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F1E44400-90E7-4652-B12D-C8CCA35D4592}"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S0">'Sanitation Data'!$B$1:$K$2</definedName>
    <definedName name="myrangeS1">'Sanitation Data'!$L$1:$U$2</definedName>
    <definedName name="myrangeW0">'Water Data'!$B$1:$K$2</definedName>
    <definedName name="myrangeW1">'Water Data'!$L$1:$U$2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<sst xmlns="http://schemas.openxmlformats.org/spreadsheetml/2006/main" xmlns:r="http://schemas.openxmlformats.org/officeDocument/2006/relationships" xmlns:xdr="http://schemas.openxmlformats.org/drawingml/2006/spreadsheetDrawing" count="1221" uniqueCount="272">
  <si>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</si>
  <si>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</si>
  <si>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</si>
  <si>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</si>
  <si>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</si>
  <si>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</si>
  <si>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</si>
  <si>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</si>
  <si>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</si>
  <si>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</si>
  <si>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</si>
  <si>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</si>
  <si>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</si>
  <si>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</si>
  <si>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</si>
  <si>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</si>
  <si>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</si>
  <si>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</si>
  <si>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</si>
  <si>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</si>
  <si>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</si>
  <si>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</si>
  <si>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</si>
  <si>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</si>
  <si>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</si>
  <si>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</si>
  <si>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</si>
  <si>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</si>
  <si>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</si>
  <si>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</si>
  <si>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</si>
  <si>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</si>
  <si>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</si>
  <si>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</si>
  <si>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</si>
  <si>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</si>
  <si>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</si>
  <si>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</si>
  <si>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</si>
  <si>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</si>
  <si>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</si>
  <si>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</si>
  <si>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</si>
  <si>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</si>
  <si>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</si>
  <si>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</si>
  <si>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</si>
  <si>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</si>
  <si>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</si>
  <si>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</si>
  <si>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</si>
  <si>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</si>
  <si>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</si>
  <si>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</si>
  <si>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</si>
  <si>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</si>
  <si>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</si>
  <si>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</si>
  <si>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</si>
  <si>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</si>
  <si>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</si>
  <si>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</si>
  <si>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</si>
  <si>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</si>
  <si>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</si>
  <si>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</si>
  <si>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</si>
  <si>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</si>
  <si>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</si>
  <si>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</si>
  <si>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</si>
  <si>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</si>
  <si>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</si>
  <si>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</si>
  <si>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</si>
  <si>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</si>
  <si>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</si>
  <si>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</si>
  <si>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</si>
  <si>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</si>
  <si>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</si>
  <si>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</si>
  <si>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</si>
  <si>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</si>
  <si>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</si>
  <si>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</si>
  <si>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</si>
  <si>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</si>
  <si>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</si>
  <si>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</si>
  <si>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</si>
  <si>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</si>
  <si>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</si>
  <si>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</si>
  <si>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</si>
  <si>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</si>
  <si>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</si>
  <si>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</si>
  <si>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</si>
  <si>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</si>
  <si>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</si>
  <si>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</si>
  <si>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</si>
  <si>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</si>
  <si>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</si>
  <si>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</si>
  <si>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</si>
  <si>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</si>
  <si>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</si>
  <si>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</si>
  <si>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</si>
  <si>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</si>
  <si>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</si>
  <si>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</si>
  <si>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</si>
  <si>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</si>
  <si>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</si>
  <si>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</si>
  <si>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</si>
  <si>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</si>
  <si>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</si>
  <si>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</si>
  <si>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</si>
  <si>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</si>
  <si>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</si>
  <si>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</si>
  <si>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</si>
  <si>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</si>
  <si>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</si>
  <si>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</si>
  <si>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</si>
  <si>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</si>
  <si>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</si>
  <si>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</si>
  <si>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</si>
  <si>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</si>
  <si>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</si>
  <si>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</si>
  <si>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</si>
  <si>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</si>
  <si>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</si>
  <si>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</si>
  <si>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</si>
  <si>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</si>
  <si>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</si>
  <si>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</si>
  <si>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</si>
  <si>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</si>
  <si>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</si>
  <si>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</si>
  <si>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</si>
  <si>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</si>
  <si>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</si>
  <si>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</si>
  <si>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</si>
  <si>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</si>
  <si>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</si>
  <si>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</si>
  <si>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</si>
  <si>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Yes</t>
  </si>
  <si>
    <t xml:space="preserve">Basic estimate used </t>
  </si>
  <si>
    <t>Survey</t>
  </si>
  <si>
    <t>Other</t>
  </si>
  <si>
    <t>Mongolia</t>
  </si>
  <si>
    <t>WASH baseline assessment in schools, kindergartens and dormitories in Mongolia, 2017</t>
  </si>
  <si>
    <t>Water utility kiosks</t>
  </si>
  <si>
    <t>Centralized water supply</t>
  </si>
  <si>
    <t>Portable water service</t>
  </si>
  <si>
    <t>Protected shallow wells</t>
  </si>
  <si>
    <t>Protected wells</t>
  </si>
  <si>
    <t>Open (river, lake, pond, river, irrigation channel)</t>
  </si>
  <si>
    <t>Sufficient water for drinking and handwashing</t>
  </si>
  <si>
    <t>Improved &amp; sufficient water for drinking and handwashing</t>
  </si>
  <si>
    <t>Flush toilets</t>
  </si>
  <si>
    <t>Both flush and pit toilets</t>
  </si>
  <si>
    <t>Separate toilet for boys and girls</t>
  </si>
  <si>
    <t>Estimated from usable and single-sex</t>
  </si>
  <si>
    <t>Always soap for handwashing at bathroom sink</t>
  </si>
  <si>
    <t>Estimated from always soap at sink</t>
  </si>
  <si>
    <t>Protected springs</t>
  </si>
  <si>
    <t>Protected deep wells</t>
  </si>
  <si>
    <t>VIP latrines</t>
  </si>
  <si>
    <t>Traditional pit latrines</t>
  </si>
  <si>
    <t xml:space="preserve">50% of the traditional pit latrines are assumed to have a slab (improved). Estimates for basic are calculated by applying the proportions of schools with usable and single-sex toilets to the proportion of schools with improved facilities. </t>
  </si>
  <si>
    <t>Toilet with lockable door</t>
  </si>
  <si>
    <t xml:space="preserve">Handwashing facilities have warm water at 56.9% of schools nationally, 77.7% of urban schools, 45.5% of rural schools, 66.7% of primary schools and 54.9% of secondary schools.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</si>
  <si>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</si>
  <si>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</si>
  <si>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</si>
  <si>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</si>
  <si>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</si>
  <si>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</si>
  <si>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</si>
  <si>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</si>
  <si>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</si>
  <si>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</si>
  <si>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</si>
  <si>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</si>
  <si>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</si>
  <si>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UNESCO UIS (http://data.uis.unesco.org/)</t>
  </si>
  <si>
    <t>No drinking water data available.</t>
  </si>
  <si>
    <t>No sanitation data available.</t>
  </si>
  <si>
    <t>Basic handwashing facilities</t>
  </si>
  <si>
    <t xml:space="preserve">The secondary school estimate is based on coverage in lower and upper secondary schools and the school age population for each level. The estimate is not used since it does not agree with more recent data from a primary data source. </t>
  </si>
  <si>
    <t>POPULATION OF SCHOOL AGE CHILDREN</t>
  </si>
  <si>
    <r>
      <t xml:space="preserve">School Age Population 
</t>
    </r>
    <r>
      <rPr>
        <sz val="8"/>
        <rFont val="Arial"/>
        <family val="2"/>
      </rPr>
      <t>Source: UN Population Div &amp; UNESCO</t>
    </r>
  </si>
  <si>
    <t xml:space="preserve">Schools with both primary and secondary school levels are counted within each school level category. </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</si>
  <si>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</si>
  <si>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</si>
  <si>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</si>
  <si>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</si>
  <si>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</si>
  <si>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</si>
  <si>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</si>
  <si>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</si>
  <si>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</si>
  <si>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</si>
  <si>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</si>
  <si>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</si>
  <si>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</si>
  <si>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</si>
  <si>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</si>
  <si>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</si>
  <si>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</si>
  <si>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</si>
  <si>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</si>
  <si>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</si>
  <si>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</si>
  <si>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</si>
  <si>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</si>
  <si>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</si>
  <si>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</si>
  <si>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</si>
  <si>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</si>
  <si>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MNG_2016_UIS</t>
  </si>
  <si>
    <t>MNG_2017_SUR</t>
  </si>
  <si>
    <t>2016</t>
  </si>
  <si>
    <t>2017</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</si>
  <si>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</si>
  <si>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</si>
  <si>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</si>
  <si>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</si>
  <si>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</si>
  <si>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</si>
  <si>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</si>
  <si>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</si>
  <si>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</si>
  <si>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</si>
  <si>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</si>
  <si>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</si>
  <si>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</si>
  <si>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</si>
  <si>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</si>
  <si>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</si>
  <si>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</si>
  <si>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</si>
  <si>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</si>
  <si>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</si>
  <si>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</si>
  <si>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</si>
  <si>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No</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</si>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</sst>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86">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sz val="8"/>
      <color rgb="FFFF000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i/>
      <sz val="10"/>
      <color rgb="FF80808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s>
  <fills count="593">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9043244727927"/>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34">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style="medium">
        <color indexed="64"/>
      </right>
      <top style="thin">
        <color indexed="64"/>
      </top>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9043244727927"/>
      </left>
      <right/>
      <top/>
      <bottom/>
      <diagonal/>
    </border>
    <border>
      <left style="dotted">
        <color theme="0" tint="-0.049043244727927"/>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0"/>
    <xf numFmtId="0" fontId="15" fillId="0" borderId="70"/>
    <xf numFmtId="0" fontId="15" fillId="0" borderId="70"/>
    <xf numFmtId="0" fontId="19" fillId="0" borderId="70"/>
    <xf numFmtId="0" fontId="50" fillId="0" borderId="70" applyNumberFormat="false" applyFill="false" applyBorder="false" applyAlignment="false" applyProtection="false"/>
    <xf numFmtId="0" fontId="22" fillId="0" borderId="70" applyNumberFormat="false" applyFill="false" applyBorder="false" applyAlignment="false" applyProtection="false"/>
    <xf numFmtId="0" fontId="58" fillId="20" borderId="70">
      <alignment horizontal="center" vertical="center"/>
    </xf>
    <xf numFmtId="0" fontId="86" fillId="0" borderId="0" applyNumberFormat="false" applyFill="false" applyBorder="false" applyAlignment="false" applyProtection="false"/>
    <xf numFmtId="0" fontId="19" fillId="0" borderId="90"/>
    <xf numFmtId="0" fontId="15" fillId="0" borderId="90"/>
    <xf numFmtId="0" fontId="19" fillId="0" borderId="90"/>
  </cellStyleXfs>
  <cellXfs count="1036">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3"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4" xfId="0" applyFont="true" applyFill="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5"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164" fontId="62" fillId="2" borderId="13" xfId="0" applyNumberFormat="true" applyFont="true" applyFill="true" applyBorder="true" applyAlignment="true">
      <alignment horizontal="center" vertical="center"/>
    </xf>
    <xf numFmtId="164" fontId="62" fillId="0" borderId="2" xfId="0" applyNumberFormat="true" applyFont="true" applyFill="true" applyBorder="true" applyAlignment="true">
      <alignment horizontal="center" vertical="center"/>
    </xf>
    <xf numFmtId="0" fontId="3" fillId="0" borderId="25" xfId="0" applyFont="true" applyBorder="true" applyAlignment="true">
      <alignment horizontal="center"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164" fontId="3" fillId="0" borderId="10" xfId="0" applyNumberFormat="true" applyFont="true" applyFill="true" applyBorder="true" applyAlignment="true">
      <alignment horizontal="center" vertical="center"/>
    </xf>
    <xf numFmtId="164" fontId="3" fillId="0" borderId="8" xfId="0" applyNumberFormat="true" applyFont="true" applyFill="true" applyBorder="true" applyAlignment="true">
      <alignment horizontal="center" vertical="center"/>
    </xf>
    <xf numFmtId="164" fontId="3" fillId="0" borderId="26" xfId="0" applyNumberFormat="true" applyFont="true" applyFill="true" applyBorder="true" applyAlignment="true">
      <alignment horizontal="center" vertical="center"/>
    </xf>
    <xf numFmtId="164" fontId="3" fillId="0" borderId="22" xfId="0" applyNumberFormat="true" applyFont="true" applyFill="true" applyBorder="true" applyAlignment="true">
      <alignment horizontal="center" vertical="center"/>
    </xf>
    <xf numFmtId="164" fontId="3" fillId="0" borderId="25" xfId="0" applyNumberFormat="true" applyFont="true" applyFill="true" applyBorder="true" applyAlignment="true">
      <alignment horizontal="center" vertical="center"/>
    </xf>
    <xf numFmtId="0" fontId="64"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3" xfId="3" applyFont="true" applyFill="true" applyBorder="true" applyAlignment="true">
      <alignment horizontal="center" textRotation="90"/>
    </xf>
    <xf numFmtId="0" fontId="10" fillId="25"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4" fillId="18" borderId="47" xfId="3" applyFont="true" applyFill="true" applyBorder="true" applyAlignment="true">
      <alignment horizontal="center" textRotation="90"/>
    </xf>
    <xf numFmtId="0" fontId="10" fillId="26" borderId="48" xfId="3" applyFont="true" applyFill="true" applyBorder="true" applyAlignment="true">
      <alignment horizontal="center" textRotation="90"/>
    </xf>
    <xf numFmtId="0" fontId="4" fillId="26"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4" fillId="19" borderId="51" xfId="3" applyFont="true" applyFill="true" applyBorder="true" applyAlignment="true">
      <alignment horizontal="center" textRotation="90"/>
    </xf>
    <xf numFmtId="0" fontId="10" fillId="27"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0" fillId="0" borderId="0" xfId="0" applyAlignment="true">
      <alignment horizontal="center" vertical="center"/>
    </xf>
    <xf numFmtId="0" fontId="0" fillId="0" borderId="0" xfId="0" applyFill="true" applyAlignment="true">
      <alignment horizontal="center" vertical="center"/>
    </xf>
    <xf numFmtId="0" fontId="0" fillId="0" borderId="0" xfId="0" applyAlignment="true">
      <alignment horizontal="center"/>
    </xf>
    <xf numFmtId="0" fontId="0" fillId="2" borderId="0" xfId="0" applyFill="true" applyAlignment="true">
      <alignment horizontal="center"/>
    </xf>
    <xf numFmtId="0" fontId="0" fillId="0" borderId="0" xfId="0" applyFill="true" applyBorder="true" applyAlignment="true">
      <alignment horizontal="center"/>
    </xf>
    <xf numFmtId="0" fontId="3" fillId="0" borderId="0" xfId="0" applyFont="true" applyAlignment="true">
      <alignment horizontal="center" vertical="center"/>
    </xf>
    <xf numFmtId="0" fontId="0" fillId="2" borderId="0" xfId="0" applyFill="true" applyAlignment="true">
      <alignment horizontal="center" vertical="center"/>
    </xf>
    <xf numFmtId="164" fontId="3" fillId="2" borderId="22" xfId="0" applyNumberFormat="true" applyFont="true" applyFill="true" applyBorder="true" applyAlignment="true">
      <alignment horizontal="center" vertical="center"/>
    </xf>
    <xf numFmtId="164" fontId="3" fillId="2" borderId="54" xfId="0" applyNumberFormat="true" applyFont="true" applyFill="true" applyBorder="true" applyAlignment="true">
      <alignment horizontal="center" vertical="center"/>
    </xf>
    <xf numFmtId="0" fontId="3" fillId="0" borderId="10" xfId="0" applyFont="true" applyBorder="true" applyAlignment="true">
      <alignment horizontal="left" vertical="center" wrapText="true"/>
    </xf>
    <xf numFmtId="164" fontId="3" fillId="0" borderId="10" xfId="0" applyNumberFormat="true" applyFont="true" applyBorder="true" applyAlignment="true">
      <alignment horizontal="center" vertical="center" wrapText="true"/>
    </xf>
    <xf numFmtId="0" fontId="0" fillId="2" borderId="8" xfId="0" applyFill="true" applyBorder="true" applyAlignment="true">
      <alignment horizontal="center"/>
    </xf>
    <xf numFmtId="1" fontId="1" fillId="0" borderId="28" xfId="0" applyNumberFormat="true" applyFont="true" applyBorder="true" applyAlignment="true">
      <alignment horizontal="center"/>
    </xf>
    <xf numFmtId="0" fontId="1" fillId="0" borderId="28" xfId="0" applyFont="true" applyBorder="true" applyAlignment="true">
      <alignment horizontal="center"/>
    </xf>
    <xf numFmtId="1" fontId="1" fillId="0" borderId="29" xfId="0" applyNumberFormat="true" applyFont="true" applyBorder="true" applyAlignment="true">
      <alignment horizontal="center"/>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1" fontId="66" fillId="29" borderId="63" xfId="0" applyNumberFormat="true" applyFont="true" applyFill="true" applyBorder="true" applyAlignment="true" applyProtection="true">
      <alignment horizontal="center" vertical="center"/>
    </xf>
    <xf numFmtId="1" fontId="67" fillId="30" borderId="64" xfId="0" applyNumberFormat="true" applyFont="true" applyFill="true" applyBorder="true" applyAlignment="true" applyProtection="true">
      <alignment horizontal="center" vertical="center"/>
    </xf>
    <xf numFmtId="164" fontId="73" fillId="36" borderId="65" xfId="0" applyNumberFormat="true" applyFont="true" applyFill="true" applyBorder="true" applyAlignment="true" applyProtection="true">
      <alignment horizontal="center" vertical="center"/>
    </xf>
    <xf numFmtId="0" fontId="74" fillId="37" borderId="66" xfId="0" applyNumberFormat="true" applyFont="true" applyFill="true" applyBorder="true" applyAlignment="true" applyProtection="true">
      <alignment horizontal="center" vertical="center"/>
    </xf>
    <xf numFmtId="0" fontId="75" fillId="38" borderId="67" xfId="0" applyNumberFormat="true" applyFont="true" applyFill="true" applyBorder="true" applyAlignment="true" applyProtection="true">
      <alignment horizontal="center" vertical="center"/>
    </xf>
    <xf numFmtId="0" fontId="76" fillId="39" borderId="68" xfId="0" applyNumberFormat="true" applyFont="true" applyFill="true" applyBorder="true" applyAlignment="true" applyProtection="true">
      <alignment horizontal="center" vertical="center"/>
    </xf>
    <xf numFmtId="0" fontId="77" fillId="40" borderId="69" xfId="0" applyNumberFormat="true" applyFont="true" applyFill="true" applyBorder="true" applyAlignment="true" applyProtection="true">
      <alignment horizontal="center" vertical="center"/>
    </xf>
    <xf numFmtId="0" fontId="19" fillId="0" borderId="70" xfId="12"/>
    <xf numFmtId="0" fontId="3" fillId="41" borderId="38" xfId="14" applyFont="true" applyFill="true" applyBorder="true" applyAlignment="true">
      <alignment horizontal="center"/>
    </xf>
    <xf numFmtId="0" fontId="3" fillId="4" borderId="70" xfId="14" applyFont="true" applyFill="true" applyBorder="true" applyAlignment="true">
      <alignment horizontal="center"/>
    </xf>
    <xf numFmtId="0" fontId="3" fillId="28" borderId="70" xfId="14" applyFont="true" applyFill="true" applyBorder="true" applyAlignment="true">
      <alignment horizontal="center"/>
    </xf>
    <xf numFmtId="0" fontId="3" fillId="41" borderId="70" xfId="14" applyFont="true" applyFill="true" applyBorder="true" applyAlignment="true">
      <alignment horizontal="center"/>
    </xf>
    <xf numFmtId="0" fontId="10" fillId="27" borderId="71" xfId="14" applyFont="true" applyFill="true" applyBorder="true" applyAlignment="true">
      <alignment vertical="center" textRotation="90" wrapText="true"/>
    </xf>
    <xf numFmtId="0" fontId="31" fillId="2" borderId="42" xfId="14" applyFont="true" applyFill="true" applyBorder="true" applyAlignment="true">
      <alignment horizontal="left"/>
    </xf>
    <xf numFmtId="0" fontId="31" fillId="2" borderId="37" xfId="14" applyFont="true" applyFill="true" applyBorder="true" applyAlignment="true">
      <alignment horizontal="center"/>
    </xf>
    <xf numFmtId="0" fontId="31" fillId="2" borderId="70" xfId="14" applyFont="true" applyFill="true" applyBorder="true" applyAlignment="true">
      <alignment horizontal="center"/>
    </xf>
    <xf numFmtId="0" fontId="31" fillId="2" borderId="37" xfId="14" applyFont="true" applyFill="true" applyBorder="true" applyAlignment="true">
      <alignment horizontal="center" wrapText="true"/>
    </xf>
    <xf numFmtId="0" fontId="4" fillId="41" borderId="40" xfId="14" applyFont="true" applyFill="true" applyBorder="true" applyAlignment="true">
      <alignment horizontal="center" textRotation="90" wrapText="true"/>
    </xf>
    <xf numFmtId="0" fontId="4" fillId="4" borderId="37" xfId="14" applyFont="true" applyFill="true" applyBorder="true" applyAlignment="true">
      <alignment horizontal="center" textRotation="90" wrapText="true"/>
    </xf>
    <xf numFmtId="0" fontId="4" fillId="28" borderId="37" xfId="14" applyFont="true" applyFill="true" applyBorder="true" applyAlignment="true">
      <alignment horizontal="center" textRotation="90" wrapText="true"/>
    </xf>
    <xf numFmtId="0" fontId="4" fillId="41" borderId="37" xfId="14" applyFont="true" applyFill="true" applyBorder="true" applyAlignment="true">
      <alignment horizontal="center" textRotation="90" wrapText="true"/>
    </xf>
    <xf numFmtId="0" fontId="31" fillId="4" borderId="37" xfId="14" applyFont="true" applyFill="true" applyBorder="true" applyAlignment="true">
      <alignment horizontal="center" textRotation="90" wrapText="true"/>
    </xf>
    <xf numFmtId="0" fontId="10" fillId="27" borderId="72"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41" borderId="38" xfId="14" applyNumberFormat="true" applyFont="true" applyFill="true" applyBorder="true" applyAlignment="true">
      <alignment horizontal="center"/>
    </xf>
    <xf numFmtId="164" fontId="8" fillId="27" borderId="71" xfId="14" applyNumberFormat="true" applyFont="true" applyFill="true" applyBorder="true" applyAlignment="true">
      <alignment horizontal="center" wrapText="true"/>
    </xf>
    <xf numFmtId="0" fontId="19" fillId="0" borderId="70" xfId="12" applyFill="true"/>
    <xf numFmtId="0" fontId="19" fillId="0" borderId="70" xfId="12" applyAlignment="true">
      <alignment horizontal="left"/>
    </xf>
    <xf numFmtId="0" fontId="19" fillId="0" borderId="70" xfId="12" applyAlignment="true">
      <alignment horizontal="center"/>
    </xf>
    <xf numFmtId="0" fontId="19" fillId="0" borderId="70" xfId="12" applyAlignment="true">
      <alignment horizontal="right"/>
    </xf>
    <xf numFmtId="0" fontId="7" fillId="0" borderId="1" xfId="12" applyFont="true" applyFill="true" applyBorder="true"/>
    <xf numFmtId="0" fontId="7" fillId="0" borderId="70" xfId="12" applyFont="true" applyFill="true" applyBorder="true"/>
    <xf numFmtId="0" fontId="19" fillId="0" borderId="3" xfId="12" applyFill="true" applyBorder="true"/>
    <xf numFmtId="0" fontId="7" fillId="0" borderId="70" xfId="12" applyFont="true" applyFill="true"/>
    <xf numFmtId="0" fontId="33" fillId="0" borderId="70" xfId="12" applyFont="true" applyFill="true"/>
    <xf numFmtId="0" fontId="33" fillId="0" borderId="1" xfId="12" applyFont="true" applyFill="true" applyBorder="true"/>
    <xf numFmtId="0" fontId="33" fillId="0" borderId="3" xfId="12" applyFont="true" applyFill="true" applyBorder="true"/>
    <xf numFmtId="0" fontId="33" fillId="0" borderId="70" xfId="12" applyFont="true"/>
    <xf numFmtId="0" fontId="10" fillId="42" borderId="71" xfId="14" applyFont="true" applyFill="true" applyBorder="true" applyAlignment="true">
      <alignment vertical="center" textRotation="90" wrapText="true"/>
    </xf>
    <xf numFmtId="0" fontId="3" fillId="44" borderId="39" xfId="14" applyFont="true" applyFill="true" applyBorder="true" applyAlignment="true">
      <alignment horizontal="center"/>
    </xf>
    <xf numFmtId="0" fontId="10" fillId="43" borderId="71" xfId="14" applyFont="true" applyFill="true" applyBorder="true" applyAlignment="true">
      <alignment vertical="center" textRotation="90" wrapText="true"/>
    </xf>
    <xf numFmtId="0" fontId="3" fillId="44" borderId="70" xfId="14" applyFont="true" applyFill="true" applyBorder="true" applyAlignment="true">
      <alignment horizontal="center"/>
    </xf>
    <xf numFmtId="0" fontId="10" fillId="42" borderId="72" xfId="14" applyFont="true" applyFill="true" applyBorder="true" applyAlignment="true">
      <alignment horizontal="center" textRotation="90" wrapText="true"/>
    </xf>
    <xf numFmtId="0" fontId="31" fillId="44" borderId="41" xfId="14" applyFont="true" applyFill="true" applyBorder="true" applyAlignment="true">
      <alignment horizontal="center" textRotation="90" wrapText="true"/>
    </xf>
    <xf numFmtId="0" fontId="10" fillId="43" borderId="72" xfId="14" applyFont="true" applyFill="true" applyBorder="true" applyAlignment="true">
      <alignment horizontal="center" textRotation="90" wrapText="true"/>
    </xf>
    <xf numFmtId="0" fontId="31" fillId="44" borderId="37" xfId="14" applyFont="true" applyFill="true" applyBorder="true" applyAlignment="true">
      <alignment horizontal="center" textRotation="90" wrapText="true"/>
    </xf>
    <xf numFmtId="164" fontId="8" fillId="42" borderId="71" xfId="14" applyNumberFormat="true" applyFont="true" applyFill="true" applyBorder="true" applyAlignment="true">
      <alignment horizontal="center" wrapText="true"/>
    </xf>
    <xf numFmtId="164" fontId="3" fillId="44" borderId="39" xfId="14" applyNumberFormat="true" applyFont="true" applyFill="true" applyBorder="true" applyAlignment="true">
      <alignment horizontal="center"/>
    </xf>
    <xf numFmtId="164" fontId="8" fillId="43" borderId="71" xfId="14" applyNumberFormat="true" applyFont="true" applyFill="true" applyBorder="true" applyAlignment="true">
      <alignment horizontal="center" wrapText="true"/>
    </xf>
    <xf numFmtId="0" fontId="78" fillId="2" borderId="0" xfId="3" applyFont="true" applyFill="true"/>
    <xf numFmtId="0" fontId="79" fillId="2" borderId="0" xfId="3" applyFont="true" applyFill="true"/>
    <xf numFmtId="0" fontId="10" fillId="42" borderId="44" xfId="3" applyFont="true" applyFill="true" applyBorder="true" applyAlignment="true">
      <alignment horizontal="center" textRotation="90"/>
    </xf>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81" fillId="0" borderId="0" xfId="0" applyFont="true" applyAlignment="true">
      <alignment horizontal="center" vertical="center"/>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1" fillId="0" borderId="0" xfId="0" applyFont="true" applyAlignment="true">
      <alignment horizontal="left" vertical="center"/>
    </xf>
    <xf numFmtId="0" fontId="81"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1" fillId="0" borderId="0" xfId="0" applyFont="true" applyFill="true" applyAlignment="true">
      <alignment horizontal="left" vertical="center"/>
    </xf>
    <xf numFmtId="0" fontId="81" fillId="0" borderId="0" xfId="0" applyFont="true" applyFill="true" applyAlignment="true">
      <alignment vertical="center"/>
    </xf>
    <xf numFmtId="0" fontId="81" fillId="0" borderId="0" xfId="0" applyFont="true" applyFill="true" applyAlignment="true">
      <alignment horizontal="center" vertical="center"/>
    </xf>
    <xf numFmtId="0" fontId="8" fillId="27" borderId="5" xfId="0" applyFont="true" applyFill="true" applyBorder="true" applyAlignment="true">
      <alignment vertical="center"/>
    </xf>
    <xf numFmtId="0" fontId="5" fillId="2" borderId="70" xfId="14" applyFont="true" applyFill="true"/>
    <xf numFmtId="0" fontId="11" fillId="2" borderId="70" xfId="14" applyFont="true" applyFill="true"/>
    <xf numFmtId="0" fontId="19" fillId="2" borderId="70" xfId="15" applyFill="true"/>
    <xf numFmtId="0" fontId="19" fillId="0" borderId="70" xfId="15"/>
    <xf numFmtId="0" fontId="20" fillId="2" borderId="70" xfId="14" applyFont="true" applyFill="true" applyAlignment="true">
      <alignment horizontal="center"/>
    </xf>
    <xf numFmtId="0" fontId="19" fillId="2" borderId="70" xfId="15" applyFont="true" applyFill="true"/>
    <xf numFmtId="0" fontId="38" fillId="2" borderId="70" xfId="14" applyFont="true" applyFill="true" applyAlignment="true">
      <alignment horizontal="center" vertical="center" wrapText="true"/>
    </xf>
    <xf numFmtId="0" fontId="7" fillId="2" borderId="70" xfId="14" applyFont="true" applyFill="true" applyAlignment="true">
      <alignment horizontal="left" indent="1"/>
    </xf>
    <xf numFmtId="0" fontId="47" fillId="2" borderId="70" xfId="14" applyFont="true" applyFill="true" applyAlignment="true">
      <alignment horizontal="center" vertical="center" wrapText="true"/>
    </xf>
    <xf numFmtId="0" fontId="21" fillId="2" borderId="70" xfId="14" applyFont="true" applyFill="true" applyAlignment="true">
      <alignment horizontal="center"/>
    </xf>
    <xf numFmtId="0" fontId="48" fillId="2" borderId="70" xfId="14" applyFont="true" applyFill="true" applyAlignment="true">
      <alignment horizontal="center"/>
    </xf>
    <xf numFmtId="0" fontId="65" fillId="40" borderId="70" xfId="13" applyNumberFormat="true" applyFont="true" applyFill="true" applyBorder="true" applyAlignment="true" applyProtection="true">
      <alignment horizontal="center"/>
    </xf>
    <xf numFmtId="0" fontId="19" fillId="2" borderId="70" xfId="15" applyFill="true" applyBorder="true"/>
    <xf numFmtId="0" fontId="11" fillId="2" borderId="70" xfId="14" applyFont="true" applyFill="true" applyBorder="true"/>
    <xf numFmtId="0" fontId="6" fillId="2" borderId="70" xfId="14" applyFont="true" applyFill="true" applyBorder="true" applyAlignment="true">
      <alignment horizontal="center"/>
    </xf>
    <xf numFmtId="0" fontId="28" fillId="2" borderId="70" xfId="14" applyFont="true" applyFill="true" applyBorder="true" applyAlignment="true">
      <alignment horizontal="center"/>
    </xf>
    <xf numFmtId="0" fontId="49" fillId="2" borderId="70" xfId="14" applyFont="true" applyFill="true" applyBorder="true"/>
    <xf numFmtId="0" fontId="51" fillId="2" borderId="70" xfId="16" applyFont="true" applyFill="true" applyBorder="true" applyAlignment="true">
      <alignment horizontal="center"/>
    </xf>
    <xf numFmtId="0" fontId="51" fillId="2" borderId="70" xfId="17" applyFont="true" applyFill="true" applyBorder="true" applyAlignment="true">
      <alignment horizontal="center"/>
    </xf>
    <xf numFmtId="0" fontId="23" fillId="2" borderId="70" xfId="16" applyFont="true" applyFill="true" applyBorder="true" applyAlignment="true">
      <alignment horizontal="center"/>
    </xf>
    <xf numFmtId="0" fontId="27" fillId="2" borderId="70" xfId="14" applyFont="true" applyFill="true" applyBorder="true" applyAlignment="true">
      <alignment horizontal="center"/>
    </xf>
    <xf numFmtId="0" fontId="52" fillId="2" borderId="70" xfId="14" applyFont="true" applyFill="true" applyBorder="true"/>
    <xf numFmtId="0" fontId="53" fillId="2" borderId="70" xfId="16" applyFont="true" applyFill="true" applyBorder="true" applyAlignment="true">
      <alignment horizontal="center"/>
    </xf>
    <xf numFmtId="0" fontId="54" fillId="2" borderId="70" xfId="14" applyFont="true" applyFill="true" applyBorder="true"/>
    <xf numFmtId="0" fontId="55" fillId="2" borderId="70" xfId="14" applyFont="true" applyFill="true" applyBorder="true"/>
    <xf numFmtId="0" fontId="56" fillId="2" borderId="70" xfId="14" applyFont="true" applyFill="true" applyBorder="true"/>
    <xf numFmtId="0" fontId="57" fillId="2" borderId="70" xfId="16" applyFont="true" applyFill="true" applyBorder="true" applyAlignment="true">
      <alignment horizontal="center"/>
    </xf>
    <xf numFmtId="0" fontId="58" fillId="2" borderId="70" xfId="18" applyFill="true">
      <alignment horizontal="center" vertical="center"/>
    </xf>
    <xf numFmtId="0" fontId="59" fillId="45" borderId="70" xfId="18" applyFont="true" applyFill="true">
      <alignment horizontal="center" vertical="center"/>
    </xf>
    <xf numFmtId="0" fontId="2" fillId="2" borderId="70" xfId="14" applyFont="true" applyFill="true"/>
    <xf numFmtId="0" fontId="24" fillId="2" borderId="70" xfId="14" applyFont="true" applyFill="true" applyAlignment="true">
      <alignment horizontal="left" indent="1"/>
    </xf>
    <xf numFmtId="0" fontId="23" fillId="2" borderId="70" xfId="16" applyFont="true" applyFill="true" applyAlignment="true">
      <alignment horizontal="left" indent="1"/>
    </xf>
    <xf numFmtId="0" fontId="25" fillId="2" borderId="70" xfId="14" applyFont="true" applyFill="true" applyAlignment="true">
      <alignment horizontal="left" indent="1"/>
    </xf>
    <xf numFmtId="0" fontId="23" fillId="2" borderId="70" xfId="16" applyFont="true" applyFill="true" applyAlignment="true">
      <alignment horizontal="left" indent="2"/>
    </xf>
    <xf numFmtId="0" fontId="33" fillId="0" borderId="70" xfId="15" applyFont="true"/>
    <xf numFmtId="0" fontId="82" fillId="2" borderId="70" xfId="14" applyFont="true" applyFill="true" applyBorder="true" applyAlignment="true">
      <alignment horizontal="center"/>
    </xf>
    <xf numFmtId="0" fontId="80"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1"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80" fillId="43" borderId="5" xfId="0" applyFont="true" applyFill="true" applyBorder="true" applyAlignment="true">
      <alignment vertical="center"/>
    </xf>
    <xf numFmtId="0" fontId="80" fillId="43" borderId="20" xfId="0" applyFont="true" applyFill="true" applyBorder="true" applyAlignment="true">
      <alignment vertical="center"/>
    </xf>
    <xf numFmtId="0" fontId="80" fillId="27" borderId="15" xfId="0" applyFont="true" applyFill="true" applyBorder="true" applyAlignment="true">
      <alignment vertical="center"/>
    </xf>
    <xf numFmtId="0" fontId="8" fillId="27" borderId="19" xfId="0" applyFont="true" applyFill="true" applyBorder="true" applyAlignment="true">
      <alignment vertical="center"/>
    </xf>
    <xf numFmtId="0" fontId="80" fillId="27" borderId="5" xfId="0" applyFont="true" applyFill="true" applyBorder="true" applyAlignment="true">
      <alignment vertical="center"/>
    </xf>
    <xf numFmtId="0" fontId="80" fillId="42" borderId="15" xfId="0" applyFont="true" applyFill="true" applyBorder="true" applyAlignment="true">
      <alignment vertical="center"/>
    </xf>
    <xf numFmtId="0" fontId="8" fillId="42" borderId="19" xfId="0" applyFont="true" applyFill="true" applyBorder="true" applyAlignment="true">
      <alignment vertical="center"/>
    </xf>
    <xf numFmtId="0" fontId="80" fillId="42" borderId="5" xfId="0" applyFont="true" applyFill="true" applyBorder="true" applyAlignment="true">
      <alignment vertical="center"/>
    </xf>
    <xf numFmtId="0" fontId="80" fillId="42" borderId="20" xfId="0" applyFont="true" applyFill="true" applyBorder="true" applyAlignment="true">
      <alignment vertical="center"/>
    </xf>
    <xf numFmtId="0" fontId="80" fillId="42" borderId="16" xfId="0" applyFont="true" applyFill="true" applyBorder="true" applyAlignment="true">
      <alignment vertical="center"/>
    </xf>
    <xf numFmtId="0" fontId="80" fillId="42" borderId="14" xfId="0" applyFont="true" applyFill="true" applyBorder="true" applyAlignment="true">
      <alignment vertical="center"/>
    </xf>
    <xf numFmtId="0" fontId="80" fillId="43" borderId="16" xfId="0" applyFont="true" applyFill="true" applyBorder="true" applyAlignment="true">
      <alignment vertical="center"/>
    </xf>
    <xf numFmtId="0" fontId="80" fillId="43" borderId="14" xfId="0" applyFont="true" applyFill="true" applyBorder="true" applyAlignment="true">
      <alignment vertical="center"/>
    </xf>
    <xf numFmtId="0" fontId="80" fillId="27" borderId="16" xfId="0" applyFont="true" applyFill="true" applyBorder="true" applyAlignment="true">
      <alignment vertical="center"/>
    </xf>
    <xf numFmtId="0" fontId="80" fillId="27" borderId="20" xfId="0" applyFont="true" applyFill="true" applyBorder="true" applyAlignment="true">
      <alignment vertical="center"/>
    </xf>
    <xf numFmtId="0" fontId="80" fillId="27" borderId="14" xfId="0" applyFont="true" applyFill="true" applyBorder="true" applyAlignment="true">
      <alignment vertical="center"/>
    </xf>
    <xf numFmtId="0" fontId="3" fillId="2" borderId="0" xfId="3" applyFont="true" applyFill="true" applyAlignment="true">
      <alignment horizontal="center"/>
    </xf>
    <xf numFmtId="0" fontId="3" fillId="2" borderId="70" xfId="12" applyFont="true" applyFill="true" applyAlignment="true">
      <alignment horizontal="left"/>
    </xf>
    <xf numFmtId="0" fontId="3" fillId="2" borderId="70" xfId="14" applyFont="true" applyFill="true" applyAlignment="true">
      <alignment horizontal="left"/>
    </xf>
    <xf numFmtId="0" fontId="3" fillId="2" borderId="70" xfId="14" applyFont="true" applyFill="true" applyAlignment="true">
      <alignment horizontal="center"/>
    </xf>
    <xf numFmtId="1" fontId="3" fillId="2" borderId="70" xfId="14" applyNumberFormat="true" applyFont="true" applyFill="true"/>
    <xf numFmtId="164" fontId="3" fillId="4" borderId="70" xfId="14" applyNumberFormat="true" applyFont="true" applyFill="true" applyAlignment="true">
      <alignment horizontal="center"/>
    </xf>
    <xf numFmtId="164" fontId="3" fillId="28" borderId="70" xfId="14" applyNumberFormat="true" applyFont="true" applyFill="true" applyAlignment="true">
      <alignment horizontal="center"/>
    </xf>
    <xf numFmtId="164" fontId="3" fillId="41" borderId="70" xfId="14" applyNumberFormat="true" applyFont="true" applyFill="true" applyAlignment="true">
      <alignment horizontal="center"/>
    </xf>
    <xf numFmtId="0" fontId="3" fillId="2" borderId="70" xfId="14" applyFont="true" applyFill="true" applyAlignment="true">
      <alignment horizontal="right"/>
    </xf>
    <xf numFmtId="0" fontId="3" fillId="2" borderId="37" xfId="14" applyFont="true" applyFill="true" applyBorder="true" applyAlignment="true">
      <alignment horizontal="left"/>
    </xf>
    <xf numFmtId="0" fontId="3" fillId="2" borderId="37" xfId="14" applyFont="true" applyFill="true" applyBorder="true" applyAlignment="true">
      <alignment horizontal="center"/>
    </xf>
    <xf numFmtId="0" fontId="3" fillId="2" borderId="37" xfId="14" applyFont="true" applyFill="true" applyBorder="true" applyAlignment="true">
      <alignment horizontal="right"/>
    </xf>
    <xf numFmtId="1" fontId="3" fillId="2" borderId="37" xfId="14" applyNumberFormat="true" applyFont="true" applyFill="true" applyBorder="true"/>
    <xf numFmtId="164" fontId="3" fillId="41" borderId="40" xfId="14" applyNumberFormat="true" applyFont="true" applyFill="true" applyBorder="true" applyAlignment="true">
      <alignment horizontal="center"/>
    </xf>
    <xf numFmtId="164" fontId="3" fillId="4" borderId="37" xfId="14" applyNumberFormat="true" applyFont="true" applyFill="true" applyBorder="true" applyAlignment="true">
      <alignment horizontal="center"/>
    </xf>
    <xf numFmtId="164" fontId="8" fillId="42" borderId="72" xfId="14" applyNumberFormat="true" applyFont="true" applyFill="true" applyBorder="true" applyAlignment="true">
      <alignment horizontal="center" wrapText="true"/>
    </xf>
    <xf numFmtId="164" fontId="3" fillId="28" borderId="37" xfId="14" applyNumberFormat="true" applyFont="true" applyFill="true" applyBorder="true" applyAlignment="true">
      <alignment horizontal="center"/>
    </xf>
    <xf numFmtId="164" fontId="3" fillId="44" borderId="41" xfId="14" applyNumberFormat="true" applyFont="true" applyFill="true" applyBorder="true" applyAlignment="true">
      <alignment horizontal="center"/>
    </xf>
    <xf numFmtId="164" fontId="3" fillId="41" borderId="37"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164" fontId="8" fillId="27" borderId="72" xfId="14" applyNumberFormat="true" applyFont="true" applyFill="true" applyBorder="true" applyAlignment="true">
      <alignment horizontal="center" wrapText="true"/>
    </xf>
    <xf numFmtId="0" fontId="68" fillId="31" borderId="69" xfId="0" applyNumberFormat="true" applyFont="true" applyFill="true" applyBorder="true" applyAlignment="true" applyProtection="true">
      <alignment horizontal="center" vertical="center"/>
    </xf>
    <xf numFmtId="164" fontId="69" fillId="32" borderId="69" xfId="0" applyNumberFormat="true" applyFont="true" applyFill="true" applyBorder="true" applyAlignment="true" applyProtection="true">
      <alignment horizontal="center" vertical="center"/>
    </xf>
    <xf numFmtId="0" fontId="70" fillId="33" borderId="69" xfId="0" applyNumberFormat="true" applyFont="true" applyFill="true" applyBorder="true" applyAlignment="true" applyProtection="true">
      <alignment horizontal="center" vertical="center"/>
    </xf>
    <xf numFmtId="0" fontId="71" fillId="34" borderId="69" xfId="0" applyNumberFormat="true" applyFont="true" applyFill="true" applyBorder="true" applyAlignment="true" applyProtection="true">
      <alignment horizontal="center" vertical="center"/>
    </xf>
    <xf numFmtId="0" fontId="72" fillId="35" borderId="69"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0"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3" fillId="2" borderId="70" xfId="16" applyFont="true" applyFill="true" applyBorder="true" applyAlignment="true">
      <alignment horizontal="center"/>
    </xf>
    <xf numFmtId="0" fontId="84" fillId="2" borderId="70" xfId="16" applyFont="true" applyFill="true" applyBorder="true" applyAlignment="true">
      <alignment horizontal="center"/>
    </xf>
    <xf numFmtId="0" fontId="85" fillId="2" borderId="70"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89" xfId="0" applyFont="true" applyFill="true" applyBorder="true" applyAlignment="true">
      <alignment horizontal="center" vertical="center" wrapText="true"/>
    </xf>
    <xf numFmtId="0" fontId="3" fillId="47" borderId="89" xfId="0" applyFont="true" applyFill="true" applyBorder="true" applyAlignment="true">
      <alignment horizontal="left" vertical="center" wrapText="true"/>
    </xf>
    <xf numFmtId="0" fontId="87" fillId="0" borderId="0" xfId="0" applyFont="true"/>
    <xf numFmtId="0" fontId="88" fillId="0" borderId="0" xfId="0" applyFont="true" applyAlignment="true">
      <alignment vertical="top" wrapText="true"/>
    </xf>
    <xf numFmtId="0" fontId="89" fillId="0" borderId="0" xfId="0" applyFont="true"/>
    <xf numFmtId="0" fontId="90" fillId="0" borderId="0" xfId="19" applyFont="true" applyAlignment="true">
      <alignment vertical="top"/>
    </xf>
    <xf numFmtId="0" fontId="6" fillId="0" borderId="0" xfId="0" applyFont="true"/>
    <xf numFmtId="0" fontId="4" fillId="0" borderId="0" xfId="0" applyFont="true" applyAlignment="true">
      <alignment vertical="top"/>
    </xf>
    <xf numFmtId="0" fontId="0" fillId="0" borderId="70" xfId="0" applyFill="true" applyBorder="true"/>
    <xf numFmtId="0" fontId="92" fillId="0" borderId="0" xfId="19" applyFont="true" applyAlignment="true">
      <alignment vertical="center"/>
    </xf>
    <xf numFmtId="0" fontId="93" fillId="0" borderId="0" xfId="0" applyFont="true" applyAlignment="true">
      <alignment vertical="center"/>
    </xf>
    <xf numFmtId="0" fontId="94" fillId="0" borderId="0" xfId="19" applyFont="true" applyAlignment="true">
      <alignment vertical="center"/>
    </xf>
    <xf numFmtId="0" fontId="95" fillId="0" borderId="0" xfId="0" applyFont="true" applyAlignment="true">
      <alignment vertical="center"/>
    </xf>
    <xf numFmtId="0" fontId="96" fillId="0" borderId="0" xfId="19" applyFont="true" applyAlignment="true">
      <alignment vertical="center"/>
    </xf>
    <xf numFmtId="0" fontId="97" fillId="0" borderId="0" xfId="0" applyFont="true" applyAlignment="true">
      <alignment vertical="center"/>
    </xf>
    <xf numFmtId="0" fontId="19" fillId="0" borderId="70" xfId="12" applyBorder="true"/>
    <xf numFmtId="0" fontId="3" fillId="2" borderId="70" xfId="14" applyFont="true" applyFill="true" applyBorder="true" applyAlignment="true">
      <alignment horizontal="left"/>
    </xf>
    <xf numFmtId="0" fontId="3" fillId="2" borderId="70" xfId="14" applyFont="true" applyFill="true" applyBorder="true" applyAlignment="true">
      <alignment horizontal="center"/>
    </xf>
    <xf numFmtId="0" fontId="3" fillId="2" borderId="70" xfId="14" applyFont="true" applyFill="true" applyBorder="true" applyAlignment="true">
      <alignment horizontal="right"/>
    </xf>
    <xf numFmtId="1" fontId="3" fillId="2" borderId="70" xfId="14" applyNumberFormat="true" applyFont="true" applyFill="true" applyBorder="true"/>
    <xf numFmtId="164" fontId="3" fillId="4" borderId="70" xfId="14" applyNumberFormat="true" applyFont="true" applyFill="true" applyBorder="true" applyAlignment="true">
      <alignment horizontal="center"/>
    </xf>
    <xf numFmtId="164" fontId="3" fillId="28" borderId="70" xfId="14" applyNumberFormat="true" applyFont="true" applyFill="true" applyBorder="true" applyAlignment="true">
      <alignment horizontal="center"/>
    </xf>
    <xf numFmtId="164" fontId="3" fillId="41" borderId="70" xfId="14" applyNumberFormat="true" applyFont="true" applyFill="true" applyBorder="true" applyAlignment="true">
      <alignment horizontal="center"/>
    </xf>
    <xf numFmtId="164" fontId="8" fillId="42" borderId="70" xfId="14" applyNumberFormat="true" applyFont="true" applyFill="true" applyBorder="true" applyAlignment="true">
      <alignment horizontal="center" wrapText="true"/>
    </xf>
    <xf numFmtId="164" fontId="3" fillId="44" borderId="70" xfId="14" applyNumberFormat="true" applyFont="true" applyFill="true" applyBorder="true" applyAlignment="true">
      <alignment horizontal="center"/>
    </xf>
    <xf numFmtId="164" fontId="8" fillId="43" borderId="70" xfId="14" applyNumberFormat="true" applyFont="true" applyFill="true" applyBorder="true" applyAlignment="true">
      <alignment horizontal="center" wrapText="true"/>
    </xf>
    <xf numFmtId="164" fontId="8" fillId="27" borderId="70" xfId="14" applyNumberFormat="true" applyFont="true" applyFill="true" applyBorder="true" applyAlignment="true">
      <alignment horizontal="center" wrapText="true"/>
    </xf>
    <xf numFmtId="0" fontId="19" fillId="0" borderId="70" xfId="12" applyBorder="true" applyAlignment="true">
      <alignment horizontal="left"/>
    </xf>
    <xf numFmtId="0" fontId="19" fillId="0" borderId="70" xfId="12" applyBorder="true" applyAlignment="true">
      <alignment horizontal="center"/>
    </xf>
    <xf numFmtId="0" fontId="19" fillId="0" borderId="70" xfId="12" applyBorder="true" applyAlignment="true">
      <alignment horizontal="right"/>
    </xf>
    <xf numFmtId="0" fontId="19" fillId="0" borderId="70" xfId="12" applyFill="true" applyBorder="true"/>
    <xf numFmtId="0" fontId="33" fillId="0" borderId="70" xfId="12" applyFont="true" applyFill="true" applyBorder="true"/>
    <xf numFmtId="0" fontId="33" fillId="0" borderId="70" xfId="12" applyFont="true" applyBorder="true"/>
    <xf numFmtId="0" fontId="98" fillId="0" borderId="90" xfId="0" applyNumberFormat="true" applyFont="true" applyBorder="true" applyAlignment="true" applyProtection="true"/>
    <xf numFmtId="1" fontId="99" fillId="49" borderId="91" xfId="0" applyNumberFormat="true" applyFont="true" applyFill="true" applyBorder="true" applyAlignment="true" applyProtection="true">
      <alignment horizontal="center" vertical="center"/>
    </xf>
    <xf numFmtId="1" fontId="100" fillId="50" borderId="92" xfId="0" applyNumberFormat="true" applyFont="true" applyFill="true" applyBorder="true" applyAlignment="true" applyProtection="true">
      <alignment horizontal="center" vertical="center"/>
    </xf>
    <xf numFmtId="1" fontId="101" fillId="51" borderId="93" xfId="0" applyNumberFormat="true" applyFont="true" applyFill="true" applyBorder="true" applyAlignment="true" applyProtection="true">
      <alignment horizontal="center" vertical="center"/>
    </xf>
    <xf numFmtId="1" fontId="102" fillId="52" borderId="94" xfId="0" applyNumberFormat="true" applyFont="true" applyFill="true" applyBorder="true" applyAlignment="true" applyProtection="true">
      <alignment horizontal="center" vertical="center"/>
    </xf>
    <xf numFmtId="1" fontId="103" fillId="53" borderId="95" xfId="0" applyNumberFormat="true" applyFont="true" applyFill="true" applyBorder="true" applyAlignment="true" applyProtection="true">
      <alignment horizontal="center" vertical="center"/>
    </xf>
    <xf numFmtId="1" fontId="104" fillId="54" borderId="96" xfId="0" applyNumberFormat="true" applyFont="true" applyFill="true" applyBorder="true" applyAlignment="true" applyProtection="true">
      <alignment horizontal="center" vertical="center"/>
    </xf>
    <xf numFmtId="1" fontId="105" fillId="55" borderId="97" xfId="0" applyNumberFormat="true" applyFont="true" applyFill="true" applyBorder="true" applyAlignment="true" applyProtection="true">
      <alignment horizontal="center" vertical="center"/>
    </xf>
    <xf numFmtId="1" fontId="106" fillId="56" borderId="98" xfId="0" applyNumberFormat="true" applyFont="true" applyFill="true" applyBorder="true" applyAlignment="true" applyProtection="true">
      <alignment horizontal="center" vertical="center"/>
    </xf>
    <xf numFmtId="1" fontId="107" fillId="57" borderId="99" xfId="0" applyNumberFormat="true" applyFont="true" applyFill="true" applyBorder="true" applyAlignment="true" applyProtection="true">
      <alignment horizontal="center" vertical="center"/>
    </xf>
    <xf numFmtId="1" fontId="108" fillId="58" borderId="100" xfId="0" applyNumberFormat="true" applyFont="true" applyFill="true" applyBorder="true" applyAlignment="true" applyProtection="true">
      <alignment horizontal="center" vertical="center"/>
    </xf>
    <xf numFmtId="1" fontId="109" fillId="59" borderId="101" xfId="0" applyNumberFormat="true" applyFont="true" applyFill="true" applyBorder="true" applyAlignment="true" applyProtection="true">
      <alignment horizontal="center" vertical="center"/>
    </xf>
    <xf numFmtId="1" fontId="110" fillId="60" borderId="102" xfId="0" applyNumberFormat="true" applyFont="true" applyFill="true" applyBorder="true" applyAlignment="true" applyProtection="true">
      <alignment horizontal="center" vertical="center"/>
    </xf>
    <xf numFmtId="1" fontId="111" fillId="61" borderId="103" xfId="0" applyNumberFormat="true" applyFont="true" applyFill="true" applyBorder="true" applyAlignment="true" applyProtection="true">
      <alignment horizontal="center" vertical="center"/>
    </xf>
    <xf numFmtId="1" fontId="112" fillId="62" borderId="104" xfId="0" applyNumberFormat="true" applyFont="true" applyFill="true" applyBorder="true" applyAlignment="true" applyProtection="true">
      <alignment horizontal="center" vertical="center"/>
    </xf>
    <xf numFmtId="1" fontId="113" fillId="63" borderId="105" xfId="0" applyNumberFormat="true" applyFont="true" applyFill="true" applyBorder="true" applyAlignment="true" applyProtection="true">
      <alignment horizontal="center" vertical="center"/>
    </xf>
    <xf numFmtId="1" fontId="114" fillId="64" borderId="106" xfId="0" applyNumberFormat="true" applyFont="true" applyFill="true" applyBorder="true" applyAlignment="true" applyProtection="true">
      <alignment horizontal="center" vertical="center"/>
    </xf>
    <xf numFmtId="1" fontId="115" fillId="65" borderId="107" xfId="0" applyNumberFormat="true" applyFont="true" applyFill="true" applyBorder="true" applyAlignment="true" applyProtection="true">
      <alignment horizontal="center" vertical="center"/>
    </xf>
    <xf numFmtId="1" fontId="116" fillId="66" borderId="108" xfId="0" applyNumberFormat="true" applyFont="true" applyFill="true" applyBorder="true" applyAlignment="true" applyProtection="true">
      <alignment horizontal="center" vertical="center"/>
    </xf>
    <xf numFmtId="1" fontId="117" fillId="67" borderId="109" xfId="0" applyNumberFormat="true" applyFont="true" applyFill="true" applyBorder="true" applyAlignment="true" applyProtection="true">
      <alignment horizontal="center" vertical="center"/>
    </xf>
    <xf numFmtId="1" fontId="118" fillId="68" borderId="110" xfId="0" applyNumberFormat="true" applyFont="true" applyFill="true" applyBorder="true" applyAlignment="true" applyProtection="true">
      <alignment horizontal="center" vertical="center"/>
    </xf>
    <xf numFmtId="1" fontId="119" fillId="69" borderId="111" xfId="0" applyNumberFormat="true" applyFont="true" applyFill="true" applyBorder="true" applyAlignment="true" applyProtection="true">
      <alignment horizontal="center" vertical="center"/>
    </xf>
    <xf numFmtId="1" fontId="120" fillId="70" borderId="112" xfId="0" applyNumberFormat="true" applyFont="true" applyFill="true" applyBorder="true" applyAlignment="true" applyProtection="true">
      <alignment horizontal="center" vertical="center"/>
    </xf>
    <xf numFmtId="1" fontId="121" fillId="71" borderId="113" xfId="0" applyNumberFormat="true" applyFont="true" applyFill="true" applyBorder="true" applyAlignment="true" applyProtection="true">
      <alignment horizontal="center" vertical="center"/>
    </xf>
    <xf numFmtId="0" fontId="122" fillId="72" borderId="114" xfId="0" applyNumberFormat="true" applyFont="true" applyFill="true" applyBorder="true" applyAlignment="true" applyProtection="true">
      <alignment horizontal="center" vertical="center"/>
    </xf>
    <xf numFmtId="164" fontId="123" fillId="73" borderId="115" xfId="0" applyNumberFormat="true" applyFont="true" applyFill="true" applyBorder="true" applyAlignment="true" applyProtection="true">
      <alignment horizontal="center" vertical="center"/>
    </xf>
    <xf numFmtId="0" fontId="124" fillId="74" borderId="116" xfId="0" applyNumberFormat="true" applyFont="true" applyFill="true" applyBorder="true" applyAlignment="true" applyProtection="true">
      <alignment horizontal="center" vertical="center"/>
    </xf>
    <xf numFmtId="0" fontId="125" fillId="75" borderId="117" xfId="0" applyNumberFormat="true" applyFont="true" applyFill="true" applyBorder="true" applyAlignment="true" applyProtection="true">
      <alignment horizontal="center" vertical="center"/>
    </xf>
    <xf numFmtId="0" fontId="126" fillId="76" borderId="118" xfId="0" applyNumberFormat="true" applyFont="true" applyFill="true" applyBorder="true" applyAlignment="true" applyProtection="true">
      <alignment horizontal="center" vertical="center"/>
    </xf>
    <xf numFmtId="1" fontId="127" fillId="77" borderId="119" xfId="0" applyNumberFormat="true" applyFont="true" applyFill="true" applyBorder="true" applyAlignment="true" applyProtection="true">
      <alignment horizontal="center" vertical="center"/>
    </xf>
    <xf numFmtId="0" fontId="128" fillId="78" borderId="120" xfId="0" applyNumberFormat="true" applyFont="true" applyFill="true" applyBorder="true" applyAlignment="true" applyProtection="true">
      <alignment horizontal="center" vertical="center"/>
    </xf>
    <xf numFmtId="164" fontId="129" fillId="79" borderId="121" xfId="0" applyNumberFormat="true" applyFont="true" applyFill="true" applyBorder="true" applyAlignment="true" applyProtection="true">
      <alignment horizontal="center" vertical="center"/>
    </xf>
    <xf numFmtId="0" fontId="130" fillId="80" borderId="122" xfId="0" applyNumberFormat="true" applyFont="true" applyFill="true" applyBorder="true" applyAlignment="true" applyProtection="true">
      <alignment horizontal="center" vertical="center"/>
    </xf>
    <xf numFmtId="0" fontId="131" fillId="81" borderId="123" xfId="0" applyNumberFormat="true" applyFont="true" applyFill="true" applyBorder="true" applyAlignment="true" applyProtection="true">
      <alignment horizontal="center" vertical="center"/>
    </xf>
    <xf numFmtId="0" fontId="132" fillId="82" borderId="124" xfId="0" applyNumberFormat="true" applyFont="true" applyFill="true" applyBorder="true" applyAlignment="true" applyProtection="true">
      <alignment horizontal="center" vertical="center"/>
    </xf>
    <xf numFmtId="0" fontId="133" fillId="83" borderId="125" xfId="0" applyNumberFormat="true" applyFont="true" applyFill="true" applyBorder="true" applyAlignment="true" applyProtection="true">
      <alignment horizontal="center" vertical="center"/>
    </xf>
    <xf numFmtId="164" fontId="134" fillId="84" borderId="126" xfId="0" applyNumberFormat="true" applyFont="true" applyFill="true" applyBorder="true" applyAlignment="true" applyProtection="true">
      <alignment horizontal="center" vertical="center"/>
    </xf>
    <xf numFmtId="0" fontId="135" fillId="85" borderId="127" xfId="0" applyNumberFormat="true" applyFont="true" applyFill="true" applyBorder="true" applyAlignment="true" applyProtection="true">
      <alignment horizontal="center" vertical="center"/>
    </xf>
    <xf numFmtId="0" fontId="136" fillId="86" borderId="128" xfId="0" applyNumberFormat="true" applyFont="true" applyFill="true" applyBorder="true" applyAlignment="true" applyProtection="true">
      <alignment horizontal="center" vertical="center"/>
    </xf>
    <xf numFmtId="0" fontId="137" fillId="87" borderId="129" xfId="0" applyNumberFormat="true" applyFont="true" applyFill="true" applyBorder="true" applyAlignment="true" applyProtection="true">
      <alignment horizontal="center" vertical="center"/>
    </xf>
    <xf numFmtId="0" fontId="138" fillId="88" borderId="130" xfId="0" applyNumberFormat="true" applyFont="true" applyFill="true" applyBorder="true" applyAlignment="true" applyProtection="true">
      <alignment horizontal="center" vertical="center"/>
    </xf>
    <xf numFmtId="164" fontId="139" fillId="89" borderId="131" xfId="0" applyNumberFormat="true" applyFont="true" applyFill="true" applyBorder="true" applyAlignment="true" applyProtection="true">
      <alignment horizontal="center" vertical="center"/>
    </xf>
    <xf numFmtId="0" fontId="140" fillId="90" borderId="132" xfId="0" applyNumberFormat="true" applyFont="true" applyFill="true" applyBorder="true" applyAlignment="true" applyProtection="true">
      <alignment horizontal="center" vertical="center"/>
    </xf>
    <xf numFmtId="0" fontId="141" fillId="91" borderId="133" xfId="0" applyNumberFormat="true" applyFont="true" applyFill="true" applyBorder="true" applyAlignment="true" applyProtection="true">
      <alignment horizontal="center" vertical="center"/>
    </xf>
    <xf numFmtId="0" fontId="142" fillId="92" borderId="134" xfId="0" applyNumberFormat="true" applyFont="true" applyFill="true" applyBorder="true" applyAlignment="true" applyProtection="true">
      <alignment horizontal="center" vertical="center"/>
    </xf>
    <xf numFmtId="0" fontId="143" fillId="93" borderId="135" xfId="0" applyNumberFormat="true" applyFont="true" applyFill="true" applyBorder="true" applyAlignment="true" applyProtection="true">
      <alignment horizontal="center" vertical="center"/>
    </xf>
    <xf numFmtId="164" fontId="144" fillId="94" borderId="136" xfId="0" applyNumberFormat="true" applyFont="true" applyFill="true" applyBorder="true" applyAlignment="true" applyProtection="true">
      <alignment horizontal="center" vertical="center"/>
    </xf>
    <xf numFmtId="0" fontId="145" fillId="95" borderId="137" xfId="0" applyNumberFormat="true" applyFont="true" applyFill="true" applyBorder="true" applyAlignment="true" applyProtection="true">
      <alignment horizontal="center" vertical="center"/>
    </xf>
    <xf numFmtId="0" fontId="146" fillId="96" borderId="138" xfId="0" applyNumberFormat="true" applyFont="true" applyFill="true" applyBorder="true" applyAlignment="true" applyProtection="true">
      <alignment horizontal="center" vertical="center"/>
    </xf>
    <xf numFmtId="0" fontId="147" fillId="97" borderId="139" xfId="0" applyNumberFormat="true" applyFont="true" applyFill="true" applyBorder="true" applyAlignment="true" applyProtection="true">
      <alignment horizontal="center" vertical="center"/>
    </xf>
    <xf numFmtId="0" fontId="148" fillId="98" borderId="140" xfId="0" applyNumberFormat="true" applyFont="true" applyFill="true" applyBorder="true" applyAlignment="true" applyProtection="true">
      <alignment horizontal="center" vertical="center"/>
    </xf>
    <xf numFmtId="164" fontId="149" fillId="99" borderId="141" xfId="0" applyNumberFormat="true" applyFont="true" applyFill="true" applyBorder="true" applyAlignment="true" applyProtection="true">
      <alignment horizontal="center" vertical="center"/>
    </xf>
    <xf numFmtId="0" fontId="150" fillId="100" borderId="142" xfId="0" applyNumberFormat="true" applyFont="true" applyFill="true" applyBorder="true" applyAlignment="true" applyProtection="true">
      <alignment horizontal="center" vertical="center"/>
    </xf>
    <xf numFmtId="0" fontId="151" fillId="101" borderId="143" xfId="0" applyNumberFormat="true" applyFont="true" applyFill="true" applyBorder="true" applyAlignment="true" applyProtection="true">
      <alignment horizontal="center" vertical="center"/>
    </xf>
    <xf numFmtId="0" fontId="152" fillId="102" borderId="144" xfId="0" applyNumberFormat="true" applyFont="true" applyFill="true" applyBorder="true" applyAlignment="true" applyProtection="true">
      <alignment horizontal="center" vertical="center"/>
    </xf>
    <xf numFmtId="0" fontId="153" fillId="103" borderId="145" xfId="0" applyNumberFormat="true" applyFont="true" applyFill="true" applyBorder="true" applyAlignment="true" applyProtection="true">
      <alignment horizontal="center" vertical="center"/>
    </xf>
    <xf numFmtId="164" fontId="154" fillId="104" borderId="146" xfId="0" applyNumberFormat="true" applyFont="true" applyFill="true" applyBorder="true" applyAlignment="true" applyProtection="true">
      <alignment horizontal="center" vertical="center"/>
    </xf>
    <xf numFmtId="0" fontId="155" fillId="105" borderId="147" xfId="0" applyNumberFormat="true" applyFont="true" applyFill="true" applyBorder="true" applyAlignment="true" applyProtection="true">
      <alignment horizontal="center" vertical="center"/>
    </xf>
    <xf numFmtId="0" fontId="156" fillId="106" borderId="148" xfId="0" applyNumberFormat="true" applyFont="true" applyFill="true" applyBorder="true" applyAlignment="true" applyProtection="true">
      <alignment horizontal="center" vertical="center"/>
    </xf>
    <xf numFmtId="0" fontId="157" fillId="107" borderId="149" xfId="0" applyNumberFormat="true" applyFont="true" applyFill="true" applyBorder="true" applyAlignment="true" applyProtection="true">
      <alignment horizontal="center" vertical="center"/>
    </xf>
    <xf numFmtId="0" fontId="158" fillId="108" borderId="150" xfId="0" applyNumberFormat="true" applyFont="true" applyFill="true" applyBorder="true" applyAlignment="true" applyProtection="true">
      <alignment horizontal="center" vertical="center"/>
    </xf>
    <xf numFmtId="164" fontId="159" fillId="109" borderId="151" xfId="0" applyNumberFormat="true" applyFont="true" applyFill="true" applyBorder="true" applyAlignment="true" applyProtection="true">
      <alignment horizontal="center" vertical="center"/>
    </xf>
    <xf numFmtId="0" fontId="160" fillId="110" borderId="152" xfId="0" applyNumberFormat="true" applyFont="true" applyFill="true" applyBorder="true" applyAlignment="true" applyProtection="true">
      <alignment horizontal="center" vertical="center"/>
    </xf>
    <xf numFmtId="0" fontId="161" fillId="111" borderId="153" xfId="0" applyNumberFormat="true" applyFont="true" applyFill="true" applyBorder="true" applyAlignment="true" applyProtection="true">
      <alignment horizontal="center" vertical="center"/>
    </xf>
    <xf numFmtId="0" fontId="162" fillId="112" borderId="154" xfId="0" applyNumberFormat="true" applyFont="true" applyFill="true" applyBorder="true" applyAlignment="true" applyProtection="true">
      <alignment horizontal="center" vertical="center"/>
    </xf>
    <xf numFmtId="0" fontId="163" fillId="113" borderId="155" xfId="0" applyNumberFormat="true" applyFont="true" applyFill="true" applyBorder="true" applyAlignment="true" applyProtection="true">
      <alignment horizontal="center" vertical="center"/>
    </xf>
    <xf numFmtId="164" fontId="164" fillId="114" borderId="156" xfId="0" applyNumberFormat="true" applyFont="true" applyFill="true" applyBorder="true" applyAlignment="true" applyProtection="true">
      <alignment horizontal="center" vertical="center"/>
    </xf>
    <xf numFmtId="0" fontId="165" fillId="115" borderId="157" xfId="0" applyNumberFormat="true" applyFont="true" applyFill="true" applyBorder="true" applyAlignment="true" applyProtection="true">
      <alignment horizontal="center" vertical="center"/>
    </xf>
    <xf numFmtId="0" fontId="166" fillId="116" borderId="158" xfId="0" applyNumberFormat="true" applyFont="true" applyFill="true" applyBorder="true" applyAlignment="true" applyProtection="true">
      <alignment horizontal="center" vertical="center"/>
    </xf>
    <xf numFmtId="0" fontId="167" fillId="117" borderId="159" xfId="0" applyNumberFormat="true" applyFont="true" applyFill="true" applyBorder="true" applyAlignment="true" applyProtection="true">
      <alignment horizontal="center" vertical="center"/>
    </xf>
    <xf numFmtId="0" fontId="168" fillId="118" borderId="160" xfId="0" applyNumberFormat="true" applyFont="true" applyFill="true" applyBorder="true" applyAlignment="true" applyProtection="true">
      <alignment horizontal="center" vertical="center"/>
    </xf>
    <xf numFmtId="164" fontId="169" fillId="119" borderId="161" xfId="0" applyNumberFormat="true" applyFont="true" applyFill="true" applyBorder="true" applyAlignment="true" applyProtection="true">
      <alignment horizontal="center" vertical="center"/>
    </xf>
    <xf numFmtId="0" fontId="170" fillId="120" borderId="162" xfId="0" applyNumberFormat="true" applyFont="true" applyFill="true" applyBorder="true" applyAlignment="true" applyProtection="true">
      <alignment horizontal="center" vertical="center"/>
    </xf>
    <xf numFmtId="0" fontId="171" fillId="121" borderId="163" xfId="0" applyNumberFormat="true" applyFont="true" applyFill="true" applyBorder="true" applyAlignment="true" applyProtection="true">
      <alignment horizontal="center" vertical="center"/>
    </xf>
    <xf numFmtId="0" fontId="172" fillId="122" borderId="164" xfId="0" applyNumberFormat="true" applyFont="true" applyFill="true" applyBorder="true" applyAlignment="true" applyProtection="true">
      <alignment horizontal="center" vertical="center"/>
    </xf>
    <xf numFmtId="0" fontId="173" fillId="123" borderId="165" xfId="0" applyNumberFormat="true" applyFont="true" applyFill="true" applyBorder="true" applyAlignment="true" applyProtection="true">
      <alignment horizontal="center" vertical="center"/>
    </xf>
    <xf numFmtId="164" fontId="174" fillId="124" borderId="166" xfId="0" applyNumberFormat="true" applyFont="true" applyFill="true" applyBorder="true" applyAlignment="true" applyProtection="true">
      <alignment horizontal="center" vertical="center"/>
    </xf>
    <xf numFmtId="0" fontId="175" fillId="125" borderId="167" xfId="0" applyNumberFormat="true" applyFont="true" applyFill="true" applyBorder="true" applyAlignment="true" applyProtection="true">
      <alignment horizontal="center" vertical="center"/>
    </xf>
    <xf numFmtId="0" fontId="176" fillId="126" borderId="168" xfId="0" applyNumberFormat="true" applyFont="true" applyFill="true" applyBorder="true" applyAlignment="true" applyProtection="true">
      <alignment horizontal="center" vertical="center"/>
    </xf>
    <xf numFmtId="0" fontId="177" fillId="127" borderId="169" xfId="0" applyNumberFormat="true" applyFont="true" applyFill="true" applyBorder="true" applyAlignment="true" applyProtection="true">
      <alignment horizontal="center" vertical="center"/>
    </xf>
    <xf numFmtId="0" fontId="178" fillId="128" borderId="170" xfId="0" applyNumberFormat="true" applyFont="true" applyFill="true" applyBorder="true" applyAlignment="true" applyProtection="true">
      <alignment horizontal="center" vertical="center"/>
    </xf>
    <xf numFmtId="164" fontId="179" fillId="129" borderId="171" xfId="0" applyNumberFormat="true" applyFont="true" applyFill="true" applyBorder="true" applyAlignment="true" applyProtection="true">
      <alignment horizontal="center" vertical="center"/>
    </xf>
    <xf numFmtId="0" fontId="180" fillId="130" borderId="172" xfId="0" applyNumberFormat="true" applyFont="true" applyFill="true" applyBorder="true" applyAlignment="true" applyProtection="true">
      <alignment horizontal="center" vertical="center"/>
    </xf>
    <xf numFmtId="0" fontId="181" fillId="131" borderId="173" xfId="0" applyNumberFormat="true" applyFont="true" applyFill="true" applyBorder="true" applyAlignment="true" applyProtection="true">
      <alignment horizontal="center" vertical="center"/>
    </xf>
    <xf numFmtId="0" fontId="182" fillId="132" borderId="174" xfId="0" applyNumberFormat="true" applyFont="true" applyFill="true" applyBorder="true" applyAlignment="true" applyProtection="true">
      <alignment horizontal="center" vertical="center"/>
    </xf>
    <xf numFmtId="0" fontId="183" fillId="133" borderId="175" xfId="0" applyNumberFormat="true" applyFont="true" applyFill="true" applyBorder="true" applyAlignment="true" applyProtection="true">
      <alignment horizontal="center" vertical="center"/>
    </xf>
    <xf numFmtId="164" fontId="184" fillId="134" borderId="176" xfId="0" applyNumberFormat="true" applyFont="true" applyFill="true" applyBorder="true" applyAlignment="true" applyProtection="true">
      <alignment horizontal="center" vertical="center"/>
    </xf>
    <xf numFmtId="0" fontId="185" fillId="135" borderId="177" xfId="0" applyNumberFormat="true" applyFont="true" applyFill="true" applyBorder="true" applyAlignment="true" applyProtection="true">
      <alignment horizontal="center" vertical="center"/>
    </xf>
    <xf numFmtId="0" fontId="186" fillId="136" borderId="178" xfId="0" applyNumberFormat="true" applyFont="true" applyFill="true" applyBorder="true" applyAlignment="true" applyProtection="true">
      <alignment horizontal="center" vertical="center"/>
    </xf>
    <xf numFmtId="0" fontId="187" fillId="137" borderId="179" xfId="0" applyNumberFormat="true" applyFont="true" applyFill="true" applyBorder="true" applyAlignment="true" applyProtection="true">
      <alignment horizontal="center" vertical="center"/>
    </xf>
    <xf numFmtId="0" fontId="188" fillId="138" borderId="180" xfId="0" applyNumberFormat="true" applyFont="true" applyFill="true" applyBorder="true" applyAlignment="true" applyProtection="true">
      <alignment horizontal="center" vertical="center"/>
    </xf>
    <xf numFmtId="164" fontId="189" fillId="139" borderId="181" xfId="0" applyNumberFormat="true" applyFont="true" applyFill="true" applyBorder="true" applyAlignment="true" applyProtection="true">
      <alignment horizontal="center" vertical="center"/>
    </xf>
    <xf numFmtId="0" fontId="190" fillId="140" borderId="182" xfId="0" applyNumberFormat="true" applyFont="true" applyFill="true" applyBorder="true" applyAlignment="true" applyProtection="true">
      <alignment horizontal="center" vertical="center"/>
    </xf>
    <xf numFmtId="0" fontId="191" fillId="141" borderId="183" xfId="0" applyNumberFormat="true" applyFont="true" applyFill="true" applyBorder="true" applyAlignment="true" applyProtection="true">
      <alignment horizontal="center" vertical="center"/>
    </xf>
    <xf numFmtId="0" fontId="192" fillId="142" borderId="184" xfId="0" applyNumberFormat="true" applyFont="true" applyFill="true" applyBorder="true" applyAlignment="true" applyProtection="true">
      <alignment horizontal="center" vertical="center"/>
    </xf>
    <xf numFmtId="0" fontId="193" fillId="143" borderId="185" xfId="0" applyNumberFormat="true" applyFont="true" applyFill="true" applyBorder="true" applyAlignment="true" applyProtection="true">
      <alignment horizontal="center" vertical="center"/>
    </xf>
    <xf numFmtId="164" fontId="194" fillId="144" borderId="186" xfId="0" applyNumberFormat="true" applyFont="true" applyFill="true" applyBorder="true" applyAlignment="true" applyProtection="true">
      <alignment horizontal="center" vertical="center"/>
    </xf>
    <xf numFmtId="0" fontId="195" fillId="145" borderId="187" xfId="0" applyNumberFormat="true" applyFont="true" applyFill="true" applyBorder="true" applyAlignment="true" applyProtection="true">
      <alignment horizontal="center" vertical="center"/>
    </xf>
    <xf numFmtId="0" fontId="196" fillId="146" borderId="188" xfId="0" applyNumberFormat="true" applyFont="true" applyFill="true" applyBorder="true" applyAlignment="true" applyProtection="true">
      <alignment horizontal="center" vertical="center"/>
    </xf>
    <xf numFmtId="0" fontId="197" fillId="147" borderId="189" xfId="0" applyNumberFormat="true" applyFont="true" applyFill="true" applyBorder="true" applyAlignment="true" applyProtection="true">
      <alignment horizontal="center" vertical="center"/>
    </xf>
    <xf numFmtId="0" fontId="198" fillId="148" borderId="190" xfId="0" applyNumberFormat="true" applyFont="true" applyFill="true" applyBorder="true" applyAlignment="true" applyProtection="true">
      <alignment horizontal="center" vertical="center"/>
    </xf>
    <xf numFmtId="164" fontId="199" fillId="149" borderId="191" xfId="0" applyNumberFormat="true" applyFont="true" applyFill="true" applyBorder="true" applyAlignment="true" applyProtection="true">
      <alignment horizontal="center" vertical="center"/>
    </xf>
    <xf numFmtId="0" fontId="200" fillId="150" borderId="192" xfId="0" applyNumberFormat="true" applyFont="true" applyFill="true" applyBorder="true" applyAlignment="true" applyProtection="true">
      <alignment horizontal="center" vertical="center"/>
    </xf>
    <xf numFmtId="0" fontId="201" fillId="151" borderId="193" xfId="0" applyNumberFormat="true" applyFont="true" applyFill="true" applyBorder="true" applyAlignment="true" applyProtection="true">
      <alignment horizontal="center" vertical="center"/>
    </xf>
    <xf numFmtId="0" fontId="202" fillId="152" borderId="194" xfId="0" applyNumberFormat="true" applyFont="true" applyFill="true" applyBorder="true" applyAlignment="true" applyProtection="true">
      <alignment horizontal="center" vertical="center"/>
    </xf>
    <xf numFmtId="0" fontId="203" fillId="153" borderId="195" xfId="0" applyNumberFormat="true" applyFont="true" applyFill="true" applyBorder="true" applyAlignment="true" applyProtection="true">
      <alignment horizontal="center" vertical="center"/>
    </xf>
    <xf numFmtId="164" fontId="204" fillId="154" borderId="196" xfId="0" applyNumberFormat="true" applyFont="true" applyFill="true" applyBorder="true" applyAlignment="true" applyProtection="true">
      <alignment horizontal="center" vertical="center"/>
    </xf>
    <xf numFmtId="0" fontId="205" fillId="155" borderId="197" xfId="0" applyNumberFormat="true" applyFont="true" applyFill="true" applyBorder="true" applyAlignment="true" applyProtection="true">
      <alignment horizontal="center" vertical="center"/>
    </xf>
    <xf numFmtId="0" fontId="206" fillId="156" borderId="198" xfId="0" applyNumberFormat="true" applyFont="true" applyFill="true" applyBorder="true" applyAlignment="true" applyProtection="true">
      <alignment horizontal="center" vertical="center"/>
    </xf>
    <xf numFmtId="0" fontId="207" fillId="157" borderId="199" xfId="0" applyNumberFormat="true" applyFont="true" applyFill="true" applyBorder="true" applyAlignment="true" applyProtection="true">
      <alignment horizontal="center" vertical="center"/>
    </xf>
    <xf numFmtId="0" fontId="208" fillId="158" borderId="200" xfId="0" applyNumberFormat="true" applyFont="true" applyFill="true" applyBorder="true" applyAlignment="true" applyProtection="true">
      <alignment horizontal="center" vertical="center"/>
    </xf>
    <xf numFmtId="164" fontId="209" fillId="159" borderId="201" xfId="0" applyNumberFormat="true" applyFont="true" applyFill="true" applyBorder="true" applyAlignment="true" applyProtection="true">
      <alignment horizontal="center" vertical="center"/>
    </xf>
    <xf numFmtId="0" fontId="210" fillId="160" borderId="202" xfId="0" applyNumberFormat="true" applyFont="true" applyFill="true" applyBorder="true" applyAlignment="true" applyProtection="true">
      <alignment horizontal="center" vertical="center"/>
    </xf>
    <xf numFmtId="0" fontId="211" fillId="161" borderId="203" xfId="0" applyNumberFormat="true" applyFont="true" applyFill="true" applyBorder="true" applyAlignment="true" applyProtection="true">
      <alignment horizontal="center" vertical="center"/>
    </xf>
    <xf numFmtId="0" fontId="212" fillId="162" borderId="204" xfId="0" applyNumberFormat="true" applyFont="true" applyFill="true" applyBorder="true" applyAlignment="true" applyProtection="true">
      <alignment horizontal="center" vertical="center"/>
    </xf>
    <xf numFmtId="0" fontId="213" fillId="163" borderId="205" xfId="0" applyNumberFormat="true" applyFont="true" applyFill="true" applyBorder="true" applyAlignment="true" applyProtection="true">
      <alignment horizontal="center" vertical="center"/>
    </xf>
    <xf numFmtId="164" fontId="214" fillId="164" borderId="206" xfId="0" applyNumberFormat="true" applyFont="true" applyFill="true" applyBorder="true" applyAlignment="true" applyProtection="true">
      <alignment horizontal="center" vertical="center"/>
    </xf>
    <xf numFmtId="0" fontId="215" fillId="165" borderId="207" xfId="0" applyNumberFormat="true" applyFont="true" applyFill="true" applyBorder="true" applyAlignment="true" applyProtection="true">
      <alignment horizontal="center" vertical="center"/>
    </xf>
    <xf numFmtId="0" fontId="216" fillId="166" borderId="208" xfId="0" applyNumberFormat="true" applyFont="true" applyFill="true" applyBorder="true" applyAlignment="true" applyProtection="true">
      <alignment horizontal="center" vertical="center"/>
    </xf>
    <xf numFmtId="0" fontId="217" fillId="167" borderId="209" xfId="0" applyNumberFormat="true" applyFont="true" applyFill="true" applyBorder="true" applyAlignment="true" applyProtection="true">
      <alignment horizontal="center" vertical="center"/>
    </xf>
    <xf numFmtId="0" fontId="218" fillId="168" borderId="210" xfId="0" applyNumberFormat="true" applyFont="true" applyFill="true" applyBorder="true" applyAlignment="true" applyProtection="true">
      <alignment horizontal="center" vertical="center"/>
    </xf>
    <xf numFmtId="164" fontId="219" fillId="169" borderId="211" xfId="0" applyNumberFormat="true" applyFont="true" applyFill="true" applyBorder="true" applyAlignment="true" applyProtection="true">
      <alignment horizontal="center" vertical="center"/>
    </xf>
    <xf numFmtId="0" fontId="220" fillId="170" borderId="212" xfId="0" applyNumberFormat="true" applyFont="true" applyFill="true" applyBorder="true" applyAlignment="true" applyProtection="true">
      <alignment horizontal="center" vertical="center"/>
    </xf>
    <xf numFmtId="0" fontId="221" fillId="171" borderId="213" xfId="0" applyNumberFormat="true" applyFont="true" applyFill="true" applyBorder="true" applyAlignment="true" applyProtection="true">
      <alignment horizontal="center" vertical="center"/>
    </xf>
    <xf numFmtId="0" fontId="222" fillId="172" borderId="214" xfId="0" applyNumberFormat="true" applyFont="true" applyFill="true" applyBorder="true" applyAlignment="true" applyProtection="true">
      <alignment horizontal="center" vertical="center"/>
    </xf>
    <xf numFmtId="0" fontId="223" fillId="173" borderId="215" xfId="0" applyNumberFormat="true" applyFont="true" applyFill="true" applyBorder="true" applyAlignment="true" applyProtection="true">
      <alignment horizontal="center" vertical="center"/>
    </xf>
    <xf numFmtId="164" fontId="224" fillId="174" borderId="216" xfId="0" applyNumberFormat="true" applyFont="true" applyFill="true" applyBorder="true" applyAlignment="true" applyProtection="true">
      <alignment horizontal="center" vertical="center"/>
    </xf>
    <xf numFmtId="0" fontId="225" fillId="175" borderId="217" xfId="0" applyNumberFormat="true" applyFont="true" applyFill="true" applyBorder="true" applyAlignment="true" applyProtection="true">
      <alignment horizontal="center" vertical="center"/>
    </xf>
    <xf numFmtId="0" fontId="226" fillId="176" borderId="218" xfId="0" applyNumberFormat="true" applyFont="true" applyFill="true" applyBorder="true" applyAlignment="true" applyProtection="true">
      <alignment horizontal="center" vertical="center"/>
    </xf>
    <xf numFmtId="0" fontId="227" fillId="177" borderId="219" xfId="0" applyNumberFormat="true" applyFont="true" applyFill="true" applyBorder="true" applyAlignment="true" applyProtection="true">
      <alignment horizontal="center" vertical="center"/>
    </xf>
    <xf numFmtId="0" fontId="228" fillId="178" borderId="220" xfId="0" applyNumberFormat="true" applyFont="true" applyFill="true" applyBorder="true" applyAlignment="true" applyProtection="true">
      <alignment horizontal="center" vertical="center"/>
    </xf>
    <xf numFmtId="164" fontId="229" fillId="179" borderId="221" xfId="0" applyNumberFormat="true" applyFont="true" applyFill="true" applyBorder="true" applyAlignment="true" applyProtection="true">
      <alignment horizontal="center" vertical="center"/>
    </xf>
    <xf numFmtId="0" fontId="230" fillId="180" borderId="222" xfId="0" applyNumberFormat="true" applyFont="true" applyFill="true" applyBorder="true" applyAlignment="true" applyProtection="true">
      <alignment horizontal="center" vertical="center"/>
    </xf>
    <xf numFmtId="0" fontId="231" fillId="181" borderId="223" xfId="0" applyNumberFormat="true" applyFont="true" applyFill="true" applyBorder="true" applyAlignment="true" applyProtection="true">
      <alignment horizontal="center" vertical="center"/>
    </xf>
    <xf numFmtId="0" fontId="232" fillId="182" borderId="224" xfId="0" applyNumberFormat="true" applyFont="true" applyFill="true" applyBorder="true" applyAlignment="true" applyProtection="true">
      <alignment horizontal="center" vertical="center"/>
    </xf>
    <xf numFmtId="0" fontId="233" fillId="183" borderId="225" xfId="0" applyNumberFormat="true" applyFont="true" applyFill="true" applyBorder="true" applyAlignment="true" applyProtection="true">
      <alignment horizontal="center" vertical="center"/>
    </xf>
    <xf numFmtId="164" fontId="234" fillId="184" borderId="226" xfId="0" applyNumberFormat="true" applyFont="true" applyFill="true" applyBorder="true" applyAlignment="true" applyProtection="true">
      <alignment horizontal="center" vertical="center"/>
    </xf>
    <xf numFmtId="0" fontId="235" fillId="185" borderId="227" xfId="0" applyNumberFormat="true" applyFont="true" applyFill="true" applyBorder="true" applyAlignment="true" applyProtection="true">
      <alignment horizontal="center" vertical="center"/>
    </xf>
    <xf numFmtId="0" fontId="236" fillId="186" borderId="228" xfId="0" applyNumberFormat="true" applyFont="true" applyFill="true" applyBorder="true" applyAlignment="true" applyProtection="true">
      <alignment horizontal="center" vertical="center"/>
    </xf>
    <xf numFmtId="0" fontId="237" fillId="187" borderId="229" xfId="0" applyNumberFormat="true" applyFont="true" applyFill="true" applyBorder="true" applyAlignment="true" applyProtection="true">
      <alignment horizontal="center" vertical="center"/>
    </xf>
    <xf numFmtId="0" fontId="238" fillId="188" borderId="230" xfId="0" applyNumberFormat="true" applyFont="true" applyFill="true" applyBorder="true" applyAlignment="true" applyProtection="true">
      <alignment horizontal="center" vertical="center"/>
    </xf>
    <xf numFmtId="164" fontId="239" fillId="189" borderId="231" xfId="0" applyNumberFormat="true" applyFont="true" applyFill="true" applyBorder="true" applyAlignment="true" applyProtection="true">
      <alignment horizontal="center" vertical="center"/>
    </xf>
    <xf numFmtId="0" fontId="240" fillId="190" borderId="232" xfId="0" applyNumberFormat="true" applyFont="true" applyFill="true" applyBorder="true" applyAlignment="true" applyProtection="true">
      <alignment horizontal="center" vertical="center"/>
    </xf>
    <xf numFmtId="0" fontId="241" fillId="191" borderId="233" xfId="0" applyNumberFormat="true" applyFont="true" applyFill="true" applyBorder="true" applyAlignment="true" applyProtection="true">
      <alignment horizontal="center" vertical="center"/>
    </xf>
    <xf numFmtId="0" fontId="242" fillId="192" borderId="234" xfId="0" applyNumberFormat="true" applyFont="true" applyFill="true" applyBorder="true" applyAlignment="true" applyProtection="true">
      <alignment horizontal="center" vertical="center"/>
    </xf>
    <xf numFmtId="0" fontId="80" fillId="42" borderId="15" xfId="0" applyFont="true" applyFill="true" applyBorder="true" applyAlignment="true">
      <alignment horizontal="left" vertical="center"/>
    </xf>
    <xf numFmtId="0" fontId="80" fillId="43" borderId="15" xfId="0" applyFont="true" applyFill="true" applyBorder="true" applyAlignment="true">
      <alignment horizontal="left" vertical="center"/>
    </xf>
    <xf numFmtId="0" fontId="80" fillId="27" borderId="15" xfId="0" applyFont="true" applyFill="true" applyBorder="true" applyAlignment="true">
      <alignment horizontal="left" vertical="center"/>
    </xf>
    <xf numFmtId="0" fontId="7" fillId="17" borderId="55" xfId="11" applyFont="true" applyFill="true" applyBorder="true" applyAlignment="true">
      <alignment horizontal="center"/>
    </xf>
    <xf numFmtId="0" fontId="4" fillId="2" borderId="70" xfId="14" applyFont="true" applyFill="true" applyBorder="true" applyAlignment="true">
      <alignment horizontal="center" wrapText="true"/>
    </xf>
    <xf numFmtId="0" fontId="4" fillId="2" borderId="70" xfId="14" applyFont="true" applyFill="true" applyBorder="true" applyAlignment="true">
      <alignment horizontal="center"/>
    </xf>
    <xf numFmtId="0" fontId="60" fillId="42" borderId="38" xfId="14" applyFont="true" applyFill="true" applyBorder="true" applyAlignment="true">
      <alignment horizontal="center" vertical="center"/>
    </xf>
    <xf numFmtId="0" fontId="60" fillId="42" borderId="70" xfId="14" applyFont="true" applyFill="true" applyBorder="true" applyAlignment="true">
      <alignment horizontal="center" vertical="center"/>
    </xf>
    <xf numFmtId="0" fontId="60" fillId="42" borderId="39" xfId="14" applyFont="true" applyFill="true" applyBorder="true" applyAlignment="true">
      <alignment horizontal="center" vertical="center"/>
    </xf>
    <xf numFmtId="0" fontId="60" fillId="43" borderId="70" xfId="14" applyFont="true" applyFill="true" applyBorder="true" applyAlignment="true">
      <alignment horizontal="center" vertical="center"/>
    </xf>
    <xf numFmtId="0" fontId="60" fillId="27" borderId="38" xfId="14" applyFont="true" applyFill="true" applyBorder="true" applyAlignment="true">
      <alignment horizontal="center" vertical="center"/>
    </xf>
    <xf numFmtId="0" fontId="60" fillId="27" borderId="70"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0" fillId="2" borderId="0" xfId="0" applyFill="true" applyAlignment="true">
      <alignment horizontal="left" vertical="center" wrapText="true"/>
    </xf>
    <xf numFmtId="0" fontId="91" fillId="48" borderId="18" xfId="0" applyFont="true" applyFill="true" applyBorder="true" applyAlignment="true">
      <alignment horizontal="center"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0" xfId="0" applyFont="true" applyBorder="true" applyAlignment="true">
      <alignment horizontal="left" vertical="top" wrapText="true"/>
    </xf>
    <xf numFmtId="0" fontId="3" fillId="0" borderId="70" xfId="0" applyFont="true" applyBorder="true" applyAlignment="true">
      <alignment horizontal="left" vertical="top" wrapText="true"/>
    </xf>
    <xf numFmtId="0" fontId="61" fillId="24" borderId="90" xfId="20" applyFont="true" applyFill="true" applyAlignment="true">
      <alignment horizontal="center" vertical="center"/>
    </xf>
    <xf numFmtId="0" fontId="11" fillId="2" borderId="90" xfId="20" applyFont="true" applyFill="true"/>
    <xf numFmtId="0" fontId="61" fillId="2" borderId="90" xfId="20" applyFont="true" applyFill="true" applyAlignment="true">
      <alignment horizontal="center" vertical="center"/>
    </xf>
    <xf numFmtId="0" fontId="78" fillId="2" borderId="90" xfId="20" applyFont="true" applyFill="true"/>
    <xf numFmtId="0" fontId="26" fillId="2" borderId="90" xfId="20" applyFont="true" applyFill="true"/>
    <xf numFmtId="0" fontId="79" fillId="2" borderId="90" xfId="20" applyFont="true" applyFill="true"/>
    <xf numFmtId="0" fontId="64" fillId="2" borderId="90" xfId="20" applyFont="true" applyFill="true"/>
    <xf numFmtId="0" fontId="11" fillId="2" borderId="90" xfId="20" applyFont="true" applyFill="true" applyAlignment="true">
      <alignment vertical="center" wrapText="true"/>
    </xf>
    <xf numFmtId="0" fontId="5" fillId="2" borderId="90" xfId="20" applyFont="true" applyFill="true" applyAlignment="true">
      <alignment vertical="center" wrapText="true"/>
    </xf>
    <xf numFmtId="0" fontId="11" fillId="0" borderId="90" xfId="20" applyFont="true"/>
    <xf numFmtId="0" fontId="7" fillId="2" borderId="90" xfId="20" applyFont="true" applyFill="true"/>
    <xf numFmtId="0" fontId="3" fillId="2" borderId="90" xfId="20" applyFont="true" applyFill="true"/>
    <xf numFmtId="0" fontId="14" fillId="0" borderId="73" xfId="20" applyFont="true" applyBorder="true" applyAlignment="true">
      <alignment horizontal="center" vertical="center" wrapText="true"/>
    </xf>
    <xf numFmtId="0" fontId="63" fillId="42" borderId="15" xfId="20" applyFont="true" applyFill="true" applyBorder="true" applyAlignment="true">
      <alignment horizontal="center" vertical="center"/>
    </xf>
    <xf numFmtId="0" fontId="14" fillId="0" borderId="36" xfId="20" applyFont="true" applyBorder="true" applyAlignment="true">
      <alignment horizontal="center" vertical="center" wrapText="true"/>
    </xf>
    <xf numFmtId="0" fontId="63" fillId="43" borderId="57" xfId="20" applyFont="true" applyFill="true" applyBorder="true" applyAlignment="true">
      <alignment horizontal="center" vertical="center"/>
    </xf>
    <xf numFmtId="0" fontId="63"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3" fillId="27" borderId="15" xfId="20" applyFont="true" applyFill="true" applyBorder="true" applyAlignment="true">
      <alignment horizontal="center" vertical="center"/>
    </xf>
    <xf numFmtId="0" fontId="63"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7" xfId="20" applyFont="true" applyFill="true" applyBorder="true" applyAlignment="true">
      <alignment horizontal="center"/>
    </xf>
    <xf numFmtId="0" fontId="16" fillId="2" borderId="90" xfId="20" applyFont="true" applyFill="true" applyAlignment="true">
      <alignment horizontal="center"/>
    </xf>
    <xf numFmtId="0" fontId="16" fillId="2" borderId="83"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7"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8" xfId="20" applyNumberFormat="true" applyFont="true" applyFill="true" applyBorder="true" applyAlignment="true">
      <alignment horizontal="center"/>
    </xf>
    <xf numFmtId="0" fontId="16" fillId="2" borderId="79" xfId="20" applyFont="true" applyFill="true" applyBorder="true" applyAlignment="true">
      <alignment horizontal="center"/>
    </xf>
    <xf numFmtId="1" fontId="16" fillId="2" borderId="84" xfId="20" applyNumberFormat="true" applyFont="true" applyFill="true" applyBorder="true" applyAlignment="true">
      <alignment horizontal="center"/>
    </xf>
    <xf numFmtId="0" fontId="16" fillId="2" borderId="85" xfId="20" applyFont="true" applyFill="true" applyBorder="true" applyAlignment="true">
      <alignment horizontal="center"/>
    </xf>
    <xf numFmtId="1" fontId="16" fillId="2" borderId="88"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5" xfId="20" applyFont="true" applyFill="true" applyBorder="true"/>
    <xf numFmtId="165" fontId="3" fillId="2" borderId="90" xfId="21" applyNumberFormat="true" applyFont="true" applyFill="true" applyAlignment="true">
      <alignment horizontal="center"/>
    </xf>
    <xf numFmtId="0" fontId="16" fillId="2" borderId="80" xfId="20" applyFont="true" applyFill="true" applyBorder="true"/>
    <xf numFmtId="0" fontId="16" fillId="2" borderId="86" xfId="20" applyFont="true" applyFill="true" applyBorder="true"/>
    <xf numFmtId="165" fontId="3" fillId="2" borderId="18" xfId="21" applyNumberFormat="true" applyFont="true" applyFill="true" applyBorder="true" applyAlignment="true">
      <alignment horizontal="center"/>
    </xf>
    <xf numFmtId="0" fontId="16" fillId="2" borderId="74" xfId="20" applyFont="true" applyFill="true" applyBorder="true"/>
    <xf numFmtId="0" fontId="16" fillId="2" borderId="81" xfId="20" applyFont="true" applyFill="true" applyBorder="true"/>
    <xf numFmtId="0" fontId="16" fillId="2" borderId="59" xfId="20" applyFont="true" applyFill="true" applyBorder="true"/>
    <xf numFmtId="0" fontId="16" fillId="2" borderId="81" xfId="20" applyFont="true" applyFill="true" applyBorder="true" applyAlignment="true">
      <alignment horizontal="left"/>
    </xf>
    <xf numFmtId="0" fontId="16" fillId="2" borderId="59" xfId="20" applyFont="true" applyFill="true" applyBorder="true" applyAlignment="true">
      <alignment horizontal="left"/>
    </xf>
    <xf numFmtId="0" fontId="16" fillId="2" borderId="76" xfId="20" applyFont="true" applyFill="true" applyBorder="true"/>
    <xf numFmtId="165" fontId="3" fillId="2" borderId="30" xfId="20" applyNumberFormat="true" applyFont="true" applyFill="true" applyBorder="true" applyAlignment="true">
      <alignment horizontal="center"/>
    </xf>
    <xf numFmtId="0" fontId="16" fillId="2" borderId="82"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90" xfId="20" applyFont="true" applyFill="true"/>
    <xf numFmtId="0" fontId="16" fillId="2" borderId="90" xfId="20" applyFont="true" applyFill="true" applyAlignment="true">
      <alignment horizontal="left" vertical="center"/>
    </xf>
    <xf numFmtId="0" fontId="243" fillId="42" borderId="90" xfId="22" applyFont="true" applyFill="true" applyAlignment="true">
      <alignment horizontal="left" vertical="center" wrapText="true"/>
    </xf>
    <xf numFmtId="0" fontId="243" fillId="43" borderId="235" xfId="22" applyFont="true" applyFill="true" applyBorder="true" applyAlignment="true">
      <alignment horizontal="left" vertical="center" wrapText="true"/>
    </xf>
    <xf numFmtId="0" fontId="243" fillId="43" borderId="90" xfId="22" applyFont="true" applyFill="true" applyAlignment="true">
      <alignment horizontal="left" vertical="center" wrapText="true"/>
    </xf>
    <xf numFmtId="0" fontId="243" fillId="27" borderId="90" xfId="22" applyFont="true" applyFill="true" applyAlignment="true">
      <alignment horizontal="left" vertical="center" wrapText="true"/>
    </xf>
    <xf numFmtId="0" fontId="16" fillId="193" borderId="90" xfId="22" applyFont="true" applyFill="true" applyAlignment="true">
      <alignment horizontal="left" vertical="center" wrapText="true"/>
    </xf>
    <xf numFmtId="0" fontId="16" fillId="44" borderId="90" xfId="22" applyFont="true" applyFill="true" applyAlignment="true">
      <alignment horizontal="left" vertical="center" wrapText="true"/>
    </xf>
    <xf numFmtId="0" fontId="16" fillId="194" borderId="90" xfId="22" applyFont="true" applyFill="true" applyAlignment="true">
      <alignment horizontal="left" vertical="center" wrapText="true"/>
    </xf>
    <xf numFmtId="1" fontId="244" fillId="195" borderId="236" xfId="0" applyNumberFormat="true" applyFont="true" applyFill="true" applyBorder="true" applyAlignment="true" applyProtection="true">
      <alignment horizontal="center" vertical="center" textRotation="0" wrapText="false" indent="0" shrinkToFit="false"/>
      <protection locked="true" hidden="false"/>
    </xf>
    <xf numFmtId="0" fontId="245" fillId="196" borderId="237" xfId="0" applyNumberFormat="true" applyFont="true" applyFill="true" applyBorder="true" applyAlignment="true" applyProtection="true">
      <alignment horizontal="center" vertical="center" textRotation="0" wrapText="false" indent="0" shrinkToFit="false"/>
      <protection locked="true" hidden="false"/>
    </xf>
    <xf numFmtId="164" fontId="246" fillId="197" borderId="238" xfId="0" applyNumberFormat="true" applyFont="true" applyFill="true" applyBorder="true" applyAlignment="true" applyProtection="true">
      <alignment horizontal="center" vertical="center" textRotation="0" wrapText="false" indent="0" shrinkToFit="false"/>
      <protection locked="true" hidden="false"/>
    </xf>
    <xf numFmtId="0" fontId="247" fillId="198" borderId="239" xfId="0" applyNumberFormat="true" applyFont="true" applyFill="true" applyBorder="true" applyAlignment="true" applyProtection="true">
      <alignment horizontal="center" vertical="center" textRotation="0" wrapText="false" indent="0" shrinkToFit="false"/>
      <protection locked="true" hidden="false"/>
    </xf>
    <xf numFmtId="0" fontId="248" fillId="199" borderId="240" xfId="0" applyNumberFormat="true" applyFont="true" applyFill="true" applyBorder="true" applyAlignment="true" applyProtection="true">
      <alignment horizontal="center" vertical="center" textRotation="0" wrapText="false" indent="0" shrinkToFit="false"/>
      <protection locked="true" hidden="false"/>
    </xf>
    <xf numFmtId="0" fontId="249" fillId="200" borderId="241" xfId="0" applyNumberFormat="true" applyFont="true" applyFill="true" applyBorder="true" applyAlignment="true" applyProtection="true">
      <alignment horizontal="center" vertical="center" textRotation="0" wrapText="false" indent="0" shrinkToFit="false"/>
      <protection locked="true" hidden="false"/>
    </xf>
    <xf numFmtId="1" fontId="250" fillId="201" borderId="242" xfId="0" applyNumberFormat="true" applyFont="true" applyFill="true" applyBorder="true" applyAlignment="true" applyProtection="true">
      <alignment horizontal="center" vertical="center" textRotation="0" wrapText="false" indent="0" shrinkToFit="false"/>
      <protection locked="true" hidden="false"/>
    </xf>
    <xf numFmtId="0" fontId="251" fillId="202" borderId="243" xfId="0" applyNumberFormat="true" applyFont="true" applyFill="true" applyBorder="true" applyAlignment="true" applyProtection="true">
      <alignment horizontal="center" vertical="center" textRotation="0" wrapText="false" indent="0" shrinkToFit="false"/>
      <protection locked="true" hidden="false"/>
    </xf>
    <xf numFmtId="164" fontId="252" fillId="203" borderId="244" xfId="0" applyNumberFormat="true" applyFont="true" applyFill="true" applyBorder="true" applyAlignment="true" applyProtection="true">
      <alignment horizontal="center" vertical="center" textRotation="0" wrapText="false" indent="0" shrinkToFit="false"/>
      <protection locked="true" hidden="false"/>
    </xf>
    <xf numFmtId="0" fontId="253" fillId="204" borderId="245" xfId="0" applyNumberFormat="true" applyFont="true" applyFill="true" applyBorder="true" applyAlignment="true" applyProtection="true">
      <alignment horizontal="center" vertical="center" textRotation="0" wrapText="false" indent="0" shrinkToFit="false"/>
      <protection locked="true" hidden="false"/>
    </xf>
    <xf numFmtId="0" fontId="254" fillId="205" borderId="246" xfId="0" applyNumberFormat="true" applyFont="true" applyFill="true" applyBorder="true" applyAlignment="true" applyProtection="true">
      <alignment horizontal="center" vertical="center" textRotation="0" wrapText="false" indent="0" shrinkToFit="false"/>
      <protection locked="true" hidden="false"/>
    </xf>
    <xf numFmtId="0" fontId="255" fillId="206" borderId="247" xfId="0" applyNumberFormat="true" applyFont="true" applyFill="true" applyBorder="true" applyAlignment="true" applyProtection="true">
      <alignment horizontal="center" vertical="center" textRotation="0" wrapText="false" indent="0" shrinkToFit="false"/>
      <protection locked="true" hidden="false"/>
    </xf>
    <xf numFmtId="1" fontId="256" fillId="207" borderId="248" xfId="0" applyNumberFormat="true" applyFont="true" applyFill="true" applyBorder="true" applyAlignment="true" applyProtection="true">
      <alignment horizontal="center" vertical="center" textRotation="0" wrapText="false" indent="0" shrinkToFit="false"/>
      <protection locked="true" hidden="false"/>
    </xf>
    <xf numFmtId="0" fontId="257" fillId="208" borderId="249" xfId="0" applyNumberFormat="true" applyFont="true" applyFill="true" applyBorder="true" applyAlignment="true" applyProtection="true">
      <alignment horizontal="center" vertical="center" textRotation="0" wrapText="false" indent="0" shrinkToFit="false"/>
      <protection locked="true" hidden="false"/>
    </xf>
    <xf numFmtId="164" fontId="258" fillId="209" borderId="250" xfId="0" applyNumberFormat="true" applyFont="true" applyFill="true" applyBorder="true" applyAlignment="true" applyProtection="true">
      <alignment horizontal="center" vertical="center" textRotation="0" wrapText="false" indent="0" shrinkToFit="false"/>
      <protection locked="true" hidden="false"/>
    </xf>
    <xf numFmtId="0" fontId="259" fillId="210" borderId="251" xfId="0" applyNumberFormat="true" applyFont="true" applyFill="true" applyBorder="true" applyAlignment="true" applyProtection="true">
      <alignment horizontal="center" vertical="center" textRotation="0" wrapText="false" indent="0" shrinkToFit="false"/>
      <protection locked="true" hidden="false"/>
    </xf>
    <xf numFmtId="0" fontId="260" fillId="211" borderId="252" xfId="0" applyNumberFormat="true" applyFont="true" applyFill="true" applyBorder="true" applyAlignment="true" applyProtection="true">
      <alignment horizontal="center" vertical="center" textRotation="0" wrapText="false" indent="0" shrinkToFit="false"/>
      <protection locked="true" hidden="false"/>
    </xf>
    <xf numFmtId="0" fontId="261" fillId="212" borderId="253" xfId="0" applyNumberFormat="true" applyFont="true" applyFill="true" applyBorder="true" applyAlignment="true" applyProtection="true">
      <alignment horizontal="center" vertical="center" textRotation="0" wrapText="false" indent="0" shrinkToFit="false"/>
      <protection locked="true" hidden="false"/>
    </xf>
    <xf numFmtId="1" fontId="262" fillId="213" borderId="254" xfId="0" applyNumberFormat="true" applyFont="true" applyFill="true" applyBorder="true" applyAlignment="true" applyProtection="true">
      <alignment horizontal="center" vertical="center" textRotation="0" wrapText="false" indent="0" shrinkToFit="false"/>
      <protection locked="true" hidden="false"/>
    </xf>
    <xf numFmtId="0" fontId="263" fillId="214" borderId="255" xfId="0" applyNumberFormat="true" applyFont="true" applyFill="true" applyBorder="true" applyAlignment="true" applyProtection="true">
      <alignment horizontal="center" vertical="center" textRotation="0" wrapText="false" indent="0" shrinkToFit="false"/>
      <protection locked="true" hidden="false"/>
    </xf>
    <xf numFmtId="164" fontId="264" fillId="215" borderId="256" xfId="0" applyNumberFormat="true" applyFont="true" applyFill="true" applyBorder="true" applyAlignment="true" applyProtection="true">
      <alignment horizontal="center" vertical="center" textRotation="0" wrapText="false" indent="0" shrinkToFit="false"/>
      <protection locked="true" hidden="false"/>
    </xf>
    <xf numFmtId="0" fontId="265" fillId="216" borderId="257" xfId="0" applyNumberFormat="true" applyFont="true" applyFill="true" applyBorder="true" applyAlignment="true" applyProtection="true">
      <alignment horizontal="center" vertical="center" textRotation="0" wrapText="false" indent="0" shrinkToFit="false"/>
      <protection locked="true" hidden="false"/>
    </xf>
    <xf numFmtId="0" fontId="266" fillId="217" borderId="258" xfId="0" applyNumberFormat="true" applyFont="true" applyFill="true" applyBorder="true" applyAlignment="true" applyProtection="true">
      <alignment horizontal="center" vertical="center" textRotation="0" wrapText="false" indent="0" shrinkToFit="false"/>
      <protection locked="true" hidden="false"/>
    </xf>
    <xf numFmtId="0" fontId="267" fillId="218" borderId="259" xfId="0" applyNumberFormat="true" applyFont="true" applyFill="true" applyBorder="true" applyAlignment="true" applyProtection="true">
      <alignment horizontal="center" vertical="center" textRotation="0" wrapText="false" indent="0" shrinkToFit="false"/>
      <protection locked="true" hidden="false"/>
    </xf>
    <xf numFmtId="1" fontId="268" fillId="219" borderId="260" xfId="0" applyNumberFormat="true" applyFont="true" applyFill="true" applyBorder="true" applyAlignment="true" applyProtection="true">
      <alignment horizontal="center" vertical="center" textRotation="0" wrapText="false" indent="0" shrinkToFit="false"/>
      <protection locked="true" hidden="false"/>
    </xf>
    <xf numFmtId="0" fontId="269" fillId="220" borderId="261" xfId="0" applyNumberFormat="true" applyFont="true" applyFill="true" applyBorder="true" applyAlignment="true" applyProtection="true">
      <alignment horizontal="center" vertical="center" textRotation="0" wrapText="false" indent="0" shrinkToFit="false"/>
      <protection locked="true" hidden="false"/>
    </xf>
    <xf numFmtId="164" fontId="270" fillId="221" borderId="262" xfId="0" applyNumberFormat="true" applyFont="true" applyFill="true" applyBorder="true" applyAlignment="true" applyProtection="true">
      <alignment horizontal="center" vertical="center" textRotation="0" wrapText="false" indent="0" shrinkToFit="false"/>
      <protection locked="true" hidden="false"/>
    </xf>
    <xf numFmtId="0" fontId="271" fillId="222" borderId="263" xfId="0" applyNumberFormat="true" applyFont="true" applyFill="true" applyBorder="true" applyAlignment="true" applyProtection="true">
      <alignment horizontal="center" vertical="center" textRotation="0" wrapText="false" indent="0" shrinkToFit="false"/>
      <protection locked="true" hidden="false"/>
    </xf>
    <xf numFmtId="0" fontId="272" fillId="223" borderId="264" xfId="0" applyNumberFormat="true" applyFont="true" applyFill="true" applyBorder="true" applyAlignment="true" applyProtection="true">
      <alignment horizontal="center" vertical="center" textRotation="0" wrapText="false" indent="0" shrinkToFit="false"/>
      <protection locked="true" hidden="false"/>
    </xf>
    <xf numFmtId="0" fontId="273" fillId="224" borderId="265" xfId="0" applyNumberFormat="true" applyFont="true" applyFill="true" applyBorder="true" applyAlignment="true" applyProtection="true">
      <alignment horizontal="center" vertical="center" textRotation="0" wrapText="false" indent="0" shrinkToFit="false"/>
      <protection locked="true" hidden="false"/>
    </xf>
    <xf numFmtId="1" fontId="274" fillId="225" borderId="266" xfId="0" applyNumberFormat="true" applyFont="true" applyFill="true" applyBorder="true" applyAlignment="true" applyProtection="true">
      <alignment horizontal="center" vertical="center" textRotation="0" wrapText="false" indent="0" shrinkToFit="false"/>
      <protection locked="true" hidden="false"/>
    </xf>
    <xf numFmtId="0" fontId="275" fillId="226" borderId="267" xfId="0" applyNumberFormat="true" applyFont="true" applyFill="true" applyBorder="true" applyAlignment="true" applyProtection="true">
      <alignment horizontal="center" vertical="center" textRotation="0" wrapText="false" indent="0" shrinkToFit="false"/>
      <protection locked="true" hidden="false"/>
    </xf>
    <xf numFmtId="164" fontId="276" fillId="227" borderId="268" xfId="0" applyNumberFormat="true" applyFont="true" applyFill="true" applyBorder="true" applyAlignment="true" applyProtection="true">
      <alignment horizontal="center" vertical="center" textRotation="0" wrapText="false" indent="0" shrinkToFit="false"/>
      <protection locked="true" hidden="false"/>
    </xf>
    <xf numFmtId="0" fontId="277" fillId="228" borderId="269" xfId="0" applyNumberFormat="true" applyFont="true" applyFill="true" applyBorder="true" applyAlignment="true" applyProtection="true">
      <alignment horizontal="center" vertical="center" textRotation="0" wrapText="false" indent="0" shrinkToFit="false"/>
      <protection locked="true" hidden="false"/>
    </xf>
    <xf numFmtId="0" fontId="278" fillId="229" borderId="270" xfId="0" applyNumberFormat="true" applyFont="true" applyFill="true" applyBorder="true" applyAlignment="true" applyProtection="true">
      <alignment horizontal="center" vertical="center" textRotation="0" wrapText="false" indent="0" shrinkToFit="false"/>
      <protection locked="true" hidden="false"/>
    </xf>
    <xf numFmtId="0" fontId="279" fillId="230" borderId="271" xfId="0" applyNumberFormat="true" applyFont="true" applyFill="true" applyBorder="true" applyAlignment="true" applyProtection="true">
      <alignment horizontal="center" vertical="center" textRotation="0" wrapText="false" indent="0" shrinkToFit="false"/>
      <protection locked="true" hidden="false"/>
    </xf>
    <xf numFmtId="1" fontId="280" fillId="231" borderId="272" xfId="0" applyNumberFormat="true" applyFont="true" applyFill="true" applyBorder="true" applyAlignment="true" applyProtection="true">
      <alignment horizontal="center" vertical="center" textRotation="0" wrapText="false" indent="0" shrinkToFit="false"/>
      <protection locked="true" hidden="false"/>
    </xf>
    <xf numFmtId="0" fontId="281" fillId="232" borderId="273" xfId="0" applyNumberFormat="true" applyFont="true" applyFill="true" applyBorder="true" applyAlignment="true" applyProtection="true">
      <alignment horizontal="center" vertical="center" textRotation="0" wrapText="false" indent="0" shrinkToFit="false"/>
      <protection locked="true" hidden="false"/>
    </xf>
    <xf numFmtId="164" fontId="282" fillId="233" borderId="274" xfId="0" applyNumberFormat="true" applyFont="true" applyFill="true" applyBorder="true" applyAlignment="true" applyProtection="true">
      <alignment horizontal="center" vertical="center" textRotation="0" wrapText="false" indent="0" shrinkToFit="false"/>
      <protection locked="true" hidden="false"/>
    </xf>
    <xf numFmtId="0" fontId="283" fillId="234" borderId="275" xfId="0" applyNumberFormat="true" applyFont="true" applyFill="true" applyBorder="true" applyAlignment="true" applyProtection="true">
      <alignment horizontal="center" vertical="center" textRotation="0" wrapText="false" indent="0" shrinkToFit="false"/>
      <protection locked="true" hidden="false"/>
    </xf>
    <xf numFmtId="0" fontId="284" fillId="235" borderId="276" xfId="0" applyNumberFormat="true" applyFont="true" applyFill="true" applyBorder="true" applyAlignment="true" applyProtection="true">
      <alignment horizontal="center" vertical="center" textRotation="0" wrapText="false" indent="0" shrinkToFit="false"/>
      <protection locked="true" hidden="false"/>
    </xf>
    <xf numFmtId="0" fontId="285" fillId="236" borderId="277" xfId="0" applyNumberFormat="true" applyFont="true" applyFill="true" applyBorder="true" applyAlignment="true" applyProtection="true">
      <alignment horizontal="center" vertical="center" textRotation="0" wrapText="false" indent="0" shrinkToFit="false"/>
      <protection locked="true" hidden="false"/>
    </xf>
    <xf numFmtId="1" fontId="286" fillId="237" borderId="278" xfId="0" applyNumberFormat="true" applyFont="true" applyFill="true" applyBorder="true" applyAlignment="true" applyProtection="true">
      <alignment horizontal="center" vertical="center" textRotation="0" wrapText="false" indent="0" shrinkToFit="false"/>
      <protection locked="true" hidden="false"/>
    </xf>
    <xf numFmtId="0" fontId="287" fillId="238" borderId="279" xfId="0" applyNumberFormat="true" applyFont="true" applyFill="true" applyBorder="true" applyAlignment="true" applyProtection="true">
      <alignment horizontal="center" vertical="center" textRotation="0" wrapText="false" indent="0" shrinkToFit="false"/>
      <protection locked="true" hidden="false"/>
    </xf>
    <xf numFmtId="164" fontId="288" fillId="239" borderId="280" xfId="0" applyNumberFormat="true" applyFont="true" applyFill="true" applyBorder="true" applyAlignment="true" applyProtection="true">
      <alignment horizontal="center" vertical="center" textRotation="0" wrapText="false" indent="0" shrinkToFit="false"/>
      <protection locked="true" hidden="false"/>
    </xf>
    <xf numFmtId="0" fontId="289" fillId="240" borderId="281" xfId="0" applyNumberFormat="true" applyFont="true" applyFill="true" applyBorder="true" applyAlignment="true" applyProtection="true">
      <alignment horizontal="center" vertical="center" textRotation="0" wrapText="false" indent="0" shrinkToFit="false"/>
      <protection locked="true" hidden="false"/>
    </xf>
    <xf numFmtId="0" fontId="290" fillId="241" borderId="282" xfId="0" applyNumberFormat="true" applyFont="true" applyFill="true" applyBorder="true" applyAlignment="true" applyProtection="true">
      <alignment horizontal="center" vertical="center" textRotation="0" wrapText="false" indent="0" shrinkToFit="false"/>
      <protection locked="true" hidden="false"/>
    </xf>
    <xf numFmtId="0" fontId="291" fillId="242" borderId="283" xfId="0" applyNumberFormat="true" applyFont="true" applyFill="true" applyBorder="true" applyAlignment="true" applyProtection="true">
      <alignment horizontal="center" vertical="center" textRotation="0" wrapText="false" indent="0" shrinkToFit="false"/>
      <protection locked="true" hidden="false"/>
    </xf>
    <xf numFmtId="1" fontId="292" fillId="243" borderId="284" xfId="0" applyNumberFormat="true" applyFont="true" applyFill="true" applyBorder="true" applyAlignment="true" applyProtection="true">
      <alignment horizontal="center" vertical="center" textRotation="0" wrapText="false" indent="0" shrinkToFit="false"/>
      <protection locked="true" hidden="false"/>
    </xf>
    <xf numFmtId="0" fontId="293" fillId="244" borderId="285" xfId="0" applyNumberFormat="true" applyFont="true" applyFill="true" applyBorder="true" applyAlignment="true" applyProtection="true">
      <alignment horizontal="center" vertical="center" textRotation="0" wrapText="false" indent="0" shrinkToFit="false"/>
      <protection locked="true" hidden="false"/>
    </xf>
    <xf numFmtId="164" fontId="294" fillId="245" borderId="286" xfId="0" applyNumberFormat="true" applyFont="true" applyFill="true" applyBorder="true" applyAlignment="true" applyProtection="true">
      <alignment horizontal="center" vertical="center" textRotation="0" wrapText="false" indent="0" shrinkToFit="false"/>
      <protection locked="true" hidden="false"/>
    </xf>
    <xf numFmtId="0" fontId="295" fillId="246" borderId="287" xfId="0" applyNumberFormat="true" applyFont="true" applyFill="true" applyBorder="true" applyAlignment="true" applyProtection="true">
      <alignment horizontal="center" vertical="center" textRotation="0" wrapText="false" indent="0" shrinkToFit="false"/>
      <protection locked="true" hidden="false"/>
    </xf>
    <xf numFmtId="0" fontId="296" fillId="247" borderId="288" xfId="0" applyNumberFormat="true" applyFont="true" applyFill="true" applyBorder="true" applyAlignment="true" applyProtection="true">
      <alignment horizontal="center" vertical="center" textRotation="0" wrapText="false" indent="0" shrinkToFit="false"/>
      <protection locked="true" hidden="false"/>
    </xf>
    <xf numFmtId="0" fontId="297" fillId="248" borderId="289" xfId="0" applyNumberFormat="true" applyFont="true" applyFill="true" applyBorder="true" applyAlignment="true" applyProtection="true">
      <alignment horizontal="center" vertical="center" textRotation="0" wrapText="false" indent="0" shrinkToFit="false"/>
      <protection locked="true" hidden="false"/>
    </xf>
    <xf numFmtId="1" fontId="298" fillId="249" borderId="290" xfId="0" applyNumberFormat="true" applyFont="true" applyFill="true" applyBorder="true" applyAlignment="true" applyProtection="true">
      <alignment horizontal="center" vertical="center" textRotation="0" wrapText="false" indent="0" shrinkToFit="false"/>
      <protection locked="true" hidden="false"/>
    </xf>
    <xf numFmtId="0" fontId="299" fillId="250" borderId="291" xfId="0" applyNumberFormat="true" applyFont="true" applyFill="true" applyBorder="true" applyAlignment="true" applyProtection="true">
      <alignment horizontal="center" vertical="center" textRotation="0" wrapText="false" indent="0" shrinkToFit="false"/>
      <protection locked="true" hidden="false"/>
    </xf>
    <xf numFmtId="164" fontId="300" fillId="251" borderId="292" xfId="0" applyNumberFormat="true" applyFont="true" applyFill="true" applyBorder="true" applyAlignment="true" applyProtection="true">
      <alignment horizontal="center" vertical="center" textRotation="0" wrapText="false" indent="0" shrinkToFit="false"/>
      <protection locked="true" hidden="false"/>
    </xf>
    <xf numFmtId="0" fontId="301" fillId="252" borderId="293" xfId="0" applyNumberFormat="true" applyFont="true" applyFill="true" applyBorder="true" applyAlignment="true" applyProtection="true">
      <alignment horizontal="center" vertical="center" textRotation="0" wrapText="false" indent="0" shrinkToFit="false"/>
      <protection locked="true" hidden="false"/>
    </xf>
    <xf numFmtId="0" fontId="302" fillId="253" borderId="294" xfId="0" applyNumberFormat="true" applyFont="true" applyFill="true" applyBorder="true" applyAlignment="true" applyProtection="true">
      <alignment horizontal="center" vertical="center" textRotation="0" wrapText="false" indent="0" shrinkToFit="false"/>
      <protection locked="true" hidden="false"/>
    </xf>
    <xf numFmtId="0" fontId="303" fillId="254" borderId="295" xfId="0" applyNumberFormat="true" applyFont="true" applyFill="true" applyBorder="true" applyAlignment="true" applyProtection="true">
      <alignment horizontal="center" vertical="center" textRotation="0" wrapText="false" indent="0" shrinkToFit="false"/>
      <protection locked="true" hidden="false"/>
    </xf>
    <xf numFmtId="1" fontId="304" fillId="255" borderId="296" xfId="0" applyNumberFormat="true" applyFont="true" applyFill="true" applyBorder="true" applyAlignment="true" applyProtection="true">
      <alignment horizontal="center" vertical="center" textRotation="0" wrapText="false" indent="0" shrinkToFit="false"/>
      <protection locked="true" hidden="false"/>
    </xf>
    <xf numFmtId="0" fontId="305" fillId="256" borderId="297" xfId="0" applyNumberFormat="true" applyFont="true" applyFill="true" applyBorder="true" applyAlignment="true" applyProtection="true">
      <alignment horizontal="center" vertical="center" textRotation="0" wrapText="false" indent="0" shrinkToFit="false"/>
      <protection locked="true" hidden="false"/>
    </xf>
    <xf numFmtId="164" fontId="306" fillId="257" borderId="298" xfId="0" applyNumberFormat="true" applyFont="true" applyFill="true" applyBorder="true" applyAlignment="true" applyProtection="true">
      <alignment horizontal="center" vertical="center" textRotation="0" wrapText="false" indent="0" shrinkToFit="false"/>
      <protection locked="true" hidden="false"/>
    </xf>
    <xf numFmtId="0" fontId="307" fillId="258" borderId="299" xfId="0" applyNumberFormat="true" applyFont="true" applyFill="true" applyBorder="true" applyAlignment="true" applyProtection="true">
      <alignment horizontal="center" vertical="center" textRotation="0" wrapText="false" indent="0" shrinkToFit="false"/>
      <protection locked="true" hidden="false"/>
    </xf>
    <xf numFmtId="0" fontId="308" fillId="259" borderId="300" xfId="0" applyNumberFormat="true" applyFont="true" applyFill="true" applyBorder="true" applyAlignment="true" applyProtection="true">
      <alignment horizontal="center" vertical="center" textRotation="0" wrapText="false" indent="0" shrinkToFit="false"/>
      <protection locked="true" hidden="false"/>
    </xf>
    <xf numFmtId="0" fontId="309" fillId="260" borderId="301" xfId="0" applyNumberFormat="true" applyFont="true" applyFill="true" applyBorder="true" applyAlignment="true" applyProtection="true">
      <alignment horizontal="center" vertical="center" textRotation="0" wrapText="false" indent="0" shrinkToFit="false"/>
      <protection locked="true" hidden="false"/>
    </xf>
    <xf numFmtId="1" fontId="310" fillId="261" borderId="302" xfId="0" applyNumberFormat="true" applyFont="true" applyFill="true" applyBorder="true" applyAlignment="true" applyProtection="true">
      <alignment horizontal="center" vertical="center" textRotation="0" wrapText="false" indent="0" shrinkToFit="false"/>
      <protection locked="true" hidden="false"/>
    </xf>
    <xf numFmtId="0" fontId="311" fillId="262" borderId="303" xfId="0" applyNumberFormat="true" applyFont="true" applyFill="true" applyBorder="true" applyAlignment="true" applyProtection="true">
      <alignment horizontal="center" vertical="center" textRotation="0" wrapText="false" indent="0" shrinkToFit="false"/>
      <protection locked="true" hidden="false"/>
    </xf>
    <xf numFmtId="164" fontId="312" fillId="263" borderId="304" xfId="0" applyNumberFormat="true" applyFont="true" applyFill="true" applyBorder="true" applyAlignment="true" applyProtection="true">
      <alignment horizontal="center" vertical="center" textRotation="0" wrapText="false" indent="0" shrinkToFit="false"/>
      <protection locked="true" hidden="false"/>
    </xf>
    <xf numFmtId="0" fontId="313" fillId="264" borderId="305" xfId="0" applyNumberFormat="true" applyFont="true" applyFill="true" applyBorder="true" applyAlignment="true" applyProtection="true">
      <alignment horizontal="center" vertical="center" textRotation="0" wrapText="false" indent="0" shrinkToFit="false"/>
      <protection locked="true" hidden="false"/>
    </xf>
    <xf numFmtId="0" fontId="314" fillId="265" borderId="306" xfId="0" applyNumberFormat="true" applyFont="true" applyFill="true" applyBorder="true" applyAlignment="true" applyProtection="true">
      <alignment horizontal="center" vertical="center" textRotation="0" wrapText="false" indent="0" shrinkToFit="false"/>
      <protection locked="true" hidden="false"/>
    </xf>
    <xf numFmtId="0" fontId="315" fillId="266" borderId="307" xfId="0" applyNumberFormat="true" applyFont="true" applyFill="true" applyBorder="true" applyAlignment="true" applyProtection="true">
      <alignment horizontal="center" vertical="center" textRotation="0" wrapText="false" indent="0" shrinkToFit="false"/>
      <protection locked="true" hidden="false"/>
    </xf>
    <xf numFmtId="1" fontId="316" fillId="267" borderId="308" xfId="0" applyNumberFormat="true" applyFont="true" applyFill="true" applyBorder="true" applyAlignment="true" applyProtection="true">
      <alignment horizontal="center" vertical="center" textRotation="0" wrapText="false" indent="0" shrinkToFit="false"/>
      <protection locked="true" hidden="false"/>
    </xf>
    <xf numFmtId="0" fontId="317" fillId="268" borderId="309" xfId="0" applyNumberFormat="true" applyFont="true" applyFill="true" applyBorder="true" applyAlignment="true" applyProtection="true">
      <alignment horizontal="center" vertical="center" textRotation="0" wrapText="false" indent="0" shrinkToFit="false"/>
      <protection locked="true" hidden="false"/>
    </xf>
    <xf numFmtId="164" fontId="318" fillId="269" borderId="310" xfId="0" applyNumberFormat="true" applyFont="true" applyFill="true" applyBorder="true" applyAlignment="true" applyProtection="true">
      <alignment horizontal="center" vertical="center" textRotation="0" wrapText="false" indent="0" shrinkToFit="false"/>
      <protection locked="true" hidden="false"/>
    </xf>
    <xf numFmtId="0" fontId="319" fillId="270" borderId="311" xfId="0" applyNumberFormat="true" applyFont="true" applyFill="true" applyBorder="true" applyAlignment="true" applyProtection="true">
      <alignment horizontal="center" vertical="center" textRotation="0" wrapText="false" indent="0" shrinkToFit="false"/>
      <protection locked="true" hidden="false"/>
    </xf>
    <xf numFmtId="0" fontId="320" fillId="271" borderId="312" xfId="0" applyNumberFormat="true" applyFont="true" applyFill="true" applyBorder="true" applyAlignment="true" applyProtection="true">
      <alignment horizontal="center" vertical="center" textRotation="0" wrapText="false" indent="0" shrinkToFit="false"/>
      <protection locked="true" hidden="false"/>
    </xf>
    <xf numFmtId="0" fontId="321" fillId="272" borderId="313" xfId="0" applyNumberFormat="true" applyFont="true" applyFill="true" applyBorder="true" applyAlignment="true" applyProtection="true">
      <alignment horizontal="center" vertical="center" textRotation="0" wrapText="false" indent="0" shrinkToFit="false"/>
      <protection locked="true" hidden="false"/>
    </xf>
    <xf numFmtId="1" fontId="322" fillId="273" borderId="314" xfId="0" applyNumberFormat="true" applyFont="true" applyFill="true" applyBorder="true" applyAlignment="true" applyProtection="true">
      <alignment horizontal="center" vertical="center" textRotation="0" wrapText="false" indent="0" shrinkToFit="false"/>
      <protection locked="true" hidden="false"/>
    </xf>
    <xf numFmtId="0" fontId="323" fillId="274" borderId="315" xfId="0" applyNumberFormat="true" applyFont="true" applyFill="true" applyBorder="true" applyAlignment="true" applyProtection="true">
      <alignment horizontal="center" vertical="center" textRotation="0" wrapText="false" indent="0" shrinkToFit="false"/>
      <protection locked="true" hidden="false"/>
    </xf>
    <xf numFmtId="164" fontId="324" fillId="275" borderId="316" xfId="0" applyNumberFormat="true" applyFont="true" applyFill="true" applyBorder="true" applyAlignment="true" applyProtection="true">
      <alignment horizontal="center" vertical="center" textRotation="0" wrapText="false" indent="0" shrinkToFit="false"/>
      <protection locked="true" hidden="false"/>
    </xf>
    <xf numFmtId="0" fontId="325" fillId="276" borderId="317" xfId="0" applyNumberFormat="true" applyFont="true" applyFill="true" applyBorder="true" applyAlignment="true" applyProtection="true">
      <alignment horizontal="center" vertical="center" textRotation="0" wrapText="false" indent="0" shrinkToFit="false"/>
      <protection locked="true" hidden="false"/>
    </xf>
    <xf numFmtId="0" fontId="326" fillId="277" borderId="318" xfId="0" applyNumberFormat="true" applyFont="true" applyFill="true" applyBorder="true" applyAlignment="true" applyProtection="true">
      <alignment horizontal="center" vertical="center" textRotation="0" wrapText="false" indent="0" shrinkToFit="false"/>
      <protection locked="true" hidden="false"/>
    </xf>
    <xf numFmtId="0" fontId="327" fillId="278" borderId="319" xfId="0" applyNumberFormat="true" applyFont="true" applyFill="true" applyBorder="true" applyAlignment="true" applyProtection="true">
      <alignment horizontal="center" vertical="center" textRotation="0" wrapText="false" indent="0" shrinkToFit="false"/>
      <protection locked="true" hidden="false"/>
    </xf>
    <xf numFmtId="1" fontId="328" fillId="279" borderId="320" xfId="0" applyNumberFormat="true" applyFont="true" applyFill="true" applyBorder="true" applyAlignment="true" applyProtection="true">
      <alignment horizontal="center" vertical="center" textRotation="0" wrapText="false" indent="0" shrinkToFit="false"/>
      <protection locked="true" hidden="false"/>
    </xf>
    <xf numFmtId="0" fontId="329" fillId="280" borderId="321" xfId="0" applyNumberFormat="true" applyFont="true" applyFill="true" applyBorder="true" applyAlignment="true" applyProtection="true">
      <alignment horizontal="center" vertical="center" textRotation="0" wrapText="false" indent="0" shrinkToFit="false"/>
      <protection locked="true" hidden="false"/>
    </xf>
    <xf numFmtId="164" fontId="330" fillId="281" borderId="322" xfId="0" applyNumberFormat="true" applyFont="true" applyFill="true" applyBorder="true" applyAlignment="true" applyProtection="true">
      <alignment horizontal="center" vertical="center" textRotation="0" wrapText="false" indent="0" shrinkToFit="false"/>
      <protection locked="true" hidden="false"/>
    </xf>
    <xf numFmtId="0" fontId="331" fillId="282" borderId="323" xfId="0" applyNumberFormat="true" applyFont="true" applyFill="true" applyBorder="true" applyAlignment="true" applyProtection="true">
      <alignment horizontal="center" vertical="center" textRotation="0" wrapText="false" indent="0" shrinkToFit="false"/>
      <protection locked="true" hidden="false"/>
    </xf>
    <xf numFmtId="0" fontId="332" fillId="283" borderId="324" xfId="0" applyNumberFormat="true" applyFont="true" applyFill="true" applyBorder="true" applyAlignment="true" applyProtection="true">
      <alignment horizontal="center" vertical="center" textRotation="0" wrapText="false" indent="0" shrinkToFit="false"/>
      <protection locked="true" hidden="false"/>
    </xf>
    <xf numFmtId="0" fontId="333" fillId="284" borderId="325" xfId="0" applyNumberFormat="true" applyFont="true" applyFill="true" applyBorder="true" applyAlignment="true" applyProtection="true">
      <alignment horizontal="center" vertical="center" textRotation="0" wrapText="false" indent="0" shrinkToFit="false"/>
      <protection locked="true" hidden="false"/>
    </xf>
    <xf numFmtId="1" fontId="334" fillId="285" borderId="326" xfId="0" applyNumberFormat="true" applyFont="true" applyFill="true" applyBorder="true" applyAlignment="true" applyProtection="true">
      <alignment horizontal="center" vertical="center" textRotation="0" wrapText="false" indent="0" shrinkToFit="false"/>
      <protection locked="true" hidden="false"/>
    </xf>
    <xf numFmtId="0" fontId="335" fillId="286" borderId="327" xfId="0" applyNumberFormat="true" applyFont="true" applyFill="true" applyBorder="true" applyAlignment="true" applyProtection="true">
      <alignment horizontal="center" vertical="center" textRotation="0" wrapText="false" indent="0" shrinkToFit="false"/>
      <protection locked="true" hidden="false"/>
    </xf>
    <xf numFmtId="164" fontId="336" fillId="287" borderId="328" xfId="0" applyNumberFormat="true" applyFont="true" applyFill="true" applyBorder="true" applyAlignment="true" applyProtection="true">
      <alignment horizontal="center" vertical="center" textRotation="0" wrapText="false" indent="0" shrinkToFit="false"/>
      <protection locked="true" hidden="false"/>
    </xf>
    <xf numFmtId="0" fontId="337" fillId="288" borderId="329" xfId="0" applyNumberFormat="true" applyFont="true" applyFill="true" applyBorder="true" applyAlignment="true" applyProtection="true">
      <alignment horizontal="center" vertical="center" textRotation="0" wrapText="false" indent="0" shrinkToFit="false"/>
      <protection locked="true" hidden="false"/>
    </xf>
    <xf numFmtId="0" fontId="338" fillId="289" borderId="330" xfId="0" applyNumberFormat="true" applyFont="true" applyFill="true" applyBorder="true" applyAlignment="true" applyProtection="true">
      <alignment horizontal="center" vertical="center" textRotation="0" wrapText="false" indent="0" shrinkToFit="false"/>
      <protection locked="true" hidden="false"/>
    </xf>
    <xf numFmtId="0" fontId="339" fillId="290" borderId="331" xfId="0" applyNumberFormat="true" applyFont="true" applyFill="true" applyBorder="true" applyAlignment="true" applyProtection="true">
      <alignment horizontal="center" vertical="center" textRotation="0" wrapText="false" indent="0" shrinkToFit="false"/>
      <protection locked="true" hidden="false"/>
    </xf>
    <xf numFmtId="1" fontId="340" fillId="291" borderId="332" xfId="0" applyNumberFormat="true" applyFont="true" applyFill="true" applyBorder="true" applyAlignment="true" applyProtection="true">
      <alignment horizontal="center" vertical="center" textRotation="0" wrapText="false" indent="0" shrinkToFit="false"/>
      <protection locked="true" hidden="false"/>
    </xf>
    <xf numFmtId="0" fontId="341" fillId="292" borderId="333" xfId="0" applyNumberFormat="true" applyFont="true" applyFill="true" applyBorder="true" applyAlignment="true" applyProtection="true">
      <alignment horizontal="center" vertical="center" textRotation="0" wrapText="false" indent="0" shrinkToFit="false"/>
      <protection locked="true" hidden="false"/>
    </xf>
    <xf numFmtId="164" fontId="342" fillId="293" borderId="334" xfId="0" applyNumberFormat="true" applyFont="true" applyFill="true" applyBorder="true" applyAlignment="true" applyProtection="true">
      <alignment horizontal="center" vertical="center" textRotation="0" wrapText="false" indent="0" shrinkToFit="false"/>
      <protection locked="true" hidden="false"/>
    </xf>
    <xf numFmtId="0" fontId="343" fillId="294" borderId="335" xfId="0" applyNumberFormat="true" applyFont="true" applyFill="true" applyBorder="true" applyAlignment="true" applyProtection="true">
      <alignment horizontal="center" vertical="center" textRotation="0" wrapText="false" indent="0" shrinkToFit="false"/>
      <protection locked="true" hidden="false"/>
    </xf>
    <xf numFmtId="0" fontId="344" fillId="295" borderId="336" xfId="0" applyNumberFormat="true" applyFont="true" applyFill="true" applyBorder="true" applyAlignment="true" applyProtection="true">
      <alignment horizontal="center" vertical="center" textRotation="0" wrapText="false" indent="0" shrinkToFit="false"/>
      <protection locked="true" hidden="false"/>
    </xf>
    <xf numFmtId="0" fontId="345" fillId="296" borderId="337" xfId="0" applyNumberFormat="true" applyFont="true" applyFill="true" applyBorder="true" applyAlignment="true" applyProtection="true">
      <alignment horizontal="center" vertical="center" textRotation="0" wrapText="false" indent="0" shrinkToFit="false"/>
      <protection locked="true" hidden="false"/>
    </xf>
    <xf numFmtId="1" fontId="346" fillId="297" borderId="338" xfId="0" applyNumberFormat="true" applyFont="true" applyFill="true" applyBorder="true" applyAlignment="true" applyProtection="true">
      <alignment horizontal="center" vertical="center" textRotation="0" wrapText="false" indent="0" shrinkToFit="false"/>
      <protection locked="true" hidden="false"/>
    </xf>
    <xf numFmtId="0" fontId="347" fillId="298" borderId="339" xfId="0" applyNumberFormat="true" applyFont="true" applyFill="true" applyBorder="true" applyAlignment="true" applyProtection="true">
      <alignment horizontal="center" vertical="center" textRotation="0" wrapText="false" indent="0" shrinkToFit="false"/>
      <protection locked="true" hidden="false"/>
    </xf>
    <xf numFmtId="164" fontId="348" fillId="299" borderId="340" xfId="0" applyNumberFormat="true" applyFont="true" applyFill="true" applyBorder="true" applyAlignment="true" applyProtection="true">
      <alignment horizontal="center" vertical="center" textRotation="0" wrapText="false" indent="0" shrinkToFit="false"/>
      <protection locked="true" hidden="false"/>
    </xf>
    <xf numFmtId="0" fontId="349" fillId="300" borderId="341" xfId="0" applyNumberFormat="true" applyFont="true" applyFill="true" applyBorder="true" applyAlignment="true" applyProtection="true">
      <alignment horizontal="center" vertical="center" textRotation="0" wrapText="false" indent="0" shrinkToFit="false"/>
      <protection locked="true" hidden="false"/>
    </xf>
    <xf numFmtId="0" fontId="350" fillId="301" borderId="342" xfId="0" applyNumberFormat="true" applyFont="true" applyFill="true" applyBorder="true" applyAlignment="true" applyProtection="true">
      <alignment horizontal="center" vertical="center" textRotation="0" wrapText="false" indent="0" shrinkToFit="false"/>
      <protection locked="true" hidden="false"/>
    </xf>
    <xf numFmtId="0" fontId="351" fillId="302" borderId="343" xfId="0" applyNumberFormat="true" applyFont="true" applyFill="true" applyBorder="true" applyAlignment="true" applyProtection="true">
      <alignment horizontal="center" vertical="center" textRotation="0" wrapText="false" indent="0" shrinkToFit="false"/>
      <protection locked="true" hidden="false"/>
    </xf>
    <xf numFmtId="1" fontId="352" fillId="303" borderId="344" xfId="0" applyNumberFormat="true" applyFont="true" applyFill="true" applyBorder="true" applyAlignment="true" applyProtection="true">
      <alignment horizontal="center" vertical="center" textRotation="0" wrapText="false" indent="0" shrinkToFit="false"/>
      <protection locked="true" hidden="false"/>
    </xf>
    <xf numFmtId="0" fontId="353" fillId="304" borderId="345" xfId="0" applyNumberFormat="true" applyFont="true" applyFill="true" applyBorder="true" applyAlignment="true" applyProtection="true">
      <alignment horizontal="center" vertical="center" textRotation="0" wrapText="false" indent="0" shrinkToFit="false"/>
      <protection locked="true" hidden="false"/>
    </xf>
    <xf numFmtId="164" fontId="354" fillId="305" borderId="346" xfId="0" applyNumberFormat="true" applyFont="true" applyFill="true" applyBorder="true" applyAlignment="true" applyProtection="true">
      <alignment horizontal="center" vertical="center" textRotation="0" wrapText="false" indent="0" shrinkToFit="false"/>
      <protection locked="true" hidden="false"/>
    </xf>
    <xf numFmtId="0" fontId="355" fillId="306" borderId="347" xfId="0" applyNumberFormat="true" applyFont="true" applyFill="true" applyBorder="true" applyAlignment="true" applyProtection="true">
      <alignment horizontal="center" vertical="center" textRotation="0" wrapText="false" indent="0" shrinkToFit="false"/>
      <protection locked="true" hidden="false"/>
    </xf>
    <xf numFmtId="0" fontId="356" fillId="307" borderId="348" xfId="0" applyNumberFormat="true" applyFont="true" applyFill="true" applyBorder="true" applyAlignment="true" applyProtection="true">
      <alignment horizontal="center" vertical="center" textRotation="0" wrapText="false" indent="0" shrinkToFit="false"/>
      <protection locked="true" hidden="false"/>
    </xf>
    <xf numFmtId="0" fontId="357" fillId="308" borderId="349" xfId="0" applyNumberFormat="true" applyFont="true" applyFill="true" applyBorder="true" applyAlignment="true" applyProtection="true">
      <alignment horizontal="center" vertical="center" textRotation="0" wrapText="false" indent="0" shrinkToFit="false"/>
      <protection locked="true" hidden="false"/>
    </xf>
    <xf numFmtId="1" fontId="358" fillId="309" borderId="350" xfId="0" applyNumberFormat="true" applyFont="true" applyFill="true" applyBorder="true" applyAlignment="true" applyProtection="true">
      <alignment horizontal="center" vertical="center" textRotation="0" wrapText="false" indent="0" shrinkToFit="false"/>
      <protection locked="true" hidden="false"/>
    </xf>
    <xf numFmtId="0" fontId="359" fillId="310" borderId="351" xfId="0" applyNumberFormat="true" applyFont="true" applyFill="true" applyBorder="true" applyAlignment="true" applyProtection="true">
      <alignment horizontal="center" vertical="center" textRotation="0" wrapText="false" indent="0" shrinkToFit="false"/>
      <protection locked="true" hidden="false"/>
    </xf>
    <xf numFmtId="164" fontId="360" fillId="311" borderId="352" xfId="0" applyNumberFormat="true" applyFont="true" applyFill="true" applyBorder="true" applyAlignment="true" applyProtection="true">
      <alignment horizontal="center" vertical="center" textRotation="0" wrapText="false" indent="0" shrinkToFit="false"/>
      <protection locked="true" hidden="false"/>
    </xf>
    <xf numFmtId="0" fontId="361" fillId="312" borderId="353" xfId="0" applyNumberFormat="true" applyFont="true" applyFill="true" applyBorder="true" applyAlignment="true" applyProtection="true">
      <alignment horizontal="center" vertical="center" textRotation="0" wrapText="false" indent="0" shrinkToFit="false"/>
      <protection locked="true" hidden="false"/>
    </xf>
    <xf numFmtId="0" fontId="362" fillId="313" borderId="354" xfId="0" applyNumberFormat="true" applyFont="true" applyFill="true" applyBorder="true" applyAlignment="true" applyProtection="true">
      <alignment horizontal="center" vertical="center" textRotation="0" wrapText="false" indent="0" shrinkToFit="false"/>
      <protection locked="true" hidden="false"/>
    </xf>
    <xf numFmtId="0" fontId="363" fillId="314" borderId="355" xfId="0" applyNumberFormat="true" applyFont="true" applyFill="true" applyBorder="true" applyAlignment="true" applyProtection="true">
      <alignment horizontal="center" vertical="center" textRotation="0" wrapText="false" indent="0" shrinkToFit="false"/>
      <protection locked="true" hidden="false"/>
    </xf>
    <xf numFmtId="1" fontId="364" fillId="315" borderId="356" xfId="0" applyNumberFormat="true" applyFont="true" applyFill="true" applyBorder="true" applyAlignment="true" applyProtection="true">
      <alignment horizontal="center" vertical="center" textRotation="0" wrapText="false" indent="0" shrinkToFit="false"/>
      <protection locked="true" hidden="false"/>
    </xf>
    <xf numFmtId="0" fontId="365" fillId="316" borderId="357" xfId="0" applyNumberFormat="true" applyFont="true" applyFill="true" applyBorder="true" applyAlignment="true" applyProtection="true">
      <alignment horizontal="center" vertical="center" textRotation="0" wrapText="false" indent="0" shrinkToFit="false"/>
      <protection locked="true" hidden="false"/>
    </xf>
    <xf numFmtId="164" fontId="366" fillId="317" borderId="358" xfId="0" applyNumberFormat="true" applyFont="true" applyFill="true" applyBorder="true" applyAlignment="true" applyProtection="true">
      <alignment horizontal="center" vertical="center" textRotation="0" wrapText="false" indent="0" shrinkToFit="false"/>
      <protection locked="true" hidden="false"/>
    </xf>
    <xf numFmtId="0" fontId="367" fillId="318" borderId="359" xfId="0" applyNumberFormat="true" applyFont="true" applyFill="true" applyBorder="true" applyAlignment="true" applyProtection="true">
      <alignment horizontal="center" vertical="center" textRotation="0" wrapText="false" indent="0" shrinkToFit="false"/>
      <protection locked="true" hidden="false"/>
    </xf>
    <xf numFmtId="0" fontId="368" fillId="319" borderId="360" xfId="0" applyNumberFormat="true" applyFont="true" applyFill="true" applyBorder="true" applyAlignment="true" applyProtection="true">
      <alignment horizontal="center" vertical="center" textRotation="0" wrapText="false" indent="0" shrinkToFit="false"/>
      <protection locked="true" hidden="false"/>
    </xf>
    <xf numFmtId="0" fontId="369" fillId="320" borderId="361" xfId="0" applyNumberFormat="true" applyFont="true" applyFill="true" applyBorder="true" applyAlignment="true" applyProtection="true">
      <alignment horizontal="center" vertical="center" textRotation="0" wrapText="false" indent="0" shrinkToFit="false"/>
      <protection locked="true" hidden="false"/>
    </xf>
    <xf numFmtId="1" fontId="370" fillId="321" borderId="362" xfId="0" applyNumberFormat="true" applyFont="true" applyFill="true" applyBorder="true" applyAlignment="true" applyProtection="true">
      <alignment horizontal="center" vertical="center" textRotation="0" wrapText="false" indent="0" shrinkToFit="false"/>
      <protection locked="true" hidden="false"/>
    </xf>
    <xf numFmtId="0" fontId="371" fillId="322" borderId="363" xfId="0" applyNumberFormat="true" applyFont="true" applyFill="true" applyBorder="true" applyAlignment="true" applyProtection="true">
      <alignment horizontal="center" vertical="center" textRotation="0" wrapText="false" indent="0" shrinkToFit="false"/>
      <protection locked="true" hidden="false"/>
    </xf>
    <xf numFmtId="164" fontId="372" fillId="323" borderId="364" xfId="0" applyNumberFormat="true" applyFont="true" applyFill="true" applyBorder="true" applyAlignment="true" applyProtection="true">
      <alignment horizontal="center" vertical="center" textRotation="0" wrapText="false" indent="0" shrinkToFit="false"/>
      <protection locked="true" hidden="false"/>
    </xf>
    <xf numFmtId="0" fontId="373" fillId="324" borderId="365" xfId="0" applyNumberFormat="true" applyFont="true" applyFill="true" applyBorder="true" applyAlignment="true" applyProtection="true">
      <alignment horizontal="center" vertical="center" textRotation="0" wrapText="false" indent="0" shrinkToFit="false"/>
      <protection locked="true" hidden="false"/>
    </xf>
    <xf numFmtId="0" fontId="374" fillId="325" borderId="366" xfId="0" applyNumberFormat="true" applyFont="true" applyFill="true" applyBorder="true" applyAlignment="true" applyProtection="true">
      <alignment horizontal="center" vertical="center" textRotation="0" wrapText="false" indent="0" shrinkToFit="false"/>
      <protection locked="true" hidden="false"/>
    </xf>
    <xf numFmtId="0" fontId="375" fillId="326" borderId="367" xfId="0" applyNumberFormat="true" applyFont="true" applyFill="true" applyBorder="true" applyAlignment="true" applyProtection="true">
      <alignment horizontal="center" vertical="center" textRotation="0" wrapText="false" indent="0" shrinkToFit="false"/>
      <protection locked="true" hidden="false"/>
    </xf>
    <xf numFmtId="1" fontId="376" fillId="327" borderId="368" xfId="0" applyNumberFormat="true" applyFont="true" applyFill="true" applyBorder="true" applyAlignment="true" applyProtection="true">
      <alignment horizontal="center" vertical="center" textRotation="0" wrapText="false" indent="0" shrinkToFit="false"/>
      <protection locked="true" hidden="false"/>
    </xf>
    <xf numFmtId="0" fontId="377" fillId="328" borderId="369" xfId="0" applyNumberFormat="true" applyFont="true" applyFill="true" applyBorder="true" applyAlignment="true" applyProtection="true">
      <alignment horizontal="center" vertical="center" textRotation="0" wrapText="false" indent="0" shrinkToFit="false"/>
      <protection locked="true" hidden="false"/>
    </xf>
    <xf numFmtId="164" fontId="378" fillId="329" borderId="370" xfId="0" applyNumberFormat="true" applyFont="true" applyFill="true" applyBorder="true" applyAlignment="true" applyProtection="true">
      <alignment horizontal="center" vertical="center" textRotation="0" wrapText="false" indent="0" shrinkToFit="false"/>
      <protection locked="true" hidden="false"/>
    </xf>
    <xf numFmtId="0" fontId="379" fillId="330" borderId="371" xfId="0" applyNumberFormat="true" applyFont="true" applyFill="true" applyBorder="true" applyAlignment="true" applyProtection="true">
      <alignment horizontal="center" vertical="center" textRotation="0" wrapText="false" indent="0" shrinkToFit="false"/>
      <protection locked="true" hidden="false"/>
    </xf>
    <xf numFmtId="0" fontId="380" fillId="331" borderId="372" xfId="0" applyNumberFormat="true" applyFont="true" applyFill="true" applyBorder="true" applyAlignment="true" applyProtection="true">
      <alignment horizontal="center" vertical="center" textRotation="0" wrapText="false" indent="0" shrinkToFit="false"/>
      <protection locked="true" hidden="false"/>
    </xf>
    <xf numFmtId="0" fontId="381" fillId="332" borderId="373" xfId="0" applyNumberFormat="true" applyFont="true" applyFill="true" applyBorder="true" applyAlignment="true" applyProtection="true">
      <alignment horizontal="center" vertical="center" textRotation="0" wrapText="false" indent="0" shrinkToFit="false"/>
      <protection locked="true" hidden="false"/>
    </xf>
    <xf numFmtId="1" fontId="382" fillId="333" borderId="374" xfId="0" applyNumberFormat="true" applyFont="true" applyFill="true" applyBorder="true" applyAlignment="true" applyProtection="true">
      <alignment horizontal="center" vertical="center" textRotation="0" wrapText="false" indent="0" shrinkToFit="false"/>
      <protection locked="true" hidden="false"/>
    </xf>
    <xf numFmtId="0" fontId="383" fillId="334" borderId="375" xfId="0" applyNumberFormat="true" applyFont="true" applyFill="true" applyBorder="true" applyAlignment="true" applyProtection="true">
      <alignment horizontal="center" vertical="center" textRotation="0" wrapText="false" indent="0" shrinkToFit="false"/>
      <protection locked="true" hidden="false"/>
    </xf>
    <xf numFmtId="164" fontId="384" fillId="335" borderId="376" xfId="0" applyNumberFormat="true" applyFont="true" applyFill="true" applyBorder="true" applyAlignment="true" applyProtection="true">
      <alignment horizontal="center" vertical="center" textRotation="0" wrapText="false" indent="0" shrinkToFit="false"/>
      <protection locked="true" hidden="false"/>
    </xf>
    <xf numFmtId="0" fontId="385" fillId="336" borderId="377" xfId="0" applyNumberFormat="true" applyFont="true" applyFill="true" applyBorder="true" applyAlignment="true" applyProtection="true">
      <alignment horizontal="center" vertical="center" textRotation="0" wrapText="false" indent="0" shrinkToFit="false"/>
      <protection locked="true" hidden="false"/>
    </xf>
    <xf numFmtId="0" fontId="386" fillId="337" borderId="378" xfId="0" applyNumberFormat="true" applyFont="true" applyFill="true" applyBorder="true" applyAlignment="true" applyProtection="true">
      <alignment horizontal="center" vertical="center" textRotation="0" wrapText="false" indent="0" shrinkToFit="false"/>
      <protection locked="true" hidden="false"/>
    </xf>
    <xf numFmtId="0" fontId="387" fillId="338" borderId="379" xfId="0" applyNumberFormat="true" applyFont="true" applyFill="true" applyBorder="true" applyAlignment="true" applyProtection="true">
      <alignment horizontal="center" vertical="center" textRotation="0" wrapText="false" indent="0" shrinkToFit="false"/>
      <protection locked="true" hidden="false"/>
    </xf>
    <xf numFmtId="1" fontId="389" fillId="339" borderId="380" xfId="0" applyNumberFormat="true" applyFont="true" applyFill="true" applyBorder="true" applyAlignment="true" applyProtection="true">
      <alignment horizontal="center" vertical="center" textRotation="0" wrapText="false" indent="0" shrinkToFit="false"/>
      <protection locked="true" hidden="false"/>
    </xf>
    <xf numFmtId="0" fontId="391" fillId="340" borderId="381" xfId="0" applyNumberFormat="true" applyFont="true" applyFill="true" applyBorder="true" applyAlignment="true" applyProtection="true">
      <alignment horizontal="center" vertical="center" textRotation="0" wrapText="false" indent="0" shrinkToFit="false"/>
      <protection locked="true" hidden="false"/>
    </xf>
    <xf numFmtId="164" fontId="393" fillId="341" borderId="382" xfId="0" applyNumberFormat="true" applyFont="true" applyFill="true" applyBorder="true" applyAlignment="true" applyProtection="true">
      <alignment horizontal="center" vertical="center" textRotation="0" wrapText="false" indent="0" shrinkToFit="false"/>
      <protection locked="true" hidden="false"/>
    </xf>
    <xf numFmtId="0" fontId="395" fillId="342" borderId="383" xfId="0" applyNumberFormat="true" applyFont="true" applyFill="true" applyBorder="true" applyAlignment="true" applyProtection="true">
      <alignment horizontal="center" vertical="center" textRotation="0" wrapText="false" indent="0" shrinkToFit="false"/>
      <protection locked="true" hidden="false"/>
    </xf>
    <xf numFmtId="0" fontId="397" fillId="343" borderId="384" xfId="0" applyNumberFormat="true" applyFont="true" applyFill="true" applyBorder="true" applyAlignment="true" applyProtection="true">
      <alignment horizontal="center" vertical="center" textRotation="0" wrapText="false" indent="0" shrinkToFit="false"/>
      <protection locked="true" hidden="false"/>
    </xf>
    <xf numFmtId="0" fontId="399" fillId="344" borderId="385" xfId="0" applyNumberFormat="true" applyFont="true" applyFill="true" applyBorder="true" applyAlignment="true" applyProtection="true">
      <alignment horizontal="center" vertical="center" textRotation="0" wrapText="false" indent="0" shrinkToFit="false"/>
      <protection locked="true" hidden="false"/>
    </xf>
    <xf numFmtId="1" fontId="401" fillId="345" borderId="386" xfId="0" applyNumberFormat="true" applyFont="true" applyFill="true" applyBorder="true" applyAlignment="true" applyProtection="true">
      <alignment horizontal="center" vertical="center" textRotation="0" wrapText="false" indent="0" shrinkToFit="false"/>
      <protection locked="true" hidden="false"/>
    </xf>
    <xf numFmtId="0" fontId="403" fillId="346" borderId="387" xfId="0" applyNumberFormat="true" applyFont="true" applyFill="true" applyBorder="true" applyAlignment="true" applyProtection="true">
      <alignment horizontal="center" vertical="center" textRotation="0" wrapText="false" indent="0" shrinkToFit="false"/>
      <protection locked="true" hidden="false"/>
    </xf>
    <xf numFmtId="164" fontId="405" fillId="347" borderId="388" xfId="0" applyNumberFormat="true" applyFont="true" applyFill="true" applyBorder="true" applyAlignment="true" applyProtection="true">
      <alignment horizontal="center" vertical="center" textRotation="0" wrapText="false" indent="0" shrinkToFit="false"/>
      <protection locked="true" hidden="false"/>
    </xf>
    <xf numFmtId="0" fontId="407" fillId="348" borderId="389" xfId="0" applyNumberFormat="true" applyFont="true" applyFill="true" applyBorder="true" applyAlignment="true" applyProtection="true">
      <alignment horizontal="center" vertical="center" textRotation="0" wrapText="false" indent="0" shrinkToFit="false"/>
      <protection locked="true" hidden="false"/>
    </xf>
    <xf numFmtId="0" fontId="409" fillId="349" borderId="390" xfId="0" applyNumberFormat="true" applyFont="true" applyFill="true" applyBorder="true" applyAlignment="true" applyProtection="true">
      <alignment horizontal="center" vertical="center" textRotation="0" wrapText="false" indent="0" shrinkToFit="false"/>
      <protection locked="true" hidden="false"/>
    </xf>
    <xf numFmtId="0" fontId="411" fillId="350" borderId="391" xfId="0" applyNumberFormat="true" applyFont="true" applyFill="true" applyBorder="true" applyAlignment="true" applyProtection="true">
      <alignment horizontal="center" vertical="center" textRotation="0" wrapText="false" indent="0" shrinkToFit="false"/>
      <protection locked="true" hidden="false"/>
    </xf>
    <xf numFmtId="1" fontId="413" fillId="351" borderId="392" xfId="0" applyNumberFormat="true" applyFont="true" applyFill="true" applyBorder="true" applyAlignment="true" applyProtection="true">
      <alignment horizontal="center" vertical="center" textRotation="0" wrapText="false" indent="0" shrinkToFit="false"/>
      <protection locked="true" hidden="false"/>
    </xf>
    <xf numFmtId="0" fontId="415" fillId="352" borderId="393" xfId="0" applyNumberFormat="true" applyFont="true" applyFill="true" applyBorder="true" applyAlignment="true" applyProtection="true">
      <alignment horizontal="center" vertical="center" textRotation="0" wrapText="false" indent="0" shrinkToFit="false"/>
      <protection locked="true" hidden="false"/>
    </xf>
    <xf numFmtId="164" fontId="417" fillId="353" borderId="394" xfId="0" applyNumberFormat="true" applyFont="true" applyFill="true" applyBorder="true" applyAlignment="true" applyProtection="true">
      <alignment horizontal="center" vertical="center" textRotation="0" wrapText="false" indent="0" shrinkToFit="false"/>
      <protection locked="true" hidden="false"/>
    </xf>
    <xf numFmtId="0" fontId="419" fillId="354" borderId="395" xfId="0" applyNumberFormat="true" applyFont="true" applyFill="true" applyBorder="true" applyAlignment="true" applyProtection="true">
      <alignment horizontal="center" vertical="center" textRotation="0" wrapText="false" indent="0" shrinkToFit="false"/>
      <protection locked="true" hidden="false"/>
    </xf>
    <xf numFmtId="0" fontId="421" fillId="355" borderId="396" xfId="0" applyNumberFormat="true" applyFont="true" applyFill="true" applyBorder="true" applyAlignment="true" applyProtection="true">
      <alignment horizontal="center" vertical="center" textRotation="0" wrapText="false" indent="0" shrinkToFit="false"/>
      <protection locked="true" hidden="false"/>
    </xf>
    <xf numFmtId="0" fontId="423" fillId="356" borderId="397" xfId="0" applyNumberFormat="true" applyFont="true" applyFill="true" applyBorder="true" applyAlignment="true" applyProtection="true">
      <alignment horizontal="center" vertical="center" textRotation="0" wrapText="false" indent="0" shrinkToFit="false"/>
      <protection locked="true" hidden="false"/>
    </xf>
    <xf numFmtId="1" fontId="425" fillId="357" borderId="398" xfId="0" applyNumberFormat="true" applyFont="true" applyFill="true" applyBorder="true" applyAlignment="true" applyProtection="true">
      <alignment horizontal="center" vertical="center" textRotation="0" wrapText="false" indent="0" shrinkToFit="false"/>
      <protection locked="true" hidden="false"/>
    </xf>
    <xf numFmtId="0" fontId="427" fillId="358" borderId="399" xfId="0" applyNumberFormat="true" applyFont="true" applyFill="true" applyBorder="true" applyAlignment="true" applyProtection="true">
      <alignment horizontal="center" vertical="center" textRotation="0" wrapText="false" indent="0" shrinkToFit="false"/>
      <protection locked="true" hidden="false"/>
    </xf>
    <xf numFmtId="164" fontId="429" fillId="359" borderId="400" xfId="0" applyNumberFormat="true" applyFont="true" applyFill="true" applyBorder="true" applyAlignment="true" applyProtection="true">
      <alignment horizontal="center" vertical="center" textRotation="0" wrapText="false" indent="0" shrinkToFit="false"/>
      <protection locked="true" hidden="false"/>
    </xf>
    <xf numFmtId="0" fontId="431" fillId="360" borderId="401" xfId="0" applyNumberFormat="true" applyFont="true" applyFill="true" applyBorder="true" applyAlignment="true" applyProtection="true">
      <alignment horizontal="center" vertical="center" textRotation="0" wrapText="false" indent="0" shrinkToFit="false"/>
      <protection locked="true" hidden="false"/>
    </xf>
    <xf numFmtId="0" fontId="433" fillId="361" borderId="402" xfId="0" applyNumberFormat="true" applyFont="true" applyFill="true" applyBorder="true" applyAlignment="true" applyProtection="true">
      <alignment horizontal="center" vertical="center" textRotation="0" wrapText="false" indent="0" shrinkToFit="false"/>
      <protection locked="true" hidden="false"/>
    </xf>
    <xf numFmtId="0" fontId="435" fillId="362" borderId="403" xfId="0" applyNumberFormat="true" applyFont="true" applyFill="true" applyBorder="true" applyAlignment="true" applyProtection="true">
      <alignment horizontal="center" vertical="center" textRotation="0" wrapText="false" indent="0" shrinkToFit="false"/>
      <protection locked="true" hidden="false"/>
    </xf>
    <xf numFmtId="1" fontId="437" fillId="363" borderId="404" xfId="0" applyNumberFormat="true" applyFont="true" applyFill="true" applyBorder="true" applyAlignment="true" applyProtection="true">
      <alignment horizontal="center" vertical="center" textRotation="0" wrapText="false" indent="0" shrinkToFit="false"/>
      <protection locked="true" hidden="false"/>
    </xf>
    <xf numFmtId="0" fontId="439" fillId="364" borderId="405" xfId="0" applyNumberFormat="true" applyFont="true" applyFill="true" applyBorder="true" applyAlignment="true" applyProtection="true">
      <alignment horizontal="center" vertical="center" textRotation="0" wrapText="false" indent="0" shrinkToFit="false"/>
      <protection locked="true" hidden="false"/>
    </xf>
    <xf numFmtId="164" fontId="441" fillId="365" borderId="406" xfId="0" applyNumberFormat="true" applyFont="true" applyFill="true" applyBorder="true" applyAlignment="true" applyProtection="true">
      <alignment horizontal="center" vertical="center" textRotation="0" wrapText="false" indent="0" shrinkToFit="false"/>
      <protection locked="true" hidden="false"/>
    </xf>
    <xf numFmtId="0" fontId="443" fillId="366" borderId="407" xfId="0" applyNumberFormat="true" applyFont="true" applyFill="true" applyBorder="true" applyAlignment="true" applyProtection="true">
      <alignment horizontal="center" vertical="center" textRotation="0" wrapText="false" indent="0" shrinkToFit="false"/>
      <protection locked="true" hidden="false"/>
    </xf>
    <xf numFmtId="0" fontId="445" fillId="367" borderId="408" xfId="0" applyNumberFormat="true" applyFont="true" applyFill="true" applyBorder="true" applyAlignment="true" applyProtection="true">
      <alignment horizontal="center" vertical="center" textRotation="0" wrapText="false" indent="0" shrinkToFit="false"/>
      <protection locked="true" hidden="false"/>
    </xf>
    <xf numFmtId="0" fontId="447" fillId="368" borderId="409" xfId="0" applyNumberFormat="true" applyFont="true" applyFill="true" applyBorder="true" applyAlignment="true" applyProtection="true">
      <alignment horizontal="center" vertical="center" textRotation="0" wrapText="false" indent="0" shrinkToFit="false"/>
      <protection locked="true" hidden="false"/>
    </xf>
    <xf numFmtId="1" fontId="449" fillId="369" borderId="410" xfId="0" applyNumberFormat="true" applyFont="true" applyFill="true" applyBorder="true" applyAlignment="true" applyProtection="true">
      <alignment horizontal="center" vertical="center" textRotation="0" wrapText="false" indent="0" shrinkToFit="false"/>
      <protection locked="true" hidden="false"/>
    </xf>
    <xf numFmtId="0" fontId="451" fillId="370" borderId="411" xfId="0" applyNumberFormat="true" applyFont="true" applyFill="true" applyBorder="true" applyAlignment="true" applyProtection="true">
      <alignment horizontal="center" vertical="center" textRotation="0" wrapText="false" indent="0" shrinkToFit="false"/>
      <protection locked="true" hidden="false"/>
    </xf>
    <xf numFmtId="164" fontId="453" fillId="371" borderId="412" xfId="0" applyNumberFormat="true" applyFont="true" applyFill="true" applyBorder="true" applyAlignment="true" applyProtection="true">
      <alignment horizontal="center" vertical="center" textRotation="0" wrapText="false" indent="0" shrinkToFit="false"/>
      <protection locked="true" hidden="false"/>
    </xf>
    <xf numFmtId="0" fontId="455" fillId="372" borderId="413" xfId="0" applyNumberFormat="true" applyFont="true" applyFill="true" applyBorder="true" applyAlignment="true" applyProtection="true">
      <alignment horizontal="center" vertical="center" textRotation="0" wrapText="false" indent="0" shrinkToFit="false"/>
      <protection locked="true" hidden="false"/>
    </xf>
    <xf numFmtId="0" fontId="457" fillId="373" borderId="414" xfId="0" applyNumberFormat="true" applyFont="true" applyFill="true" applyBorder="true" applyAlignment="true" applyProtection="true">
      <alignment horizontal="center" vertical="center" textRotation="0" wrapText="false" indent="0" shrinkToFit="false"/>
      <protection locked="true" hidden="false"/>
    </xf>
    <xf numFmtId="0" fontId="459" fillId="374" borderId="415" xfId="0" applyNumberFormat="true" applyFont="true" applyFill="true" applyBorder="true" applyAlignment="true" applyProtection="true">
      <alignment horizontal="center" vertical="center" textRotation="0" wrapText="false" indent="0" shrinkToFit="false"/>
      <protection locked="true" hidden="false"/>
    </xf>
    <xf numFmtId="1" fontId="461" fillId="375" borderId="416" xfId="0" applyNumberFormat="true" applyFont="true" applyFill="true" applyBorder="true" applyAlignment="true" applyProtection="true">
      <alignment horizontal="center" vertical="center" textRotation="0" wrapText="false" indent="0" shrinkToFit="false"/>
      <protection locked="true" hidden="false"/>
    </xf>
    <xf numFmtId="0" fontId="463" fillId="376" borderId="417" xfId="0" applyNumberFormat="true" applyFont="true" applyFill="true" applyBorder="true" applyAlignment="true" applyProtection="true">
      <alignment horizontal="center" vertical="center" textRotation="0" wrapText="false" indent="0" shrinkToFit="false"/>
      <protection locked="true" hidden="false"/>
    </xf>
    <xf numFmtId="164" fontId="465" fillId="377" borderId="418" xfId="0" applyNumberFormat="true" applyFont="true" applyFill="true" applyBorder="true" applyAlignment="true" applyProtection="true">
      <alignment horizontal="center" vertical="center" textRotation="0" wrapText="false" indent="0" shrinkToFit="false"/>
      <protection locked="true" hidden="false"/>
    </xf>
    <xf numFmtId="0" fontId="467" fillId="378" borderId="419" xfId="0" applyNumberFormat="true" applyFont="true" applyFill="true" applyBorder="true" applyAlignment="true" applyProtection="true">
      <alignment horizontal="center" vertical="center" textRotation="0" wrapText="false" indent="0" shrinkToFit="false"/>
      <protection locked="true" hidden="false"/>
    </xf>
    <xf numFmtId="0" fontId="469" fillId="379" borderId="420" xfId="0" applyNumberFormat="true" applyFont="true" applyFill="true" applyBorder="true" applyAlignment="true" applyProtection="true">
      <alignment horizontal="center" vertical="center" textRotation="0" wrapText="false" indent="0" shrinkToFit="false"/>
      <protection locked="true" hidden="false"/>
    </xf>
    <xf numFmtId="0" fontId="471" fillId="380" borderId="421" xfId="0" applyNumberFormat="true" applyFont="true" applyFill="true" applyBorder="true" applyAlignment="true" applyProtection="true">
      <alignment horizontal="center" vertical="center" textRotation="0" wrapText="false" indent="0" shrinkToFit="false"/>
      <protection locked="true" hidden="false"/>
    </xf>
    <xf numFmtId="1" fontId="473" fillId="381" borderId="422" xfId="0" applyNumberFormat="true" applyFont="true" applyFill="true" applyBorder="true" applyAlignment="true" applyProtection="true">
      <alignment horizontal="center" vertical="center" textRotation="0" wrapText="false" indent="0" shrinkToFit="false"/>
      <protection locked="true" hidden="false"/>
    </xf>
    <xf numFmtId="0" fontId="475" fillId="382" borderId="423" xfId="0" applyNumberFormat="true" applyFont="true" applyFill="true" applyBorder="true" applyAlignment="true" applyProtection="true">
      <alignment horizontal="center" vertical="center" textRotation="0" wrapText="false" indent="0" shrinkToFit="false"/>
      <protection locked="true" hidden="false"/>
    </xf>
    <xf numFmtId="164" fontId="477" fillId="383" borderId="424" xfId="0" applyNumberFormat="true" applyFont="true" applyFill="true" applyBorder="true" applyAlignment="true" applyProtection="true">
      <alignment horizontal="center" vertical="center" textRotation="0" wrapText="false" indent="0" shrinkToFit="false"/>
      <protection locked="true" hidden="false"/>
    </xf>
    <xf numFmtId="0" fontId="479" fillId="384" borderId="425" xfId="0" applyNumberFormat="true" applyFont="true" applyFill="true" applyBorder="true" applyAlignment="true" applyProtection="true">
      <alignment horizontal="center" vertical="center" textRotation="0" wrapText="false" indent="0" shrinkToFit="false"/>
      <protection locked="true" hidden="false"/>
    </xf>
    <xf numFmtId="0" fontId="481" fillId="385" borderId="426" xfId="0" applyNumberFormat="true" applyFont="true" applyFill="true" applyBorder="true" applyAlignment="true" applyProtection="true">
      <alignment horizontal="center" vertical="center" textRotation="0" wrapText="false" indent="0" shrinkToFit="false"/>
      <protection locked="true" hidden="false"/>
    </xf>
    <xf numFmtId="0" fontId="483" fillId="386" borderId="427" xfId="0" applyNumberFormat="true" applyFont="true" applyFill="true" applyBorder="true" applyAlignment="true" applyProtection="true">
      <alignment horizontal="center" vertical="center" textRotation="0" wrapText="false" indent="0" shrinkToFit="false"/>
      <protection locked="true" hidden="false"/>
    </xf>
    <xf numFmtId="1" fontId="485" fillId="387" borderId="428" xfId="0" applyNumberFormat="true" applyFont="true" applyFill="true" applyBorder="true" applyAlignment="true" applyProtection="true">
      <alignment horizontal="center" vertical="center" textRotation="0" wrapText="false" indent="0" shrinkToFit="false"/>
      <protection locked="true" hidden="false"/>
    </xf>
    <xf numFmtId="0" fontId="487" fillId="388" borderId="429" xfId="0" applyNumberFormat="true" applyFont="true" applyFill="true" applyBorder="true" applyAlignment="true" applyProtection="true">
      <alignment horizontal="center" vertical="center" textRotation="0" wrapText="false" indent="0" shrinkToFit="false"/>
      <protection locked="true" hidden="false"/>
    </xf>
    <xf numFmtId="164" fontId="489" fillId="389" borderId="430" xfId="0" applyNumberFormat="true" applyFont="true" applyFill="true" applyBorder="true" applyAlignment="true" applyProtection="true">
      <alignment horizontal="center" vertical="center" textRotation="0" wrapText="false" indent="0" shrinkToFit="false"/>
      <protection locked="true" hidden="false"/>
    </xf>
    <xf numFmtId="0" fontId="491" fillId="390" borderId="431" xfId="0" applyNumberFormat="true" applyFont="true" applyFill="true" applyBorder="true" applyAlignment="true" applyProtection="true">
      <alignment horizontal="center" vertical="center" textRotation="0" wrapText="false" indent="0" shrinkToFit="false"/>
      <protection locked="true" hidden="false"/>
    </xf>
    <xf numFmtId="0" fontId="493" fillId="391" borderId="432" xfId="0" applyNumberFormat="true" applyFont="true" applyFill="true" applyBorder="true" applyAlignment="true" applyProtection="true">
      <alignment horizontal="center" vertical="center" textRotation="0" wrapText="false" indent="0" shrinkToFit="false"/>
      <protection locked="true" hidden="false"/>
    </xf>
    <xf numFmtId="0" fontId="495" fillId="392" borderId="433" xfId="0" applyNumberFormat="true" applyFont="true" applyFill="true" applyBorder="true" applyAlignment="true" applyProtection="true">
      <alignment horizontal="center" vertical="center" textRotation="0" wrapText="false" indent="0" shrinkToFit="false"/>
      <protection locked="true" hidden="false"/>
    </xf>
    <xf numFmtId="1" fontId="497" fillId="393" borderId="434" xfId="0" applyNumberFormat="true" applyFont="true" applyFill="true" applyBorder="true" applyAlignment="true" applyProtection="true">
      <alignment horizontal="center" vertical="center" textRotation="0" wrapText="false" indent="0" shrinkToFit="false"/>
      <protection locked="true" hidden="false"/>
    </xf>
    <xf numFmtId="0" fontId="499" fillId="394" borderId="435" xfId="0" applyNumberFormat="true" applyFont="true" applyFill="true" applyBorder="true" applyAlignment="true" applyProtection="true">
      <alignment horizontal="center" vertical="center" textRotation="0" wrapText="false" indent="0" shrinkToFit="false"/>
      <protection locked="true" hidden="false"/>
    </xf>
    <xf numFmtId="164" fontId="501" fillId="395" borderId="436" xfId="0" applyNumberFormat="true" applyFont="true" applyFill="true" applyBorder="true" applyAlignment="true" applyProtection="true">
      <alignment horizontal="center" vertical="center" textRotation="0" wrapText="false" indent="0" shrinkToFit="false"/>
      <protection locked="true" hidden="false"/>
    </xf>
    <xf numFmtId="0" fontId="503" fillId="396" borderId="437" xfId="0" applyNumberFormat="true" applyFont="true" applyFill="true" applyBorder="true" applyAlignment="true" applyProtection="true">
      <alignment horizontal="center" vertical="center" textRotation="0" wrapText="false" indent="0" shrinkToFit="false"/>
      <protection locked="true" hidden="false"/>
    </xf>
    <xf numFmtId="0" fontId="505" fillId="397" borderId="438" xfId="0" applyNumberFormat="true" applyFont="true" applyFill="true" applyBorder="true" applyAlignment="true" applyProtection="true">
      <alignment horizontal="center" vertical="center" textRotation="0" wrapText="false" indent="0" shrinkToFit="false"/>
      <protection locked="true" hidden="false"/>
    </xf>
    <xf numFmtId="0" fontId="507" fillId="398" borderId="439" xfId="0" applyNumberFormat="true" applyFont="true" applyFill="true" applyBorder="true" applyAlignment="true" applyProtection="true">
      <alignment horizontal="center" vertical="center" textRotation="0" wrapText="false" indent="0" shrinkToFit="false"/>
      <protection locked="true" hidden="false"/>
    </xf>
    <xf numFmtId="1" fontId="509" fillId="399" borderId="440" xfId="0" applyNumberFormat="true" applyFont="true" applyFill="true" applyBorder="true" applyAlignment="true" applyProtection="true">
      <alignment horizontal="center" vertical="center" textRotation="0" wrapText="false" indent="0" shrinkToFit="false"/>
      <protection locked="true" hidden="false"/>
    </xf>
    <xf numFmtId="0" fontId="511" fillId="400" borderId="441" xfId="0" applyNumberFormat="true" applyFont="true" applyFill="true" applyBorder="true" applyAlignment="true" applyProtection="true">
      <alignment horizontal="center" vertical="center" textRotation="0" wrapText="false" indent="0" shrinkToFit="false"/>
      <protection locked="true" hidden="false"/>
    </xf>
    <xf numFmtId="164" fontId="513" fillId="401" borderId="442" xfId="0" applyNumberFormat="true" applyFont="true" applyFill="true" applyBorder="true" applyAlignment="true" applyProtection="true">
      <alignment horizontal="center" vertical="center" textRotation="0" wrapText="false" indent="0" shrinkToFit="false"/>
      <protection locked="true" hidden="false"/>
    </xf>
    <xf numFmtId="0" fontId="515" fillId="402" borderId="443" xfId="0" applyNumberFormat="true" applyFont="true" applyFill="true" applyBorder="true" applyAlignment="true" applyProtection="true">
      <alignment horizontal="center" vertical="center" textRotation="0" wrapText="false" indent="0" shrinkToFit="false"/>
      <protection locked="true" hidden="false"/>
    </xf>
    <xf numFmtId="0" fontId="517" fillId="403" borderId="444" xfId="0" applyNumberFormat="true" applyFont="true" applyFill="true" applyBorder="true" applyAlignment="true" applyProtection="true">
      <alignment horizontal="center" vertical="center" textRotation="0" wrapText="false" indent="0" shrinkToFit="false"/>
      <protection locked="true" hidden="false"/>
    </xf>
    <xf numFmtId="0" fontId="519" fillId="404" borderId="445" xfId="0" applyNumberFormat="true" applyFont="true" applyFill="true" applyBorder="true" applyAlignment="true" applyProtection="true">
      <alignment horizontal="center" vertical="center" textRotation="0" wrapText="false" indent="0" shrinkToFit="false"/>
      <protection locked="true" hidden="false"/>
    </xf>
    <xf numFmtId="1" fontId="521" fillId="405" borderId="446" xfId="0" applyNumberFormat="true" applyFont="true" applyFill="true" applyBorder="true" applyAlignment="true" applyProtection="true">
      <alignment horizontal="center" vertical="center" textRotation="0" wrapText="false" indent="0" shrinkToFit="false"/>
      <protection locked="true" hidden="false"/>
    </xf>
    <xf numFmtId="0" fontId="523" fillId="406" borderId="447" xfId="0" applyNumberFormat="true" applyFont="true" applyFill="true" applyBorder="true" applyAlignment="true" applyProtection="true">
      <alignment horizontal="center" vertical="center" textRotation="0" wrapText="false" indent="0" shrinkToFit="false"/>
      <protection locked="true" hidden="false"/>
    </xf>
    <xf numFmtId="164" fontId="525" fillId="407" borderId="448" xfId="0" applyNumberFormat="true" applyFont="true" applyFill="true" applyBorder="true" applyAlignment="true" applyProtection="true">
      <alignment horizontal="center" vertical="center" textRotation="0" wrapText="false" indent="0" shrinkToFit="false"/>
      <protection locked="true" hidden="false"/>
    </xf>
    <xf numFmtId="0" fontId="527" fillId="408" borderId="449" xfId="0" applyNumberFormat="true" applyFont="true" applyFill="true" applyBorder="true" applyAlignment="true" applyProtection="true">
      <alignment horizontal="center" vertical="center" textRotation="0" wrapText="false" indent="0" shrinkToFit="false"/>
      <protection locked="true" hidden="false"/>
    </xf>
    <xf numFmtId="0" fontId="529" fillId="409" borderId="450" xfId="0" applyNumberFormat="true" applyFont="true" applyFill="true" applyBorder="true" applyAlignment="true" applyProtection="true">
      <alignment horizontal="center" vertical="center" textRotation="0" wrapText="false" indent="0" shrinkToFit="false"/>
      <protection locked="true" hidden="false"/>
    </xf>
    <xf numFmtId="0" fontId="531" fillId="410" borderId="451" xfId="0" applyNumberFormat="true" applyFont="true" applyFill="true" applyBorder="true" applyAlignment="true" applyProtection="true">
      <alignment horizontal="center" vertical="center" textRotation="0" wrapText="false" indent="0" shrinkToFit="false"/>
      <protection locked="true" hidden="false"/>
    </xf>
    <xf numFmtId="1" fontId="533" fillId="411" borderId="452" xfId="0" applyNumberFormat="true" applyFont="true" applyFill="true" applyBorder="true" applyAlignment="true" applyProtection="true">
      <alignment horizontal="center" vertical="center" textRotation="0" wrapText="false" indent="0" shrinkToFit="false"/>
      <protection locked="true" hidden="false"/>
    </xf>
    <xf numFmtId="0" fontId="535" fillId="412" borderId="453" xfId="0" applyNumberFormat="true" applyFont="true" applyFill="true" applyBorder="true" applyAlignment="true" applyProtection="true">
      <alignment horizontal="center" vertical="center" textRotation="0" wrapText="false" indent="0" shrinkToFit="false"/>
      <protection locked="true" hidden="false"/>
    </xf>
    <xf numFmtId="164" fontId="537" fillId="413" borderId="454" xfId="0" applyNumberFormat="true" applyFont="true" applyFill="true" applyBorder="true" applyAlignment="true" applyProtection="true">
      <alignment horizontal="center" vertical="center" textRotation="0" wrapText="false" indent="0" shrinkToFit="false"/>
      <protection locked="true" hidden="false"/>
    </xf>
    <xf numFmtId="0" fontId="539" fillId="414" borderId="455" xfId="0" applyNumberFormat="true" applyFont="true" applyFill="true" applyBorder="true" applyAlignment="true" applyProtection="true">
      <alignment horizontal="center" vertical="center" textRotation="0" wrapText="false" indent="0" shrinkToFit="false"/>
      <protection locked="true" hidden="false"/>
    </xf>
    <xf numFmtId="0" fontId="541" fillId="415" borderId="456" xfId="0" applyNumberFormat="true" applyFont="true" applyFill="true" applyBorder="true" applyAlignment="true" applyProtection="true">
      <alignment horizontal="center" vertical="center" textRotation="0" wrapText="false" indent="0" shrinkToFit="false"/>
      <protection locked="true" hidden="false"/>
    </xf>
    <xf numFmtId="0" fontId="543" fillId="416" borderId="457" xfId="0" applyNumberFormat="true" applyFont="true" applyFill="true" applyBorder="true" applyAlignment="true" applyProtection="true">
      <alignment horizontal="center" vertical="center" textRotation="0" wrapText="false" indent="0" shrinkToFit="false"/>
      <protection locked="true" hidden="false"/>
    </xf>
    <xf numFmtId="1" fontId="545" fillId="417" borderId="458" xfId="0" applyNumberFormat="true" applyFont="true" applyFill="true" applyBorder="true" applyAlignment="true" applyProtection="true">
      <alignment horizontal="center" vertical="center" textRotation="0" wrapText="false" indent="0" shrinkToFit="false"/>
      <protection locked="true" hidden="false"/>
    </xf>
    <xf numFmtId="0" fontId="547" fillId="418" borderId="459" xfId="0" applyNumberFormat="true" applyFont="true" applyFill="true" applyBorder="true" applyAlignment="true" applyProtection="true">
      <alignment horizontal="center" vertical="center" textRotation="0" wrapText="false" indent="0" shrinkToFit="false"/>
      <protection locked="true" hidden="false"/>
    </xf>
    <xf numFmtId="164" fontId="549" fillId="419" borderId="460" xfId="0" applyNumberFormat="true" applyFont="true" applyFill="true" applyBorder="true" applyAlignment="true" applyProtection="true">
      <alignment horizontal="center" vertical="center" textRotation="0" wrapText="false" indent="0" shrinkToFit="false"/>
      <protection locked="true" hidden="false"/>
    </xf>
    <xf numFmtId="0" fontId="551" fillId="420" borderId="461" xfId="0" applyNumberFormat="true" applyFont="true" applyFill="true" applyBorder="true" applyAlignment="true" applyProtection="true">
      <alignment horizontal="center" vertical="center" textRotation="0" wrapText="false" indent="0" shrinkToFit="false"/>
      <protection locked="true" hidden="false"/>
    </xf>
    <xf numFmtId="0" fontId="553" fillId="421" borderId="462" xfId="0" applyNumberFormat="true" applyFont="true" applyFill="true" applyBorder="true" applyAlignment="true" applyProtection="true">
      <alignment horizontal="center" vertical="center" textRotation="0" wrapText="false" indent="0" shrinkToFit="false"/>
      <protection locked="true" hidden="false"/>
    </xf>
    <xf numFmtId="0" fontId="555" fillId="422" borderId="463" xfId="0" applyNumberFormat="true" applyFont="true" applyFill="true" applyBorder="true" applyAlignment="true" applyProtection="true">
      <alignment horizontal="center" vertical="center" textRotation="0" wrapText="false" indent="0" shrinkToFit="false"/>
      <protection locked="true" hidden="false"/>
    </xf>
    <xf numFmtId="1" fontId="557" fillId="423" borderId="464" xfId="0" applyNumberFormat="true" applyFont="true" applyFill="true" applyBorder="true" applyAlignment="true" applyProtection="true">
      <alignment horizontal="center" vertical="center" textRotation="0" wrapText="false" indent="0" shrinkToFit="false"/>
      <protection locked="true" hidden="false"/>
    </xf>
    <xf numFmtId="0" fontId="559" fillId="424" borderId="465" xfId="0" applyNumberFormat="true" applyFont="true" applyFill="true" applyBorder="true" applyAlignment="true" applyProtection="true">
      <alignment horizontal="center" vertical="center" textRotation="0" wrapText="false" indent="0" shrinkToFit="false"/>
      <protection locked="true" hidden="false"/>
    </xf>
    <xf numFmtId="164" fontId="561" fillId="425" borderId="466" xfId="0" applyNumberFormat="true" applyFont="true" applyFill="true" applyBorder="true" applyAlignment="true" applyProtection="true">
      <alignment horizontal="center" vertical="center" textRotation="0" wrapText="false" indent="0" shrinkToFit="false"/>
      <protection locked="true" hidden="false"/>
    </xf>
    <xf numFmtId="0" fontId="563" fillId="426" borderId="467" xfId="0" applyNumberFormat="true" applyFont="true" applyFill="true" applyBorder="true" applyAlignment="true" applyProtection="true">
      <alignment horizontal="center" vertical="center" textRotation="0" wrapText="false" indent="0" shrinkToFit="false"/>
      <protection locked="true" hidden="false"/>
    </xf>
    <xf numFmtId="0" fontId="565" fillId="427" borderId="468" xfId="0" applyNumberFormat="true" applyFont="true" applyFill="true" applyBorder="true" applyAlignment="true" applyProtection="true">
      <alignment horizontal="center" vertical="center" textRotation="0" wrapText="false" indent="0" shrinkToFit="false"/>
      <protection locked="true" hidden="false"/>
    </xf>
    <xf numFmtId="0" fontId="567" fillId="428" borderId="469" xfId="0" applyNumberFormat="true" applyFont="true" applyFill="true" applyBorder="true" applyAlignment="true" applyProtection="true">
      <alignment horizontal="center" vertical="center" textRotation="0" wrapText="false" indent="0" shrinkToFit="false"/>
      <protection locked="true" hidden="false"/>
    </xf>
    <xf numFmtId="1" fontId="569" fillId="429" borderId="470" xfId="0" applyNumberFormat="true" applyFont="true" applyFill="true" applyBorder="true" applyAlignment="true" applyProtection="true">
      <alignment horizontal="center" vertical="center" textRotation="0" wrapText="false" indent="0" shrinkToFit="false"/>
      <protection locked="true" hidden="false"/>
    </xf>
    <xf numFmtId="0" fontId="571" fillId="430" borderId="471" xfId="0" applyNumberFormat="true" applyFont="true" applyFill="true" applyBorder="true" applyAlignment="true" applyProtection="true">
      <alignment horizontal="center" vertical="center" textRotation="0" wrapText="false" indent="0" shrinkToFit="false"/>
      <protection locked="true" hidden="false"/>
    </xf>
    <xf numFmtId="164" fontId="573" fillId="431" borderId="472" xfId="0" applyNumberFormat="true" applyFont="true" applyFill="true" applyBorder="true" applyAlignment="true" applyProtection="true">
      <alignment horizontal="center" vertical="center" textRotation="0" wrapText="false" indent="0" shrinkToFit="false"/>
      <protection locked="true" hidden="false"/>
    </xf>
    <xf numFmtId="0" fontId="575" fillId="432" borderId="473" xfId="0" applyNumberFormat="true" applyFont="true" applyFill="true" applyBorder="true" applyAlignment="true" applyProtection="true">
      <alignment horizontal="center" vertical="center" textRotation="0" wrapText="false" indent="0" shrinkToFit="false"/>
      <protection locked="true" hidden="false"/>
    </xf>
    <xf numFmtId="0" fontId="577" fillId="433" borderId="474" xfId="0" applyNumberFormat="true" applyFont="true" applyFill="true" applyBorder="true" applyAlignment="true" applyProtection="true">
      <alignment horizontal="center" vertical="center" textRotation="0" wrapText="false" indent="0" shrinkToFit="false"/>
      <protection locked="true" hidden="false"/>
    </xf>
    <xf numFmtId="0" fontId="579" fillId="434" borderId="475" xfId="0" applyNumberFormat="true" applyFont="true" applyFill="true" applyBorder="true" applyAlignment="true" applyProtection="true">
      <alignment horizontal="center" vertical="center" textRotation="0" wrapText="false" indent="0" shrinkToFit="false"/>
      <protection locked="true" hidden="false"/>
    </xf>
    <xf numFmtId="1" fontId="581" fillId="435" borderId="476" xfId="0" applyNumberFormat="true" applyFont="true" applyFill="true" applyBorder="true" applyAlignment="true" applyProtection="true">
      <alignment horizontal="center" vertical="center" textRotation="0" wrapText="false" indent="0" shrinkToFit="false"/>
      <protection locked="true" hidden="false"/>
    </xf>
    <xf numFmtId="0" fontId="583" fillId="436" borderId="477" xfId="0" applyNumberFormat="true" applyFont="true" applyFill="true" applyBorder="true" applyAlignment="true" applyProtection="true">
      <alignment horizontal="center" vertical="center" textRotation="0" wrapText="false" indent="0" shrinkToFit="false"/>
      <protection locked="true" hidden="false"/>
    </xf>
    <xf numFmtId="164" fontId="585" fillId="437" borderId="478" xfId="0" applyNumberFormat="true" applyFont="true" applyFill="true" applyBorder="true" applyAlignment="true" applyProtection="true">
      <alignment horizontal="center" vertical="center" textRotation="0" wrapText="false" indent="0" shrinkToFit="false"/>
      <protection locked="true" hidden="false"/>
    </xf>
    <xf numFmtId="0" fontId="587" fillId="438" borderId="479" xfId="0" applyNumberFormat="true" applyFont="true" applyFill="true" applyBorder="true" applyAlignment="true" applyProtection="true">
      <alignment horizontal="center" vertical="center" textRotation="0" wrapText="false" indent="0" shrinkToFit="false"/>
      <protection locked="true" hidden="false"/>
    </xf>
    <xf numFmtId="0" fontId="589" fillId="439" borderId="480" xfId="0" applyNumberFormat="true" applyFont="true" applyFill="true" applyBorder="true" applyAlignment="true" applyProtection="true">
      <alignment horizontal="center" vertical="center" textRotation="0" wrapText="false" indent="0" shrinkToFit="false"/>
      <protection locked="true" hidden="false"/>
    </xf>
    <xf numFmtId="0" fontId="591" fillId="440" borderId="481" xfId="0" applyNumberFormat="true" applyFont="true" applyFill="true" applyBorder="true" applyAlignment="true" applyProtection="true">
      <alignment horizontal="center" vertical="center" textRotation="0" wrapText="false" indent="0" shrinkToFit="false"/>
      <protection locked="true" hidden="false"/>
    </xf>
    <xf numFmtId="1" fontId="593" fillId="441" borderId="482" xfId="0" applyNumberFormat="true" applyFont="true" applyFill="true" applyBorder="true" applyAlignment="true" applyProtection="true">
      <alignment horizontal="center" vertical="center" textRotation="0" wrapText="false" indent="0" shrinkToFit="false"/>
      <protection locked="true" hidden="false"/>
    </xf>
    <xf numFmtId="0" fontId="595" fillId="442" borderId="483" xfId="0" applyNumberFormat="true" applyFont="true" applyFill="true" applyBorder="true" applyAlignment="true" applyProtection="true">
      <alignment horizontal="center" vertical="center" textRotation="0" wrapText="false" indent="0" shrinkToFit="false"/>
      <protection locked="true" hidden="false"/>
    </xf>
    <xf numFmtId="164" fontId="597" fillId="443" borderId="484" xfId="0" applyNumberFormat="true" applyFont="true" applyFill="true" applyBorder="true" applyAlignment="true" applyProtection="true">
      <alignment horizontal="center" vertical="center" textRotation="0" wrapText="false" indent="0" shrinkToFit="false"/>
      <protection locked="true" hidden="false"/>
    </xf>
    <xf numFmtId="0" fontId="599" fillId="444" borderId="485" xfId="0" applyNumberFormat="true" applyFont="true" applyFill="true" applyBorder="true" applyAlignment="true" applyProtection="true">
      <alignment horizontal="center" vertical="center" textRotation="0" wrapText="false" indent="0" shrinkToFit="false"/>
      <protection locked="true" hidden="false"/>
    </xf>
    <xf numFmtId="0" fontId="601" fillId="445" borderId="486" xfId="0" applyNumberFormat="true" applyFont="true" applyFill="true" applyBorder="true" applyAlignment="true" applyProtection="true">
      <alignment horizontal="center" vertical="center" textRotation="0" wrapText="false" indent="0" shrinkToFit="false"/>
      <protection locked="true" hidden="false"/>
    </xf>
    <xf numFmtId="0" fontId="603" fillId="446" borderId="487" xfId="0" applyNumberFormat="true" applyFont="true" applyFill="true" applyBorder="true" applyAlignment="true" applyProtection="true">
      <alignment horizontal="center" vertical="center" textRotation="0" wrapText="false" indent="0" shrinkToFit="false"/>
      <protection locked="true" hidden="false"/>
    </xf>
    <xf numFmtId="1" fontId="605" fillId="447" borderId="488" xfId="0" applyNumberFormat="true" applyFont="true" applyFill="true" applyBorder="true" applyAlignment="true" applyProtection="true">
      <alignment horizontal="center" vertical="center" textRotation="0" wrapText="false" indent="0" shrinkToFit="false"/>
      <protection locked="true" hidden="false"/>
    </xf>
    <xf numFmtId="0" fontId="607" fillId="448" borderId="489" xfId="0" applyNumberFormat="true" applyFont="true" applyFill="true" applyBorder="true" applyAlignment="true" applyProtection="true">
      <alignment horizontal="center" vertical="center" textRotation="0" wrapText="false" indent="0" shrinkToFit="false"/>
      <protection locked="true" hidden="false"/>
    </xf>
    <xf numFmtId="164" fontId="609" fillId="449" borderId="490" xfId="0" applyNumberFormat="true" applyFont="true" applyFill="true" applyBorder="true" applyAlignment="true" applyProtection="true">
      <alignment horizontal="center" vertical="center" textRotation="0" wrapText="false" indent="0" shrinkToFit="false"/>
      <protection locked="true" hidden="false"/>
    </xf>
    <xf numFmtId="0" fontId="611" fillId="450" borderId="491" xfId="0" applyNumberFormat="true" applyFont="true" applyFill="true" applyBorder="true" applyAlignment="true" applyProtection="true">
      <alignment horizontal="center" vertical="center" textRotation="0" wrapText="false" indent="0" shrinkToFit="false"/>
      <protection locked="true" hidden="false"/>
    </xf>
    <xf numFmtId="0" fontId="613" fillId="451" borderId="492" xfId="0" applyNumberFormat="true" applyFont="true" applyFill="true" applyBorder="true" applyAlignment="true" applyProtection="true">
      <alignment horizontal="center" vertical="center" textRotation="0" wrapText="false" indent="0" shrinkToFit="false"/>
      <protection locked="true" hidden="false"/>
    </xf>
    <xf numFmtId="0" fontId="615" fillId="452" borderId="493" xfId="0" applyNumberFormat="true" applyFont="true" applyFill="true" applyBorder="true" applyAlignment="true" applyProtection="true">
      <alignment horizontal="center" vertical="center" textRotation="0" wrapText="false" indent="0" shrinkToFit="false"/>
      <protection locked="true" hidden="false"/>
    </xf>
    <xf numFmtId="1" fontId="617" fillId="453" borderId="494" xfId="0" applyNumberFormat="true" applyFont="true" applyFill="true" applyBorder="true" applyAlignment="true" applyProtection="true">
      <alignment horizontal="center" vertical="center" textRotation="0" wrapText="false" indent="0" shrinkToFit="false"/>
      <protection locked="true" hidden="false"/>
    </xf>
    <xf numFmtId="0" fontId="619" fillId="454" borderId="495" xfId="0" applyNumberFormat="true" applyFont="true" applyFill="true" applyBorder="true" applyAlignment="true" applyProtection="true">
      <alignment horizontal="center" vertical="center" textRotation="0" wrapText="false" indent="0" shrinkToFit="false"/>
      <protection locked="true" hidden="false"/>
    </xf>
    <xf numFmtId="164" fontId="621" fillId="455" borderId="496" xfId="0" applyNumberFormat="true" applyFont="true" applyFill="true" applyBorder="true" applyAlignment="true" applyProtection="true">
      <alignment horizontal="center" vertical="center" textRotation="0" wrapText="false" indent="0" shrinkToFit="false"/>
      <protection locked="true" hidden="false"/>
    </xf>
    <xf numFmtId="0" fontId="623" fillId="456" borderId="497" xfId="0" applyNumberFormat="true" applyFont="true" applyFill="true" applyBorder="true" applyAlignment="true" applyProtection="true">
      <alignment horizontal="center" vertical="center" textRotation="0" wrapText="false" indent="0" shrinkToFit="false"/>
      <protection locked="true" hidden="false"/>
    </xf>
    <xf numFmtId="0" fontId="625" fillId="457" borderId="498" xfId="0" applyNumberFormat="true" applyFont="true" applyFill="true" applyBorder="true" applyAlignment="true" applyProtection="true">
      <alignment horizontal="center" vertical="center" textRotation="0" wrapText="false" indent="0" shrinkToFit="false"/>
      <protection locked="true" hidden="false"/>
    </xf>
    <xf numFmtId="0" fontId="627" fillId="458" borderId="499" xfId="0" applyNumberFormat="true" applyFont="true" applyFill="true" applyBorder="true" applyAlignment="true" applyProtection="true">
      <alignment horizontal="center" vertical="center" textRotation="0" wrapText="false" indent="0" shrinkToFit="false"/>
      <protection locked="true" hidden="false"/>
    </xf>
    <xf numFmtId="1" fontId="629" fillId="459" borderId="500" xfId="0" applyNumberFormat="true" applyFont="true" applyFill="true" applyBorder="true" applyAlignment="true" applyProtection="true">
      <alignment horizontal="center" vertical="center" textRotation="0" wrapText="false" indent="0" shrinkToFit="false"/>
      <protection locked="true" hidden="false"/>
    </xf>
    <xf numFmtId="0" fontId="631" fillId="460" borderId="501" xfId="0" applyNumberFormat="true" applyFont="true" applyFill="true" applyBorder="true" applyAlignment="true" applyProtection="true">
      <alignment horizontal="center" vertical="center" textRotation="0" wrapText="false" indent="0" shrinkToFit="false"/>
      <protection locked="true" hidden="false"/>
    </xf>
    <xf numFmtId="164" fontId="633" fillId="461" borderId="502" xfId="0" applyNumberFormat="true" applyFont="true" applyFill="true" applyBorder="true" applyAlignment="true" applyProtection="true">
      <alignment horizontal="center" vertical="center" textRotation="0" wrapText="false" indent="0" shrinkToFit="false"/>
      <protection locked="true" hidden="false"/>
    </xf>
    <xf numFmtId="0" fontId="635" fillId="462" borderId="503" xfId="0" applyNumberFormat="true" applyFont="true" applyFill="true" applyBorder="true" applyAlignment="true" applyProtection="true">
      <alignment horizontal="center" vertical="center" textRotation="0" wrapText="false" indent="0" shrinkToFit="false"/>
      <protection locked="true" hidden="false"/>
    </xf>
    <xf numFmtId="0" fontId="637" fillId="463" borderId="504" xfId="0" applyNumberFormat="true" applyFont="true" applyFill="true" applyBorder="true" applyAlignment="true" applyProtection="true">
      <alignment horizontal="center" vertical="center" textRotation="0" wrapText="false" indent="0" shrinkToFit="false"/>
      <protection locked="true" hidden="false"/>
    </xf>
    <xf numFmtId="0" fontId="639" fillId="464" borderId="505" xfId="0" applyNumberFormat="true" applyFont="true" applyFill="true" applyBorder="true" applyAlignment="true" applyProtection="true">
      <alignment horizontal="center" vertical="center" textRotation="0" wrapText="false" indent="0" shrinkToFit="false"/>
      <protection locked="true" hidden="false"/>
    </xf>
    <xf numFmtId="1" fontId="641" fillId="465" borderId="506" xfId="0" applyNumberFormat="true" applyFont="true" applyFill="true" applyBorder="true" applyAlignment="true" applyProtection="true">
      <alignment horizontal="center" vertical="center" textRotation="0" wrapText="false" indent="0" shrinkToFit="false"/>
      <protection locked="true" hidden="false"/>
    </xf>
    <xf numFmtId="0" fontId="643" fillId="466" borderId="507" xfId="0" applyNumberFormat="true" applyFont="true" applyFill="true" applyBorder="true" applyAlignment="true" applyProtection="true">
      <alignment horizontal="center" vertical="center" textRotation="0" wrapText="false" indent="0" shrinkToFit="false"/>
      <protection locked="true" hidden="false"/>
    </xf>
    <xf numFmtId="164" fontId="645" fillId="467" borderId="508" xfId="0" applyNumberFormat="true" applyFont="true" applyFill="true" applyBorder="true" applyAlignment="true" applyProtection="true">
      <alignment horizontal="center" vertical="center" textRotation="0" wrapText="false" indent="0" shrinkToFit="false"/>
      <protection locked="true" hidden="false"/>
    </xf>
    <xf numFmtId="0" fontId="647" fillId="468" borderId="509" xfId="0" applyNumberFormat="true" applyFont="true" applyFill="true" applyBorder="true" applyAlignment="true" applyProtection="true">
      <alignment horizontal="center" vertical="center" textRotation="0" wrapText="false" indent="0" shrinkToFit="false"/>
      <protection locked="true" hidden="false"/>
    </xf>
    <xf numFmtId="0" fontId="649" fillId="469" borderId="510" xfId="0" applyNumberFormat="true" applyFont="true" applyFill="true" applyBorder="true" applyAlignment="true" applyProtection="true">
      <alignment horizontal="center" vertical="center" textRotation="0" wrapText="false" indent="0" shrinkToFit="false"/>
      <protection locked="true" hidden="false"/>
    </xf>
    <xf numFmtId="0" fontId="651" fillId="470" borderId="511" xfId="0" applyNumberFormat="true" applyFont="true" applyFill="true" applyBorder="true" applyAlignment="true" applyProtection="true">
      <alignment horizontal="center" vertical="center" textRotation="0" wrapText="false" indent="0" shrinkToFit="false"/>
      <protection locked="true" hidden="false"/>
    </xf>
    <xf numFmtId="1" fontId="653" fillId="471" borderId="512" xfId="0" applyNumberFormat="true" applyFont="true" applyFill="true" applyBorder="true" applyAlignment="true" applyProtection="true">
      <alignment horizontal="center" vertical="center" textRotation="0" wrapText="false" indent="0" shrinkToFit="false"/>
      <protection locked="true" hidden="false"/>
    </xf>
    <xf numFmtId="0" fontId="655" fillId="472" borderId="513" xfId="0" applyNumberFormat="true" applyFont="true" applyFill="true" applyBorder="true" applyAlignment="true" applyProtection="true">
      <alignment horizontal="center" vertical="center" textRotation="0" wrapText="false" indent="0" shrinkToFit="false"/>
      <protection locked="true" hidden="false"/>
    </xf>
    <xf numFmtId="164" fontId="657" fillId="473" borderId="514" xfId="0" applyNumberFormat="true" applyFont="true" applyFill="true" applyBorder="true" applyAlignment="true" applyProtection="true">
      <alignment horizontal="center" vertical="center" textRotation="0" wrapText="false" indent="0" shrinkToFit="false"/>
      <protection locked="true" hidden="false"/>
    </xf>
    <xf numFmtId="0" fontId="659" fillId="474" borderId="515" xfId="0" applyNumberFormat="true" applyFont="true" applyFill="true" applyBorder="true" applyAlignment="true" applyProtection="true">
      <alignment horizontal="center" vertical="center" textRotation="0" wrapText="false" indent="0" shrinkToFit="false"/>
      <protection locked="true" hidden="false"/>
    </xf>
    <xf numFmtId="0" fontId="661" fillId="475" borderId="516" xfId="0" applyNumberFormat="true" applyFont="true" applyFill="true" applyBorder="true" applyAlignment="true" applyProtection="true">
      <alignment horizontal="center" vertical="center" textRotation="0" wrapText="false" indent="0" shrinkToFit="false"/>
      <protection locked="true" hidden="false"/>
    </xf>
    <xf numFmtId="0" fontId="663" fillId="476" borderId="517" xfId="0" applyNumberFormat="true" applyFont="true" applyFill="true" applyBorder="true" applyAlignment="true" applyProtection="true">
      <alignment horizontal="center" vertical="center" textRotation="0" wrapText="false" indent="0" shrinkToFit="false"/>
      <protection locked="true" hidden="false"/>
    </xf>
    <xf numFmtId="1" fontId="665" fillId="477" borderId="518" xfId="0" applyNumberFormat="true" applyFont="true" applyFill="true" applyBorder="true" applyAlignment="true" applyProtection="true">
      <alignment horizontal="center" vertical="center" textRotation="0" wrapText="false" indent="0" shrinkToFit="false"/>
      <protection locked="true" hidden="false"/>
    </xf>
    <xf numFmtId="0" fontId="667" fillId="478" borderId="519" xfId="0" applyNumberFormat="true" applyFont="true" applyFill="true" applyBorder="true" applyAlignment="true" applyProtection="true">
      <alignment horizontal="center" vertical="center" textRotation="0" wrapText="false" indent="0" shrinkToFit="false"/>
      <protection locked="true" hidden="false"/>
    </xf>
    <xf numFmtId="164" fontId="669" fillId="479" borderId="520" xfId="0" applyNumberFormat="true" applyFont="true" applyFill="true" applyBorder="true" applyAlignment="true" applyProtection="true">
      <alignment horizontal="center" vertical="center" textRotation="0" wrapText="false" indent="0" shrinkToFit="false"/>
      <protection locked="true" hidden="false"/>
    </xf>
    <xf numFmtId="0" fontId="671" fillId="480" borderId="521" xfId="0" applyNumberFormat="true" applyFont="true" applyFill="true" applyBorder="true" applyAlignment="true" applyProtection="true">
      <alignment horizontal="center" vertical="center" textRotation="0" wrapText="false" indent="0" shrinkToFit="false"/>
      <protection locked="true" hidden="false"/>
    </xf>
    <xf numFmtId="0" fontId="673" fillId="481" borderId="522" xfId="0" applyNumberFormat="true" applyFont="true" applyFill="true" applyBorder="true" applyAlignment="true" applyProtection="true">
      <alignment horizontal="center" vertical="center" textRotation="0" wrapText="false" indent="0" shrinkToFit="false"/>
      <protection locked="true" hidden="false"/>
    </xf>
    <xf numFmtId="0" fontId="675" fillId="482" borderId="523" xfId="0" applyNumberFormat="true" applyFont="true" applyFill="true" applyBorder="true" applyAlignment="true" applyProtection="true">
      <alignment horizontal="center" vertical="center" textRotation="0" wrapText="false" indent="0" shrinkToFit="false"/>
      <protection locked="true" hidden="false"/>
    </xf>
    <xf numFmtId="0" fontId="676" fillId="483" borderId="524" xfId="0" applyNumberFormat="true" applyFont="true" applyFill="true" applyBorder="true" applyAlignment="true" applyProtection="true">
      <alignment horizontal="center" vertical="center" textRotation="0" wrapText="false" indent="0" shrinkToFit="false"/>
      <protection locked="true" hidden="false"/>
    </xf>
    <xf numFmtId="164" fontId="677" fillId="484" borderId="525" xfId="0" applyNumberFormat="true" applyFont="true" applyFill="true" applyBorder="true" applyAlignment="true" applyProtection="true">
      <alignment horizontal="center" vertical="center" textRotation="0" wrapText="false" indent="0" shrinkToFit="false"/>
      <protection locked="true" hidden="false"/>
    </xf>
    <xf numFmtId="0" fontId="678" fillId="485" borderId="526" xfId="0" applyNumberFormat="true" applyFont="true" applyFill="true" applyBorder="true" applyAlignment="true" applyProtection="true">
      <alignment horizontal="center" vertical="center" textRotation="0" wrapText="false" indent="0" shrinkToFit="false"/>
      <protection locked="true" hidden="false"/>
    </xf>
    <xf numFmtId="0" fontId="679" fillId="486" borderId="527" xfId="0" applyNumberFormat="true" applyFont="true" applyFill="true" applyBorder="true" applyAlignment="true" applyProtection="true">
      <alignment horizontal="center" vertical="center" textRotation="0" wrapText="false" indent="0" shrinkToFit="false"/>
      <protection locked="true" hidden="false"/>
    </xf>
    <xf numFmtId="0" fontId="680" fillId="487" borderId="528" xfId="0" applyNumberFormat="true" applyFont="true" applyFill="true" applyBorder="true" applyAlignment="true" applyProtection="true">
      <alignment horizontal="center" vertical="center" textRotation="0" wrapText="false" indent="0" shrinkToFit="false"/>
      <protection locked="true" hidden="false"/>
    </xf>
    <xf numFmtId="0" fontId="681" fillId="488" borderId="529" xfId="0" applyNumberFormat="true" applyFont="true" applyFill="true" applyBorder="true" applyAlignment="true" applyProtection="true">
      <alignment horizontal="center" vertical="center" textRotation="0" wrapText="false" indent="0" shrinkToFit="false"/>
      <protection locked="true" hidden="false"/>
    </xf>
    <xf numFmtId="164" fontId="682" fillId="489" borderId="530" xfId="0" applyNumberFormat="true" applyFont="true" applyFill="true" applyBorder="true" applyAlignment="true" applyProtection="true">
      <alignment horizontal="center" vertical="center" textRotation="0" wrapText="false" indent="0" shrinkToFit="false"/>
      <protection locked="true" hidden="false"/>
    </xf>
    <xf numFmtId="0" fontId="683" fillId="490" borderId="531" xfId="0" applyNumberFormat="true" applyFont="true" applyFill="true" applyBorder="true" applyAlignment="true" applyProtection="true">
      <alignment horizontal="center" vertical="center" textRotation="0" wrapText="false" indent="0" shrinkToFit="false"/>
      <protection locked="true" hidden="false"/>
    </xf>
    <xf numFmtId="0" fontId="684" fillId="491" borderId="532" xfId="0" applyNumberFormat="true" applyFont="true" applyFill="true" applyBorder="true" applyAlignment="true" applyProtection="true">
      <alignment horizontal="center" vertical="center" textRotation="0" wrapText="false" indent="0" shrinkToFit="false"/>
      <protection locked="true" hidden="false"/>
    </xf>
    <xf numFmtId="0" fontId="685" fillId="492" borderId="533" xfId="0" applyNumberFormat="true" applyFont="true" applyFill="true" applyBorder="true" applyAlignment="true" applyProtection="true">
      <alignment horizontal="center" vertical="center" textRotation="0" wrapText="false" indent="0" shrinkToFit="false"/>
      <protection locked="true" hidden="false"/>
    </xf>
    <xf numFmtId="0" fontId="686" fillId="493" borderId="534" xfId="0" applyNumberFormat="true" applyFont="true" applyFill="true" applyBorder="true" applyAlignment="true" applyProtection="true">
      <alignment horizontal="center" vertical="center" textRotation="0" wrapText="false" indent="0" shrinkToFit="false"/>
      <protection locked="true" hidden="false"/>
    </xf>
    <xf numFmtId="164" fontId="687" fillId="494" borderId="535" xfId="0" applyNumberFormat="true" applyFont="true" applyFill="true" applyBorder="true" applyAlignment="true" applyProtection="true">
      <alignment horizontal="center" vertical="center" textRotation="0" wrapText="false" indent="0" shrinkToFit="false"/>
      <protection locked="true" hidden="false"/>
    </xf>
    <xf numFmtId="0" fontId="688" fillId="495" borderId="536" xfId="0" applyNumberFormat="true" applyFont="true" applyFill="true" applyBorder="true" applyAlignment="true" applyProtection="true">
      <alignment horizontal="center" vertical="center" textRotation="0" wrapText="false" indent="0" shrinkToFit="false"/>
      <protection locked="true" hidden="false"/>
    </xf>
    <xf numFmtId="0" fontId="689" fillId="496" borderId="537" xfId="0" applyNumberFormat="true" applyFont="true" applyFill="true" applyBorder="true" applyAlignment="true" applyProtection="true">
      <alignment horizontal="center" vertical="center" textRotation="0" wrapText="false" indent="0" shrinkToFit="false"/>
      <protection locked="true" hidden="false"/>
    </xf>
    <xf numFmtId="0" fontId="690" fillId="497" borderId="538" xfId="0" applyNumberFormat="true" applyFont="true" applyFill="true" applyBorder="true" applyAlignment="true" applyProtection="true">
      <alignment horizontal="center" vertical="center" textRotation="0" wrapText="false" indent="0" shrinkToFit="false"/>
      <protection locked="true" hidden="false"/>
    </xf>
    <xf numFmtId="0" fontId="691" fillId="498" borderId="539" xfId="0" applyNumberFormat="true" applyFont="true" applyFill="true" applyBorder="true" applyAlignment="true" applyProtection="true">
      <alignment horizontal="center" vertical="center" textRotation="0" wrapText="false" indent="0" shrinkToFit="false"/>
      <protection locked="true" hidden="false"/>
    </xf>
    <xf numFmtId="164" fontId="692" fillId="499" borderId="540" xfId="0" applyNumberFormat="true" applyFont="true" applyFill="true" applyBorder="true" applyAlignment="true" applyProtection="true">
      <alignment horizontal="center" vertical="center" textRotation="0" wrapText="false" indent="0" shrinkToFit="false"/>
      <protection locked="true" hidden="false"/>
    </xf>
    <xf numFmtId="0" fontId="693" fillId="500" borderId="541" xfId="0" applyNumberFormat="true" applyFont="true" applyFill="true" applyBorder="true" applyAlignment="true" applyProtection="true">
      <alignment horizontal="center" vertical="center" textRotation="0" wrapText="false" indent="0" shrinkToFit="false"/>
      <protection locked="true" hidden="false"/>
    </xf>
    <xf numFmtId="0" fontId="694" fillId="501" borderId="542" xfId="0" applyNumberFormat="true" applyFont="true" applyFill="true" applyBorder="true" applyAlignment="true" applyProtection="true">
      <alignment horizontal="center" vertical="center" textRotation="0" wrapText="false" indent="0" shrinkToFit="false"/>
      <protection locked="true" hidden="false"/>
    </xf>
    <xf numFmtId="0" fontId="695" fillId="502" borderId="543" xfId="0" applyNumberFormat="true" applyFont="true" applyFill="true" applyBorder="true" applyAlignment="true" applyProtection="true">
      <alignment horizontal="center" vertical="center" textRotation="0" wrapText="false" indent="0" shrinkToFit="false"/>
      <protection locked="true" hidden="false"/>
    </xf>
    <xf numFmtId="0" fontId="696" fillId="503" borderId="544" xfId="0" applyNumberFormat="true" applyFont="true" applyFill="true" applyBorder="true" applyAlignment="true" applyProtection="true">
      <alignment horizontal="center" vertical="center" textRotation="0" wrapText="false" indent="0" shrinkToFit="false"/>
      <protection locked="true" hidden="false"/>
    </xf>
    <xf numFmtId="164" fontId="697" fillId="504" borderId="545" xfId="0" applyNumberFormat="true" applyFont="true" applyFill="true" applyBorder="true" applyAlignment="true" applyProtection="true">
      <alignment horizontal="center" vertical="center" textRotation="0" wrapText="false" indent="0" shrinkToFit="false"/>
      <protection locked="true" hidden="false"/>
    </xf>
    <xf numFmtId="0" fontId="698" fillId="505" borderId="546" xfId="0" applyNumberFormat="true" applyFont="true" applyFill="true" applyBorder="true" applyAlignment="true" applyProtection="true">
      <alignment horizontal="center" vertical="center" textRotation="0" wrapText="false" indent="0" shrinkToFit="false"/>
      <protection locked="true" hidden="false"/>
    </xf>
    <xf numFmtId="0" fontId="699" fillId="506" borderId="547" xfId="0" applyNumberFormat="true" applyFont="true" applyFill="true" applyBorder="true" applyAlignment="true" applyProtection="true">
      <alignment horizontal="center" vertical="center" textRotation="0" wrapText="false" indent="0" shrinkToFit="false"/>
      <protection locked="true" hidden="false"/>
    </xf>
    <xf numFmtId="0" fontId="700" fillId="507" borderId="548" xfId="0" applyNumberFormat="true" applyFont="true" applyFill="true" applyBorder="true" applyAlignment="true" applyProtection="true">
      <alignment horizontal="center" vertical="center" textRotation="0" wrapText="false" indent="0" shrinkToFit="false"/>
      <protection locked="true" hidden="false"/>
    </xf>
    <xf numFmtId="0" fontId="701" fillId="508" borderId="549" xfId="0" applyNumberFormat="true" applyFont="true" applyFill="true" applyBorder="true" applyAlignment="true" applyProtection="true">
      <alignment horizontal="center" vertical="center" textRotation="0" wrapText="false" indent="0" shrinkToFit="false"/>
      <protection locked="true" hidden="false"/>
    </xf>
    <xf numFmtId="164" fontId="702" fillId="509" borderId="550" xfId="0" applyNumberFormat="true" applyFont="true" applyFill="true" applyBorder="true" applyAlignment="true" applyProtection="true">
      <alignment horizontal="center" vertical="center" textRotation="0" wrapText="false" indent="0" shrinkToFit="false"/>
      <protection locked="true" hidden="false"/>
    </xf>
    <xf numFmtId="0" fontId="703" fillId="510" borderId="551" xfId="0" applyNumberFormat="true" applyFont="true" applyFill="true" applyBorder="true" applyAlignment="true" applyProtection="true">
      <alignment horizontal="center" vertical="center" textRotation="0" wrapText="false" indent="0" shrinkToFit="false"/>
      <protection locked="true" hidden="false"/>
    </xf>
    <xf numFmtId="0" fontId="704" fillId="511" borderId="552" xfId="0" applyNumberFormat="true" applyFont="true" applyFill="true" applyBorder="true" applyAlignment="true" applyProtection="true">
      <alignment horizontal="center" vertical="center" textRotation="0" wrapText="false" indent="0" shrinkToFit="false"/>
      <protection locked="true" hidden="false"/>
    </xf>
    <xf numFmtId="0" fontId="705" fillId="512" borderId="553" xfId="0" applyNumberFormat="true" applyFont="true" applyFill="true" applyBorder="true" applyAlignment="true" applyProtection="true">
      <alignment horizontal="center" vertical="center" textRotation="0" wrapText="false" indent="0" shrinkToFit="false"/>
      <protection locked="true" hidden="false"/>
    </xf>
    <xf numFmtId="0" fontId="706" fillId="513" borderId="554" xfId="0" applyNumberFormat="true" applyFont="true" applyFill="true" applyBorder="true" applyAlignment="true" applyProtection="true">
      <alignment horizontal="center" vertical="center" textRotation="0" wrapText="false" indent="0" shrinkToFit="false"/>
      <protection locked="true" hidden="false"/>
    </xf>
    <xf numFmtId="164" fontId="707" fillId="514" borderId="555" xfId="0" applyNumberFormat="true" applyFont="true" applyFill="true" applyBorder="true" applyAlignment="true" applyProtection="true">
      <alignment horizontal="center" vertical="center" textRotation="0" wrapText="false" indent="0" shrinkToFit="false"/>
      <protection locked="true" hidden="false"/>
    </xf>
    <xf numFmtId="0" fontId="708" fillId="515" borderId="556" xfId="0" applyNumberFormat="true" applyFont="true" applyFill="true" applyBorder="true" applyAlignment="true" applyProtection="true">
      <alignment horizontal="center" vertical="center" textRotation="0" wrapText="false" indent="0" shrinkToFit="false"/>
      <protection locked="true" hidden="false"/>
    </xf>
    <xf numFmtId="0" fontId="709" fillId="516" borderId="557" xfId="0" applyNumberFormat="true" applyFont="true" applyFill="true" applyBorder="true" applyAlignment="true" applyProtection="true">
      <alignment horizontal="center" vertical="center" textRotation="0" wrapText="false" indent="0" shrinkToFit="false"/>
      <protection locked="true" hidden="false"/>
    </xf>
    <xf numFmtId="0" fontId="710" fillId="517" borderId="558" xfId="0" applyNumberFormat="true" applyFont="true" applyFill="true" applyBorder="true" applyAlignment="true" applyProtection="true">
      <alignment horizontal="center" vertical="center" textRotation="0" wrapText="false" indent="0" shrinkToFit="false"/>
      <protection locked="true" hidden="false"/>
    </xf>
    <xf numFmtId="0" fontId="711" fillId="518" borderId="559" xfId="0" applyNumberFormat="true" applyFont="true" applyFill="true" applyBorder="true" applyAlignment="true" applyProtection="true">
      <alignment horizontal="center" vertical="center" textRotation="0" wrapText="false" indent="0" shrinkToFit="false"/>
      <protection locked="true" hidden="false"/>
    </xf>
    <xf numFmtId="164" fontId="712" fillId="519" borderId="560" xfId="0" applyNumberFormat="true" applyFont="true" applyFill="true" applyBorder="true" applyAlignment="true" applyProtection="true">
      <alignment horizontal="center" vertical="center" textRotation="0" wrapText="false" indent="0" shrinkToFit="false"/>
      <protection locked="true" hidden="false"/>
    </xf>
    <xf numFmtId="0" fontId="713" fillId="520" borderId="561" xfId="0" applyNumberFormat="true" applyFont="true" applyFill="true" applyBorder="true" applyAlignment="true" applyProtection="true">
      <alignment horizontal="center" vertical="center" textRotation="0" wrapText="false" indent="0" shrinkToFit="false"/>
      <protection locked="true" hidden="false"/>
    </xf>
    <xf numFmtId="0" fontId="714" fillId="521" borderId="562" xfId="0" applyNumberFormat="true" applyFont="true" applyFill="true" applyBorder="true" applyAlignment="true" applyProtection="true">
      <alignment horizontal="center" vertical="center" textRotation="0" wrapText="false" indent="0" shrinkToFit="false"/>
      <protection locked="true" hidden="false"/>
    </xf>
    <xf numFmtId="0" fontId="715" fillId="522" borderId="563" xfId="0" applyNumberFormat="true" applyFont="true" applyFill="true" applyBorder="true" applyAlignment="true" applyProtection="true">
      <alignment horizontal="center" vertical="center" textRotation="0" wrapText="false" indent="0" shrinkToFit="false"/>
      <protection locked="true" hidden="false"/>
    </xf>
    <xf numFmtId="0" fontId="716" fillId="523" borderId="564" xfId="0" applyNumberFormat="true" applyFont="true" applyFill="true" applyBorder="true" applyAlignment="true" applyProtection="true">
      <alignment horizontal="center" vertical="center" textRotation="0" wrapText="false" indent="0" shrinkToFit="false"/>
      <protection locked="true" hidden="false"/>
    </xf>
    <xf numFmtId="164" fontId="717" fillId="524" borderId="565" xfId="0" applyNumberFormat="true" applyFont="true" applyFill="true" applyBorder="true" applyAlignment="true" applyProtection="true">
      <alignment horizontal="center" vertical="center" textRotation="0" wrapText="false" indent="0" shrinkToFit="false"/>
      <protection locked="true" hidden="false"/>
    </xf>
    <xf numFmtId="0" fontId="718" fillId="525" borderId="566" xfId="0" applyNumberFormat="true" applyFont="true" applyFill="true" applyBorder="true" applyAlignment="true" applyProtection="true">
      <alignment horizontal="center" vertical="center" textRotation="0" wrapText="false" indent="0" shrinkToFit="false"/>
      <protection locked="true" hidden="false"/>
    </xf>
    <xf numFmtId="0" fontId="719" fillId="526" borderId="567" xfId="0" applyNumberFormat="true" applyFont="true" applyFill="true" applyBorder="true" applyAlignment="true" applyProtection="true">
      <alignment horizontal="center" vertical="center" textRotation="0" wrapText="false" indent="0" shrinkToFit="false"/>
      <protection locked="true" hidden="false"/>
    </xf>
    <xf numFmtId="0" fontId="720" fillId="527" borderId="568" xfId="0" applyNumberFormat="true" applyFont="true" applyFill="true" applyBorder="true" applyAlignment="true" applyProtection="true">
      <alignment horizontal="center" vertical="center" textRotation="0" wrapText="false" indent="0" shrinkToFit="false"/>
      <protection locked="true" hidden="false"/>
    </xf>
    <xf numFmtId="0" fontId="721" fillId="528" borderId="569" xfId="0" applyNumberFormat="true" applyFont="true" applyFill="true" applyBorder="true" applyAlignment="true" applyProtection="true">
      <alignment horizontal="center" vertical="center" textRotation="0" wrapText="false" indent="0" shrinkToFit="false"/>
      <protection locked="true" hidden="false"/>
    </xf>
    <xf numFmtId="164" fontId="722" fillId="529" borderId="570" xfId="0" applyNumberFormat="true" applyFont="true" applyFill="true" applyBorder="true" applyAlignment="true" applyProtection="true">
      <alignment horizontal="center" vertical="center" textRotation="0" wrapText="false" indent="0" shrinkToFit="false"/>
      <protection locked="true" hidden="false"/>
    </xf>
    <xf numFmtId="0" fontId="723" fillId="530" borderId="571" xfId="0" applyNumberFormat="true" applyFont="true" applyFill="true" applyBorder="true" applyAlignment="true" applyProtection="true">
      <alignment horizontal="center" vertical="center" textRotation="0" wrapText="false" indent="0" shrinkToFit="false"/>
      <protection locked="true" hidden="false"/>
    </xf>
    <xf numFmtId="0" fontId="724" fillId="531" borderId="572" xfId="0" applyNumberFormat="true" applyFont="true" applyFill="true" applyBorder="true" applyAlignment="true" applyProtection="true">
      <alignment horizontal="center" vertical="center" textRotation="0" wrapText="false" indent="0" shrinkToFit="false"/>
      <protection locked="true" hidden="false"/>
    </xf>
    <xf numFmtId="0" fontId="725" fillId="532" borderId="573" xfId="0" applyNumberFormat="true" applyFont="true" applyFill="true" applyBorder="true" applyAlignment="true" applyProtection="true">
      <alignment horizontal="center" vertical="center" textRotation="0" wrapText="false" indent="0" shrinkToFit="false"/>
      <protection locked="true" hidden="false"/>
    </xf>
    <xf numFmtId="0" fontId="726" fillId="533" borderId="574" xfId="0" applyNumberFormat="true" applyFont="true" applyFill="true" applyBorder="true" applyAlignment="true" applyProtection="true">
      <alignment horizontal="center" vertical="center" textRotation="0" wrapText="false" indent="0" shrinkToFit="false"/>
      <protection locked="true" hidden="false"/>
    </xf>
    <xf numFmtId="164" fontId="727" fillId="534" borderId="575" xfId="0" applyNumberFormat="true" applyFont="true" applyFill="true" applyBorder="true" applyAlignment="true" applyProtection="true">
      <alignment horizontal="center" vertical="center" textRotation="0" wrapText="false" indent="0" shrinkToFit="false"/>
      <protection locked="true" hidden="false"/>
    </xf>
    <xf numFmtId="0" fontId="728" fillId="535" borderId="576" xfId="0" applyNumberFormat="true" applyFont="true" applyFill="true" applyBorder="true" applyAlignment="true" applyProtection="true">
      <alignment horizontal="center" vertical="center" textRotation="0" wrapText="false" indent="0" shrinkToFit="false"/>
      <protection locked="true" hidden="false"/>
    </xf>
    <xf numFmtId="0" fontId="729" fillId="536" borderId="577" xfId="0" applyNumberFormat="true" applyFont="true" applyFill="true" applyBorder="true" applyAlignment="true" applyProtection="true">
      <alignment horizontal="center" vertical="center" textRotation="0" wrapText="false" indent="0" shrinkToFit="false"/>
      <protection locked="true" hidden="false"/>
    </xf>
    <xf numFmtId="0" fontId="730" fillId="537" borderId="578" xfId="0" applyNumberFormat="true" applyFont="true" applyFill="true" applyBorder="true" applyAlignment="true" applyProtection="true">
      <alignment horizontal="center" vertical="center" textRotation="0" wrapText="false" indent="0" shrinkToFit="false"/>
      <protection locked="true" hidden="false"/>
    </xf>
    <xf numFmtId="0" fontId="731" fillId="538" borderId="579" xfId="0" applyNumberFormat="true" applyFont="true" applyFill="true" applyBorder="true" applyAlignment="true" applyProtection="true">
      <alignment horizontal="center" vertical="center" textRotation="0" wrapText="false" indent="0" shrinkToFit="false"/>
      <protection locked="true" hidden="false"/>
    </xf>
    <xf numFmtId="164" fontId="732" fillId="539" borderId="580" xfId="0" applyNumberFormat="true" applyFont="true" applyFill="true" applyBorder="true" applyAlignment="true" applyProtection="true">
      <alignment horizontal="center" vertical="center" textRotation="0" wrapText="false" indent="0" shrinkToFit="false"/>
      <protection locked="true" hidden="false"/>
    </xf>
    <xf numFmtId="0" fontId="733" fillId="540" borderId="581" xfId="0" applyNumberFormat="true" applyFont="true" applyFill="true" applyBorder="true" applyAlignment="true" applyProtection="true">
      <alignment horizontal="center" vertical="center" textRotation="0" wrapText="false" indent="0" shrinkToFit="false"/>
      <protection locked="true" hidden="false"/>
    </xf>
    <xf numFmtId="0" fontId="734" fillId="541" borderId="582" xfId="0" applyNumberFormat="true" applyFont="true" applyFill="true" applyBorder="true" applyAlignment="true" applyProtection="true">
      <alignment horizontal="center" vertical="center" textRotation="0" wrapText="false" indent="0" shrinkToFit="false"/>
      <protection locked="true" hidden="false"/>
    </xf>
    <xf numFmtId="0" fontId="735" fillId="542" borderId="583" xfId="0" applyNumberFormat="true" applyFont="true" applyFill="true" applyBorder="true" applyAlignment="true" applyProtection="true">
      <alignment horizontal="center" vertical="center" textRotation="0" wrapText="false" indent="0" shrinkToFit="false"/>
      <protection locked="true" hidden="false"/>
    </xf>
    <xf numFmtId="0" fontId="736" fillId="543" borderId="584" xfId="0" applyNumberFormat="true" applyFont="true" applyFill="true" applyBorder="true" applyAlignment="true" applyProtection="true">
      <alignment horizontal="center" vertical="center" textRotation="0" wrapText="false" indent="0" shrinkToFit="false"/>
      <protection locked="true" hidden="false"/>
    </xf>
    <xf numFmtId="164" fontId="737" fillId="544" borderId="585" xfId="0" applyNumberFormat="true" applyFont="true" applyFill="true" applyBorder="true" applyAlignment="true" applyProtection="true">
      <alignment horizontal="center" vertical="center" textRotation="0" wrapText="false" indent="0" shrinkToFit="false"/>
      <protection locked="true" hidden="false"/>
    </xf>
    <xf numFmtId="0" fontId="738" fillId="545" borderId="586" xfId="0" applyNumberFormat="true" applyFont="true" applyFill="true" applyBorder="true" applyAlignment="true" applyProtection="true">
      <alignment horizontal="center" vertical="center" textRotation="0" wrapText="false" indent="0" shrinkToFit="false"/>
      <protection locked="true" hidden="false"/>
    </xf>
    <xf numFmtId="0" fontId="739" fillId="546" borderId="587" xfId="0" applyNumberFormat="true" applyFont="true" applyFill="true" applyBorder="true" applyAlignment="true" applyProtection="true">
      <alignment horizontal="center" vertical="center" textRotation="0" wrapText="false" indent="0" shrinkToFit="false"/>
      <protection locked="true" hidden="false"/>
    </xf>
    <xf numFmtId="0" fontId="740" fillId="547" borderId="588" xfId="0" applyNumberFormat="true" applyFont="true" applyFill="true" applyBorder="true" applyAlignment="true" applyProtection="true">
      <alignment horizontal="center" vertical="center" textRotation="0" wrapText="false" indent="0" shrinkToFit="false"/>
      <protection locked="true" hidden="false"/>
    </xf>
    <xf numFmtId="0" fontId="741" fillId="548" borderId="589" xfId="0" applyNumberFormat="true" applyFont="true" applyFill="true" applyBorder="true" applyAlignment="true" applyProtection="true">
      <alignment horizontal="center" vertical="center" textRotation="0" wrapText="false" indent="0" shrinkToFit="false"/>
      <protection locked="true" hidden="false"/>
    </xf>
    <xf numFmtId="164" fontId="742" fillId="549" borderId="590" xfId="0" applyNumberFormat="true" applyFont="true" applyFill="true" applyBorder="true" applyAlignment="true" applyProtection="true">
      <alignment horizontal="center" vertical="center" textRotation="0" wrapText="false" indent="0" shrinkToFit="false"/>
      <protection locked="true" hidden="false"/>
    </xf>
    <xf numFmtId="0" fontId="743" fillId="550" borderId="591" xfId="0" applyNumberFormat="true" applyFont="true" applyFill="true" applyBorder="true" applyAlignment="true" applyProtection="true">
      <alignment horizontal="center" vertical="center" textRotation="0" wrapText="false" indent="0" shrinkToFit="false"/>
      <protection locked="true" hidden="false"/>
    </xf>
    <xf numFmtId="0" fontId="744" fillId="551" borderId="592" xfId="0" applyNumberFormat="true" applyFont="true" applyFill="true" applyBorder="true" applyAlignment="true" applyProtection="true">
      <alignment horizontal="center" vertical="center" textRotation="0" wrapText="false" indent="0" shrinkToFit="false"/>
      <protection locked="true" hidden="false"/>
    </xf>
    <xf numFmtId="0" fontId="745" fillId="552" borderId="593" xfId="0" applyNumberFormat="true" applyFont="true" applyFill="true" applyBorder="true" applyAlignment="true" applyProtection="true">
      <alignment horizontal="center" vertical="center" textRotation="0" wrapText="false" indent="0" shrinkToFit="false"/>
      <protection locked="true" hidden="false"/>
    </xf>
    <xf numFmtId="0" fontId="746" fillId="553" borderId="594" xfId="0" applyNumberFormat="true" applyFont="true" applyFill="true" applyBorder="true" applyAlignment="true" applyProtection="true">
      <alignment horizontal="center" vertical="center" textRotation="0" wrapText="false" indent="0" shrinkToFit="false"/>
      <protection locked="true" hidden="false"/>
    </xf>
    <xf numFmtId="164" fontId="747" fillId="554" borderId="595" xfId="0" applyNumberFormat="true" applyFont="true" applyFill="true" applyBorder="true" applyAlignment="true" applyProtection="true">
      <alignment horizontal="center" vertical="center" textRotation="0" wrapText="false" indent="0" shrinkToFit="false"/>
      <protection locked="true" hidden="false"/>
    </xf>
    <xf numFmtId="0" fontId="748" fillId="555" borderId="596" xfId="0" applyNumberFormat="true" applyFont="true" applyFill="true" applyBorder="true" applyAlignment="true" applyProtection="true">
      <alignment horizontal="center" vertical="center" textRotation="0" wrapText="false" indent="0" shrinkToFit="false"/>
      <protection locked="true" hidden="false"/>
    </xf>
    <xf numFmtId="0" fontId="749" fillId="556" borderId="597" xfId="0" applyNumberFormat="true" applyFont="true" applyFill="true" applyBorder="true" applyAlignment="true" applyProtection="true">
      <alignment horizontal="center" vertical="center" textRotation="0" wrapText="false" indent="0" shrinkToFit="false"/>
      <protection locked="true" hidden="false"/>
    </xf>
    <xf numFmtId="0" fontId="750" fillId="557" borderId="598" xfId="0" applyNumberFormat="true" applyFont="true" applyFill="true" applyBorder="true" applyAlignment="true" applyProtection="true">
      <alignment horizontal="center" vertical="center" textRotation="0" wrapText="false" indent="0" shrinkToFit="false"/>
      <protection locked="true" hidden="false"/>
    </xf>
    <xf numFmtId="0" fontId="751" fillId="558" borderId="599" xfId="0" applyNumberFormat="true" applyFont="true" applyFill="true" applyBorder="true" applyAlignment="true" applyProtection="true">
      <alignment horizontal="center" vertical="center" textRotation="0" wrapText="false" indent="0" shrinkToFit="false"/>
      <protection locked="true" hidden="false"/>
    </xf>
    <xf numFmtId="164" fontId="752" fillId="559" borderId="600" xfId="0" applyNumberFormat="true" applyFont="true" applyFill="true" applyBorder="true" applyAlignment="true" applyProtection="true">
      <alignment horizontal="center" vertical="center" textRotation="0" wrapText="false" indent="0" shrinkToFit="false"/>
      <protection locked="true" hidden="false"/>
    </xf>
    <xf numFmtId="0" fontId="753" fillId="560" borderId="601" xfId="0" applyNumberFormat="true" applyFont="true" applyFill="true" applyBorder="true" applyAlignment="true" applyProtection="true">
      <alignment horizontal="center" vertical="center" textRotation="0" wrapText="false" indent="0" shrinkToFit="false"/>
      <protection locked="true" hidden="false"/>
    </xf>
    <xf numFmtId="0" fontId="754" fillId="561" borderId="602" xfId="0" applyNumberFormat="true" applyFont="true" applyFill="true" applyBorder="true" applyAlignment="true" applyProtection="true">
      <alignment horizontal="center" vertical="center" textRotation="0" wrapText="false" indent="0" shrinkToFit="false"/>
      <protection locked="true" hidden="false"/>
    </xf>
    <xf numFmtId="0" fontId="755" fillId="562" borderId="603" xfId="0" applyNumberFormat="true" applyFont="true" applyFill="true" applyBorder="true" applyAlignment="true" applyProtection="true">
      <alignment horizontal="center" vertical="center" textRotation="0" wrapText="false" indent="0" shrinkToFit="false"/>
      <protection locked="true" hidden="false"/>
    </xf>
    <xf numFmtId="0" fontId="756" fillId="563" borderId="604" xfId="0" applyNumberFormat="true" applyFont="true" applyFill="true" applyBorder="true" applyAlignment="true" applyProtection="true">
      <alignment horizontal="center" vertical="center" textRotation="0" wrapText="false" indent="0" shrinkToFit="false"/>
      <protection locked="true" hidden="false"/>
    </xf>
    <xf numFmtId="164" fontId="757" fillId="564" borderId="605" xfId="0" applyNumberFormat="true" applyFont="true" applyFill="true" applyBorder="true" applyAlignment="true" applyProtection="true">
      <alignment horizontal="center" vertical="center" textRotation="0" wrapText="false" indent="0" shrinkToFit="false"/>
      <protection locked="true" hidden="false"/>
    </xf>
    <xf numFmtId="0" fontId="758" fillId="565" borderId="606" xfId="0" applyNumberFormat="true" applyFont="true" applyFill="true" applyBorder="true" applyAlignment="true" applyProtection="true">
      <alignment horizontal="center" vertical="center" textRotation="0" wrapText="false" indent="0" shrinkToFit="false"/>
      <protection locked="true" hidden="false"/>
    </xf>
    <xf numFmtId="0" fontId="759" fillId="566" borderId="607" xfId="0" applyNumberFormat="true" applyFont="true" applyFill="true" applyBorder="true" applyAlignment="true" applyProtection="true">
      <alignment horizontal="center" vertical="center" textRotation="0" wrapText="false" indent="0" shrinkToFit="false"/>
      <protection locked="true" hidden="false"/>
    </xf>
    <xf numFmtId="0" fontId="760" fillId="567" borderId="608" xfId="0" applyNumberFormat="true" applyFont="true" applyFill="true" applyBorder="true" applyAlignment="true" applyProtection="true">
      <alignment horizontal="center" vertical="center" textRotation="0" wrapText="false" indent="0" shrinkToFit="false"/>
      <protection locked="true" hidden="false"/>
    </xf>
    <xf numFmtId="0" fontId="761" fillId="568" borderId="609" xfId="0" applyNumberFormat="true" applyFont="true" applyFill="true" applyBorder="true" applyAlignment="true" applyProtection="true">
      <alignment horizontal="center" vertical="center" textRotation="0" wrapText="false" indent="0" shrinkToFit="false"/>
      <protection locked="true" hidden="false"/>
    </xf>
    <xf numFmtId="164" fontId="762" fillId="569" borderId="610" xfId="0" applyNumberFormat="true" applyFont="true" applyFill="true" applyBorder="true" applyAlignment="true" applyProtection="true">
      <alignment horizontal="center" vertical="center" textRotation="0" wrapText="false" indent="0" shrinkToFit="false"/>
      <protection locked="true" hidden="false"/>
    </xf>
    <xf numFmtId="0" fontId="763" fillId="570" borderId="611" xfId="0" applyNumberFormat="true" applyFont="true" applyFill="true" applyBorder="true" applyAlignment="true" applyProtection="true">
      <alignment horizontal="center" vertical="center" textRotation="0" wrapText="false" indent="0" shrinkToFit="false"/>
      <protection locked="true" hidden="false"/>
    </xf>
    <xf numFmtId="0" fontId="764" fillId="571" borderId="612" xfId="0" applyNumberFormat="true" applyFont="true" applyFill="true" applyBorder="true" applyAlignment="true" applyProtection="true">
      <alignment horizontal="center" vertical="center" textRotation="0" wrapText="false" indent="0" shrinkToFit="false"/>
      <protection locked="true" hidden="false"/>
    </xf>
    <xf numFmtId="0" fontId="765" fillId="572" borderId="613" xfId="0" applyNumberFormat="true" applyFont="true" applyFill="true" applyBorder="true" applyAlignment="true" applyProtection="true">
      <alignment horizontal="center" vertical="center" textRotation="0" wrapText="false" indent="0" shrinkToFit="false"/>
      <protection locked="true" hidden="false"/>
    </xf>
    <xf numFmtId="0" fontId="766" fillId="573" borderId="614" xfId="0" applyNumberFormat="true" applyFont="true" applyFill="true" applyBorder="true" applyAlignment="true" applyProtection="true">
      <alignment horizontal="center" vertical="center" textRotation="0" wrapText="false" indent="0" shrinkToFit="false"/>
      <protection locked="true" hidden="false"/>
    </xf>
    <xf numFmtId="164" fontId="767" fillId="574" borderId="615" xfId="0" applyNumberFormat="true" applyFont="true" applyFill="true" applyBorder="true" applyAlignment="true" applyProtection="true">
      <alignment horizontal="center" vertical="center" textRotation="0" wrapText="false" indent="0" shrinkToFit="false"/>
      <protection locked="true" hidden="false"/>
    </xf>
    <xf numFmtId="0" fontId="768" fillId="575" borderId="616" xfId="0" applyNumberFormat="true" applyFont="true" applyFill="true" applyBorder="true" applyAlignment="true" applyProtection="true">
      <alignment horizontal="center" vertical="center" textRotation="0" wrapText="false" indent="0" shrinkToFit="false"/>
      <protection locked="true" hidden="false"/>
    </xf>
    <xf numFmtId="0" fontId="769" fillId="576" borderId="617" xfId="0" applyNumberFormat="true" applyFont="true" applyFill="true" applyBorder="true" applyAlignment="true" applyProtection="true">
      <alignment horizontal="center" vertical="center" textRotation="0" wrapText="false" indent="0" shrinkToFit="false"/>
      <protection locked="true" hidden="false"/>
    </xf>
    <xf numFmtId="0" fontId="770" fillId="577" borderId="618" xfId="0" applyNumberFormat="true" applyFont="true" applyFill="true" applyBorder="true" applyAlignment="true" applyProtection="true">
      <alignment horizontal="center" vertical="center" textRotation="0" wrapText="false" indent="0" shrinkToFit="false"/>
      <protection locked="true" hidden="false"/>
    </xf>
    <xf numFmtId="0" fontId="771" fillId="578" borderId="619" xfId="0" applyNumberFormat="true" applyFont="true" applyFill="true" applyBorder="true" applyAlignment="true" applyProtection="true">
      <alignment horizontal="center" vertical="center" textRotation="0" wrapText="false" indent="0" shrinkToFit="false"/>
      <protection locked="true" hidden="false"/>
    </xf>
    <xf numFmtId="164" fontId="772" fillId="579" borderId="620" xfId="0" applyNumberFormat="true" applyFont="true" applyFill="true" applyBorder="true" applyAlignment="true" applyProtection="true">
      <alignment horizontal="center" vertical="center" textRotation="0" wrapText="false" indent="0" shrinkToFit="false"/>
      <protection locked="true" hidden="false"/>
    </xf>
    <xf numFmtId="0" fontId="773" fillId="580" borderId="621" xfId="0" applyNumberFormat="true" applyFont="true" applyFill="true" applyBorder="true" applyAlignment="true" applyProtection="true">
      <alignment horizontal="center" vertical="center" textRotation="0" wrapText="false" indent="0" shrinkToFit="false"/>
      <protection locked="true" hidden="false"/>
    </xf>
    <xf numFmtId="0" fontId="774" fillId="581" borderId="622" xfId="0" applyNumberFormat="true" applyFont="true" applyFill="true" applyBorder="true" applyAlignment="true" applyProtection="true">
      <alignment horizontal="center" vertical="center" textRotation="0" wrapText="false" indent="0" shrinkToFit="false"/>
      <protection locked="true" hidden="false"/>
    </xf>
    <xf numFmtId="0" fontId="775" fillId="582" borderId="623" xfId="0" applyNumberFormat="true" applyFont="true" applyFill="true" applyBorder="true" applyAlignment="true" applyProtection="true">
      <alignment horizontal="center" vertical="center" textRotation="0" wrapText="false" indent="0" shrinkToFit="false"/>
      <protection locked="true" hidden="false"/>
    </xf>
    <xf numFmtId="0" fontId="776" fillId="583" borderId="624" xfId="0" applyNumberFormat="true" applyFont="true" applyFill="true" applyBorder="true" applyAlignment="true" applyProtection="true">
      <alignment horizontal="center" vertical="center" textRotation="0" wrapText="false" indent="0" shrinkToFit="false"/>
      <protection locked="true" hidden="false"/>
    </xf>
    <xf numFmtId="164" fontId="777" fillId="584" borderId="625" xfId="0" applyNumberFormat="true" applyFont="true" applyFill="true" applyBorder="true" applyAlignment="true" applyProtection="true">
      <alignment horizontal="center" vertical="center" textRotation="0" wrapText="false" indent="0" shrinkToFit="false"/>
      <protection locked="true" hidden="false"/>
    </xf>
    <xf numFmtId="0" fontId="778" fillId="585" borderId="626" xfId="0" applyNumberFormat="true" applyFont="true" applyFill="true" applyBorder="true" applyAlignment="true" applyProtection="true">
      <alignment horizontal="center" vertical="center" textRotation="0" wrapText="false" indent="0" shrinkToFit="false"/>
      <protection locked="true" hidden="false"/>
    </xf>
    <xf numFmtId="0" fontId="779" fillId="586" borderId="627" xfId="0" applyNumberFormat="true" applyFont="true" applyFill="true" applyBorder="true" applyAlignment="true" applyProtection="true">
      <alignment horizontal="center" vertical="center" textRotation="0" wrapText="false" indent="0" shrinkToFit="false"/>
      <protection locked="true" hidden="false"/>
    </xf>
    <xf numFmtId="0" fontId="780" fillId="587" borderId="628" xfId="0" applyNumberFormat="true" applyFont="true" applyFill="true" applyBorder="true" applyAlignment="true" applyProtection="true">
      <alignment horizontal="center" vertical="center" textRotation="0" wrapText="false" indent="0" shrinkToFit="false"/>
      <protection locked="true" hidden="false"/>
    </xf>
    <xf numFmtId="0" fontId="781" fillId="588" borderId="629" xfId="0" applyNumberFormat="true" applyFont="true" applyFill="true" applyBorder="true" applyAlignment="true" applyProtection="true">
      <alignment horizontal="center" vertical="center" textRotation="0" wrapText="false" indent="0" shrinkToFit="false"/>
      <protection locked="true" hidden="false"/>
    </xf>
    <xf numFmtId="164" fontId="782" fillId="589" borderId="630" xfId="0" applyNumberFormat="true" applyFont="true" applyFill="true" applyBorder="true" applyAlignment="true" applyProtection="true">
      <alignment horizontal="center" vertical="center" textRotation="0" wrapText="false" indent="0" shrinkToFit="false"/>
      <protection locked="true" hidden="false"/>
    </xf>
    <xf numFmtId="0" fontId="783" fillId="590" borderId="631" xfId="0" applyNumberFormat="true" applyFont="true" applyFill="true" applyBorder="true" applyAlignment="true" applyProtection="true">
      <alignment horizontal="center" vertical="center" textRotation="0" wrapText="false" indent="0" shrinkToFit="false"/>
      <protection locked="true" hidden="false"/>
    </xf>
    <xf numFmtId="0" fontId="784" fillId="591" borderId="632" xfId="0" applyNumberFormat="true" applyFont="true" applyFill="true" applyBorder="true" applyAlignment="true" applyProtection="true">
      <alignment horizontal="center" vertical="center" textRotation="0" wrapText="false" indent="0" shrinkToFit="false"/>
      <protection locked="true" hidden="false"/>
    </xf>
    <xf numFmtId="0" fontId="785" fillId="592" borderId="633" xfId="0" applyNumberFormat="true" applyFont="true" applyFill="true" applyBorder="true" applyAlignment="true" applyProtection="true">
      <alignment horizontal="center" vertical="center"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43244727927"/>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43244727927"/>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043244727927"/>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1E-10</c:v>
                </c:pt>
                <c:pt idx="1">
                  <c:v>1E-10</c:v>
                </c:pt>
                <c:pt idx="2">
                  <c:v>1E-10</c:v>
                </c:pt>
                <c:pt idx="3">
                  <c:v>1E-10</c:v>
                </c:pt>
                <c:pt idx="4">
                  <c:v>1E-10</c:v>
                </c:pt>
                <c:pt idx="5">
                  <c:v>65.734999999999999</c:v>
                </c:pt>
              </c:numCache>
            </c:numRef>
          </c:val>
          <c:extLst>
            <c:ext xmlns:c16="http://schemas.microsoft.com/office/drawing/2014/chart" uri="{C3380CC4-5D6E-409C-BE32-E72D297353CC}">
              <c16:uniqueId val="{00000000-B190-4E96-9AED-259D88F5AA96}"/>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190-4E96-9AED-259D88F5AA96}"/>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190-4E96-9AED-259D88F5AA96}"/>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190-4E96-9AED-259D88F5AA96}"/>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190-4E96-9AED-259D88F5AA96}"/>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190-4E96-9AED-259D88F5AA96}"/>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190-4E96-9AED-259D88F5AA96}"/>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7-B190-4E96-9AED-259D88F5AA96}"/>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100</c:v>
                </c:pt>
                <c:pt idx="1">
                  <c:v>100</c:v>
                </c:pt>
                <c:pt idx="2">
                  <c:v>100</c:v>
                </c:pt>
                <c:pt idx="3">
                  <c:v>100</c:v>
                </c:pt>
                <c:pt idx="4">
                  <c:v>100</c:v>
                </c:pt>
                <c:pt idx="5">
                  <c:v>34.265000000000001</c:v>
                </c:pt>
              </c:numCache>
            </c:numRef>
          </c:val>
          <c:extLst>
            <c:ext xmlns:c16="http://schemas.microsoft.com/office/drawing/2014/chart" uri="{C3380CC4-5D6E-409C-BE32-E72D297353CC}">
              <c16:uniqueId val="{00000008-B190-4E96-9AED-259D88F5AA96}"/>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0</c:v>
                </c:pt>
                <c:pt idx="1">
                  <c:v>0</c:v>
                </c:pt>
                <c:pt idx="2">
                  <c:v>0</c:v>
                </c:pt>
                <c:pt idx="3">
                  <c:v>1E-10</c:v>
                </c:pt>
                <c:pt idx="4">
                  <c:v>0</c:v>
                </c:pt>
                <c:pt idx="5">
                  <c:v>0</c:v>
                </c:pt>
              </c:numCache>
            </c:numRef>
          </c:val>
          <c:extLst>
            <c:ext xmlns:c16="http://schemas.microsoft.com/office/drawing/2014/chart" uri="{C3380CC4-5D6E-409C-BE32-E72D297353CC}">
              <c16:uniqueId val="{00000009-B190-4E96-9AED-259D88F5AA96}"/>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6D6-43FD-9DF3-085392F57417}"/>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6D6-43FD-9DF3-085392F57417}"/>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7FE-4750-8E61-679613CB97D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98.749999999999986</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98.8</c:v>
                </c:pt>
                <c:pt idx="14">
                  <c:v>98.8</c:v>
                </c:pt>
                <c:pt idx="15">
                  <c:v>98.8</c:v>
                </c:pt>
                <c:pt idx="16">
                  <c:v>98.8</c:v>
                </c:pt>
                <c:pt idx="17">
                  <c:v>98.8</c:v>
                </c:pt>
                <c:pt idx="18">
                  <c:v>98.8</c:v>
                </c:pt>
                <c:pt idx="19">
                  <c:v>98.8</c:v>
                </c:pt>
                <c:pt idx="20">
                  <c:v>98.8</c:v>
                </c:pt>
                <c:pt idx="21">
                  <c:v>98.8</c:v>
                </c:pt>
                <c:pt idx="22">
                  <c:v>#N/A</c:v>
                </c:pt>
                <c:pt idx="23">
                  <c:v>#N/A</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73.400000000000006</c:v>
                </c:pt>
                <c:pt idx="14">
                  <c:v>73.400000000000006</c:v>
                </c:pt>
                <c:pt idx="15">
                  <c:v>73.400000000000006</c:v>
                </c:pt>
                <c:pt idx="16">
                  <c:v>73.400000000000006</c:v>
                </c:pt>
                <c:pt idx="17">
                  <c:v>73.400000000000006</c:v>
                </c:pt>
                <c:pt idx="18">
                  <c:v>73.400000000000006</c:v>
                </c:pt>
                <c:pt idx="19">
                  <c:v>73.400000000000006</c:v>
                </c:pt>
                <c:pt idx="20">
                  <c:v>73.400000000000006</c:v>
                </c:pt>
                <c:pt idx="21">
                  <c:v>73.400000000000006</c:v>
                </c:pt>
                <c:pt idx="22">
                  <c:v>#N/A</c:v>
                </c:pt>
                <c:pt idx="23">
                  <c:v>#N/A</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7FE-4750-8E61-679613CB97D5}"/>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7FE-4750-8E61-679613CB97D5}"/>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7FE-4750-8E61-679613CB97D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73.400000000000006</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99.6</c:v>
                </c:pt>
                <c:pt idx="1">
                  <c:v>99.6</c:v>
                </c:pt>
                <c:pt idx="2">
                  <c:v>99.6</c:v>
                </c:pt>
                <c:pt idx="3">
                  <c:v>99.6</c:v>
                </c:pt>
                <c:pt idx="4">
                  <c:v>99.6</c:v>
                </c:pt>
                <c:pt idx="5">
                  <c:v>99.6</c:v>
                </c:pt>
                <c:pt idx="6">
                  <c:v>99.6</c:v>
                </c:pt>
                <c:pt idx="7">
                  <c:v>99.6</c:v>
                </c:pt>
                <c:pt idx="8">
                  <c:v>99.6</c:v>
                </c:pt>
                <c:pt idx="9">
                  <c:v>99.6</c:v>
                </c:pt>
                <c:pt idx="10">
                  <c:v>99.6</c:v>
                </c:pt>
                <c:pt idx="11">
                  <c:v>99.6</c:v>
                </c:pt>
                <c:pt idx="12">
                  <c:v>99.6</c:v>
                </c:pt>
                <c:pt idx="13">
                  <c:v>99.6</c:v>
                </c:pt>
                <c:pt idx="14">
                  <c:v>99.6</c:v>
                </c:pt>
                <c:pt idx="15">
                  <c:v>99.6</c:v>
                </c:pt>
                <c:pt idx="16">
                  <c:v>99.6</c:v>
                </c:pt>
                <c:pt idx="17">
                  <c:v>99.6</c:v>
                </c:pt>
                <c:pt idx="18">
                  <c:v>99.6</c:v>
                </c:pt>
                <c:pt idx="19">
                  <c:v>99.6</c:v>
                </c:pt>
                <c:pt idx="20">
                  <c:v>99.6</c:v>
                </c:pt>
                <c:pt idx="21">
                  <c:v>99.6</c:v>
                </c:pt>
                <c:pt idx="22">
                  <c:v>99.6</c:v>
                </c:pt>
                <c:pt idx="23">
                  <c:v>99.6</c:v>
                </c:pt>
              </c:numCache>
            </c:numRef>
          </c:yVal>
          <c:smooth val="0"/>
          <c:extLst>
            <c:ext xmlns:c16="http://schemas.microsoft.com/office/drawing/2014/chart" uri="{C3380CC4-5D6E-409C-BE32-E72D297353CC}">
              <c16:uniqueId val="{00000003-F6D6-43FD-9DF3-085392F57417}"/>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6D6-43FD-9DF3-085392F57417}"/>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6D6-43FD-9DF3-085392F57417}"/>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7FE-4750-8E61-679613CB97D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99.6</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F6D6-43FD-9DF3-085392F57417}"/>
            </c:ext>
          </c:extLst>
        </c:ser>
        <c:dLbls>
          <c:showLegendKey val="0"/>
          <c:showVal val="0"/>
          <c:showCatName val="0"/>
          <c:showSerName val="0"/>
          <c:showPercent val="0"/>
          <c:showBubbleSize val="0"/>
        </c:dLbls>
        <c:axId val="75149312"/>
        <c:axId val="75150848"/>
      </c:scatterChart>
      <c:valAx>
        <c:axId val="751493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50848"/>
        <c:crosses val="autoZero"/>
        <c:crossBetween val="midCat"/>
        <c:majorUnit val="5"/>
      </c:valAx>
      <c:valAx>
        <c:axId val="751508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4931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06C-4057-A085-6AA407123F82}"/>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6C-4057-A085-6AA407123F82}"/>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FF8-4E85-8FCC-C187F2B1E62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06C-4057-A085-6AA407123F82}"/>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FF8-4E85-8FCC-C187F2B1E62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F06C-4057-A085-6AA407123F82}"/>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06C-4057-A085-6AA407123F82}"/>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06C-4057-A085-6AA407123F82}"/>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FF8-4E85-8FCC-C187F2B1E62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06C-4057-A085-6AA407123F82}"/>
            </c:ext>
          </c:extLst>
        </c:ser>
        <c:dLbls>
          <c:showLegendKey val="0"/>
          <c:showVal val="0"/>
          <c:showCatName val="0"/>
          <c:showSerName val="0"/>
          <c:showPercent val="0"/>
          <c:showBubbleSize val="0"/>
        </c:dLbls>
        <c:axId val="84465536"/>
        <c:axId val="84467072"/>
      </c:scatterChart>
      <c:valAx>
        <c:axId val="844655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67072"/>
        <c:crosses val="autoZero"/>
        <c:crossBetween val="midCat"/>
        <c:majorUnit val="5"/>
      </c:valAx>
      <c:valAx>
        <c:axId val="844670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6553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418-44F5-A1CE-2DF354C758BB}"/>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418-44F5-A1CE-2DF354C758BB}"/>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97A-4997-89F4-660E45B28E9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96.500000000000014</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96.5</c:v>
                </c:pt>
                <c:pt idx="14">
                  <c:v>96.5</c:v>
                </c:pt>
                <c:pt idx="15">
                  <c:v>96.5</c:v>
                </c:pt>
                <c:pt idx="16">
                  <c:v>96.5</c:v>
                </c:pt>
                <c:pt idx="17">
                  <c:v>96.5</c:v>
                </c:pt>
                <c:pt idx="18">
                  <c:v>96.5</c:v>
                </c:pt>
                <c:pt idx="19">
                  <c:v>96.5</c:v>
                </c:pt>
                <c:pt idx="20">
                  <c:v>96.5</c:v>
                </c:pt>
                <c:pt idx="21">
                  <c:v>96.5</c:v>
                </c:pt>
                <c:pt idx="22">
                  <c:v>#N/A</c:v>
                </c:pt>
                <c:pt idx="23">
                  <c:v>#N/A</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72.7</c:v>
                </c:pt>
                <c:pt idx="14">
                  <c:v>72.7</c:v>
                </c:pt>
                <c:pt idx="15">
                  <c:v>72.7</c:v>
                </c:pt>
                <c:pt idx="16">
                  <c:v>72.7</c:v>
                </c:pt>
                <c:pt idx="17">
                  <c:v>72.7</c:v>
                </c:pt>
                <c:pt idx="18">
                  <c:v>72.7</c:v>
                </c:pt>
                <c:pt idx="19">
                  <c:v>72.7</c:v>
                </c:pt>
                <c:pt idx="20">
                  <c:v>72.7</c:v>
                </c:pt>
                <c:pt idx="21">
                  <c:v>72.7</c:v>
                </c:pt>
                <c:pt idx="22">
                  <c:v>#N/A</c:v>
                </c:pt>
                <c:pt idx="23">
                  <c:v>#N/A</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418-44F5-A1CE-2DF354C758BB}"/>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97A-4997-89F4-660E45B28E9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72.7</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99.1</c:v>
                </c:pt>
                <c:pt idx="14">
                  <c:v>99.1</c:v>
                </c:pt>
                <c:pt idx="15">
                  <c:v>99.1</c:v>
                </c:pt>
                <c:pt idx="16">
                  <c:v>99.1</c:v>
                </c:pt>
                <c:pt idx="17">
                  <c:v>99.1</c:v>
                </c:pt>
                <c:pt idx="18">
                  <c:v>99.1</c:v>
                </c:pt>
                <c:pt idx="19">
                  <c:v>99.1</c:v>
                </c:pt>
                <c:pt idx="20">
                  <c:v>99.1</c:v>
                </c:pt>
                <c:pt idx="21">
                  <c:v>99.1</c:v>
                </c:pt>
                <c:pt idx="22">
                  <c:v>#N/A</c:v>
                </c:pt>
                <c:pt idx="23">
                  <c:v>#N/A</c:v>
                </c:pt>
              </c:numCache>
            </c:numRef>
          </c:yVal>
          <c:smooth val="0"/>
          <c:extLst>
            <c:ext xmlns:c16="http://schemas.microsoft.com/office/drawing/2014/chart" uri="{C3380CC4-5D6E-409C-BE32-E72D297353CC}">
              <c16:uniqueId val="{00000006-C418-44F5-A1CE-2DF354C758B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418-44F5-A1CE-2DF354C758BB}"/>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418-44F5-A1CE-2DF354C758BB}"/>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97A-4997-89F4-660E45B28E9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99.1</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C418-44F5-A1CE-2DF354C758BB}"/>
            </c:ext>
          </c:extLst>
        </c:ser>
        <c:dLbls>
          <c:showLegendKey val="0"/>
          <c:showVal val="0"/>
          <c:showCatName val="0"/>
          <c:showSerName val="0"/>
          <c:showPercent val="0"/>
          <c:showBubbleSize val="0"/>
        </c:dLbls>
        <c:axId val="84730624"/>
        <c:axId val="84732160"/>
      </c:scatterChart>
      <c:valAx>
        <c:axId val="847306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2160"/>
        <c:crosses val="autoZero"/>
        <c:crossBetween val="midCat"/>
        <c:majorUnit val="5"/>
      </c:valAx>
      <c:valAx>
        <c:axId val="847321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062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E01-4124-8116-BED217E9B983}"/>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E01-4124-8116-BED217E9B983}"/>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B2F-44E5-A555-3C188D229DE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84.95</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85</c:v>
                </c:pt>
                <c:pt idx="14">
                  <c:v>85</c:v>
                </c:pt>
                <c:pt idx="15">
                  <c:v>85</c:v>
                </c:pt>
                <c:pt idx="16">
                  <c:v>85</c:v>
                </c:pt>
                <c:pt idx="17">
                  <c:v>85</c:v>
                </c:pt>
                <c:pt idx="18">
                  <c:v>85</c:v>
                </c:pt>
                <c:pt idx="19">
                  <c:v>85</c:v>
                </c:pt>
                <c:pt idx="20">
                  <c:v>85</c:v>
                </c:pt>
                <c:pt idx="21">
                  <c:v>85</c:v>
                </c:pt>
                <c:pt idx="22">
                  <c:v>#N/A</c:v>
                </c:pt>
                <c:pt idx="23">
                  <c:v>#N/A</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63.5</c:v>
                </c:pt>
                <c:pt idx="14">
                  <c:v>63.5</c:v>
                </c:pt>
                <c:pt idx="15">
                  <c:v>63.5</c:v>
                </c:pt>
                <c:pt idx="16">
                  <c:v>63.5</c:v>
                </c:pt>
                <c:pt idx="17">
                  <c:v>63.5</c:v>
                </c:pt>
                <c:pt idx="18">
                  <c:v>63.5</c:v>
                </c:pt>
                <c:pt idx="19">
                  <c:v>63.5</c:v>
                </c:pt>
                <c:pt idx="20">
                  <c:v>63.5</c:v>
                </c:pt>
                <c:pt idx="21">
                  <c:v>63.5</c:v>
                </c:pt>
                <c:pt idx="22">
                  <c:v>#N/A</c:v>
                </c:pt>
                <c:pt idx="23">
                  <c:v>#N/A</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E01-4124-8116-BED217E9B983}"/>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E01-4124-8116-BED217E9B983}"/>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B2F-44E5-A555-3C188D229DE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63.4749798</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5-1E01-4124-8116-BED217E9B983}"/>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E01-4124-8116-BED217E9B983}"/>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E01-4124-8116-BED217E9B983}"/>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B2F-44E5-A555-3C188D229DE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1E01-4124-8116-BED217E9B983}"/>
            </c:ext>
          </c:extLst>
        </c:ser>
        <c:dLbls>
          <c:showLegendKey val="0"/>
          <c:showVal val="0"/>
          <c:showCatName val="0"/>
          <c:showSerName val="0"/>
          <c:showPercent val="0"/>
          <c:showBubbleSize val="0"/>
        </c:dLbls>
        <c:axId val="84851328"/>
        <c:axId val="84857216"/>
      </c:scatterChart>
      <c:valAx>
        <c:axId val="848513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57216"/>
        <c:crosses val="autoZero"/>
        <c:crossBetween val="midCat"/>
        <c:majorUnit val="5"/>
      </c:valAx>
      <c:valAx>
        <c:axId val="8485721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5132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EE3-4CAF-B1B9-9A58448B28AF}"/>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EE3-4CAF-B1B9-9A58448B28AF}"/>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E58-4ED9-9965-BD31271A563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EE3-4CAF-B1B9-9A58448B28AF}"/>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E58-4ED9-9965-BD31271A563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4EE3-4CAF-B1B9-9A58448B28AF}"/>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EE3-4CAF-B1B9-9A58448B28AF}"/>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EE3-4CAF-B1B9-9A58448B28AF}"/>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E58-4ED9-9965-BD31271A563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4EE3-4CAF-B1B9-9A58448B28AF}"/>
            </c:ext>
          </c:extLst>
        </c:ser>
        <c:dLbls>
          <c:showLegendKey val="0"/>
          <c:showVal val="0"/>
          <c:showCatName val="0"/>
          <c:showSerName val="0"/>
          <c:showPercent val="0"/>
          <c:showBubbleSize val="0"/>
        </c:dLbls>
        <c:axId val="85546112"/>
        <c:axId val="85547648"/>
      </c:scatterChart>
      <c:valAx>
        <c:axId val="855461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47648"/>
        <c:crosses val="autoZero"/>
        <c:crossBetween val="midCat"/>
        <c:majorUnit val="5"/>
      </c:valAx>
      <c:valAx>
        <c:axId val="8554764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4611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E5-4BEB-880B-6739772BCB46}"/>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E5-4BEB-880B-6739772BCB46}"/>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623-45D4-B5BA-B95859BA4AE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85.75</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85.8</c:v>
                </c:pt>
                <c:pt idx="14">
                  <c:v>85.8</c:v>
                </c:pt>
                <c:pt idx="15">
                  <c:v>85.8</c:v>
                </c:pt>
                <c:pt idx="16">
                  <c:v>85.8</c:v>
                </c:pt>
                <c:pt idx="17">
                  <c:v>85.8</c:v>
                </c:pt>
                <c:pt idx="18">
                  <c:v>85.8</c:v>
                </c:pt>
                <c:pt idx="19">
                  <c:v>85.8</c:v>
                </c:pt>
                <c:pt idx="20">
                  <c:v>85.8</c:v>
                </c:pt>
                <c:pt idx="21">
                  <c:v>85.8</c:v>
                </c:pt>
                <c:pt idx="22">
                  <c:v>#N/A</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70.2</c:v>
                </c:pt>
                <c:pt idx="14">
                  <c:v>70.2</c:v>
                </c:pt>
                <c:pt idx="15">
                  <c:v>70.2</c:v>
                </c:pt>
                <c:pt idx="16">
                  <c:v>70.2</c:v>
                </c:pt>
                <c:pt idx="17">
                  <c:v>70.2</c:v>
                </c:pt>
                <c:pt idx="18">
                  <c:v>70.2</c:v>
                </c:pt>
                <c:pt idx="19">
                  <c:v>70.2</c:v>
                </c:pt>
                <c:pt idx="20">
                  <c:v>70.2</c:v>
                </c:pt>
                <c:pt idx="21">
                  <c:v>70.2</c:v>
                </c:pt>
                <c:pt idx="22">
                  <c:v>#N/A</c:v>
                </c:pt>
                <c:pt idx="23">
                  <c:v>#N/A</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E5-4BEB-880B-6739772BCB46}"/>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623-45D4-B5BA-B95859BA4AE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70.151217500000001</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56E5-4BEB-880B-6739772BCB46}"/>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6E5-4BEB-880B-6739772BCB46}"/>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6E5-4BEB-880B-6739772BCB46}"/>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623-45D4-B5BA-B95859BA4AE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56E5-4BEB-880B-6739772BCB46}"/>
            </c:ext>
          </c:extLst>
        </c:ser>
        <c:dLbls>
          <c:showLegendKey val="0"/>
          <c:showVal val="0"/>
          <c:showCatName val="0"/>
          <c:showSerName val="0"/>
          <c:showPercent val="0"/>
          <c:showBubbleSize val="0"/>
        </c:dLbls>
        <c:axId val="85635072"/>
        <c:axId val="85636608"/>
      </c:scatterChart>
      <c:valAx>
        <c:axId val="856350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36608"/>
        <c:crosses val="autoZero"/>
        <c:crossBetween val="midCat"/>
        <c:majorUnit val="5"/>
      </c:valAx>
      <c:valAx>
        <c:axId val="8563660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3507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DCB-4868-A4FF-0B304E6505A3}"/>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DCB-4868-A4FF-0B304E6505A3}"/>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AF7-455F-A064-6D99C7ED3F2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77.3</c:v>
                </c:pt>
                <c:pt idx="14">
                  <c:v>77.3</c:v>
                </c:pt>
                <c:pt idx="15">
                  <c:v>77.3</c:v>
                </c:pt>
                <c:pt idx="16">
                  <c:v>77.3</c:v>
                </c:pt>
                <c:pt idx="17">
                  <c:v>77.3</c:v>
                </c:pt>
                <c:pt idx="18">
                  <c:v>77.3</c:v>
                </c:pt>
                <c:pt idx="19">
                  <c:v>77.3</c:v>
                </c:pt>
                <c:pt idx="20">
                  <c:v>77.3</c:v>
                </c:pt>
                <c:pt idx="21">
                  <c:v>77.3</c:v>
                </c:pt>
                <c:pt idx="22">
                  <c:v>#N/A</c:v>
                </c:pt>
                <c:pt idx="23">
                  <c:v>#N/A</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DCB-4868-A4FF-0B304E6505A3}"/>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DCB-4868-A4FF-0B304E6505A3}"/>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AF7-455F-A064-6D99C7ED3F2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77.3</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41.4</c:v>
                </c:pt>
                <c:pt idx="14">
                  <c:v>41.4</c:v>
                </c:pt>
                <c:pt idx="15">
                  <c:v>41.4</c:v>
                </c:pt>
                <c:pt idx="16">
                  <c:v>41.4</c:v>
                </c:pt>
                <c:pt idx="17">
                  <c:v>41.4</c:v>
                </c:pt>
                <c:pt idx="18">
                  <c:v>41.4</c:v>
                </c:pt>
                <c:pt idx="19">
                  <c:v>41.4</c:v>
                </c:pt>
                <c:pt idx="20">
                  <c:v>41.4</c:v>
                </c:pt>
                <c:pt idx="21">
                  <c:v>41.4</c:v>
                </c:pt>
                <c:pt idx="22">
                  <c:v>#N/A</c:v>
                </c:pt>
                <c:pt idx="23">
                  <c:v>#N/A</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DCB-4868-A4FF-0B304E6505A3}"/>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DCB-4868-A4FF-0B304E6505A3}"/>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AF7-455F-A064-6D99C7ED3F2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41.4</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910656"/>
        <c:axId val="85912192"/>
      </c:scatterChart>
      <c:valAx>
        <c:axId val="859106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912192"/>
        <c:crosses val="autoZero"/>
        <c:crossBetween val="midCat"/>
        <c:majorUnit val="5"/>
      </c:valAx>
      <c:valAx>
        <c:axId val="859121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910656"/>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87</c:v>
                </c:pt>
                <c:pt idx="14">
                  <c:v>87</c:v>
                </c:pt>
                <c:pt idx="15">
                  <c:v>87</c:v>
                </c:pt>
                <c:pt idx="16">
                  <c:v>87</c:v>
                </c:pt>
                <c:pt idx="17">
                  <c:v>87</c:v>
                </c:pt>
                <c:pt idx="18">
                  <c:v>87</c:v>
                </c:pt>
                <c:pt idx="19">
                  <c:v>87</c:v>
                </c:pt>
                <c:pt idx="20">
                  <c:v>87</c:v>
                </c:pt>
                <c:pt idx="21">
                  <c:v>87</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30B-496F-B964-3BB4051E2FF1}"/>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8A3-40FE-8E7E-69D88BCFDF7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87</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52.7</c:v>
                </c:pt>
                <c:pt idx="14">
                  <c:v>52.7</c:v>
                </c:pt>
                <c:pt idx="15">
                  <c:v>52.7</c:v>
                </c:pt>
                <c:pt idx="16">
                  <c:v>52.7</c:v>
                </c:pt>
                <c:pt idx="17">
                  <c:v>52.7</c:v>
                </c:pt>
                <c:pt idx="18">
                  <c:v>52.7</c:v>
                </c:pt>
                <c:pt idx="19">
                  <c:v>52.7</c:v>
                </c:pt>
                <c:pt idx="20">
                  <c:v>52.7</c:v>
                </c:pt>
                <c:pt idx="21">
                  <c:v>52.7</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30B-496F-B964-3BB4051E2FF1}"/>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30B-496F-B964-3BB4051E2FF1}"/>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8A3-40FE-8E7E-69D88BCFDF7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52.7</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30B-496F-B964-3BB4051E2FF1}"/>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8A3-40FE-8E7E-69D88BCFDF7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6504192"/>
        <c:axId val="86505728"/>
      </c:scatterChart>
      <c:valAx>
        <c:axId val="865041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05728"/>
        <c:crosses val="autoZero"/>
        <c:crossBetween val="midCat"/>
        <c:majorUnit val="5"/>
      </c:valAx>
      <c:valAx>
        <c:axId val="865057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0419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75.900000000000006</c:v>
                </c:pt>
                <c:pt idx="14">
                  <c:v>75.900000000000006</c:v>
                </c:pt>
                <c:pt idx="15">
                  <c:v>75.900000000000006</c:v>
                </c:pt>
                <c:pt idx="16">
                  <c:v>75.900000000000006</c:v>
                </c:pt>
                <c:pt idx="17">
                  <c:v>75.900000000000006</c:v>
                </c:pt>
                <c:pt idx="18">
                  <c:v>75.900000000000006</c:v>
                </c:pt>
                <c:pt idx="19">
                  <c:v>75.900000000000006</c:v>
                </c:pt>
                <c:pt idx="20">
                  <c:v>75.900000000000006</c:v>
                </c:pt>
                <c:pt idx="21">
                  <c:v>75.900000000000006</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35.200000000000003</c:v>
                </c:pt>
                <c:pt idx="14">
                  <c:v>35.200000000000003</c:v>
                </c:pt>
                <c:pt idx="15">
                  <c:v>35.200000000000003</c:v>
                </c:pt>
                <c:pt idx="16">
                  <c:v>35.200000000000003</c:v>
                </c:pt>
                <c:pt idx="17">
                  <c:v>35.200000000000003</c:v>
                </c:pt>
                <c:pt idx="18">
                  <c:v>35.200000000000003</c:v>
                </c:pt>
                <c:pt idx="19">
                  <c:v>35.200000000000003</c:v>
                </c:pt>
                <c:pt idx="20">
                  <c:v>35.200000000000003</c:v>
                </c:pt>
                <c:pt idx="21">
                  <c:v>35.200000000000003</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088-4EEA-B562-C597DD1872E8}"/>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BA2-4831-96AF-1215ABACAA6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75.900000000000006</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088-4EEA-B562-C597DD1872E8}"/>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088-4EEA-B562-C597DD1872E8}"/>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BA2-4831-96AF-1215ABACAA6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35.200000000000003</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088-4EEA-B562-C597DD1872E8}"/>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BA2-4831-96AF-1215ABACAA6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9329664"/>
        <c:axId val="89331200"/>
      </c:scatterChart>
      <c:valAx>
        <c:axId val="893296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31200"/>
        <c:crosses val="autoZero"/>
        <c:crossBetween val="midCat"/>
        <c:majorUnit val="5"/>
      </c:valAx>
      <c:valAx>
        <c:axId val="893312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2966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75.8</c:v>
                </c:pt>
                <c:pt idx="14">
                  <c:v>75.8</c:v>
                </c:pt>
                <c:pt idx="15">
                  <c:v>75.8</c:v>
                </c:pt>
                <c:pt idx="16">
                  <c:v>75.8</c:v>
                </c:pt>
                <c:pt idx="17">
                  <c:v>75.8</c:v>
                </c:pt>
                <c:pt idx="18">
                  <c:v>75.8</c:v>
                </c:pt>
                <c:pt idx="19">
                  <c:v>75.8</c:v>
                </c:pt>
                <c:pt idx="20">
                  <c:v>75.8</c:v>
                </c:pt>
                <c:pt idx="21">
                  <c:v>75.8</c:v>
                </c:pt>
                <c:pt idx="22">
                  <c:v>#N/A</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39.9</c:v>
                </c:pt>
                <c:pt idx="14">
                  <c:v>39.9</c:v>
                </c:pt>
                <c:pt idx="15">
                  <c:v>39.9</c:v>
                </c:pt>
                <c:pt idx="16">
                  <c:v>39.9</c:v>
                </c:pt>
                <c:pt idx="17">
                  <c:v>39.9</c:v>
                </c:pt>
                <c:pt idx="18">
                  <c:v>39.9</c:v>
                </c:pt>
                <c:pt idx="19">
                  <c:v>39.9</c:v>
                </c:pt>
                <c:pt idx="20">
                  <c:v>39.9</c:v>
                </c:pt>
                <c:pt idx="21">
                  <c:v>39.9</c:v>
                </c:pt>
                <c:pt idx="22">
                  <c:v>#N/A</c:v>
                </c:pt>
                <c:pt idx="23">
                  <c:v>#N/A</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C44-4675-8555-9528711BF5E4}"/>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C44-4675-8555-9528711BF5E4}"/>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D3C-472C-8AFF-92AB4C68D04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75.8</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C44-4675-8555-9528711BF5E4}"/>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C44-4675-8555-9528711BF5E4}"/>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D3C-472C-8AFF-92AB4C68D04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39.9</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C44-4675-8555-9528711BF5E4}"/>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C44-4675-8555-9528711BF5E4}"/>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D3C-472C-8AFF-92AB4C68D04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9372928"/>
        <c:axId val="89915392"/>
      </c:scatterChart>
      <c:valAx>
        <c:axId val="893729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15392"/>
        <c:crosses val="autoZero"/>
        <c:crossBetween val="midCat"/>
        <c:majorUnit val="5"/>
      </c:valAx>
      <c:valAx>
        <c:axId val="899153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7292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1AD6-49FA-8915-336CA7D58793}"/>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74.400000000000006</c:v>
                </c:pt>
                <c:pt idx="1">
                  <c:v>84.8</c:v>
                </c:pt>
                <c:pt idx="2">
                  <c:v>72.900000000000006</c:v>
                </c:pt>
                <c:pt idx="3">
                  <c:v>1E-10</c:v>
                </c:pt>
                <c:pt idx="4">
                  <c:v>72.7</c:v>
                </c:pt>
                <c:pt idx="5">
                  <c:v>73.400000000000006</c:v>
                </c:pt>
              </c:numCache>
            </c:numRef>
          </c:val>
          <c:extLst>
            <c:ext xmlns:c16="http://schemas.microsoft.com/office/drawing/2014/chart" uri="{C3380CC4-5D6E-409C-BE32-E72D297353CC}">
              <c16:uniqueId val="{00000002-1AD6-49FA-8915-336CA7D58793}"/>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23.85</c:v>
                </c:pt>
                <c:pt idx="1">
                  <c:v>14.8</c:v>
                </c:pt>
                <c:pt idx="2">
                  <c:v>24.7</c:v>
                </c:pt>
                <c:pt idx="3">
                  <c:v>1E-10</c:v>
                </c:pt>
                <c:pt idx="4">
                  <c:v>23.8</c:v>
                </c:pt>
                <c:pt idx="5">
                  <c:v>25.35</c:v>
                </c:pt>
              </c:numCache>
            </c:numRef>
          </c:val>
          <c:extLst>
            <c:ext xmlns:c16="http://schemas.microsoft.com/office/drawing/2014/chart" uri="{C3380CC4-5D6E-409C-BE32-E72D297353CC}">
              <c16:uniqueId val="{00000003-1AD6-49FA-8915-336CA7D58793}"/>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0</c:v>
                </c:pt>
                <c:pt idx="2">
                  <c:v>0</c:v>
                </c:pt>
                <c:pt idx="3">
                  <c:v>100</c:v>
                </c:pt>
                <c:pt idx="4">
                  <c:v>0</c:v>
                </c:pt>
                <c:pt idx="5">
                  <c:v>0</c:v>
                </c:pt>
              </c:numCache>
            </c:numRef>
          </c:val>
          <c:extLst>
            <c:ext xmlns:c16="http://schemas.microsoft.com/office/drawing/2014/chart" uri="{C3380CC4-5D6E-409C-BE32-E72D297353CC}">
              <c16:uniqueId val="{00000004-1AD6-49FA-8915-336CA7D58793}"/>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1.75</c:v>
                </c:pt>
                <c:pt idx="1">
                  <c:v>0.4</c:v>
                </c:pt>
                <c:pt idx="2">
                  <c:v>2.4</c:v>
                </c:pt>
                <c:pt idx="3">
                  <c:v>1E-10</c:v>
                </c:pt>
                <c:pt idx="4">
                  <c:v>3.5</c:v>
                </c:pt>
                <c:pt idx="5">
                  <c:v>1.25</c:v>
                </c:pt>
              </c:numCache>
            </c:numRef>
          </c:val>
          <c:extLst>
            <c:ext xmlns:c16="http://schemas.microsoft.com/office/drawing/2014/chart" uri="{C3380CC4-5D6E-409C-BE32-E72D297353CC}">
              <c16:uniqueId val="{00000005-1AD6-49FA-8915-336CA7D58793}"/>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A74-4F7F-B429-D5E22BD86B2D}"/>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861-458D-BAC0-479CC6D7F41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A74-4F7F-B429-D5E22BD86B2D}"/>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A74-4F7F-B429-D5E22BD86B2D}"/>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861-458D-BAC0-479CC6D7F41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A74-4F7F-B429-D5E22BD86B2D}"/>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861-458D-BAC0-479CC6D7F41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90015616"/>
        <c:axId val="90017152"/>
      </c:scatterChart>
      <c:valAx>
        <c:axId val="900156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017152"/>
        <c:crosses val="autoZero"/>
        <c:crossBetween val="midCat"/>
        <c:majorUnit val="5"/>
      </c:valAx>
      <c:valAx>
        <c:axId val="900171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01561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80</c:v>
                </c:pt>
                <c:pt idx="14">
                  <c:v>80</c:v>
                </c:pt>
                <c:pt idx="15">
                  <c:v>80</c:v>
                </c:pt>
                <c:pt idx="16">
                  <c:v>80</c:v>
                </c:pt>
                <c:pt idx="17">
                  <c:v>80</c:v>
                </c:pt>
                <c:pt idx="18">
                  <c:v>80</c:v>
                </c:pt>
                <c:pt idx="19">
                  <c:v>80</c:v>
                </c:pt>
                <c:pt idx="20">
                  <c:v>80</c:v>
                </c:pt>
                <c:pt idx="21">
                  <c:v>80</c:v>
                </c:pt>
                <c:pt idx="22">
                  <c:v>#N/A</c:v>
                </c:pt>
                <c:pt idx="23">
                  <c:v>#N/A</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43.6</c:v>
                </c:pt>
                <c:pt idx="14">
                  <c:v>43.6</c:v>
                </c:pt>
                <c:pt idx="15">
                  <c:v>43.6</c:v>
                </c:pt>
                <c:pt idx="16">
                  <c:v>43.6</c:v>
                </c:pt>
                <c:pt idx="17">
                  <c:v>43.6</c:v>
                </c:pt>
                <c:pt idx="18">
                  <c:v>43.6</c:v>
                </c:pt>
                <c:pt idx="19">
                  <c:v>43.6</c:v>
                </c:pt>
                <c:pt idx="20">
                  <c:v>43.6</c:v>
                </c:pt>
                <c:pt idx="21">
                  <c:v>43.6</c:v>
                </c:pt>
                <c:pt idx="22">
                  <c:v>#N/A</c:v>
                </c:pt>
                <c:pt idx="23">
                  <c:v>#N/A</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F9A-403B-869A-B18019A5C7C0}"/>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2B1-424D-A12A-56334F2420D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80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F9A-403B-869A-B18019A5C7C0}"/>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F9A-403B-869A-B18019A5C7C0}"/>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2B1-424D-A12A-56334F2420D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43.6</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F9A-403B-869A-B18019A5C7C0}"/>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F9A-403B-869A-B18019A5C7C0}"/>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2B1-424D-A12A-56334F2420D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1370624"/>
        <c:axId val="91372160"/>
      </c:scatterChart>
      <c:valAx>
        <c:axId val="913706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372160"/>
        <c:crosses val="autoZero"/>
        <c:crossBetween val="midCat"/>
        <c:majorUnit val="5"/>
      </c:valAx>
      <c:valAx>
        <c:axId val="913721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37062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63.242255999999998</c:v>
                </c:pt>
                <c:pt idx="1">
                  <c:v>70.232600000000005</c:v>
                </c:pt>
                <c:pt idx="2">
                  <c:v>57.686151000000002</c:v>
                </c:pt>
                <c:pt idx="3">
                  <c:v>1E-10</c:v>
                </c:pt>
                <c:pt idx="4">
                  <c:v>70.151217500000001</c:v>
                </c:pt>
                <c:pt idx="5">
                  <c:v>63.4749798</c:v>
                </c:pt>
              </c:numCache>
            </c:numRef>
          </c:val>
          <c:extLst>
            <c:ext xmlns:c16="http://schemas.microsoft.com/office/drawing/2014/chart" uri="{C3380CC4-5D6E-409C-BE32-E72D297353CC}">
              <c16:uniqueId val="{00000000-94FC-4B57-B447-0422552A4E1C}"/>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21.107744</c:v>
                </c:pt>
                <c:pt idx="1">
                  <c:v>29.767399999999999</c:v>
                </c:pt>
                <c:pt idx="2">
                  <c:v>17.963849</c:v>
                </c:pt>
                <c:pt idx="3">
                  <c:v>1E-10</c:v>
                </c:pt>
                <c:pt idx="4">
                  <c:v>15.5987825</c:v>
                </c:pt>
                <c:pt idx="5">
                  <c:v>21.475020199999999</c:v>
                </c:pt>
              </c:numCache>
            </c:numRef>
          </c:val>
          <c:extLst>
            <c:ext xmlns:c16="http://schemas.microsoft.com/office/drawing/2014/chart" uri="{C3380CC4-5D6E-409C-BE32-E72D297353CC}">
              <c16:uniqueId val="{00000001-94FC-4B57-B447-0422552A4E1C}"/>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0</c:v>
                </c:pt>
                <c:pt idx="2">
                  <c:v>0</c:v>
                </c:pt>
                <c:pt idx="3">
                  <c:v>100</c:v>
                </c:pt>
                <c:pt idx="4">
                  <c:v>0</c:v>
                </c:pt>
                <c:pt idx="5">
                  <c:v>0</c:v>
                </c:pt>
              </c:numCache>
            </c:numRef>
          </c:val>
          <c:extLst>
            <c:ext xmlns:c16="http://schemas.microsoft.com/office/drawing/2014/chart" uri="{C3380CC4-5D6E-409C-BE32-E72D297353CC}">
              <c16:uniqueId val="{00000002-94FC-4B57-B447-0422552A4E1C}"/>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15.65</c:v>
                </c:pt>
                <c:pt idx="1">
                  <c:v>0</c:v>
                </c:pt>
                <c:pt idx="2">
                  <c:v>24.35</c:v>
                </c:pt>
                <c:pt idx="3">
                  <c:v>1E-10</c:v>
                </c:pt>
                <c:pt idx="4">
                  <c:v>14.25</c:v>
                </c:pt>
                <c:pt idx="5">
                  <c:v>15.05</c:v>
                </c:pt>
              </c:numCache>
            </c:numRef>
          </c:val>
          <c:extLst>
            <c:ext xmlns:c16="http://schemas.microsoft.com/office/drawing/2014/chart" uri="{C3380CC4-5D6E-409C-BE32-E72D297353CC}">
              <c16:uniqueId val="{00000003-94FC-4B57-B447-0422552A4E1C}"/>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99.6</c:v>
                </c:pt>
                <c:pt idx="1">
                  <c:v>99.6</c:v>
                </c:pt>
                <c:pt idx="2">
                  <c:v>99.6</c:v>
                </c:pt>
                <c:pt idx="3">
                  <c:v>99.6</c:v>
                </c:pt>
                <c:pt idx="4">
                  <c:v>99.6</c:v>
                </c:pt>
                <c:pt idx="5">
                  <c:v>99.6</c:v>
                </c:pt>
                <c:pt idx="6">
                  <c:v>99.6</c:v>
                </c:pt>
                <c:pt idx="7">
                  <c:v>99.6</c:v>
                </c:pt>
                <c:pt idx="8">
                  <c:v>99.6</c:v>
                </c:pt>
                <c:pt idx="9">
                  <c:v>99.6</c:v>
                </c:pt>
                <c:pt idx="10">
                  <c:v>99.6</c:v>
                </c:pt>
                <c:pt idx="11">
                  <c:v>99.6</c:v>
                </c:pt>
                <c:pt idx="12">
                  <c:v>99.6</c:v>
                </c:pt>
                <c:pt idx="13">
                  <c:v>99.6</c:v>
                </c:pt>
                <c:pt idx="14">
                  <c:v>99.6</c:v>
                </c:pt>
                <c:pt idx="15">
                  <c:v>99.6</c:v>
                </c:pt>
                <c:pt idx="16">
                  <c:v>99.6</c:v>
                </c:pt>
                <c:pt idx="17">
                  <c:v>99.6</c:v>
                </c:pt>
                <c:pt idx="18">
                  <c:v>99.6</c:v>
                </c:pt>
                <c:pt idx="19">
                  <c:v>99.6</c:v>
                </c:pt>
                <c:pt idx="20">
                  <c:v>99.6</c:v>
                </c:pt>
                <c:pt idx="21">
                  <c:v>99.6</c:v>
                </c:pt>
                <c:pt idx="22">
                  <c:v>99.6</c:v>
                </c:pt>
                <c:pt idx="23">
                  <c:v>99.6</c:v>
                </c:pt>
              </c:numCache>
            </c:numRef>
          </c:yVal>
          <c:smooth val="0"/>
          <c:extLst>
            <c:ext xmlns:c16="http://schemas.microsoft.com/office/drawing/2014/chart" uri="{C3380CC4-5D6E-409C-BE32-E72D297353CC}">
              <c16:uniqueId val="{00000000-9B4E-4E75-8F1E-E465B4AD4FF0}"/>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B4E-4E75-8F1E-E465B4AD4FF0}"/>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B4E-4E75-8F1E-E465B4AD4FF0}"/>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5CF-4283-AB26-F34985CC259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99.6</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9B4E-4E75-8F1E-E465B4AD4FF0}"/>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98.3</c:v>
                </c:pt>
                <c:pt idx="14">
                  <c:v>98.3</c:v>
                </c:pt>
                <c:pt idx="15">
                  <c:v>98.3</c:v>
                </c:pt>
                <c:pt idx="16">
                  <c:v>98.3</c:v>
                </c:pt>
                <c:pt idx="17">
                  <c:v>98.3</c:v>
                </c:pt>
                <c:pt idx="18">
                  <c:v>98.3</c:v>
                </c:pt>
                <c:pt idx="19">
                  <c:v>98.3</c:v>
                </c:pt>
                <c:pt idx="20">
                  <c:v>98.3</c:v>
                </c:pt>
                <c:pt idx="21">
                  <c:v>98.3</c:v>
                </c:pt>
                <c:pt idx="22">
                  <c:v>#N/A</c:v>
                </c:pt>
                <c:pt idx="23">
                  <c:v>#N/A</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8F3-4E47-AED2-8484130DB1D5}"/>
                </c:ext>
              </c:extLst>
            </c:dLbl>
            <c:dLbl>
              <c:idx val="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2016</c:v>
                </c:pt>
                <c:pt idx="1">
                  <c:v>2017</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#N/A</c:v>
                </c:pt>
                <c:pt idx="1">
                  <c:v>98.25</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74.400000000000006</c:v>
                </c:pt>
                <c:pt idx="14">
                  <c:v>74.400000000000006</c:v>
                </c:pt>
                <c:pt idx="15">
                  <c:v>74.400000000000006</c:v>
                </c:pt>
                <c:pt idx="16">
                  <c:v>74.400000000000006</c:v>
                </c:pt>
                <c:pt idx="17">
                  <c:v>74.400000000000006</c:v>
                </c:pt>
                <c:pt idx="18">
                  <c:v>74.400000000000006</c:v>
                </c:pt>
                <c:pt idx="19">
                  <c:v>74.400000000000006</c:v>
                </c:pt>
                <c:pt idx="20">
                  <c:v>74.400000000000006</c:v>
                </c:pt>
                <c:pt idx="21">
                  <c:v>74.400000000000006</c:v>
                </c:pt>
                <c:pt idx="22">
                  <c:v>#N/A</c:v>
                </c:pt>
                <c:pt idx="23">
                  <c:v>#N/A</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B4E-4E75-8F1E-E465B4AD4FF0}"/>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B4E-4E75-8F1E-E465B4AD4FF0}"/>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5CF-4283-AB26-F34985CC259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74.400000000000006</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2346240"/>
        <c:axId val="93590272"/>
      </c:scatterChart>
      <c:valAx>
        <c:axId val="923462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590272"/>
        <c:crosses val="autoZero"/>
        <c:crossBetween val="midCat"/>
        <c:majorUnit val="5"/>
      </c:valAx>
      <c:valAx>
        <c:axId val="935902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2346240"/>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99.6</c:v>
                </c:pt>
                <c:pt idx="1">
                  <c:v>99.6</c:v>
                </c:pt>
                <c:pt idx="2">
                  <c:v>99.6</c:v>
                </c:pt>
                <c:pt idx="3">
                  <c:v>99.6</c:v>
                </c:pt>
                <c:pt idx="4">
                  <c:v>99.6</c:v>
                </c:pt>
                <c:pt idx="5">
                  <c:v>99.6</c:v>
                </c:pt>
                <c:pt idx="6">
                  <c:v>99.6</c:v>
                </c:pt>
                <c:pt idx="7">
                  <c:v>99.6</c:v>
                </c:pt>
                <c:pt idx="8">
                  <c:v>99.6</c:v>
                </c:pt>
                <c:pt idx="9">
                  <c:v>99.6</c:v>
                </c:pt>
                <c:pt idx="10">
                  <c:v>99.6</c:v>
                </c:pt>
                <c:pt idx="11">
                  <c:v>99.6</c:v>
                </c:pt>
                <c:pt idx="12">
                  <c:v>99.6</c:v>
                </c:pt>
                <c:pt idx="13">
                  <c:v>99.6</c:v>
                </c:pt>
                <c:pt idx="14">
                  <c:v>99.6</c:v>
                </c:pt>
                <c:pt idx="15">
                  <c:v>99.6</c:v>
                </c:pt>
                <c:pt idx="16">
                  <c:v>99.6</c:v>
                </c:pt>
                <c:pt idx="17">
                  <c:v>99.6</c:v>
                </c:pt>
                <c:pt idx="18">
                  <c:v>99.6</c:v>
                </c:pt>
                <c:pt idx="19">
                  <c:v>99.6</c:v>
                </c:pt>
                <c:pt idx="20">
                  <c:v>99.6</c:v>
                </c:pt>
                <c:pt idx="21">
                  <c:v>99.6</c:v>
                </c:pt>
                <c:pt idx="22">
                  <c:v>99.6</c:v>
                </c:pt>
                <c:pt idx="23">
                  <c:v>99.6</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7E5-4ED2-9F14-59A2A968098D}"/>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7E5-4ED2-9F14-59A2A968098D}"/>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8EE-4565-8A0A-EF7D82DBAD4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99.6</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84.8</c:v>
                </c:pt>
                <c:pt idx="14">
                  <c:v>84.8</c:v>
                </c:pt>
                <c:pt idx="15">
                  <c:v>84.8</c:v>
                </c:pt>
                <c:pt idx="16">
                  <c:v>84.8</c:v>
                </c:pt>
                <c:pt idx="17">
                  <c:v>84.8</c:v>
                </c:pt>
                <c:pt idx="18">
                  <c:v>84.8</c:v>
                </c:pt>
                <c:pt idx="19">
                  <c:v>84.8</c:v>
                </c:pt>
                <c:pt idx="20">
                  <c:v>84.8</c:v>
                </c:pt>
                <c:pt idx="21">
                  <c:v>84.8</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7E5-4ED2-9F14-59A2A968098D}"/>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7E5-4ED2-9F14-59A2A968098D}"/>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8EE-4565-8A0A-EF7D82DBAD4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84.8</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99.6</c:v>
                </c:pt>
                <c:pt idx="1">
                  <c:v>99.6</c:v>
                </c:pt>
                <c:pt idx="2">
                  <c:v>99.6</c:v>
                </c:pt>
                <c:pt idx="3">
                  <c:v>99.6</c:v>
                </c:pt>
                <c:pt idx="4">
                  <c:v>99.6</c:v>
                </c:pt>
                <c:pt idx="5">
                  <c:v>99.6</c:v>
                </c:pt>
                <c:pt idx="6">
                  <c:v>99.6</c:v>
                </c:pt>
                <c:pt idx="7">
                  <c:v>99.6</c:v>
                </c:pt>
                <c:pt idx="8">
                  <c:v>99.6</c:v>
                </c:pt>
                <c:pt idx="9">
                  <c:v>99.6</c:v>
                </c:pt>
                <c:pt idx="10">
                  <c:v>99.6</c:v>
                </c:pt>
                <c:pt idx="11">
                  <c:v>99.6</c:v>
                </c:pt>
                <c:pt idx="12">
                  <c:v>99.6</c:v>
                </c:pt>
                <c:pt idx="13">
                  <c:v>99.6</c:v>
                </c:pt>
                <c:pt idx="14">
                  <c:v>99.6</c:v>
                </c:pt>
                <c:pt idx="15">
                  <c:v>99.6</c:v>
                </c:pt>
                <c:pt idx="16">
                  <c:v>99.6</c:v>
                </c:pt>
                <c:pt idx="17">
                  <c:v>99.6</c:v>
                </c:pt>
                <c:pt idx="18">
                  <c:v>99.6</c:v>
                </c:pt>
                <c:pt idx="19">
                  <c:v>99.6</c:v>
                </c:pt>
                <c:pt idx="20">
                  <c:v>99.6</c:v>
                </c:pt>
                <c:pt idx="21">
                  <c:v>99.6</c:v>
                </c:pt>
                <c:pt idx="22">
                  <c:v>99.6</c:v>
                </c:pt>
                <c:pt idx="23">
                  <c:v>99.6</c:v>
                </c:pt>
              </c:numCache>
            </c:numRef>
          </c:yVal>
          <c:smooth val="0"/>
          <c:extLst>
            <c:ext xmlns:c16="http://schemas.microsoft.com/office/drawing/2014/chart" uri="{C3380CC4-5D6E-409C-BE32-E72D297353CC}">
              <c16:uniqueId val="{00000004-E7E5-4ED2-9F14-59A2A968098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7E5-4ED2-9F14-59A2A968098D}"/>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7E5-4ED2-9F14-59A2A968098D}"/>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8EE-4565-8A0A-EF7D82DBAD4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99.6</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E7E5-4ED2-9F14-59A2A968098D}"/>
            </c:ext>
          </c:extLst>
        </c:ser>
        <c:dLbls>
          <c:showLegendKey val="0"/>
          <c:showVal val="0"/>
          <c:showCatName val="0"/>
          <c:showSerName val="0"/>
          <c:showPercent val="0"/>
          <c:showBubbleSize val="0"/>
        </c:dLbls>
        <c:axId val="131787008"/>
        <c:axId val="131807872"/>
      </c:scatterChart>
      <c:valAx>
        <c:axId val="1317870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807872"/>
        <c:crosses val="autoZero"/>
        <c:crossBetween val="midCat"/>
        <c:majorUnit val="5"/>
      </c:valAx>
      <c:valAx>
        <c:axId val="1318078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78700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97.6</c:v>
                </c:pt>
                <c:pt idx="14">
                  <c:v>97.6</c:v>
                </c:pt>
                <c:pt idx="15">
                  <c:v>97.6</c:v>
                </c:pt>
                <c:pt idx="16">
                  <c:v>97.6</c:v>
                </c:pt>
                <c:pt idx="17">
                  <c:v>97.6</c:v>
                </c:pt>
                <c:pt idx="18">
                  <c:v>97.6</c:v>
                </c:pt>
                <c:pt idx="19">
                  <c:v>97.6</c:v>
                </c:pt>
                <c:pt idx="20">
                  <c:v>97.6</c:v>
                </c:pt>
                <c:pt idx="21">
                  <c:v>97.6</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BE1-4C2C-9FF8-5512C2C0C842}"/>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BE1-4C2C-9FF8-5512C2C0C842}"/>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A00-4838-BE81-0C3940B89FD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97.6</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72.900000000000006</c:v>
                </c:pt>
                <c:pt idx="14">
                  <c:v>72.900000000000006</c:v>
                </c:pt>
                <c:pt idx="15">
                  <c:v>72.900000000000006</c:v>
                </c:pt>
                <c:pt idx="16">
                  <c:v>72.900000000000006</c:v>
                </c:pt>
                <c:pt idx="17">
                  <c:v>72.900000000000006</c:v>
                </c:pt>
                <c:pt idx="18">
                  <c:v>72.900000000000006</c:v>
                </c:pt>
                <c:pt idx="19">
                  <c:v>72.900000000000006</c:v>
                </c:pt>
                <c:pt idx="20">
                  <c:v>72.900000000000006</c:v>
                </c:pt>
                <c:pt idx="21">
                  <c:v>72.900000000000006</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BE1-4C2C-9FF8-5512C2C0C842}"/>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BE1-4C2C-9FF8-5512C2C0C842}"/>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A00-4838-BE81-0C3940B89FD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72.900000000000006</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99.6</c:v>
                </c:pt>
                <c:pt idx="1">
                  <c:v>99.6</c:v>
                </c:pt>
                <c:pt idx="2">
                  <c:v>99.6</c:v>
                </c:pt>
                <c:pt idx="3">
                  <c:v>99.6</c:v>
                </c:pt>
                <c:pt idx="4">
                  <c:v>99.6</c:v>
                </c:pt>
                <c:pt idx="5">
                  <c:v>99.6</c:v>
                </c:pt>
                <c:pt idx="6">
                  <c:v>99.6</c:v>
                </c:pt>
                <c:pt idx="7">
                  <c:v>99.6</c:v>
                </c:pt>
                <c:pt idx="8">
                  <c:v>99.6</c:v>
                </c:pt>
                <c:pt idx="9">
                  <c:v>99.6</c:v>
                </c:pt>
                <c:pt idx="10">
                  <c:v>99.6</c:v>
                </c:pt>
                <c:pt idx="11">
                  <c:v>99.6</c:v>
                </c:pt>
                <c:pt idx="12">
                  <c:v>99.6</c:v>
                </c:pt>
                <c:pt idx="13">
                  <c:v>99.6</c:v>
                </c:pt>
                <c:pt idx="14">
                  <c:v>99.6</c:v>
                </c:pt>
                <c:pt idx="15">
                  <c:v>99.6</c:v>
                </c:pt>
                <c:pt idx="16">
                  <c:v>99.6</c:v>
                </c:pt>
                <c:pt idx="17">
                  <c:v>99.6</c:v>
                </c:pt>
                <c:pt idx="18">
                  <c:v>99.6</c:v>
                </c:pt>
                <c:pt idx="19">
                  <c:v>99.6</c:v>
                </c:pt>
                <c:pt idx="20">
                  <c:v>99.6</c:v>
                </c:pt>
                <c:pt idx="21">
                  <c:v>99.6</c:v>
                </c:pt>
                <c:pt idx="22">
                  <c:v>99.6</c:v>
                </c:pt>
                <c:pt idx="23">
                  <c:v>99.6</c:v>
                </c:pt>
              </c:numCache>
            </c:numRef>
          </c:yVal>
          <c:smooth val="0"/>
          <c:extLst>
            <c:ext xmlns:c16="http://schemas.microsoft.com/office/drawing/2014/chart" uri="{C3380CC4-5D6E-409C-BE32-E72D297353CC}">
              <c16:uniqueId val="{00000004-8BE1-4C2C-9FF8-5512C2C0C842}"/>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BE1-4C2C-9FF8-5512C2C0C842}"/>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BE1-4C2C-9FF8-5512C2C0C842}"/>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A00-4838-BE81-0C3940B89FD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99.6</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BE1-4C2C-9FF8-5512C2C0C842}"/>
            </c:ext>
          </c:extLst>
        </c:ser>
        <c:dLbls>
          <c:showLegendKey val="0"/>
          <c:showVal val="0"/>
          <c:showCatName val="0"/>
          <c:showSerName val="0"/>
          <c:showPercent val="0"/>
          <c:showBubbleSize val="0"/>
        </c:dLbls>
        <c:axId val="144951936"/>
        <c:axId val="145478016"/>
      </c:scatterChart>
      <c:valAx>
        <c:axId val="1449519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5478016"/>
        <c:crosses val="autoZero"/>
        <c:crossBetween val="midCat"/>
        <c:majorUnit val="5"/>
      </c:valAx>
      <c:valAx>
        <c:axId val="1454780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495193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8872-4DED-8E25-39ABCB06FC20}"/>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872-4DED-8E25-39ABCB06FC20}"/>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872-4DED-8E25-39ABCB06FC20}"/>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6E0-4998-A73D-9C718811CE1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#N/A</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8872-4DED-8E25-39ABCB06FC20}"/>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84.4</c:v>
                </c:pt>
                <c:pt idx="14">
                  <c:v>84.4</c:v>
                </c:pt>
                <c:pt idx="15">
                  <c:v>84.4</c:v>
                </c:pt>
                <c:pt idx="16">
                  <c:v>84.4</c:v>
                </c:pt>
                <c:pt idx="17">
                  <c:v>84.4</c:v>
                </c:pt>
                <c:pt idx="18">
                  <c:v>84.4</c:v>
                </c:pt>
                <c:pt idx="19">
                  <c:v>84.4</c:v>
                </c:pt>
                <c:pt idx="20">
                  <c:v>84.4</c:v>
                </c:pt>
                <c:pt idx="21">
                  <c:v>84.4</c:v>
                </c:pt>
                <c:pt idx="22">
                  <c:v>#N/A</c:v>
                </c:pt>
                <c:pt idx="23">
                  <c:v>#N/A</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647-467C-8810-9DCFD3FD5331}"/>
                </c:ext>
              </c:extLst>
            </c:dLbl>
            <c:dLbl>
              <c:idx val="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2016</c:v>
                </c:pt>
                <c:pt idx="1">
                  <c:v>2017</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84.350000000000009</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63.2</c:v>
                </c:pt>
                <c:pt idx="14">
                  <c:v>63.2</c:v>
                </c:pt>
                <c:pt idx="15">
                  <c:v>63.2</c:v>
                </c:pt>
                <c:pt idx="16">
                  <c:v>63.2</c:v>
                </c:pt>
                <c:pt idx="17">
                  <c:v>63.2</c:v>
                </c:pt>
                <c:pt idx="18">
                  <c:v>63.2</c:v>
                </c:pt>
                <c:pt idx="19">
                  <c:v>63.2</c:v>
                </c:pt>
                <c:pt idx="20">
                  <c:v>63.2</c:v>
                </c:pt>
                <c:pt idx="21">
                  <c:v>63.2</c:v>
                </c:pt>
                <c:pt idx="22">
                  <c:v>#N/A</c:v>
                </c:pt>
                <c:pt idx="23">
                  <c:v>#N/A</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872-4DED-8E25-39ABCB06FC20}"/>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872-4DED-8E25-39ABCB06FC20}"/>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6E0-4998-A73D-9C718811CE1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63.242256000000005</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94509440"/>
        <c:axId val="194564864"/>
      </c:scatterChart>
      <c:valAx>
        <c:axId val="1945094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4564864"/>
        <c:crosses val="autoZero"/>
        <c:crossBetween val="midCat"/>
        <c:majorUnit val="5"/>
      </c:valAx>
      <c:valAx>
        <c:axId val="1945648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4509440"/>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3D5-4189-A18E-BF10CE693CFE}"/>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3D5-4189-A18E-BF10CE693CFE}"/>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D42-428E-AB39-8CA6F046FA2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70.2</c:v>
                </c:pt>
                <c:pt idx="14">
                  <c:v>70.2</c:v>
                </c:pt>
                <c:pt idx="15">
                  <c:v>70.2</c:v>
                </c:pt>
                <c:pt idx="16">
                  <c:v>70.2</c:v>
                </c:pt>
                <c:pt idx="17">
                  <c:v>70.2</c:v>
                </c:pt>
                <c:pt idx="18">
                  <c:v>70.2</c:v>
                </c:pt>
                <c:pt idx="19">
                  <c:v>70.2</c:v>
                </c:pt>
                <c:pt idx="20">
                  <c:v>70.2</c:v>
                </c:pt>
                <c:pt idx="21">
                  <c:v>70.2</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3D5-4189-A18E-BF10CE693CFE}"/>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939-4C60-95DC-F3A85D50AA6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70.232599999999991</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23D5-4189-A18E-BF10CE693CFE}"/>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3D5-4189-A18E-BF10CE693CFE}"/>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3D5-4189-A18E-BF10CE693CFE}"/>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D42-428E-AB39-8CA6F046FA2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23D5-4189-A18E-BF10CE693CFE}"/>
            </c:ext>
          </c:extLst>
        </c:ser>
        <c:dLbls>
          <c:showLegendKey val="0"/>
          <c:showVal val="0"/>
          <c:showCatName val="0"/>
          <c:showSerName val="0"/>
          <c:showPercent val="0"/>
          <c:showBubbleSize val="0"/>
        </c:dLbls>
        <c:axId val="300070784"/>
        <c:axId val="300072320"/>
      </c:scatterChart>
      <c:valAx>
        <c:axId val="3000707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0072320"/>
        <c:crosses val="autoZero"/>
        <c:crossBetween val="midCat"/>
        <c:majorUnit val="5"/>
      </c:valAx>
      <c:valAx>
        <c:axId val="3000723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007078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75.7</c:v>
                </c:pt>
                <c:pt idx="14">
                  <c:v>75.7</c:v>
                </c:pt>
                <c:pt idx="15">
                  <c:v>75.7</c:v>
                </c:pt>
                <c:pt idx="16">
                  <c:v>75.7</c:v>
                </c:pt>
                <c:pt idx="17">
                  <c:v>75.7</c:v>
                </c:pt>
                <c:pt idx="18">
                  <c:v>75.7</c:v>
                </c:pt>
                <c:pt idx="19">
                  <c:v>75.7</c:v>
                </c:pt>
                <c:pt idx="20">
                  <c:v>75.7</c:v>
                </c:pt>
                <c:pt idx="21">
                  <c:v>75.7</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A6-41BC-B602-9CD7200A5826}"/>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8A6-41BC-B602-9CD7200A5826}"/>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8BD-4226-8749-7535E77D6AE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75.650000000000006</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57.7</c:v>
                </c:pt>
                <c:pt idx="14">
                  <c:v>57.7</c:v>
                </c:pt>
                <c:pt idx="15">
                  <c:v>57.7</c:v>
                </c:pt>
                <c:pt idx="16">
                  <c:v>57.7</c:v>
                </c:pt>
                <c:pt idx="17">
                  <c:v>57.7</c:v>
                </c:pt>
                <c:pt idx="18">
                  <c:v>57.7</c:v>
                </c:pt>
                <c:pt idx="19">
                  <c:v>57.7</c:v>
                </c:pt>
                <c:pt idx="20">
                  <c:v>57.7</c:v>
                </c:pt>
                <c:pt idx="21">
                  <c:v>57.7</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8A6-41BC-B602-9CD7200A5826}"/>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9C9-45F3-BEAB-4360F2584E3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57.686151000000002</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18A6-41BC-B602-9CD7200A5826}"/>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8A6-41BC-B602-9CD7200A5826}"/>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8A6-41BC-B602-9CD7200A5826}"/>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8BD-4226-8749-7535E77D6AE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18A6-41BC-B602-9CD7200A5826}"/>
            </c:ext>
          </c:extLst>
        </c:ser>
        <c:dLbls>
          <c:showLegendKey val="0"/>
          <c:showVal val="0"/>
          <c:showCatName val="0"/>
          <c:showSerName val="0"/>
          <c:showPercent val="0"/>
          <c:showBubbleSize val="0"/>
        </c:dLbls>
        <c:axId val="389060480"/>
        <c:axId val="75112448"/>
      </c:scatterChart>
      <c:valAx>
        <c:axId val="3890604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12448"/>
        <c:crosses val="autoZero"/>
        <c:crossBetween val="midCat"/>
        <c:majorUnit val="5"/>
      </c:valAx>
      <c:valAx>
        <c:axId val="751124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906048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5603007F-BAF3-4659-A62E-D505CBBCEAF0}"/>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6A05BC56-4DCE-4C2F-98B6-A33662A8C81A}"/>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185B9284-9D12-40DA-AB2A-C83E09465949}"/>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DE2B6D8A-EE33-457A-950E-0FDCF44301B8}"/>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568DA63A-6B6B-42CA-A573-01FAC2266F10}"/>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419CF817-9B15-481B-96BB-D355E86A11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E83DE990-C46D-4747-A630-395DAC6A49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3E348846-058F-49BF-B0DE-5855F7E09E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79514F43-88C8-4724-BC8C-C48CFBD866BE}"/>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B7DB0A75-20A9-463B-A9EE-461225785F05}"/>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D533ADDF-1191-4EB6-9021-25B6431B1F9A}"/>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F83A49B6-33B3-468C-8671-F7958C07DA02}"/>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97119E22-4CA6-490A-83ED-CD6D4C8A839B}"/>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CE2353A5-33D4-4973-A5C5-EBB3BCFA0578}"/>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E66787BE-AAB1-4D59-B5D1-874F9425012A}"/>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7E37-8875-4931-B9A7-71258E470785}">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85" customWidth="true"/>
    <col min="2" max="2" width="2.375" style="285" customWidth="true"/>
    <col min="3" max="3" width="58" style="285" customWidth="true"/>
    <col min="4" max="4" width="7.75" style="285" customWidth="true"/>
    <col min="5" max="16384" width="7.75" style="285"/>
  </cols>
  <sheetData>
    <row xmlns:x14ac="http://schemas.microsoft.com/office/spreadsheetml/2009/9/ac" r="1" ht="29.25" customHeight="true" x14ac:dyDescent="0.25">
      <c r="A1" s="282"/>
      <c r="B1" s="283"/>
      <c r="C1" s="283"/>
      <c r="D1" s="283"/>
      <c r="E1" s="284"/>
      <c r="F1" s="284"/>
      <c r="G1" s="284"/>
      <c r="H1" s="284"/>
      <c r="I1" s="284"/>
      <c r="J1" s="284"/>
      <c r="K1" s="284"/>
      <c r="L1" s="284"/>
      <c r="M1" s="284"/>
      <c r="N1" s="284"/>
      <c r="O1" s="284"/>
      <c r="P1" s="284"/>
      <c r="Q1" s="284"/>
      <c r="R1" s="284"/>
    </row>
    <row xmlns:x14ac="http://schemas.microsoft.com/office/spreadsheetml/2009/9/ac" r="2" ht="23.25" x14ac:dyDescent="0.35">
      <c r="A2" s="283"/>
      <c r="B2" s="283"/>
      <c r="C2" s="286"/>
      <c r="D2" s="283"/>
      <c r="E2" s="284"/>
      <c r="F2" s="284"/>
      <c r="G2" s="283"/>
      <c r="H2" s="284"/>
      <c r="I2" s="284"/>
      <c r="J2" s="284"/>
      <c r="K2" s="284"/>
      <c r="L2" s="284"/>
      <c r="M2" s="284"/>
      <c r="N2" s="284"/>
      <c r="O2" s="284"/>
      <c r="P2" s="284"/>
      <c r="Q2" s="284"/>
      <c r="R2" s="284"/>
    </row>
    <row xmlns:x14ac="http://schemas.microsoft.com/office/spreadsheetml/2009/9/ac" r="3" ht="15" x14ac:dyDescent="0.2">
      <c r="A3" s="283"/>
      <c r="B3" s="283"/>
      <c r="C3" s="283"/>
      <c r="D3" s="283"/>
      <c r="F3" s="283"/>
      <c r="G3" s="283"/>
      <c r="H3" s="287"/>
      <c r="I3" s="287"/>
      <c r="J3" s="287"/>
      <c r="K3" s="287"/>
      <c r="L3" s="284"/>
      <c r="M3" s="284"/>
      <c r="N3" s="284"/>
      <c r="O3" s="284"/>
      <c r="P3" s="284"/>
      <c r="Q3" s="284"/>
      <c r="R3" s="284"/>
    </row>
    <row xmlns:x14ac="http://schemas.microsoft.com/office/spreadsheetml/2009/9/ac" r="4" ht="40.5" x14ac:dyDescent="0.2">
      <c r="A4" s="283"/>
      <c r="B4" s="283"/>
      <c r="C4" s="288" t="s">
        <v>144</v>
      </c>
      <c r="D4" s="283"/>
      <c r="E4" s="289"/>
      <c r="F4" s="284"/>
      <c r="G4" s="283"/>
      <c r="H4" s="284"/>
      <c r="I4" s="284"/>
      <c r="J4" s="284"/>
      <c r="K4" s="284"/>
      <c r="L4" s="284"/>
      <c r="M4" s="284"/>
      <c r="N4" s="284"/>
      <c r="O4" s="284"/>
      <c r="P4" s="284"/>
      <c r="Q4" s="284"/>
      <c r="R4" s="284"/>
    </row>
    <row xmlns:x14ac="http://schemas.microsoft.com/office/spreadsheetml/2009/9/ac" r="5" ht="20.25" x14ac:dyDescent="0.2">
      <c r="A5" s="283"/>
      <c r="B5" s="283"/>
      <c r="C5" s="290"/>
      <c r="D5" s="283"/>
      <c r="E5" s="289"/>
      <c r="F5" s="284"/>
      <c r="G5" s="283"/>
      <c r="H5" s="284"/>
      <c r="I5" s="284"/>
      <c r="J5" s="284"/>
      <c r="K5" s="284"/>
      <c r="L5" s="284"/>
      <c r="M5" s="284"/>
      <c r="N5" s="284"/>
      <c r="O5" s="284"/>
      <c r="P5" s="284"/>
      <c r="Q5" s="284"/>
      <c r="R5" s="284"/>
    </row>
    <row xmlns:x14ac="http://schemas.microsoft.com/office/spreadsheetml/2009/9/ac" r="6" ht="15" x14ac:dyDescent="0.2">
      <c r="A6" s="283"/>
      <c r="B6" s="283"/>
      <c r="C6" s="291" t="s">
        <v>151</v>
      </c>
      <c r="D6" s="284"/>
      <c r="E6" s="284"/>
      <c r="F6" s="284"/>
      <c r="G6" s="284"/>
      <c r="H6" s="284"/>
      <c r="I6" s="284"/>
      <c r="J6" s="284"/>
      <c r="K6" s="284"/>
      <c r="L6" s="284"/>
      <c r="M6" s="284"/>
      <c r="N6" s="284"/>
      <c r="O6" s="284"/>
      <c r="P6" s="284"/>
      <c r="Q6" s="284"/>
      <c r="R6" s="284"/>
    </row>
    <row xmlns:x14ac="http://schemas.microsoft.com/office/spreadsheetml/2009/9/ac" r="7" ht="26.25" x14ac:dyDescent="0.4">
      <c r="A7" s="283"/>
      <c r="B7" s="283"/>
      <c r="C7" s="292" t="str">
        <f>+'Water Data'!D1</f>
        <v>Mongolia</v>
      </c>
      <c r="D7" s="284"/>
      <c r="E7" s="284"/>
      <c r="F7" s="284"/>
      <c r="G7" s="284"/>
      <c r="H7" s="284"/>
      <c r="I7" s="284"/>
      <c r="J7" s="284"/>
      <c r="K7" s="284"/>
      <c r="L7" s="284"/>
      <c r="M7" s="284"/>
      <c r="N7" s="284"/>
      <c r="O7" s="284"/>
      <c r="P7" s="284"/>
      <c r="Q7" s="284"/>
      <c r="R7" s="284"/>
    </row>
    <row xmlns:x14ac="http://schemas.microsoft.com/office/spreadsheetml/2009/9/ac" r="8" ht="15" x14ac:dyDescent="0.2">
      <c r="A8" s="283"/>
      <c r="B8" s="283"/>
      <c r="C8" s="283"/>
      <c r="D8" s="284"/>
      <c r="E8" s="284"/>
      <c r="F8" s="284"/>
      <c r="G8" s="284"/>
      <c r="H8" s="284"/>
      <c r="I8" s="284"/>
      <c r="J8" s="284"/>
      <c r="K8" s="284"/>
      <c r="L8" s="284"/>
      <c r="M8" s="284"/>
      <c r="N8" s="284"/>
      <c r="O8" s="284"/>
      <c r="P8" s="284"/>
      <c r="Q8" s="284"/>
      <c r="R8" s="284"/>
    </row>
    <row xmlns:x14ac="http://schemas.microsoft.com/office/spreadsheetml/2009/9/ac" r="9" ht="15" x14ac:dyDescent="0.2">
      <c r="A9" s="283"/>
      <c r="B9" s="283"/>
      <c r="C9" s="293" t="s">
        <v>261</v>
      </c>
      <c r="D9" s="284"/>
      <c r="E9" s="284"/>
      <c r="F9" s="284"/>
      <c r="G9" s="284"/>
      <c r="H9" s="284"/>
      <c r="I9" s="284"/>
      <c r="J9" s="284"/>
      <c r="K9" s="284"/>
      <c r="L9" s="284"/>
      <c r="M9" s="284"/>
      <c r="N9" s="284"/>
      <c r="O9" s="284"/>
      <c r="P9" s="284"/>
      <c r="Q9" s="284"/>
      <c r="R9" s="284"/>
    </row>
    <row xmlns:x14ac="http://schemas.microsoft.com/office/spreadsheetml/2009/9/ac" r="10" ht="15" x14ac:dyDescent="0.2">
      <c r="A10" s="283"/>
      <c r="B10" s="283"/>
      <c r="C10" s="291"/>
      <c r="D10" s="284"/>
      <c r="E10" s="284"/>
      <c r="F10" s="284"/>
      <c r="G10" s="284"/>
      <c r="H10" s="284"/>
      <c r="I10" s="284"/>
      <c r="J10" s="284"/>
      <c r="K10" s="284"/>
      <c r="L10" s="284"/>
      <c r="M10" s="284"/>
      <c r="N10" s="284"/>
      <c r="O10" s="284"/>
      <c r="P10" s="284"/>
      <c r="Q10" s="284"/>
      <c r="R10" s="284"/>
    </row>
    <row xmlns:x14ac="http://schemas.microsoft.com/office/spreadsheetml/2009/9/ac" r="11" ht="15.95" customHeight="true" x14ac:dyDescent="0.2">
      <c r="A11" s="283"/>
      <c r="C11" s="317" t="s">
        <v>32</v>
      </c>
      <c r="D11" s="294"/>
      <c r="E11" s="295"/>
      <c r="F11" s="294"/>
      <c r="G11" s="294"/>
      <c r="H11" s="284"/>
      <c r="I11" s="284"/>
      <c r="J11" s="284"/>
      <c r="K11" s="284"/>
      <c r="L11" s="284"/>
      <c r="M11" s="284"/>
      <c r="N11" s="284"/>
      <c r="O11" s="284"/>
      <c r="P11" s="284"/>
      <c r="Q11" s="284"/>
      <c r="R11" s="284"/>
    </row>
    <row xmlns:x14ac="http://schemas.microsoft.com/office/spreadsheetml/2009/9/ac" r="12" ht="9" customHeight="true" x14ac:dyDescent="0.2">
      <c r="A12" s="283"/>
      <c r="B12" s="284"/>
      <c r="C12" s="296"/>
      <c r="D12" s="294"/>
      <c r="E12" s="295"/>
      <c r="F12" s="294"/>
      <c r="G12" s="294"/>
      <c r="H12" s="284"/>
      <c r="I12" s="284"/>
      <c r="J12" s="284"/>
      <c r="K12" s="284"/>
      <c r="L12" s="284"/>
      <c r="M12" s="284"/>
      <c r="N12" s="284"/>
      <c r="O12" s="284"/>
      <c r="P12" s="284"/>
      <c r="Q12" s="284"/>
      <c r="R12" s="284"/>
    </row>
    <row xmlns:x14ac="http://schemas.microsoft.com/office/spreadsheetml/2009/9/ac" r="13" ht="24.95" customHeight="true" x14ac:dyDescent="0.25">
      <c r="A13" s="283"/>
      <c r="B13" s="284"/>
      <c r="C13" s="297" t="s">
        <v>145</v>
      </c>
      <c r="D13" s="294"/>
      <c r="E13" s="295"/>
      <c r="F13" s="294"/>
      <c r="G13" s="294"/>
      <c r="H13" s="284"/>
      <c r="I13" s="284"/>
      <c r="J13" s="284"/>
      <c r="K13" s="284"/>
      <c r="L13" s="284"/>
      <c r="M13" s="284"/>
      <c r="N13" s="284"/>
      <c r="O13" s="284"/>
      <c r="P13" s="284"/>
      <c r="Q13" s="284"/>
      <c r="R13" s="284"/>
    </row>
    <row xmlns:x14ac="http://schemas.microsoft.com/office/spreadsheetml/2009/9/ac" r="14" ht="21.95" customHeight="true" x14ac:dyDescent="0.2">
      <c r="A14" s="283"/>
      <c r="B14" s="298"/>
      <c r="C14" s="299" t="s">
        <v>152</v>
      </c>
      <c r="D14" s="294"/>
      <c r="E14" s="295"/>
      <c r="F14" s="294"/>
      <c r="G14" s="294"/>
      <c r="H14" s="284"/>
      <c r="I14" s="284"/>
      <c r="J14" s="284"/>
      <c r="K14" s="284"/>
      <c r="L14" s="284"/>
      <c r="M14" s="284"/>
      <c r="N14" s="284"/>
      <c r="O14" s="284"/>
      <c r="P14" s="284"/>
      <c r="Q14" s="284"/>
      <c r="R14" s="284"/>
    </row>
    <row xmlns:x14ac="http://schemas.microsoft.com/office/spreadsheetml/2009/9/ac" r="15" ht="15" x14ac:dyDescent="0.2">
      <c r="A15" s="283"/>
      <c r="B15" s="298"/>
      <c r="C15" s="300" t="s">
        <v>153</v>
      </c>
      <c r="D15" s="294"/>
      <c r="E15" s="295"/>
      <c r="F15" s="294"/>
      <c r="G15" s="294"/>
      <c r="H15" s="284"/>
      <c r="I15" s="284"/>
      <c r="J15" s="284"/>
      <c r="K15" s="284"/>
      <c r="L15" s="284"/>
      <c r="M15" s="284"/>
      <c r="N15" s="284"/>
      <c r="O15" s="284"/>
      <c r="P15" s="284"/>
      <c r="Q15" s="284"/>
      <c r="R15" s="284"/>
    </row>
    <row xmlns:x14ac="http://schemas.microsoft.com/office/spreadsheetml/2009/9/ac" r="16" ht="15" x14ac:dyDescent="0.2">
      <c r="A16" s="283"/>
      <c r="B16" s="298"/>
      <c r="C16" s="299" t="s">
        <v>256</v>
      </c>
      <c r="D16" s="294"/>
      <c r="E16" s="295"/>
      <c r="F16" s="294"/>
      <c r="G16" s="294"/>
      <c r="H16" s="284"/>
      <c r="I16" s="284"/>
      <c r="J16" s="284"/>
      <c r="K16" s="284"/>
      <c r="L16" s="284"/>
      <c r="M16" s="284"/>
      <c r="N16" s="284"/>
      <c r="O16" s="284"/>
      <c r="P16" s="284"/>
      <c r="Q16" s="284"/>
      <c r="R16" s="284"/>
    </row>
    <row xmlns:x14ac="http://schemas.microsoft.com/office/spreadsheetml/2009/9/ac" r="17" ht="26.1" customHeight="true" x14ac:dyDescent="0.2">
      <c r="A17" s="283"/>
      <c r="B17" s="295"/>
      <c r="C17" s="301"/>
      <c r="D17" s="294"/>
      <c r="E17" s="298"/>
      <c r="F17" s="294"/>
      <c r="G17" s="294"/>
      <c r="H17" s="284"/>
      <c r="I17" s="284"/>
      <c r="J17" s="284"/>
      <c r="K17" s="284"/>
      <c r="L17" s="284"/>
      <c r="M17" s="284"/>
      <c r="N17" s="284"/>
      <c r="O17" s="284"/>
      <c r="P17" s="284"/>
      <c r="Q17" s="284"/>
      <c r="R17" s="284"/>
    </row>
    <row xmlns:x14ac="http://schemas.microsoft.com/office/spreadsheetml/2009/9/ac" r="18" ht="15.75" x14ac:dyDescent="0.25">
      <c r="A18" s="283"/>
      <c r="B18" s="295"/>
      <c r="C18" s="302" t="s">
        <v>33</v>
      </c>
      <c r="D18" s="294"/>
      <c r="E18" s="303"/>
      <c r="F18" s="294"/>
      <c r="G18" s="294"/>
      <c r="H18" s="284"/>
      <c r="I18" s="284"/>
      <c r="J18" s="284"/>
      <c r="K18" s="284"/>
      <c r="L18" s="284"/>
      <c r="M18" s="284"/>
      <c r="N18" s="284"/>
      <c r="O18" s="284"/>
      <c r="P18" s="284"/>
      <c r="Q18" s="284"/>
      <c r="R18" s="284"/>
    </row>
    <row xmlns:x14ac="http://schemas.microsoft.com/office/spreadsheetml/2009/9/ac" r="19" ht="15" x14ac:dyDescent="0.2">
      <c r="A19" s="283"/>
      <c r="B19" s="295"/>
      <c r="C19" s="304" t="s">
        <v>146</v>
      </c>
      <c r="D19" s="294"/>
      <c r="E19" s="305"/>
      <c r="F19" s="294"/>
      <c r="G19" s="294"/>
      <c r="H19" s="284"/>
      <c r="I19" s="284"/>
      <c r="J19" s="284"/>
      <c r="K19" s="284"/>
      <c r="L19" s="284"/>
      <c r="M19" s="284"/>
      <c r="N19" s="284"/>
      <c r="O19" s="284"/>
      <c r="P19" s="284"/>
      <c r="Q19" s="284"/>
      <c r="R19" s="284"/>
    </row>
    <row xmlns:x14ac="http://schemas.microsoft.com/office/spreadsheetml/2009/9/ac" r="20" ht="15" x14ac:dyDescent="0.2">
      <c r="A20" s="283"/>
      <c r="B20" s="295"/>
      <c r="C20" s="373" t="s">
        <v>147</v>
      </c>
      <c r="D20" s="294"/>
      <c r="E20" s="306"/>
      <c r="F20" s="294"/>
      <c r="G20" s="294"/>
      <c r="H20" s="284"/>
      <c r="I20" s="284"/>
      <c r="J20" s="284"/>
      <c r="K20" s="284"/>
      <c r="L20" s="284"/>
      <c r="M20" s="284"/>
      <c r="N20" s="284"/>
      <c r="O20" s="284"/>
      <c r="P20" s="284"/>
      <c r="Q20" s="284"/>
      <c r="R20" s="284"/>
    </row>
    <row xmlns:x14ac="http://schemas.microsoft.com/office/spreadsheetml/2009/9/ac" r="21" ht="15" x14ac:dyDescent="0.2">
      <c r="A21" s="283"/>
      <c r="B21" s="295"/>
      <c r="C21" s="374" t="s">
        <v>148</v>
      </c>
      <c r="D21" s="294"/>
      <c r="E21" s="307"/>
      <c r="F21" s="294"/>
      <c r="G21" s="294"/>
      <c r="H21" s="284"/>
      <c r="I21" s="284"/>
      <c r="J21" s="284"/>
      <c r="K21" s="284"/>
      <c r="L21" s="284"/>
      <c r="M21" s="284"/>
      <c r="N21" s="284"/>
      <c r="O21" s="284"/>
      <c r="P21" s="284"/>
      <c r="Q21" s="284"/>
      <c r="R21" s="284"/>
    </row>
    <row xmlns:x14ac="http://schemas.microsoft.com/office/spreadsheetml/2009/9/ac" r="22" ht="15" x14ac:dyDescent="0.2">
      <c r="A22" s="283"/>
      <c r="B22" s="295"/>
      <c r="C22" s="375" t="s">
        <v>149</v>
      </c>
      <c r="D22" s="294"/>
      <c r="E22" s="294"/>
      <c r="F22" s="294"/>
      <c r="G22" s="294"/>
      <c r="H22" s="284"/>
      <c r="I22" s="284"/>
      <c r="J22" s="284"/>
      <c r="K22" s="284"/>
      <c r="L22" s="284"/>
      <c r="M22" s="284"/>
      <c r="N22" s="284"/>
      <c r="O22" s="284"/>
      <c r="P22" s="284"/>
      <c r="Q22" s="284"/>
      <c r="R22" s="284"/>
    </row>
    <row xmlns:x14ac="http://schemas.microsoft.com/office/spreadsheetml/2009/9/ac" r="23" ht="15" x14ac:dyDescent="0.2">
      <c r="A23" s="283"/>
      <c r="B23" s="295"/>
      <c r="C23" s="304" t="s">
        <v>150</v>
      </c>
      <c r="D23" s="294"/>
      <c r="E23" s="294"/>
      <c r="F23" s="294"/>
      <c r="G23" s="294"/>
      <c r="H23" s="284"/>
      <c r="I23" s="284"/>
      <c r="J23" s="284"/>
      <c r="K23" s="284"/>
      <c r="L23" s="284"/>
      <c r="M23" s="284"/>
      <c r="N23" s="284"/>
      <c r="O23" s="284"/>
      <c r="P23" s="284"/>
      <c r="Q23" s="284"/>
      <c r="R23" s="284"/>
    </row>
    <row xmlns:x14ac="http://schemas.microsoft.com/office/spreadsheetml/2009/9/ac" r="24" ht="15" x14ac:dyDescent="0.2">
      <c r="A24" s="283"/>
      <c r="B24" s="295"/>
      <c r="C24" s="308"/>
      <c r="D24" s="294"/>
      <c r="E24" s="294"/>
      <c r="F24" s="294"/>
      <c r="G24" s="294"/>
      <c r="H24" s="284"/>
      <c r="I24" s="284"/>
      <c r="J24" s="284"/>
      <c r="K24" s="284"/>
      <c r="L24" s="284"/>
      <c r="M24" s="284"/>
      <c r="N24" s="284"/>
      <c r="O24" s="284"/>
      <c r="P24" s="284"/>
      <c r="Q24" s="284"/>
      <c r="R24" s="284"/>
    </row>
    <row xmlns:x14ac="http://schemas.microsoft.com/office/spreadsheetml/2009/9/ac" r="25" ht="15.95" customHeight="true" x14ac:dyDescent="0.2">
      <c r="A25" s="309"/>
      <c r="B25" s="309"/>
      <c r="C25" s="310"/>
      <c r="D25" s="283"/>
      <c r="E25" s="284"/>
      <c r="F25" s="284"/>
      <c r="G25" s="284"/>
      <c r="H25" s="284"/>
      <c r="I25" s="284"/>
      <c r="J25" s="284"/>
      <c r="K25" s="284"/>
      <c r="L25" s="284"/>
      <c r="M25" s="284"/>
      <c r="N25" s="284"/>
      <c r="O25" s="284"/>
      <c r="P25" s="284"/>
      <c r="Q25" s="284"/>
      <c r="R25" s="284"/>
    </row>
    <row xmlns:x14ac="http://schemas.microsoft.com/office/spreadsheetml/2009/9/ac" r="26" ht="23.25" x14ac:dyDescent="0.2">
      <c r="A26" s="309"/>
      <c r="B26" s="309"/>
      <c r="C26" s="309"/>
      <c r="D26" s="283"/>
      <c r="E26" s="284"/>
      <c r="F26" s="284"/>
      <c r="G26" s="284"/>
      <c r="H26" s="284"/>
      <c r="I26" s="284"/>
      <c r="J26" s="284"/>
      <c r="K26" s="284"/>
      <c r="L26" s="284"/>
      <c r="M26" s="284"/>
      <c r="N26" s="284"/>
      <c r="O26" s="284"/>
      <c r="P26" s="284"/>
      <c r="Q26" s="284"/>
      <c r="R26" s="284"/>
    </row>
    <row xmlns:x14ac="http://schemas.microsoft.com/office/spreadsheetml/2009/9/ac" r="27" ht="15" x14ac:dyDescent="0.2">
      <c r="A27" s="311"/>
      <c r="B27" s="312"/>
      <c r="C27" s="313"/>
      <c r="D27" s="283"/>
      <c r="E27" s="284"/>
      <c r="F27" s="284"/>
      <c r="G27" s="284"/>
      <c r="H27" s="284"/>
      <c r="I27" s="284"/>
      <c r="J27" s="284"/>
      <c r="K27" s="284"/>
      <c r="L27" s="284"/>
      <c r="M27" s="284"/>
      <c r="N27" s="284"/>
      <c r="O27" s="284"/>
      <c r="P27" s="284"/>
      <c r="Q27" s="284"/>
      <c r="R27" s="284"/>
    </row>
    <row xmlns:x14ac="http://schemas.microsoft.com/office/spreadsheetml/2009/9/ac" r="28" ht="15" x14ac:dyDescent="0.2">
      <c r="A28" s="311"/>
      <c r="B28" s="312"/>
      <c r="C28" s="314"/>
      <c r="D28" s="283"/>
      <c r="E28" s="284"/>
      <c r="F28" s="284"/>
      <c r="G28" s="284"/>
      <c r="H28" s="284"/>
      <c r="I28" s="284"/>
      <c r="J28" s="284"/>
      <c r="K28" s="284"/>
      <c r="L28" s="284"/>
      <c r="M28" s="284"/>
      <c r="N28" s="284"/>
      <c r="O28" s="284"/>
      <c r="P28" s="284"/>
      <c r="Q28" s="284"/>
      <c r="R28" s="284"/>
    </row>
    <row xmlns:x14ac="http://schemas.microsoft.com/office/spreadsheetml/2009/9/ac" r="29" ht="15" x14ac:dyDescent="0.2">
      <c r="A29" s="311"/>
      <c r="B29" s="312"/>
      <c r="C29" s="315"/>
      <c r="D29" s="283"/>
      <c r="E29" s="284"/>
      <c r="F29" s="284"/>
      <c r="G29" s="284"/>
      <c r="H29" s="284"/>
      <c r="I29" s="284"/>
      <c r="J29" s="284"/>
      <c r="K29" s="284"/>
      <c r="L29" s="284"/>
      <c r="M29" s="284"/>
      <c r="N29" s="284"/>
      <c r="O29" s="284"/>
      <c r="P29" s="284"/>
      <c r="Q29" s="284"/>
      <c r="R29" s="284"/>
    </row>
    <row xmlns:x14ac="http://schemas.microsoft.com/office/spreadsheetml/2009/9/ac" r="30" ht="15" x14ac:dyDescent="0.2">
      <c r="A30" s="311"/>
      <c r="B30" s="312"/>
      <c r="C30" s="315"/>
      <c r="D30" s="283"/>
      <c r="E30" s="284"/>
      <c r="F30" s="284"/>
      <c r="G30" s="284"/>
      <c r="H30" s="284"/>
      <c r="I30" s="284"/>
      <c r="J30" s="284"/>
      <c r="K30" s="284"/>
      <c r="L30" s="284"/>
      <c r="M30" s="284"/>
      <c r="N30" s="284"/>
      <c r="O30" s="284"/>
      <c r="P30" s="284"/>
      <c r="Q30" s="284"/>
      <c r="R30" s="284"/>
    </row>
    <row xmlns:x14ac="http://schemas.microsoft.com/office/spreadsheetml/2009/9/ac" r="31" ht="15" x14ac:dyDescent="0.2">
      <c r="A31" s="311"/>
      <c r="B31" s="312"/>
      <c r="C31" s="315"/>
      <c r="D31" s="283"/>
      <c r="E31" s="284"/>
      <c r="F31" s="284"/>
      <c r="G31" s="284"/>
      <c r="H31" s="284"/>
      <c r="I31" s="284"/>
      <c r="J31" s="284"/>
      <c r="K31" s="284"/>
      <c r="L31" s="284"/>
      <c r="M31" s="284"/>
      <c r="N31" s="284"/>
      <c r="O31" s="284"/>
      <c r="P31" s="284"/>
      <c r="Q31" s="284"/>
      <c r="R31" s="284"/>
    </row>
    <row xmlns:x14ac="http://schemas.microsoft.com/office/spreadsheetml/2009/9/ac" r="32" ht="15" x14ac:dyDescent="0.2">
      <c r="A32" s="311"/>
      <c r="B32" s="312"/>
      <c r="C32" s="315"/>
      <c r="D32" s="283"/>
      <c r="E32" s="284"/>
      <c r="F32" s="284"/>
      <c r="G32" s="284"/>
      <c r="H32" s="284"/>
      <c r="I32" s="284"/>
      <c r="J32" s="284"/>
      <c r="K32" s="284"/>
      <c r="L32" s="284"/>
      <c r="M32" s="284"/>
      <c r="N32" s="284"/>
      <c r="O32" s="284"/>
      <c r="P32" s="284"/>
      <c r="Q32" s="284"/>
      <c r="R32" s="284"/>
    </row>
    <row xmlns:x14ac="http://schemas.microsoft.com/office/spreadsheetml/2009/9/ac" r="33" ht="15" x14ac:dyDescent="0.2">
      <c r="A33" s="311"/>
      <c r="B33" s="312"/>
      <c r="C33" s="315"/>
      <c r="D33" s="283"/>
      <c r="E33" s="284"/>
      <c r="F33" s="284"/>
      <c r="G33" s="284"/>
      <c r="H33" s="284"/>
      <c r="I33" s="284"/>
      <c r="J33" s="284"/>
      <c r="K33" s="284"/>
      <c r="L33" s="284"/>
      <c r="M33" s="284"/>
      <c r="N33" s="284"/>
      <c r="O33" s="284"/>
      <c r="P33" s="284"/>
      <c r="Q33" s="284"/>
      <c r="R33" s="284"/>
    </row>
    <row xmlns:x14ac="http://schemas.microsoft.com/office/spreadsheetml/2009/9/ac" r="34" ht="15" x14ac:dyDescent="0.2">
      <c r="A34" s="311"/>
      <c r="B34" s="312"/>
      <c r="D34" s="283"/>
      <c r="E34" s="284"/>
      <c r="F34" s="284"/>
      <c r="G34" s="284"/>
      <c r="H34" s="284"/>
      <c r="I34" s="284"/>
      <c r="J34" s="284"/>
      <c r="K34" s="284"/>
      <c r="L34" s="284"/>
      <c r="M34" s="284"/>
      <c r="N34" s="284"/>
      <c r="O34" s="284"/>
      <c r="P34" s="284"/>
      <c r="Q34" s="284"/>
      <c r="R34" s="284"/>
    </row>
    <row xmlns:x14ac="http://schemas.microsoft.com/office/spreadsheetml/2009/9/ac" r="35" ht="15" x14ac:dyDescent="0.2">
      <c r="A35" s="283"/>
      <c r="B35" s="283"/>
      <c r="C35" s="283"/>
      <c r="D35" s="283"/>
      <c r="E35" s="284"/>
      <c r="F35" s="284"/>
      <c r="G35" s="284"/>
      <c r="H35" s="284"/>
      <c r="I35" s="284"/>
      <c r="J35" s="284"/>
      <c r="K35" s="284"/>
      <c r="L35" s="284"/>
      <c r="M35" s="284"/>
      <c r="N35" s="284"/>
      <c r="O35" s="284"/>
      <c r="P35" s="284"/>
      <c r="Q35" s="284"/>
      <c r="R35" s="284"/>
    </row>
    <row xmlns:x14ac="http://schemas.microsoft.com/office/spreadsheetml/2009/9/ac" r="36" ht="15" x14ac:dyDescent="0.2">
      <c r="A36" s="283"/>
      <c r="B36" s="283"/>
      <c r="C36" s="283"/>
      <c r="D36" s="283"/>
      <c r="E36" s="284"/>
      <c r="F36" s="284"/>
      <c r="G36" s="284"/>
      <c r="H36" s="284"/>
      <c r="I36" s="284"/>
      <c r="J36" s="284"/>
      <c r="K36" s="284"/>
      <c r="L36" s="284"/>
      <c r="M36" s="284"/>
      <c r="N36" s="284"/>
      <c r="O36" s="284"/>
      <c r="P36" s="284"/>
      <c r="Q36" s="284"/>
      <c r="R36" s="284"/>
    </row>
    <row xmlns:x14ac="http://schemas.microsoft.com/office/spreadsheetml/2009/9/ac" r="37" ht="15" x14ac:dyDescent="0.2">
      <c r="A37" s="283"/>
      <c r="B37" s="283"/>
      <c r="C37" s="283"/>
      <c r="D37" s="283"/>
    </row>
    <row xmlns:x14ac="http://schemas.microsoft.com/office/spreadsheetml/2009/9/ac" r="38" ht="15" x14ac:dyDescent="0.2">
      <c r="A38" s="283"/>
      <c r="B38" s="283"/>
      <c r="C38" s="283"/>
      <c r="D38" s="283"/>
    </row>
    <row xmlns:x14ac="http://schemas.microsoft.com/office/spreadsheetml/2009/9/ac" r="39" ht="15" x14ac:dyDescent="0.2">
      <c r="A39" s="283"/>
      <c r="B39" s="283"/>
      <c r="C39" s="283"/>
      <c r="D39" s="283"/>
    </row>
    <row xmlns:x14ac="http://schemas.microsoft.com/office/spreadsheetml/2009/9/ac" r="40" ht="15" x14ac:dyDescent="0.2">
      <c r="A40" s="283"/>
      <c r="B40" s="283"/>
      <c r="C40" s="283"/>
      <c r="D40" s="283"/>
    </row>
    <row xmlns:x14ac="http://schemas.microsoft.com/office/spreadsheetml/2009/9/ac" r="46" x14ac:dyDescent="0.2">
      <c r="L46" s="316"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1" customWidth="true"/>
    <col min="3" max="3" width="29.75" customWidth="true"/>
    <col min="4" max="9" width="7.875" customWidth="true"/>
    <col min="10" max="11" width="1.125" customWidth="true"/>
    <col min="12" max="12" width="24.625" style="121" customWidth="true"/>
    <col min="13" max="13" width="29.75" customWidth="true"/>
    <col min="14" max="19" width="7.875" customWidth="true"/>
    <col min="20" max="21" width="1.125" customWidth="true"/>
    <col min="22" max="22" width="24.625" style="121" customWidth="true"/>
    <col min="23" max="23" width="29.75" customWidth="true"/>
    <col min="24" max="29" width="7.875" customWidth="true"/>
    <col min="30" max="31" width="1.125" customWidth="true"/>
    <col min="32" max="32" width="24.625" style="121" customWidth="true"/>
    <col min="33" max="33" width="29.75" customWidth="true"/>
    <col min="34" max="39" width="7.875" customWidth="true"/>
    <col min="40" max="41" width="1.125" customWidth="true"/>
    <col min="42" max="42" width="24.625" style="121" customWidth="true"/>
    <col min="43" max="43" width="29.75" customWidth="true"/>
    <col min="44" max="49" width="7.875" customWidth="true"/>
    <col min="50" max="51" width="1.125" customWidth="true"/>
    <col min="52" max="52" width="24.625" style="121" customWidth="true"/>
    <col min="53" max="53" width="29.75" style="121" customWidth="true"/>
    <col min="54" max="59" width="7.875" customWidth="true"/>
    <col min="60" max="61" width="1.125" customWidth="true"/>
    <col min="62" max="62" width="24.625" style="121" customWidth="true"/>
    <col min="63" max="63" width="29.75" customWidth="true"/>
    <col min="64" max="69" width="7.875" customWidth="true"/>
    <col min="70" max="71" width="1.125" customWidth="true"/>
    <col min="72" max="72" width="24.625" style="121" customWidth="true"/>
    <col min="73" max="73" width="29.75" customWidth="true"/>
    <col min="74" max="79" width="7.875" customWidth="true"/>
    <col min="80" max="81" width="1.125" customWidth="true"/>
    <col min="82" max="82" width="24.625" style="121" customWidth="true"/>
    <col min="83" max="83" width="29.75" customWidth="true"/>
    <col min="84" max="89" width="7.875" customWidth="true"/>
    <col min="90" max="91" width="1.125" customWidth="true"/>
    <col min="92" max="92" width="24.625" style="121" customWidth="true"/>
    <col min="93" max="93" width="29.75" customWidth="true"/>
    <col min="94" max="99" width="7.875" customWidth="true"/>
    <col min="100" max="101" width="1.125" customWidth="true"/>
    <col min="102" max="102" width="24.625" style="121" customWidth="true"/>
    <col min="103" max="103" width="29.75" customWidth="true"/>
    <col min="104" max="109" width="7.875" customWidth="true"/>
    <col min="110" max="111" width="1.125" customWidth="true"/>
    <col min="112" max="112" width="24.625" style="121" customWidth="true"/>
    <col min="113" max="113" width="29.75" customWidth="true"/>
    <col min="114" max="119" width="7.875" customWidth="true"/>
    <col min="120" max="121" width="1.125" customWidth="true"/>
    <col min="122" max="122" width="24.625" style="121" customWidth="true"/>
    <col min="123" max="123" width="29.75" customWidth="true"/>
    <col min="124" max="129" width="7.875" customWidth="true"/>
    <col min="130" max="131" width="1.125" customWidth="true"/>
    <col min="132" max="132" width="24.625" style="121" customWidth="true"/>
    <col min="133" max="133" width="29.75" customWidth="true"/>
    <col min="134" max="139" width="7.875" customWidth="true"/>
    <col min="140" max="141" width="1.125" customWidth="true"/>
    <col min="142" max="142" width="24.625" style="121" customWidth="true"/>
    <col min="143" max="143" width="29.75" customWidth="true"/>
    <col min="144" max="149" width="7.875" customWidth="true"/>
    <col min="150" max="151" width="1.125" customWidth="true"/>
    <col min="152" max="152" width="24.625" style="121" customWidth="true"/>
    <col min="153" max="153" width="29.75" customWidth="true"/>
    <col min="154" max="159" width="7.875" customWidth="true"/>
    <col min="160" max="161" width="1.125" customWidth="true"/>
    <col min="162" max="162" width="24.625" style="121" customWidth="true"/>
    <col min="163" max="163" width="29.75" customWidth="true"/>
    <col min="164" max="169" width="7.875" customWidth="true"/>
    <col min="170" max="171" width="1.125" customWidth="true"/>
    <col min="172" max="172" width="24.625" style="121" customWidth="true"/>
    <col min="173" max="173" width="29.75" customWidth="true"/>
    <col min="174" max="179" width="7.875" customWidth="true"/>
    <col min="180" max="181" width="1.125" customWidth="true"/>
    <col min="182" max="182" width="24.625" style="121" customWidth="true"/>
    <col min="183" max="183" width="29.75" customWidth="true"/>
    <col min="184" max="189" width="7.875" customWidth="true"/>
    <col min="190" max="191" width="1.125" customWidth="true"/>
    <col min="192" max="192" width="24.625" style="121" customWidth="true"/>
    <col min="193" max="193" width="29.75" customWidth="true"/>
    <col min="194" max="199" width="7.875" customWidth="true"/>
    <col min="200" max="201" width="1.125" customWidth="true"/>
    <col min="202" max="202" width="24.625" style="121" customWidth="true"/>
    <col min="203" max="203" width="29.75" customWidth="true"/>
    <col min="204" max="209" width="7.875" customWidth="true"/>
    <col min="210" max="211" width="1.125" customWidth="true"/>
    <col min="212" max="212" width="24.625" style="121" customWidth="true"/>
    <col min="213" max="213" width="29.75" customWidth="true"/>
    <col min="214" max="219" width="7.875" customWidth="true"/>
    <col min="220" max="221" width="1.125" customWidth="true"/>
    <col min="222" max="222" width="24.625" style="121" customWidth="true"/>
    <col min="223" max="223" width="29.75" customWidth="true"/>
    <col min="224" max="229" width="7.875" customWidth="true"/>
    <col min="230" max="231" width="1.125" customWidth="true"/>
    <col min="232" max="232" width="24.625" style="121" customWidth="true"/>
    <col min="233" max="233" width="29.75" customWidth="true"/>
    <col min="234" max="239" width="7.875" customWidth="true"/>
    <col min="240" max="241" width="1.125" customWidth="true"/>
  </cols>
  <sheetData>
    <row xmlns:x14ac="http://schemas.microsoft.com/office/spreadsheetml/2009/9/ac" r="1" s="321" customFormat="true" ht="30" customHeight="true" x14ac:dyDescent="0.25">
      <c r="B1" s="340" t="s">
        <v>31</v>
      </c>
      <c r="C1" s="558" t="s">
        <v>236</v>
      </c>
      <c r="D1" s="327" t="s">
        <v>163</v>
      </c>
      <c r="E1" s="327"/>
      <c r="F1" s="327"/>
      <c r="G1" s="327"/>
      <c r="H1" s="327"/>
      <c r="I1" s="338"/>
      <c r="J1" s="319"/>
      <c r="K1" s="319"/>
      <c r="L1" s="340" t="s">
        <v>31</v>
      </c>
      <c r="M1" s="558" t="s">
        <v>237</v>
      </c>
      <c r="N1" s="327" t="s">
        <v>163</v>
      </c>
      <c r="O1" s="327"/>
      <c r="P1" s="327"/>
      <c r="Q1" s="327"/>
      <c r="R1" s="327"/>
      <c r="S1" s="338"/>
      <c r="T1" s="319"/>
      <c r="U1" s="319"/>
    </row>
    <row xmlns:x14ac="http://schemas.microsoft.com/office/spreadsheetml/2009/9/ac" r="2" s="321" customFormat="true" ht="30" customHeight="true" x14ac:dyDescent="0.25">
      <c r="A2" s="572" t="s">
        <v>255</v>
      </c>
      <c r="B2" s="328" t="s">
        <v>234</v>
      </c>
      <c r="C2" s="281" t="s">
        <v>162</v>
      </c>
      <c r="D2" s="281" t="s">
        <v>199</v>
      </c>
      <c r="E2" s="329"/>
      <c r="F2" s="329"/>
      <c r="G2" s="329"/>
      <c r="H2" s="329"/>
      <c r="I2" s="339"/>
      <c r="J2" s="322" t="s">
        <v>238</v>
      </c>
      <c r="K2" s="322"/>
      <c r="L2" s="328" t="s">
        <v>235</v>
      </c>
      <c r="M2" s="281" t="s">
        <v>161</v>
      </c>
      <c r="N2" s="281" t="s">
        <v>164</v>
      </c>
      <c r="O2" s="329"/>
      <c r="P2" s="329"/>
      <c r="Q2" s="329"/>
      <c r="R2" s="329"/>
      <c r="S2" s="339"/>
      <c r="T2" s="322" t="s">
        <v>238</v>
      </c>
      <c r="U2" s="322"/>
    </row>
    <row xmlns:x14ac="http://schemas.microsoft.com/office/spreadsheetml/2009/9/ac" r="3" s="260" customFormat="true" ht="18" customHeight="true" x14ac:dyDescent="0.25">
      <c r="A3" s="572"/>
      <c r="B3" s="369" t="s">
        <v>191</v>
      </c>
      <c r="C3" s="370" t="s">
        <v>56</v>
      </c>
      <c r="D3" s="371" t="s">
        <v>7</v>
      </c>
      <c r="E3" s="371" t="s">
        <v>1</v>
      </c>
      <c r="F3" s="371" t="s">
        <v>2</v>
      </c>
      <c r="G3" s="371" t="s">
        <v>16</v>
      </c>
      <c r="H3" s="371" t="s">
        <v>17</v>
      </c>
      <c r="I3" s="372" t="s">
        <v>18</v>
      </c>
      <c r="J3" s="258"/>
      <c r="K3" s="258"/>
      <c r="L3" s="369" t="s">
        <v>191</v>
      </c>
      <c r="M3" s="370" t="s">
        <v>56</v>
      </c>
      <c r="N3" s="371" t="s">
        <v>7</v>
      </c>
      <c r="O3" s="371" t="s">
        <v>1</v>
      </c>
      <c r="P3" s="371" t="s">
        <v>2</v>
      </c>
      <c r="Q3" s="371" t="s">
        <v>16</v>
      </c>
      <c r="R3" s="371" t="s">
        <v>17</v>
      </c>
      <c r="S3" s="372" t="s">
        <v>18</v>
      </c>
      <c r="T3" s="258"/>
      <c r="U3" s="258"/>
      <c r="V3" s="259"/>
      <c r="AF3" s="259"/>
      <c r="AP3" s="259"/>
      <c r="AZ3" s="259"/>
      <c r="BA3" s="259"/>
      <c r="BB3" s="251"/>
      <c r="BC3" s="251"/>
      <c r="BD3" s="251"/>
      <c r="BE3" s="251"/>
      <c r="BF3" s="251"/>
      <c r="BG3" s="251"/>
      <c r="BJ3" s="259"/>
      <c r="BT3" s="259"/>
      <c r="CD3" s="259"/>
      <c r="CN3" s="259"/>
      <c r="CX3" s="259"/>
      <c r="DH3" s="259"/>
      <c r="DR3" s="259"/>
      <c r="EB3" s="259"/>
      <c r="EL3" s="259"/>
      <c r="EV3" s="259"/>
      <c r="FF3" s="259"/>
      <c r="FP3" s="259"/>
      <c r="FZ3" s="259"/>
      <c r="GJ3" s="259"/>
      <c r="GT3" s="259"/>
      <c r="HD3" s="259"/>
      <c r="HN3" s="259"/>
      <c r="HX3" s="259"/>
    </row>
    <row xmlns:x14ac="http://schemas.microsoft.com/office/spreadsheetml/2009/9/ac" r="4" s="4" customFormat="true" x14ac:dyDescent="0.25">
      <c r="A4" s="391" t="str">
        <f>IF(ISBLANK('Data Summary'!A6),"",'Data Summary'!A6)</f>
        <v>MNG_2016_UIS</v>
      </c>
      <c r="B4" s="126"/>
      <c r="C4" s="85" t="s">
        <v>3</v>
      </c>
      <c r="D4" s="7"/>
      <c r="E4" s="7"/>
      <c r="F4" s="7"/>
      <c r="G4" s="7"/>
      <c r="H4" s="7"/>
      <c r="I4" s="25"/>
      <c r="J4" s="23"/>
      <c r="K4" s="23"/>
      <c r="L4" s="114"/>
      <c r="M4" s="85" t="s">
        <v>3</v>
      </c>
      <c r="N4" s="7">
        <v>0</v>
      </c>
      <c r="O4" s="7">
        <v>0</v>
      </c>
      <c r="P4" s="7">
        <v>0</v>
      </c>
      <c r="Q4" s="19"/>
      <c r="R4" s="19">
        <v>0</v>
      </c>
      <c r="S4" s="74">
        <v>0</v>
      </c>
      <c r="T4" s="23"/>
      <c r="U4" s="23"/>
      <c r="V4" s="122"/>
      <c r="AF4" s="122"/>
      <c r="AP4" s="122"/>
      <c r="AZ4" s="122"/>
      <c r="BA4" s="122"/>
      <c r="BB4" s="141"/>
      <c r="BC4" s="141"/>
      <c r="BD4" s="141"/>
      <c r="BE4" s="141"/>
      <c r="BF4" s="141"/>
      <c r="BG4" s="141"/>
      <c r="BJ4" s="122"/>
      <c r="BT4" s="122"/>
      <c r="CD4" s="122"/>
      <c r="CN4" s="122"/>
      <c r="CX4" s="122"/>
      <c r="DH4" s="122"/>
      <c r="DR4" s="122"/>
      <c r="EB4" s="122"/>
      <c r="EL4" s="122"/>
      <c r="EV4" s="122"/>
      <c r="FF4" s="122"/>
      <c r="FP4" s="122"/>
      <c r="FZ4" s="122"/>
      <c r="GJ4" s="122"/>
      <c r="GT4" s="122"/>
      <c r="HD4" s="122"/>
      <c r="HN4" s="122"/>
      <c r="HX4" s="122"/>
    </row>
    <row xmlns:x14ac="http://schemas.microsoft.com/office/spreadsheetml/2009/9/ac" r="5" s="4" customFormat="true" x14ac:dyDescent="0.25">
      <c r="A5" s="391" t="str">
        <f ca="true">IF(ISBLANK('Data Summary'!A7),"",'Data Summary'!A7)</f>
        <v>MNG_2017_SUR</v>
      </c>
      <c r="B5" s="126"/>
      <c r="C5" s="85" t="s">
        <v>25</v>
      </c>
      <c r="D5" s="7"/>
      <c r="E5" s="7"/>
      <c r="F5" s="7"/>
      <c r="G5" s="7"/>
      <c r="H5" s="7"/>
      <c r="I5" s="25"/>
      <c r="J5" s="23"/>
      <c r="K5" s="23"/>
      <c r="L5" s="114"/>
      <c r="M5" s="85" t="s">
        <v>25</v>
      </c>
      <c r="N5" s="7">
        <v>100</v>
      </c>
      <c r="O5" s="7">
        <v>100</v>
      </c>
      <c r="P5" s="7">
        <v>100</v>
      </c>
      <c r="Q5" s="19"/>
      <c r="R5" s="19">
        <v>100</v>
      </c>
      <c r="S5" s="74">
        <v>100</v>
      </c>
      <c r="T5" s="23"/>
      <c r="U5" s="23"/>
      <c r="V5" s="122"/>
      <c r="AF5" s="122"/>
      <c r="AP5" s="122"/>
      <c r="AZ5" s="122"/>
      <c r="BA5" s="122"/>
      <c r="BB5" s="141"/>
      <c r="BC5" s="141"/>
      <c r="BD5" s="141"/>
      <c r="BE5" s="141"/>
      <c r="BF5" s="141"/>
      <c r="BG5" s="141"/>
      <c r="BJ5" s="122"/>
      <c r="BT5" s="122"/>
      <c r="CD5" s="122"/>
      <c r="CN5" s="122"/>
      <c r="CX5" s="122"/>
      <c r="DH5" s="122"/>
      <c r="DR5" s="122"/>
      <c r="EB5" s="122"/>
      <c r="EL5" s="122"/>
      <c r="EV5" s="122"/>
      <c r="FF5" s="122"/>
      <c r="FP5" s="122"/>
      <c r="FZ5" s="122"/>
      <c r="GJ5" s="122"/>
      <c r="GT5" s="122"/>
      <c r="HD5" s="122"/>
      <c r="HN5" s="122"/>
      <c r="HX5" s="122"/>
    </row>
    <row xmlns:x14ac="http://schemas.microsoft.com/office/spreadsheetml/2009/9/ac" r="6" s="4" customFormat="true" ht="15.6" customHeight="true" x14ac:dyDescent="0.25">
      <c r="A6" s="392" t="str">
        <f ca="true">IF(ISBLANK('Data Summary'!A8),"",'Data Summary'!A8)</f>
        <v/>
      </c>
      <c r="B6" s="126"/>
      <c r="C6" s="86" t="s">
        <v>26</v>
      </c>
      <c r="D6" s="19"/>
      <c r="E6" s="7"/>
      <c r="F6" s="7"/>
      <c r="G6" s="7"/>
      <c r="H6" s="7"/>
      <c r="I6" s="25"/>
      <c r="J6" s="23"/>
      <c r="K6" s="23"/>
      <c r="L6" s="126"/>
      <c r="M6" s="86" t="s">
        <v>26</v>
      </c>
      <c r="N6" s="19"/>
      <c r="O6" s="7"/>
      <c r="P6" s="7"/>
      <c r="Q6" s="19"/>
      <c r="R6" s="19"/>
      <c r="S6" s="74"/>
      <c r="T6" s="23"/>
      <c r="U6" s="23"/>
      <c r="V6" s="122"/>
      <c r="AF6" s="122"/>
      <c r="AP6" s="122"/>
      <c r="AZ6" s="122"/>
      <c r="BA6" s="122"/>
      <c r="BB6" s="141"/>
      <c r="BC6" s="141"/>
      <c r="BD6" s="141"/>
      <c r="BE6" s="141"/>
      <c r="BF6" s="141"/>
      <c r="BG6" s="141"/>
      <c r="BJ6" s="122"/>
      <c r="BT6" s="122"/>
      <c r="CD6" s="122"/>
      <c r="CN6" s="122"/>
      <c r="CX6" s="122"/>
      <c r="DH6" s="122"/>
      <c r="DR6" s="122"/>
      <c r="EB6" s="122"/>
      <c r="EL6" s="122"/>
      <c r="EV6" s="122"/>
      <c r="FF6" s="122"/>
      <c r="FP6" s="122"/>
      <c r="FZ6" s="122"/>
      <c r="GJ6" s="122"/>
      <c r="GT6" s="122"/>
      <c r="HD6" s="122"/>
      <c r="HN6" s="122"/>
      <c r="HX6" s="122"/>
    </row>
    <row xmlns:x14ac="http://schemas.microsoft.com/office/spreadsheetml/2009/9/ac" r="7" s="4" customFormat="true" x14ac:dyDescent="0.25">
      <c r="A7" s="392" t="str">
        <f ca="true">IF(ISBLANK('Data Summary'!A9),"",'Data Summary'!A9)</f>
        <v/>
      </c>
      <c r="B7" s="114"/>
      <c r="C7" s="86" t="s">
        <v>141</v>
      </c>
      <c r="D7" s="75"/>
      <c r="E7" s="7"/>
      <c r="F7" s="7"/>
      <c r="G7" s="7"/>
      <c r="H7" s="7"/>
      <c r="I7" s="25"/>
      <c r="J7" s="23"/>
      <c r="K7" s="23"/>
      <c r="L7" s="114" t="s">
        <v>171</v>
      </c>
      <c r="M7" s="86" t="s">
        <v>141</v>
      </c>
      <c r="N7" s="75">
        <v>77.3</v>
      </c>
      <c r="O7" s="7">
        <v>87</v>
      </c>
      <c r="P7" s="7">
        <v>75.900000000000006</v>
      </c>
      <c r="Q7" s="19"/>
      <c r="R7" s="19">
        <v>80</v>
      </c>
      <c r="S7" s="74">
        <v>75.8</v>
      </c>
      <c r="T7" s="23"/>
      <c r="U7" s="23"/>
      <c r="V7" s="122"/>
      <c r="AF7" s="122"/>
      <c r="AP7" s="122"/>
      <c r="AZ7" s="122"/>
      <c r="BA7" s="122"/>
      <c r="BB7" s="141"/>
      <c r="BC7" s="141"/>
      <c r="BD7" s="141"/>
      <c r="BE7" s="141"/>
      <c r="BF7" s="141"/>
      <c r="BG7" s="141"/>
      <c r="BJ7" s="122"/>
      <c r="BT7" s="122"/>
      <c r="CD7" s="122"/>
      <c r="CN7" s="122"/>
      <c r="CX7" s="122"/>
      <c r="DH7" s="122"/>
      <c r="DR7" s="122"/>
      <c r="EB7" s="122"/>
      <c r="EL7" s="122"/>
      <c r="EV7" s="122"/>
      <c r="FF7" s="122"/>
      <c r="FP7" s="122"/>
      <c r="FZ7" s="122"/>
      <c r="GJ7" s="122"/>
      <c r="GT7" s="122"/>
      <c r="HD7" s="122"/>
      <c r="HN7" s="122"/>
      <c r="HX7" s="122"/>
    </row>
    <row xmlns:x14ac="http://schemas.microsoft.com/office/spreadsheetml/2009/9/ac" r="8" s="4" customFormat="true" x14ac:dyDescent="0.25">
      <c r="A8" s="392" t="str">
        <f ca="true">IF(ISBLANK('Data Summary'!A10),"",'Data Summary'!A10)</f>
        <v/>
      </c>
      <c r="B8" s="126"/>
      <c r="C8" s="86" t="s">
        <v>142</v>
      </c>
      <c r="D8" s="19"/>
      <c r="E8" s="7"/>
      <c r="F8" s="7"/>
      <c r="G8" s="7"/>
      <c r="H8" s="7"/>
      <c r="I8" s="25"/>
      <c r="J8" s="23"/>
      <c r="K8" s="23"/>
      <c r="L8" s="114" t="s">
        <v>177</v>
      </c>
      <c r="M8" s="86" t="s">
        <v>142</v>
      </c>
      <c r="N8" s="19">
        <v>41.4</v>
      </c>
      <c r="O8" s="7">
        <v>52.7</v>
      </c>
      <c r="P8" s="7">
        <v>35.200000000000003</v>
      </c>
      <c r="Q8" s="19"/>
      <c r="R8" s="19">
        <v>43.6</v>
      </c>
      <c r="S8" s="74">
        <v>39.9</v>
      </c>
      <c r="T8" s="23"/>
      <c r="U8" s="23"/>
      <c r="V8" s="122"/>
      <c r="AF8" s="122"/>
      <c r="AP8" s="122"/>
      <c r="AZ8" s="122"/>
      <c r="BA8" s="122"/>
      <c r="BB8" s="141"/>
      <c r="BC8" s="141"/>
      <c r="BD8" s="141"/>
      <c r="BE8" s="141"/>
      <c r="BF8" s="141"/>
      <c r="BG8" s="141"/>
      <c r="BJ8" s="122"/>
      <c r="BT8" s="122"/>
      <c r="CD8" s="122"/>
      <c r="CN8" s="122"/>
      <c r="CX8" s="122"/>
      <c r="DH8" s="122"/>
      <c r="DR8" s="122"/>
      <c r="EB8" s="122"/>
      <c r="EL8" s="122"/>
      <c r="EV8" s="122"/>
      <c r="FF8" s="122"/>
      <c r="FP8" s="122"/>
      <c r="FZ8" s="122"/>
      <c r="GJ8" s="122"/>
      <c r="GT8" s="122"/>
      <c r="HD8" s="122"/>
      <c r="HN8" s="122"/>
      <c r="HX8" s="122"/>
    </row>
    <row xmlns:x14ac="http://schemas.microsoft.com/office/spreadsheetml/2009/9/ac" r="9" s="4" customFormat="true" x14ac:dyDescent="0.25">
      <c r="A9" s="392" t="str">
        <f ca="true">IF(ISBLANK('Data Summary'!A11),"",'Data Summary'!A11)</f>
        <v/>
      </c>
      <c r="B9" s="114" t="s">
        <v>202</v>
      </c>
      <c r="C9" s="86" t="s">
        <v>194</v>
      </c>
      <c r="D9" s="19"/>
      <c r="E9" s="7"/>
      <c r="F9" s="7"/>
      <c r="G9" s="7"/>
      <c r="H9" s="7"/>
      <c r="I9" s="25">
        <v>91.57</v>
      </c>
      <c r="J9" s="23"/>
      <c r="K9" s="23"/>
      <c r="L9" s="114" t="s">
        <v>178</v>
      </c>
      <c r="M9" s="86" t="s">
        <v>194</v>
      </c>
      <c r="N9" s="19">
        <f>N8</f>
        <v>41.4</v>
      </c>
      <c r="O9" s="19">
        <f t="shared" ref="O9:P9" si="0">O8</f>
        <v>52.7</v>
      </c>
      <c r="P9" s="19">
        <f t="shared" si="0"/>
        <v>35.200000000000003</v>
      </c>
      <c r="Q9" s="19"/>
      <c r="R9" s="19">
        <f>R8</f>
        <v>43.6</v>
      </c>
      <c r="S9" s="74">
        <f>S8</f>
        <v>39.9</v>
      </c>
      <c r="T9" s="23"/>
      <c r="U9" s="23"/>
      <c r="V9" s="122"/>
      <c r="AF9" s="122"/>
      <c r="AP9" s="122"/>
      <c r="AZ9" s="122"/>
      <c r="BA9" s="122"/>
      <c r="BB9" s="141"/>
      <c r="BC9" s="141"/>
      <c r="BD9" s="141"/>
      <c r="BE9" s="141"/>
      <c r="BF9" s="141"/>
      <c r="BG9" s="141"/>
      <c r="BJ9" s="122"/>
      <c r="BT9" s="122"/>
      <c r="CD9" s="122"/>
      <c r="CN9" s="122"/>
      <c r="CX9" s="122"/>
      <c r="DH9" s="122"/>
      <c r="DR9" s="122"/>
      <c r="EB9" s="122"/>
      <c r="EL9" s="122"/>
      <c r="EV9" s="122"/>
      <c r="FF9" s="122"/>
      <c r="FP9" s="122"/>
      <c r="FZ9" s="122"/>
      <c r="GJ9" s="122"/>
      <c r="GT9" s="122"/>
      <c r="HD9" s="122"/>
      <c r="HN9" s="122"/>
      <c r="HX9" s="122"/>
    </row>
    <row xmlns:x14ac="http://schemas.microsoft.com/office/spreadsheetml/2009/9/ac" r="10" s="2" customFormat="true" ht="86.45" customHeight="true" x14ac:dyDescent="0.25">
      <c r="A10" s="392" t="str">
        <f ca="true">IF(ISBLANK('Data Summary'!A12),"",'Data Summary'!A12)</f>
        <v/>
      </c>
      <c r="B10" s="117" t="s">
        <v>12</v>
      </c>
      <c r="C10" s="569" t="s">
        <v>203</v>
      </c>
      <c r="D10" s="569"/>
      <c r="E10" s="569"/>
      <c r="F10" s="569"/>
      <c r="G10" s="569"/>
      <c r="H10" s="569"/>
      <c r="I10" s="570"/>
      <c r="J10" s="11"/>
      <c r="K10" s="11"/>
      <c r="L10" s="117" t="s">
        <v>12</v>
      </c>
      <c r="M10" s="573" t="s">
        <v>185</v>
      </c>
      <c r="N10" s="573"/>
      <c r="O10" s="573"/>
      <c r="P10" s="573"/>
      <c r="Q10" s="573"/>
      <c r="R10" s="573"/>
      <c r="S10" s="574"/>
      <c r="T10" s="11"/>
      <c r="U10" s="11"/>
      <c r="V10" s="125"/>
      <c r="AF10" s="125"/>
      <c r="AP10" s="125"/>
      <c r="AZ10" s="125"/>
      <c r="BA10" s="571"/>
      <c r="BB10" s="571"/>
      <c r="BC10" s="571"/>
      <c r="BD10" s="571"/>
      <c r="BE10" s="571"/>
      <c r="BF10" s="571"/>
      <c r="BG10" s="571"/>
      <c r="BJ10" s="125"/>
      <c r="BT10" s="125"/>
      <c r="CD10" s="125"/>
      <c r="CN10" s="125"/>
      <c r="CX10" s="125"/>
      <c r="DH10" s="125"/>
      <c r="DR10" s="125"/>
      <c r="EB10" s="125"/>
      <c r="EL10" s="125"/>
      <c r="EV10" s="125"/>
      <c r="FF10" s="125"/>
      <c r="FP10" s="125"/>
      <c r="FZ10" s="125"/>
      <c r="GJ10" s="125"/>
      <c r="GT10" s="125"/>
      <c r="HD10" s="125"/>
      <c r="HN10" s="125"/>
      <c r="HX10" s="125"/>
    </row>
    <row xmlns:x14ac="http://schemas.microsoft.com/office/spreadsheetml/2009/9/ac" r="11" s="2" customFormat="true" ht="15.6" customHeight="true" x14ac:dyDescent="0.25">
      <c r="A11" s="392" t="str">
        <f ca="true">IF(ISBLANK('Data Summary'!A13),"",'Data Summary'!A13)</f>
        <v/>
      </c>
      <c r="B11" s="117"/>
      <c r="C11" s="94" t="s">
        <v>120</v>
      </c>
      <c r="D11" s="139"/>
      <c r="E11" s="139"/>
      <c r="F11" s="139"/>
      <c r="G11" s="139"/>
      <c r="H11" s="139"/>
      <c r="I11" s="140"/>
      <c r="J11" s="11"/>
      <c r="K11" s="11"/>
      <c r="L11" s="117"/>
      <c r="M11" s="94" t="s">
        <v>120</v>
      </c>
      <c r="N11" s="52" t="s">
        <v>159</v>
      </c>
      <c r="O11" s="52" t="s">
        <v>159</v>
      </c>
      <c r="P11" s="52" t="s">
        <v>159</v>
      </c>
      <c r="Q11" s="52"/>
      <c r="R11" s="52" t="s">
        <v>159</v>
      </c>
      <c r="S11" s="93" t="s">
        <v>159</v>
      </c>
      <c r="T11" s="11"/>
      <c r="U11" s="11"/>
      <c r="V11" s="125"/>
      <c r="AF11" s="125"/>
      <c r="AP11" s="125"/>
      <c r="AZ11" s="125"/>
      <c r="BA11" s="125"/>
      <c r="BB11" s="144"/>
      <c r="BC11" s="144"/>
      <c r="BD11" s="144"/>
      <c r="BE11" s="144"/>
      <c r="BF11" s="144"/>
      <c r="BG11" s="144"/>
      <c r="BJ11" s="125"/>
      <c r="BT11" s="125"/>
      <c r="CD11" s="125"/>
      <c r="CN11" s="125"/>
      <c r="CX11" s="125"/>
      <c r="DH11" s="125"/>
      <c r="DR11" s="125"/>
      <c r="EB11" s="125"/>
      <c r="EL11" s="125"/>
      <c r="EV11" s="125"/>
      <c r="FF11" s="125"/>
      <c r="FP11" s="125"/>
      <c r="FZ11" s="125"/>
      <c r="GJ11" s="125"/>
      <c r="GT11" s="125"/>
      <c r="HD11" s="125"/>
      <c r="HN11" s="125"/>
      <c r="HX11" s="125"/>
    </row>
    <row xmlns:x14ac="http://schemas.microsoft.com/office/spreadsheetml/2009/9/ac" r="12" s="2" customFormat="true" ht="15" customHeight="true" x14ac:dyDescent="0.25">
      <c r="A12" s="392" t="str">
        <f ca="true">IF(ISBLANK('Data Summary'!A14),"",'Data Summary'!A14)</f>
        <v/>
      </c>
      <c r="B12" s="117"/>
      <c r="C12" s="94" t="s">
        <v>126</v>
      </c>
      <c r="D12" s="52"/>
      <c r="E12" s="52"/>
      <c r="F12" s="52"/>
      <c r="G12" s="52"/>
      <c r="H12" s="52"/>
      <c r="I12" s="93"/>
      <c r="J12" s="11"/>
      <c r="K12" s="11"/>
      <c r="L12" s="117"/>
      <c r="M12" s="94" t="s">
        <v>126</v>
      </c>
      <c r="N12" s="52" t="s">
        <v>159</v>
      </c>
      <c r="O12" s="52" t="s">
        <v>159</v>
      </c>
      <c r="P12" s="52" t="s">
        <v>159</v>
      </c>
      <c r="Q12" s="52"/>
      <c r="R12" s="52" t="s">
        <v>159</v>
      </c>
      <c r="S12" s="93" t="s">
        <v>159</v>
      </c>
      <c r="T12" s="11"/>
      <c r="U12" s="11"/>
      <c r="V12" s="125"/>
      <c r="AF12" s="125"/>
      <c r="AP12" s="125"/>
      <c r="AZ12" s="125"/>
      <c r="BA12" s="125"/>
      <c r="BB12" s="144"/>
      <c r="BC12" s="144"/>
      <c r="BD12" s="144"/>
      <c r="BE12" s="144"/>
      <c r="BF12" s="144"/>
      <c r="BG12" s="144"/>
      <c r="BJ12" s="125"/>
      <c r="BT12" s="125"/>
      <c r="CD12" s="125"/>
      <c r="CN12" s="125"/>
      <c r="CX12" s="125"/>
      <c r="DH12" s="125"/>
      <c r="DR12" s="125"/>
      <c r="EB12" s="125"/>
      <c r="EL12" s="125"/>
      <c r="EV12" s="125"/>
      <c r="FF12" s="125"/>
      <c r="FP12" s="125"/>
      <c r="FZ12" s="125"/>
      <c r="GJ12" s="125"/>
      <c r="GT12" s="125"/>
      <c r="HD12" s="125"/>
      <c r="HN12" s="125"/>
      <c r="HX12" s="125"/>
    </row>
    <row xmlns:x14ac="http://schemas.microsoft.com/office/spreadsheetml/2009/9/ac" r="13" s="2" customFormat="true" ht="15" customHeight="true" x14ac:dyDescent="0.25">
      <c r="A13" s="392" t="str">
        <f ca="true">IF(ISBLANK('Data Summary'!A15),"",'Data Summary'!A15)</f>
        <v/>
      </c>
      <c r="B13" s="117"/>
      <c r="C13" s="94" t="s">
        <v>103</v>
      </c>
      <c r="D13" s="52"/>
      <c r="E13" s="52"/>
      <c r="F13" s="52"/>
      <c r="G13" s="52"/>
      <c r="H13" s="52"/>
      <c r="I13" s="93" t="s">
        <v>260</v>
      </c>
      <c r="J13" s="11"/>
      <c r="K13" s="11"/>
      <c r="L13" s="117"/>
      <c r="M13" s="94" t="s">
        <v>103</v>
      </c>
      <c r="N13" s="52" t="s">
        <v>159</v>
      </c>
      <c r="O13" s="52" t="s">
        <v>159</v>
      </c>
      <c r="P13" s="52" t="s">
        <v>159</v>
      </c>
      <c r="Q13" s="52"/>
      <c r="R13" s="52" t="s">
        <v>159</v>
      </c>
      <c r="S13" s="93" t="s">
        <v>159</v>
      </c>
      <c r="T13" s="11"/>
      <c r="U13" s="11"/>
      <c r="V13" s="125"/>
      <c r="AF13" s="125"/>
      <c r="AP13" s="125"/>
      <c r="AZ13" s="125"/>
      <c r="BA13" s="125"/>
      <c r="BB13" s="144"/>
      <c r="BC13" s="144"/>
      <c r="BD13" s="144"/>
      <c r="BE13" s="144"/>
      <c r="BF13" s="144"/>
      <c r="BG13" s="144"/>
      <c r="BJ13" s="125"/>
      <c r="BT13" s="125"/>
      <c r="CD13" s="125"/>
      <c r="CN13" s="125"/>
      <c r="CX13" s="125"/>
      <c r="DH13" s="125"/>
      <c r="DR13" s="125"/>
      <c r="EB13" s="125"/>
      <c r="EL13" s="125"/>
      <c r="EV13" s="125"/>
      <c r="FF13" s="125"/>
      <c r="FP13" s="125"/>
      <c r="FZ13" s="125"/>
      <c r="GJ13" s="125"/>
      <c r="GT13" s="125"/>
      <c r="HD13" s="125"/>
      <c r="HN13" s="125"/>
      <c r="HX13" s="125"/>
    </row>
    <row xmlns:x14ac="http://schemas.microsoft.com/office/spreadsheetml/2009/9/ac" r="14" ht="15.75" customHeight="true" x14ac:dyDescent="0.25">
      <c r="A14" s="392" t="str">
        <f ca="true">IF(ISBLANK('Data Summary'!A16),"",'Data Summary'!A16)</f>
        <v/>
      </c>
      <c r="B14" s="118"/>
      <c r="C14" s="87" t="s">
        <v>23</v>
      </c>
      <c r="D14" s="10"/>
      <c r="E14" s="10"/>
      <c r="F14" s="10"/>
      <c r="G14" s="68"/>
      <c r="H14" s="69"/>
      <c r="I14" s="70"/>
      <c r="J14" s="11"/>
      <c r="K14" s="11"/>
      <c r="L14" s="118"/>
      <c r="M14" s="87" t="s">
        <v>23</v>
      </c>
      <c r="N14" s="10"/>
      <c r="O14" s="10"/>
      <c r="P14" s="10"/>
      <c r="Q14" s="68"/>
      <c r="R14" s="69"/>
      <c r="S14" s="70"/>
      <c r="T14" s="11"/>
      <c r="U14" s="11"/>
      <c r="BB14" s="143"/>
      <c r="BC14" s="143"/>
      <c r="BD14" s="143"/>
      <c r="BE14" s="143"/>
      <c r="BF14" s="143"/>
      <c r="BG14" s="143"/>
    </row>
    <row xmlns:x14ac="http://schemas.microsoft.com/office/spreadsheetml/2009/9/ac" r="15" ht="15.75" customHeight="true" thickBot="true" x14ac:dyDescent="0.3">
      <c r="A15" s="392" t="str">
        <f ca="true">IF(ISBLANK('Data Summary'!A17),"",'Data Summary'!A17)</f>
        <v/>
      </c>
      <c r="B15" s="119"/>
      <c r="C15" s="88" t="s">
        <v>20</v>
      </c>
      <c r="D15" s="72"/>
      <c r="E15" s="153"/>
      <c r="F15" s="153"/>
      <c r="G15" s="154"/>
      <c r="H15" s="153"/>
      <c r="I15" s="155"/>
      <c r="J15" s="24"/>
      <c r="K15" s="24"/>
      <c r="L15" s="119"/>
      <c r="M15" s="88" t="s">
        <v>20</v>
      </c>
      <c r="N15" s="72">
        <v>770</v>
      </c>
      <c r="O15" s="72">
        <v>273</v>
      </c>
      <c r="P15" s="72">
        <v>497</v>
      </c>
      <c r="Q15" s="72"/>
      <c r="R15" s="72">
        <f>49+68</f>
        <v>117</v>
      </c>
      <c r="S15" s="73">
        <f>49+532+116</f>
        <v>697</v>
      </c>
      <c r="T15" s="24"/>
      <c r="U15" s="24"/>
      <c r="BB15" s="143"/>
      <c r="BC15" s="143"/>
      <c r="BD15" s="143"/>
      <c r="BE15" s="143"/>
      <c r="BF15" s="143"/>
      <c r="BG15" s="143"/>
    </row>
    <row xmlns:x14ac="http://schemas.microsoft.com/office/spreadsheetml/2009/9/ac" r="16" s="3" customFormat="true" x14ac:dyDescent="0.25">
      <c r="A16" s="392" t="str">
        <f ca="true">IF(ISBLANK('Data Summary'!A18),"",'Data Summary'!A18)</f>
        <v/>
      </c>
      <c r="B16" s="120"/>
      <c r="L16" s="120"/>
      <c r="V16" s="120"/>
      <c r="AF16" s="120"/>
      <c r="AP16" s="120"/>
      <c r="AZ16" s="120"/>
      <c r="BA16" s="120"/>
      <c r="BJ16" s="120"/>
      <c r="BT16" s="120"/>
      <c r="CD16" s="120"/>
      <c r="CN16" s="120"/>
      <c r="CX16" s="120"/>
      <c r="DH16" s="120"/>
      <c r="DR16" s="120"/>
      <c r="EB16" s="120"/>
      <c r="EL16" s="120"/>
      <c r="EV16" s="120"/>
      <c r="FF16" s="120"/>
      <c r="FP16" s="120"/>
      <c r="FZ16" s="120"/>
      <c r="GJ16" s="120"/>
      <c r="GT16" s="120"/>
      <c r="HD16" s="120"/>
      <c r="HN16" s="120"/>
      <c r="HX16" s="120"/>
    </row>
    <row xmlns:x14ac="http://schemas.microsoft.com/office/spreadsheetml/2009/9/ac" r="17" s="3" customFormat="true" x14ac:dyDescent="0.25">
      <c r="A17" s="392" t="str">
        <f ca="true">IF(ISBLANK('Data Summary'!A19),"",'Data Summary'!A19)</f>
        <v/>
      </c>
      <c r="B17" s="120"/>
      <c r="L17" s="120"/>
      <c r="V17" s="120"/>
      <c r="AF17" s="120"/>
      <c r="AP17" s="120"/>
      <c r="AZ17" s="120"/>
      <c r="BA17" s="120"/>
      <c r="BJ17" s="120"/>
      <c r="BT17" s="120"/>
      <c r="CD17" s="120"/>
      <c r="CN17" s="120"/>
      <c r="CX17" s="120"/>
      <c r="DH17" s="120"/>
      <c r="DR17" s="120"/>
      <c r="EB17" s="120"/>
      <c r="EL17" s="120"/>
      <c r="EV17" s="120"/>
      <c r="FF17" s="120"/>
      <c r="FP17" s="120"/>
      <c r="FZ17" s="120"/>
      <c r="GJ17" s="120"/>
      <c r="GT17" s="120"/>
      <c r="HD17" s="120"/>
      <c r="HN17" s="120"/>
      <c r="HX17" s="120"/>
    </row>
    <row xmlns:x14ac="http://schemas.microsoft.com/office/spreadsheetml/2009/9/ac" r="18" s="3" customFormat="true" x14ac:dyDescent="0.25">
      <c r="A18" s="392" t="str">
        <f ca="true">IF(ISBLANK('Data Summary'!A20),"",'Data Summary'!A20)</f>
        <v/>
      </c>
      <c r="B18" s="120"/>
      <c r="L18" s="120"/>
      <c r="V18" s="120"/>
      <c r="AF18" s="120"/>
      <c r="AP18" s="120"/>
      <c r="AZ18" s="120"/>
      <c r="BA18" s="120"/>
      <c r="BJ18" s="120"/>
      <c r="BT18" s="120"/>
      <c r="CD18" s="120"/>
      <c r="CN18" s="120"/>
      <c r="CX18" s="120"/>
      <c r="DH18" s="120"/>
      <c r="DR18" s="120"/>
      <c r="EB18" s="120"/>
      <c r="EL18" s="120"/>
      <c r="EV18" s="120"/>
      <c r="FF18" s="120"/>
      <c r="FP18" s="120"/>
      <c r="FZ18" s="120"/>
      <c r="GJ18" s="120"/>
      <c r="GT18" s="120"/>
      <c r="HD18" s="120"/>
      <c r="HN18" s="120"/>
      <c r="HX18" s="120"/>
    </row>
    <row xmlns:x14ac="http://schemas.microsoft.com/office/spreadsheetml/2009/9/ac" r="19" s="3" customFormat="true" x14ac:dyDescent="0.25">
      <c r="A19" s="392" t="str">
        <f ca="true">IF(ISBLANK('Data Summary'!A21),"",'Data Summary'!A21)</f>
        <v/>
      </c>
      <c r="B19" s="120"/>
      <c r="L19" s="120"/>
      <c r="V19" s="120"/>
      <c r="AF19" s="120"/>
      <c r="AP19" s="120"/>
      <c r="AZ19" s="120"/>
      <c r="BA19" s="120"/>
      <c r="BJ19" s="120"/>
      <c r="BT19" s="120"/>
      <c r="CD19" s="120"/>
      <c r="CN19" s="120"/>
      <c r="CX19" s="120"/>
      <c r="DH19" s="120"/>
      <c r="DR19" s="120"/>
      <c r="EB19" s="120"/>
      <c r="EL19" s="120"/>
      <c r="EV19" s="120"/>
      <c r="FF19" s="120"/>
      <c r="FP19" s="120"/>
      <c r="FZ19" s="120"/>
      <c r="GJ19" s="120"/>
      <c r="GT19" s="120"/>
      <c r="HD19" s="120"/>
      <c r="HN19" s="120"/>
      <c r="HX19" s="120"/>
    </row>
    <row xmlns:x14ac="http://schemas.microsoft.com/office/spreadsheetml/2009/9/ac" r="20" s="3" customFormat="true" x14ac:dyDescent="0.25">
      <c r="A20" s="392" t="str">
        <f ca="true">IF(ISBLANK('Data Summary'!A22),"",'Data Summary'!A22)</f>
        <v/>
      </c>
      <c r="B20" s="120"/>
      <c r="L20" s="120"/>
      <c r="V20" s="120"/>
      <c r="AF20" s="120"/>
      <c r="AP20" s="120"/>
      <c r="AZ20" s="120"/>
      <c r="BA20" s="120"/>
      <c r="BJ20" s="120"/>
      <c r="BT20" s="120"/>
      <c r="CD20" s="120"/>
      <c r="CN20" s="120"/>
      <c r="CX20" s="120"/>
      <c r="DH20" s="120"/>
      <c r="DR20" s="120"/>
      <c r="EB20" s="120"/>
      <c r="EL20" s="120"/>
      <c r="EV20" s="120"/>
      <c r="FF20" s="120"/>
      <c r="FP20" s="120"/>
      <c r="FZ20" s="120"/>
      <c r="GJ20" s="120"/>
      <c r="GT20" s="120"/>
      <c r="HD20" s="120"/>
      <c r="HN20" s="120"/>
      <c r="HX20" s="120"/>
    </row>
    <row xmlns:x14ac="http://schemas.microsoft.com/office/spreadsheetml/2009/9/ac" r="21" s="3" customFormat="true" x14ac:dyDescent="0.25">
      <c r="A21" s="392" t="str">
        <f ca="true">IF(ISBLANK('Data Summary'!A23),"",'Data Summary'!A23)</f>
        <v/>
      </c>
      <c r="B21" s="120"/>
      <c r="L21" s="120"/>
      <c r="V21" s="120"/>
      <c r="AF21" s="120"/>
      <c r="AP21" s="120"/>
      <c r="AZ21" s="120"/>
      <c r="BA21" s="120"/>
      <c r="BJ21" s="120"/>
      <c r="BT21" s="120"/>
      <c r="CD21" s="120"/>
      <c r="CN21" s="120"/>
      <c r="CX21" s="120"/>
      <c r="DH21" s="120"/>
      <c r="DR21" s="120"/>
      <c r="EB21" s="120"/>
      <c r="EL21" s="120"/>
      <c r="EV21" s="120"/>
      <c r="FF21" s="120"/>
      <c r="FP21" s="120"/>
      <c r="FZ21" s="120"/>
      <c r="GJ21" s="120"/>
      <c r="GT21" s="120"/>
      <c r="HD21" s="120"/>
      <c r="HN21" s="120"/>
      <c r="HX21" s="120"/>
    </row>
    <row xmlns:x14ac="http://schemas.microsoft.com/office/spreadsheetml/2009/9/ac" r="22" s="3" customFormat="true" x14ac:dyDescent="0.25">
      <c r="A22" s="392" t="str">
        <f ca="true">IF(ISBLANK('Data Summary'!A24),"",'Data Summary'!A24)</f>
        <v/>
      </c>
      <c r="B22" s="120"/>
      <c r="L22" s="120"/>
      <c r="V22" s="120"/>
      <c r="AF22" s="120"/>
      <c r="AP22" s="120"/>
      <c r="AZ22" s="120"/>
      <c r="BA22" s="120"/>
      <c r="BJ22" s="120"/>
      <c r="BT22" s="120"/>
      <c r="CD22" s="120"/>
      <c r="CN22" s="120"/>
      <c r="CX22" s="120"/>
      <c r="DH22" s="120"/>
      <c r="DR22" s="120"/>
      <c r="EB22" s="120"/>
      <c r="EL22" s="120"/>
      <c r="EV22" s="120"/>
      <c r="FF22" s="120"/>
      <c r="FP22" s="120"/>
      <c r="FZ22" s="120"/>
      <c r="GJ22" s="120"/>
      <c r="GT22" s="120"/>
      <c r="HD22" s="120"/>
      <c r="HN22" s="120"/>
      <c r="HX22" s="120"/>
    </row>
    <row xmlns:x14ac="http://schemas.microsoft.com/office/spreadsheetml/2009/9/ac" r="23" s="3" customFormat="true" x14ac:dyDescent="0.25">
      <c r="A23" s="392" t="str">
        <f ca="true">IF(ISBLANK('Data Summary'!A25),"",'Data Summary'!A25)</f>
        <v/>
      </c>
      <c r="B23" s="120"/>
      <c r="L23" s="120"/>
      <c r="V23" s="120"/>
      <c r="AF23" s="120"/>
      <c r="AP23" s="120"/>
      <c r="AZ23" s="120"/>
      <c r="BA23" s="120"/>
      <c r="BJ23" s="120"/>
      <c r="BT23" s="120"/>
      <c r="CD23" s="120"/>
      <c r="CN23" s="120"/>
      <c r="CX23" s="120"/>
      <c r="DH23" s="120"/>
      <c r="DR23" s="120"/>
      <c r="EB23" s="120"/>
      <c r="EL23" s="120"/>
      <c r="EV23" s="120"/>
      <c r="FF23" s="120"/>
      <c r="FP23" s="120"/>
      <c r="FZ23" s="120"/>
      <c r="GJ23" s="120"/>
      <c r="GT23" s="120"/>
      <c r="HD23" s="120"/>
      <c r="HN23" s="120"/>
      <c r="HX23" s="120"/>
    </row>
    <row xmlns:x14ac="http://schemas.microsoft.com/office/spreadsheetml/2009/9/ac" r="24" s="3" customFormat="true" x14ac:dyDescent="0.25">
      <c r="A24" s="392" t="str">
        <f ca="true">IF(ISBLANK('Data Summary'!A26),"",'Data Summary'!A26)</f>
        <v/>
      </c>
      <c r="B24" s="120"/>
      <c r="L24" s="120"/>
      <c r="V24" s="120"/>
      <c r="AF24" s="120"/>
      <c r="AP24" s="120"/>
      <c r="AZ24" s="120"/>
      <c r="BA24" s="120"/>
      <c r="BJ24" s="120"/>
      <c r="BT24" s="120"/>
      <c r="CD24" s="120"/>
      <c r="CN24" s="120"/>
      <c r="CX24" s="120"/>
      <c r="DH24" s="120"/>
      <c r="DR24" s="120"/>
      <c r="EB24" s="120"/>
      <c r="EL24" s="120"/>
      <c r="EV24" s="120"/>
      <c r="FF24" s="120"/>
      <c r="FP24" s="120"/>
      <c r="FZ24" s="120"/>
      <c r="GJ24" s="120"/>
      <c r="GT24" s="120"/>
      <c r="HD24" s="120"/>
      <c r="HN24" s="120"/>
      <c r="HX24" s="120"/>
    </row>
    <row xmlns:x14ac="http://schemas.microsoft.com/office/spreadsheetml/2009/9/ac" r="25" s="3" customFormat="true" x14ac:dyDescent="0.25">
      <c r="A25" s="392" t="str">
        <f ca="true">IF(ISBLANK('Data Summary'!A27),"",'Data Summary'!A27)</f>
        <v/>
      </c>
      <c r="B25" s="120"/>
      <c r="L25" s="120"/>
      <c r="V25" s="120"/>
      <c r="AF25" s="120"/>
      <c r="AP25" s="120"/>
      <c r="AZ25" s="120"/>
      <c r="BA25" s="120"/>
      <c r="BJ25" s="120"/>
      <c r="BT25" s="120"/>
      <c r="CD25" s="120"/>
      <c r="CN25" s="120"/>
      <c r="CX25" s="120"/>
      <c r="DH25" s="120"/>
      <c r="DR25" s="120"/>
      <c r="EB25" s="120"/>
      <c r="EL25" s="120"/>
      <c r="EV25" s="120"/>
      <c r="FF25" s="120"/>
      <c r="FP25" s="120"/>
      <c r="FZ25" s="120"/>
      <c r="GJ25" s="120"/>
      <c r="GT25" s="120"/>
      <c r="HD25" s="120"/>
      <c r="HN25" s="120"/>
      <c r="HX25" s="120"/>
    </row>
    <row xmlns:x14ac="http://schemas.microsoft.com/office/spreadsheetml/2009/9/ac" r="26" s="3" customFormat="true" x14ac:dyDescent="0.25">
      <c r="A26" s="392" t="str">
        <f ca="true">IF(ISBLANK('Data Summary'!A28),"",'Data Summary'!A28)</f>
        <v/>
      </c>
      <c r="B26" s="120"/>
      <c r="L26" s="120"/>
      <c r="V26" s="120"/>
      <c r="AF26" s="120"/>
      <c r="AP26" s="120"/>
      <c r="AZ26" s="120"/>
      <c r="BA26" s="120"/>
      <c r="BJ26" s="120"/>
      <c r="BT26" s="120"/>
      <c r="CD26" s="120"/>
      <c r="CN26" s="120"/>
      <c r="CX26" s="120"/>
      <c r="DH26" s="120"/>
      <c r="DR26" s="120"/>
      <c r="EB26" s="120"/>
      <c r="EL26" s="120"/>
      <c r="EV26" s="120"/>
      <c r="FF26" s="120"/>
      <c r="FP26" s="120"/>
      <c r="FZ26" s="120"/>
      <c r="GJ26" s="120"/>
      <c r="GT26" s="120"/>
      <c r="HD26" s="120"/>
      <c r="HN26" s="120"/>
      <c r="HX26" s="120"/>
    </row>
    <row xmlns:x14ac="http://schemas.microsoft.com/office/spreadsheetml/2009/9/ac" r="27" s="3" customFormat="true" x14ac:dyDescent="0.25">
      <c r="A27" s="392" t="str">
        <f ca="true">IF(ISBLANK('Data Summary'!A29),"",'Data Summary'!A29)</f>
        <v/>
      </c>
      <c r="B27" s="120"/>
      <c r="L27" s="120"/>
      <c r="V27" s="120"/>
      <c r="AF27" s="120"/>
      <c r="AP27" s="120"/>
      <c r="AZ27" s="120"/>
      <c r="BA27" s="120"/>
      <c r="BJ27" s="120"/>
      <c r="BT27" s="120"/>
      <c r="CD27" s="120"/>
      <c r="CN27" s="120"/>
      <c r="CX27" s="120"/>
      <c r="DH27" s="120"/>
      <c r="DR27" s="120"/>
      <c r="EB27" s="120"/>
      <c r="EL27" s="120"/>
      <c r="EV27" s="120"/>
      <c r="FF27" s="120"/>
      <c r="FP27" s="120"/>
      <c r="FZ27" s="120"/>
      <c r="GJ27" s="120"/>
      <c r="GT27" s="120"/>
      <c r="HD27" s="120"/>
      <c r="HN27" s="120"/>
      <c r="HX27" s="120"/>
    </row>
    <row xmlns:x14ac="http://schemas.microsoft.com/office/spreadsheetml/2009/9/ac" r="28" s="3" customFormat="true" x14ac:dyDescent="0.25">
      <c r="A28" s="392" t="str">
        <f ca="true">IF(ISBLANK('Data Summary'!A30),"",'Data Summary'!A30)</f>
        <v/>
      </c>
      <c r="B28" s="120"/>
      <c r="L28" s="120"/>
      <c r="V28" s="120"/>
      <c r="AF28" s="120"/>
      <c r="AP28" s="120"/>
      <c r="AZ28" s="120"/>
      <c r="BA28" s="120"/>
      <c r="BJ28" s="120"/>
      <c r="BT28" s="120"/>
      <c r="CD28" s="120"/>
      <c r="CN28" s="120"/>
      <c r="CX28" s="120"/>
      <c r="DH28" s="120"/>
      <c r="DR28" s="120"/>
      <c r="EB28" s="120"/>
      <c r="EL28" s="120"/>
      <c r="EV28" s="120"/>
      <c r="FF28" s="120"/>
      <c r="FP28" s="120"/>
      <c r="FZ28" s="120"/>
      <c r="GJ28" s="120"/>
      <c r="GT28" s="120"/>
      <c r="HD28" s="120"/>
      <c r="HN28" s="120"/>
      <c r="HX28" s="120"/>
    </row>
    <row xmlns:x14ac="http://schemas.microsoft.com/office/spreadsheetml/2009/9/ac" r="29" s="3" customFormat="true" x14ac:dyDescent="0.25">
      <c r="A29" s="392" t="str">
        <f ca="true">IF(ISBLANK('Data Summary'!A31),"",'Data Summary'!A31)</f>
        <v/>
      </c>
      <c r="B29" s="120"/>
      <c r="L29" s="120"/>
      <c r="V29" s="120"/>
      <c r="AF29" s="120"/>
      <c r="AP29" s="120"/>
      <c r="AZ29" s="120"/>
      <c r="BA29" s="120"/>
      <c r="BJ29" s="120"/>
      <c r="BT29" s="120"/>
      <c r="CD29" s="120"/>
      <c r="CN29" s="120"/>
      <c r="CX29" s="120"/>
      <c r="DH29" s="120"/>
      <c r="DR29" s="120"/>
      <c r="EB29" s="120"/>
      <c r="EL29" s="120"/>
      <c r="EV29" s="120"/>
      <c r="FF29" s="120"/>
      <c r="FP29" s="120"/>
      <c r="FZ29" s="120"/>
      <c r="GJ29" s="120"/>
      <c r="GT29" s="120"/>
      <c r="HD29" s="120"/>
      <c r="HN29" s="120"/>
      <c r="HX29" s="120"/>
    </row>
    <row xmlns:x14ac="http://schemas.microsoft.com/office/spreadsheetml/2009/9/ac" r="30" s="3" customFormat="true" x14ac:dyDescent="0.25">
      <c r="A30" s="392" t="str">
        <f ca="true">IF(ISBLANK('Data Summary'!A32),"",'Data Summary'!A32)</f>
        <v/>
      </c>
      <c r="B30" s="120"/>
      <c r="L30" s="120"/>
      <c r="V30" s="120"/>
      <c r="AF30" s="120"/>
      <c r="AP30" s="120"/>
      <c r="AZ30" s="120"/>
      <c r="BA30" s="120"/>
      <c r="BJ30" s="120"/>
      <c r="BT30" s="120"/>
      <c r="CD30" s="120"/>
      <c r="CN30" s="120"/>
      <c r="CX30" s="120"/>
      <c r="DH30" s="120"/>
      <c r="DR30" s="120"/>
      <c r="EB30" s="120"/>
      <c r="EL30" s="120"/>
      <c r="EV30" s="120"/>
      <c r="FF30" s="120"/>
      <c r="FP30" s="120"/>
      <c r="FZ30" s="120"/>
      <c r="GJ30" s="120"/>
      <c r="GT30" s="120"/>
      <c r="HD30" s="120"/>
      <c r="HN30" s="120"/>
      <c r="HX30" s="120"/>
    </row>
    <row xmlns:x14ac="http://schemas.microsoft.com/office/spreadsheetml/2009/9/ac" r="31" s="3" customFormat="true" x14ac:dyDescent="0.25">
      <c r="A31" s="392" t="str">
        <f ca="true">IF(ISBLANK('Data Summary'!A33),"",'Data Summary'!A33)</f>
        <v/>
      </c>
      <c r="B31" s="120"/>
      <c r="L31" s="120"/>
      <c r="V31" s="120"/>
      <c r="AF31" s="120"/>
      <c r="AP31" s="120"/>
      <c r="AZ31" s="120"/>
      <c r="BA31" s="120"/>
      <c r="BJ31" s="120"/>
      <c r="BT31" s="120"/>
      <c r="CD31" s="120"/>
      <c r="CN31" s="120"/>
      <c r="CX31" s="120"/>
      <c r="DH31" s="120"/>
      <c r="DR31" s="120"/>
      <c r="EB31" s="120"/>
      <c r="EL31" s="120"/>
      <c r="EV31" s="120"/>
      <c r="FF31" s="120"/>
      <c r="FP31" s="120"/>
      <c r="FZ31" s="120"/>
      <c r="GJ31" s="120"/>
      <c r="GT31" s="120"/>
      <c r="HD31" s="120"/>
      <c r="HN31" s="120"/>
      <c r="HX31" s="120"/>
    </row>
    <row xmlns:x14ac="http://schemas.microsoft.com/office/spreadsheetml/2009/9/ac" r="32" s="3" customFormat="true" x14ac:dyDescent="0.25">
      <c r="A32" s="392" t="str">
        <f ca="true">IF(ISBLANK('Data Summary'!A34),"",'Data Summary'!A34)</f>
        <v/>
      </c>
      <c r="B32" s="120"/>
      <c r="L32" s="120"/>
      <c r="V32" s="120"/>
      <c r="AF32" s="120"/>
      <c r="AP32" s="120"/>
      <c r="AZ32" s="120"/>
      <c r="BA32" s="120"/>
      <c r="BJ32" s="120"/>
      <c r="BT32" s="120"/>
      <c r="CD32" s="120"/>
      <c r="CN32" s="120"/>
      <c r="CX32" s="120"/>
      <c r="DH32" s="120"/>
      <c r="DR32" s="120"/>
      <c r="EB32" s="120"/>
      <c r="EL32" s="120"/>
      <c r="EV32" s="120"/>
      <c r="FF32" s="120"/>
      <c r="FP32" s="120"/>
      <c r="FZ32" s="120"/>
      <c r="GJ32" s="120"/>
      <c r="GT32" s="120"/>
      <c r="HD32" s="120"/>
      <c r="HN32" s="120"/>
      <c r="HX32" s="120"/>
    </row>
    <row xmlns:x14ac="http://schemas.microsoft.com/office/spreadsheetml/2009/9/ac" r="33" s="3" customFormat="true" x14ac:dyDescent="0.25">
      <c r="A33" s="392" t="str">
        <f ca="true">IF(ISBLANK('Data Summary'!A35),"",'Data Summary'!A35)</f>
        <v/>
      </c>
      <c r="B33" s="120"/>
      <c r="L33" s="120"/>
      <c r="V33" s="120"/>
      <c r="AF33" s="120"/>
      <c r="AP33" s="120"/>
      <c r="AZ33" s="120"/>
      <c r="BA33" s="120"/>
      <c r="BJ33" s="120"/>
      <c r="BT33" s="120"/>
      <c r="CD33" s="120"/>
      <c r="CN33" s="120"/>
      <c r="CX33" s="120"/>
      <c r="DH33" s="120"/>
      <c r="DR33" s="120"/>
      <c r="EB33" s="120"/>
      <c r="EL33" s="120"/>
      <c r="EV33" s="120"/>
      <c r="FF33" s="120"/>
      <c r="FP33" s="120"/>
      <c r="FZ33" s="120"/>
      <c r="GJ33" s="120"/>
      <c r="GT33" s="120"/>
      <c r="HD33" s="120"/>
      <c r="HN33" s="120"/>
      <c r="HX33" s="120"/>
    </row>
    <row xmlns:x14ac="http://schemas.microsoft.com/office/spreadsheetml/2009/9/ac" r="34" s="3" customFormat="true" x14ac:dyDescent="0.25">
      <c r="A34" s="392" t="str">
        <f ca="true">IF(ISBLANK('Data Summary'!A36),"",'Data Summary'!A36)</f>
        <v/>
      </c>
      <c r="B34" s="120"/>
      <c r="L34" s="120"/>
      <c r="V34" s="120"/>
      <c r="AF34" s="120"/>
      <c r="AP34" s="120"/>
      <c r="AZ34" s="120"/>
      <c r="BA34" s="120"/>
      <c r="BJ34" s="120"/>
      <c r="BT34" s="120"/>
      <c r="CD34" s="120"/>
      <c r="CN34" s="120"/>
      <c r="CX34" s="120"/>
      <c r="DH34" s="120"/>
      <c r="DR34" s="120"/>
      <c r="EB34" s="120"/>
      <c r="EL34" s="120"/>
      <c r="EV34" s="120"/>
      <c r="FF34" s="120"/>
      <c r="FP34" s="120"/>
      <c r="FZ34" s="120"/>
      <c r="GJ34" s="120"/>
      <c r="GT34" s="120"/>
      <c r="HD34" s="120"/>
      <c r="HN34" s="120"/>
      <c r="HX34" s="120"/>
    </row>
    <row xmlns:x14ac="http://schemas.microsoft.com/office/spreadsheetml/2009/9/ac" r="35" s="3" customFormat="true" x14ac:dyDescent="0.25">
      <c r="A35" s="392" t="str">
        <f ca="true">IF(ISBLANK('Data Summary'!A37),"",'Data Summary'!A37)</f>
        <v/>
      </c>
      <c r="B35" s="120"/>
      <c r="L35" s="120"/>
      <c r="V35" s="120"/>
      <c r="AF35" s="120"/>
      <c r="AP35" s="120"/>
      <c r="AZ35" s="120"/>
      <c r="BA35" s="120"/>
      <c r="BJ35" s="120"/>
      <c r="BT35" s="120"/>
      <c r="CD35" s="120"/>
      <c r="CN35" s="120"/>
      <c r="CX35" s="120"/>
      <c r="DH35" s="120"/>
      <c r="DR35" s="120"/>
      <c r="EB35" s="120"/>
      <c r="EL35" s="120"/>
      <c r="EV35" s="120"/>
      <c r="FF35" s="120"/>
      <c r="FP35" s="120"/>
      <c r="FZ35" s="120"/>
      <c r="GJ35" s="120"/>
      <c r="GT35" s="120"/>
      <c r="HD35" s="120"/>
      <c r="HN35" s="120"/>
      <c r="HX35" s="120"/>
    </row>
    <row xmlns:x14ac="http://schemas.microsoft.com/office/spreadsheetml/2009/9/ac" r="36" s="3" customFormat="true" x14ac:dyDescent="0.25">
      <c r="A36" s="392" t="str">
        <f ca="true">IF(ISBLANK('Data Summary'!A38),"",'Data Summary'!A38)</f>
        <v/>
      </c>
      <c r="B36" s="120"/>
      <c r="L36" s="120"/>
      <c r="V36" s="120"/>
      <c r="AF36" s="120"/>
      <c r="AP36" s="120"/>
      <c r="AZ36" s="120"/>
      <c r="BA36" s="120"/>
      <c r="BJ36" s="120"/>
      <c r="BT36" s="120"/>
      <c r="CD36" s="120"/>
      <c r="CN36" s="120"/>
      <c r="CX36" s="120"/>
      <c r="DH36" s="120"/>
      <c r="DR36" s="120"/>
      <c r="EB36" s="120"/>
      <c r="EL36" s="120"/>
      <c r="EV36" s="120"/>
      <c r="FF36" s="120"/>
      <c r="FP36" s="120"/>
      <c r="FZ36" s="120"/>
      <c r="GJ36" s="120"/>
      <c r="GT36" s="120"/>
      <c r="HD36" s="120"/>
      <c r="HN36" s="120"/>
      <c r="HX36" s="120"/>
    </row>
    <row xmlns:x14ac="http://schemas.microsoft.com/office/spreadsheetml/2009/9/ac" r="37" s="3" customFormat="true" x14ac:dyDescent="0.25">
      <c r="A37" s="392" t="str">
        <f ca="true">IF(ISBLANK('Data Summary'!A39),"",'Data Summary'!A39)</f>
        <v/>
      </c>
      <c r="B37" s="120"/>
      <c r="L37" s="120"/>
      <c r="V37" s="120"/>
      <c r="AF37" s="120"/>
      <c r="AP37" s="120"/>
      <c r="AZ37" s="120"/>
      <c r="BA37" s="120"/>
      <c r="BJ37" s="120"/>
      <c r="BT37" s="120"/>
      <c r="CD37" s="120"/>
      <c r="CN37" s="120"/>
      <c r="CX37" s="120"/>
      <c r="DH37" s="120"/>
      <c r="DR37" s="120"/>
      <c r="EB37" s="120"/>
      <c r="EL37" s="120"/>
      <c r="EV37" s="120"/>
      <c r="FF37" s="120"/>
      <c r="FP37" s="120"/>
      <c r="FZ37" s="120"/>
      <c r="GJ37" s="120"/>
      <c r="GT37" s="120"/>
      <c r="HD37" s="120"/>
      <c r="HN37" s="120"/>
      <c r="HX37" s="120"/>
    </row>
    <row xmlns:x14ac="http://schemas.microsoft.com/office/spreadsheetml/2009/9/ac" r="38" s="3" customFormat="true" x14ac:dyDescent="0.25">
      <c r="A38" s="392" t="str">
        <f ca="true">IF(ISBLANK('Data Summary'!A40),"",'Data Summary'!A40)</f>
        <v/>
      </c>
      <c r="B38" s="120"/>
      <c r="L38" s="120"/>
      <c r="V38" s="120"/>
      <c r="AF38" s="120"/>
      <c r="AP38" s="120"/>
      <c r="AZ38" s="120"/>
      <c r="BA38" s="120"/>
      <c r="BJ38" s="120"/>
      <c r="BT38" s="120"/>
      <c r="CD38" s="120"/>
      <c r="CN38" s="120"/>
      <c r="CX38" s="120"/>
      <c r="DH38" s="120"/>
      <c r="DR38" s="120"/>
      <c r="EB38" s="120"/>
      <c r="EL38" s="120"/>
      <c r="EV38" s="120"/>
      <c r="FF38" s="120"/>
      <c r="FP38" s="120"/>
      <c r="FZ38" s="120"/>
      <c r="GJ38" s="120"/>
      <c r="GT38" s="120"/>
      <c r="HD38" s="120"/>
      <c r="HN38" s="120"/>
      <c r="HX38" s="120"/>
    </row>
    <row xmlns:x14ac="http://schemas.microsoft.com/office/spreadsheetml/2009/9/ac" r="39" s="3" customFormat="true" x14ac:dyDescent="0.25">
      <c r="A39" s="392" t="str">
        <f ca="true">IF(ISBLANK('Data Summary'!A41),"",'Data Summary'!A41)</f>
        <v/>
      </c>
      <c r="B39" s="120"/>
      <c r="L39" s="120"/>
      <c r="V39" s="120"/>
      <c r="AF39" s="120"/>
      <c r="AP39" s="120"/>
      <c r="AZ39" s="120"/>
      <c r="BA39" s="120"/>
      <c r="BJ39" s="120"/>
      <c r="BT39" s="120"/>
      <c r="CD39" s="120"/>
      <c r="CN39" s="120"/>
      <c r="CX39" s="120"/>
      <c r="DH39" s="120"/>
      <c r="DR39" s="120"/>
      <c r="EB39" s="120"/>
      <c r="EL39" s="120"/>
      <c r="EV39" s="120"/>
      <c r="FF39" s="120"/>
      <c r="FP39" s="120"/>
      <c r="FZ39" s="120"/>
      <c r="GJ39" s="120"/>
      <c r="GT39" s="120"/>
      <c r="HD39" s="120"/>
      <c r="HN39" s="120"/>
      <c r="HX39" s="120"/>
    </row>
    <row xmlns:x14ac="http://schemas.microsoft.com/office/spreadsheetml/2009/9/ac" r="40" s="3" customFormat="true" x14ac:dyDescent="0.25">
      <c r="A40" s="392" t="str">
        <f ca="true">IF(ISBLANK('Data Summary'!A42),"",'Data Summary'!A42)</f>
        <v/>
      </c>
      <c r="B40" s="120"/>
      <c r="L40" s="120"/>
      <c r="V40" s="120"/>
      <c r="AF40" s="120"/>
      <c r="AP40" s="120"/>
      <c r="AZ40" s="120"/>
      <c r="BA40" s="120"/>
      <c r="BJ40" s="120"/>
      <c r="BT40" s="120"/>
      <c r="CD40" s="120"/>
      <c r="CN40" s="120"/>
      <c r="CX40" s="120"/>
      <c r="DH40" s="120"/>
      <c r="DR40" s="120"/>
      <c r="EB40" s="120"/>
      <c r="EL40" s="120"/>
      <c r="EV40" s="120"/>
      <c r="FF40" s="120"/>
      <c r="FP40" s="120"/>
      <c r="FZ40" s="120"/>
      <c r="GJ40" s="120"/>
      <c r="GT40" s="120"/>
      <c r="HD40" s="120"/>
      <c r="HN40" s="120"/>
      <c r="HX40" s="120"/>
    </row>
    <row xmlns:x14ac="http://schemas.microsoft.com/office/spreadsheetml/2009/9/ac" r="41" s="3" customFormat="true" x14ac:dyDescent="0.25">
      <c r="A41" s="392" t="str">
        <f ca="true">IF(ISBLANK('Data Summary'!A43),"",'Data Summary'!A43)</f>
        <v/>
      </c>
      <c r="B41" s="120"/>
      <c r="L41" s="120"/>
      <c r="V41" s="120"/>
      <c r="AF41" s="120"/>
      <c r="AP41" s="120"/>
      <c r="AZ41" s="120"/>
      <c r="BA41" s="120"/>
      <c r="BJ41" s="120"/>
      <c r="BT41" s="120"/>
      <c r="CD41" s="120"/>
      <c r="CN41" s="120"/>
      <c r="CX41" s="120"/>
      <c r="DH41" s="120"/>
      <c r="DR41" s="120"/>
      <c r="EB41" s="120"/>
      <c r="EL41" s="120"/>
      <c r="EV41" s="120"/>
      <c r="FF41" s="120"/>
      <c r="FP41" s="120"/>
      <c r="FZ41" s="120"/>
      <c r="GJ41" s="120"/>
      <c r="GT41" s="120"/>
      <c r="HD41" s="120"/>
      <c r="HN41" s="120"/>
      <c r="HX41" s="120"/>
    </row>
    <row xmlns:x14ac="http://schemas.microsoft.com/office/spreadsheetml/2009/9/ac" r="42" s="3" customFormat="true" x14ac:dyDescent="0.25">
      <c r="A42" s="392" t="str">
        <f ca="true">IF(ISBLANK('Data Summary'!A44),"",'Data Summary'!A44)</f>
        <v/>
      </c>
      <c r="B42" s="120"/>
      <c r="L42" s="120"/>
      <c r="V42" s="120"/>
      <c r="AF42" s="120"/>
      <c r="AP42" s="120"/>
      <c r="AZ42" s="120"/>
      <c r="BA42" s="120"/>
      <c r="BJ42" s="120"/>
      <c r="BT42" s="120"/>
      <c r="CD42" s="120"/>
      <c r="CN42" s="120"/>
      <c r="CX42" s="120"/>
      <c r="DH42" s="120"/>
      <c r="DR42" s="120"/>
      <c r="EB42" s="120"/>
      <c r="EL42" s="120"/>
      <c r="EV42" s="120"/>
      <c r="FF42" s="120"/>
      <c r="FP42" s="120"/>
      <c r="FZ42" s="120"/>
      <c r="GJ42" s="120"/>
      <c r="GT42" s="120"/>
      <c r="HD42" s="120"/>
      <c r="HN42" s="120"/>
      <c r="HX42" s="120"/>
    </row>
    <row xmlns:x14ac="http://schemas.microsoft.com/office/spreadsheetml/2009/9/ac" r="43" s="3" customFormat="true" x14ac:dyDescent="0.25">
      <c r="A43" s="392" t="str">
        <f ca="true">IF(ISBLANK('Data Summary'!A45),"",'Data Summary'!A45)</f>
        <v/>
      </c>
      <c r="B43" s="120"/>
      <c r="L43" s="120"/>
      <c r="V43" s="120"/>
      <c r="AF43" s="120"/>
      <c r="AP43" s="120"/>
      <c r="AZ43" s="120"/>
      <c r="BA43" s="120"/>
      <c r="BJ43" s="120"/>
      <c r="BT43" s="120"/>
      <c r="CD43" s="120"/>
      <c r="CN43" s="120"/>
      <c r="CX43" s="120"/>
      <c r="DH43" s="120"/>
      <c r="DR43" s="120"/>
      <c r="EB43" s="120"/>
      <c r="EL43" s="120"/>
      <c r="EV43" s="120"/>
      <c r="FF43" s="120"/>
      <c r="FP43" s="120"/>
      <c r="FZ43" s="120"/>
      <c r="GJ43" s="120"/>
      <c r="GT43" s="120"/>
      <c r="HD43" s="120"/>
      <c r="HN43" s="120"/>
      <c r="HX43" s="120"/>
    </row>
    <row xmlns:x14ac="http://schemas.microsoft.com/office/spreadsheetml/2009/9/ac" r="44" s="3" customFormat="true" x14ac:dyDescent="0.25">
      <c r="A44" s="392" t="str">
        <f ca="true">IF(ISBLANK('Data Summary'!A46),"",'Data Summary'!A46)</f>
        <v/>
      </c>
      <c r="B44" s="120"/>
      <c r="L44" s="120"/>
      <c r="V44" s="120"/>
      <c r="AF44" s="120"/>
      <c r="AP44" s="120"/>
      <c r="AZ44" s="120"/>
      <c r="BA44" s="120"/>
      <c r="BJ44" s="120"/>
      <c r="BT44" s="120"/>
      <c r="CD44" s="120"/>
      <c r="CN44" s="120"/>
      <c r="CX44" s="120"/>
      <c r="DH44" s="120"/>
      <c r="DR44" s="120"/>
      <c r="EB44" s="120"/>
      <c r="EL44" s="120"/>
      <c r="EV44" s="120"/>
      <c r="FF44" s="120"/>
      <c r="FP44" s="120"/>
      <c r="FZ44" s="120"/>
      <c r="GJ44" s="120"/>
      <c r="GT44" s="120"/>
      <c r="HD44" s="120"/>
      <c r="HN44" s="120"/>
      <c r="HX44" s="120"/>
    </row>
    <row xmlns:x14ac="http://schemas.microsoft.com/office/spreadsheetml/2009/9/ac" r="45" s="3" customFormat="true" x14ac:dyDescent="0.25">
      <c r="A45" s="392" t="str">
        <f ca="true">IF(ISBLANK('Data Summary'!A47),"",'Data Summary'!A47)</f>
        <v/>
      </c>
      <c r="B45" s="120"/>
      <c r="L45" s="120"/>
      <c r="V45" s="120"/>
      <c r="AF45" s="120"/>
      <c r="AP45" s="120"/>
      <c r="AZ45" s="120"/>
      <c r="BA45" s="120"/>
      <c r="BJ45" s="120"/>
      <c r="BT45" s="120"/>
      <c r="CD45" s="120"/>
      <c r="CN45" s="120"/>
      <c r="CX45" s="120"/>
      <c r="DH45" s="120"/>
      <c r="DR45" s="120"/>
      <c r="EB45" s="120"/>
      <c r="EL45" s="120"/>
      <c r="EV45" s="120"/>
      <c r="FF45" s="120"/>
      <c r="FP45" s="120"/>
      <c r="FZ45" s="120"/>
      <c r="GJ45" s="120"/>
      <c r="GT45" s="120"/>
      <c r="HD45" s="120"/>
      <c r="HN45" s="120"/>
      <c r="HX45" s="120"/>
    </row>
    <row xmlns:x14ac="http://schemas.microsoft.com/office/spreadsheetml/2009/9/ac" r="46" s="3" customFormat="true" x14ac:dyDescent="0.25">
      <c r="A46" s="392" t="str">
        <f ca="true">IF(ISBLANK('Data Summary'!A48),"",'Data Summary'!A48)</f>
        <v/>
      </c>
      <c r="B46" s="120"/>
      <c r="L46" s="120"/>
      <c r="V46" s="120"/>
      <c r="AF46" s="120"/>
      <c r="AP46" s="120"/>
      <c r="AZ46" s="120"/>
      <c r="BA46" s="120"/>
      <c r="BJ46" s="120"/>
      <c r="BT46" s="120"/>
      <c r="CD46" s="120"/>
      <c r="CN46" s="120"/>
      <c r="CX46" s="120"/>
      <c r="DH46" s="120"/>
      <c r="DR46" s="120"/>
      <c r="EB46" s="120"/>
      <c r="EL46" s="120"/>
      <c r="EV46" s="120"/>
      <c r="FF46" s="120"/>
      <c r="FP46" s="120"/>
      <c r="FZ46" s="120"/>
      <c r="GJ46" s="120"/>
      <c r="GT46" s="120"/>
      <c r="HD46" s="120"/>
      <c r="HN46" s="120"/>
      <c r="HX46" s="120"/>
    </row>
    <row xmlns:x14ac="http://schemas.microsoft.com/office/spreadsheetml/2009/9/ac" r="47" s="3" customFormat="true" x14ac:dyDescent="0.25">
      <c r="A47" s="392" t="str">
        <f ca="true">IF(ISBLANK('Data Summary'!A49),"",'Data Summary'!A49)</f>
        <v/>
      </c>
      <c r="B47" s="120"/>
      <c r="L47" s="120"/>
      <c r="V47" s="120"/>
      <c r="AF47" s="120"/>
      <c r="AP47" s="120"/>
      <c r="AZ47" s="120"/>
      <c r="BA47" s="120"/>
      <c r="BJ47" s="120"/>
      <c r="BT47" s="120"/>
      <c r="CD47" s="120"/>
      <c r="CN47" s="120"/>
      <c r="CX47" s="120"/>
      <c r="DH47" s="120"/>
      <c r="DR47" s="120"/>
      <c r="EB47" s="120"/>
      <c r="EL47" s="120"/>
      <c r="EV47" s="120"/>
      <c r="FF47" s="120"/>
      <c r="FP47" s="120"/>
      <c r="FZ47" s="120"/>
      <c r="GJ47" s="120"/>
      <c r="GT47" s="120"/>
      <c r="HD47" s="120"/>
      <c r="HN47" s="120"/>
      <c r="HX47" s="120"/>
    </row>
    <row xmlns:x14ac="http://schemas.microsoft.com/office/spreadsheetml/2009/9/ac" r="48" s="3" customFormat="true" x14ac:dyDescent="0.25">
      <c r="A48" s="392" t="str">
        <f ca="true">IF(ISBLANK('Data Summary'!A50),"",'Data Summary'!A50)</f>
        <v/>
      </c>
      <c r="B48" s="120"/>
      <c r="L48" s="120"/>
      <c r="V48" s="120"/>
      <c r="AF48" s="120"/>
      <c r="AP48" s="120"/>
      <c r="AZ48" s="120"/>
      <c r="BA48" s="120"/>
      <c r="BJ48" s="120"/>
      <c r="BT48" s="120"/>
      <c r="CD48" s="120"/>
      <c r="CN48" s="120"/>
      <c r="CX48" s="120"/>
      <c r="DH48" s="120"/>
      <c r="DR48" s="120"/>
      <c r="EB48" s="120"/>
      <c r="EL48" s="120"/>
      <c r="EV48" s="120"/>
      <c r="FF48" s="120"/>
      <c r="FP48" s="120"/>
      <c r="FZ48" s="120"/>
      <c r="GJ48" s="120"/>
      <c r="GT48" s="120"/>
      <c r="HD48" s="120"/>
      <c r="HN48" s="120"/>
      <c r="HX48" s="120"/>
    </row>
    <row xmlns:x14ac="http://schemas.microsoft.com/office/spreadsheetml/2009/9/ac" r="49" s="3" customFormat="true" x14ac:dyDescent="0.25">
      <c r="A49" s="392" t="str">
        <f ca="true">IF(ISBLANK('Data Summary'!A51),"",'Data Summary'!A51)</f>
        <v/>
      </c>
      <c r="B49" s="120"/>
      <c r="L49" s="120"/>
      <c r="V49" s="120"/>
      <c r="AF49" s="120"/>
      <c r="AP49" s="120"/>
      <c r="AZ49" s="120"/>
      <c r="BA49" s="120"/>
      <c r="BJ49" s="120"/>
      <c r="BT49" s="120"/>
      <c r="CD49" s="120"/>
      <c r="CN49" s="120"/>
      <c r="CX49" s="120"/>
      <c r="DH49" s="120"/>
      <c r="DR49" s="120"/>
      <c r="EB49" s="120"/>
      <c r="EL49" s="120"/>
      <c r="EV49" s="120"/>
      <c r="FF49" s="120"/>
      <c r="FP49" s="120"/>
      <c r="FZ49" s="120"/>
      <c r="GJ49" s="120"/>
      <c r="GT49" s="120"/>
      <c r="HD49" s="120"/>
      <c r="HN49" s="120"/>
      <c r="HX49" s="120"/>
    </row>
    <row xmlns:x14ac="http://schemas.microsoft.com/office/spreadsheetml/2009/9/ac" r="50" s="3" customFormat="true" x14ac:dyDescent="0.25">
      <c r="A50" s="392" t="str">
        <f ca="true">IF(ISBLANK('Data Summary'!A52),"",'Data Summary'!A52)</f>
        <v/>
      </c>
      <c r="B50" s="120"/>
      <c r="L50" s="120"/>
      <c r="V50" s="120"/>
      <c r="AF50" s="120"/>
      <c r="AP50" s="120"/>
      <c r="AZ50" s="120"/>
      <c r="BA50" s="120"/>
      <c r="BJ50" s="120"/>
      <c r="BT50" s="120"/>
      <c r="CD50" s="120"/>
      <c r="CN50" s="120"/>
      <c r="CX50" s="120"/>
      <c r="DH50" s="120"/>
      <c r="DR50" s="120"/>
      <c r="EB50" s="120"/>
      <c r="EL50" s="120"/>
      <c r="EV50" s="120"/>
      <c r="FF50" s="120"/>
      <c r="FP50" s="120"/>
      <c r="FZ50" s="120"/>
      <c r="GJ50" s="120"/>
      <c r="GT50" s="120"/>
      <c r="HD50" s="120"/>
      <c r="HN50" s="120"/>
      <c r="HX50" s="120"/>
    </row>
    <row xmlns:x14ac="http://schemas.microsoft.com/office/spreadsheetml/2009/9/ac" r="51" s="3" customFormat="true" x14ac:dyDescent="0.25">
      <c r="A51" s="392" t="str">
        <f ca="true">IF(ISBLANK('Data Summary'!A53),"",'Data Summary'!A53)</f>
        <v/>
      </c>
      <c r="B51" s="120"/>
      <c r="L51" s="120"/>
      <c r="V51" s="120"/>
      <c r="AF51" s="120"/>
      <c r="AP51" s="120"/>
      <c r="AZ51" s="120"/>
      <c r="BA51" s="120"/>
      <c r="BJ51" s="120"/>
      <c r="BT51" s="120"/>
      <c r="CD51" s="120"/>
      <c r="CN51" s="120"/>
      <c r="CX51" s="120"/>
      <c r="DH51" s="120"/>
      <c r="DR51" s="120"/>
      <c r="EB51" s="120"/>
      <c r="EL51" s="120"/>
      <c r="EV51" s="120"/>
      <c r="FF51" s="120"/>
      <c r="FP51" s="120"/>
      <c r="FZ51" s="120"/>
      <c r="GJ51" s="120"/>
      <c r="GT51" s="120"/>
      <c r="HD51" s="120"/>
      <c r="HN51" s="120"/>
      <c r="HX51" s="120"/>
    </row>
    <row xmlns:x14ac="http://schemas.microsoft.com/office/spreadsheetml/2009/9/ac" r="52" s="3" customFormat="true" x14ac:dyDescent="0.25">
      <c r="A52" s="392" t="str">
        <f ca="true">IF(ISBLANK('Data Summary'!A54),"",'Data Summary'!A54)</f>
        <v/>
      </c>
      <c r="B52" s="120"/>
      <c r="L52" s="120"/>
      <c r="V52" s="120"/>
      <c r="AF52" s="120"/>
      <c r="AP52" s="120"/>
      <c r="AZ52" s="120"/>
      <c r="BA52" s="120"/>
      <c r="BJ52" s="120"/>
      <c r="BT52" s="120"/>
      <c r="CD52" s="120"/>
      <c r="CN52" s="120"/>
      <c r="CX52" s="120"/>
      <c r="DH52" s="120"/>
      <c r="DR52" s="120"/>
      <c r="EB52" s="120"/>
      <c r="EL52" s="120"/>
      <c r="EV52" s="120"/>
      <c r="FF52" s="120"/>
      <c r="FP52" s="120"/>
      <c r="FZ52" s="120"/>
      <c r="GJ52" s="120"/>
      <c r="GT52" s="120"/>
      <c r="HD52" s="120"/>
      <c r="HN52" s="120"/>
      <c r="HX52" s="120"/>
    </row>
    <row xmlns:x14ac="http://schemas.microsoft.com/office/spreadsheetml/2009/9/ac" r="53" s="3" customFormat="true" x14ac:dyDescent="0.25">
      <c r="A53" s="392" t="str">
        <f ca="true">IF(ISBLANK('Data Summary'!A55),"",'Data Summary'!A55)</f>
        <v/>
      </c>
      <c r="B53" s="120"/>
      <c r="L53" s="120"/>
      <c r="V53" s="120"/>
      <c r="AF53" s="120"/>
      <c r="AP53" s="120"/>
      <c r="AZ53" s="120"/>
      <c r="BA53" s="120"/>
      <c r="BJ53" s="120"/>
      <c r="BT53" s="120"/>
      <c r="CD53" s="120"/>
      <c r="CN53" s="120"/>
      <c r="CX53" s="120"/>
      <c r="DH53" s="120"/>
      <c r="DR53" s="120"/>
      <c r="EB53" s="120"/>
      <c r="EL53" s="120"/>
      <c r="EV53" s="120"/>
      <c r="FF53" s="120"/>
      <c r="FP53" s="120"/>
      <c r="FZ53" s="120"/>
      <c r="GJ53" s="120"/>
      <c r="GT53" s="120"/>
      <c r="HD53" s="120"/>
      <c r="HN53" s="120"/>
      <c r="HX53" s="120"/>
    </row>
    <row xmlns:x14ac="http://schemas.microsoft.com/office/spreadsheetml/2009/9/ac" r="54" s="3" customFormat="true" x14ac:dyDescent="0.25">
      <c r="A54" s="392" t="str">
        <f ca="true">IF(ISBLANK('Data Summary'!A56),"",'Data Summary'!A56)</f>
        <v/>
      </c>
      <c r="B54" s="120"/>
      <c r="L54" s="120"/>
      <c r="V54" s="120"/>
      <c r="AF54" s="120"/>
      <c r="AP54" s="120"/>
      <c r="AZ54" s="120"/>
      <c r="BA54" s="120"/>
      <c r="BJ54" s="120"/>
      <c r="BT54" s="120"/>
      <c r="CD54" s="120"/>
      <c r="CN54" s="120"/>
      <c r="CX54" s="120"/>
      <c r="DH54" s="120"/>
      <c r="DR54" s="120"/>
      <c r="EB54" s="120"/>
      <c r="EL54" s="120"/>
      <c r="EV54" s="120"/>
      <c r="FF54" s="120"/>
      <c r="FP54" s="120"/>
      <c r="FZ54" s="120"/>
      <c r="GJ54" s="120"/>
      <c r="GT54" s="120"/>
      <c r="HD54" s="120"/>
      <c r="HN54" s="120"/>
      <c r="HX54" s="120"/>
    </row>
    <row xmlns:x14ac="http://schemas.microsoft.com/office/spreadsheetml/2009/9/ac" r="55" s="3" customFormat="true" x14ac:dyDescent="0.25">
      <c r="A55" s="392" t="str">
        <f ca="true">IF(ISBLANK('Data Summary'!A57),"",'Data Summary'!A57)</f>
        <v/>
      </c>
      <c r="B55" s="120"/>
      <c r="L55" s="120"/>
      <c r="V55" s="120"/>
      <c r="AF55" s="120"/>
      <c r="AP55" s="120"/>
      <c r="AZ55" s="120"/>
      <c r="BA55" s="120"/>
      <c r="BJ55" s="120"/>
      <c r="BT55" s="120"/>
      <c r="CD55" s="120"/>
      <c r="CN55" s="120"/>
      <c r="CX55" s="120"/>
      <c r="DH55" s="120"/>
      <c r="DR55" s="120"/>
      <c r="EB55" s="120"/>
      <c r="EL55" s="120"/>
      <c r="EV55" s="120"/>
      <c r="FF55" s="120"/>
      <c r="FP55" s="120"/>
      <c r="FZ55" s="120"/>
      <c r="GJ55" s="120"/>
      <c r="GT55" s="120"/>
      <c r="HD55" s="120"/>
      <c r="HN55" s="120"/>
      <c r="HX55" s="120"/>
    </row>
    <row xmlns:x14ac="http://schemas.microsoft.com/office/spreadsheetml/2009/9/ac" r="56" s="3" customFormat="true" x14ac:dyDescent="0.25">
      <c r="A56" s="392" t="str">
        <f ca="true">IF(ISBLANK('Data Summary'!A58),"",'Data Summary'!A58)</f>
        <v/>
      </c>
      <c r="B56" s="120"/>
      <c r="L56" s="120"/>
      <c r="V56" s="120"/>
      <c r="AF56" s="120"/>
      <c r="AP56" s="120"/>
      <c r="AZ56" s="120"/>
      <c r="BA56" s="120"/>
      <c r="BJ56" s="120"/>
      <c r="BT56" s="120"/>
      <c r="CD56" s="120"/>
      <c r="CN56" s="120"/>
      <c r="CX56" s="120"/>
      <c r="DH56" s="120"/>
      <c r="DR56" s="120"/>
      <c r="EB56" s="120"/>
      <c r="EL56" s="120"/>
      <c r="EV56" s="120"/>
      <c r="FF56" s="120"/>
      <c r="FP56" s="120"/>
      <c r="FZ56" s="120"/>
      <c r="GJ56" s="120"/>
      <c r="GT56" s="120"/>
      <c r="HD56" s="120"/>
      <c r="HN56" s="120"/>
      <c r="HX56" s="120"/>
    </row>
    <row xmlns:x14ac="http://schemas.microsoft.com/office/spreadsheetml/2009/9/ac" r="57" s="3" customFormat="true" x14ac:dyDescent="0.25">
      <c r="A57" s="392" t="str">
        <f ca="true">IF(ISBLANK('Data Summary'!A59),"",'Data Summary'!A59)</f>
        <v/>
      </c>
      <c r="B57" s="120"/>
      <c r="L57" s="120"/>
      <c r="V57" s="120"/>
      <c r="AF57" s="120"/>
      <c r="AP57" s="120"/>
      <c r="AZ57" s="120"/>
      <c r="BA57" s="120"/>
      <c r="BJ57" s="120"/>
      <c r="BT57" s="120"/>
      <c r="CD57" s="120"/>
      <c r="CN57" s="120"/>
      <c r="CX57" s="120"/>
      <c r="DH57" s="120"/>
      <c r="DR57" s="120"/>
      <c r="EB57" s="120"/>
      <c r="EL57" s="120"/>
      <c r="EV57" s="120"/>
      <c r="FF57" s="120"/>
      <c r="FP57" s="120"/>
      <c r="FZ57" s="120"/>
      <c r="GJ57" s="120"/>
      <c r="GT57" s="120"/>
      <c r="HD57" s="120"/>
      <c r="HN57" s="120"/>
      <c r="HX57" s="120"/>
    </row>
    <row xmlns:x14ac="http://schemas.microsoft.com/office/spreadsheetml/2009/9/ac" r="58" s="3" customFormat="true" x14ac:dyDescent="0.25">
      <c r="A58" s="392" t="str">
        <f ca="true">IF(ISBLANK('Data Summary'!A60),"",'Data Summary'!A60)</f>
        <v/>
      </c>
      <c r="B58" s="120"/>
      <c r="L58" s="120"/>
      <c r="V58" s="120"/>
      <c r="AF58" s="120"/>
      <c r="AP58" s="120"/>
      <c r="AZ58" s="120"/>
      <c r="BA58" s="120"/>
      <c r="BJ58" s="120"/>
      <c r="BT58" s="120"/>
      <c r="CD58" s="120"/>
      <c r="CN58" s="120"/>
      <c r="CX58" s="120"/>
      <c r="DH58" s="120"/>
      <c r="DR58" s="120"/>
      <c r="EB58" s="120"/>
      <c r="EL58" s="120"/>
      <c r="EV58" s="120"/>
      <c r="FF58" s="120"/>
      <c r="FP58" s="120"/>
      <c r="FZ58" s="120"/>
      <c r="GJ58" s="120"/>
      <c r="GT58" s="120"/>
      <c r="HD58" s="120"/>
      <c r="HN58" s="120"/>
      <c r="HX58" s="120"/>
    </row>
    <row xmlns:x14ac="http://schemas.microsoft.com/office/spreadsheetml/2009/9/ac" r="59" s="3" customFormat="true" x14ac:dyDescent="0.25">
      <c r="A59" s="392" t="str">
        <f ca="true">IF(ISBLANK('Data Summary'!A61),"",'Data Summary'!A61)</f>
        <v/>
      </c>
      <c r="B59" s="120"/>
      <c r="L59" s="120"/>
      <c r="V59" s="120"/>
      <c r="AF59" s="120"/>
      <c r="AP59" s="120"/>
      <c r="AZ59" s="120"/>
      <c r="BA59" s="120"/>
      <c r="BJ59" s="120"/>
      <c r="BT59" s="120"/>
      <c r="CD59" s="120"/>
      <c r="CN59" s="120"/>
      <c r="CX59" s="120"/>
      <c r="DH59" s="120"/>
      <c r="DR59" s="120"/>
      <c r="EB59" s="120"/>
      <c r="EL59" s="120"/>
      <c r="EV59" s="120"/>
      <c r="FF59" s="120"/>
      <c r="FP59" s="120"/>
      <c r="FZ59" s="120"/>
      <c r="GJ59" s="120"/>
      <c r="GT59" s="120"/>
      <c r="HD59" s="120"/>
      <c r="HN59" s="120"/>
      <c r="HX59" s="120"/>
    </row>
    <row xmlns:x14ac="http://schemas.microsoft.com/office/spreadsheetml/2009/9/ac" r="60" s="3" customFormat="true" x14ac:dyDescent="0.25">
      <c r="A60" s="392" t="str">
        <f ca="true">IF(ISBLANK('Data Summary'!A62),"",'Data Summary'!A62)</f>
        <v/>
      </c>
      <c r="B60" s="120"/>
      <c r="L60" s="120"/>
      <c r="V60" s="120"/>
      <c r="AF60" s="120"/>
      <c r="AP60" s="120"/>
      <c r="AZ60" s="120"/>
      <c r="BA60" s="120"/>
      <c r="BJ60" s="120"/>
      <c r="BT60" s="120"/>
      <c r="CD60" s="120"/>
      <c r="CN60" s="120"/>
      <c r="CX60" s="120"/>
      <c r="DH60" s="120"/>
      <c r="DR60" s="120"/>
      <c r="EB60" s="120"/>
      <c r="EL60" s="120"/>
      <c r="EV60" s="120"/>
      <c r="FF60" s="120"/>
      <c r="FP60" s="120"/>
      <c r="FZ60" s="120"/>
      <c r="GJ60" s="120"/>
      <c r="GT60" s="120"/>
      <c r="HD60" s="120"/>
      <c r="HN60" s="120"/>
      <c r="HX60" s="120"/>
    </row>
    <row xmlns:x14ac="http://schemas.microsoft.com/office/spreadsheetml/2009/9/ac" r="61" s="3" customFormat="true" x14ac:dyDescent="0.25">
      <c r="A61" s="392" t="str">
        <f ca="true">IF(ISBLANK('Data Summary'!A63),"",'Data Summary'!A63)</f>
        <v/>
      </c>
      <c r="B61" s="120"/>
      <c r="L61" s="120"/>
      <c r="V61" s="120"/>
      <c r="AF61" s="120"/>
      <c r="AP61" s="120"/>
      <c r="AZ61" s="120"/>
      <c r="BA61" s="120"/>
      <c r="BJ61" s="120"/>
      <c r="BT61" s="120"/>
      <c r="CD61" s="120"/>
      <c r="CN61" s="120"/>
      <c r="CX61" s="120"/>
      <c r="DH61" s="120"/>
      <c r="DR61" s="120"/>
      <c r="EB61" s="120"/>
      <c r="EL61" s="120"/>
      <c r="EV61" s="120"/>
      <c r="FF61" s="120"/>
      <c r="FP61" s="120"/>
      <c r="FZ61" s="120"/>
      <c r="GJ61" s="120"/>
      <c r="GT61" s="120"/>
      <c r="HD61" s="120"/>
      <c r="HN61" s="120"/>
      <c r="HX61" s="120"/>
    </row>
    <row xmlns:x14ac="http://schemas.microsoft.com/office/spreadsheetml/2009/9/ac" r="62" s="3" customFormat="true" x14ac:dyDescent="0.25">
      <c r="A62" s="392" t="str">
        <f ca="true">IF(ISBLANK('Data Summary'!A64),"",'Data Summary'!A64)</f>
        <v/>
      </c>
      <c r="B62" s="120"/>
      <c r="L62" s="120"/>
      <c r="V62" s="120"/>
      <c r="AF62" s="120"/>
      <c r="AP62" s="120"/>
      <c r="AZ62" s="120"/>
      <c r="BA62" s="120"/>
      <c r="BJ62" s="120"/>
      <c r="BT62" s="120"/>
      <c r="CD62" s="120"/>
      <c r="CN62" s="120"/>
      <c r="CX62" s="120"/>
      <c r="DH62" s="120"/>
      <c r="DR62" s="120"/>
      <c r="EB62" s="120"/>
      <c r="EL62" s="120"/>
      <c r="EV62" s="120"/>
      <c r="FF62" s="120"/>
      <c r="FP62" s="120"/>
      <c r="FZ62" s="120"/>
      <c r="GJ62" s="120"/>
      <c r="GT62" s="120"/>
      <c r="HD62" s="120"/>
      <c r="HN62" s="120"/>
      <c r="HX62" s="120"/>
    </row>
    <row xmlns:x14ac="http://schemas.microsoft.com/office/spreadsheetml/2009/9/ac" r="63" s="3" customFormat="true" x14ac:dyDescent="0.25">
      <c r="A63" s="392" t="str">
        <f ca="true">IF(ISBLANK('Data Summary'!A65),"",'Data Summary'!A65)</f>
        <v/>
      </c>
      <c r="B63" s="120"/>
      <c r="L63" s="120"/>
      <c r="V63" s="120"/>
      <c r="AF63" s="120"/>
      <c r="AP63" s="120"/>
      <c r="AZ63" s="120"/>
      <c r="BA63" s="120"/>
      <c r="BJ63" s="120"/>
      <c r="BT63" s="120"/>
      <c r="CD63" s="120"/>
      <c r="CN63" s="120"/>
      <c r="CX63" s="120"/>
      <c r="DH63" s="120"/>
      <c r="DR63" s="120"/>
      <c r="EB63" s="120"/>
      <c r="EL63" s="120"/>
      <c r="EV63" s="120"/>
      <c r="FF63" s="120"/>
      <c r="FP63" s="120"/>
      <c r="FZ63" s="120"/>
      <c r="GJ63" s="120"/>
      <c r="GT63" s="120"/>
      <c r="HD63" s="120"/>
      <c r="HN63" s="120"/>
      <c r="HX63" s="120"/>
    </row>
    <row xmlns:x14ac="http://schemas.microsoft.com/office/spreadsheetml/2009/9/ac" r="64" s="3" customFormat="true" x14ac:dyDescent="0.25">
      <c r="A64" s="392" t="str">
        <f ca="true">IF(ISBLANK('Data Summary'!A66),"",'Data Summary'!A66)</f>
        <v/>
      </c>
      <c r="B64" s="120"/>
      <c r="L64" s="120"/>
      <c r="V64" s="120"/>
      <c r="AF64" s="120"/>
      <c r="AP64" s="120"/>
      <c r="AZ64" s="120"/>
      <c r="BA64" s="120"/>
      <c r="BJ64" s="120"/>
      <c r="BT64" s="120"/>
      <c r="CD64" s="120"/>
      <c r="CN64" s="120"/>
      <c r="CX64" s="120"/>
      <c r="DH64" s="120"/>
      <c r="DR64" s="120"/>
      <c r="EB64" s="120"/>
      <c r="EL64" s="120"/>
      <c r="EV64" s="120"/>
      <c r="FF64" s="120"/>
      <c r="FP64" s="120"/>
      <c r="FZ64" s="120"/>
      <c r="GJ64" s="120"/>
      <c r="GT64" s="120"/>
      <c r="HD64" s="120"/>
      <c r="HN64" s="120"/>
      <c r="HX64" s="120"/>
    </row>
    <row xmlns:x14ac="http://schemas.microsoft.com/office/spreadsheetml/2009/9/ac" r="65" s="3" customFormat="true" x14ac:dyDescent="0.25">
      <c r="A65" s="392" t="str">
        <f ca="true">IF(ISBLANK('Data Summary'!A67),"",'Data Summary'!A67)</f>
        <v/>
      </c>
      <c r="B65" s="120"/>
      <c r="L65" s="120"/>
      <c r="V65" s="120"/>
      <c r="AF65" s="120"/>
      <c r="AP65" s="120"/>
      <c r="AZ65" s="120"/>
      <c r="BA65" s="120"/>
      <c r="BJ65" s="120"/>
      <c r="BT65" s="120"/>
      <c r="CD65" s="120"/>
      <c r="CN65" s="120"/>
      <c r="CX65" s="120"/>
      <c r="DH65" s="120"/>
      <c r="DR65" s="120"/>
      <c r="EB65" s="120"/>
      <c r="EL65" s="120"/>
      <c r="EV65" s="120"/>
      <c r="FF65" s="120"/>
      <c r="FP65" s="120"/>
      <c r="FZ65" s="120"/>
      <c r="GJ65" s="120"/>
      <c r="GT65" s="120"/>
      <c r="HD65" s="120"/>
      <c r="HN65" s="120"/>
      <c r="HX65" s="120"/>
    </row>
    <row xmlns:x14ac="http://schemas.microsoft.com/office/spreadsheetml/2009/9/ac" r="66" s="3" customFormat="true" x14ac:dyDescent="0.25">
      <c r="A66" s="392" t="str">
        <f ca="true">IF(ISBLANK('Data Summary'!A68),"",'Data Summary'!A68)</f>
        <v/>
      </c>
      <c r="B66" s="120"/>
      <c r="L66" s="120"/>
      <c r="V66" s="120"/>
      <c r="AF66" s="120"/>
      <c r="AP66" s="120"/>
      <c r="AZ66" s="120"/>
      <c r="BA66" s="120"/>
      <c r="BJ66" s="120"/>
      <c r="BT66" s="120"/>
      <c r="CD66" s="120"/>
      <c r="CN66" s="120"/>
      <c r="CX66" s="120"/>
      <c r="DH66" s="120"/>
      <c r="DR66" s="120"/>
      <c r="EB66" s="120"/>
      <c r="EL66" s="120"/>
      <c r="EV66" s="120"/>
      <c r="FF66" s="120"/>
      <c r="FP66" s="120"/>
      <c r="FZ66" s="120"/>
      <c r="GJ66" s="120"/>
      <c r="GT66" s="120"/>
      <c r="HD66" s="120"/>
      <c r="HN66" s="120"/>
      <c r="HX66" s="120"/>
    </row>
    <row xmlns:x14ac="http://schemas.microsoft.com/office/spreadsheetml/2009/9/ac" r="67" s="3" customFormat="true" x14ac:dyDescent="0.25">
      <c r="A67" s="392" t="str">
        <f ca="true">IF(ISBLANK('Data Summary'!A69),"",'Data Summary'!A69)</f>
        <v/>
      </c>
      <c r="B67" s="120"/>
      <c r="L67" s="120"/>
      <c r="V67" s="120"/>
      <c r="AF67" s="120"/>
      <c r="AP67" s="120"/>
      <c r="AZ67" s="120"/>
      <c r="BA67" s="120"/>
      <c r="BJ67" s="120"/>
      <c r="BT67" s="120"/>
      <c r="CD67" s="120"/>
      <c r="CN67" s="120"/>
      <c r="CX67" s="120"/>
      <c r="DH67" s="120"/>
      <c r="DR67" s="120"/>
      <c r="EB67" s="120"/>
      <c r="EL67" s="120"/>
      <c r="EV67" s="120"/>
      <c r="FF67" s="120"/>
      <c r="FP67" s="120"/>
      <c r="FZ67" s="120"/>
      <c r="GJ67" s="120"/>
      <c r="GT67" s="120"/>
      <c r="HD67" s="120"/>
      <c r="HN67" s="120"/>
      <c r="HX67" s="120"/>
    </row>
    <row xmlns:x14ac="http://schemas.microsoft.com/office/spreadsheetml/2009/9/ac" r="68" s="3" customFormat="true" x14ac:dyDescent="0.25">
      <c r="A68" s="392" t="str">
        <f ca="true">IF(ISBLANK('Data Summary'!A70),"",'Data Summary'!A70)</f>
        <v/>
      </c>
      <c r="B68" s="120"/>
      <c r="L68" s="120"/>
      <c r="V68" s="120"/>
      <c r="AF68" s="120"/>
      <c r="AP68" s="120"/>
      <c r="AZ68" s="120"/>
      <c r="BA68" s="120"/>
      <c r="BJ68" s="120"/>
      <c r="BT68" s="120"/>
      <c r="CD68" s="120"/>
      <c r="CN68" s="120"/>
      <c r="CX68" s="120"/>
      <c r="DH68" s="120"/>
      <c r="DR68" s="120"/>
      <c r="EB68" s="120"/>
      <c r="EL68" s="120"/>
      <c r="EV68" s="120"/>
      <c r="FF68" s="120"/>
      <c r="FP68" s="120"/>
      <c r="FZ68" s="120"/>
      <c r="GJ68" s="120"/>
      <c r="GT68" s="120"/>
      <c r="HD68" s="120"/>
      <c r="HN68" s="120"/>
      <c r="HX68" s="120"/>
    </row>
    <row xmlns:x14ac="http://schemas.microsoft.com/office/spreadsheetml/2009/9/ac" r="69" s="3" customFormat="true" x14ac:dyDescent="0.25">
      <c r="A69" s="392" t="str">
        <f ca="true">IF(ISBLANK('Data Summary'!A71),"",'Data Summary'!A71)</f>
        <v/>
      </c>
      <c r="B69" s="120"/>
      <c r="L69" s="120"/>
      <c r="V69" s="120"/>
      <c r="AF69" s="120"/>
      <c r="AP69" s="120"/>
      <c r="AZ69" s="120"/>
      <c r="BA69" s="120"/>
      <c r="BJ69" s="120"/>
      <c r="BT69" s="120"/>
      <c r="CD69" s="120"/>
      <c r="CN69" s="120"/>
      <c r="CX69" s="120"/>
      <c r="DH69" s="120"/>
      <c r="DR69" s="120"/>
      <c r="EB69" s="120"/>
      <c r="EL69" s="120"/>
      <c r="EV69" s="120"/>
      <c r="FF69" s="120"/>
      <c r="FP69" s="120"/>
      <c r="FZ69" s="120"/>
      <c r="GJ69" s="120"/>
      <c r="GT69" s="120"/>
      <c r="HD69" s="120"/>
      <c r="HN69" s="120"/>
      <c r="HX69" s="120"/>
    </row>
    <row xmlns:x14ac="http://schemas.microsoft.com/office/spreadsheetml/2009/9/ac" r="70" s="3" customFormat="true" x14ac:dyDescent="0.25">
      <c r="A70" s="392" t="str">
        <f ca="true">IF(ISBLANK('Data Summary'!A72),"",'Data Summary'!A72)</f>
        <v/>
      </c>
      <c r="B70" s="120"/>
      <c r="L70" s="120"/>
      <c r="V70" s="120"/>
      <c r="AF70" s="120"/>
      <c r="AP70" s="120"/>
      <c r="AZ70" s="120"/>
      <c r="BA70" s="120"/>
      <c r="BJ70" s="120"/>
      <c r="BT70" s="120"/>
      <c r="CD70" s="120"/>
      <c r="CN70" s="120"/>
      <c r="CX70" s="120"/>
      <c r="DH70" s="120"/>
      <c r="DR70" s="120"/>
      <c r="EB70" s="120"/>
      <c r="EL70" s="120"/>
      <c r="EV70" s="120"/>
      <c r="FF70" s="120"/>
      <c r="FP70" s="120"/>
      <c r="FZ70" s="120"/>
      <c r="GJ70" s="120"/>
      <c r="GT70" s="120"/>
      <c r="HD70" s="120"/>
      <c r="HN70" s="120"/>
      <c r="HX70" s="120"/>
    </row>
    <row xmlns:x14ac="http://schemas.microsoft.com/office/spreadsheetml/2009/9/ac" r="71" s="3" customFormat="true" x14ac:dyDescent="0.25">
      <c r="A71" s="392" t="str">
        <f ca="true">IF(ISBLANK('Data Summary'!A73),"",'Data Summary'!A73)</f>
        <v/>
      </c>
      <c r="B71" s="120"/>
      <c r="L71" s="120"/>
      <c r="V71" s="120"/>
      <c r="AF71" s="120"/>
      <c r="AP71" s="120"/>
      <c r="AZ71" s="120"/>
      <c r="BA71" s="120"/>
      <c r="BJ71" s="120"/>
      <c r="BT71" s="120"/>
      <c r="CD71" s="120"/>
      <c r="CN71" s="120"/>
      <c r="CX71" s="120"/>
      <c r="DH71" s="120"/>
      <c r="DR71" s="120"/>
      <c r="EB71" s="120"/>
      <c r="EL71" s="120"/>
      <c r="EV71" s="120"/>
      <c r="FF71" s="120"/>
      <c r="FP71" s="120"/>
      <c r="FZ71" s="120"/>
      <c r="GJ71" s="120"/>
      <c r="GT71" s="120"/>
      <c r="HD71" s="120"/>
      <c r="HN71" s="120"/>
      <c r="HX71" s="120"/>
    </row>
    <row xmlns:x14ac="http://schemas.microsoft.com/office/spreadsheetml/2009/9/ac" r="72" s="3" customFormat="true" x14ac:dyDescent="0.25">
      <c r="A72" s="392" t="str">
        <f ca="true">IF(ISBLANK('Data Summary'!A74),"",'Data Summary'!A74)</f>
        <v/>
      </c>
      <c r="B72" s="120"/>
      <c r="L72" s="120"/>
      <c r="V72" s="120"/>
      <c r="AF72" s="120"/>
      <c r="AP72" s="120"/>
      <c r="AZ72" s="120"/>
      <c r="BA72" s="120"/>
      <c r="BJ72" s="120"/>
      <c r="BT72" s="120"/>
      <c r="CD72" s="120"/>
      <c r="CN72" s="120"/>
      <c r="CX72" s="120"/>
      <c r="DH72" s="120"/>
      <c r="DR72" s="120"/>
      <c r="EB72" s="120"/>
      <c r="EL72" s="120"/>
      <c r="EV72" s="120"/>
      <c r="FF72" s="120"/>
      <c r="FP72" s="120"/>
      <c r="FZ72" s="120"/>
      <c r="GJ72" s="120"/>
      <c r="GT72" s="120"/>
      <c r="HD72" s="120"/>
      <c r="HN72" s="120"/>
      <c r="HX72" s="120"/>
    </row>
    <row xmlns:x14ac="http://schemas.microsoft.com/office/spreadsheetml/2009/9/ac" r="73" s="3" customFormat="true" x14ac:dyDescent="0.25">
      <c r="A73" s="392" t="str">
        <f ca="true">IF(ISBLANK('Data Summary'!A75),"",'Data Summary'!A75)</f>
        <v/>
      </c>
      <c r="B73" s="120"/>
      <c r="L73" s="120"/>
      <c r="V73" s="120"/>
      <c r="AF73" s="120"/>
      <c r="AP73" s="120"/>
      <c r="AZ73" s="120"/>
      <c r="BA73" s="120"/>
      <c r="BJ73" s="120"/>
      <c r="BT73" s="120"/>
      <c r="CD73" s="120"/>
      <c r="CN73" s="120"/>
      <c r="CX73" s="120"/>
      <c r="DH73" s="120"/>
      <c r="DR73" s="120"/>
      <c r="EB73" s="120"/>
      <c r="EL73" s="120"/>
      <c r="EV73" s="120"/>
      <c r="FF73" s="120"/>
      <c r="FP73" s="120"/>
      <c r="FZ73" s="120"/>
      <c r="GJ73" s="120"/>
      <c r="GT73" s="120"/>
      <c r="HD73" s="120"/>
      <c r="HN73" s="120"/>
      <c r="HX73" s="120"/>
    </row>
    <row xmlns:x14ac="http://schemas.microsoft.com/office/spreadsheetml/2009/9/ac" r="74" s="3" customFormat="true" x14ac:dyDescent="0.25">
      <c r="A74" s="392" t="str">
        <f ca="true">IF(ISBLANK('Data Summary'!A76),"",'Data Summary'!A76)</f>
        <v/>
      </c>
      <c r="B74" s="120"/>
      <c r="L74" s="120"/>
      <c r="V74" s="120"/>
      <c r="AF74" s="120"/>
      <c r="AP74" s="120"/>
      <c r="AZ74" s="120"/>
      <c r="BA74" s="120"/>
      <c r="BJ74" s="120"/>
      <c r="BT74" s="120"/>
      <c r="CD74" s="120"/>
      <c r="CN74" s="120"/>
      <c r="CX74" s="120"/>
      <c r="DH74" s="120"/>
      <c r="DR74" s="120"/>
      <c r="EB74" s="120"/>
      <c r="EL74" s="120"/>
      <c r="EV74" s="120"/>
      <c r="FF74" s="120"/>
      <c r="FP74" s="120"/>
      <c r="FZ74" s="120"/>
      <c r="GJ74" s="120"/>
      <c r="GT74" s="120"/>
      <c r="HD74" s="120"/>
      <c r="HN74" s="120"/>
      <c r="HX74" s="120"/>
    </row>
    <row xmlns:x14ac="http://schemas.microsoft.com/office/spreadsheetml/2009/9/ac" r="75" s="3" customFormat="true" x14ac:dyDescent="0.25">
      <c r="A75" s="392" t="str">
        <f ca="true">IF(ISBLANK('Data Summary'!A77),"",'Data Summary'!A77)</f>
        <v/>
      </c>
      <c r="B75" s="120"/>
      <c r="L75" s="120"/>
      <c r="V75" s="120"/>
      <c r="AF75" s="120"/>
      <c r="AP75" s="120"/>
      <c r="AZ75" s="120"/>
      <c r="BA75" s="120"/>
      <c r="BJ75" s="120"/>
      <c r="BT75" s="120"/>
      <c r="CD75" s="120"/>
      <c r="CN75" s="120"/>
      <c r="CX75" s="120"/>
      <c r="DH75" s="120"/>
      <c r="DR75" s="120"/>
      <c r="EB75" s="120"/>
      <c r="EL75" s="120"/>
      <c r="EV75" s="120"/>
      <c r="FF75" s="120"/>
      <c r="FP75" s="120"/>
      <c r="FZ75" s="120"/>
      <c r="GJ75" s="120"/>
      <c r="GT75" s="120"/>
      <c r="HD75" s="120"/>
      <c r="HN75" s="120"/>
      <c r="HX75" s="120"/>
    </row>
    <row xmlns:x14ac="http://schemas.microsoft.com/office/spreadsheetml/2009/9/ac" r="76" s="3" customFormat="true" x14ac:dyDescent="0.25">
      <c r="A76" s="392" t="str">
        <f ca="true">IF(ISBLANK('Data Summary'!A78),"",'Data Summary'!A78)</f>
        <v/>
      </c>
      <c r="B76" s="120"/>
      <c r="L76" s="120"/>
      <c r="V76" s="120"/>
      <c r="AF76" s="120"/>
      <c r="AP76" s="120"/>
      <c r="AZ76" s="120"/>
      <c r="BA76" s="120"/>
      <c r="BJ76" s="120"/>
      <c r="BT76" s="120"/>
      <c r="CD76" s="120"/>
      <c r="CN76" s="120"/>
      <c r="CX76" s="120"/>
      <c r="DH76" s="120"/>
      <c r="DR76" s="120"/>
      <c r="EB76" s="120"/>
      <c r="EL76" s="120"/>
      <c r="EV76" s="120"/>
      <c r="FF76" s="120"/>
      <c r="FP76" s="120"/>
      <c r="FZ76" s="120"/>
      <c r="GJ76" s="120"/>
      <c r="GT76" s="120"/>
      <c r="HD76" s="120"/>
      <c r="HN76" s="120"/>
      <c r="HX76" s="120"/>
    </row>
    <row xmlns:x14ac="http://schemas.microsoft.com/office/spreadsheetml/2009/9/ac" r="77" s="3" customFormat="true" x14ac:dyDescent="0.25">
      <c r="A77" s="392" t="str">
        <f ca="true">IF(ISBLANK('Data Summary'!A79),"",'Data Summary'!A79)</f>
        <v/>
      </c>
      <c r="B77" s="120"/>
      <c r="L77" s="120"/>
      <c r="V77" s="120"/>
      <c r="AF77" s="120"/>
      <c r="AP77" s="120"/>
      <c r="AZ77" s="120"/>
      <c r="BA77" s="120"/>
      <c r="BJ77" s="120"/>
      <c r="BT77" s="120"/>
      <c r="CD77" s="120"/>
      <c r="CN77" s="120"/>
      <c r="CX77" s="120"/>
      <c r="DH77" s="120"/>
      <c r="DR77" s="120"/>
      <c r="EB77" s="120"/>
      <c r="EL77" s="120"/>
      <c r="EV77" s="120"/>
      <c r="FF77" s="120"/>
      <c r="FP77" s="120"/>
      <c r="FZ77" s="120"/>
      <c r="GJ77" s="120"/>
      <c r="GT77" s="120"/>
      <c r="HD77" s="120"/>
      <c r="HN77" s="120"/>
      <c r="HX77" s="120"/>
    </row>
    <row xmlns:x14ac="http://schemas.microsoft.com/office/spreadsheetml/2009/9/ac" r="78" s="3" customFormat="true" x14ac:dyDescent="0.25">
      <c r="A78" s="392" t="str">
        <f ca="true">IF(ISBLANK('Data Summary'!A80),"",'Data Summary'!A80)</f>
        <v/>
      </c>
      <c r="B78" s="120"/>
      <c r="L78" s="120"/>
      <c r="V78" s="120"/>
      <c r="AF78" s="120"/>
      <c r="AP78" s="120"/>
      <c r="AZ78" s="120"/>
      <c r="BA78" s="120"/>
      <c r="BJ78" s="120"/>
      <c r="BT78" s="120"/>
      <c r="CD78" s="120"/>
      <c r="CN78" s="120"/>
      <c r="CX78" s="120"/>
      <c r="DH78" s="120"/>
      <c r="DR78" s="120"/>
      <c r="EB78" s="120"/>
      <c r="EL78" s="120"/>
      <c r="EV78" s="120"/>
      <c r="FF78" s="120"/>
      <c r="FP78" s="120"/>
      <c r="FZ78" s="120"/>
      <c r="GJ78" s="120"/>
      <c r="GT78" s="120"/>
      <c r="HD78" s="120"/>
      <c r="HN78" s="120"/>
      <c r="HX78" s="120"/>
    </row>
    <row xmlns:x14ac="http://schemas.microsoft.com/office/spreadsheetml/2009/9/ac" r="79" s="3" customFormat="true" x14ac:dyDescent="0.25">
      <c r="A79" s="392" t="str">
        <f ca="true">IF(ISBLANK('Data Summary'!A81),"",'Data Summary'!A81)</f>
        <v/>
      </c>
      <c r="B79" s="120"/>
      <c r="L79" s="120"/>
      <c r="V79" s="120"/>
      <c r="AF79" s="120"/>
      <c r="AP79" s="120"/>
      <c r="AZ79" s="120"/>
      <c r="BA79" s="120"/>
      <c r="BJ79" s="120"/>
      <c r="BT79" s="120"/>
      <c r="CD79" s="120"/>
      <c r="CN79" s="120"/>
      <c r="CX79" s="120"/>
      <c r="DH79" s="120"/>
      <c r="DR79" s="120"/>
      <c r="EB79" s="120"/>
      <c r="EL79" s="120"/>
      <c r="EV79" s="120"/>
      <c r="FF79" s="120"/>
      <c r="FP79" s="120"/>
      <c r="FZ79" s="120"/>
      <c r="GJ79" s="120"/>
      <c r="GT79" s="120"/>
      <c r="HD79" s="120"/>
      <c r="HN79" s="120"/>
      <c r="HX79" s="120"/>
    </row>
    <row xmlns:x14ac="http://schemas.microsoft.com/office/spreadsheetml/2009/9/ac" r="80" s="3" customFormat="true" x14ac:dyDescent="0.25">
      <c r="A80" s="392" t="str">
        <f ca="true">IF(ISBLANK('Data Summary'!A82),"",'Data Summary'!A82)</f>
        <v/>
      </c>
      <c r="B80" s="120"/>
      <c r="L80" s="120"/>
      <c r="V80" s="120"/>
      <c r="AF80" s="120"/>
      <c r="AP80" s="120"/>
      <c r="AZ80" s="120"/>
      <c r="BA80" s="120"/>
      <c r="BJ80" s="120"/>
      <c r="BT80" s="120"/>
      <c r="CD80" s="120"/>
      <c r="CN80" s="120"/>
      <c r="CX80" s="120"/>
      <c r="DH80" s="120"/>
      <c r="DR80" s="120"/>
      <c r="EB80" s="120"/>
      <c r="EL80" s="120"/>
      <c r="EV80" s="120"/>
      <c r="FF80" s="120"/>
      <c r="FP80" s="120"/>
      <c r="FZ80" s="120"/>
      <c r="GJ80" s="120"/>
      <c r="GT80" s="120"/>
      <c r="HD80" s="120"/>
      <c r="HN80" s="120"/>
      <c r="HX80" s="120"/>
    </row>
    <row xmlns:x14ac="http://schemas.microsoft.com/office/spreadsheetml/2009/9/ac" r="81" s="3" customFormat="true" x14ac:dyDescent="0.25">
      <c r="A81" s="392" t="str">
        <f ca="true">IF(ISBLANK('Data Summary'!A83),"",'Data Summary'!A83)</f>
        <v/>
      </c>
      <c r="B81" s="120"/>
      <c r="L81" s="120"/>
      <c r="V81" s="120"/>
      <c r="AF81" s="120"/>
      <c r="AP81" s="120"/>
      <c r="AZ81" s="120"/>
      <c r="BA81" s="120"/>
      <c r="BJ81" s="120"/>
      <c r="BT81" s="120"/>
      <c r="CD81" s="120"/>
      <c r="CN81" s="120"/>
      <c r="CX81" s="120"/>
      <c r="DH81" s="120"/>
      <c r="DR81" s="120"/>
      <c r="EB81" s="120"/>
      <c r="EL81" s="120"/>
      <c r="EV81" s="120"/>
      <c r="FF81" s="120"/>
      <c r="FP81" s="120"/>
      <c r="FZ81" s="120"/>
      <c r="GJ81" s="120"/>
      <c r="GT81" s="120"/>
      <c r="HD81" s="120"/>
      <c r="HN81" s="120"/>
      <c r="HX81" s="120"/>
    </row>
    <row xmlns:x14ac="http://schemas.microsoft.com/office/spreadsheetml/2009/9/ac" r="82" s="3" customFormat="true" x14ac:dyDescent="0.25">
      <c r="A82" s="392" t="str">
        <f ca="true">IF(ISBLANK('Data Summary'!A84),"",'Data Summary'!A84)</f>
        <v/>
      </c>
      <c r="B82" s="120"/>
      <c r="L82" s="120"/>
      <c r="V82" s="120"/>
      <c r="AF82" s="120"/>
      <c r="AP82" s="120"/>
      <c r="AZ82" s="120"/>
      <c r="BA82" s="120"/>
      <c r="BJ82" s="120"/>
      <c r="BT82" s="120"/>
      <c r="CD82" s="120"/>
      <c r="CN82" s="120"/>
      <c r="CX82" s="120"/>
      <c r="DH82" s="120"/>
      <c r="DR82" s="120"/>
      <c r="EB82" s="120"/>
      <c r="EL82" s="120"/>
      <c r="EV82" s="120"/>
      <c r="FF82" s="120"/>
      <c r="FP82" s="120"/>
      <c r="FZ82" s="120"/>
      <c r="GJ82" s="120"/>
      <c r="GT82" s="120"/>
      <c r="HD82" s="120"/>
      <c r="HN82" s="120"/>
      <c r="HX82" s="120"/>
    </row>
    <row xmlns:x14ac="http://schemas.microsoft.com/office/spreadsheetml/2009/9/ac" r="83" s="3" customFormat="true" x14ac:dyDescent="0.25">
      <c r="A83" s="392" t="str">
        <f ca="true">IF(ISBLANK('Data Summary'!A85),"",'Data Summary'!A85)</f>
        <v/>
      </c>
      <c r="B83" s="120"/>
      <c r="L83" s="120"/>
      <c r="V83" s="120"/>
      <c r="AF83" s="120"/>
      <c r="AP83" s="120"/>
      <c r="AZ83" s="120"/>
      <c r="BA83" s="120"/>
      <c r="BJ83" s="120"/>
      <c r="BT83" s="120"/>
      <c r="CD83" s="120"/>
      <c r="CN83" s="120"/>
      <c r="CX83" s="120"/>
      <c r="DH83" s="120"/>
      <c r="DR83" s="120"/>
      <c r="EB83" s="120"/>
      <c r="EL83" s="120"/>
      <c r="EV83" s="120"/>
      <c r="FF83" s="120"/>
      <c r="FP83" s="120"/>
      <c r="FZ83" s="120"/>
      <c r="GJ83" s="120"/>
      <c r="GT83" s="120"/>
      <c r="HD83" s="120"/>
      <c r="HN83" s="120"/>
      <c r="HX83" s="120"/>
    </row>
    <row xmlns:x14ac="http://schemas.microsoft.com/office/spreadsheetml/2009/9/ac" r="84" s="3" customFormat="true" x14ac:dyDescent="0.25">
      <c r="A84" s="392" t="str">
        <f ca="true">IF(ISBLANK('Data Summary'!A86),"",'Data Summary'!A86)</f>
        <v/>
      </c>
      <c r="B84" s="120"/>
      <c r="L84" s="120"/>
      <c r="V84" s="120"/>
      <c r="AF84" s="120"/>
      <c r="AP84" s="120"/>
      <c r="AZ84" s="120"/>
      <c r="BA84" s="120"/>
      <c r="BJ84" s="120"/>
      <c r="BT84" s="120"/>
      <c r="CD84" s="120"/>
      <c r="CN84" s="120"/>
      <c r="CX84" s="120"/>
      <c r="DH84" s="120"/>
      <c r="DR84" s="120"/>
      <c r="EB84" s="120"/>
      <c r="EL84" s="120"/>
      <c r="EV84" s="120"/>
      <c r="FF84" s="120"/>
      <c r="FP84" s="120"/>
      <c r="FZ84" s="120"/>
      <c r="GJ84" s="120"/>
      <c r="GT84" s="120"/>
      <c r="HD84" s="120"/>
      <c r="HN84" s="120"/>
      <c r="HX84" s="120"/>
    </row>
    <row xmlns:x14ac="http://schemas.microsoft.com/office/spreadsheetml/2009/9/ac" r="85" s="3" customFormat="true" x14ac:dyDescent="0.25">
      <c r="A85" s="392" t="str">
        <f ca="true">IF(ISBLANK('Data Summary'!A87),"",'Data Summary'!A87)</f>
        <v/>
      </c>
      <c r="B85" s="120"/>
      <c r="L85" s="120"/>
      <c r="V85" s="120"/>
      <c r="AF85" s="120"/>
      <c r="AP85" s="120"/>
      <c r="AZ85" s="120"/>
      <c r="BA85" s="120"/>
      <c r="BJ85" s="120"/>
      <c r="BT85" s="120"/>
      <c r="CD85" s="120"/>
      <c r="CN85" s="120"/>
      <c r="CX85" s="120"/>
      <c r="DH85" s="120"/>
      <c r="DR85" s="120"/>
      <c r="EB85" s="120"/>
      <c r="EL85" s="120"/>
      <c r="EV85" s="120"/>
      <c r="FF85" s="120"/>
      <c r="FP85" s="120"/>
      <c r="FZ85" s="120"/>
      <c r="GJ85" s="120"/>
      <c r="GT85" s="120"/>
      <c r="HD85" s="120"/>
      <c r="HN85" s="120"/>
      <c r="HX85" s="120"/>
    </row>
    <row xmlns:x14ac="http://schemas.microsoft.com/office/spreadsheetml/2009/9/ac" r="86" s="3" customFormat="true" x14ac:dyDescent="0.25">
      <c r="A86" s="392" t="str">
        <f ca="true">IF(ISBLANK('Data Summary'!A88),"",'Data Summary'!A88)</f>
        <v/>
      </c>
      <c r="B86" s="120"/>
      <c r="L86" s="120"/>
      <c r="V86" s="120"/>
      <c r="AF86" s="120"/>
      <c r="AP86" s="120"/>
      <c r="AZ86" s="120"/>
      <c r="BA86" s="120"/>
      <c r="BJ86" s="120"/>
      <c r="BT86" s="120"/>
      <c r="CD86" s="120"/>
      <c r="CN86" s="120"/>
      <c r="CX86" s="120"/>
      <c r="DH86" s="120"/>
      <c r="DR86" s="120"/>
      <c r="EB86" s="120"/>
      <c r="EL86" s="120"/>
      <c r="EV86" s="120"/>
      <c r="FF86" s="120"/>
      <c r="FP86" s="120"/>
      <c r="FZ86" s="120"/>
      <c r="GJ86" s="120"/>
      <c r="GT86" s="120"/>
      <c r="HD86" s="120"/>
      <c r="HN86" s="120"/>
      <c r="HX86" s="120"/>
    </row>
    <row xmlns:x14ac="http://schemas.microsoft.com/office/spreadsheetml/2009/9/ac" r="87" s="3" customFormat="true" x14ac:dyDescent="0.25">
      <c r="A87" s="392" t="str">
        <f ca="true">IF(ISBLANK('Data Summary'!A89),"",'Data Summary'!A89)</f>
        <v/>
      </c>
      <c r="B87" s="120"/>
      <c r="L87" s="120"/>
      <c r="V87" s="120"/>
      <c r="AF87" s="120"/>
      <c r="AP87" s="120"/>
      <c r="AZ87" s="120"/>
      <c r="BA87" s="120"/>
      <c r="BJ87" s="120"/>
      <c r="BT87" s="120"/>
      <c r="CD87" s="120"/>
      <c r="CN87" s="120"/>
      <c r="CX87" s="120"/>
      <c r="DH87" s="120"/>
      <c r="DR87" s="120"/>
      <c r="EB87" s="120"/>
      <c r="EL87" s="120"/>
      <c r="EV87" s="120"/>
      <c r="FF87" s="120"/>
      <c r="FP87" s="120"/>
      <c r="FZ87" s="120"/>
      <c r="GJ87" s="120"/>
      <c r="GT87" s="120"/>
      <c r="HD87" s="120"/>
      <c r="HN87" s="120"/>
      <c r="HX87" s="120"/>
    </row>
    <row xmlns:x14ac="http://schemas.microsoft.com/office/spreadsheetml/2009/9/ac" r="88" s="3" customFormat="true" x14ac:dyDescent="0.25">
      <c r="A88" s="392" t="str">
        <f ca="true">IF(ISBLANK('Data Summary'!A90),"",'Data Summary'!A90)</f>
        <v/>
      </c>
      <c r="B88" s="120"/>
      <c r="L88" s="120"/>
      <c r="V88" s="120"/>
      <c r="AF88" s="120"/>
      <c r="AP88" s="120"/>
      <c r="AZ88" s="120"/>
      <c r="BA88" s="120"/>
      <c r="BJ88" s="120"/>
      <c r="BT88" s="120"/>
      <c r="CD88" s="120"/>
      <c r="CN88" s="120"/>
      <c r="CX88" s="120"/>
      <c r="DH88" s="120"/>
      <c r="DR88" s="120"/>
      <c r="EB88" s="120"/>
      <c r="EL88" s="120"/>
      <c r="EV88" s="120"/>
      <c r="FF88" s="120"/>
      <c r="FP88" s="120"/>
      <c r="FZ88" s="120"/>
      <c r="GJ88" s="120"/>
      <c r="GT88" s="120"/>
      <c r="HD88" s="120"/>
      <c r="HN88" s="120"/>
      <c r="HX88" s="120"/>
    </row>
    <row xmlns:x14ac="http://schemas.microsoft.com/office/spreadsheetml/2009/9/ac" r="89" s="3" customFormat="true" x14ac:dyDescent="0.25">
      <c r="A89" s="392" t="str">
        <f ca="true">IF(ISBLANK('Data Summary'!A91),"",'Data Summary'!A91)</f>
        <v/>
      </c>
      <c r="B89" s="120"/>
      <c r="L89" s="120"/>
      <c r="V89" s="120"/>
      <c r="AF89" s="120"/>
      <c r="AP89" s="120"/>
      <c r="AZ89" s="120"/>
      <c r="BA89" s="120"/>
      <c r="BJ89" s="120"/>
      <c r="BT89" s="120"/>
      <c r="CD89" s="120"/>
      <c r="CN89" s="120"/>
      <c r="CX89" s="120"/>
      <c r="DH89" s="120"/>
      <c r="DR89" s="120"/>
      <c r="EB89" s="120"/>
      <c r="EL89" s="120"/>
      <c r="EV89" s="120"/>
      <c r="FF89" s="120"/>
      <c r="FP89" s="120"/>
      <c r="FZ89" s="120"/>
      <c r="GJ89" s="120"/>
      <c r="GT89" s="120"/>
      <c r="HD89" s="120"/>
      <c r="HN89" s="120"/>
      <c r="HX89" s="120"/>
    </row>
    <row xmlns:x14ac="http://schemas.microsoft.com/office/spreadsheetml/2009/9/ac" r="90" s="3" customFormat="true" x14ac:dyDescent="0.25">
      <c r="A90" s="392" t="str">
        <f ca="true">IF(ISBLANK('Data Summary'!A92),"",'Data Summary'!A92)</f>
        <v/>
      </c>
      <c r="B90" s="120"/>
      <c r="L90" s="120"/>
      <c r="V90" s="120"/>
      <c r="AF90" s="120"/>
      <c r="AP90" s="120"/>
      <c r="AZ90" s="120"/>
      <c r="BA90" s="120"/>
      <c r="BJ90" s="120"/>
      <c r="BT90" s="120"/>
      <c r="CD90" s="120"/>
      <c r="CN90" s="120"/>
      <c r="CX90" s="120"/>
      <c r="DH90" s="120"/>
      <c r="DR90" s="120"/>
      <c r="EB90" s="120"/>
      <c r="EL90" s="120"/>
      <c r="EV90" s="120"/>
      <c r="FF90" s="120"/>
      <c r="FP90" s="120"/>
      <c r="FZ90" s="120"/>
      <c r="GJ90" s="120"/>
      <c r="GT90" s="120"/>
      <c r="HD90" s="120"/>
      <c r="HN90" s="120"/>
      <c r="HX90" s="120"/>
    </row>
    <row xmlns:x14ac="http://schemas.microsoft.com/office/spreadsheetml/2009/9/ac" r="91" s="3" customFormat="true" x14ac:dyDescent="0.25">
      <c r="A91" s="392" t="str">
        <f ca="true">IF(ISBLANK('Data Summary'!A93),"",'Data Summary'!A93)</f>
        <v/>
      </c>
      <c r="B91" s="120"/>
      <c r="L91" s="120"/>
      <c r="V91" s="120"/>
      <c r="AF91" s="120"/>
      <c r="AP91" s="120"/>
      <c r="AZ91" s="120"/>
      <c r="BA91" s="120"/>
      <c r="BJ91" s="120"/>
      <c r="BT91" s="120"/>
      <c r="CD91" s="120"/>
      <c r="CN91" s="120"/>
      <c r="CX91" s="120"/>
      <c r="DH91" s="120"/>
      <c r="DR91" s="120"/>
      <c r="EB91" s="120"/>
      <c r="EL91" s="120"/>
      <c r="EV91" s="120"/>
      <c r="FF91" s="120"/>
      <c r="FP91" s="120"/>
      <c r="FZ91" s="120"/>
      <c r="GJ91" s="120"/>
      <c r="GT91" s="120"/>
      <c r="HD91" s="120"/>
      <c r="HN91" s="120"/>
      <c r="HX91" s="120"/>
    </row>
    <row xmlns:x14ac="http://schemas.microsoft.com/office/spreadsheetml/2009/9/ac" r="92" s="3" customFormat="true" x14ac:dyDescent="0.25">
      <c r="A92" s="392" t="str">
        <f ca="true">IF(ISBLANK('Data Summary'!A94),"",'Data Summary'!A94)</f>
        <v/>
      </c>
      <c r="B92" s="120"/>
      <c r="L92" s="120"/>
      <c r="V92" s="120"/>
      <c r="AF92" s="120"/>
      <c r="AP92" s="120"/>
      <c r="AZ92" s="120"/>
      <c r="BA92" s="120"/>
      <c r="BJ92" s="120"/>
      <c r="BT92" s="120"/>
      <c r="CD92" s="120"/>
      <c r="CN92" s="120"/>
      <c r="CX92" s="120"/>
      <c r="DH92" s="120"/>
      <c r="DR92" s="120"/>
      <c r="EB92" s="120"/>
      <c r="EL92" s="120"/>
      <c r="EV92" s="120"/>
      <c r="FF92" s="120"/>
      <c r="FP92" s="120"/>
      <c r="FZ92" s="120"/>
      <c r="GJ92" s="120"/>
      <c r="GT92" s="120"/>
      <c r="HD92" s="120"/>
      <c r="HN92" s="120"/>
      <c r="HX92" s="120"/>
    </row>
    <row xmlns:x14ac="http://schemas.microsoft.com/office/spreadsheetml/2009/9/ac" r="93" s="3" customFormat="true" x14ac:dyDescent="0.25">
      <c r="A93" s="392" t="str">
        <f ca="true">IF(ISBLANK('Data Summary'!A95),"",'Data Summary'!A95)</f>
        <v/>
      </c>
      <c r="B93" s="120"/>
      <c r="L93" s="120"/>
      <c r="V93" s="120"/>
      <c r="AF93" s="120"/>
      <c r="AP93" s="120"/>
      <c r="AZ93" s="120"/>
      <c r="BA93" s="120"/>
      <c r="BJ93" s="120"/>
      <c r="BT93" s="120"/>
      <c r="CD93" s="120"/>
      <c r="CN93" s="120"/>
      <c r="CX93" s="120"/>
      <c r="DH93" s="120"/>
      <c r="DR93" s="120"/>
      <c r="EB93" s="120"/>
      <c r="EL93" s="120"/>
      <c r="EV93" s="120"/>
      <c r="FF93" s="120"/>
      <c r="FP93" s="120"/>
      <c r="FZ93" s="120"/>
      <c r="GJ93" s="120"/>
      <c r="GT93" s="120"/>
      <c r="HD93" s="120"/>
      <c r="HN93" s="120"/>
      <c r="HX93" s="120"/>
    </row>
    <row xmlns:x14ac="http://schemas.microsoft.com/office/spreadsheetml/2009/9/ac" r="94" s="3" customFormat="true" x14ac:dyDescent="0.25">
      <c r="A94" s="392" t="str">
        <f ca="true">IF(ISBLANK('Data Summary'!A96),"",'Data Summary'!A96)</f>
        <v/>
      </c>
      <c r="B94" s="120"/>
      <c r="L94" s="120"/>
      <c r="V94" s="120"/>
      <c r="AF94" s="120"/>
      <c r="AP94" s="120"/>
      <c r="AZ94" s="120"/>
      <c r="BA94" s="120"/>
      <c r="BJ94" s="120"/>
      <c r="BT94" s="120"/>
      <c r="CD94" s="120"/>
      <c r="CN94" s="120"/>
      <c r="CX94" s="120"/>
      <c r="DH94" s="120"/>
      <c r="DR94" s="120"/>
      <c r="EB94" s="120"/>
      <c r="EL94" s="120"/>
      <c r="EV94" s="120"/>
      <c r="FF94" s="120"/>
      <c r="FP94" s="120"/>
      <c r="FZ94" s="120"/>
      <c r="GJ94" s="120"/>
      <c r="GT94" s="120"/>
      <c r="HD94" s="120"/>
      <c r="HN94" s="120"/>
      <c r="HX94" s="120"/>
    </row>
    <row xmlns:x14ac="http://schemas.microsoft.com/office/spreadsheetml/2009/9/ac" r="95" s="3" customFormat="true" x14ac:dyDescent="0.25">
      <c r="A95" s="392" t="str">
        <f ca="true">IF(ISBLANK('Data Summary'!A97),"",'Data Summary'!A97)</f>
        <v/>
      </c>
      <c r="B95" s="120"/>
      <c r="L95" s="120"/>
      <c r="V95" s="120"/>
      <c r="AF95" s="120"/>
      <c r="AP95" s="120"/>
      <c r="AZ95" s="120"/>
      <c r="BA95" s="120"/>
      <c r="BJ95" s="120"/>
      <c r="BT95" s="120"/>
      <c r="CD95" s="120"/>
      <c r="CN95" s="120"/>
      <c r="CX95" s="120"/>
      <c r="DH95" s="120"/>
      <c r="DR95" s="120"/>
      <c r="EB95" s="120"/>
      <c r="EL95" s="120"/>
      <c r="EV95" s="120"/>
      <c r="FF95" s="120"/>
      <c r="FP95" s="120"/>
      <c r="FZ95" s="120"/>
      <c r="GJ95" s="120"/>
      <c r="GT95" s="120"/>
      <c r="HD95" s="120"/>
      <c r="HN95" s="120"/>
      <c r="HX95" s="120"/>
    </row>
    <row xmlns:x14ac="http://schemas.microsoft.com/office/spreadsheetml/2009/9/ac" r="96" s="3" customFormat="true" x14ac:dyDescent="0.25">
      <c r="A96" s="392" t="str">
        <f ca="true">IF(ISBLANK('Data Summary'!A98),"",'Data Summary'!A98)</f>
        <v/>
      </c>
      <c r="B96" s="120"/>
      <c r="L96" s="120"/>
      <c r="V96" s="120"/>
      <c r="AF96" s="120"/>
      <c r="AP96" s="120"/>
      <c r="AZ96" s="120"/>
      <c r="BA96" s="120"/>
      <c r="BJ96" s="120"/>
      <c r="BT96" s="120"/>
      <c r="CD96" s="120"/>
      <c r="CN96" s="120"/>
      <c r="CX96" s="120"/>
      <c r="DH96" s="120"/>
      <c r="DR96" s="120"/>
      <c r="EB96" s="120"/>
      <c r="EL96" s="120"/>
      <c r="EV96" s="120"/>
      <c r="FF96" s="120"/>
      <c r="FP96" s="120"/>
      <c r="FZ96" s="120"/>
      <c r="GJ96" s="120"/>
      <c r="GT96" s="120"/>
      <c r="HD96" s="120"/>
      <c r="HN96" s="120"/>
      <c r="HX96" s="120"/>
    </row>
    <row xmlns:x14ac="http://schemas.microsoft.com/office/spreadsheetml/2009/9/ac" r="97" s="3" customFormat="true" x14ac:dyDescent="0.25">
      <c r="A97" s="392" t="str">
        <f ca="true">IF(ISBLANK('Data Summary'!A99),"",'Data Summary'!A99)</f>
        <v/>
      </c>
      <c r="B97" s="120"/>
      <c r="L97" s="120"/>
      <c r="V97" s="120"/>
      <c r="AF97" s="120"/>
      <c r="AP97" s="120"/>
      <c r="AZ97" s="120"/>
      <c r="BA97" s="120"/>
      <c r="BJ97" s="120"/>
      <c r="BT97" s="120"/>
      <c r="CD97" s="120"/>
      <c r="CN97" s="120"/>
      <c r="CX97" s="120"/>
      <c r="DH97" s="120"/>
      <c r="DR97" s="120"/>
      <c r="EB97" s="120"/>
      <c r="EL97" s="120"/>
      <c r="EV97" s="120"/>
      <c r="FF97" s="120"/>
      <c r="FP97" s="120"/>
      <c r="FZ97" s="120"/>
      <c r="GJ97" s="120"/>
      <c r="GT97" s="120"/>
      <c r="HD97" s="120"/>
      <c r="HN97" s="120"/>
      <c r="HX97" s="120"/>
    </row>
    <row xmlns:x14ac="http://schemas.microsoft.com/office/spreadsheetml/2009/9/ac" r="98" s="3" customFormat="true" x14ac:dyDescent="0.25">
      <c r="A98" s="392" t="str">
        <f ca="true">IF(ISBLANK('Data Summary'!A100),"",'Data Summary'!A100)</f>
        <v/>
      </c>
      <c r="B98" s="120"/>
      <c r="L98" s="120"/>
      <c r="V98" s="120"/>
      <c r="AF98" s="120"/>
      <c r="AP98" s="120"/>
      <c r="AZ98" s="120"/>
      <c r="BA98" s="120"/>
      <c r="BJ98" s="120"/>
      <c r="BT98" s="120"/>
      <c r="CD98" s="120"/>
      <c r="CN98" s="120"/>
      <c r="CX98" s="120"/>
      <c r="DH98" s="120"/>
      <c r="DR98" s="120"/>
      <c r="EB98" s="120"/>
      <c r="EL98" s="120"/>
      <c r="EV98" s="120"/>
      <c r="FF98" s="120"/>
      <c r="FP98" s="120"/>
      <c r="FZ98" s="120"/>
      <c r="GJ98" s="120"/>
      <c r="GT98" s="120"/>
      <c r="HD98" s="120"/>
      <c r="HN98" s="120"/>
      <c r="HX98" s="120"/>
    </row>
    <row xmlns:x14ac="http://schemas.microsoft.com/office/spreadsheetml/2009/9/ac" r="99" s="3" customFormat="true" x14ac:dyDescent="0.25">
      <c r="A99" s="392" t="str">
        <f ca="true">IF(ISBLANK('Data Summary'!A101),"",'Data Summary'!A101)</f>
        <v/>
      </c>
      <c r="B99" s="120"/>
      <c r="L99" s="120"/>
      <c r="V99" s="120"/>
      <c r="AF99" s="120"/>
      <c r="AP99" s="120"/>
      <c r="AZ99" s="120"/>
      <c r="BA99" s="120"/>
      <c r="BJ99" s="120"/>
      <c r="BT99" s="120"/>
      <c r="CD99" s="120"/>
      <c r="CN99" s="120"/>
      <c r="CX99" s="120"/>
      <c r="DH99" s="120"/>
      <c r="DR99" s="120"/>
      <c r="EB99" s="120"/>
      <c r="EL99" s="120"/>
      <c r="EV99" s="120"/>
      <c r="FF99" s="120"/>
      <c r="FP99" s="120"/>
      <c r="FZ99" s="120"/>
      <c r="GJ99" s="120"/>
      <c r="GT99" s="120"/>
      <c r="HD99" s="120"/>
      <c r="HN99" s="120"/>
      <c r="HX99" s="120"/>
    </row>
    <row xmlns:x14ac="http://schemas.microsoft.com/office/spreadsheetml/2009/9/ac" r="100" s="3" customFormat="true" x14ac:dyDescent="0.25">
      <c r="A100" s="392" t="str">
        <f ca="true">IF(ISBLANK('Data Summary'!A102),"",'Data Summary'!A102)</f>
        <v/>
      </c>
      <c r="B100" s="120"/>
      <c r="L100" s="120"/>
      <c r="V100" s="120"/>
      <c r="AF100" s="120"/>
      <c r="AP100" s="120"/>
      <c r="AZ100" s="120"/>
      <c r="BA100" s="120"/>
      <c r="BJ100" s="120"/>
      <c r="BT100" s="120"/>
      <c r="CD100" s="120"/>
      <c r="CN100" s="120"/>
      <c r="CX100" s="120"/>
      <c r="DH100" s="120"/>
      <c r="DR100" s="120"/>
      <c r="EB100" s="120"/>
      <c r="EL100" s="120"/>
      <c r="EV100" s="120"/>
      <c r="FF100" s="120"/>
      <c r="FP100" s="120"/>
      <c r="FZ100" s="120"/>
      <c r="GJ100" s="120"/>
      <c r="GT100" s="120"/>
      <c r="HD100" s="120"/>
      <c r="HN100" s="120"/>
      <c r="HX100" s="120"/>
    </row>
    <row xmlns:x14ac="http://schemas.microsoft.com/office/spreadsheetml/2009/9/ac" r="101" s="3" customFormat="true" x14ac:dyDescent="0.25">
      <c r="A101" s="392" t="str">
        <f ca="true">IF(ISBLANK('Data Summary'!A103),"",'Data Summary'!A103)</f>
        <v/>
      </c>
      <c r="B101" s="120"/>
      <c r="L101" s="120"/>
      <c r="V101" s="120"/>
      <c r="AF101" s="120"/>
      <c r="AP101" s="120"/>
      <c r="AZ101" s="120"/>
      <c r="BA101" s="120"/>
      <c r="BJ101" s="120"/>
      <c r="BT101" s="120"/>
      <c r="CD101" s="120"/>
      <c r="CN101" s="120"/>
      <c r="CX101" s="120"/>
      <c r="DH101" s="120"/>
      <c r="DR101" s="120"/>
      <c r="EB101" s="120"/>
      <c r="EL101" s="120"/>
      <c r="EV101" s="120"/>
      <c r="FF101" s="120"/>
      <c r="FP101" s="120"/>
      <c r="FZ101" s="120"/>
      <c r="GJ101" s="120"/>
      <c r="GT101" s="120"/>
      <c r="HD101" s="120"/>
      <c r="HN101" s="120"/>
      <c r="HX101" s="120"/>
    </row>
    <row xmlns:x14ac="http://schemas.microsoft.com/office/spreadsheetml/2009/9/ac" r="102" s="3" customFormat="true" x14ac:dyDescent="0.25">
      <c r="A102" s="392" t="str">
        <f ca="true">IF(ISBLANK('Data Summary'!A104),"",'Data Summary'!A104)</f>
        <v/>
      </c>
      <c r="B102" s="120"/>
      <c r="L102" s="120"/>
      <c r="V102" s="120"/>
      <c r="AF102" s="120"/>
      <c r="AP102" s="120"/>
      <c r="AZ102" s="120"/>
      <c r="BA102" s="120"/>
      <c r="BJ102" s="120"/>
      <c r="BT102" s="120"/>
      <c r="CD102" s="120"/>
      <c r="CN102" s="120"/>
      <c r="CX102" s="120"/>
      <c r="DH102" s="120"/>
      <c r="DR102" s="120"/>
      <c r="EB102" s="120"/>
      <c r="EL102" s="120"/>
      <c r="EV102" s="120"/>
      <c r="FF102" s="120"/>
      <c r="FP102" s="120"/>
      <c r="FZ102" s="120"/>
      <c r="GJ102" s="120"/>
      <c r="GT102" s="120"/>
      <c r="HD102" s="120"/>
      <c r="HN102" s="120"/>
      <c r="HX102" s="120"/>
    </row>
    <row xmlns:x14ac="http://schemas.microsoft.com/office/spreadsheetml/2009/9/ac" r="103" s="3" customFormat="true" x14ac:dyDescent="0.25">
      <c r="A103" s="392" t="str">
        <f ca="true">IF(ISBLANK('Data Summary'!A105),"",'Data Summary'!A105)</f>
        <v/>
      </c>
      <c r="B103" s="120"/>
      <c r="L103" s="120"/>
      <c r="V103" s="120"/>
      <c r="AF103" s="120"/>
      <c r="AP103" s="120"/>
      <c r="AZ103" s="120"/>
      <c r="BA103" s="120"/>
      <c r="BJ103" s="120"/>
      <c r="BT103" s="120"/>
      <c r="CD103" s="120"/>
      <c r="CN103" s="120"/>
      <c r="CX103" s="120"/>
      <c r="DH103" s="120"/>
      <c r="DR103" s="120"/>
      <c r="EB103" s="120"/>
      <c r="EL103" s="120"/>
      <c r="EV103" s="120"/>
      <c r="FF103" s="120"/>
      <c r="FP103" s="120"/>
      <c r="FZ103" s="120"/>
      <c r="GJ103" s="120"/>
      <c r="GT103" s="120"/>
      <c r="HD103" s="120"/>
      <c r="HN103" s="120"/>
      <c r="HX103" s="120"/>
    </row>
    <row xmlns:x14ac="http://schemas.microsoft.com/office/spreadsheetml/2009/9/ac" r="104" s="3" customFormat="true" x14ac:dyDescent="0.25">
      <c r="A104" s="392" t="str">
        <f ca="true">IF(ISBLANK('Data Summary'!A106),"",'Data Summary'!A106)</f>
        <v/>
      </c>
      <c r="B104" s="120"/>
      <c r="L104" s="120"/>
      <c r="V104" s="120"/>
      <c r="AF104" s="120"/>
      <c r="AP104" s="120"/>
      <c r="AZ104" s="120"/>
      <c r="BA104" s="120"/>
      <c r="BJ104" s="120"/>
      <c r="BT104" s="120"/>
      <c r="CD104" s="120"/>
      <c r="CN104" s="120"/>
      <c r="CX104" s="120"/>
      <c r="DH104" s="120"/>
      <c r="DR104" s="120"/>
      <c r="EB104" s="120"/>
      <c r="EL104" s="120"/>
      <c r="EV104" s="120"/>
      <c r="FF104" s="120"/>
      <c r="FP104" s="120"/>
      <c r="FZ104" s="120"/>
      <c r="GJ104" s="120"/>
      <c r="GT104" s="120"/>
      <c r="HD104" s="120"/>
      <c r="HN104" s="120"/>
      <c r="HX104" s="120"/>
    </row>
    <row xmlns:x14ac="http://schemas.microsoft.com/office/spreadsheetml/2009/9/ac" r="105" s="3" customFormat="true" x14ac:dyDescent="0.25">
      <c r="A105" s="392" t="str">
        <f ca="true">IF(ISBLANK('Data Summary'!A107),"",'Data Summary'!A107)</f>
        <v/>
      </c>
      <c r="B105" s="120"/>
      <c r="L105" s="120"/>
      <c r="V105" s="120"/>
      <c r="AF105" s="120"/>
      <c r="AP105" s="120"/>
      <c r="AZ105" s="120"/>
      <c r="BA105" s="120"/>
      <c r="BJ105" s="120"/>
      <c r="BT105" s="120"/>
      <c r="CD105" s="120"/>
      <c r="CN105" s="120"/>
      <c r="CX105" s="120"/>
      <c r="DH105" s="120"/>
      <c r="DR105" s="120"/>
      <c r="EB105" s="120"/>
      <c r="EL105" s="120"/>
      <c r="EV105" s="120"/>
      <c r="FF105" s="120"/>
      <c r="FP105" s="120"/>
      <c r="FZ105" s="120"/>
      <c r="GJ105" s="120"/>
      <c r="GT105" s="120"/>
      <c r="HD105" s="120"/>
      <c r="HN105" s="120"/>
      <c r="HX105" s="120"/>
    </row>
    <row xmlns:x14ac="http://schemas.microsoft.com/office/spreadsheetml/2009/9/ac" r="106" s="3" customFormat="true" x14ac:dyDescent="0.25">
      <c r="A106" s="392" t="str">
        <f ca="true">IF(ISBLANK('Data Summary'!A108),"",'Data Summary'!A108)</f>
        <v/>
      </c>
      <c r="B106" s="120"/>
      <c r="L106" s="120"/>
      <c r="V106" s="120"/>
      <c r="AF106" s="120"/>
      <c r="AP106" s="120"/>
      <c r="AZ106" s="120"/>
      <c r="BA106" s="120"/>
      <c r="BJ106" s="120"/>
      <c r="BT106" s="120"/>
      <c r="CD106" s="120"/>
      <c r="CN106" s="120"/>
      <c r="CX106" s="120"/>
      <c r="DH106" s="120"/>
      <c r="DR106" s="120"/>
      <c r="EB106" s="120"/>
      <c r="EL106" s="120"/>
      <c r="EV106" s="120"/>
      <c r="FF106" s="120"/>
      <c r="FP106" s="120"/>
      <c r="FZ106" s="120"/>
      <c r="GJ106" s="120"/>
      <c r="GT106" s="120"/>
      <c r="HD106" s="120"/>
      <c r="HN106" s="120"/>
      <c r="HX106" s="120"/>
    </row>
    <row xmlns:x14ac="http://schemas.microsoft.com/office/spreadsheetml/2009/9/ac" r="107" s="3" customFormat="true" x14ac:dyDescent="0.25">
      <c r="A107" s="392" t="str">
        <f ca="true">IF(ISBLANK('Data Summary'!A109),"",'Data Summary'!A109)</f>
        <v/>
      </c>
      <c r="B107" s="120"/>
      <c r="L107" s="120"/>
      <c r="V107" s="120"/>
      <c r="AF107" s="120"/>
      <c r="AP107" s="120"/>
      <c r="AZ107" s="120"/>
      <c r="BA107" s="120"/>
      <c r="BJ107" s="120"/>
      <c r="BT107" s="120"/>
      <c r="CD107" s="120"/>
      <c r="CN107" s="120"/>
      <c r="CX107" s="120"/>
      <c r="DH107" s="120"/>
      <c r="DR107" s="120"/>
      <c r="EB107" s="120"/>
      <c r="EL107" s="120"/>
      <c r="EV107" s="120"/>
      <c r="FF107" s="120"/>
      <c r="FP107" s="120"/>
      <c r="FZ107" s="120"/>
      <c r="GJ107" s="120"/>
      <c r="GT107" s="120"/>
      <c r="HD107" s="120"/>
      <c r="HN107" s="120"/>
      <c r="HX107" s="120"/>
    </row>
    <row xmlns:x14ac="http://schemas.microsoft.com/office/spreadsheetml/2009/9/ac" r="108" s="3" customFormat="true" x14ac:dyDescent="0.25">
      <c r="A108" s="392" t="str">
        <f ca="true">IF(ISBLANK('Data Summary'!A110),"",'Data Summary'!A110)</f>
        <v/>
      </c>
      <c r="B108" s="120"/>
      <c r="L108" s="120"/>
      <c r="V108" s="120"/>
      <c r="AF108" s="120"/>
      <c r="AP108" s="120"/>
      <c r="AZ108" s="120"/>
      <c r="BA108" s="120"/>
      <c r="BJ108" s="120"/>
      <c r="BT108" s="120"/>
      <c r="CD108" s="120"/>
      <c r="CN108" s="120"/>
      <c r="CX108" s="120"/>
      <c r="DH108" s="120"/>
      <c r="DR108" s="120"/>
      <c r="EB108" s="120"/>
      <c r="EL108" s="120"/>
      <c r="EV108" s="120"/>
      <c r="FF108" s="120"/>
      <c r="FP108" s="120"/>
      <c r="FZ108" s="120"/>
      <c r="GJ108" s="120"/>
      <c r="GT108" s="120"/>
      <c r="HD108" s="120"/>
      <c r="HN108" s="120"/>
      <c r="HX108" s="120"/>
    </row>
    <row xmlns:x14ac="http://schemas.microsoft.com/office/spreadsheetml/2009/9/ac" r="109" s="3" customFormat="true" x14ac:dyDescent="0.25">
      <c r="A109" s="392" t="str">
        <f ca="true">IF(ISBLANK('Data Summary'!A111),"",'Data Summary'!A111)</f>
        <v/>
      </c>
      <c r="B109" s="120"/>
      <c r="L109" s="120"/>
      <c r="V109" s="120"/>
      <c r="AF109" s="120"/>
      <c r="AP109" s="120"/>
      <c r="AZ109" s="120"/>
      <c r="BA109" s="120"/>
      <c r="BJ109" s="120"/>
      <c r="BT109" s="120"/>
      <c r="CD109" s="120"/>
      <c r="CN109" s="120"/>
      <c r="CX109" s="120"/>
      <c r="DH109" s="120"/>
      <c r="DR109" s="120"/>
      <c r="EB109" s="120"/>
      <c r="EL109" s="120"/>
      <c r="EV109" s="120"/>
      <c r="FF109" s="120"/>
      <c r="FP109" s="120"/>
      <c r="FZ109" s="120"/>
      <c r="GJ109" s="120"/>
      <c r="GT109" s="120"/>
      <c r="HD109" s="120"/>
      <c r="HN109" s="120"/>
      <c r="HX109" s="120"/>
    </row>
    <row xmlns:x14ac="http://schemas.microsoft.com/office/spreadsheetml/2009/9/ac" r="110" s="3" customFormat="true" x14ac:dyDescent="0.25">
      <c r="A110" s="392" t="str">
        <f ca="true">IF(ISBLANK('Data Summary'!A112),"",'Data Summary'!A112)</f>
        <v/>
      </c>
      <c r="B110" s="120"/>
      <c r="L110" s="120"/>
      <c r="V110" s="120"/>
      <c r="AF110" s="120"/>
      <c r="AP110" s="120"/>
      <c r="AZ110" s="120"/>
      <c r="BA110" s="120"/>
      <c r="BJ110" s="120"/>
      <c r="BT110" s="120"/>
      <c r="CD110" s="120"/>
      <c r="CN110" s="120"/>
      <c r="CX110" s="120"/>
      <c r="DH110" s="120"/>
      <c r="DR110" s="120"/>
      <c r="EB110" s="120"/>
      <c r="EL110" s="120"/>
      <c r="EV110" s="120"/>
      <c r="FF110" s="120"/>
      <c r="FP110" s="120"/>
      <c r="FZ110" s="120"/>
      <c r="GJ110" s="120"/>
      <c r="GT110" s="120"/>
      <c r="HD110" s="120"/>
      <c r="HN110" s="120"/>
      <c r="HX110" s="120"/>
    </row>
    <row xmlns:x14ac="http://schemas.microsoft.com/office/spreadsheetml/2009/9/ac" r="111" s="3" customFormat="true" x14ac:dyDescent="0.25">
      <c r="A111" s="392" t="str">
        <f ca="true">IF(ISBLANK('Data Summary'!A113),"",'Data Summary'!A113)</f>
        <v/>
      </c>
      <c r="B111" s="120"/>
      <c r="L111" s="120"/>
      <c r="V111" s="120"/>
      <c r="AF111" s="120"/>
      <c r="AP111" s="120"/>
      <c r="AZ111" s="120"/>
      <c r="BA111" s="120"/>
      <c r="BJ111" s="120"/>
      <c r="BT111" s="120"/>
      <c r="CD111" s="120"/>
      <c r="CN111" s="120"/>
      <c r="CX111" s="120"/>
      <c r="DH111" s="120"/>
      <c r="DR111" s="120"/>
      <c r="EB111" s="120"/>
      <c r="EL111" s="120"/>
      <c r="EV111" s="120"/>
      <c r="FF111" s="120"/>
      <c r="FP111" s="120"/>
      <c r="FZ111" s="120"/>
      <c r="GJ111" s="120"/>
      <c r="GT111" s="120"/>
      <c r="HD111" s="120"/>
      <c r="HN111" s="120"/>
      <c r="HX111" s="120"/>
    </row>
    <row xmlns:x14ac="http://schemas.microsoft.com/office/spreadsheetml/2009/9/ac" r="112" s="3" customFormat="true" x14ac:dyDescent="0.25">
      <c r="A112" s="392" t="str">
        <f ca="true">IF(ISBLANK('Data Summary'!A114),"",'Data Summary'!A114)</f>
        <v/>
      </c>
      <c r="B112" s="120"/>
      <c r="L112" s="120"/>
      <c r="V112" s="120"/>
      <c r="AF112" s="120"/>
      <c r="AP112" s="120"/>
      <c r="AZ112" s="120"/>
      <c r="BA112" s="120"/>
      <c r="BJ112" s="120"/>
      <c r="BT112" s="120"/>
      <c r="CD112" s="120"/>
      <c r="CN112" s="120"/>
      <c r="CX112" s="120"/>
      <c r="DH112" s="120"/>
      <c r="DR112" s="120"/>
      <c r="EB112" s="120"/>
      <c r="EL112" s="120"/>
      <c r="EV112" s="120"/>
      <c r="FF112" s="120"/>
      <c r="FP112" s="120"/>
      <c r="FZ112" s="120"/>
      <c r="GJ112" s="120"/>
      <c r="GT112" s="120"/>
      <c r="HD112" s="120"/>
      <c r="HN112" s="120"/>
      <c r="HX112" s="120"/>
    </row>
    <row xmlns:x14ac="http://schemas.microsoft.com/office/spreadsheetml/2009/9/ac" r="113" s="3" customFormat="true" x14ac:dyDescent="0.25">
      <c r="A113" s="392" t="str">
        <f ca="true">IF(ISBLANK('Data Summary'!A115),"",'Data Summary'!A115)</f>
        <v/>
      </c>
      <c r="B113" s="120"/>
      <c r="L113" s="120"/>
      <c r="V113" s="120"/>
      <c r="AF113" s="120"/>
      <c r="AP113" s="120"/>
      <c r="AZ113" s="120"/>
      <c r="BA113" s="120"/>
      <c r="BJ113" s="120"/>
      <c r="BT113" s="120"/>
      <c r="CD113" s="120"/>
      <c r="CN113" s="120"/>
      <c r="CX113" s="120"/>
      <c r="DH113" s="120"/>
      <c r="DR113" s="120"/>
      <c r="EB113" s="120"/>
      <c r="EL113" s="120"/>
      <c r="EV113" s="120"/>
      <c r="FF113" s="120"/>
      <c r="FP113" s="120"/>
      <c r="FZ113" s="120"/>
      <c r="GJ113" s="120"/>
      <c r="GT113" s="120"/>
      <c r="HD113" s="120"/>
      <c r="HN113" s="120"/>
      <c r="HX113" s="120"/>
    </row>
    <row xmlns:x14ac="http://schemas.microsoft.com/office/spreadsheetml/2009/9/ac" r="114" s="3" customFormat="true" x14ac:dyDescent="0.25">
      <c r="A114" s="392" t="str">
        <f ca="true">IF(ISBLANK('Data Summary'!A116),"",'Data Summary'!A116)</f>
        <v/>
      </c>
      <c r="B114" s="120"/>
      <c r="L114" s="120"/>
      <c r="V114" s="120"/>
      <c r="AF114" s="120"/>
      <c r="AP114" s="120"/>
      <c r="AZ114" s="120"/>
      <c r="BA114" s="120"/>
      <c r="BJ114" s="120"/>
      <c r="BT114" s="120"/>
      <c r="CD114" s="120"/>
      <c r="CN114" s="120"/>
      <c r="CX114" s="120"/>
      <c r="DH114" s="120"/>
      <c r="DR114" s="120"/>
      <c r="EB114" s="120"/>
      <c r="EL114" s="120"/>
      <c r="EV114" s="120"/>
      <c r="FF114" s="120"/>
      <c r="FP114" s="120"/>
      <c r="FZ114" s="120"/>
      <c r="GJ114" s="120"/>
      <c r="GT114" s="120"/>
      <c r="HD114" s="120"/>
      <c r="HN114" s="120"/>
      <c r="HX114" s="120"/>
    </row>
    <row xmlns:x14ac="http://schemas.microsoft.com/office/spreadsheetml/2009/9/ac" r="115" s="3" customFormat="true" x14ac:dyDescent="0.25">
      <c r="A115" s="392" t="str">
        <f ca="true">IF(ISBLANK('Data Summary'!A117),"",'Data Summary'!A117)</f>
        <v/>
      </c>
      <c r="B115" s="120"/>
      <c r="L115" s="120"/>
      <c r="V115" s="120"/>
      <c r="AF115" s="120"/>
      <c r="AP115" s="120"/>
      <c r="AZ115" s="120"/>
      <c r="BA115" s="120"/>
      <c r="BJ115" s="120"/>
      <c r="BT115" s="120"/>
      <c r="CD115" s="120"/>
      <c r="CN115" s="120"/>
      <c r="CX115" s="120"/>
      <c r="DH115" s="120"/>
      <c r="DR115" s="120"/>
      <c r="EB115" s="120"/>
      <c r="EL115" s="120"/>
      <c r="EV115" s="120"/>
      <c r="FF115" s="120"/>
      <c r="FP115" s="120"/>
      <c r="FZ115" s="120"/>
      <c r="GJ115" s="120"/>
      <c r="GT115" s="120"/>
      <c r="HD115" s="120"/>
      <c r="HN115" s="120"/>
      <c r="HX115" s="120"/>
    </row>
    <row xmlns:x14ac="http://schemas.microsoft.com/office/spreadsheetml/2009/9/ac" r="116" s="3" customFormat="true" x14ac:dyDescent="0.25">
      <c r="A116" s="392" t="str">
        <f ca="true">IF(ISBLANK('Data Summary'!A118),"",'Data Summary'!A118)</f>
        <v/>
      </c>
      <c r="B116" s="120"/>
      <c r="L116" s="120"/>
      <c r="V116" s="120"/>
      <c r="AF116" s="120"/>
      <c r="AP116" s="120"/>
      <c r="AZ116" s="120"/>
      <c r="BA116" s="120"/>
      <c r="BJ116" s="120"/>
      <c r="BT116" s="120"/>
      <c r="CD116" s="120"/>
      <c r="CN116" s="120"/>
      <c r="CX116" s="120"/>
      <c r="DH116" s="120"/>
      <c r="DR116" s="120"/>
      <c r="EB116" s="120"/>
      <c r="EL116" s="120"/>
      <c r="EV116" s="120"/>
      <c r="FF116" s="120"/>
      <c r="FP116" s="120"/>
      <c r="FZ116" s="120"/>
      <c r="GJ116" s="120"/>
      <c r="GT116" s="120"/>
      <c r="HD116" s="120"/>
      <c r="HN116" s="120"/>
      <c r="HX116" s="120"/>
    </row>
    <row xmlns:x14ac="http://schemas.microsoft.com/office/spreadsheetml/2009/9/ac" r="117" s="3" customFormat="true" x14ac:dyDescent="0.25">
      <c r="A117" s="392" t="str">
        <f ca="true">IF(ISBLANK('Data Summary'!A119),"",'Data Summary'!A119)</f>
        <v/>
      </c>
      <c r="B117" s="120"/>
      <c r="L117" s="120"/>
      <c r="V117" s="120"/>
      <c r="AF117" s="120"/>
      <c r="AP117" s="120"/>
      <c r="AZ117" s="120"/>
      <c r="BA117" s="120"/>
      <c r="BJ117" s="120"/>
      <c r="BT117" s="120"/>
      <c r="CD117" s="120"/>
      <c r="CN117" s="120"/>
      <c r="CX117" s="120"/>
      <c r="DH117" s="120"/>
      <c r="DR117" s="120"/>
      <c r="EB117" s="120"/>
      <c r="EL117" s="120"/>
      <c r="EV117" s="120"/>
      <c r="FF117" s="120"/>
      <c r="FP117" s="120"/>
      <c r="FZ117" s="120"/>
      <c r="GJ117" s="120"/>
      <c r="GT117" s="120"/>
      <c r="HD117" s="120"/>
      <c r="HN117" s="120"/>
      <c r="HX117" s="120"/>
    </row>
    <row xmlns:x14ac="http://schemas.microsoft.com/office/spreadsheetml/2009/9/ac" r="118" s="3" customFormat="true" x14ac:dyDescent="0.25">
      <c r="A118" s="392" t="str">
        <f ca="true">IF(ISBLANK('Data Summary'!A120),"",'Data Summary'!A120)</f>
        <v/>
      </c>
      <c r="B118" s="120"/>
      <c r="L118" s="120"/>
      <c r="V118" s="120"/>
      <c r="AF118" s="120"/>
      <c r="AP118" s="120"/>
      <c r="AZ118" s="120"/>
      <c r="BA118" s="120"/>
      <c r="BJ118" s="120"/>
      <c r="BT118" s="120"/>
      <c r="CD118" s="120"/>
      <c r="CN118" s="120"/>
      <c r="CX118" s="120"/>
      <c r="DH118" s="120"/>
      <c r="DR118" s="120"/>
      <c r="EB118" s="120"/>
      <c r="EL118" s="120"/>
      <c r="EV118" s="120"/>
      <c r="FF118" s="120"/>
      <c r="FP118" s="120"/>
      <c r="FZ118" s="120"/>
      <c r="GJ118" s="120"/>
      <c r="GT118" s="120"/>
      <c r="HD118" s="120"/>
      <c r="HN118" s="120"/>
      <c r="HX118" s="120"/>
    </row>
    <row xmlns:x14ac="http://schemas.microsoft.com/office/spreadsheetml/2009/9/ac" r="119" s="3" customFormat="true" x14ac:dyDescent="0.25">
      <c r="A119" s="392" t="str">
        <f ca="true">IF(ISBLANK('Data Summary'!A121),"",'Data Summary'!A121)</f>
        <v/>
      </c>
      <c r="B119" s="120"/>
      <c r="L119" s="120"/>
      <c r="V119" s="120"/>
      <c r="AF119" s="120"/>
      <c r="AP119" s="120"/>
      <c r="AZ119" s="120"/>
      <c r="BA119" s="120"/>
      <c r="BJ119" s="120"/>
      <c r="BT119" s="120"/>
      <c r="CD119" s="120"/>
      <c r="CN119" s="120"/>
      <c r="CX119" s="120"/>
      <c r="DH119" s="120"/>
      <c r="DR119" s="120"/>
      <c r="EB119" s="120"/>
      <c r="EL119" s="120"/>
      <c r="EV119" s="120"/>
      <c r="FF119" s="120"/>
      <c r="FP119" s="120"/>
      <c r="FZ119" s="120"/>
      <c r="GJ119" s="120"/>
      <c r="GT119" s="120"/>
      <c r="HD119" s="120"/>
      <c r="HN119" s="120"/>
      <c r="HX119" s="120"/>
    </row>
    <row xmlns:x14ac="http://schemas.microsoft.com/office/spreadsheetml/2009/9/ac" r="120" s="3" customFormat="true" x14ac:dyDescent="0.25">
      <c r="A120" s="392" t="str">
        <f ca="true">IF(ISBLANK('Data Summary'!A122),"",'Data Summary'!A122)</f>
        <v/>
      </c>
      <c r="B120" s="120"/>
      <c r="L120" s="120"/>
      <c r="V120" s="120"/>
      <c r="AF120" s="120"/>
      <c r="AP120" s="120"/>
      <c r="AZ120" s="120"/>
      <c r="BA120" s="120"/>
      <c r="BJ120" s="120"/>
      <c r="BT120" s="120"/>
      <c r="CD120" s="120"/>
      <c r="CN120" s="120"/>
      <c r="CX120" s="120"/>
      <c r="DH120" s="120"/>
      <c r="DR120" s="120"/>
      <c r="EB120" s="120"/>
      <c r="EL120" s="120"/>
      <c r="EV120" s="120"/>
      <c r="FF120" s="120"/>
      <c r="FP120" s="120"/>
      <c r="FZ120" s="120"/>
      <c r="GJ120" s="120"/>
      <c r="GT120" s="120"/>
      <c r="HD120" s="120"/>
      <c r="HN120" s="120"/>
      <c r="HX120" s="120"/>
    </row>
    <row xmlns:x14ac="http://schemas.microsoft.com/office/spreadsheetml/2009/9/ac" r="121" s="3" customFormat="true" x14ac:dyDescent="0.25">
      <c r="A121" s="392" t="str">
        <f ca="true">IF(ISBLANK('Data Summary'!A123),"",'Data Summary'!A123)</f>
        <v/>
      </c>
      <c r="B121" s="120"/>
      <c r="L121" s="120"/>
      <c r="V121" s="120"/>
      <c r="AF121" s="120"/>
      <c r="AP121" s="120"/>
      <c r="AZ121" s="120"/>
      <c r="BA121" s="120"/>
      <c r="BJ121" s="120"/>
      <c r="BT121" s="120"/>
      <c r="CD121" s="120"/>
      <c r="CN121" s="120"/>
      <c r="CX121" s="120"/>
      <c r="DH121" s="120"/>
      <c r="DR121" s="120"/>
      <c r="EB121" s="120"/>
      <c r="EL121" s="120"/>
      <c r="EV121" s="120"/>
      <c r="FF121" s="120"/>
      <c r="FP121" s="120"/>
      <c r="FZ121" s="120"/>
      <c r="GJ121" s="120"/>
      <c r="GT121" s="120"/>
      <c r="HD121" s="120"/>
      <c r="HN121" s="120"/>
      <c r="HX121" s="120"/>
    </row>
    <row xmlns:x14ac="http://schemas.microsoft.com/office/spreadsheetml/2009/9/ac" r="122" s="3" customFormat="true" x14ac:dyDescent="0.25">
      <c r="A122" s="392" t="str">
        <f ca="true">IF(ISBLANK('Data Summary'!A124),"",'Data Summary'!A124)</f>
        <v/>
      </c>
      <c r="B122" s="120"/>
      <c r="L122" s="120"/>
      <c r="V122" s="120"/>
      <c r="AF122" s="120"/>
      <c r="AP122" s="120"/>
      <c r="AZ122" s="120"/>
      <c r="BA122" s="120"/>
      <c r="BJ122" s="120"/>
      <c r="BT122" s="120"/>
      <c r="CD122" s="120"/>
      <c r="CN122" s="120"/>
      <c r="CX122" s="120"/>
      <c r="DH122" s="120"/>
      <c r="DR122" s="120"/>
      <c r="EB122" s="120"/>
      <c r="EL122" s="120"/>
      <c r="EV122" s="120"/>
      <c r="FF122" s="120"/>
      <c r="FP122" s="120"/>
      <c r="FZ122" s="120"/>
      <c r="GJ122" s="120"/>
      <c r="GT122" s="120"/>
      <c r="HD122" s="120"/>
      <c r="HN122" s="120"/>
      <c r="HX122" s="120"/>
    </row>
    <row xmlns:x14ac="http://schemas.microsoft.com/office/spreadsheetml/2009/9/ac" r="123" s="3" customFormat="true" x14ac:dyDescent="0.25">
      <c r="A123" s="392" t="str">
        <f ca="true">IF(ISBLANK('Data Summary'!A125),"",'Data Summary'!A125)</f>
        <v/>
      </c>
      <c r="B123" s="120"/>
      <c r="L123" s="120"/>
      <c r="V123" s="120"/>
      <c r="AF123" s="120"/>
      <c r="AP123" s="120"/>
      <c r="AZ123" s="120"/>
      <c r="BA123" s="120"/>
      <c r="BJ123" s="120"/>
      <c r="BT123" s="120"/>
      <c r="CD123" s="120"/>
      <c r="CN123" s="120"/>
      <c r="CX123" s="120"/>
      <c r="DH123" s="120"/>
      <c r="DR123" s="120"/>
      <c r="EB123" s="120"/>
      <c r="EL123" s="120"/>
      <c r="EV123" s="120"/>
      <c r="FF123" s="120"/>
      <c r="FP123" s="120"/>
      <c r="FZ123" s="120"/>
      <c r="GJ123" s="120"/>
      <c r="GT123" s="120"/>
      <c r="HD123" s="120"/>
      <c r="HN123" s="120"/>
      <c r="HX123" s="120"/>
    </row>
    <row xmlns:x14ac="http://schemas.microsoft.com/office/spreadsheetml/2009/9/ac" r="124" s="3" customFormat="true" x14ac:dyDescent="0.25">
      <c r="A124" s="392" t="str">
        <f ca="true">IF(ISBLANK('Data Summary'!A126),"",'Data Summary'!A126)</f>
        <v/>
      </c>
      <c r="B124" s="120"/>
      <c r="L124" s="120"/>
      <c r="V124" s="120"/>
      <c r="AF124" s="120"/>
      <c r="AP124" s="120"/>
      <c r="AZ124" s="120"/>
      <c r="BA124" s="120"/>
      <c r="BJ124" s="120"/>
      <c r="BT124" s="120"/>
      <c r="CD124" s="120"/>
      <c r="CN124" s="120"/>
      <c r="CX124" s="120"/>
      <c r="DH124" s="120"/>
      <c r="DR124" s="120"/>
      <c r="EB124" s="120"/>
      <c r="EL124" s="120"/>
      <c r="EV124" s="120"/>
      <c r="FF124" s="120"/>
      <c r="FP124" s="120"/>
      <c r="FZ124" s="120"/>
      <c r="GJ124" s="120"/>
      <c r="GT124" s="120"/>
      <c r="HD124" s="120"/>
      <c r="HN124" s="120"/>
      <c r="HX124" s="120"/>
    </row>
    <row xmlns:x14ac="http://schemas.microsoft.com/office/spreadsheetml/2009/9/ac" r="125" s="3" customFormat="true" x14ac:dyDescent="0.25">
      <c r="A125" s="392" t="str">
        <f ca="true">IF(ISBLANK('Data Summary'!A127),"",'Data Summary'!A127)</f>
        <v/>
      </c>
      <c r="B125" s="120"/>
      <c r="L125" s="120"/>
      <c r="V125" s="120"/>
      <c r="AF125" s="120"/>
      <c r="AP125" s="120"/>
      <c r="AZ125" s="120"/>
      <c r="BA125" s="120"/>
      <c r="BJ125" s="120"/>
      <c r="BT125" s="120"/>
      <c r="CD125" s="120"/>
      <c r="CN125" s="120"/>
      <c r="CX125" s="120"/>
      <c r="DH125" s="120"/>
      <c r="DR125" s="120"/>
      <c r="EB125" s="120"/>
      <c r="EL125" s="120"/>
      <c r="EV125" s="120"/>
      <c r="FF125" s="120"/>
      <c r="FP125" s="120"/>
      <c r="FZ125" s="120"/>
      <c r="GJ125" s="120"/>
      <c r="GT125" s="120"/>
      <c r="HD125" s="120"/>
      <c r="HN125" s="120"/>
      <c r="HX125" s="120"/>
    </row>
    <row xmlns:x14ac="http://schemas.microsoft.com/office/spreadsheetml/2009/9/ac" r="126" s="3" customFormat="true" x14ac:dyDescent="0.25">
      <c r="A126" s="392" t="str">
        <f ca="true">IF(ISBLANK('Data Summary'!A128),"",'Data Summary'!A128)</f>
        <v/>
      </c>
      <c r="B126" s="120"/>
      <c r="L126" s="120"/>
      <c r="V126" s="120"/>
      <c r="AF126" s="120"/>
      <c r="AP126" s="120"/>
      <c r="AZ126" s="120"/>
      <c r="BA126" s="120"/>
      <c r="BJ126" s="120"/>
      <c r="BT126" s="120"/>
      <c r="CD126" s="120"/>
      <c r="CN126" s="120"/>
      <c r="CX126" s="120"/>
      <c r="DH126" s="120"/>
      <c r="DR126" s="120"/>
      <c r="EB126" s="120"/>
      <c r="EL126" s="120"/>
      <c r="EV126" s="120"/>
      <c r="FF126" s="120"/>
      <c r="FP126" s="120"/>
      <c r="FZ126" s="120"/>
      <c r="GJ126" s="120"/>
      <c r="GT126" s="120"/>
      <c r="HD126" s="120"/>
      <c r="HN126" s="120"/>
      <c r="HX126" s="120"/>
    </row>
    <row xmlns:x14ac="http://schemas.microsoft.com/office/spreadsheetml/2009/9/ac" r="127" s="3" customFormat="true" x14ac:dyDescent="0.25">
      <c r="A127" s="392" t="str">
        <f ca="true">IF(ISBLANK('Data Summary'!A129),"",'Data Summary'!A129)</f>
        <v/>
      </c>
      <c r="B127" s="120"/>
      <c r="L127" s="120"/>
      <c r="V127" s="120"/>
      <c r="AF127" s="120"/>
      <c r="AP127" s="120"/>
      <c r="AZ127" s="120"/>
      <c r="BA127" s="120"/>
      <c r="BJ127" s="120"/>
      <c r="BT127" s="120"/>
      <c r="CD127" s="120"/>
      <c r="CN127" s="120"/>
      <c r="CX127" s="120"/>
      <c r="DH127" s="120"/>
      <c r="DR127" s="120"/>
      <c r="EB127" s="120"/>
      <c r="EL127" s="120"/>
      <c r="EV127" s="120"/>
      <c r="FF127" s="120"/>
      <c r="FP127" s="120"/>
      <c r="FZ127" s="120"/>
      <c r="GJ127" s="120"/>
      <c r="GT127" s="120"/>
      <c r="HD127" s="120"/>
      <c r="HN127" s="120"/>
      <c r="HX127" s="120"/>
    </row>
    <row xmlns:x14ac="http://schemas.microsoft.com/office/spreadsheetml/2009/9/ac" r="128" s="3" customFormat="true" x14ac:dyDescent="0.25">
      <c r="A128" s="392" t="str">
        <f ca="true">IF(ISBLANK('Data Summary'!A130),"",'Data Summary'!A130)</f>
        <v/>
      </c>
      <c r="B128" s="120"/>
      <c r="L128" s="120"/>
      <c r="V128" s="120"/>
      <c r="AF128" s="120"/>
      <c r="AP128" s="120"/>
      <c r="AZ128" s="120"/>
      <c r="BA128" s="120"/>
      <c r="BJ128" s="120"/>
      <c r="BT128" s="120"/>
      <c r="CD128" s="120"/>
      <c r="CN128" s="120"/>
      <c r="CX128" s="120"/>
      <c r="DH128" s="120"/>
      <c r="DR128" s="120"/>
      <c r="EB128" s="120"/>
      <c r="EL128" s="120"/>
      <c r="EV128" s="120"/>
      <c r="FF128" s="120"/>
      <c r="FP128" s="120"/>
      <c r="FZ128" s="120"/>
      <c r="GJ128" s="120"/>
      <c r="GT128" s="120"/>
      <c r="HD128" s="120"/>
      <c r="HN128" s="120"/>
      <c r="HX128" s="120"/>
    </row>
    <row xmlns:x14ac="http://schemas.microsoft.com/office/spreadsheetml/2009/9/ac" r="129" s="3" customFormat="true" x14ac:dyDescent="0.25">
      <c r="A129" s="392" t="str">
        <f ca="true">IF(ISBLANK('Data Summary'!A131),"",'Data Summary'!A131)</f>
        <v/>
      </c>
      <c r="B129" s="120"/>
      <c r="L129" s="120"/>
      <c r="V129" s="120"/>
      <c r="AF129" s="120"/>
      <c r="AP129" s="120"/>
      <c r="AZ129" s="120"/>
      <c r="BA129" s="120"/>
      <c r="BJ129" s="120"/>
      <c r="BT129" s="120"/>
      <c r="CD129" s="120"/>
      <c r="CN129" s="120"/>
      <c r="CX129" s="120"/>
      <c r="DH129" s="120"/>
      <c r="DR129" s="120"/>
      <c r="EB129" s="120"/>
      <c r="EL129" s="120"/>
      <c r="EV129" s="120"/>
      <c r="FF129" s="120"/>
      <c r="FP129" s="120"/>
      <c r="FZ129" s="120"/>
      <c r="GJ129" s="120"/>
      <c r="GT129" s="120"/>
      <c r="HD129" s="120"/>
      <c r="HN129" s="120"/>
      <c r="HX129" s="120"/>
    </row>
    <row xmlns:x14ac="http://schemas.microsoft.com/office/spreadsheetml/2009/9/ac" r="130" s="3" customFormat="true" x14ac:dyDescent="0.25">
      <c r="A130" s="392" t="str">
        <f ca="true">IF(ISBLANK('Data Summary'!A132),"",'Data Summary'!A132)</f>
        <v/>
      </c>
      <c r="B130" s="120"/>
      <c r="L130" s="120"/>
      <c r="V130" s="120"/>
      <c r="AF130" s="120"/>
      <c r="AP130" s="120"/>
      <c r="AZ130" s="120"/>
      <c r="BA130" s="120"/>
      <c r="BJ130" s="120"/>
      <c r="BT130" s="120"/>
      <c r="CD130" s="120"/>
      <c r="CN130" s="120"/>
      <c r="CX130" s="120"/>
      <c r="DH130" s="120"/>
      <c r="DR130" s="120"/>
      <c r="EB130" s="120"/>
      <c r="EL130" s="120"/>
      <c r="EV130" s="120"/>
      <c r="FF130" s="120"/>
      <c r="FP130" s="120"/>
      <c r="FZ130" s="120"/>
      <c r="GJ130" s="120"/>
      <c r="GT130" s="120"/>
      <c r="HD130" s="120"/>
      <c r="HN130" s="120"/>
      <c r="HX130" s="120"/>
    </row>
    <row xmlns:x14ac="http://schemas.microsoft.com/office/spreadsheetml/2009/9/ac" r="131" s="3" customFormat="true" x14ac:dyDescent="0.25">
      <c r="A131" s="392" t="str">
        <f ca="true">IF(ISBLANK('Data Summary'!A133),"",'Data Summary'!A133)</f>
        <v/>
      </c>
      <c r="B131" s="120"/>
      <c r="L131" s="120"/>
      <c r="V131" s="120"/>
      <c r="AF131" s="120"/>
      <c r="AP131" s="120"/>
      <c r="AZ131" s="120"/>
      <c r="BA131" s="120"/>
      <c r="BJ131" s="120"/>
      <c r="BT131" s="120"/>
      <c r="CD131" s="120"/>
      <c r="CN131" s="120"/>
      <c r="CX131" s="120"/>
      <c r="DH131" s="120"/>
      <c r="DR131" s="120"/>
      <c r="EB131" s="120"/>
      <c r="EL131" s="120"/>
      <c r="EV131" s="120"/>
      <c r="FF131" s="120"/>
      <c r="FP131" s="120"/>
      <c r="FZ131" s="120"/>
      <c r="GJ131" s="120"/>
      <c r="GT131" s="120"/>
      <c r="HD131" s="120"/>
      <c r="HN131" s="120"/>
      <c r="HX131" s="120"/>
    </row>
    <row xmlns:x14ac="http://schemas.microsoft.com/office/spreadsheetml/2009/9/ac" r="132" s="3" customFormat="true" x14ac:dyDescent="0.25">
      <c r="A132" s="392" t="str">
        <f ca="true">IF(ISBLANK('Data Summary'!A134),"",'Data Summary'!A134)</f>
        <v/>
      </c>
      <c r="B132" s="120"/>
      <c r="L132" s="120"/>
      <c r="V132" s="120"/>
      <c r="AF132" s="120"/>
      <c r="AP132" s="120"/>
      <c r="AZ132" s="120"/>
      <c r="BA132" s="120"/>
      <c r="BJ132" s="120"/>
      <c r="BT132" s="120"/>
      <c r="CD132" s="120"/>
      <c r="CN132" s="120"/>
      <c r="CX132" s="120"/>
      <c r="DH132" s="120"/>
      <c r="DR132" s="120"/>
      <c r="EB132" s="120"/>
      <c r="EL132" s="120"/>
      <c r="EV132" s="120"/>
      <c r="FF132" s="120"/>
      <c r="FP132" s="120"/>
      <c r="FZ132" s="120"/>
      <c r="GJ132" s="120"/>
      <c r="GT132" s="120"/>
      <c r="HD132" s="120"/>
      <c r="HN132" s="120"/>
      <c r="HX132" s="120"/>
    </row>
    <row xmlns:x14ac="http://schemas.microsoft.com/office/spreadsheetml/2009/9/ac" r="133" s="3" customFormat="true" x14ac:dyDescent="0.25">
      <c r="A133" s="392" t="str">
        <f ca="true">IF(ISBLANK('Data Summary'!A135),"",'Data Summary'!A135)</f>
        <v/>
      </c>
      <c r="B133" s="120"/>
      <c r="L133" s="120"/>
      <c r="V133" s="120"/>
      <c r="AF133" s="120"/>
      <c r="AP133" s="120"/>
      <c r="AZ133" s="120"/>
      <c r="BA133" s="120"/>
      <c r="BJ133" s="120"/>
      <c r="BT133" s="120"/>
      <c r="CD133" s="120"/>
      <c r="CN133" s="120"/>
      <c r="CX133" s="120"/>
      <c r="DH133" s="120"/>
      <c r="DR133" s="120"/>
      <c r="EB133" s="120"/>
      <c r="EL133" s="120"/>
      <c r="EV133" s="120"/>
      <c r="FF133" s="120"/>
      <c r="FP133" s="120"/>
      <c r="FZ133" s="120"/>
      <c r="GJ133" s="120"/>
      <c r="GT133" s="120"/>
      <c r="HD133" s="120"/>
      <c r="HN133" s="120"/>
      <c r="HX133" s="120"/>
    </row>
    <row xmlns:x14ac="http://schemas.microsoft.com/office/spreadsheetml/2009/9/ac" r="134" s="3" customFormat="true" x14ac:dyDescent="0.25">
      <c r="A134" s="392" t="str">
        <f ca="true">IF(ISBLANK('Data Summary'!A136),"",'Data Summary'!A136)</f>
        <v/>
      </c>
      <c r="B134" s="120"/>
      <c r="L134" s="120"/>
      <c r="V134" s="120"/>
      <c r="AF134" s="120"/>
      <c r="AP134" s="120"/>
      <c r="AZ134" s="120"/>
      <c r="BA134" s="120"/>
      <c r="BJ134" s="120"/>
      <c r="BT134" s="120"/>
      <c r="CD134" s="120"/>
      <c r="CN134" s="120"/>
      <c r="CX134" s="120"/>
      <c r="DH134" s="120"/>
      <c r="DR134" s="120"/>
      <c r="EB134" s="120"/>
      <c r="EL134" s="120"/>
      <c r="EV134" s="120"/>
      <c r="FF134" s="120"/>
      <c r="FP134" s="120"/>
      <c r="FZ134" s="120"/>
      <c r="GJ134" s="120"/>
      <c r="GT134" s="120"/>
      <c r="HD134" s="120"/>
      <c r="HN134" s="120"/>
      <c r="HX134" s="120"/>
    </row>
    <row xmlns:x14ac="http://schemas.microsoft.com/office/spreadsheetml/2009/9/ac" r="135" s="3" customFormat="true" x14ac:dyDescent="0.25">
      <c r="A135" s="392" t="str">
        <f ca="true">IF(ISBLANK('Data Summary'!A137),"",'Data Summary'!A137)</f>
        <v/>
      </c>
      <c r="B135" s="120"/>
      <c r="L135" s="120"/>
      <c r="V135" s="120"/>
      <c r="AF135" s="120"/>
      <c r="AP135" s="120"/>
      <c r="AZ135" s="120"/>
      <c r="BA135" s="120"/>
      <c r="BJ135" s="120"/>
      <c r="BT135" s="120"/>
      <c r="CD135" s="120"/>
      <c r="CN135" s="120"/>
      <c r="CX135" s="120"/>
      <c r="DH135" s="120"/>
      <c r="DR135" s="120"/>
      <c r="EB135" s="120"/>
      <c r="EL135" s="120"/>
      <c r="EV135" s="120"/>
      <c r="FF135" s="120"/>
      <c r="FP135" s="120"/>
      <c r="FZ135" s="120"/>
      <c r="GJ135" s="120"/>
      <c r="GT135" s="120"/>
      <c r="HD135" s="120"/>
      <c r="HN135" s="120"/>
      <c r="HX135" s="120"/>
    </row>
    <row xmlns:x14ac="http://schemas.microsoft.com/office/spreadsheetml/2009/9/ac" r="136" s="3" customFormat="true" x14ac:dyDescent="0.25">
      <c r="A136" s="392" t="str">
        <f ca="true">IF(ISBLANK('Data Summary'!A138),"",'Data Summary'!A138)</f>
        <v/>
      </c>
      <c r="B136" s="120"/>
      <c r="L136" s="120"/>
      <c r="V136" s="120"/>
      <c r="AF136" s="120"/>
      <c r="AP136" s="120"/>
      <c r="AZ136" s="120"/>
      <c r="BA136" s="120"/>
      <c r="BJ136" s="120"/>
      <c r="BT136" s="120"/>
      <c r="CD136" s="120"/>
      <c r="CN136" s="120"/>
      <c r="CX136" s="120"/>
      <c r="DH136" s="120"/>
      <c r="DR136" s="120"/>
      <c r="EB136" s="120"/>
      <c r="EL136" s="120"/>
      <c r="EV136" s="120"/>
      <c r="FF136" s="120"/>
      <c r="FP136" s="120"/>
      <c r="FZ136" s="120"/>
      <c r="GJ136" s="120"/>
      <c r="GT136" s="120"/>
      <c r="HD136" s="120"/>
      <c r="HN136" s="120"/>
      <c r="HX136" s="120"/>
    </row>
    <row xmlns:x14ac="http://schemas.microsoft.com/office/spreadsheetml/2009/9/ac" r="137" s="3" customFormat="true" x14ac:dyDescent="0.25">
      <c r="A137" s="392" t="str">
        <f ca="true">IF(ISBLANK('Data Summary'!A139),"",'Data Summary'!A139)</f>
        <v/>
      </c>
      <c r="B137" s="120"/>
      <c r="L137" s="120"/>
      <c r="V137" s="120"/>
      <c r="AF137" s="120"/>
      <c r="AP137" s="120"/>
      <c r="AZ137" s="120"/>
      <c r="BA137" s="120"/>
      <c r="BJ137" s="120"/>
      <c r="BT137" s="120"/>
      <c r="CD137" s="120"/>
      <c r="CN137" s="120"/>
      <c r="CX137" s="120"/>
      <c r="DH137" s="120"/>
      <c r="DR137" s="120"/>
      <c r="EB137" s="120"/>
      <c r="EL137" s="120"/>
      <c r="EV137" s="120"/>
      <c r="FF137" s="120"/>
      <c r="FP137" s="120"/>
      <c r="FZ137" s="120"/>
      <c r="GJ137" s="120"/>
      <c r="GT137" s="120"/>
      <c r="HD137" s="120"/>
      <c r="HN137" s="120"/>
      <c r="HX137" s="120"/>
    </row>
    <row xmlns:x14ac="http://schemas.microsoft.com/office/spreadsheetml/2009/9/ac" r="138" s="3" customFormat="true" x14ac:dyDescent="0.25">
      <c r="A138" s="392" t="str">
        <f ca="true">IF(ISBLANK('Data Summary'!A140),"",'Data Summary'!A140)</f>
        <v/>
      </c>
      <c r="B138" s="120"/>
      <c r="L138" s="120"/>
      <c r="V138" s="120"/>
      <c r="AF138" s="120"/>
      <c r="AP138" s="120"/>
      <c r="AZ138" s="120"/>
      <c r="BA138" s="120"/>
      <c r="BJ138" s="120"/>
      <c r="BT138" s="120"/>
      <c r="CD138" s="120"/>
      <c r="CN138" s="120"/>
      <c r="CX138" s="120"/>
      <c r="DH138" s="120"/>
      <c r="DR138" s="120"/>
      <c r="EB138" s="120"/>
      <c r="EL138" s="120"/>
      <c r="EV138" s="120"/>
      <c r="FF138" s="120"/>
      <c r="FP138" s="120"/>
      <c r="FZ138" s="120"/>
      <c r="GJ138" s="120"/>
      <c r="GT138" s="120"/>
      <c r="HD138" s="120"/>
      <c r="HN138" s="120"/>
      <c r="HX138" s="120"/>
    </row>
    <row xmlns:x14ac="http://schemas.microsoft.com/office/spreadsheetml/2009/9/ac" r="139" s="3" customFormat="true" x14ac:dyDescent="0.25">
      <c r="A139" s="392" t="str">
        <f ca="true">IF(ISBLANK('Data Summary'!A141),"",'Data Summary'!A141)</f>
        <v/>
      </c>
      <c r="B139" s="120"/>
      <c r="L139" s="120"/>
      <c r="V139" s="120"/>
      <c r="AF139" s="120"/>
      <c r="AP139" s="120"/>
      <c r="AZ139" s="120"/>
      <c r="BA139" s="120"/>
      <c r="BJ139" s="120"/>
      <c r="BT139" s="120"/>
      <c r="CD139" s="120"/>
      <c r="CN139" s="120"/>
      <c r="CX139" s="120"/>
      <c r="DH139" s="120"/>
      <c r="DR139" s="120"/>
      <c r="EB139" s="120"/>
      <c r="EL139" s="120"/>
      <c r="EV139" s="120"/>
      <c r="FF139" s="120"/>
      <c r="FP139" s="120"/>
      <c r="FZ139" s="120"/>
      <c r="GJ139" s="120"/>
      <c r="GT139" s="120"/>
      <c r="HD139" s="120"/>
      <c r="HN139" s="120"/>
      <c r="HX139" s="120"/>
    </row>
    <row xmlns:x14ac="http://schemas.microsoft.com/office/spreadsheetml/2009/9/ac" r="140" s="3" customFormat="true" x14ac:dyDescent="0.25">
      <c r="A140" s="392" t="str">
        <f ca="true">IF(ISBLANK('Data Summary'!A142),"",'Data Summary'!A142)</f>
        <v/>
      </c>
      <c r="B140" s="120"/>
      <c r="L140" s="120"/>
      <c r="V140" s="120"/>
      <c r="AF140" s="120"/>
      <c r="AP140" s="120"/>
      <c r="AZ140" s="120"/>
      <c r="BA140" s="120"/>
      <c r="BJ140" s="120"/>
      <c r="BT140" s="120"/>
      <c r="CD140" s="120"/>
      <c r="CN140" s="120"/>
      <c r="CX140" s="120"/>
      <c r="DH140" s="120"/>
      <c r="DR140" s="120"/>
      <c r="EB140" s="120"/>
      <c r="EL140" s="120"/>
      <c r="EV140" s="120"/>
      <c r="FF140" s="120"/>
      <c r="FP140" s="120"/>
      <c r="FZ140" s="120"/>
      <c r="GJ140" s="120"/>
      <c r="GT140" s="120"/>
      <c r="HD140" s="120"/>
      <c r="HN140" s="120"/>
      <c r="HX140" s="120"/>
    </row>
    <row xmlns:x14ac="http://schemas.microsoft.com/office/spreadsheetml/2009/9/ac" r="141" s="3" customFormat="true" x14ac:dyDescent="0.25">
      <c r="A141" s="392" t="str">
        <f ca="true">IF(ISBLANK('Data Summary'!A143),"",'Data Summary'!A143)</f>
        <v/>
      </c>
      <c r="B141" s="120"/>
      <c r="L141" s="120"/>
      <c r="V141" s="120"/>
      <c r="AF141" s="120"/>
      <c r="AP141" s="120"/>
      <c r="AZ141" s="120"/>
      <c r="BA141" s="120"/>
      <c r="BJ141" s="120"/>
      <c r="BT141" s="120"/>
      <c r="CD141" s="120"/>
      <c r="CN141" s="120"/>
      <c r="CX141" s="120"/>
      <c r="DH141" s="120"/>
      <c r="DR141" s="120"/>
      <c r="EB141" s="120"/>
      <c r="EL141" s="120"/>
      <c r="EV141" s="120"/>
      <c r="FF141" s="120"/>
      <c r="FP141" s="120"/>
      <c r="FZ141" s="120"/>
      <c r="GJ141" s="120"/>
      <c r="GT141" s="120"/>
      <c r="HD141" s="120"/>
      <c r="HN141" s="120"/>
      <c r="HX141" s="120"/>
    </row>
    <row xmlns:x14ac="http://schemas.microsoft.com/office/spreadsheetml/2009/9/ac" r="142" s="3" customFormat="true" x14ac:dyDescent="0.25">
      <c r="A142" s="392" t="str">
        <f ca="true">IF(ISBLANK('Data Summary'!A144),"",'Data Summary'!A144)</f>
        <v/>
      </c>
      <c r="B142" s="120"/>
      <c r="L142" s="120"/>
      <c r="V142" s="120"/>
      <c r="AF142" s="120"/>
      <c r="AP142" s="120"/>
      <c r="AZ142" s="120"/>
      <c r="BA142" s="120"/>
      <c r="BJ142" s="120"/>
      <c r="BT142" s="120"/>
      <c r="CD142" s="120"/>
      <c r="CN142" s="120"/>
      <c r="CX142" s="120"/>
      <c r="DH142" s="120"/>
      <c r="DR142" s="120"/>
      <c r="EB142" s="120"/>
      <c r="EL142" s="120"/>
      <c r="EV142" s="120"/>
      <c r="FF142" s="120"/>
      <c r="FP142" s="120"/>
      <c r="FZ142" s="120"/>
      <c r="GJ142" s="120"/>
      <c r="GT142" s="120"/>
      <c r="HD142" s="120"/>
      <c r="HN142" s="120"/>
      <c r="HX142" s="120"/>
    </row>
    <row xmlns:x14ac="http://schemas.microsoft.com/office/spreadsheetml/2009/9/ac" r="143" s="3" customFormat="true" x14ac:dyDescent="0.25">
      <c r="A143" s="392" t="str">
        <f ca="true">IF(ISBLANK('Data Summary'!A145),"",'Data Summary'!A145)</f>
        <v/>
      </c>
      <c r="B143" s="120"/>
      <c r="L143" s="120"/>
      <c r="V143" s="120"/>
      <c r="AF143" s="120"/>
      <c r="AP143" s="120"/>
      <c r="AZ143" s="120"/>
      <c r="BA143" s="120"/>
      <c r="BJ143" s="120"/>
      <c r="BT143" s="120"/>
      <c r="CD143" s="120"/>
      <c r="CN143" s="120"/>
      <c r="CX143" s="120"/>
      <c r="DH143" s="120"/>
      <c r="DR143" s="120"/>
      <c r="EB143" s="120"/>
      <c r="EL143" s="120"/>
      <c r="EV143" s="120"/>
      <c r="FF143" s="120"/>
      <c r="FP143" s="120"/>
      <c r="FZ143" s="120"/>
      <c r="GJ143" s="120"/>
      <c r="GT143" s="120"/>
      <c r="HD143" s="120"/>
      <c r="HN143" s="120"/>
      <c r="HX143" s="120"/>
    </row>
    <row xmlns:x14ac="http://schemas.microsoft.com/office/spreadsheetml/2009/9/ac" r="144" s="3" customFormat="true" x14ac:dyDescent="0.25">
      <c r="A144" s="392" t="str">
        <f ca="true">IF(ISBLANK('Data Summary'!A146),"",'Data Summary'!A146)</f>
        <v/>
      </c>
      <c r="B144" s="120"/>
      <c r="L144" s="120"/>
      <c r="V144" s="120"/>
      <c r="AF144" s="120"/>
      <c r="AP144" s="120"/>
      <c r="AZ144" s="120"/>
      <c r="BA144" s="120"/>
      <c r="BJ144" s="120"/>
      <c r="BT144" s="120"/>
      <c r="CD144" s="120"/>
      <c r="CN144" s="120"/>
      <c r="CX144" s="120"/>
      <c r="DH144" s="120"/>
      <c r="DR144" s="120"/>
      <c r="EB144" s="120"/>
      <c r="EL144" s="120"/>
      <c r="EV144" s="120"/>
      <c r="FF144" s="120"/>
      <c r="FP144" s="120"/>
      <c r="FZ144" s="120"/>
      <c r="GJ144" s="120"/>
      <c r="GT144" s="120"/>
      <c r="HD144" s="120"/>
      <c r="HN144" s="120"/>
      <c r="HX144" s="120"/>
    </row>
    <row xmlns:x14ac="http://schemas.microsoft.com/office/spreadsheetml/2009/9/ac" r="145" s="3" customFormat="true" x14ac:dyDescent="0.25">
      <c r="A145" s="392" t="str">
        <f ca="true">IF(ISBLANK('Data Summary'!A147),"",'Data Summary'!A147)</f>
        <v/>
      </c>
      <c r="B145" s="120"/>
      <c r="L145" s="120"/>
      <c r="V145" s="120"/>
      <c r="AF145" s="120"/>
      <c r="AP145" s="120"/>
      <c r="AZ145" s="120"/>
      <c r="BA145" s="120"/>
      <c r="BJ145" s="120"/>
      <c r="BT145" s="120"/>
      <c r="CD145" s="120"/>
      <c r="CN145" s="120"/>
      <c r="CX145" s="120"/>
      <c r="DH145" s="120"/>
      <c r="DR145" s="120"/>
      <c r="EB145" s="120"/>
      <c r="EL145" s="120"/>
      <c r="EV145" s="120"/>
      <c r="FF145" s="120"/>
      <c r="FP145" s="120"/>
      <c r="FZ145" s="120"/>
      <c r="GJ145" s="120"/>
      <c r="GT145" s="120"/>
      <c r="HD145" s="120"/>
      <c r="HN145" s="120"/>
      <c r="HX145" s="120"/>
    </row>
    <row xmlns:x14ac="http://schemas.microsoft.com/office/spreadsheetml/2009/9/ac" r="146" s="3" customFormat="true" x14ac:dyDescent="0.25">
      <c r="A146" s="392" t="str">
        <f ca="true">IF(ISBLANK('Data Summary'!A148),"",'Data Summary'!A148)</f>
        <v/>
      </c>
      <c r="B146" s="120"/>
      <c r="L146" s="120"/>
      <c r="V146" s="120"/>
      <c r="AF146" s="120"/>
      <c r="AP146" s="120"/>
      <c r="AZ146" s="120"/>
      <c r="BA146" s="120"/>
      <c r="BJ146" s="120"/>
      <c r="BT146" s="120"/>
      <c r="CD146" s="120"/>
      <c r="CN146" s="120"/>
      <c r="CX146" s="120"/>
      <c r="DH146" s="120"/>
      <c r="DR146" s="120"/>
      <c r="EB146" s="120"/>
      <c r="EL146" s="120"/>
      <c r="EV146" s="120"/>
      <c r="FF146" s="120"/>
      <c r="FP146" s="120"/>
      <c r="FZ146" s="120"/>
      <c r="GJ146" s="120"/>
      <c r="GT146" s="120"/>
      <c r="HD146" s="120"/>
      <c r="HN146" s="120"/>
      <c r="HX146" s="120"/>
    </row>
    <row xmlns:x14ac="http://schemas.microsoft.com/office/spreadsheetml/2009/9/ac" r="147" s="3" customFormat="true" x14ac:dyDescent="0.25">
      <c r="A147" s="392" t="str">
        <f ca="true">IF(ISBLANK('Data Summary'!A149),"",'Data Summary'!A149)</f>
        <v/>
      </c>
      <c r="B147" s="120"/>
      <c r="L147" s="120"/>
      <c r="V147" s="120"/>
      <c r="AF147" s="120"/>
      <c r="AP147" s="120"/>
      <c r="AZ147" s="120"/>
      <c r="BA147" s="120"/>
      <c r="BJ147" s="120"/>
      <c r="BT147" s="120"/>
      <c r="CD147" s="120"/>
      <c r="CN147" s="120"/>
      <c r="CX147" s="120"/>
      <c r="DH147" s="120"/>
      <c r="DR147" s="120"/>
      <c r="EB147" s="120"/>
      <c r="EL147" s="120"/>
      <c r="EV147" s="120"/>
      <c r="FF147" s="120"/>
      <c r="FP147" s="120"/>
      <c r="FZ147" s="120"/>
      <c r="GJ147" s="120"/>
      <c r="GT147" s="120"/>
      <c r="HD147" s="120"/>
      <c r="HN147" s="120"/>
      <c r="HX147" s="120"/>
    </row>
    <row xmlns:x14ac="http://schemas.microsoft.com/office/spreadsheetml/2009/9/ac" r="148" s="3" customFormat="true" x14ac:dyDescent="0.25">
      <c r="A148" s="392" t="str">
        <f ca="true">IF(ISBLANK('Data Summary'!A150),"",'Data Summary'!A150)</f>
        <v/>
      </c>
      <c r="B148" s="120"/>
      <c r="L148" s="120"/>
      <c r="V148" s="120"/>
      <c r="AF148" s="120"/>
      <c r="AP148" s="120"/>
      <c r="AZ148" s="120"/>
      <c r="BA148" s="120"/>
      <c r="BJ148" s="120"/>
      <c r="BT148" s="120"/>
      <c r="CD148" s="120"/>
      <c r="CN148" s="120"/>
      <c r="CX148" s="120"/>
      <c r="DH148" s="120"/>
      <c r="DR148" s="120"/>
      <c r="EB148" s="120"/>
      <c r="EL148" s="120"/>
      <c r="EV148" s="120"/>
      <c r="FF148" s="120"/>
      <c r="FP148" s="120"/>
      <c r="FZ148" s="120"/>
      <c r="GJ148" s="120"/>
      <c r="GT148" s="120"/>
      <c r="HD148" s="120"/>
      <c r="HN148" s="120"/>
      <c r="HX148" s="120"/>
    </row>
    <row xmlns:x14ac="http://schemas.microsoft.com/office/spreadsheetml/2009/9/ac" r="149" s="3" customFormat="true" x14ac:dyDescent="0.25">
      <c r="A149" s="392" t="str">
        <f ca="true">IF(ISBLANK('Data Summary'!A151),"",'Data Summary'!A151)</f>
        <v/>
      </c>
      <c r="B149" s="120"/>
      <c r="L149" s="120"/>
      <c r="V149" s="120"/>
      <c r="AF149" s="120"/>
      <c r="AP149" s="120"/>
      <c r="AZ149" s="120"/>
      <c r="BA149" s="120"/>
      <c r="BJ149" s="120"/>
      <c r="BT149" s="120"/>
      <c r="CD149" s="120"/>
      <c r="CN149" s="120"/>
      <c r="CX149" s="120"/>
      <c r="DH149" s="120"/>
      <c r="DR149" s="120"/>
      <c r="EB149" s="120"/>
      <c r="EL149" s="120"/>
      <c r="EV149" s="120"/>
      <c r="FF149" s="120"/>
      <c r="FP149" s="120"/>
      <c r="FZ149" s="120"/>
      <c r="GJ149" s="120"/>
      <c r="GT149" s="120"/>
      <c r="HD149" s="120"/>
      <c r="HN149" s="120"/>
      <c r="HX149" s="120"/>
    </row>
    <row xmlns:x14ac="http://schemas.microsoft.com/office/spreadsheetml/2009/9/ac" r="150" s="3" customFormat="true" x14ac:dyDescent="0.25">
      <c r="A150" s="392" t="str">
        <f ca="true">IF(ISBLANK('Data Summary'!A152),"",'Data Summary'!A152)</f>
        <v/>
      </c>
      <c r="B150" s="120"/>
      <c r="L150" s="120"/>
      <c r="V150" s="120"/>
      <c r="AF150" s="120"/>
      <c r="AP150" s="120"/>
      <c r="AZ150" s="120"/>
      <c r="BA150" s="120"/>
      <c r="BJ150" s="120"/>
      <c r="BT150" s="120"/>
      <c r="CD150" s="120"/>
      <c r="CN150" s="120"/>
      <c r="CX150" s="120"/>
      <c r="DH150" s="120"/>
      <c r="DR150" s="120"/>
      <c r="EB150" s="120"/>
      <c r="EL150" s="120"/>
      <c r="EV150" s="120"/>
      <c r="FF150" s="120"/>
      <c r="FP150" s="120"/>
      <c r="FZ150" s="120"/>
      <c r="GJ150" s="120"/>
      <c r="GT150" s="120"/>
      <c r="HD150" s="120"/>
      <c r="HN150" s="120"/>
      <c r="HX150" s="120"/>
    </row>
    <row xmlns:x14ac="http://schemas.microsoft.com/office/spreadsheetml/2009/9/ac" r="151" s="3" customFormat="true" x14ac:dyDescent="0.25">
      <c r="A151" s="392" t="str">
        <f ca="true">IF(ISBLANK('Data Summary'!A153),"",'Data Summary'!A153)</f>
        <v/>
      </c>
      <c r="B151" s="120"/>
      <c r="L151" s="120"/>
      <c r="V151" s="120"/>
      <c r="AF151" s="120"/>
      <c r="AP151" s="120"/>
      <c r="AZ151" s="120"/>
      <c r="BA151" s="120"/>
      <c r="BJ151" s="120"/>
      <c r="BT151" s="120"/>
      <c r="CD151" s="120"/>
      <c r="CN151" s="120"/>
      <c r="CX151" s="120"/>
      <c r="DH151" s="120"/>
      <c r="DR151" s="120"/>
      <c r="EB151" s="120"/>
      <c r="EL151" s="120"/>
      <c r="EV151" s="120"/>
      <c r="FF151" s="120"/>
      <c r="FP151" s="120"/>
      <c r="FZ151" s="120"/>
      <c r="GJ151" s="120"/>
      <c r="GT151" s="120"/>
      <c r="HD151" s="120"/>
      <c r="HN151" s="120"/>
      <c r="HX151" s="120"/>
    </row>
    <row xmlns:x14ac="http://schemas.microsoft.com/office/spreadsheetml/2009/9/ac" r="152" s="3" customFormat="true" x14ac:dyDescent="0.25">
      <c r="A152" s="386"/>
      <c r="B152" s="120"/>
      <c r="L152" s="120"/>
      <c r="V152" s="120"/>
      <c r="AF152" s="120"/>
      <c r="AP152" s="120"/>
      <c r="AZ152" s="120"/>
      <c r="BA152" s="120"/>
      <c r="BJ152" s="120"/>
      <c r="BT152" s="120"/>
      <c r="CD152" s="120"/>
      <c r="CN152" s="120"/>
      <c r="CX152" s="120"/>
      <c r="DH152" s="120"/>
      <c r="DR152" s="120"/>
      <c r="EB152" s="120"/>
      <c r="EL152" s="120"/>
      <c r="EV152" s="120"/>
      <c r="FF152" s="120"/>
      <c r="FP152" s="120"/>
      <c r="FZ152" s="120"/>
      <c r="GJ152" s="120"/>
      <c r="GT152" s="120"/>
      <c r="HD152" s="120"/>
      <c r="HN152" s="120"/>
      <c r="HX152" s="120"/>
    </row>
    <row xmlns:x14ac="http://schemas.microsoft.com/office/spreadsheetml/2009/9/ac" r="153" s="3" customFormat="true" x14ac:dyDescent="0.25">
      <c r="A153" s="386"/>
      <c r="B153" s="120"/>
      <c r="L153" s="120"/>
      <c r="V153" s="120"/>
      <c r="AF153" s="120"/>
      <c r="AP153" s="120"/>
      <c r="AZ153" s="120"/>
      <c r="BA153" s="120"/>
      <c r="BJ153" s="120"/>
      <c r="BT153" s="120"/>
      <c r="CD153" s="120"/>
      <c r="CN153" s="120"/>
      <c r="CX153" s="120"/>
      <c r="DH153" s="120"/>
      <c r="DR153" s="120"/>
      <c r="EB153" s="120"/>
      <c r="EL153" s="120"/>
      <c r="EV153" s="120"/>
      <c r="FF153" s="120"/>
      <c r="FP153" s="120"/>
      <c r="FZ153" s="120"/>
      <c r="GJ153" s="120"/>
      <c r="GT153" s="120"/>
      <c r="HD153" s="120"/>
      <c r="HN153" s="120"/>
      <c r="HX153" s="120"/>
    </row>
    <row xmlns:x14ac="http://schemas.microsoft.com/office/spreadsheetml/2009/9/ac" r="154" s="3" customFormat="true" x14ac:dyDescent="0.25">
      <c r="A154" s="386"/>
      <c r="B154" s="120"/>
      <c r="L154" s="120"/>
      <c r="V154" s="120"/>
      <c r="AF154" s="120"/>
      <c r="AP154" s="120"/>
      <c r="AZ154" s="120"/>
      <c r="BA154" s="120"/>
      <c r="BJ154" s="120"/>
      <c r="BT154" s="120"/>
      <c r="CD154" s="120"/>
      <c r="CN154" s="120"/>
      <c r="CX154" s="120"/>
      <c r="DH154" s="120"/>
      <c r="DR154" s="120"/>
      <c r="EB154" s="120"/>
      <c r="EL154" s="120"/>
      <c r="EV154" s="120"/>
      <c r="FF154" s="120"/>
      <c r="FP154" s="120"/>
      <c r="FZ154" s="120"/>
      <c r="GJ154" s="120"/>
      <c r="GT154" s="120"/>
      <c r="HD154" s="120"/>
      <c r="HN154" s="120"/>
      <c r="HX154" s="120"/>
    </row>
    <row xmlns:x14ac="http://schemas.microsoft.com/office/spreadsheetml/2009/9/ac" r="155" s="3" customFormat="true" x14ac:dyDescent="0.25">
      <c r="A155" s="386"/>
      <c r="B155" s="120"/>
      <c r="L155" s="120"/>
      <c r="V155" s="120"/>
      <c r="AF155" s="120"/>
      <c r="AP155" s="120"/>
      <c r="AZ155" s="120"/>
      <c r="BA155" s="120"/>
      <c r="BJ155" s="120"/>
      <c r="BT155" s="120"/>
      <c r="CD155" s="120"/>
      <c r="CN155" s="120"/>
      <c r="CX155" s="120"/>
      <c r="DH155" s="120"/>
      <c r="DR155" s="120"/>
      <c r="EB155" s="120"/>
      <c r="EL155" s="120"/>
      <c r="EV155" s="120"/>
      <c r="FF155" s="120"/>
      <c r="FP155" s="120"/>
      <c r="FZ155" s="120"/>
      <c r="GJ155" s="120"/>
      <c r="GT155" s="120"/>
      <c r="HD155" s="120"/>
      <c r="HN155" s="120"/>
      <c r="HX155" s="120"/>
    </row>
    <row xmlns:x14ac="http://schemas.microsoft.com/office/spreadsheetml/2009/9/ac" r="156" s="3" customFormat="true" x14ac:dyDescent="0.25">
      <c r="A156" s="386"/>
      <c r="B156" s="120"/>
      <c r="L156" s="120"/>
      <c r="V156" s="120"/>
      <c r="AF156" s="120"/>
      <c r="AP156" s="120"/>
      <c r="AZ156" s="120"/>
      <c r="BA156" s="120"/>
      <c r="BJ156" s="120"/>
      <c r="BT156" s="120"/>
      <c r="CD156" s="120"/>
      <c r="CN156" s="120"/>
      <c r="CX156" s="120"/>
      <c r="DH156" s="120"/>
      <c r="DR156" s="120"/>
      <c r="EB156" s="120"/>
      <c r="EL156" s="120"/>
      <c r="EV156" s="120"/>
      <c r="FF156" s="120"/>
      <c r="FP156" s="120"/>
      <c r="FZ156" s="120"/>
      <c r="GJ156" s="120"/>
      <c r="GT156" s="120"/>
      <c r="HD156" s="120"/>
      <c r="HN156" s="120"/>
      <c r="HX156" s="120"/>
    </row>
    <row xmlns:x14ac="http://schemas.microsoft.com/office/spreadsheetml/2009/9/ac" r="157" s="3" customFormat="true" x14ac:dyDescent="0.25">
      <c r="A157" s="386"/>
      <c r="B157" s="120"/>
      <c r="L157" s="120"/>
      <c r="V157" s="120"/>
      <c r="AF157" s="120"/>
      <c r="AP157" s="120"/>
      <c r="AZ157" s="120"/>
      <c r="BA157" s="120"/>
      <c r="BJ157" s="120"/>
      <c r="BT157" s="120"/>
      <c r="CD157" s="120"/>
      <c r="CN157" s="120"/>
      <c r="CX157" s="120"/>
      <c r="DH157" s="120"/>
      <c r="DR157" s="120"/>
      <c r="EB157" s="120"/>
      <c r="EL157" s="120"/>
      <c r="EV157" s="120"/>
      <c r="FF157" s="120"/>
      <c r="FP157" s="120"/>
      <c r="FZ157" s="120"/>
      <c r="GJ157" s="120"/>
      <c r="GT157" s="120"/>
      <c r="HD157" s="120"/>
      <c r="HN157" s="120"/>
      <c r="HX157" s="120"/>
    </row>
    <row xmlns:x14ac="http://schemas.microsoft.com/office/spreadsheetml/2009/9/ac" r="158" s="3" customFormat="true" x14ac:dyDescent="0.25">
      <c r="A158" s="386"/>
      <c r="B158" s="120"/>
      <c r="L158" s="120"/>
      <c r="V158" s="120"/>
      <c r="AF158" s="120"/>
      <c r="AP158" s="120"/>
      <c r="AZ158" s="120"/>
      <c r="BA158" s="120"/>
      <c r="BJ158" s="120"/>
      <c r="BT158" s="120"/>
      <c r="CD158" s="120"/>
      <c r="CN158" s="120"/>
      <c r="CX158" s="120"/>
      <c r="DH158" s="120"/>
      <c r="DR158" s="120"/>
      <c r="EB158" s="120"/>
      <c r="EL158" s="120"/>
      <c r="EV158" s="120"/>
      <c r="FF158" s="120"/>
      <c r="FP158" s="120"/>
      <c r="FZ158" s="120"/>
      <c r="GJ158" s="120"/>
      <c r="GT158" s="120"/>
      <c r="HD158" s="120"/>
      <c r="HN158" s="120"/>
      <c r="HX158" s="120"/>
    </row>
    <row xmlns:x14ac="http://schemas.microsoft.com/office/spreadsheetml/2009/9/ac" r="159" s="3" customFormat="true" x14ac:dyDescent="0.25">
      <c r="A159" s="386"/>
      <c r="B159" s="120"/>
      <c r="L159" s="120"/>
      <c r="V159" s="120"/>
      <c r="AF159" s="120"/>
      <c r="AP159" s="120"/>
      <c r="AZ159" s="120"/>
      <c r="BA159" s="120"/>
      <c r="BJ159" s="120"/>
      <c r="BT159" s="120"/>
      <c r="CD159" s="120"/>
      <c r="CN159" s="120"/>
      <c r="CX159" s="120"/>
      <c r="DH159" s="120"/>
      <c r="DR159" s="120"/>
      <c r="EB159" s="120"/>
      <c r="EL159" s="120"/>
      <c r="EV159" s="120"/>
      <c r="FF159" s="120"/>
      <c r="FP159" s="120"/>
      <c r="FZ159" s="120"/>
      <c r="GJ159" s="120"/>
      <c r="GT159" s="120"/>
      <c r="HD159" s="120"/>
      <c r="HN159" s="120"/>
      <c r="HX159" s="120"/>
    </row>
    <row xmlns:x14ac="http://schemas.microsoft.com/office/spreadsheetml/2009/9/ac" r="160" s="3" customFormat="true" x14ac:dyDescent="0.25">
      <c r="A160" s="386"/>
      <c r="B160" s="120"/>
      <c r="L160" s="120"/>
      <c r="V160" s="120"/>
      <c r="AF160" s="120"/>
      <c r="AP160" s="120"/>
      <c r="AZ160" s="120"/>
      <c r="BA160" s="120"/>
      <c r="BJ160" s="120"/>
      <c r="BT160" s="120"/>
      <c r="CD160" s="120"/>
      <c r="CN160" s="120"/>
      <c r="CX160" s="120"/>
      <c r="DH160" s="120"/>
      <c r="DR160" s="120"/>
      <c r="EB160" s="120"/>
      <c r="EL160" s="120"/>
      <c r="EV160" s="120"/>
      <c r="FF160" s="120"/>
      <c r="FP160" s="120"/>
      <c r="FZ160" s="120"/>
      <c r="GJ160" s="120"/>
      <c r="GT160" s="120"/>
      <c r="HD160" s="120"/>
      <c r="HN160" s="120"/>
      <c r="HX160" s="120"/>
    </row>
    <row xmlns:x14ac="http://schemas.microsoft.com/office/spreadsheetml/2009/9/ac" r="161" s="3" customFormat="true" x14ac:dyDescent="0.25">
      <c r="A161" s="386"/>
      <c r="B161" s="120"/>
      <c r="L161" s="120"/>
      <c r="V161" s="120"/>
      <c r="AF161" s="120"/>
      <c r="AP161" s="120"/>
      <c r="AZ161" s="120"/>
      <c r="BA161" s="120"/>
      <c r="BJ161" s="120"/>
      <c r="BT161" s="120"/>
      <c r="CD161" s="120"/>
      <c r="CN161" s="120"/>
      <c r="CX161" s="120"/>
      <c r="DH161" s="120"/>
      <c r="DR161" s="120"/>
      <c r="EB161" s="120"/>
      <c r="EL161" s="120"/>
      <c r="EV161" s="120"/>
      <c r="FF161" s="120"/>
      <c r="FP161" s="120"/>
      <c r="FZ161" s="120"/>
      <c r="GJ161" s="120"/>
      <c r="GT161" s="120"/>
      <c r="HD161" s="120"/>
      <c r="HN161" s="120"/>
      <c r="HX161" s="120"/>
    </row>
    <row xmlns:x14ac="http://schemas.microsoft.com/office/spreadsheetml/2009/9/ac" r="162" s="3" customFormat="true" x14ac:dyDescent="0.25">
      <c r="A162" s="386"/>
      <c r="B162" s="120"/>
      <c r="L162" s="120"/>
      <c r="V162" s="120"/>
      <c r="AF162" s="120"/>
      <c r="AP162" s="120"/>
      <c r="AZ162" s="120"/>
      <c r="BA162" s="120"/>
      <c r="BJ162" s="120"/>
      <c r="BT162" s="120"/>
      <c r="CD162" s="120"/>
      <c r="CN162" s="120"/>
      <c r="CX162" s="120"/>
      <c r="DH162" s="120"/>
      <c r="DR162" s="120"/>
      <c r="EB162" s="120"/>
      <c r="EL162" s="120"/>
      <c r="EV162" s="120"/>
      <c r="FF162" s="120"/>
      <c r="FP162" s="120"/>
      <c r="FZ162" s="120"/>
      <c r="GJ162" s="120"/>
      <c r="GT162" s="120"/>
      <c r="HD162" s="120"/>
      <c r="HN162" s="120"/>
      <c r="HX162" s="120"/>
    </row>
    <row xmlns:x14ac="http://schemas.microsoft.com/office/spreadsheetml/2009/9/ac" r="163" s="3" customFormat="true" x14ac:dyDescent="0.25">
      <c r="A163" s="386"/>
      <c r="B163" s="120"/>
      <c r="L163" s="120"/>
      <c r="V163" s="120"/>
      <c r="AF163" s="120"/>
      <c r="AP163" s="120"/>
      <c r="AZ163" s="120"/>
      <c r="BA163" s="120"/>
      <c r="BJ163" s="120"/>
      <c r="BT163" s="120"/>
      <c r="CD163" s="120"/>
      <c r="CN163" s="120"/>
      <c r="CX163" s="120"/>
      <c r="DH163" s="120"/>
      <c r="DR163" s="120"/>
      <c r="EB163" s="120"/>
      <c r="EL163" s="120"/>
      <c r="EV163" s="120"/>
      <c r="FF163" s="120"/>
      <c r="FP163" s="120"/>
      <c r="FZ163" s="120"/>
      <c r="GJ163" s="120"/>
      <c r="GT163" s="120"/>
      <c r="HD163" s="120"/>
      <c r="HN163" s="120"/>
      <c r="HX163" s="120"/>
    </row>
    <row xmlns:x14ac="http://schemas.microsoft.com/office/spreadsheetml/2009/9/ac" r="164" s="3" customFormat="true" x14ac:dyDescent="0.25">
      <c r="A164" s="386"/>
      <c r="B164" s="120"/>
      <c r="L164" s="120"/>
      <c r="V164" s="120"/>
      <c r="AF164" s="120"/>
      <c r="AP164" s="120"/>
      <c r="AZ164" s="120"/>
      <c r="BA164" s="120"/>
      <c r="BJ164" s="120"/>
      <c r="BT164" s="120"/>
      <c r="CD164" s="120"/>
      <c r="CN164" s="120"/>
      <c r="CX164" s="120"/>
      <c r="DH164" s="120"/>
      <c r="DR164" s="120"/>
      <c r="EB164" s="120"/>
      <c r="EL164" s="120"/>
      <c r="EV164" s="120"/>
      <c r="FF164" s="120"/>
      <c r="FP164" s="120"/>
      <c r="FZ164" s="120"/>
      <c r="GJ164" s="120"/>
      <c r="GT164" s="120"/>
      <c r="HD164" s="120"/>
      <c r="HN164" s="120"/>
      <c r="HX164" s="120"/>
    </row>
    <row xmlns:x14ac="http://schemas.microsoft.com/office/spreadsheetml/2009/9/ac" r="165" s="3" customFormat="true" x14ac:dyDescent="0.25">
      <c r="A165" s="386"/>
      <c r="B165" s="120"/>
      <c r="L165" s="120"/>
      <c r="V165" s="120"/>
      <c r="AF165" s="120"/>
      <c r="AP165" s="120"/>
      <c r="AZ165" s="120"/>
      <c r="BA165" s="120"/>
      <c r="BJ165" s="120"/>
      <c r="BT165" s="120"/>
      <c r="CD165" s="120"/>
      <c r="CN165" s="120"/>
      <c r="CX165" s="120"/>
      <c r="DH165" s="120"/>
      <c r="DR165" s="120"/>
      <c r="EB165" s="120"/>
      <c r="EL165" s="120"/>
      <c r="EV165" s="120"/>
      <c r="FF165" s="120"/>
      <c r="FP165" s="120"/>
      <c r="FZ165" s="120"/>
      <c r="GJ165" s="120"/>
      <c r="GT165" s="120"/>
      <c r="HD165" s="120"/>
      <c r="HN165" s="120"/>
      <c r="HX165" s="120"/>
    </row>
    <row xmlns:x14ac="http://schemas.microsoft.com/office/spreadsheetml/2009/9/ac" r="166" s="3" customFormat="true" x14ac:dyDescent="0.25">
      <c r="A166" s="386"/>
      <c r="B166" s="120"/>
      <c r="L166" s="120"/>
      <c r="V166" s="120"/>
      <c r="AF166" s="120"/>
      <c r="AP166" s="120"/>
      <c r="AZ166" s="120"/>
      <c r="BA166" s="120"/>
      <c r="BJ166" s="120"/>
      <c r="BT166" s="120"/>
      <c r="CD166" s="120"/>
      <c r="CN166" s="120"/>
      <c r="CX166" s="120"/>
      <c r="DH166" s="120"/>
      <c r="DR166" s="120"/>
      <c r="EB166" s="120"/>
      <c r="EL166" s="120"/>
      <c r="EV166" s="120"/>
      <c r="FF166" s="120"/>
      <c r="FP166" s="120"/>
      <c r="FZ166" s="120"/>
      <c r="GJ166" s="120"/>
      <c r="GT166" s="120"/>
      <c r="HD166" s="120"/>
      <c r="HN166" s="120"/>
      <c r="HX166" s="120"/>
    </row>
    <row xmlns:x14ac="http://schemas.microsoft.com/office/spreadsheetml/2009/9/ac" r="167" s="3" customFormat="true" x14ac:dyDescent="0.25">
      <c r="A167" s="386"/>
      <c r="B167" s="120"/>
      <c r="L167" s="120"/>
      <c r="V167" s="120"/>
      <c r="AF167" s="120"/>
      <c r="AP167" s="120"/>
      <c r="AZ167" s="120"/>
      <c r="BA167" s="120"/>
      <c r="BJ167" s="120"/>
      <c r="BT167" s="120"/>
      <c r="CD167" s="120"/>
      <c r="CN167" s="120"/>
      <c r="CX167" s="120"/>
      <c r="DH167" s="120"/>
      <c r="DR167" s="120"/>
      <c r="EB167" s="120"/>
      <c r="EL167" s="120"/>
      <c r="EV167" s="120"/>
      <c r="FF167" s="120"/>
      <c r="FP167" s="120"/>
      <c r="FZ167" s="120"/>
      <c r="GJ167" s="120"/>
      <c r="GT167" s="120"/>
      <c r="HD167" s="120"/>
      <c r="HN167" s="120"/>
      <c r="HX167" s="120"/>
    </row>
    <row xmlns:x14ac="http://schemas.microsoft.com/office/spreadsheetml/2009/9/ac" r="168" s="3" customFormat="true" x14ac:dyDescent="0.25">
      <c r="A168" s="386"/>
      <c r="B168" s="120"/>
      <c r="L168" s="120"/>
      <c r="V168" s="120"/>
      <c r="AF168" s="120"/>
      <c r="AP168" s="120"/>
      <c r="AZ168" s="120"/>
      <c r="BA168" s="120"/>
      <c r="BJ168" s="120"/>
      <c r="BT168" s="120"/>
      <c r="CD168" s="120"/>
      <c r="CN168" s="120"/>
      <c r="CX168" s="120"/>
      <c r="DH168" s="120"/>
      <c r="DR168" s="120"/>
      <c r="EB168" s="120"/>
      <c r="EL168" s="120"/>
      <c r="EV168" s="120"/>
      <c r="FF168" s="120"/>
      <c r="FP168" s="120"/>
      <c r="FZ168" s="120"/>
      <c r="GJ168" s="120"/>
      <c r="GT168" s="120"/>
      <c r="HD168" s="120"/>
      <c r="HN168" s="120"/>
      <c r="HX168" s="120"/>
    </row>
    <row xmlns:x14ac="http://schemas.microsoft.com/office/spreadsheetml/2009/9/ac" r="169" s="3" customFormat="true" x14ac:dyDescent="0.25">
      <c r="A169" s="386"/>
      <c r="B169" s="120"/>
      <c r="L169" s="120"/>
      <c r="V169" s="120"/>
      <c r="AF169" s="120"/>
      <c r="AP169" s="120"/>
      <c r="AZ169" s="120"/>
      <c r="BA169" s="120"/>
      <c r="BJ169" s="120"/>
      <c r="BT169" s="120"/>
      <c r="CD169" s="120"/>
      <c r="CN169" s="120"/>
      <c r="CX169" s="120"/>
      <c r="DH169" s="120"/>
      <c r="DR169" s="120"/>
      <c r="EB169" s="120"/>
      <c r="EL169" s="120"/>
      <c r="EV169" s="120"/>
      <c r="FF169" s="120"/>
      <c r="FP169" s="120"/>
      <c r="FZ169" s="120"/>
      <c r="GJ169" s="120"/>
      <c r="GT169" s="120"/>
      <c r="HD169" s="120"/>
      <c r="HN169" s="120"/>
      <c r="HX169" s="120"/>
    </row>
    <row xmlns:x14ac="http://schemas.microsoft.com/office/spreadsheetml/2009/9/ac" r="170" s="3" customFormat="true" x14ac:dyDescent="0.25">
      <c r="A170" s="386"/>
      <c r="B170" s="120"/>
      <c r="L170" s="120"/>
      <c r="V170" s="120"/>
      <c r="AF170" s="120"/>
      <c r="AP170" s="120"/>
      <c r="AZ170" s="120"/>
      <c r="BA170" s="120"/>
      <c r="BJ170" s="120"/>
      <c r="BT170" s="120"/>
      <c r="CD170" s="120"/>
      <c r="CN170" s="120"/>
      <c r="CX170" s="120"/>
      <c r="DH170" s="120"/>
      <c r="DR170" s="120"/>
      <c r="EB170" s="120"/>
      <c r="EL170" s="120"/>
      <c r="EV170" s="120"/>
      <c r="FF170" s="120"/>
      <c r="FP170" s="120"/>
      <c r="FZ170" s="120"/>
      <c r="GJ170" s="120"/>
      <c r="GT170" s="120"/>
      <c r="HD170" s="120"/>
      <c r="HN170" s="120"/>
      <c r="HX170" s="120"/>
    </row>
    <row xmlns:x14ac="http://schemas.microsoft.com/office/spreadsheetml/2009/9/ac" r="171" s="3" customFormat="true" x14ac:dyDescent="0.25">
      <c r="A171" s="386"/>
      <c r="B171" s="120"/>
      <c r="L171" s="120"/>
      <c r="V171" s="120"/>
      <c r="AF171" s="120"/>
      <c r="AP171" s="120"/>
      <c r="AZ171" s="120"/>
      <c r="BA171" s="120"/>
      <c r="BJ171" s="120"/>
      <c r="BT171" s="120"/>
      <c r="CD171" s="120"/>
      <c r="CN171" s="120"/>
      <c r="CX171" s="120"/>
      <c r="DH171" s="120"/>
      <c r="DR171" s="120"/>
      <c r="EB171" s="120"/>
      <c r="EL171" s="120"/>
      <c r="EV171" s="120"/>
      <c r="FF171" s="120"/>
      <c r="FP171" s="120"/>
      <c r="FZ171" s="120"/>
      <c r="GJ171" s="120"/>
      <c r="GT171" s="120"/>
      <c r="HD171" s="120"/>
      <c r="HN171" s="120"/>
      <c r="HX171" s="120"/>
    </row>
    <row xmlns:x14ac="http://schemas.microsoft.com/office/spreadsheetml/2009/9/ac" r="172" s="3" customFormat="true" x14ac:dyDescent="0.25">
      <c r="A172" s="386"/>
      <c r="B172" s="120"/>
      <c r="L172" s="120"/>
      <c r="V172" s="120"/>
      <c r="AF172" s="120"/>
      <c r="AP172" s="120"/>
      <c r="AZ172" s="120"/>
      <c r="BA172" s="120"/>
      <c r="BJ172" s="120"/>
      <c r="BT172" s="120"/>
      <c r="CD172" s="120"/>
      <c r="CN172" s="120"/>
      <c r="CX172" s="120"/>
      <c r="DH172" s="120"/>
      <c r="DR172" s="120"/>
      <c r="EB172" s="120"/>
      <c r="EL172" s="120"/>
      <c r="EV172" s="120"/>
      <c r="FF172" s="120"/>
      <c r="FP172" s="120"/>
      <c r="FZ172" s="120"/>
      <c r="GJ172" s="120"/>
      <c r="GT172" s="120"/>
      <c r="HD172" s="120"/>
      <c r="HN172" s="120"/>
      <c r="HX172" s="120"/>
    </row>
    <row xmlns:x14ac="http://schemas.microsoft.com/office/spreadsheetml/2009/9/ac" r="173" s="3" customFormat="true" x14ac:dyDescent="0.25">
      <c r="A173" s="386"/>
      <c r="B173" s="120"/>
      <c r="L173" s="120"/>
      <c r="V173" s="120"/>
      <c r="AF173" s="120"/>
      <c r="AP173" s="120"/>
      <c r="AZ173" s="120"/>
      <c r="BA173" s="120"/>
      <c r="BJ173" s="120"/>
      <c r="BT173" s="120"/>
      <c r="CD173" s="120"/>
      <c r="CN173" s="120"/>
      <c r="CX173" s="120"/>
      <c r="DH173" s="120"/>
      <c r="DR173" s="120"/>
      <c r="EB173" s="120"/>
      <c r="EL173" s="120"/>
      <c r="EV173" s="120"/>
      <c r="FF173" s="120"/>
      <c r="FP173" s="120"/>
      <c r="FZ173" s="120"/>
      <c r="GJ173" s="120"/>
      <c r="GT173" s="120"/>
      <c r="HD173" s="120"/>
      <c r="HN173" s="120"/>
      <c r="HX173" s="120"/>
    </row>
    <row xmlns:x14ac="http://schemas.microsoft.com/office/spreadsheetml/2009/9/ac" r="174" s="3" customFormat="true" x14ac:dyDescent="0.25">
      <c r="A174" s="386"/>
      <c r="B174" s="120"/>
      <c r="L174" s="120"/>
      <c r="V174" s="120"/>
      <c r="AF174" s="120"/>
      <c r="AP174" s="120"/>
      <c r="AZ174" s="120"/>
      <c r="BA174" s="120"/>
      <c r="BJ174" s="120"/>
      <c r="BT174" s="120"/>
      <c r="CD174" s="120"/>
      <c r="CN174" s="120"/>
      <c r="CX174" s="120"/>
      <c r="DH174" s="120"/>
      <c r="DR174" s="120"/>
      <c r="EB174" s="120"/>
      <c r="EL174" s="120"/>
      <c r="EV174" s="120"/>
      <c r="FF174" s="120"/>
      <c r="FP174" s="120"/>
      <c r="FZ174" s="120"/>
      <c r="GJ174" s="120"/>
      <c r="GT174" s="120"/>
      <c r="HD174" s="120"/>
      <c r="HN174" s="120"/>
      <c r="HX174" s="120"/>
    </row>
    <row xmlns:x14ac="http://schemas.microsoft.com/office/spreadsheetml/2009/9/ac" r="175" s="3" customFormat="true" x14ac:dyDescent="0.25">
      <c r="A175" s="386"/>
      <c r="B175" s="120"/>
      <c r="L175" s="120"/>
      <c r="V175" s="120"/>
      <c r="AF175" s="120"/>
      <c r="AP175" s="120"/>
      <c r="AZ175" s="120"/>
      <c r="BA175" s="120"/>
      <c r="BJ175" s="120"/>
      <c r="BT175" s="120"/>
      <c r="CD175" s="120"/>
      <c r="CN175" s="120"/>
      <c r="CX175" s="120"/>
      <c r="DH175" s="120"/>
      <c r="DR175" s="120"/>
      <c r="EB175" s="120"/>
      <c r="EL175" s="120"/>
      <c r="EV175" s="120"/>
      <c r="FF175" s="120"/>
      <c r="FP175" s="120"/>
      <c r="FZ175" s="120"/>
      <c r="GJ175" s="120"/>
      <c r="GT175" s="120"/>
      <c r="HD175" s="120"/>
      <c r="HN175" s="120"/>
      <c r="HX175" s="120"/>
    </row>
    <row xmlns:x14ac="http://schemas.microsoft.com/office/spreadsheetml/2009/9/ac" r="176" s="3" customFormat="true" x14ac:dyDescent="0.25">
      <c r="A176" s="386"/>
      <c r="B176" s="120"/>
      <c r="L176" s="120"/>
      <c r="V176" s="120"/>
      <c r="AF176" s="120"/>
      <c r="AP176" s="120"/>
      <c r="AZ176" s="120"/>
      <c r="BA176" s="120"/>
      <c r="BJ176" s="120"/>
      <c r="BT176" s="120"/>
      <c r="CD176" s="120"/>
      <c r="CN176" s="120"/>
      <c r="CX176" s="120"/>
      <c r="DH176" s="120"/>
      <c r="DR176" s="120"/>
      <c r="EB176" s="120"/>
      <c r="EL176" s="120"/>
      <c r="EV176" s="120"/>
      <c r="FF176" s="120"/>
      <c r="FP176" s="120"/>
      <c r="FZ176" s="120"/>
      <c r="GJ176" s="120"/>
      <c r="GT176" s="120"/>
      <c r="HD176" s="120"/>
      <c r="HN176" s="120"/>
      <c r="HX176" s="120"/>
    </row>
    <row xmlns:x14ac="http://schemas.microsoft.com/office/spreadsheetml/2009/9/ac" r="177" s="3" customFormat="true" x14ac:dyDescent="0.25">
      <c r="A177" s="386"/>
      <c r="B177" s="120"/>
      <c r="L177" s="120"/>
      <c r="V177" s="120"/>
      <c r="AF177" s="120"/>
      <c r="AP177" s="120"/>
      <c r="AZ177" s="120"/>
      <c r="BA177" s="120"/>
      <c r="BJ177" s="120"/>
      <c r="BT177" s="120"/>
      <c r="CD177" s="120"/>
      <c r="CN177" s="120"/>
      <c r="CX177" s="120"/>
      <c r="DH177" s="120"/>
      <c r="DR177" s="120"/>
      <c r="EB177" s="120"/>
      <c r="EL177" s="120"/>
      <c r="EV177" s="120"/>
      <c r="FF177" s="120"/>
      <c r="FP177" s="120"/>
      <c r="FZ177" s="120"/>
      <c r="GJ177" s="120"/>
      <c r="GT177" s="120"/>
      <c r="HD177" s="120"/>
      <c r="HN177" s="120"/>
      <c r="HX177" s="120"/>
    </row>
    <row xmlns:x14ac="http://schemas.microsoft.com/office/spreadsheetml/2009/9/ac" r="178" s="3" customFormat="true" x14ac:dyDescent="0.25">
      <c r="A178" s="386"/>
      <c r="B178" s="120"/>
      <c r="L178" s="120"/>
      <c r="V178" s="120"/>
      <c r="AF178" s="120"/>
      <c r="AP178" s="120"/>
      <c r="AZ178" s="120"/>
      <c r="BA178" s="120"/>
      <c r="BJ178" s="120"/>
      <c r="BT178" s="120"/>
      <c r="CD178" s="120"/>
      <c r="CN178" s="120"/>
      <c r="CX178" s="120"/>
      <c r="DH178" s="120"/>
      <c r="DR178" s="120"/>
      <c r="EB178" s="120"/>
      <c r="EL178" s="120"/>
      <c r="EV178" s="120"/>
      <c r="FF178" s="120"/>
      <c r="FP178" s="120"/>
      <c r="FZ178" s="120"/>
      <c r="GJ178" s="120"/>
      <c r="GT178" s="120"/>
      <c r="HD178" s="120"/>
      <c r="HN178" s="120"/>
      <c r="HX178" s="120"/>
    </row>
    <row xmlns:x14ac="http://schemas.microsoft.com/office/spreadsheetml/2009/9/ac" r="179" s="3" customFormat="true" x14ac:dyDescent="0.25">
      <c r="A179" s="386"/>
      <c r="B179" s="120"/>
      <c r="L179" s="120"/>
      <c r="V179" s="120"/>
      <c r="AF179" s="120"/>
      <c r="AP179" s="120"/>
      <c r="AZ179" s="120"/>
      <c r="BA179" s="120"/>
      <c r="BJ179" s="120"/>
      <c r="BT179" s="120"/>
      <c r="CD179" s="120"/>
      <c r="CN179" s="120"/>
      <c r="CX179" s="120"/>
      <c r="DH179" s="120"/>
      <c r="DR179" s="120"/>
      <c r="EB179" s="120"/>
      <c r="EL179" s="120"/>
      <c r="EV179" s="120"/>
      <c r="FF179" s="120"/>
      <c r="FP179" s="120"/>
      <c r="FZ179" s="120"/>
      <c r="GJ179" s="120"/>
      <c r="GT179" s="120"/>
      <c r="HD179" s="120"/>
      <c r="HN179" s="120"/>
      <c r="HX179" s="120"/>
    </row>
    <row xmlns:x14ac="http://schemas.microsoft.com/office/spreadsheetml/2009/9/ac" r="180" s="3" customFormat="true" x14ac:dyDescent="0.25">
      <c r="A180" s="386"/>
      <c r="B180" s="120"/>
      <c r="L180" s="120"/>
      <c r="V180" s="120"/>
      <c r="AF180" s="120"/>
      <c r="AP180" s="120"/>
      <c r="AZ180" s="120"/>
      <c r="BA180" s="120"/>
      <c r="BJ180" s="120"/>
      <c r="BT180" s="120"/>
      <c r="CD180" s="120"/>
      <c r="CN180" s="120"/>
      <c r="CX180" s="120"/>
      <c r="DH180" s="120"/>
      <c r="DR180" s="120"/>
      <c r="EB180" s="120"/>
      <c r="EL180" s="120"/>
      <c r="EV180" s="120"/>
      <c r="FF180" s="120"/>
      <c r="FP180" s="120"/>
      <c r="FZ180" s="120"/>
      <c r="GJ180" s="120"/>
      <c r="GT180" s="120"/>
      <c r="HD180" s="120"/>
      <c r="HN180" s="120"/>
      <c r="HX180" s="120"/>
    </row>
    <row xmlns:x14ac="http://schemas.microsoft.com/office/spreadsheetml/2009/9/ac" r="181" s="3" customFormat="true" x14ac:dyDescent="0.25">
      <c r="A181" s="386"/>
      <c r="B181" s="120"/>
      <c r="L181" s="120"/>
      <c r="V181" s="120"/>
      <c r="AF181" s="120"/>
      <c r="AP181" s="120"/>
      <c r="AZ181" s="120"/>
      <c r="BA181" s="120"/>
      <c r="BJ181" s="120"/>
      <c r="BT181" s="120"/>
      <c r="CD181" s="120"/>
      <c r="CN181" s="120"/>
      <c r="CX181" s="120"/>
      <c r="DH181" s="120"/>
      <c r="DR181" s="120"/>
      <c r="EB181" s="120"/>
      <c r="EL181" s="120"/>
      <c r="EV181" s="120"/>
      <c r="FF181" s="120"/>
      <c r="FP181" s="120"/>
      <c r="FZ181" s="120"/>
      <c r="GJ181" s="120"/>
      <c r="GT181" s="120"/>
      <c r="HD181" s="120"/>
      <c r="HN181" s="120"/>
      <c r="HX181" s="120"/>
    </row>
    <row xmlns:x14ac="http://schemas.microsoft.com/office/spreadsheetml/2009/9/ac" r="182" s="3" customFormat="true" x14ac:dyDescent="0.25">
      <c r="A182" s="386"/>
      <c r="B182" s="120"/>
      <c r="L182" s="120"/>
      <c r="V182" s="120"/>
      <c r="AF182" s="120"/>
      <c r="AP182" s="120"/>
      <c r="AZ182" s="120"/>
      <c r="BA182" s="120"/>
      <c r="BJ182" s="120"/>
      <c r="BT182" s="120"/>
      <c r="CD182" s="120"/>
      <c r="CN182" s="120"/>
      <c r="CX182" s="120"/>
      <c r="DH182" s="120"/>
      <c r="DR182" s="120"/>
      <c r="EB182" s="120"/>
      <c r="EL182" s="120"/>
      <c r="EV182" s="120"/>
      <c r="FF182" s="120"/>
      <c r="FP182" s="120"/>
      <c r="FZ182" s="120"/>
      <c r="GJ182" s="120"/>
      <c r="GT182" s="120"/>
      <c r="HD182" s="120"/>
      <c r="HN182" s="120"/>
      <c r="HX182" s="120"/>
    </row>
    <row xmlns:x14ac="http://schemas.microsoft.com/office/spreadsheetml/2009/9/ac" r="183" s="3" customFormat="true" x14ac:dyDescent="0.25">
      <c r="A183" s="386"/>
      <c r="B183" s="120"/>
      <c r="L183" s="120"/>
      <c r="V183" s="120"/>
      <c r="AF183" s="120"/>
      <c r="AP183" s="120"/>
      <c r="AZ183" s="120"/>
      <c r="BA183" s="120"/>
      <c r="BJ183" s="120"/>
      <c r="BT183" s="120"/>
      <c r="CD183" s="120"/>
      <c r="CN183" s="120"/>
      <c r="CX183" s="120"/>
      <c r="DH183" s="120"/>
      <c r="DR183" s="120"/>
      <c r="EB183" s="120"/>
      <c r="EL183" s="120"/>
      <c r="EV183" s="120"/>
      <c r="FF183" s="120"/>
      <c r="FP183" s="120"/>
      <c r="FZ183" s="120"/>
      <c r="GJ183" s="120"/>
      <c r="GT183" s="120"/>
      <c r="HD183" s="120"/>
      <c r="HN183" s="120"/>
      <c r="HX183" s="120"/>
    </row>
    <row xmlns:x14ac="http://schemas.microsoft.com/office/spreadsheetml/2009/9/ac" r="184" s="3" customFormat="true" x14ac:dyDescent="0.25">
      <c r="A184" s="386"/>
      <c r="B184" s="120"/>
      <c r="L184" s="120"/>
      <c r="V184" s="120"/>
      <c r="AF184" s="120"/>
      <c r="AP184" s="120"/>
      <c r="AZ184" s="120"/>
      <c r="BA184" s="120"/>
      <c r="BJ184" s="120"/>
      <c r="BT184" s="120"/>
      <c r="CD184" s="120"/>
      <c r="CN184" s="120"/>
      <c r="CX184" s="120"/>
      <c r="DH184" s="120"/>
      <c r="DR184" s="120"/>
      <c r="EB184" s="120"/>
      <c r="EL184" s="120"/>
      <c r="EV184" s="120"/>
      <c r="FF184" s="120"/>
      <c r="FP184" s="120"/>
      <c r="FZ184" s="120"/>
      <c r="GJ184" s="120"/>
      <c r="GT184" s="120"/>
      <c r="HD184" s="120"/>
      <c r="HN184" s="120"/>
      <c r="HX184" s="120"/>
    </row>
    <row xmlns:x14ac="http://schemas.microsoft.com/office/spreadsheetml/2009/9/ac" r="185" s="3" customFormat="true" x14ac:dyDescent="0.25">
      <c r="A185" s="386"/>
      <c r="B185" s="120"/>
      <c r="L185" s="120"/>
      <c r="V185" s="120"/>
      <c r="AF185" s="120"/>
      <c r="AP185" s="120"/>
      <c r="AZ185" s="120"/>
      <c r="BA185" s="120"/>
      <c r="BJ185" s="120"/>
      <c r="BT185" s="120"/>
      <c r="CD185" s="120"/>
      <c r="CN185" s="120"/>
      <c r="CX185" s="120"/>
      <c r="DH185" s="120"/>
      <c r="DR185" s="120"/>
      <c r="EB185" s="120"/>
      <c r="EL185" s="120"/>
      <c r="EV185" s="120"/>
      <c r="FF185" s="120"/>
      <c r="FP185" s="120"/>
      <c r="FZ185" s="120"/>
      <c r="GJ185" s="120"/>
      <c r="GT185" s="120"/>
      <c r="HD185" s="120"/>
      <c r="HN185" s="120"/>
      <c r="HX185" s="120"/>
    </row>
    <row xmlns:x14ac="http://schemas.microsoft.com/office/spreadsheetml/2009/9/ac" r="186" s="3" customFormat="true" x14ac:dyDescent="0.25">
      <c r="A186" s="386"/>
      <c r="B186" s="120"/>
      <c r="L186" s="120"/>
      <c r="V186" s="120"/>
      <c r="AF186" s="120"/>
      <c r="AP186" s="120"/>
      <c r="AZ186" s="120"/>
      <c r="BA186" s="120"/>
      <c r="BJ186" s="120"/>
      <c r="BT186" s="120"/>
      <c r="CD186" s="120"/>
      <c r="CN186" s="120"/>
      <c r="CX186" s="120"/>
      <c r="DH186" s="120"/>
      <c r="DR186" s="120"/>
      <c r="EB186" s="120"/>
      <c r="EL186" s="120"/>
      <c r="EV186" s="120"/>
      <c r="FF186" s="120"/>
      <c r="FP186" s="120"/>
      <c r="FZ186" s="120"/>
      <c r="GJ186" s="120"/>
      <c r="GT186" s="120"/>
      <c r="HD186" s="120"/>
      <c r="HN186" s="120"/>
      <c r="HX186" s="120"/>
    </row>
    <row xmlns:x14ac="http://schemas.microsoft.com/office/spreadsheetml/2009/9/ac" r="187" s="3" customFormat="true" x14ac:dyDescent="0.25">
      <c r="A187" s="386"/>
      <c r="B187" s="120"/>
      <c r="L187" s="120"/>
      <c r="V187" s="120"/>
      <c r="AF187" s="120"/>
      <c r="AP187" s="120"/>
      <c r="AZ187" s="120"/>
      <c r="BA187" s="120"/>
      <c r="BJ187" s="120"/>
      <c r="BT187" s="120"/>
      <c r="CD187" s="120"/>
      <c r="CN187" s="120"/>
      <c r="CX187" s="120"/>
      <c r="DH187" s="120"/>
      <c r="DR187" s="120"/>
      <c r="EB187" s="120"/>
      <c r="EL187" s="120"/>
      <c r="EV187" s="120"/>
      <c r="FF187" s="120"/>
      <c r="FP187" s="120"/>
      <c r="FZ187" s="120"/>
      <c r="GJ187" s="120"/>
      <c r="GT187" s="120"/>
      <c r="HD187" s="120"/>
      <c r="HN187" s="120"/>
      <c r="HX187" s="120"/>
    </row>
    <row xmlns:x14ac="http://schemas.microsoft.com/office/spreadsheetml/2009/9/ac" r="188" s="3" customFormat="true" x14ac:dyDescent="0.25">
      <c r="A188" s="386"/>
      <c r="B188" s="120"/>
      <c r="L188" s="120"/>
      <c r="V188" s="120"/>
      <c r="AF188" s="120"/>
      <c r="AP188" s="120"/>
      <c r="AZ188" s="120"/>
      <c r="BA188" s="120"/>
      <c r="BJ188" s="120"/>
      <c r="BT188" s="120"/>
      <c r="CD188" s="120"/>
      <c r="CN188" s="120"/>
      <c r="CX188" s="120"/>
      <c r="DH188" s="120"/>
      <c r="DR188" s="120"/>
      <c r="EB188" s="120"/>
      <c r="EL188" s="120"/>
      <c r="EV188" s="120"/>
      <c r="FF188" s="120"/>
      <c r="FP188" s="120"/>
      <c r="FZ188" s="120"/>
      <c r="GJ188" s="120"/>
      <c r="GT188" s="120"/>
      <c r="HD188" s="120"/>
      <c r="HN188" s="120"/>
      <c r="HX188" s="120"/>
    </row>
    <row xmlns:x14ac="http://schemas.microsoft.com/office/spreadsheetml/2009/9/ac" r="189" s="3" customFormat="true" x14ac:dyDescent="0.25">
      <c r="A189" s="386"/>
      <c r="B189" s="120"/>
      <c r="L189" s="120"/>
      <c r="V189" s="120"/>
      <c r="AF189" s="120"/>
      <c r="AP189" s="120"/>
      <c r="AZ189" s="120"/>
      <c r="BA189" s="120"/>
      <c r="BJ189" s="120"/>
      <c r="BT189" s="120"/>
      <c r="CD189" s="120"/>
      <c r="CN189" s="120"/>
      <c r="CX189" s="120"/>
      <c r="DH189" s="120"/>
      <c r="DR189" s="120"/>
      <c r="EB189" s="120"/>
      <c r="EL189" s="120"/>
      <c r="EV189" s="120"/>
      <c r="FF189" s="120"/>
      <c r="FP189" s="120"/>
      <c r="FZ189" s="120"/>
      <c r="GJ189" s="120"/>
      <c r="GT189" s="120"/>
      <c r="HD189" s="120"/>
      <c r="HN189" s="120"/>
      <c r="HX189" s="120"/>
    </row>
    <row xmlns:x14ac="http://schemas.microsoft.com/office/spreadsheetml/2009/9/ac" r="190" s="3" customFormat="true" x14ac:dyDescent="0.25">
      <c r="A190" s="386"/>
      <c r="B190" s="120"/>
      <c r="L190" s="120"/>
      <c r="V190" s="120"/>
      <c r="AF190" s="120"/>
      <c r="AP190" s="120"/>
      <c r="AZ190" s="120"/>
      <c r="BA190" s="120"/>
      <c r="BJ190" s="120"/>
      <c r="BT190" s="120"/>
      <c r="CD190" s="120"/>
      <c r="CN190" s="120"/>
      <c r="CX190" s="120"/>
      <c r="DH190" s="120"/>
      <c r="DR190" s="120"/>
      <c r="EB190" s="120"/>
      <c r="EL190" s="120"/>
      <c r="EV190" s="120"/>
      <c r="FF190" s="120"/>
      <c r="FP190" s="120"/>
      <c r="FZ190" s="120"/>
      <c r="GJ190" s="120"/>
      <c r="GT190" s="120"/>
      <c r="HD190" s="120"/>
      <c r="HN190" s="120"/>
      <c r="HX190" s="120"/>
    </row>
    <row xmlns:x14ac="http://schemas.microsoft.com/office/spreadsheetml/2009/9/ac" r="191" s="3" customFormat="true" x14ac:dyDescent="0.25">
      <c r="A191" s="386"/>
      <c r="B191" s="120"/>
      <c r="L191" s="120"/>
      <c r="V191" s="120"/>
      <c r="AF191" s="120"/>
      <c r="AP191" s="120"/>
      <c r="AZ191" s="120"/>
      <c r="BA191" s="120"/>
      <c r="BJ191" s="120"/>
      <c r="BT191" s="120"/>
      <c r="CD191" s="120"/>
      <c r="CN191" s="120"/>
      <c r="CX191" s="120"/>
      <c r="DH191" s="120"/>
      <c r="DR191" s="120"/>
      <c r="EB191" s="120"/>
      <c r="EL191" s="120"/>
      <c r="EV191" s="120"/>
      <c r="FF191" s="120"/>
      <c r="FP191" s="120"/>
      <c r="FZ191" s="120"/>
      <c r="GJ191" s="120"/>
      <c r="GT191" s="120"/>
      <c r="HD191" s="120"/>
      <c r="HN191" s="120"/>
      <c r="HX191" s="120"/>
    </row>
    <row xmlns:x14ac="http://schemas.microsoft.com/office/spreadsheetml/2009/9/ac" r="192" s="3" customFormat="true" x14ac:dyDescent="0.25">
      <c r="A192" s="386"/>
      <c r="B192" s="120"/>
      <c r="L192" s="120"/>
      <c r="V192" s="120"/>
      <c r="AF192" s="120"/>
      <c r="AP192" s="120"/>
      <c r="AZ192" s="120"/>
      <c r="BA192" s="120"/>
      <c r="BJ192" s="120"/>
      <c r="BT192" s="120"/>
      <c r="CD192" s="120"/>
      <c r="CN192" s="120"/>
      <c r="CX192" s="120"/>
      <c r="DH192" s="120"/>
      <c r="DR192" s="120"/>
      <c r="EB192" s="120"/>
      <c r="EL192" s="120"/>
      <c r="EV192" s="120"/>
      <c r="FF192" s="120"/>
      <c r="FP192" s="120"/>
      <c r="FZ192" s="120"/>
      <c r="GJ192" s="120"/>
      <c r="GT192" s="120"/>
      <c r="HD192" s="120"/>
      <c r="HN192" s="120"/>
      <c r="HX192" s="120"/>
    </row>
    <row xmlns:x14ac="http://schemas.microsoft.com/office/spreadsheetml/2009/9/ac" r="193" s="3" customFormat="true" x14ac:dyDescent="0.25">
      <c r="A193" s="386"/>
      <c r="B193" s="120"/>
      <c r="L193" s="120"/>
      <c r="V193" s="120"/>
      <c r="AF193" s="120"/>
      <c r="AP193" s="120"/>
      <c r="AZ193" s="120"/>
      <c r="BA193" s="120"/>
      <c r="BJ193" s="120"/>
      <c r="BT193" s="120"/>
      <c r="CD193" s="120"/>
      <c r="CN193" s="120"/>
      <c r="CX193" s="120"/>
      <c r="DH193" s="120"/>
      <c r="DR193" s="120"/>
      <c r="EB193" s="120"/>
      <c r="EL193" s="120"/>
      <c r="EV193" s="120"/>
      <c r="FF193" s="120"/>
      <c r="FP193" s="120"/>
      <c r="FZ193" s="120"/>
      <c r="GJ193" s="120"/>
      <c r="GT193" s="120"/>
      <c r="HD193" s="120"/>
      <c r="HN193" s="120"/>
      <c r="HX193" s="120"/>
    </row>
    <row xmlns:x14ac="http://schemas.microsoft.com/office/spreadsheetml/2009/9/ac" r="194" s="3" customFormat="true" x14ac:dyDescent="0.25">
      <c r="A194" s="386"/>
      <c r="B194" s="120"/>
      <c r="L194" s="120"/>
      <c r="V194" s="120"/>
      <c r="AF194" s="120"/>
      <c r="AP194" s="120"/>
      <c r="AZ194" s="120"/>
      <c r="BA194" s="120"/>
      <c r="BJ194" s="120"/>
      <c r="BT194" s="120"/>
      <c r="CD194" s="120"/>
      <c r="CN194" s="120"/>
      <c r="CX194" s="120"/>
      <c r="DH194" s="120"/>
      <c r="DR194" s="120"/>
      <c r="EB194" s="120"/>
      <c r="EL194" s="120"/>
      <c r="EV194" s="120"/>
      <c r="FF194" s="120"/>
      <c r="FP194" s="120"/>
      <c r="FZ194" s="120"/>
      <c r="GJ194" s="120"/>
      <c r="GT194" s="120"/>
      <c r="HD194" s="120"/>
      <c r="HN194" s="120"/>
      <c r="HX194" s="120"/>
    </row>
    <row xmlns:x14ac="http://schemas.microsoft.com/office/spreadsheetml/2009/9/ac" r="195" s="3" customFormat="true" x14ac:dyDescent="0.25">
      <c r="A195" s="386"/>
      <c r="B195" s="120"/>
      <c r="L195" s="120"/>
      <c r="V195" s="120"/>
      <c r="AF195" s="120"/>
      <c r="AP195" s="120"/>
      <c r="AZ195" s="120"/>
      <c r="BA195" s="120"/>
      <c r="BJ195" s="120"/>
      <c r="BT195" s="120"/>
      <c r="CD195" s="120"/>
      <c r="CN195" s="120"/>
      <c r="CX195" s="120"/>
      <c r="DH195" s="120"/>
      <c r="DR195" s="120"/>
      <c r="EB195" s="120"/>
      <c r="EL195" s="120"/>
      <c r="EV195" s="120"/>
      <c r="FF195" s="120"/>
      <c r="FP195" s="120"/>
      <c r="FZ195" s="120"/>
      <c r="GJ195" s="120"/>
      <c r="GT195" s="120"/>
      <c r="HD195" s="120"/>
      <c r="HN195" s="120"/>
      <c r="HX195" s="120"/>
    </row>
    <row xmlns:x14ac="http://schemas.microsoft.com/office/spreadsheetml/2009/9/ac" r="196" s="3" customFormat="true" x14ac:dyDescent="0.25">
      <c r="A196" s="386"/>
      <c r="B196" s="120"/>
      <c r="L196" s="120"/>
      <c r="V196" s="120"/>
      <c r="AF196" s="120"/>
      <c r="AP196" s="120"/>
      <c r="AZ196" s="120"/>
      <c r="BA196" s="120"/>
      <c r="BJ196" s="120"/>
      <c r="BT196" s="120"/>
      <c r="CD196" s="120"/>
      <c r="CN196" s="120"/>
      <c r="CX196" s="120"/>
      <c r="DH196" s="120"/>
      <c r="DR196" s="120"/>
      <c r="EB196" s="120"/>
      <c r="EL196" s="120"/>
      <c r="EV196" s="120"/>
      <c r="FF196" s="120"/>
      <c r="FP196" s="120"/>
      <c r="FZ196" s="120"/>
      <c r="GJ196" s="120"/>
      <c r="GT196" s="120"/>
      <c r="HD196" s="120"/>
      <c r="HN196" s="120"/>
      <c r="HX196" s="120"/>
    </row>
    <row xmlns:x14ac="http://schemas.microsoft.com/office/spreadsheetml/2009/9/ac" r="197" s="3" customFormat="true" x14ac:dyDescent="0.25">
      <c r="A197" s="386"/>
      <c r="B197" s="120"/>
      <c r="L197" s="120"/>
      <c r="V197" s="120"/>
      <c r="AF197" s="120"/>
      <c r="AP197" s="120"/>
      <c r="AZ197" s="120"/>
      <c r="BA197" s="120"/>
      <c r="BJ197" s="120"/>
      <c r="BT197" s="120"/>
      <c r="CD197" s="120"/>
      <c r="CN197" s="120"/>
      <c r="CX197" s="120"/>
      <c r="DH197" s="120"/>
      <c r="DR197" s="120"/>
      <c r="EB197" s="120"/>
      <c r="EL197" s="120"/>
      <c r="EV197" s="120"/>
      <c r="FF197" s="120"/>
      <c r="FP197" s="120"/>
      <c r="FZ197" s="120"/>
      <c r="GJ197" s="120"/>
      <c r="GT197" s="120"/>
      <c r="HD197" s="120"/>
      <c r="HN197" s="120"/>
      <c r="HX197" s="120"/>
    </row>
    <row xmlns:x14ac="http://schemas.microsoft.com/office/spreadsheetml/2009/9/ac" r="198" s="3" customFormat="true" x14ac:dyDescent="0.25">
      <c r="A198" s="386"/>
      <c r="B198" s="120"/>
      <c r="L198" s="120"/>
      <c r="V198" s="120"/>
      <c r="AF198" s="120"/>
      <c r="AP198" s="120"/>
      <c r="AZ198" s="120"/>
      <c r="BA198" s="120"/>
      <c r="BJ198" s="120"/>
      <c r="BT198" s="120"/>
      <c r="CD198" s="120"/>
      <c r="CN198" s="120"/>
      <c r="CX198" s="120"/>
      <c r="DH198" s="120"/>
      <c r="DR198" s="120"/>
      <c r="EB198" s="120"/>
      <c r="EL198" s="120"/>
      <c r="EV198" s="120"/>
      <c r="FF198" s="120"/>
      <c r="FP198" s="120"/>
      <c r="FZ198" s="120"/>
      <c r="GJ198" s="120"/>
      <c r="GT198" s="120"/>
      <c r="HD198" s="120"/>
      <c r="HN198" s="120"/>
      <c r="HX198" s="120"/>
    </row>
    <row xmlns:x14ac="http://schemas.microsoft.com/office/spreadsheetml/2009/9/ac" r="199" s="3" customFormat="true" x14ac:dyDescent="0.25">
      <c r="A199" s="386"/>
      <c r="B199" s="120"/>
      <c r="L199" s="120"/>
      <c r="V199" s="120"/>
      <c r="AF199" s="120"/>
      <c r="AP199" s="120"/>
      <c r="AZ199" s="120"/>
      <c r="BA199" s="120"/>
      <c r="BJ199" s="120"/>
      <c r="BT199" s="120"/>
      <c r="CD199" s="120"/>
      <c r="CN199" s="120"/>
      <c r="CX199" s="120"/>
      <c r="DH199" s="120"/>
      <c r="DR199" s="120"/>
      <c r="EB199" s="120"/>
      <c r="EL199" s="120"/>
      <c r="EV199" s="120"/>
      <c r="FF199" s="120"/>
      <c r="FP199" s="120"/>
      <c r="FZ199" s="120"/>
      <c r="GJ199" s="120"/>
      <c r="GT199" s="120"/>
      <c r="HD199" s="120"/>
      <c r="HN199" s="120"/>
      <c r="HX199" s="120"/>
    </row>
    <row xmlns:x14ac="http://schemas.microsoft.com/office/spreadsheetml/2009/9/ac" r="200" s="3" customFormat="true" x14ac:dyDescent="0.25">
      <c r="A200" s="386"/>
      <c r="B200" s="120"/>
      <c r="L200" s="120"/>
      <c r="V200" s="120"/>
      <c r="AF200" s="120"/>
      <c r="AP200" s="120"/>
      <c r="AZ200" s="120"/>
      <c r="BA200" s="120"/>
      <c r="BJ200" s="120"/>
      <c r="BT200" s="120"/>
      <c r="CD200" s="120"/>
      <c r="CN200" s="120"/>
      <c r="CX200" s="120"/>
      <c r="DH200" s="120"/>
      <c r="DR200" s="120"/>
      <c r="EB200" s="120"/>
      <c r="EL200" s="120"/>
      <c r="EV200" s="120"/>
      <c r="FF200" s="120"/>
      <c r="FP200" s="120"/>
      <c r="FZ200" s="120"/>
      <c r="GJ200" s="120"/>
      <c r="GT200" s="120"/>
      <c r="HD200" s="120"/>
      <c r="HN200" s="120"/>
      <c r="HX200" s="120"/>
    </row>
    <row xmlns:x14ac="http://schemas.microsoft.com/office/spreadsheetml/2009/9/ac" r="201" s="3" customFormat="true" x14ac:dyDescent="0.25">
      <c r="A201" s="386"/>
      <c r="B201" s="120"/>
      <c r="L201" s="120"/>
      <c r="V201" s="120"/>
      <c r="AF201" s="120"/>
      <c r="AP201" s="120"/>
      <c r="AZ201" s="120"/>
      <c r="BA201" s="120"/>
      <c r="BJ201" s="120"/>
      <c r="BT201" s="120"/>
      <c r="CD201" s="120"/>
      <c r="CN201" s="120"/>
      <c r="CX201" s="120"/>
      <c r="DH201" s="120"/>
      <c r="DR201" s="120"/>
      <c r="EB201" s="120"/>
      <c r="EL201" s="120"/>
      <c r="EV201" s="120"/>
      <c r="FF201" s="120"/>
      <c r="FP201" s="120"/>
      <c r="FZ201" s="120"/>
      <c r="GJ201" s="120"/>
      <c r="GT201" s="120"/>
      <c r="HD201" s="120"/>
      <c r="HN201" s="120"/>
      <c r="HX201" s="120"/>
    </row>
    <row xmlns:x14ac="http://schemas.microsoft.com/office/spreadsheetml/2009/9/ac" r="202" s="3" customFormat="true" x14ac:dyDescent="0.25">
      <c r="A202" s="386"/>
      <c r="B202" s="120"/>
      <c r="L202" s="120"/>
      <c r="V202" s="120"/>
      <c r="AF202" s="120"/>
      <c r="AP202" s="120"/>
      <c r="AZ202" s="120"/>
      <c r="BA202" s="120"/>
      <c r="BJ202" s="120"/>
      <c r="BT202" s="120"/>
      <c r="CD202" s="120"/>
      <c r="CN202" s="120"/>
      <c r="CX202" s="120"/>
      <c r="DH202" s="120"/>
      <c r="DR202" s="120"/>
      <c r="EB202" s="120"/>
      <c r="EL202" s="120"/>
      <c r="EV202" s="120"/>
      <c r="FF202" s="120"/>
      <c r="FP202" s="120"/>
      <c r="FZ202" s="120"/>
      <c r="GJ202" s="120"/>
      <c r="GT202" s="120"/>
      <c r="HD202" s="120"/>
      <c r="HN202" s="120"/>
      <c r="HX202" s="120"/>
    </row>
    <row xmlns:x14ac="http://schemas.microsoft.com/office/spreadsheetml/2009/9/ac" r="203" s="3" customFormat="true" x14ac:dyDescent="0.25">
      <c r="A203" s="386"/>
      <c r="B203" s="120"/>
      <c r="L203" s="120"/>
      <c r="V203" s="120"/>
      <c r="AF203" s="120"/>
      <c r="AP203" s="120"/>
      <c r="AZ203" s="120"/>
      <c r="BA203" s="120"/>
      <c r="BJ203" s="120"/>
      <c r="BT203" s="120"/>
      <c r="CD203" s="120"/>
      <c r="CN203" s="120"/>
      <c r="CX203" s="120"/>
      <c r="DH203" s="120"/>
      <c r="DR203" s="120"/>
      <c r="EB203" s="120"/>
      <c r="EL203" s="120"/>
      <c r="EV203" s="120"/>
      <c r="FF203" s="120"/>
      <c r="FP203" s="120"/>
      <c r="FZ203" s="120"/>
      <c r="GJ203" s="120"/>
      <c r="GT203" s="120"/>
      <c r="HD203" s="120"/>
      <c r="HN203" s="120"/>
      <c r="HX203" s="120"/>
    </row>
    <row xmlns:x14ac="http://schemas.microsoft.com/office/spreadsheetml/2009/9/ac" r="204" s="3" customFormat="true" x14ac:dyDescent="0.25">
      <c r="A204" s="386"/>
      <c r="B204" s="120"/>
      <c r="L204" s="120"/>
      <c r="V204" s="120"/>
      <c r="AF204" s="120"/>
      <c r="AP204" s="120"/>
      <c r="AZ204" s="120"/>
      <c r="BA204" s="120"/>
      <c r="BJ204" s="120"/>
      <c r="BT204" s="120"/>
      <c r="CD204" s="120"/>
      <c r="CN204" s="120"/>
      <c r="CX204" s="120"/>
      <c r="DH204" s="120"/>
      <c r="DR204" s="120"/>
      <c r="EB204" s="120"/>
      <c r="EL204" s="120"/>
      <c r="EV204" s="120"/>
      <c r="FF204" s="120"/>
      <c r="FP204" s="120"/>
      <c r="FZ204" s="120"/>
      <c r="GJ204" s="120"/>
      <c r="GT204" s="120"/>
      <c r="HD204" s="120"/>
      <c r="HN204" s="120"/>
      <c r="HX204" s="120"/>
    </row>
    <row xmlns:x14ac="http://schemas.microsoft.com/office/spreadsheetml/2009/9/ac" r="205" s="3" customFormat="true" x14ac:dyDescent="0.25">
      <c r="A205" s="386"/>
      <c r="B205" s="120"/>
      <c r="L205" s="120"/>
      <c r="V205" s="120"/>
      <c r="AF205" s="120"/>
      <c r="AP205" s="120"/>
      <c r="AZ205" s="120"/>
      <c r="BA205" s="120"/>
      <c r="BJ205" s="120"/>
      <c r="BT205" s="120"/>
      <c r="CD205" s="120"/>
      <c r="CN205" s="120"/>
      <c r="CX205" s="120"/>
      <c r="DH205" s="120"/>
      <c r="DR205" s="120"/>
      <c r="EB205" s="120"/>
      <c r="EL205" s="120"/>
      <c r="EV205" s="120"/>
      <c r="FF205" s="120"/>
      <c r="FP205" s="120"/>
      <c r="FZ205" s="120"/>
      <c r="GJ205" s="120"/>
      <c r="GT205" s="120"/>
      <c r="HD205" s="120"/>
      <c r="HN205" s="120"/>
      <c r="HX205" s="120"/>
    </row>
    <row xmlns:x14ac="http://schemas.microsoft.com/office/spreadsheetml/2009/9/ac" r="206" s="3" customFormat="true" x14ac:dyDescent="0.25">
      <c r="A206" s="386"/>
      <c r="B206" s="120"/>
      <c r="L206" s="120"/>
      <c r="V206" s="120"/>
      <c r="AF206" s="120"/>
      <c r="AP206" s="120"/>
      <c r="AZ206" s="120"/>
      <c r="BA206" s="120"/>
      <c r="BJ206" s="120"/>
      <c r="BT206" s="120"/>
      <c r="CD206" s="120"/>
      <c r="CN206" s="120"/>
      <c r="CX206" s="120"/>
      <c r="DH206" s="120"/>
      <c r="DR206" s="120"/>
      <c r="EB206" s="120"/>
      <c r="EL206" s="120"/>
      <c r="EV206" s="120"/>
      <c r="FF206" s="120"/>
      <c r="FP206" s="120"/>
      <c r="FZ206" s="120"/>
      <c r="GJ206" s="120"/>
      <c r="GT206" s="120"/>
      <c r="HD206" s="120"/>
      <c r="HN206" s="120"/>
      <c r="HX206" s="120"/>
    </row>
    <row xmlns:x14ac="http://schemas.microsoft.com/office/spreadsheetml/2009/9/ac" r="207" s="3" customFormat="true" x14ac:dyDescent="0.25">
      <c r="A207" s="386"/>
      <c r="B207" s="120"/>
      <c r="L207" s="120"/>
      <c r="V207" s="120"/>
      <c r="AF207" s="120"/>
      <c r="AP207" s="120"/>
      <c r="AZ207" s="120"/>
      <c r="BA207" s="120"/>
      <c r="BJ207" s="120"/>
      <c r="BT207" s="120"/>
      <c r="CD207" s="120"/>
      <c r="CN207" s="120"/>
      <c r="CX207" s="120"/>
      <c r="DH207" s="120"/>
      <c r="DR207" s="120"/>
      <c r="EB207" s="120"/>
      <c r="EL207" s="120"/>
      <c r="EV207" s="120"/>
      <c r="FF207" s="120"/>
      <c r="FP207" s="120"/>
      <c r="FZ207" s="120"/>
      <c r="GJ207" s="120"/>
      <c r="GT207" s="120"/>
      <c r="HD207" s="120"/>
      <c r="HN207" s="120"/>
      <c r="HX207" s="120"/>
    </row>
    <row xmlns:x14ac="http://schemas.microsoft.com/office/spreadsheetml/2009/9/ac" r="208" s="3" customFormat="true" x14ac:dyDescent="0.25">
      <c r="A208" s="386"/>
      <c r="B208" s="120"/>
      <c r="L208" s="120"/>
      <c r="V208" s="120"/>
      <c r="AF208" s="120"/>
      <c r="AP208" s="120"/>
      <c r="AZ208" s="120"/>
      <c r="BA208" s="120"/>
      <c r="BJ208" s="120"/>
      <c r="BT208" s="120"/>
      <c r="CD208" s="120"/>
      <c r="CN208" s="120"/>
      <c r="CX208" s="120"/>
      <c r="DH208" s="120"/>
      <c r="DR208" s="120"/>
      <c r="EB208" s="120"/>
      <c r="EL208" s="120"/>
      <c r="EV208" s="120"/>
      <c r="FF208" s="120"/>
      <c r="FP208" s="120"/>
      <c r="FZ208" s="120"/>
      <c r="GJ208" s="120"/>
      <c r="GT208" s="120"/>
      <c r="HD208" s="120"/>
      <c r="HN208" s="120"/>
      <c r="HX208" s="120"/>
    </row>
    <row xmlns:x14ac="http://schemas.microsoft.com/office/spreadsheetml/2009/9/ac" r="209" s="3" customFormat="true" x14ac:dyDescent="0.25">
      <c r="A209" s="386"/>
      <c r="B209" s="120"/>
      <c r="L209" s="120"/>
      <c r="V209" s="120"/>
      <c r="AF209" s="120"/>
      <c r="AP209" s="120"/>
      <c r="AZ209" s="120"/>
      <c r="BA209" s="120"/>
      <c r="BJ209" s="120"/>
      <c r="BT209" s="120"/>
      <c r="CD209" s="120"/>
      <c r="CN209" s="120"/>
      <c r="CX209" s="120"/>
      <c r="DH209" s="120"/>
      <c r="DR209" s="120"/>
      <c r="EB209" s="120"/>
      <c r="EL209" s="120"/>
      <c r="EV209" s="120"/>
      <c r="FF209" s="120"/>
      <c r="FP209" s="120"/>
      <c r="FZ209" s="120"/>
      <c r="GJ209" s="120"/>
      <c r="GT209" s="120"/>
      <c r="HD209" s="120"/>
      <c r="HN209" s="120"/>
      <c r="HX209" s="120"/>
    </row>
    <row xmlns:x14ac="http://schemas.microsoft.com/office/spreadsheetml/2009/9/ac" r="210" s="3" customFormat="true" x14ac:dyDescent="0.25">
      <c r="A210" s="386"/>
      <c r="B210" s="120"/>
      <c r="L210" s="120"/>
      <c r="V210" s="120"/>
      <c r="AF210" s="120"/>
      <c r="AP210" s="120"/>
      <c r="AZ210" s="120"/>
      <c r="BA210" s="120"/>
      <c r="BJ210" s="120"/>
      <c r="BT210" s="120"/>
      <c r="CD210" s="120"/>
      <c r="CN210" s="120"/>
      <c r="CX210" s="120"/>
      <c r="DH210" s="120"/>
      <c r="DR210" s="120"/>
      <c r="EB210" s="120"/>
      <c r="EL210" s="120"/>
      <c r="EV210" s="120"/>
      <c r="FF210" s="120"/>
      <c r="FP210" s="120"/>
      <c r="FZ210" s="120"/>
      <c r="GJ210" s="120"/>
      <c r="GT210" s="120"/>
      <c r="HD210" s="120"/>
      <c r="HN210" s="120"/>
      <c r="HX210" s="120"/>
    </row>
    <row xmlns:x14ac="http://schemas.microsoft.com/office/spreadsheetml/2009/9/ac" r="211" s="3" customFormat="true" x14ac:dyDescent="0.25">
      <c r="A211" s="386"/>
      <c r="B211" s="120"/>
      <c r="L211" s="120"/>
      <c r="V211" s="120"/>
      <c r="AF211" s="120"/>
      <c r="AP211" s="120"/>
      <c r="AZ211" s="120"/>
      <c r="BA211" s="120"/>
      <c r="BJ211" s="120"/>
      <c r="BT211" s="120"/>
      <c r="CD211" s="120"/>
      <c r="CN211" s="120"/>
      <c r="CX211" s="120"/>
      <c r="DH211" s="120"/>
      <c r="DR211" s="120"/>
      <c r="EB211" s="120"/>
      <c r="EL211" s="120"/>
      <c r="EV211" s="120"/>
      <c r="FF211" s="120"/>
      <c r="FP211" s="120"/>
      <c r="FZ211" s="120"/>
      <c r="GJ211" s="120"/>
      <c r="GT211" s="120"/>
      <c r="HD211" s="120"/>
      <c r="HN211" s="120"/>
      <c r="HX211" s="120"/>
    </row>
    <row xmlns:x14ac="http://schemas.microsoft.com/office/spreadsheetml/2009/9/ac" r="212" s="3" customFormat="true" x14ac:dyDescent="0.25">
      <c r="A212" s="386"/>
      <c r="B212" s="120"/>
      <c r="L212" s="120"/>
      <c r="V212" s="120"/>
      <c r="AF212" s="120"/>
      <c r="AP212" s="120"/>
      <c r="AZ212" s="120"/>
      <c r="BA212" s="120"/>
      <c r="BJ212" s="120"/>
      <c r="BT212" s="120"/>
      <c r="CD212" s="120"/>
      <c r="CN212" s="120"/>
      <c r="CX212" s="120"/>
      <c r="DH212" s="120"/>
      <c r="DR212" s="120"/>
      <c r="EB212" s="120"/>
      <c r="EL212" s="120"/>
      <c r="EV212" s="120"/>
      <c r="FF212" s="120"/>
      <c r="FP212" s="120"/>
      <c r="FZ212" s="120"/>
      <c r="GJ212" s="120"/>
      <c r="GT212" s="120"/>
      <c r="HD212" s="120"/>
      <c r="HN212" s="120"/>
      <c r="HX212" s="120"/>
    </row>
    <row xmlns:x14ac="http://schemas.microsoft.com/office/spreadsheetml/2009/9/ac" r="213" s="3" customFormat="true" x14ac:dyDescent="0.25">
      <c r="A213" s="386"/>
      <c r="B213" s="120"/>
      <c r="L213" s="120"/>
      <c r="V213" s="120"/>
      <c r="AF213" s="120"/>
      <c r="AP213" s="120"/>
      <c r="AZ213" s="120"/>
      <c r="BA213" s="120"/>
      <c r="BJ213" s="120"/>
      <c r="BT213" s="120"/>
      <c r="CD213" s="120"/>
      <c r="CN213" s="120"/>
      <c r="CX213" s="120"/>
      <c r="DH213" s="120"/>
      <c r="DR213" s="120"/>
      <c r="EB213" s="120"/>
      <c r="EL213" s="120"/>
      <c r="EV213" s="120"/>
      <c r="FF213" s="120"/>
      <c r="FP213" s="120"/>
      <c r="FZ213" s="120"/>
      <c r="GJ213" s="120"/>
      <c r="GT213" s="120"/>
      <c r="HD213" s="120"/>
      <c r="HN213" s="120"/>
      <c r="HX213" s="120"/>
    </row>
    <row xmlns:x14ac="http://schemas.microsoft.com/office/spreadsheetml/2009/9/ac" r="214" s="3" customFormat="true" x14ac:dyDescent="0.25">
      <c r="A214" s="386"/>
      <c r="B214" s="120"/>
      <c r="L214" s="120"/>
      <c r="V214" s="120"/>
      <c r="AF214" s="120"/>
      <c r="AP214" s="120"/>
      <c r="AZ214" s="120"/>
      <c r="BA214" s="120"/>
      <c r="BJ214" s="120"/>
      <c r="BT214" s="120"/>
      <c r="CD214" s="120"/>
      <c r="CN214" s="120"/>
      <c r="CX214" s="120"/>
      <c r="DH214" s="120"/>
      <c r="DR214" s="120"/>
      <c r="EB214" s="120"/>
      <c r="EL214" s="120"/>
      <c r="EV214" s="120"/>
      <c r="FF214" s="120"/>
      <c r="FP214" s="120"/>
      <c r="FZ214" s="120"/>
      <c r="GJ214" s="120"/>
      <c r="GT214" s="120"/>
      <c r="HD214" s="120"/>
      <c r="HN214" s="120"/>
      <c r="HX214" s="120"/>
    </row>
    <row xmlns:x14ac="http://schemas.microsoft.com/office/spreadsheetml/2009/9/ac" r="215" s="3" customFormat="true" x14ac:dyDescent="0.25">
      <c r="A215" s="386"/>
      <c r="B215" s="120"/>
      <c r="L215" s="120"/>
      <c r="V215" s="120"/>
      <c r="AF215" s="120"/>
      <c r="AP215" s="120"/>
      <c r="AZ215" s="120"/>
      <c r="BA215" s="120"/>
      <c r="BJ215" s="120"/>
      <c r="BT215" s="120"/>
      <c r="CD215" s="120"/>
      <c r="CN215" s="120"/>
      <c r="CX215" s="120"/>
      <c r="DH215" s="120"/>
      <c r="DR215" s="120"/>
      <c r="EB215" s="120"/>
      <c r="EL215" s="120"/>
      <c r="EV215" s="120"/>
      <c r="FF215" s="120"/>
      <c r="FP215" s="120"/>
      <c r="FZ215" s="120"/>
      <c r="GJ215" s="120"/>
      <c r="GT215" s="120"/>
      <c r="HD215" s="120"/>
      <c r="HN215" s="120"/>
      <c r="HX215" s="120"/>
    </row>
    <row xmlns:x14ac="http://schemas.microsoft.com/office/spreadsheetml/2009/9/ac" r="216" s="3" customFormat="true" x14ac:dyDescent="0.25">
      <c r="A216" s="386"/>
      <c r="B216" s="120"/>
      <c r="L216" s="120"/>
      <c r="V216" s="120"/>
      <c r="AF216" s="120"/>
      <c r="AP216" s="120"/>
      <c r="AZ216" s="120"/>
      <c r="BA216" s="120"/>
      <c r="BJ216" s="120"/>
      <c r="BT216" s="120"/>
      <c r="CD216" s="120"/>
      <c r="CN216" s="120"/>
      <c r="CX216" s="120"/>
      <c r="DH216" s="120"/>
      <c r="DR216" s="120"/>
      <c r="EB216" s="120"/>
      <c r="EL216" s="120"/>
      <c r="EV216" s="120"/>
      <c r="FF216" s="120"/>
      <c r="FP216" s="120"/>
      <c r="FZ216" s="120"/>
      <c r="GJ216" s="120"/>
      <c r="GT216" s="120"/>
      <c r="HD216" s="120"/>
      <c r="HN216" s="120"/>
      <c r="HX216" s="120"/>
    </row>
    <row xmlns:x14ac="http://schemas.microsoft.com/office/spreadsheetml/2009/9/ac" r="217" s="3" customFormat="true" x14ac:dyDescent="0.25">
      <c r="A217" s="386"/>
      <c r="B217" s="120"/>
      <c r="L217" s="120"/>
      <c r="V217" s="120"/>
      <c r="AF217" s="120"/>
      <c r="AP217" s="120"/>
      <c r="AZ217" s="120"/>
      <c r="BA217" s="120"/>
      <c r="BJ217" s="120"/>
      <c r="BT217" s="120"/>
      <c r="CD217" s="120"/>
      <c r="CN217" s="120"/>
      <c r="CX217" s="120"/>
      <c r="DH217" s="120"/>
      <c r="DR217" s="120"/>
      <c r="EB217" s="120"/>
      <c r="EL217" s="120"/>
      <c r="EV217" s="120"/>
      <c r="FF217" s="120"/>
      <c r="FP217" s="120"/>
      <c r="FZ217" s="120"/>
      <c r="GJ217" s="120"/>
      <c r="GT217" s="120"/>
      <c r="HD217" s="120"/>
      <c r="HN217" s="120"/>
      <c r="HX217" s="120"/>
    </row>
    <row xmlns:x14ac="http://schemas.microsoft.com/office/spreadsheetml/2009/9/ac" r="218" s="3" customFormat="true" x14ac:dyDescent="0.25">
      <c r="A218" s="386"/>
      <c r="B218" s="120"/>
      <c r="L218" s="120"/>
      <c r="V218" s="120"/>
      <c r="AF218" s="120"/>
      <c r="AP218" s="120"/>
      <c r="AZ218" s="120"/>
      <c r="BA218" s="120"/>
      <c r="BJ218" s="120"/>
      <c r="BT218" s="120"/>
      <c r="CD218" s="120"/>
      <c r="CN218" s="120"/>
      <c r="CX218" s="120"/>
      <c r="DH218" s="120"/>
      <c r="DR218" s="120"/>
      <c r="EB218" s="120"/>
      <c r="EL218" s="120"/>
      <c r="EV218" s="120"/>
      <c r="FF218" s="120"/>
      <c r="FP218" s="120"/>
      <c r="FZ218" s="120"/>
      <c r="GJ218" s="120"/>
      <c r="GT218" s="120"/>
      <c r="HD218" s="120"/>
      <c r="HN218" s="120"/>
      <c r="HX218" s="120"/>
    </row>
    <row xmlns:x14ac="http://schemas.microsoft.com/office/spreadsheetml/2009/9/ac" r="219" s="3" customFormat="true" x14ac:dyDescent="0.25">
      <c r="A219" s="386"/>
      <c r="B219" s="120"/>
      <c r="L219" s="120"/>
      <c r="V219" s="120"/>
      <c r="AF219" s="120"/>
      <c r="AP219" s="120"/>
      <c r="AZ219" s="120"/>
      <c r="BA219" s="120"/>
      <c r="BJ219" s="120"/>
      <c r="BT219" s="120"/>
      <c r="CD219" s="120"/>
      <c r="CN219" s="120"/>
      <c r="CX219" s="120"/>
      <c r="DH219" s="120"/>
      <c r="DR219" s="120"/>
      <c r="EB219" s="120"/>
      <c r="EL219" s="120"/>
      <c r="EV219" s="120"/>
      <c r="FF219" s="120"/>
      <c r="FP219" s="120"/>
      <c r="FZ219" s="120"/>
      <c r="GJ219" s="120"/>
      <c r="GT219" s="120"/>
      <c r="HD219" s="120"/>
      <c r="HN219" s="120"/>
      <c r="HX219" s="120"/>
    </row>
    <row xmlns:x14ac="http://schemas.microsoft.com/office/spreadsheetml/2009/9/ac" r="220" s="3" customFormat="true" x14ac:dyDescent="0.25">
      <c r="A220" s="386"/>
      <c r="B220" s="120"/>
      <c r="L220" s="120"/>
      <c r="V220" s="120"/>
      <c r="AF220" s="120"/>
      <c r="AP220" s="120"/>
      <c r="AZ220" s="120"/>
      <c r="BA220" s="120"/>
      <c r="BJ220" s="120"/>
      <c r="BT220" s="120"/>
      <c r="CD220" s="120"/>
      <c r="CN220" s="120"/>
      <c r="CX220" s="120"/>
      <c r="DH220" s="120"/>
      <c r="DR220" s="120"/>
      <c r="EB220" s="120"/>
      <c r="EL220" s="120"/>
      <c r="EV220" s="120"/>
      <c r="FF220" s="120"/>
      <c r="FP220" s="120"/>
      <c r="FZ220" s="120"/>
      <c r="GJ220" s="120"/>
      <c r="GT220" s="120"/>
      <c r="HD220" s="120"/>
      <c r="HN220" s="120"/>
      <c r="HX220" s="120"/>
    </row>
    <row xmlns:x14ac="http://schemas.microsoft.com/office/spreadsheetml/2009/9/ac" r="221" s="3" customFormat="true" x14ac:dyDescent="0.25">
      <c r="A221" s="386"/>
      <c r="B221" s="120"/>
      <c r="L221" s="120"/>
      <c r="V221" s="120"/>
      <c r="AF221" s="120"/>
      <c r="AP221" s="120"/>
      <c r="AZ221" s="120"/>
      <c r="BA221" s="120"/>
      <c r="BJ221" s="120"/>
      <c r="BT221" s="120"/>
      <c r="CD221" s="120"/>
      <c r="CN221" s="120"/>
      <c r="CX221" s="120"/>
      <c r="DH221" s="120"/>
      <c r="DR221" s="120"/>
      <c r="EB221" s="120"/>
      <c r="EL221" s="120"/>
      <c r="EV221" s="120"/>
      <c r="FF221" s="120"/>
      <c r="FP221" s="120"/>
      <c r="FZ221" s="120"/>
      <c r="GJ221" s="120"/>
      <c r="GT221" s="120"/>
      <c r="HD221" s="120"/>
      <c r="HN221" s="120"/>
      <c r="HX221" s="120"/>
    </row>
    <row xmlns:x14ac="http://schemas.microsoft.com/office/spreadsheetml/2009/9/ac" r="222" s="3" customFormat="true" x14ac:dyDescent="0.25">
      <c r="A222" s="386"/>
      <c r="B222" s="120"/>
      <c r="L222" s="120"/>
      <c r="V222" s="120"/>
      <c r="AF222" s="120"/>
      <c r="AP222" s="120"/>
      <c r="AZ222" s="120"/>
      <c r="BA222" s="120"/>
      <c r="BJ222" s="120"/>
      <c r="BT222" s="120"/>
      <c r="CD222" s="120"/>
      <c r="CN222" s="120"/>
      <c r="CX222" s="120"/>
      <c r="DH222" s="120"/>
      <c r="DR222" s="120"/>
      <c r="EB222" s="120"/>
      <c r="EL222" s="120"/>
      <c r="EV222" s="120"/>
      <c r="FF222" s="120"/>
      <c r="FP222" s="120"/>
      <c r="FZ222" s="120"/>
      <c r="GJ222" s="120"/>
      <c r="GT222" s="120"/>
      <c r="HD222" s="120"/>
      <c r="HN222" s="120"/>
      <c r="HX222" s="120"/>
    </row>
    <row xmlns:x14ac="http://schemas.microsoft.com/office/spreadsheetml/2009/9/ac" r="223" s="3" customFormat="true" x14ac:dyDescent="0.25">
      <c r="A223" s="386"/>
      <c r="B223" s="120"/>
      <c r="L223" s="120"/>
      <c r="V223" s="120"/>
      <c r="AF223" s="120"/>
      <c r="AP223" s="120"/>
      <c r="AZ223" s="120"/>
      <c r="BA223" s="120"/>
      <c r="BJ223" s="120"/>
      <c r="BT223" s="120"/>
      <c r="CD223" s="120"/>
      <c r="CN223" s="120"/>
      <c r="CX223" s="120"/>
      <c r="DH223" s="120"/>
      <c r="DR223" s="120"/>
      <c r="EB223" s="120"/>
      <c r="EL223" s="120"/>
      <c r="EV223" s="120"/>
      <c r="FF223" s="120"/>
      <c r="FP223" s="120"/>
      <c r="FZ223" s="120"/>
      <c r="GJ223" s="120"/>
      <c r="GT223" s="120"/>
      <c r="HD223" s="120"/>
      <c r="HN223" s="120"/>
      <c r="HX223" s="120"/>
    </row>
    <row xmlns:x14ac="http://schemas.microsoft.com/office/spreadsheetml/2009/9/ac" r="224" s="3" customFormat="true" x14ac:dyDescent="0.25">
      <c r="A224" s="386"/>
      <c r="B224" s="120"/>
      <c r="L224" s="120"/>
      <c r="V224" s="120"/>
      <c r="AF224" s="120"/>
      <c r="AP224" s="120"/>
      <c r="AZ224" s="120"/>
      <c r="BA224" s="120"/>
      <c r="BJ224" s="120"/>
      <c r="BT224" s="120"/>
      <c r="CD224" s="120"/>
      <c r="CN224" s="120"/>
      <c r="CX224" s="120"/>
      <c r="DH224" s="120"/>
      <c r="DR224" s="120"/>
      <c r="EB224" s="120"/>
      <c r="EL224" s="120"/>
      <c r="EV224" s="120"/>
      <c r="FF224" s="120"/>
      <c r="FP224" s="120"/>
      <c r="FZ224" s="120"/>
      <c r="GJ224" s="120"/>
      <c r="GT224" s="120"/>
      <c r="HD224" s="120"/>
      <c r="HN224" s="120"/>
      <c r="HX224" s="120"/>
    </row>
    <row xmlns:x14ac="http://schemas.microsoft.com/office/spreadsheetml/2009/9/ac" r="225" s="3" customFormat="true" x14ac:dyDescent="0.25">
      <c r="A225" s="386"/>
      <c r="B225" s="120"/>
      <c r="L225" s="120"/>
      <c r="V225" s="120"/>
      <c r="AF225" s="120"/>
      <c r="AP225" s="120"/>
      <c r="AZ225" s="120"/>
      <c r="BA225" s="120"/>
      <c r="BJ225" s="120"/>
      <c r="BT225" s="120"/>
      <c r="CD225" s="120"/>
      <c r="CN225" s="120"/>
      <c r="CX225" s="120"/>
      <c r="DH225" s="120"/>
      <c r="DR225" s="120"/>
      <c r="EB225" s="120"/>
      <c r="EL225" s="120"/>
      <c r="EV225" s="120"/>
      <c r="FF225" s="120"/>
      <c r="FP225" s="120"/>
      <c r="FZ225" s="120"/>
      <c r="GJ225" s="120"/>
      <c r="GT225" s="120"/>
      <c r="HD225" s="120"/>
      <c r="HN225" s="120"/>
      <c r="HX225" s="120"/>
    </row>
    <row xmlns:x14ac="http://schemas.microsoft.com/office/spreadsheetml/2009/9/ac" r="226" s="3" customFormat="true" x14ac:dyDescent="0.25">
      <c r="A226" s="386"/>
      <c r="B226" s="120"/>
      <c r="L226" s="120"/>
      <c r="V226" s="120"/>
      <c r="AF226" s="120"/>
      <c r="AP226" s="120"/>
      <c r="AZ226" s="120"/>
      <c r="BA226" s="120"/>
      <c r="BJ226" s="120"/>
      <c r="BT226" s="120"/>
      <c r="CD226" s="120"/>
      <c r="CN226" s="120"/>
      <c r="CX226" s="120"/>
      <c r="DH226" s="120"/>
      <c r="DR226" s="120"/>
      <c r="EB226" s="120"/>
      <c r="EL226" s="120"/>
      <c r="EV226" s="120"/>
      <c r="FF226" s="120"/>
      <c r="FP226" s="120"/>
      <c r="FZ226" s="120"/>
      <c r="GJ226" s="120"/>
      <c r="GT226" s="120"/>
      <c r="HD226" s="120"/>
      <c r="HN226" s="120"/>
      <c r="HX226" s="120"/>
    </row>
    <row xmlns:x14ac="http://schemas.microsoft.com/office/spreadsheetml/2009/9/ac" r="227" s="3" customFormat="true" x14ac:dyDescent="0.25">
      <c r="A227" s="386"/>
      <c r="B227" s="120"/>
      <c r="L227" s="120"/>
      <c r="V227" s="120"/>
      <c r="AF227" s="120"/>
      <c r="AP227" s="120"/>
      <c r="AZ227" s="120"/>
      <c r="BA227" s="120"/>
      <c r="BJ227" s="120"/>
      <c r="BT227" s="120"/>
      <c r="CD227" s="120"/>
      <c r="CN227" s="120"/>
      <c r="CX227" s="120"/>
      <c r="DH227" s="120"/>
      <c r="DR227" s="120"/>
      <c r="EB227" s="120"/>
      <c r="EL227" s="120"/>
      <c r="EV227" s="120"/>
      <c r="FF227" s="120"/>
      <c r="FP227" s="120"/>
      <c r="FZ227" s="120"/>
      <c r="GJ227" s="120"/>
      <c r="GT227" s="120"/>
      <c r="HD227" s="120"/>
      <c r="HN227" s="120"/>
      <c r="HX227" s="120"/>
    </row>
    <row xmlns:x14ac="http://schemas.microsoft.com/office/spreadsheetml/2009/9/ac" r="228" s="3" customFormat="true" x14ac:dyDescent="0.25">
      <c r="A228" s="386"/>
      <c r="B228" s="120"/>
      <c r="L228" s="120"/>
      <c r="V228" s="120"/>
      <c r="AF228" s="120"/>
      <c r="AP228" s="120"/>
      <c r="AZ228" s="120"/>
      <c r="BA228" s="120"/>
      <c r="BJ228" s="120"/>
      <c r="BT228" s="120"/>
      <c r="CD228" s="120"/>
      <c r="CN228" s="120"/>
      <c r="CX228" s="120"/>
      <c r="DH228" s="120"/>
      <c r="DR228" s="120"/>
      <c r="EB228" s="120"/>
      <c r="EL228" s="120"/>
      <c r="EV228" s="120"/>
      <c r="FF228" s="120"/>
      <c r="FP228" s="120"/>
      <c r="FZ228" s="120"/>
      <c r="GJ228" s="120"/>
      <c r="GT228" s="120"/>
      <c r="HD228" s="120"/>
      <c r="HN228" s="120"/>
      <c r="HX228" s="120"/>
    </row>
    <row xmlns:x14ac="http://schemas.microsoft.com/office/spreadsheetml/2009/9/ac" r="229" s="3" customFormat="true" x14ac:dyDescent="0.25">
      <c r="A229" s="386"/>
      <c r="B229" s="120"/>
      <c r="L229" s="120"/>
      <c r="V229" s="120"/>
      <c r="AF229" s="120"/>
      <c r="AP229" s="120"/>
      <c r="AZ229" s="120"/>
      <c r="BA229" s="120"/>
      <c r="BJ229" s="120"/>
      <c r="BT229" s="120"/>
      <c r="CD229" s="120"/>
      <c r="CN229" s="120"/>
      <c r="CX229" s="120"/>
      <c r="DH229" s="120"/>
      <c r="DR229" s="120"/>
      <c r="EB229" s="120"/>
      <c r="EL229" s="120"/>
      <c r="EV229" s="120"/>
      <c r="FF229" s="120"/>
      <c r="FP229" s="120"/>
      <c r="FZ229" s="120"/>
      <c r="GJ229" s="120"/>
      <c r="GT229" s="120"/>
      <c r="HD229" s="120"/>
      <c r="HN229" s="120"/>
      <c r="HX229" s="120"/>
    </row>
    <row xmlns:x14ac="http://schemas.microsoft.com/office/spreadsheetml/2009/9/ac" r="230" s="3" customFormat="true" x14ac:dyDescent="0.25">
      <c r="A230" s="386"/>
      <c r="B230" s="120"/>
      <c r="L230" s="120"/>
      <c r="V230" s="120"/>
      <c r="AF230" s="120"/>
      <c r="AP230" s="120"/>
      <c r="AZ230" s="120"/>
      <c r="BA230" s="120"/>
      <c r="BJ230" s="120"/>
      <c r="BT230" s="120"/>
      <c r="CD230" s="120"/>
      <c r="CN230" s="120"/>
      <c r="CX230" s="120"/>
      <c r="DH230" s="120"/>
      <c r="DR230" s="120"/>
      <c r="EB230" s="120"/>
      <c r="EL230" s="120"/>
      <c r="EV230" s="120"/>
      <c r="FF230" s="120"/>
      <c r="FP230" s="120"/>
      <c r="FZ230" s="120"/>
      <c r="GJ230" s="120"/>
      <c r="GT230" s="120"/>
      <c r="HD230" s="120"/>
      <c r="HN230" s="120"/>
      <c r="HX230" s="120"/>
    </row>
    <row xmlns:x14ac="http://schemas.microsoft.com/office/spreadsheetml/2009/9/ac" r="231" s="3" customFormat="true" x14ac:dyDescent="0.25">
      <c r="A231" s="386"/>
      <c r="B231" s="120"/>
      <c r="L231" s="120"/>
      <c r="V231" s="120"/>
      <c r="AF231" s="120"/>
      <c r="AP231" s="120"/>
      <c r="AZ231" s="120"/>
      <c r="BA231" s="120"/>
      <c r="BJ231" s="120"/>
      <c r="BT231" s="120"/>
      <c r="CD231" s="120"/>
      <c r="CN231" s="120"/>
      <c r="CX231" s="120"/>
      <c r="DH231" s="120"/>
      <c r="DR231" s="120"/>
      <c r="EB231" s="120"/>
      <c r="EL231" s="120"/>
      <c r="EV231" s="120"/>
      <c r="FF231" s="120"/>
      <c r="FP231" s="120"/>
      <c r="FZ231" s="120"/>
      <c r="GJ231" s="120"/>
      <c r="GT231" s="120"/>
      <c r="HD231" s="120"/>
      <c r="HN231" s="120"/>
      <c r="HX231" s="120"/>
    </row>
    <row xmlns:x14ac="http://schemas.microsoft.com/office/spreadsheetml/2009/9/ac" r="232" s="3" customFormat="true" x14ac:dyDescent="0.25">
      <c r="A232" s="386"/>
      <c r="B232" s="120"/>
      <c r="L232" s="120"/>
      <c r="V232" s="120"/>
      <c r="AF232" s="120"/>
      <c r="AP232" s="120"/>
      <c r="AZ232" s="120"/>
      <c r="BA232" s="120"/>
      <c r="BJ232" s="120"/>
      <c r="BT232" s="120"/>
      <c r="CD232" s="120"/>
      <c r="CN232" s="120"/>
      <c r="CX232" s="120"/>
      <c r="DH232" s="120"/>
      <c r="DR232" s="120"/>
      <c r="EB232" s="120"/>
      <c r="EL232" s="120"/>
      <c r="EV232" s="120"/>
      <c r="FF232" s="120"/>
      <c r="FP232" s="120"/>
      <c r="FZ232" s="120"/>
      <c r="GJ232" s="120"/>
      <c r="GT232" s="120"/>
      <c r="HD232" s="120"/>
      <c r="HN232" s="120"/>
      <c r="HX232" s="120"/>
    </row>
    <row xmlns:x14ac="http://schemas.microsoft.com/office/spreadsheetml/2009/9/ac" r="233" s="3" customFormat="true" x14ac:dyDescent="0.25">
      <c r="A233" s="386"/>
      <c r="B233" s="120"/>
      <c r="L233" s="120"/>
      <c r="V233" s="120"/>
      <c r="AF233" s="120"/>
      <c r="AP233" s="120"/>
      <c r="AZ233" s="120"/>
      <c r="BA233" s="120"/>
      <c r="BJ233" s="120"/>
      <c r="BT233" s="120"/>
      <c r="CD233" s="120"/>
      <c r="CN233" s="120"/>
      <c r="CX233" s="120"/>
      <c r="DH233" s="120"/>
      <c r="DR233" s="120"/>
      <c r="EB233" s="120"/>
      <c r="EL233" s="120"/>
      <c r="EV233" s="120"/>
      <c r="FF233" s="120"/>
      <c r="FP233" s="120"/>
      <c r="FZ233" s="120"/>
      <c r="GJ233" s="120"/>
      <c r="GT233" s="120"/>
      <c r="HD233" s="120"/>
      <c r="HN233" s="120"/>
      <c r="HX233" s="120"/>
    </row>
    <row xmlns:x14ac="http://schemas.microsoft.com/office/spreadsheetml/2009/9/ac" r="234" s="3" customFormat="true" x14ac:dyDescent="0.25">
      <c r="A234" s="386"/>
      <c r="B234" s="120"/>
      <c r="L234" s="120"/>
      <c r="V234" s="120"/>
      <c r="AF234" s="120"/>
      <c r="AP234" s="120"/>
      <c r="AZ234" s="120"/>
      <c r="BA234" s="120"/>
      <c r="BJ234" s="120"/>
      <c r="BT234" s="120"/>
      <c r="CD234" s="120"/>
      <c r="CN234" s="120"/>
      <c r="CX234" s="120"/>
      <c r="DH234" s="120"/>
      <c r="DR234" s="120"/>
      <c r="EB234" s="120"/>
      <c r="EL234" s="120"/>
      <c r="EV234" s="120"/>
      <c r="FF234" s="120"/>
      <c r="FP234" s="120"/>
      <c r="FZ234" s="120"/>
      <c r="GJ234" s="120"/>
      <c r="GT234" s="120"/>
      <c r="HD234" s="120"/>
      <c r="HN234" s="120"/>
      <c r="HX234" s="120"/>
    </row>
    <row xmlns:x14ac="http://schemas.microsoft.com/office/spreadsheetml/2009/9/ac" r="235" s="3" customFormat="true" x14ac:dyDescent="0.25">
      <c r="A235" s="386"/>
      <c r="B235" s="120"/>
      <c r="L235" s="120"/>
      <c r="V235" s="120"/>
      <c r="AF235" s="120"/>
      <c r="AP235" s="120"/>
      <c r="AZ235" s="120"/>
      <c r="BA235" s="120"/>
      <c r="BJ235" s="120"/>
      <c r="BT235" s="120"/>
      <c r="CD235" s="120"/>
      <c r="CN235" s="120"/>
      <c r="CX235" s="120"/>
      <c r="DH235" s="120"/>
      <c r="DR235" s="120"/>
      <c r="EB235" s="120"/>
      <c r="EL235" s="120"/>
      <c r="EV235" s="120"/>
      <c r="FF235" s="120"/>
      <c r="FP235" s="120"/>
      <c r="FZ235" s="120"/>
      <c r="GJ235" s="120"/>
      <c r="GT235" s="120"/>
      <c r="HD235" s="120"/>
      <c r="HN235" s="120"/>
      <c r="HX235" s="120"/>
    </row>
    <row xmlns:x14ac="http://schemas.microsoft.com/office/spreadsheetml/2009/9/ac" r="236" s="3" customFormat="true" x14ac:dyDescent="0.25">
      <c r="A236" s="386"/>
      <c r="B236" s="120"/>
      <c r="L236" s="120"/>
      <c r="V236" s="120"/>
      <c r="AF236" s="120"/>
      <c r="AP236" s="120"/>
      <c r="AZ236" s="120"/>
      <c r="BA236" s="120"/>
      <c r="BJ236" s="120"/>
      <c r="BT236" s="120"/>
      <c r="CD236" s="120"/>
      <c r="CN236" s="120"/>
      <c r="CX236" s="120"/>
      <c r="DH236" s="120"/>
      <c r="DR236" s="120"/>
      <c r="EB236" s="120"/>
      <c r="EL236" s="120"/>
      <c r="EV236" s="120"/>
      <c r="FF236" s="120"/>
      <c r="FP236" s="120"/>
      <c r="FZ236" s="120"/>
      <c r="GJ236" s="120"/>
      <c r="GT236" s="120"/>
      <c r="HD236" s="120"/>
      <c r="HN236" s="120"/>
      <c r="HX236" s="120"/>
    </row>
    <row xmlns:x14ac="http://schemas.microsoft.com/office/spreadsheetml/2009/9/ac" r="237" s="3" customFormat="true" x14ac:dyDescent="0.25">
      <c r="A237" s="386"/>
      <c r="B237" s="120"/>
      <c r="L237" s="120"/>
      <c r="V237" s="120"/>
      <c r="AF237" s="120"/>
      <c r="AP237" s="120"/>
      <c r="AZ237" s="120"/>
      <c r="BA237" s="120"/>
      <c r="BJ237" s="120"/>
      <c r="BT237" s="120"/>
      <c r="CD237" s="120"/>
      <c r="CN237" s="120"/>
      <c r="CX237" s="120"/>
      <c r="DH237" s="120"/>
      <c r="DR237" s="120"/>
      <c r="EB237" s="120"/>
      <c r="EL237" s="120"/>
      <c r="EV237" s="120"/>
      <c r="FF237" s="120"/>
      <c r="FP237" s="120"/>
      <c r="FZ237" s="120"/>
      <c r="GJ237" s="120"/>
      <c r="GT237" s="120"/>
      <c r="HD237" s="120"/>
      <c r="HN237" s="120"/>
      <c r="HX237" s="120"/>
    </row>
    <row xmlns:x14ac="http://schemas.microsoft.com/office/spreadsheetml/2009/9/ac" r="238" s="3" customFormat="true" x14ac:dyDescent="0.25">
      <c r="A238" s="386"/>
      <c r="B238" s="120"/>
      <c r="L238" s="120"/>
      <c r="V238" s="120"/>
      <c r="AF238" s="120"/>
      <c r="AP238" s="120"/>
      <c r="AZ238" s="120"/>
      <c r="BA238" s="120"/>
      <c r="BJ238" s="120"/>
      <c r="BT238" s="120"/>
      <c r="CD238" s="120"/>
      <c r="CN238" s="120"/>
      <c r="CX238" s="120"/>
      <c r="DH238" s="120"/>
      <c r="DR238" s="120"/>
      <c r="EB238" s="120"/>
      <c r="EL238" s="120"/>
      <c r="EV238" s="120"/>
      <c r="FF238" s="120"/>
      <c r="FP238" s="120"/>
      <c r="FZ238" s="120"/>
      <c r="GJ238" s="120"/>
      <c r="GT238" s="120"/>
      <c r="HD238" s="120"/>
      <c r="HN238" s="120"/>
      <c r="HX238" s="120"/>
    </row>
    <row xmlns:x14ac="http://schemas.microsoft.com/office/spreadsheetml/2009/9/ac" r="239" s="3" customFormat="true" x14ac:dyDescent="0.25">
      <c r="A239" s="386"/>
      <c r="B239" s="120"/>
      <c r="L239" s="120"/>
      <c r="V239" s="120"/>
      <c r="AF239" s="120"/>
      <c r="AP239" s="120"/>
      <c r="AZ239" s="120"/>
      <c r="BA239" s="120"/>
      <c r="BJ239" s="120"/>
      <c r="BT239" s="120"/>
      <c r="CD239" s="120"/>
      <c r="CN239" s="120"/>
      <c r="CX239" s="120"/>
      <c r="DH239" s="120"/>
      <c r="DR239" s="120"/>
      <c r="EB239" s="120"/>
      <c r="EL239" s="120"/>
      <c r="EV239" s="120"/>
      <c r="FF239" s="120"/>
      <c r="FP239" s="120"/>
      <c r="FZ239" s="120"/>
      <c r="GJ239" s="120"/>
      <c r="GT239" s="120"/>
      <c r="HD239" s="120"/>
      <c r="HN239" s="120"/>
      <c r="HX239" s="120"/>
    </row>
    <row xmlns:x14ac="http://schemas.microsoft.com/office/spreadsheetml/2009/9/ac" r="240" s="3" customFormat="true" x14ac:dyDescent="0.25">
      <c r="A240" s="386"/>
      <c r="B240" s="120"/>
      <c r="L240" s="120"/>
      <c r="V240" s="120"/>
      <c r="AF240" s="120"/>
      <c r="AP240" s="120"/>
      <c r="AZ240" s="120"/>
      <c r="BA240" s="120"/>
      <c r="BJ240" s="120"/>
      <c r="BT240" s="120"/>
      <c r="CD240" s="120"/>
      <c r="CN240" s="120"/>
      <c r="CX240" s="120"/>
      <c r="DH240" s="120"/>
      <c r="DR240" s="120"/>
      <c r="EB240" s="120"/>
      <c r="EL240" s="120"/>
      <c r="EV240" s="120"/>
      <c r="FF240" s="120"/>
      <c r="FP240" s="120"/>
      <c r="FZ240" s="120"/>
      <c r="GJ240" s="120"/>
      <c r="GT240" s="120"/>
      <c r="HD240" s="120"/>
      <c r="HN240" s="120"/>
      <c r="HX240" s="120"/>
    </row>
    <row xmlns:x14ac="http://schemas.microsoft.com/office/spreadsheetml/2009/9/ac" r="241" s="3" customFormat="true" x14ac:dyDescent="0.25">
      <c r="A241" s="386"/>
      <c r="B241" s="120"/>
      <c r="L241" s="120"/>
      <c r="V241" s="120"/>
      <c r="AF241" s="120"/>
      <c r="AP241" s="120"/>
      <c r="AZ241" s="120"/>
      <c r="BA241" s="120"/>
      <c r="BJ241" s="120"/>
      <c r="BT241" s="120"/>
      <c r="CD241" s="120"/>
      <c r="CN241" s="120"/>
      <c r="CX241" s="120"/>
      <c r="DH241" s="120"/>
      <c r="DR241" s="120"/>
      <c r="EB241" s="120"/>
      <c r="EL241" s="120"/>
      <c r="EV241" s="120"/>
      <c r="FF241" s="120"/>
      <c r="FP241" s="120"/>
      <c r="FZ241" s="120"/>
      <c r="GJ241" s="120"/>
      <c r="GT241" s="120"/>
      <c r="HD241" s="120"/>
      <c r="HN241" s="120"/>
      <c r="HX241" s="120"/>
    </row>
    <row xmlns:x14ac="http://schemas.microsoft.com/office/spreadsheetml/2009/9/ac" r="242" s="3" customFormat="true" x14ac:dyDescent="0.25">
      <c r="A242" s="386"/>
      <c r="B242" s="120"/>
      <c r="L242" s="120"/>
      <c r="V242" s="120"/>
      <c r="AF242" s="120"/>
      <c r="AP242" s="120"/>
      <c r="AZ242" s="120"/>
      <c r="BA242" s="120"/>
      <c r="BJ242" s="120"/>
      <c r="BT242" s="120"/>
      <c r="CD242" s="120"/>
      <c r="CN242" s="120"/>
      <c r="CX242" s="120"/>
      <c r="DH242" s="120"/>
      <c r="DR242" s="120"/>
      <c r="EB242" s="120"/>
      <c r="EL242" s="120"/>
      <c r="EV242" s="120"/>
      <c r="FF242" s="120"/>
      <c r="FP242" s="120"/>
      <c r="FZ242" s="120"/>
      <c r="GJ242" s="120"/>
      <c r="GT242" s="120"/>
      <c r="HD242" s="120"/>
      <c r="HN242" s="120"/>
      <c r="HX242" s="120"/>
    </row>
    <row xmlns:x14ac="http://schemas.microsoft.com/office/spreadsheetml/2009/9/ac" r="243" s="3" customFormat="true" x14ac:dyDescent="0.25">
      <c r="A243" s="386"/>
      <c r="B243" s="120"/>
      <c r="L243" s="120"/>
      <c r="V243" s="120"/>
      <c r="AF243" s="120"/>
      <c r="AP243" s="120"/>
      <c r="AZ243" s="120"/>
      <c r="BA243" s="120"/>
      <c r="BJ243" s="120"/>
      <c r="BT243" s="120"/>
      <c r="CD243" s="120"/>
      <c r="CN243" s="120"/>
      <c r="CX243" s="120"/>
      <c r="DH243" s="120"/>
      <c r="DR243" s="120"/>
      <c r="EB243" s="120"/>
      <c r="EL243" s="120"/>
      <c r="EV243" s="120"/>
      <c r="FF243" s="120"/>
      <c r="FP243" s="120"/>
      <c r="FZ243" s="120"/>
      <c r="GJ243" s="120"/>
      <c r="GT243" s="120"/>
      <c r="HD243" s="120"/>
      <c r="HN243" s="120"/>
      <c r="HX243" s="120"/>
    </row>
    <row xmlns:x14ac="http://schemas.microsoft.com/office/spreadsheetml/2009/9/ac" r="244" s="3" customFormat="true" x14ac:dyDescent="0.25">
      <c r="A244" s="386"/>
      <c r="B244" s="120"/>
      <c r="L244" s="120"/>
      <c r="V244" s="120"/>
      <c r="AF244" s="120"/>
      <c r="AP244" s="120"/>
      <c r="AZ244" s="120"/>
      <c r="BA244" s="120"/>
      <c r="BJ244" s="120"/>
      <c r="BT244" s="120"/>
      <c r="CD244" s="120"/>
      <c r="CN244" s="120"/>
      <c r="CX244" s="120"/>
      <c r="DH244" s="120"/>
      <c r="DR244" s="120"/>
      <c r="EB244" s="120"/>
      <c r="EL244" s="120"/>
      <c r="EV244" s="120"/>
      <c r="FF244" s="120"/>
      <c r="FP244" s="120"/>
      <c r="FZ244" s="120"/>
      <c r="GJ244" s="120"/>
      <c r="GT244" s="120"/>
      <c r="HD244" s="120"/>
      <c r="HN244" s="120"/>
      <c r="HX244" s="120"/>
    </row>
    <row xmlns:x14ac="http://schemas.microsoft.com/office/spreadsheetml/2009/9/ac" r="245" s="3" customFormat="true" x14ac:dyDescent="0.25">
      <c r="A245" s="386"/>
      <c r="B245" s="120"/>
      <c r="L245" s="120"/>
      <c r="V245" s="120"/>
      <c r="AF245" s="120"/>
      <c r="AP245" s="120"/>
      <c r="AZ245" s="120"/>
      <c r="BA245" s="120"/>
      <c r="BJ245" s="120"/>
      <c r="BT245" s="120"/>
      <c r="CD245" s="120"/>
      <c r="CN245" s="120"/>
      <c r="CX245" s="120"/>
      <c r="DH245" s="120"/>
      <c r="DR245" s="120"/>
      <c r="EB245" s="120"/>
      <c r="EL245" s="120"/>
      <c r="EV245" s="120"/>
      <c r="FF245" s="120"/>
      <c r="FP245" s="120"/>
      <c r="FZ245" s="120"/>
      <c r="GJ245" s="120"/>
      <c r="GT245" s="120"/>
      <c r="HD245" s="120"/>
      <c r="HN245" s="120"/>
      <c r="HX245" s="120"/>
    </row>
    <row xmlns:x14ac="http://schemas.microsoft.com/office/spreadsheetml/2009/9/ac" r="246" s="3" customFormat="true" x14ac:dyDescent="0.25">
      <c r="A246" s="386"/>
      <c r="B246" s="120"/>
      <c r="L246" s="120"/>
      <c r="V246" s="120"/>
      <c r="AF246" s="120"/>
      <c r="AP246" s="120"/>
      <c r="AZ246" s="120"/>
      <c r="BA246" s="120"/>
      <c r="BJ246" s="120"/>
      <c r="BT246" s="120"/>
      <c r="CD246" s="120"/>
      <c r="CN246" s="120"/>
      <c r="CX246" s="120"/>
      <c r="DH246" s="120"/>
      <c r="DR246" s="120"/>
      <c r="EB246" s="120"/>
      <c r="EL246" s="120"/>
      <c r="EV246" s="120"/>
      <c r="FF246" s="120"/>
      <c r="FP246" s="120"/>
      <c r="FZ246" s="120"/>
      <c r="GJ246" s="120"/>
      <c r="GT246" s="120"/>
      <c r="HD246" s="120"/>
      <c r="HN246" s="120"/>
      <c r="HX246" s="120"/>
    </row>
    <row xmlns:x14ac="http://schemas.microsoft.com/office/spreadsheetml/2009/9/ac" r="247" s="3" customFormat="true" x14ac:dyDescent="0.25">
      <c r="A247" s="386"/>
      <c r="B247" s="120"/>
      <c r="L247" s="120"/>
      <c r="V247" s="120"/>
      <c r="AF247" s="120"/>
      <c r="AP247" s="120"/>
      <c r="AZ247" s="120"/>
      <c r="BA247" s="120"/>
      <c r="BJ247" s="120"/>
      <c r="BT247" s="120"/>
      <c r="CD247" s="120"/>
      <c r="CN247" s="120"/>
      <c r="CX247" s="120"/>
      <c r="DH247" s="120"/>
      <c r="DR247" s="120"/>
      <c r="EB247" s="120"/>
      <c r="EL247" s="120"/>
      <c r="EV247" s="120"/>
      <c r="FF247" s="120"/>
      <c r="FP247" s="120"/>
      <c r="FZ247" s="120"/>
      <c r="GJ247" s="120"/>
      <c r="GT247" s="120"/>
      <c r="HD247" s="120"/>
      <c r="HN247" s="120"/>
      <c r="HX247" s="120"/>
    </row>
    <row xmlns:x14ac="http://schemas.microsoft.com/office/spreadsheetml/2009/9/ac" r="248" s="3" customFormat="true" x14ac:dyDescent="0.25">
      <c r="A248" s="386"/>
      <c r="B248" s="120"/>
      <c r="L248" s="120"/>
      <c r="V248" s="120"/>
      <c r="AF248" s="120"/>
      <c r="AP248" s="120"/>
      <c r="AZ248" s="120"/>
      <c r="BA248" s="120"/>
      <c r="BJ248" s="120"/>
      <c r="BT248" s="120"/>
      <c r="CD248" s="120"/>
      <c r="CN248" s="120"/>
      <c r="CX248" s="120"/>
      <c r="DH248" s="120"/>
      <c r="DR248" s="120"/>
      <c r="EB248" s="120"/>
      <c r="EL248" s="120"/>
      <c r="EV248" s="120"/>
      <c r="FF248" s="120"/>
      <c r="FP248" s="120"/>
      <c r="FZ248" s="120"/>
      <c r="GJ248" s="120"/>
      <c r="GT248" s="120"/>
      <c r="HD248" s="120"/>
      <c r="HN248" s="120"/>
      <c r="HX248" s="120"/>
    </row>
    <row xmlns:x14ac="http://schemas.microsoft.com/office/spreadsheetml/2009/9/ac" r="249" s="3" customFormat="true" x14ac:dyDescent="0.25">
      <c r="A249" s="386"/>
      <c r="B249" s="120"/>
      <c r="L249" s="120"/>
      <c r="V249" s="120"/>
      <c r="AF249" s="120"/>
      <c r="AP249" s="120"/>
      <c r="AZ249" s="120"/>
      <c r="BA249" s="120"/>
      <c r="BJ249" s="120"/>
      <c r="BT249" s="120"/>
      <c r="CD249" s="120"/>
      <c r="CN249" s="120"/>
      <c r="CX249" s="120"/>
      <c r="DH249" s="120"/>
      <c r="DR249" s="120"/>
      <c r="EB249" s="120"/>
      <c r="EL249" s="120"/>
      <c r="EV249" s="120"/>
      <c r="FF249" s="120"/>
      <c r="FP249" s="120"/>
      <c r="FZ249" s="120"/>
      <c r="GJ249" s="120"/>
      <c r="GT249" s="120"/>
      <c r="HD249" s="120"/>
      <c r="HN249" s="120"/>
      <c r="HX249" s="120"/>
    </row>
    <row xmlns:x14ac="http://schemas.microsoft.com/office/spreadsheetml/2009/9/ac" r="250" s="3" customFormat="true" x14ac:dyDescent="0.25">
      <c r="A250" s="386"/>
      <c r="B250" s="120"/>
      <c r="L250" s="120"/>
      <c r="V250" s="120"/>
      <c r="AF250" s="120"/>
      <c r="AP250" s="120"/>
      <c r="AZ250" s="120"/>
      <c r="BA250" s="120"/>
      <c r="BJ250" s="120"/>
      <c r="BT250" s="120"/>
      <c r="CD250" s="120"/>
      <c r="CN250" s="120"/>
      <c r="CX250" s="120"/>
      <c r="DH250" s="120"/>
      <c r="DR250" s="120"/>
      <c r="EB250" s="120"/>
      <c r="EL250" s="120"/>
      <c r="EV250" s="120"/>
      <c r="FF250" s="120"/>
      <c r="FP250" s="120"/>
      <c r="FZ250" s="120"/>
      <c r="GJ250" s="120"/>
      <c r="GT250" s="120"/>
      <c r="HD250" s="120"/>
      <c r="HN250" s="120"/>
      <c r="HX250" s="120"/>
    </row>
    <row xmlns:x14ac="http://schemas.microsoft.com/office/spreadsheetml/2009/9/ac" r="251" s="3" customFormat="true" x14ac:dyDescent="0.25">
      <c r="A251" s="386"/>
      <c r="B251" s="120"/>
      <c r="L251" s="120"/>
      <c r="V251" s="120"/>
      <c r="AF251" s="120"/>
      <c r="AP251" s="120"/>
      <c r="AZ251" s="120"/>
      <c r="BA251" s="120"/>
      <c r="BJ251" s="120"/>
      <c r="BT251" s="120"/>
      <c r="CD251" s="120"/>
      <c r="CN251" s="120"/>
      <c r="CX251" s="120"/>
      <c r="DH251" s="120"/>
      <c r="DR251" s="120"/>
      <c r="EB251" s="120"/>
      <c r="EL251" s="120"/>
      <c r="EV251" s="120"/>
      <c r="FF251" s="120"/>
      <c r="FP251" s="120"/>
      <c r="FZ251" s="120"/>
      <c r="GJ251" s="120"/>
      <c r="GT251" s="120"/>
      <c r="HD251" s="120"/>
      <c r="HN251" s="120"/>
      <c r="HX251" s="120"/>
    </row>
    <row xmlns:x14ac="http://schemas.microsoft.com/office/spreadsheetml/2009/9/ac" r="252" s="3" customFormat="true" x14ac:dyDescent="0.25">
      <c r="A252" s="386"/>
      <c r="B252" s="120"/>
      <c r="L252" s="120"/>
      <c r="V252" s="120"/>
      <c r="AF252" s="120"/>
      <c r="AP252" s="120"/>
      <c r="AZ252" s="120"/>
      <c r="BA252" s="120"/>
      <c r="BJ252" s="120"/>
      <c r="BT252" s="120"/>
      <c r="CD252" s="120"/>
      <c r="CN252" s="120"/>
      <c r="CX252" s="120"/>
      <c r="DH252" s="120"/>
      <c r="DR252" s="120"/>
      <c r="EB252" s="120"/>
      <c r="EL252" s="120"/>
      <c r="EV252" s="120"/>
      <c r="FF252" s="120"/>
      <c r="FP252" s="120"/>
      <c r="FZ252" s="120"/>
      <c r="GJ252" s="120"/>
      <c r="GT252" s="120"/>
      <c r="HD252" s="120"/>
      <c r="HN252" s="120"/>
      <c r="HX252" s="120"/>
    </row>
    <row xmlns:x14ac="http://schemas.microsoft.com/office/spreadsheetml/2009/9/ac" r="253" s="3" customFormat="true" x14ac:dyDescent="0.25">
      <c r="A253" s="386"/>
      <c r="B253" s="120"/>
      <c r="L253" s="120"/>
      <c r="V253" s="120"/>
      <c r="AF253" s="120"/>
      <c r="AP253" s="120"/>
      <c r="AZ253" s="120"/>
      <c r="BA253" s="120"/>
      <c r="BJ253" s="120"/>
      <c r="BT253" s="120"/>
      <c r="CD253" s="120"/>
      <c r="CN253" s="120"/>
      <c r="CX253" s="120"/>
      <c r="DH253" s="120"/>
      <c r="DR253" s="120"/>
      <c r="EB253" s="120"/>
      <c r="EL253" s="120"/>
      <c r="EV253" s="120"/>
      <c r="FF253" s="120"/>
      <c r="FP253" s="120"/>
      <c r="FZ253" s="120"/>
      <c r="GJ253" s="120"/>
      <c r="GT253" s="120"/>
      <c r="HD253" s="120"/>
      <c r="HN253" s="120"/>
      <c r="HX253" s="120"/>
    </row>
    <row xmlns:x14ac="http://schemas.microsoft.com/office/spreadsheetml/2009/9/ac" r="254" s="3" customFormat="true" x14ac:dyDescent="0.25">
      <c r="A254" s="386"/>
      <c r="B254" s="120"/>
      <c r="L254" s="120"/>
      <c r="V254" s="120"/>
      <c r="AF254" s="120"/>
      <c r="AP254" s="120"/>
      <c r="AZ254" s="120"/>
      <c r="BA254" s="120"/>
      <c r="BJ254" s="120"/>
      <c r="BT254" s="120"/>
      <c r="CD254" s="120"/>
      <c r="CN254" s="120"/>
      <c r="CX254" s="120"/>
      <c r="DH254" s="120"/>
      <c r="DR254" s="120"/>
      <c r="EB254" s="120"/>
      <c r="EL254" s="120"/>
      <c r="EV254" s="120"/>
      <c r="FF254" s="120"/>
      <c r="FP254" s="120"/>
      <c r="FZ254" s="120"/>
      <c r="GJ254" s="120"/>
      <c r="GT254" s="120"/>
      <c r="HD254" s="120"/>
      <c r="HN254" s="120"/>
      <c r="HX254" s="120"/>
    </row>
    <row xmlns:x14ac="http://schemas.microsoft.com/office/spreadsheetml/2009/9/ac" r="255" s="3" customFormat="true" x14ac:dyDescent="0.25">
      <c r="A255" s="386"/>
      <c r="B255" s="120"/>
      <c r="L255" s="120"/>
      <c r="V255" s="120"/>
      <c r="AF255" s="120"/>
      <c r="AP255" s="120"/>
      <c r="AZ255" s="120"/>
      <c r="BA255" s="120"/>
      <c r="BJ255" s="120"/>
      <c r="BT255" s="120"/>
      <c r="CD255" s="120"/>
      <c r="CN255" s="120"/>
      <c r="CX255" s="120"/>
      <c r="DH255" s="120"/>
      <c r="DR255" s="120"/>
      <c r="EB255" s="120"/>
      <c r="EL255" s="120"/>
      <c r="EV255" s="120"/>
      <c r="FF255" s="120"/>
      <c r="FP255" s="120"/>
      <c r="FZ255" s="120"/>
      <c r="GJ255" s="120"/>
      <c r="GT255" s="120"/>
      <c r="HD255" s="120"/>
      <c r="HN255" s="120"/>
      <c r="HX255" s="120"/>
    </row>
    <row xmlns:x14ac="http://schemas.microsoft.com/office/spreadsheetml/2009/9/ac" r="256" s="3" customFormat="true" x14ac:dyDescent="0.25">
      <c r="A256" s="386"/>
      <c r="B256" s="120"/>
      <c r="L256" s="120"/>
      <c r="V256" s="120"/>
      <c r="AF256" s="120"/>
      <c r="AP256" s="120"/>
      <c r="AZ256" s="120"/>
      <c r="BA256" s="120"/>
      <c r="BJ256" s="120"/>
      <c r="BT256" s="120"/>
      <c r="CD256" s="120"/>
      <c r="CN256" s="120"/>
      <c r="CX256" s="120"/>
      <c r="DH256" s="120"/>
      <c r="DR256" s="120"/>
      <c r="EB256" s="120"/>
      <c r="EL256" s="120"/>
      <c r="EV256" s="120"/>
      <c r="FF256" s="120"/>
      <c r="FP256" s="120"/>
      <c r="FZ256" s="120"/>
      <c r="GJ256" s="120"/>
      <c r="GT256" s="120"/>
      <c r="HD256" s="120"/>
      <c r="HN256" s="120"/>
      <c r="HX256" s="120"/>
    </row>
    <row xmlns:x14ac="http://schemas.microsoft.com/office/spreadsheetml/2009/9/ac" r="257" s="3" customFormat="true" x14ac:dyDescent="0.25">
      <c r="A257" s="386"/>
      <c r="B257" s="120"/>
      <c r="L257" s="120"/>
      <c r="V257" s="120"/>
      <c r="AF257" s="120"/>
      <c r="AP257" s="120"/>
      <c r="AZ257" s="120"/>
      <c r="BA257" s="120"/>
      <c r="BJ257" s="120"/>
      <c r="BT257" s="120"/>
      <c r="CD257" s="120"/>
      <c r="CN257" s="120"/>
      <c r="CX257" s="120"/>
      <c r="DH257" s="120"/>
      <c r="DR257" s="120"/>
      <c r="EB257" s="120"/>
      <c r="EL257" s="120"/>
      <c r="EV257" s="120"/>
      <c r="FF257" s="120"/>
      <c r="FP257" s="120"/>
      <c r="FZ257" s="120"/>
      <c r="GJ257" s="120"/>
      <c r="GT257" s="120"/>
      <c r="HD257" s="120"/>
      <c r="HN257" s="120"/>
      <c r="HX257" s="120"/>
    </row>
    <row xmlns:x14ac="http://schemas.microsoft.com/office/spreadsheetml/2009/9/ac" r="258" s="3" customFormat="true" x14ac:dyDescent="0.25">
      <c r="A258" s="386"/>
      <c r="B258" s="120"/>
      <c r="L258" s="120"/>
      <c r="V258" s="120"/>
      <c r="AF258" s="120"/>
      <c r="AP258" s="120"/>
      <c r="AZ258" s="120"/>
      <c r="BA258" s="120"/>
      <c r="BJ258" s="120"/>
      <c r="BT258" s="120"/>
      <c r="CD258" s="120"/>
      <c r="CN258" s="120"/>
      <c r="CX258" s="120"/>
      <c r="DH258" s="120"/>
      <c r="DR258" s="120"/>
      <c r="EB258" s="120"/>
      <c r="EL258" s="120"/>
      <c r="EV258" s="120"/>
      <c r="FF258" s="120"/>
      <c r="FP258" s="120"/>
      <c r="FZ258" s="120"/>
      <c r="GJ258" s="120"/>
      <c r="GT258" s="120"/>
      <c r="HD258" s="120"/>
      <c r="HN258" s="120"/>
      <c r="HX258" s="120"/>
    </row>
    <row xmlns:x14ac="http://schemas.microsoft.com/office/spreadsheetml/2009/9/ac" r="259" s="3" customFormat="true" x14ac:dyDescent="0.25">
      <c r="A259" s="386"/>
      <c r="B259" s="120"/>
      <c r="L259" s="120"/>
      <c r="V259" s="120"/>
      <c r="AF259" s="120"/>
      <c r="AP259" s="120"/>
      <c r="AZ259" s="120"/>
      <c r="BA259" s="120"/>
      <c r="BJ259" s="120"/>
      <c r="BT259" s="120"/>
      <c r="CD259" s="120"/>
      <c r="CN259" s="120"/>
      <c r="CX259" s="120"/>
      <c r="DH259" s="120"/>
      <c r="DR259" s="120"/>
      <c r="EB259" s="120"/>
      <c r="EL259" s="120"/>
      <c r="EV259" s="120"/>
      <c r="FF259" s="120"/>
      <c r="FP259" s="120"/>
      <c r="FZ259" s="120"/>
      <c r="GJ259" s="120"/>
      <c r="GT259" s="120"/>
      <c r="HD259" s="120"/>
      <c r="HN259" s="120"/>
      <c r="HX259" s="120"/>
    </row>
    <row xmlns:x14ac="http://schemas.microsoft.com/office/spreadsheetml/2009/9/ac" r="260" s="3" customFormat="true" x14ac:dyDescent="0.25">
      <c r="A260" s="386"/>
      <c r="B260" s="120"/>
      <c r="L260" s="120"/>
      <c r="V260" s="120"/>
      <c r="AF260" s="120"/>
      <c r="AP260" s="120"/>
      <c r="AZ260" s="120"/>
      <c r="BA260" s="120"/>
      <c r="BJ260" s="120"/>
      <c r="BT260" s="120"/>
      <c r="CD260" s="120"/>
      <c r="CN260" s="120"/>
      <c r="CX260" s="120"/>
      <c r="DH260" s="120"/>
      <c r="DR260" s="120"/>
      <c r="EB260" s="120"/>
      <c r="EL260" s="120"/>
      <c r="EV260" s="120"/>
      <c r="FF260" s="120"/>
      <c r="FP260" s="120"/>
      <c r="FZ260" s="120"/>
      <c r="GJ260" s="120"/>
      <c r="GT260" s="120"/>
      <c r="HD260" s="120"/>
      <c r="HN260" s="120"/>
      <c r="HX260" s="120"/>
    </row>
    <row xmlns:x14ac="http://schemas.microsoft.com/office/spreadsheetml/2009/9/ac" r="261" s="3" customFormat="true" x14ac:dyDescent="0.25">
      <c r="A261" s="386"/>
      <c r="B261" s="120"/>
      <c r="L261" s="120"/>
      <c r="V261" s="120"/>
      <c r="AF261" s="120"/>
      <c r="AP261" s="120"/>
      <c r="AZ261" s="120"/>
      <c r="BA261" s="120"/>
      <c r="BJ261" s="120"/>
      <c r="BT261" s="120"/>
      <c r="CD261" s="120"/>
      <c r="CN261" s="120"/>
      <c r="CX261" s="120"/>
      <c r="DH261" s="120"/>
      <c r="DR261" s="120"/>
      <c r="EB261" s="120"/>
      <c r="EL261" s="120"/>
      <c r="EV261" s="120"/>
      <c r="FF261" s="120"/>
      <c r="FP261" s="120"/>
      <c r="FZ261" s="120"/>
      <c r="GJ261" s="120"/>
      <c r="GT261" s="120"/>
      <c r="HD261" s="120"/>
      <c r="HN261" s="120"/>
      <c r="HX261" s="120"/>
    </row>
    <row xmlns:x14ac="http://schemas.microsoft.com/office/spreadsheetml/2009/9/ac" r="262" s="3" customFormat="true" x14ac:dyDescent="0.25">
      <c r="A262" s="386"/>
      <c r="B262" s="120"/>
      <c r="L262" s="120"/>
      <c r="V262" s="120"/>
      <c r="AF262" s="120"/>
      <c r="AP262" s="120"/>
      <c r="AZ262" s="120"/>
      <c r="BA262" s="120"/>
      <c r="BJ262" s="120"/>
      <c r="BT262" s="120"/>
      <c r="CD262" s="120"/>
      <c r="CN262" s="120"/>
      <c r="CX262" s="120"/>
      <c r="DH262" s="120"/>
      <c r="DR262" s="120"/>
      <c r="EB262" s="120"/>
      <c r="EL262" s="120"/>
      <c r="EV262" s="120"/>
      <c r="FF262" s="120"/>
      <c r="FP262" s="120"/>
      <c r="FZ262" s="120"/>
      <c r="GJ262" s="120"/>
      <c r="GT262" s="120"/>
      <c r="HD262" s="120"/>
      <c r="HN262" s="120"/>
      <c r="HX262" s="120"/>
    </row>
    <row xmlns:x14ac="http://schemas.microsoft.com/office/spreadsheetml/2009/9/ac" r="263" s="3" customFormat="true" x14ac:dyDescent="0.25">
      <c r="A263" s="386"/>
      <c r="B263" s="120"/>
      <c r="L263" s="120"/>
      <c r="V263" s="120"/>
      <c r="AF263" s="120"/>
      <c r="AP263" s="120"/>
      <c r="AZ263" s="120"/>
      <c r="BA263" s="120"/>
      <c r="BJ263" s="120"/>
      <c r="BT263" s="120"/>
      <c r="CD263" s="120"/>
      <c r="CN263" s="120"/>
      <c r="CX263" s="120"/>
      <c r="DH263" s="120"/>
      <c r="DR263" s="120"/>
      <c r="EB263" s="120"/>
      <c r="EL263" s="120"/>
      <c r="EV263" s="120"/>
      <c r="FF263" s="120"/>
      <c r="FP263" s="120"/>
      <c r="FZ263" s="120"/>
      <c r="GJ263" s="120"/>
      <c r="GT263" s="120"/>
      <c r="HD263" s="120"/>
      <c r="HN263" s="120"/>
      <c r="HX263" s="120"/>
    </row>
    <row xmlns:x14ac="http://schemas.microsoft.com/office/spreadsheetml/2009/9/ac" r="264" s="3" customFormat="true" x14ac:dyDescent="0.25">
      <c r="A264" s="386"/>
      <c r="B264" s="120"/>
      <c r="L264" s="120"/>
      <c r="V264" s="120"/>
      <c r="AF264" s="120"/>
      <c r="AP264" s="120"/>
      <c r="AZ264" s="120"/>
      <c r="BA264" s="120"/>
      <c r="BJ264" s="120"/>
      <c r="BT264" s="120"/>
      <c r="CD264" s="120"/>
      <c r="CN264" s="120"/>
      <c r="CX264" s="120"/>
      <c r="DH264" s="120"/>
      <c r="DR264" s="120"/>
      <c r="EB264" s="120"/>
      <c r="EL264" s="120"/>
      <c r="EV264" s="120"/>
      <c r="FF264" s="120"/>
      <c r="FP264" s="120"/>
      <c r="FZ264" s="120"/>
      <c r="GJ264" s="120"/>
      <c r="GT264" s="120"/>
      <c r="HD264" s="120"/>
      <c r="HN264" s="120"/>
      <c r="HX264" s="120"/>
    </row>
    <row xmlns:x14ac="http://schemas.microsoft.com/office/spreadsheetml/2009/9/ac" r="265" s="3" customFormat="true" x14ac:dyDescent="0.25">
      <c r="A265" s="386"/>
      <c r="B265" s="120"/>
      <c r="L265" s="120"/>
      <c r="V265" s="120"/>
      <c r="AF265" s="120"/>
      <c r="AP265" s="120"/>
      <c r="AZ265" s="120"/>
      <c r="BA265" s="120"/>
      <c r="BJ265" s="120"/>
      <c r="BT265" s="120"/>
      <c r="CD265" s="120"/>
      <c r="CN265" s="120"/>
      <c r="CX265" s="120"/>
      <c r="DH265" s="120"/>
      <c r="DR265" s="120"/>
      <c r="EB265" s="120"/>
      <c r="EL265" s="120"/>
      <c r="EV265" s="120"/>
      <c r="FF265" s="120"/>
      <c r="FP265" s="120"/>
      <c r="FZ265" s="120"/>
      <c r="GJ265" s="120"/>
      <c r="GT265" s="120"/>
      <c r="HD265" s="120"/>
      <c r="HN265" s="120"/>
      <c r="HX265" s="120"/>
    </row>
    <row xmlns:x14ac="http://schemas.microsoft.com/office/spreadsheetml/2009/9/ac" r="266" s="3" customFormat="true" x14ac:dyDescent="0.25">
      <c r="A266" s="386"/>
      <c r="B266" s="120"/>
      <c r="L266" s="120"/>
      <c r="V266" s="120"/>
      <c r="AF266" s="120"/>
      <c r="AP266" s="120"/>
      <c r="AZ266" s="120"/>
      <c r="BA266" s="120"/>
      <c r="BJ266" s="120"/>
      <c r="BT266" s="120"/>
      <c r="CD266" s="120"/>
      <c r="CN266" s="120"/>
      <c r="CX266" s="120"/>
      <c r="DH266" s="120"/>
      <c r="DR266" s="120"/>
      <c r="EB266" s="120"/>
      <c r="EL266" s="120"/>
      <c r="EV266" s="120"/>
      <c r="FF266" s="120"/>
      <c r="FP266" s="120"/>
      <c r="FZ266" s="120"/>
      <c r="GJ266" s="120"/>
      <c r="GT266" s="120"/>
      <c r="HD266" s="120"/>
      <c r="HN266" s="120"/>
      <c r="HX266" s="120"/>
    </row>
    <row xmlns:x14ac="http://schemas.microsoft.com/office/spreadsheetml/2009/9/ac" r="267" s="3" customFormat="true" x14ac:dyDescent="0.25">
      <c r="A267" s="386"/>
      <c r="B267" s="120"/>
      <c r="L267" s="120"/>
      <c r="V267" s="120"/>
      <c r="AF267" s="120"/>
      <c r="AP267" s="120"/>
      <c r="AZ267" s="120"/>
      <c r="BA267" s="120"/>
      <c r="BJ267" s="120"/>
      <c r="BT267" s="120"/>
      <c r="CD267" s="120"/>
      <c r="CN267" s="120"/>
      <c r="CX267" s="120"/>
      <c r="DH267" s="120"/>
      <c r="DR267" s="120"/>
      <c r="EB267" s="120"/>
      <c r="EL267" s="120"/>
      <c r="EV267" s="120"/>
      <c r="FF267" s="120"/>
      <c r="FP267" s="120"/>
      <c r="FZ267" s="120"/>
      <c r="GJ267" s="120"/>
      <c r="GT267" s="120"/>
      <c r="HD267" s="120"/>
      <c r="HN267" s="120"/>
      <c r="HX267" s="120"/>
    </row>
    <row xmlns:x14ac="http://schemas.microsoft.com/office/spreadsheetml/2009/9/ac" r="268" s="3" customFormat="true" x14ac:dyDescent="0.25">
      <c r="A268" s="386"/>
      <c r="B268" s="120"/>
      <c r="L268" s="120"/>
      <c r="V268" s="120"/>
      <c r="AF268" s="120"/>
      <c r="AP268" s="120"/>
      <c r="AZ268" s="120"/>
      <c r="BA268" s="120"/>
      <c r="BJ268" s="120"/>
      <c r="BT268" s="120"/>
      <c r="CD268" s="120"/>
      <c r="CN268" s="120"/>
      <c r="CX268" s="120"/>
      <c r="DH268" s="120"/>
      <c r="DR268" s="120"/>
      <c r="EB268" s="120"/>
      <c r="EL268" s="120"/>
      <c r="EV268" s="120"/>
      <c r="FF268" s="120"/>
      <c r="FP268" s="120"/>
      <c r="FZ268" s="120"/>
      <c r="GJ268" s="120"/>
      <c r="GT268" s="120"/>
      <c r="HD268" s="120"/>
      <c r="HN268" s="120"/>
      <c r="HX268" s="120"/>
    </row>
    <row xmlns:x14ac="http://schemas.microsoft.com/office/spreadsheetml/2009/9/ac" r="269" s="3" customFormat="true" x14ac:dyDescent="0.25">
      <c r="A269" s="386"/>
      <c r="B269" s="120"/>
      <c r="L269" s="120"/>
      <c r="V269" s="120"/>
      <c r="AF269" s="120"/>
      <c r="AP269" s="120"/>
      <c r="AZ269" s="120"/>
      <c r="BA269" s="120"/>
      <c r="BJ269" s="120"/>
      <c r="BT269" s="120"/>
      <c r="CD269" s="120"/>
      <c r="CN269" s="120"/>
      <c r="CX269" s="120"/>
      <c r="DH269" s="120"/>
      <c r="DR269" s="120"/>
      <c r="EB269" s="120"/>
      <c r="EL269" s="120"/>
      <c r="EV269" s="120"/>
      <c r="FF269" s="120"/>
      <c r="FP269" s="120"/>
      <c r="FZ269" s="120"/>
      <c r="GJ269" s="120"/>
      <c r="GT269" s="120"/>
      <c r="HD269" s="120"/>
      <c r="HN269" s="120"/>
      <c r="HX269" s="120"/>
    </row>
    <row xmlns:x14ac="http://schemas.microsoft.com/office/spreadsheetml/2009/9/ac" r="270" s="3" customFormat="true" x14ac:dyDescent="0.25">
      <c r="A270" s="386"/>
      <c r="B270" s="120"/>
      <c r="L270" s="120"/>
      <c r="V270" s="120"/>
      <c r="AF270" s="120"/>
      <c r="AP270" s="120"/>
      <c r="AZ270" s="120"/>
      <c r="BA270" s="120"/>
      <c r="BJ270" s="120"/>
      <c r="BT270" s="120"/>
      <c r="CD270" s="120"/>
      <c r="CN270" s="120"/>
      <c r="CX270" s="120"/>
      <c r="DH270" s="120"/>
      <c r="DR270" s="120"/>
      <c r="EB270" s="120"/>
      <c r="EL270" s="120"/>
      <c r="EV270" s="120"/>
      <c r="FF270" s="120"/>
      <c r="FP270" s="120"/>
      <c r="FZ270" s="120"/>
      <c r="GJ270" s="120"/>
      <c r="GT270" s="120"/>
      <c r="HD270" s="120"/>
      <c r="HN270" s="120"/>
      <c r="HX270" s="120"/>
    </row>
    <row xmlns:x14ac="http://schemas.microsoft.com/office/spreadsheetml/2009/9/ac" r="271" s="3" customFormat="true" x14ac:dyDescent="0.25">
      <c r="A271" s="386"/>
      <c r="B271" s="120"/>
      <c r="L271" s="120"/>
      <c r="V271" s="120"/>
      <c r="AF271" s="120"/>
      <c r="AP271" s="120"/>
      <c r="AZ271" s="120"/>
      <c r="BA271" s="120"/>
      <c r="BJ271" s="120"/>
      <c r="BT271" s="120"/>
      <c r="CD271" s="120"/>
      <c r="CN271" s="120"/>
      <c r="CX271" s="120"/>
      <c r="DH271" s="120"/>
      <c r="DR271" s="120"/>
      <c r="EB271" s="120"/>
      <c r="EL271" s="120"/>
      <c r="EV271" s="120"/>
      <c r="FF271" s="120"/>
      <c r="FP271" s="120"/>
      <c r="FZ271" s="120"/>
      <c r="GJ271" s="120"/>
      <c r="GT271" s="120"/>
      <c r="HD271" s="120"/>
      <c r="HN271" s="120"/>
      <c r="HX271" s="120"/>
    </row>
    <row xmlns:x14ac="http://schemas.microsoft.com/office/spreadsheetml/2009/9/ac" r="272" s="3" customFormat="true" x14ac:dyDescent="0.25">
      <c r="A272" s="386"/>
      <c r="B272" s="120"/>
      <c r="L272" s="120"/>
      <c r="V272" s="120"/>
      <c r="AF272" s="120"/>
      <c r="AP272" s="120"/>
      <c r="AZ272" s="120"/>
      <c r="BA272" s="120"/>
      <c r="BJ272" s="120"/>
      <c r="BT272" s="120"/>
      <c r="CD272" s="120"/>
      <c r="CN272" s="120"/>
      <c r="CX272" s="120"/>
      <c r="DH272" s="120"/>
      <c r="DR272" s="120"/>
      <c r="EB272" s="120"/>
      <c r="EL272" s="120"/>
      <c r="EV272" s="120"/>
      <c r="FF272" s="120"/>
      <c r="FP272" s="120"/>
      <c r="FZ272" s="120"/>
      <c r="GJ272" s="120"/>
      <c r="GT272" s="120"/>
      <c r="HD272" s="120"/>
      <c r="HN272" s="120"/>
      <c r="HX272" s="120"/>
    </row>
    <row xmlns:x14ac="http://schemas.microsoft.com/office/spreadsheetml/2009/9/ac" r="273" s="3" customFormat="true" x14ac:dyDescent="0.25">
      <c r="A273" s="386"/>
      <c r="B273" s="120"/>
      <c r="L273" s="120"/>
      <c r="V273" s="120"/>
      <c r="AF273" s="120"/>
      <c r="AP273" s="120"/>
      <c r="AZ273" s="120"/>
      <c r="BA273" s="120"/>
      <c r="BJ273" s="120"/>
      <c r="BT273" s="120"/>
      <c r="CD273" s="120"/>
      <c r="CN273" s="120"/>
      <c r="CX273" s="120"/>
      <c r="DH273" s="120"/>
      <c r="DR273" s="120"/>
      <c r="EB273" s="120"/>
      <c r="EL273" s="120"/>
      <c r="EV273" s="120"/>
      <c r="FF273" s="120"/>
      <c r="FP273" s="120"/>
      <c r="FZ273" s="120"/>
      <c r="GJ273" s="120"/>
      <c r="GT273" s="120"/>
      <c r="HD273" s="120"/>
      <c r="HN273" s="120"/>
      <c r="HX273" s="120"/>
    </row>
    <row xmlns:x14ac="http://schemas.microsoft.com/office/spreadsheetml/2009/9/ac" r="274" s="3" customFormat="true" x14ac:dyDescent="0.25">
      <c r="A274" s="386"/>
      <c r="B274" s="120"/>
      <c r="L274" s="120"/>
      <c r="V274" s="120"/>
      <c r="AF274" s="120"/>
      <c r="AP274" s="120"/>
      <c r="AZ274" s="120"/>
      <c r="BA274" s="120"/>
      <c r="BJ274" s="120"/>
      <c r="BT274" s="120"/>
      <c r="CD274" s="120"/>
      <c r="CN274" s="120"/>
      <c r="CX274" s="120"/>
      <c r="DH274" s="120"/>
      <c r="DR274" s="120"/>
      <c r="EB274" s="120"/>
      <c r="EL274" s="120"/>
      <c r="EV274" s="120"/>
      <c r="FF274" s="120"/>
      <c r="FP274" s="120"/>
      <c r="FZ274" s="120"/>
      <c r="GJ274" s="120"/>
      <c r="GT274" s="120"/>
      <c r="HD274" s="120"/>
      <c r="HN274" s="120"/>
      <c r="HX274" s="120"/>
    </row>
    <row xmlns:x14ac="http://schemas.microsoft.com/office/spreadsheetml/2009/9/ac" r="275" s="3" customFormat="true" x14ac:dyDescent="0.25">
      <c r="A275" s="386"/>
      <c r="B275" s="120"/>
      <c r="L275" s="120"/>
      <c r="V275" s="120"/>
      <c r="AF275" s="120"/>
      <c r="AP275" s="120"/>
      <c r="AZ275" s="120"/>
      <c r="BA275" s="120"/>
      <c r="BJ275" s="120"/>
      <c r="BT275" s="120"/>
      <c r="CD275" s="120"/>
      <c r="CN275" s="120"/>
      <c r="CX275" s="120"/>
      <c r="DH275" s="120"/>
      <c r="DR275" s="120"/>
      <c r="EB275" s="120"/>
      <c r="EL275" s="120"/>
      <c r="EV275" s="120"/>
      <c r="FF275" s="120"/>
      <c r="FP275" s="120"/>
      <c r="FZ275" s="120"/>
      <c r="GJ275" s="120"/>
      <c r="GT275" s="120"/>
      <c r="HD275" s="120"/>
      <c r="HN275" s="120"/>
      <c r="HX275" s="120"/>
    </row>
    <row xmlns:x14ac="http://schemas.microsoft.com/office/spreadsheetml/2009/9/ac" r="276" s="3" customFormat="true" x14ac:dyDescent="0.25">
      <c r="A276" s="386"/>
      <c r="B276" s="120"/>
      <c r="L276" s="120"/>
      <c r="V276" s="120"/>
      <c r="AF276" s="120"/>
      <c r="AP276" s="120"/>
      <c r="AZ276" s="120"/>
      <c r="BA276" s="120"/>
      <c r="BJ276" s="120"/>
      <c r="BT276" s="120"/>
      <c r="CD276" s="120"/>
      <c r="CN276" s="120"/>
      <c r="CX276" s="120"/>
      <c r="DH276" s="120"/>
      <c r="DR276" s="120"/>
      <c r="EB276" s="120"/>
      <c r="EL276" s="120"/>
      <c r="EV276" s="120"/>
      <c r="FF276" s="120"/>
      <c r="FP276" s="120"/>
      <c r="FZ276" s="120"/>
      <c r="GJ276" s="120"/>
      <c r="GT276" s="120"/>
      <c r="HD276" s="120"/>
      <c r="HN276" s="120"/>
      <c r="HX276" s="120"/>
    </row>
    <row xmlns:x14ac="http://schemas.microsoft.com/office/spreadsheetml/2009/9/ac" r="277" s="3" customFormat="true" x14ac:dyDescent="0.25">
      <c r="A277" s="386"/>
      <c r="B277" s="120"/>
      <c r="L277" s="120"/>
      <c r="V277" s="120"/>
      <c r="AF277" s="120"/>
      <c r="AP277" s="120"/>
      <c r="AZ277" s="120"/>
      <c r="BA277" s="120"/>
      <c r="BJ277" s="120"/>
      <c r="BT277" s="120"/>
      <c r="CD277" s="120"/>
      <c r="CN277" s="120"/>
      <c r="CX277" s="120"/>
      <c r="DH277" s="120"/>
      <c r="DR277" s="120"/>
      <c r="EB277" s="120"/>
      <c r="EL277" s="120"/>
      <c r="EV277" s="120"/>
      <c r="FF277" s="120"/>
      <c r="FP277" s="120"/>
      <c r="FZ277" s="120"/>
      <c r="GJ277" s="120"/>
      <c r="GT277" s="120"/>
      <c r="HD277" s="120"/>
      <c r="HN277" s="120"/>
      <c r="HX277" s="120"/>
    </row>
    <row xmlns:x14ac="http://schemas.microsoft.com/office/spreadsheetml/2009/9/ac" r="278" s="3" customFormat="true" x14ac:dyDescent="0.25">
      <c r="A278" s="386"/>
      <c r="B278" s="120"/>
      <c r="L278" s="120"/>
      <c r="V278" s="120"/>
      <c r="AF278" s="120"/>
      <c r="AP278" s="120"/>
      <c r="AZ278" s="120"/>
      <c r="BA278" s="120"/>
      <c r="BJ278" s="120"/>
      <c r="BT278" s="120"/>
      <c r="CD278" s="120"/>
      <c r="CN278" s="120"/>
      <c r="CX278" s="120"/>
      <c r="DH278" s="120"/>
      <c r="DR278" s="120"/>
      <c r="EB278" s="120"/>
      <c r="EL278" s="120"/>
      <c r="EV278" s="120"/>
      <c r="FF278" s="120"/>
      <c r="FP278" s="120"/>
      <c r="FZ278" s="120"/>
      <c r="GJ278" s="120"/>
      <c r="GT278" s="120"/>
      <c r="HD278" s="120"/>
      <c r="HN278" s="120"/>
      <c r="HX278" s="120"/>
    </row>
    <row xmlns:x14ac="http://schemas.microsoft.com/office/spreadsheetml/2009/9/ac" r="279" s="3" customFormat="true" x14ac:dyDescent="0.25">
      <c r="A279" s="386"/>
      <c r="B279" s="120"/>
      <c r="L279" s="120"/>
      <c r="V279" s="120"/>
      <c r="AF279" s="120"/>
      <c r="AP279" s="120"/>
      <c r="AZ279" s="120"/>
      <c r="BA279" s="120"/>
      <c r="BJ279" s="120"/>
      <c r="BT279" s="120"/>
      <c r="CD279" s="120"/>
      <c r="CN279" s="120"/>
      <c r="CX279" s="120"/>
      <c r="DH279" s="120"/>
      <c r="DR279" s="120"/>
      <c r="EB279" s="120"/>
      <c r="EL279" s="120"/>
      <c r="EV279" s="120"/>
      <c r="FF279" s="120"/>
      <c r="FP279" s="120"/>
      <c r="FZ279" s="120"/>
      <c r="GJ279" s="120"/>
      <c r="GT279" s="120"/>
      <c r="HD279" s="120"/>
      <c r="HN279" s="120"/>
      <c r="HX279" s="120"/>
    </row>
    <row xmlns:x14ac="http://schemas.microsoft.com/office/spreadsheetml/2009/9/ac" r="280" s="3" customFormat="true" x14ac:dyDescent="0.25">
      <c r="A280" s="386"/>
      <c r="B280" s="120"/>
      <c r="L280" s="120"/>
      <c r="V280" s="120"/>
      <c r="AF280" s="120"/>
      <c r="AP280" s="120"/>
      <c r="AZ280" s="120"/>
      <c r="BA280" s="120"/>
      <c r="BJ280" s="120"/>
      <c r="BT280" s="120"/>
      <c r="CD280" s="120"/>
      <c r="CN280" s="120"/>
      <c r="CX280" s="120"/>
      <c r="DH280" s="120"/>
      <c r="DR280" s="120"/>
      <c r="EB280" s="120"/>
      <c r="EL280" s="120"/>
      <c r="EV280" s="120"/>
      <c r="FF280" s="120"/>
      <c r="FP280" s="120"/>
      <c r="FZ280" s="120"/>
      <c r="GJ280" s="120"/>
      <c r="GT280" s="120"/>
      <c r="HD280" s="120"/>
      <c r="HN280" s="120"/>
      <c r="HX280" s="120"/>
    </row>
    <row xmlns:x14ac="http://schemas.microsoft.com/office/spreadsheetml/2009/9/ac" r="281" s="3" customFormat="true" x14ac:dyDescent="0.25">
      <c r="A281" s="386"/>
      <c r="B281" s="120"/>
      <c r="L281" s="120"/>
      <c r="V281" s="120"/>
      <c r="AF281" s="120"/>
      <c r="AP281" s="120"/>
      <c r="AZ281" s="120"/>
      <c r="BA281" s="120"/>
      <c r="BJ281" s="120"/>
      <c r="BT281" s="120"/>
      <c r="CD281" s="120"/>
      <c r="CN281" s="120"/>
      <c r="CX281" s="120"/>
      <c r="DH281" s="120"/>
      <c r="DR281" s="120"/>
      <c r="EB281" s="120"/>
      <c r="EL281" s="120"/>
      <c r="EV281" s="120"/>
      <c r="FF281" s="120"/>
      <c r="FP281" s="120"/>
      <c r="FZ281" s="120"/>
      <c r="GJ281" s="120"/>
      <c r="GT281" s="120"/>
      <c r="HD281" s="120"/>
      <c r="HN281" s="120"/>
      <c r="HX281" s="120"/>
    </row>
    <row xmlns:x14ac="http://schemas.microsoft.com/office/spreadsheetml/2009/9/ac" r="282" s="3" customFormat="true" x14ac:dyDescent="0.25">
      <c r="A282" s="386"/>
      <c r="B282" s="120"/>
      <c r="L282" s="120"/>
      <c r="V282" s="120"/>
      <c r="AF282" s="120"/>
      <c r="AP282" s="120"/>
      <c r="AZ282" s="120"/>
      <c r="BA282" s="120"/>
      <c r="BJ282" s="120"/>
      <c r="BT282" s="120"/>
      <c r="CD282" s="120"/>
      <c r="CN282" s="120"/>
      <c r="CX282" s="120"/>
      <c r="DH282" s="120"/>
      <c r="DR282" s="120"/>
      <c r="EB282" s="120"/>
      <c r="EL282" s="120"/>
      <c r="EV282" s="120"/>
      <c r="FF282" s="120"/>
      <c r="FP282" s="120"/>
      <c r="FZ282" s="120"/>
      <c r="GJ282" s="120"/>
      <c r="GT282" s="120"/>
      <c r="HD282" s="120"/>
      <c r="HN282" s="120"/>
      <c r="HX282" s="120"/>
    </row>
    <row xmlns:x14ac="http://schemas.microsoft.com/office/spreadsheetml/2009/9/ac" r="283" s="3" customFormat="true" x14ac:dyDescent="0.25">
      <c r="A283" s="386"/>
      <c r="B283" s="120"/>
      <c r="L283" s="120"/>
      <c r="V283" s="120"/>
      <c r="AF283" s="120"/>
      <c r="AP283" s="120"/>
      <c r="AZ283" s="120"/>
      <c r="BA283" s="120"/>
      <c r="BJ283" s="120"/>
      <c r="BT283" s="120"/>
      <c r="CD283" s="120"/>
      <c r="CN283" s="120"/>
      <c r="CX283" s="120"/>
      <c r="DH283" s="120"/>
      <c r="DR283" s="120"/>
      <c r="EB283" s="120"/>
      <c r="EL283" s="120"/>
      <c r="EV283" s="120"/>
      <c r="FF283" s="120"/>
      <c r="FP283" s="120"/>
      <c r="FZ283" s="120"/>
      <c r="GJ283" s="120"/>
      <c r="GT283" s="120"/>
      <c r="HD283" s="120"/>
      <c r="HN283" s="120"/>
      <c r="HX283" s="120"/>
    </row>
    <row xmlns:x14ac="http://schemas.microsoft.com/office/spreadsheetml/2009/9/ac" r="284" s="3" customFormat="true" x14ac:dyDescent="0.25">
      <c r="A284" s="386"/>
      <c r="B284" s="120"/>
      <c r="L284" s="120"/>
      <c r="V284" s="120"/>
      <c r="AF284" s="120"/>
      <c r="AP284" s="120"/>
      <c r="AZ284" s="120"/>
      <c r="BA284" s="120"/>
      <c r="BJ284" s="120"/>
      <c r="BT284" s="120"/>
      <c r="CD284" s="120"/>
      <c r="CN284" s="120"/>
      <c r="CX284" s="120"/>
      <c r="DH284" s="120"/>
      <c r="DR284" s="120"/>
      <c r="EB284" s="120"/>
      <c r="EL284" s="120"/>
      <c r="EV284" s="120"/>
      <c r="FF284" s="120"/>
      <c r="FP284" s="120"/>
      <c r="FZ284" s="120"/>
      <c r="GJ284" s="120"/>
      <c r="GT284" s="120"/>
      <c r="HD284" s="120"/>
      <c r="HN284" s="120"/>
      <c r="HX284" s="120"/>
    </row>
    <row xmlns:x14ac="http://schemas.microsoft.com/office/spreadsheetml/2009/9/ac" r="285" s="3" customFormat="true" x14ac:dyDescent="0.25">
      <c r="A285" s="386"/>
      <c r="B285" s="120"/>
      <c r="L285" s="120"/>
      <c r="V285" s="120"/>
      <c r="AF285" s="120"/>
      <c r="AP285" s="120"/>
      <c r="AZ285" s="120"/>
      <c r="BA285" s="120"/>
      <c r="BJ285" s="120"/>
      <c r="BT285" s="120"/>
      <c r="CD285" s="120"/>
      <c r="CN285" s="120"/>
      <c r="CX285" s="120"/>
      <c r="DH285" s="120"/>
      <c r="DR285" s="120"/>
      <c r="EB285" s="120"/>
      <c r="EL285" s="120"/>
      <c r="EV285" s="120"/>
      <c r="FF285" s="120"/>
      <c r="FP285" s="120"/>
      <c r="FZ285" s="120"/>
      <c r="GJ285" s="120"/>
      <c r="GT285" s="120"/>
      <c r="HD285" s="120"/>
      <c r="HN285" s="120"/>
      <c r="HX285" s="120"/>
    </row>
    <row xmlns:x14ac="http://schemas.microsoft.com/office/spreadsheetml/2009/9/ac" r="286" s="3" customFormat="true" x14ac:dyDescent="0.25">
      <c r="A286" s="386"/>
      <c r="B286" s="120"/>
      <c r="L286" s="120"/>
      <c r="V286" s="120"/>
      <c r="AF286" s="120"/>
      <c r="AP286" s="120"/>
      <c r="AZ286" s="120"/>
      <c r="BA286" s="120"/>
      <c r="BJ286" s="120"/>
      <c r="BT286" s="120"/>
      <c r="CD286" s="120"/>
      <c r="CN286" s="120"/>
      <c r="CX286" s="120"/>
      <c r="DH286" s="120"/>
      <c r="DR286" s="120"/>
      <c r="EB286" s="120"/>
      <c r="EL286" s="120"/>
      <c r="EV286" s="120"/>
      <c r="FF286" s="120"/>
      <c r="FP286" s="120"/>
      <c r="FZ286" s="120"/>
      <c r="GJ286" s="120"/>
      <c r="GT286" s="120"/>
      <c r="HD286" s="120"/>
      <c r="HN286" s="120"/>
      <c r="HX286" s="120"/>
    </row>
    <row xmlns:x14ac="http://schemas.microsoft.com/office/spreadsheetml/2009/9/ac" r="287" s="3" customFormat="true" x14ac:dyDescent="0.25">
      <c r="A287" s="386"/>
      <c r="B287" s="120"/>
      <c r="L287" s="120"/>
      <c r="V287" s="120"/>
      <c r="AF287" s="120"/>
      <c r="AP287" s="120"/>
      <c r="AZ287" s="120"/>
      <c r="BA287" s="120"/>
      <c r="BJ287" s="120"/>
      <c r="BT287" s="120"/>
      <c r="CD287" s="120"/>
      <c r="CN287" s="120"/>
      <c r="CX287" s="120"/>
      <c r="DH287" s="120"/>
      <c r="DR287" s="120"/>
      <c r="EB287" s="120"/>
      <c r="EL287" s="120"/>
      <c r="EV287" s="120"/>
      <c r="FF287" s="120"/>
      <c r="FP287" s="120"/>
      <c r="FZ287" s="120"/>
      <c r="GJ287" s="120"/>
      <c r="GT287" s="120"/>
      <c r="HD287" s="120"/>
      <c r="HN287" s="120"/>
      <c r="HX287" s="120"/>
    </row>
    <row xmlns:x14ac="http://schemas.microsoft.com/office/spreadsheetml/2009/9/ac" r="288" s="3" customFormat="true" x14ac:dyDescent="0.25">
      <c r="A288" s="386"/>
      <c r="B288" s="120"/>
      <c r="L288" s="120"/>
      <c r="V288" s="120"/>
      <c r="AF288" s="120"/>
      <c r="AP288" s="120"/>
      <c r="AZ288" s="120"/>
      <c r="BA288" s="120"/>
      <c r="BJ288" s="120"/>
      <c r="BT288" s="120"/>
      <c r="CD288" s="120"/>
      <c r="CN288" s="120"/>
      <c r="CX288" s="120"/>
      <c r="DH288" s="120"/>
      <c r="DR288" s="120"/>
      <c r="EB288" s="120"/>
      <c r="EL288" s="120"/>
      <c r="EV288" s="120"/>
      <c r="FF288" s="120"/>
      <c r="FP288" s="120"/>
      <c r="FZ288" s="120"/>
      <c r="GJ288" s="120"/>
      <c r="GT288" s="120"/>
      <c r="HD288" s="120"/>
      <c r="HN288" s="120"/>
      <c r="HX288" s="120"/>
    </row>
    <row xmlns:x14ac="http://schemas.microsoft.com/office/spreadsheetml/2009/9/ac" r="289" s="3" customFormat="true" x14ac:dyDescent="0.25">
      <c r="A289" s="386"/>
      <c r="B289" s="120"/>
      <c r="L289" s="120"/>
      <c r="V289" s="120"/>
      <c r="AF289" s="120"/>
      <c r="AP289" s="120"/>
      <c r="AZ289" s="120"/>
      <c r="BA289" s="120"/>
      <c r="BJ289" s="120"/>
      <c r="BT289" s="120"/>
      <c r="CD289" s="120"/>
      <c r="CN289" s="120"/>
      <c r="CX289" s="120"/>
      <c r="DH289" s="120"/>
      <c r="DR289" s="120"/>
      <c r="EB289" s="120"/>
      <c r="EL289" s="120"/>
      <c r="EV289" s="120"/>
      <c r="FF289" s="120"/>
      <c r="FP289" s="120"/>
      <c r="FZ289" s="120"/>
      <c r="GJ289" s="120"/>
      <c r="GT289" s="120"/>
      <c r="HD289" s="120"/>
      <c r="HN289" s="120"/>
      <c r="HX289" s="120"/>
    </row>
    <row xmlns:x14ac="http://schemas.microsoft.com/office/spreadsheetml/2009/9/ac" r="290" s="3" customFormat="true" x14ac:dyDescent="0.25">
      <c r="A290" s="386"/>
      <c r="B290" s="120"/>
      <c r="L290" s="120"/>
      <c r="V290" s="120"/>
      <c r="AF290" s="120"/>
      <c r="AP290" s="120"/>
      <c r="AZ290" s="120"/>
      <c r="BA290" s="120"/>
      <c r="BJ290" s="120"/>
      <c r="BT290" s="120"/>
      <c r="CD290" s="120"/>
      <c r="CN290" s="120"/>
      <c r="CX290" s="120"/>
      <c r="DH290" s="120"/>
      <c r="DR290" s="120"/>
      <c r="EB290" s="120"/>
      <c r="EL290" s="120"/>
      <c r="EV290" s="120"/>
      <c r="FF290" s="120"/>
      <c r="FP290" s="120"/>
      <c r="FZ290" s="120"/>
      <c r="GJ290" s="120"/>
      <c r="GT290" s="120"/>
      <c r="HD290" s="120"/>
      <c r="HN290" s="120"/>
      <c r="HX290" s="120"/>
    </row>
    <row xmlns:x14ac="http://schemas.microsoft.com/office/spreadsheetml/2009/9/ac" r="291" s="3" customFormat="true" x14ac:dyDescent="0.25">
      <c r="A291" s="386"/>
      <c r="B291" s="120"/>
      <c r="L291" s="120"/>
      <c r="V291" s="120"/>
      <c r="AF291" s="120"/>
      <c r="AP291" s="120"/>
      <c r="AZ291" s="120"/>
      <c r="BA291" s="120"/>
      <c r="BJ291" s="120"/>
      <c r="BT291" s="120"/>
      <c r="CD291" s="120"/>
      <c r="CN291" s="120"/>
      <c r="CX291" s="120"/>
      <c r="DH291" s="120"/>
      <c r="DR291" s="120"/>
      <c r="EB291" s="120"/>
      <c r="EL291" s="120"/>
      <c r="EV291" s="120"/>
      <c r="FF291" s="120"/>
      <c r="FP291" s="120"/>
      <c r="FZ291" s="120"/>
      <c r="GJ291" s="120"/>
      <c r="GT291" s="120"/>
      <c r="HD291" s="120"/>
      <c r="HN291" s="120"/>
      <c r="HX291" s="120"/>
    </row>
    <row xmlns:x14ac="http://schemas.microsoft.com/office/spreadsheetml/2009/9/ac" r="292" s="3" customFormat="true" x14ac:dyDescent="0.25">
      <c r="A292" s="386"/>
      <c r="B292" s="120"/>
      <c r="L292" s="120"/>
      <c r="V292" s="120"/>
      <c r="AF292" s="120"/>
      <c r="AP292" s="120"/>
      <c r="AZ292" s="120"/>
      <c r="BA292" s="120"/>
      <c r="BJ292" s="120"/>
      <c r="BT292" s="120"/>
      <c r="CD292" s="120"/>
      <c r="CN292" s="120"/>
      <c r="CX292" s="120"/>
      <c r="DH292" s="120"/>
      <c r="DR292" s="120"/>
      <c r="EB292" s="120"/>
      <c r="EL292" s="120"/>
      <c r="EV292" s="120"/>
      <c r="FF292" s="120"/>
      <c r="FP292" s="120"/>
      <c r="FZ292" s="120"/>
      <c r="GJ292" s="120"/>
      <c r="GT292" s="120"/>
      <c r="HD292" s="120"/>
      <c r="HN292" s="120"/>
      <c r="HX292" s="120"/>
    </row>
    <row xmlns:x14ac="http://schemas.microsoft.com/office/spreadsheetml/2009/9/ac" r="293" s="3" customFormat="true" x14ac:dyDescent="0.25">
      <c r="A293" s="386"/>
      <c r="B293" s="120"/>
      <c r="L293" s="120"/>
      <c r="V293" s="120"/>
      <c r="AF293" s="120"/>
      <c r="AP293" s="120"/>
      <c r="AZ293" s="120"/>
      <c r="BA293" s="120"/>
      <c r="BJ293" s="120"/>
      <c r="BT293" s="120"/>
      <c r="CD293" s="120"/>
      <c r="CN293" s="120"/>
      <c r="CX293" s="120"/>
      <c r="DH293" s="120"/>
      <c r="DR293" s="120"/>
      <c r="EB293" s="120"/>
      <c r="EL293" s="120"/>
      <c r="EV293" s="120"/>
      <c r="FF293" s="120"/>
      <c r="FP293" s="120"/>
      <c r="FZ293" s="120"/>
      <c r="GJ293" s="120"/>
      <c r="GT293" s="120"/>
      <c r="HD293" s="120"/>
      <c r="HN293" s="120"/>
      <c r="HX293" s="120"/>
    </row>
    <row xmlns:x14ac="http://schemas.microsoft.com/office/spreadsheetml/2009/9/ac" r="294" s="3" customFormat="true" x14ac:dyDescent="0.25">
      <c r="A294" s="386"/>
      <c r="B294" s="120"/>
      <c r="L294" s="120"/>
      <c r="V294" s="120"/>
      <c r="AF294" s="120"/>
      <c r="AP294" s="120"/>
      <c r="AZ294" s="120"/>
      <c r="BA294" s="120"/>
      <c r="BJ294" s="120"/>
      <c r="BT294" s="120"/>
      <c r="CD294" s="120"/>
      <c r="CN294" s="120"/>
      <c r="CX294" s="120"/>
      <c r="DH294" s="120"/>
      <c r="DR294" s="120"/>
      <c r="EB294" s="120"/>
      <c r="EL294" s="120"/>
      <c r="EV294" s="120"/>
      <c r="FF294" s="120"/>
      <c r="FP294" s="120"/>
      <c r="FZ294" s="120"/>
      <c r="GJ294" s="120"/>
      <c r="GT294" s="120"/>
      <c r="HD294" s="120"/>
      <c r="HN294" s="120"/>
      <c r="HX294" s="120"/>
    </row>
    <row xmlns:x14ac="http://schemas.microsoft.com/office/spreadsheetml/2009/9/ac" r="295" s="3" customFormat="true" x14ac:dyDescent="0.25">
      <c r="A295" s="386"/>
      <c r="B295" s="120"/>
      <c r="L295" s="120"/>
      <c r="V295" s="120"/>
      <c r="AF295" s="120"/>
      <c r="AP295" s="120"/>
      <c r="AZ295" s="120"/>
      <c r="BA295" s="120"/>
      <c r="BJ295" s="120"/>
      <c r="BT295" s="120"/>
      <c r="CD295" s="120"/>
      <c r="CN295" s="120"/>
      <c r="CX295" s="120"/>
      <c r="DH295" s="120"/>
      <c r="DR295" s="120"/>
      <c r="EB295" s="120"/>
      <c r="EL295" s="120"/>
      <c r="EV295" s="120"/>
      <c r="FF295" s="120"/>
      <c r="FP295" s="120"/>
      <c r="FZ295" s="120"/>
      <c r="GJ295" s="120"/>
      <c r="GT295" s="120"/>
      <c r="HD295" s="120"/>
      <c r="HN295" s="120"/>
      <c r="HX295" s="120"/>
    </row>
    <row xmlns:x14ac="http://schemas.microsoft.com/office/spreadsheetml/2009/9/ac" r="296" s="3" customFormat="true" x14ac:dyDescent="0.25">
      <c r="A296" s="386"/>
      <c r="B296" s="120"/>
      <c r="L296" s="120"/>
      <c r="V296" s="120"/>
      <c r="AF296" s="120"/>
      <c r="AP296" s="120"/>
      <c r="AZ296" s="120"/>
      <c r="BA296" s="120"/>
      <c r="BJ296" s="120"/>
      <c r="BT296" s="120"/>
      <c r="CD296" s="120"/>
      <c r="CN296" s="120"/>
      <c r="CX296" s="120"/>
      <c r="DH296" s="120"/>
      <c r="DR296" s="120"/>
      <c r="EB296" s="120"/>
      <c r="EL296" s="120"/>
      <c r="EV296" s="120"/>
      <c r="FF296" s="120"/>
      <c r="FP296" s="120"/>
      <c r="FZ296" s="120"/>
      <c r="GJ296" s="120"/>
      <c r="GT296" s="120"/>
      <c r="HD296" s="120"/>
      <c r="HN296" s="120"/>
      <c r="HX296" s="120"/>
    </row>
    <row xmlns:x14ac="http://schemas.microsoft.com/office/spreadsheetml/2009/9/ac" r="297" s="3" customFormat="true" x14ac:dyDescent="0.25">
      <c r="A297" s="386"/>
      <c r="B297" s="120"/>
      <c r="L297" s="120"/>
      <c r="V297" s="120"/>
      <c r="AF297" s="120"/>
      <c r="AP297" s="120"/>
      <c r="AZ297" s="120"/>
      <c r="BA297" s="120"/>
      <c r="BJ297" s="120"/>
      <c r="BT297" s="120"/>
      <c r="CD297" s="120"/>
      <c r="CN297" s="120"/>
      <c r="CX297" s="120"/>
      <c r="DH297" s="120"/>
      <c r="DR297" s="120"/>
      <c r="EB297" s="120"/>
      <c r="EL297" s="120"/>
      <c r="EV297" s="120"/>
      <c r="FF297" s="120"/>
      <c r="FP297" s="120"/>
      <c r="FZ297" s="120"/>
      <c r="GJ297" s="120"/>
      <c r="GT297" s="120"/>
      <c r="HD297" s="120"/>
      <c r="HN297" s="120"/>
      <c r="HX297" s="120"/>
    </row>
    <row xmlns:x14ac="http://schemas.microsoft.com/office/spreadsheetml/2009/9/ac" r="298" s="3" customFormat="true" x14ac:dyDescent="0.25">
      <c r="A298" s="386"/>
      <c r="B298" s="120"/>
      <c r="L298" s="120"/>
      <c r="V298" s="120"/>
      <c r="AF298" s="120"/>
      <c r="AP298" s="120"/>
      <c r="AZ298" s="120"/>
      <c r="BA298" s="120"/>
      <c r="BJ298" s="120"/>
      <c r="BT298" s="120"/>
      <c r="CD298" s="120"/>
      <c r="CN298" s="120"/>
      <c r="CX298" s="120"/>
      <c r="DH298" s="120"/>
      <c r="DR298" s="120"/>
      <c r="EB298" s="120"/>
      <c r="EL298" s="120"/>
      <c r="EV298" s="120"/>
      <c r="FF298" s="120"/>
      <c r="FP298" s="120"/>
      <c r="FZ298" s="120"/>
      <c r="GJ298" s="120"/>
      <c r="GT298" s="120"/>
      <c r="HD298" s="120"/>
      <c r="HN298" s="120"/>
      <c r="HX298" s="120"/>
    </row>
    <row xmlns:x14ac="http://schemas.microsoft.com/office/spreadsheetml/2009/9/ac" r="299" s="3" customFormat="true" x14ac:dyDescent="0.25">
      <c r="A299" s="386"/>
      <c r="B299" s="120"/>
      <c r="L299" s="120"/>
      <c r="V299" s="120"/>
      <c r="AF299" s="120"/>
      <c r="AP299" s="120"/>
      <c r="AZ299" s="120"/>
      <c r="BA299" s="120"/>
      <c r="BJ299" s="120"/>
      <c r="BT299" s="120"/>
      <c r="CD299" s="120"/>
      <c r="CN299" s="120"/>
      <c r="CX299" s="120"/>
      <c r="DH299" s="120"/>
      <c r="DR299" s="120"/>
      <c r="EB299" s="120"/>
      <c r="EL299" s="120"/>
      <c r="EV299" s="120"/>
      <c r="FF299" s="120"/>
      <c r="FP299" s="120"/>
      <c r="FZ299" s="120"/>
      <c r="GJ299" s="120"/>
      <c r="GT299" s="120"/>
      <c r="HD299" s="120"/>
      <c r="HN299" s="120"/>
      <c r="HX299" s="120"/>
    </row>
    <row xmlns:x14ac="http://schemas.microsoft.com/office/spreadsheetml/2009/9/ac" r="300" s="3" customFormat="true" x14ac:dyDescent="0.25">
      <c r="A300" s="386"/>
      <c r="B300" s="120"/>
      <c r="L300" s="120"/>
      <c r="V300" s="120"/>
      <c r="AF300" s="120"/>
      <c r="AP300" s="120"/>
      <c r="AZ300" s="120"/>
      <c r="BA300" s="120"/>
      <c r="BJ300" s="120"/>
      <c r="BT300" s="120"/>
      <c r="CD300" s="120"/>
      <c r="CN300" s="120"/>
      <c r="CX300" s="120"/>
      <c r="DH300" s="120"/>
      <c r="DR300" s="120"/>
      <c r="EB300" s="120"/>
      <c r="EL300" s="120"/>
      <c r="EV300" s="120"/>
      <c r="FF300" s="120"/>
      <c r="FP300" s="120"/>
      <c r="FZ300" s="120"/>
      <c r="GJ300" s="120"/>
      <c r="GT300" s="120"/>
      <c r="HD300" s="120"/>
      <c r="HN300" s="120"/>
      <c r="HX300" s="120"/>
    </row>
    <row xmlns:x14ac="http://schemas.microsoft.com/office/spreadsheetml/2009/9/ac" r="301" s="3" customFormat="true" x14ac:dyDescent="0.25">
      <c r="A301" s="386"/>
      <c r="B301" s="120"/>
      <c r="L301" s="120"/>
      <c r="V301" s="120"/>
      <c r="AF301" s="120"/>
      <c r="AP301" s="120"/>
      <c r="AZ301" s="120"/>
      <c r="BA301" s="120"/>
      <c r="BJ301" s="120"/>
      <c r="BT301" s="120"/>
      <c r="CD301" s="120"/>
      <c r="CN301" s="120"/>
      <c r="CX301" s="120"/>
      <c r="DH301" s="120"/>
      <c r="DR301" s="120"/>
      <c r="EB301" s="120"/>
      <c r="EL301" s="120"/>
      <c r="EV301" s="120"/>
      <c r="FF301" s="120"/>
      <c r="FP301" s="120"/>
      <c r="FZ301" s="120"/>
      <c r="GJ301" s="120"/>
      <c r="GT301" s="120"/>
      <c r="HD301" s="120"/>
      <c r="HN301" s="120"/>
      <c r="HX301" s="120"/>
    </row>
    <row xmlns:x14ac="http://schemas.microsoft.com/office/spreadsheetml/2009/9/ac" r="302" s="3" customFormat="true" x14ac:dyDescent="0.25">
      <c r="A302" s="386"/>
      <c r="B302" s="120"/>
      <c r="L302" s="120"/>
      <c r="V302" s="120"/>
      <c r="AF302" s="120"/>
      <c r="AP302" s="120"/>
      <c r="AZ302" s="120"/>
      <c r="BA302" s="120"/>
      <c r="BJ302" s="120"/>
      <c r="BT302" s="120"/>
      <c r="CD302" s="120"/>
      <c r="CN302" s="120"/>
      <c r="CX302" s="120"/>
      <c r="DH302" s="120"/>
      <c r="DR302" s="120"/>
      <c r="EB302" s="120"/>
      <c r="EL302" s="120"/>
      <c r="EV302" s="120"/>
      <c r="FF302" s="120"/>
      <c r="FP302" s="120"/>
      <c r="FZ302" s="120"/>
      <c r="GJ302" s="120"/>
      <c r="GT302" s="120"/>
      <c r="HD302" s="120"/>
      <c r="HN302" s="120"/>
      <c r="HX302" s="120"/>
    </row>
    <row xmlns:x14ac="http://schemas.microsoft.com/office/spreadsheetml/2009/9/ac" r="303" s="3" customFormat="true" x14ac:dyDescent="0.25">
      <c r="A303" s="386"/>
      <c r="B303" s="120"/>
      <c r="L303" s="120"/>
      <c r="V303" s="120"/>
      <c r="AF303" s="120"/>
      <c r="AP303" s="120"/>
      <c r="AZ303" s="120"/>
      <c r="BA303" s="120"/>
      <c r="BJ303" s="120"/>
      <c r="BT303" s="120"/>
      <c r="CD303" s="120"/>
      <c r="CN303" s="120"/>
      <c r="CX303" s="120"/>
      <c r="DH303" s="120"/>
      <c r="DR303" s="120"/>
      <c r="EB303" s="120"/>
      <c r="EL303" s="120"/>
      <c r="EV303" s="120"/>
      <c r="FF303" s="120"/>
      <c r="FP303" s="120"/>
      <c r="FZ303" s="120"/>
      <c r="GJ303" s="120"/>
      <c r="GT303" s="120"/>
      <c r="HD303" s="120"/>
      <c r="HN303" s="120"/>
      <c r="HX303" s="120"/>
    </row>
    <row xmlns:x14ac="http://schemas.microsoft.com/office/spreadsheetml/2009/9/ac" r="304" s="3" customFormat="true" x14ac:dyDescent="0.25">
      <c r="A304" s="386"/>
      <c r="B304" s="120"/>
      <c r="L304" s="120"/>
      <c r="V304" s="120"/>
      <c r="AF304" s="120"/>
      <c r="AP304" s="120"/>
      <c r="AZ304" s="120"/>
      <c r="BA304" s="120"/>
      <c r="BJ304" s="120"/>
      <c r="BT304" s="120"/>
      <c r="CD304" s="120"/>
      <c r="CN304" s="120"/>
      <c r="CX304" s="120"/>
      <c r="DH304" s="120"/>
      <c r="DR304" s="120"/>
      <c r="EB304" s="120"/>
      <c r="EL304" s="120"/>
      <c r="EV304" s="120"/>
      <c r="FF304" s="120"/>
      <c r="FP304" s="120"/>
      <c r="FZ304" s="120"/>
      <c r="GJ304" s="120"/>
      <c r="GT304" s="120"/>
      <c r="HD304" s="120"/>
      <c r="HN304" s="120"/>
      <c r="HX304" s="120"/>
    </row>
    <row xmlns:x14ac="http://schemas.microsoft.com/office/spreadsheetml/2009/9/ac" r="305" s="3" customFormat="true" x14ac:dyDescent="0.25">
      <c r="A305" s="386"/>
      <c r="B305" s="120"/>
      <c r="L305" s="120"/>
      <c r="V305" s="120"/>
      <c r="AF305" s="120"/>
      <c r="AP305" s="120"/>
      <c r="AZ305" s="120"/>
      <c r="BA305" s="120"/>
      <c r="BJ305" s="120"/>
      <c r="BT305" s="120"/>
      <c r="CD305" s="120"/>
      <c r="CN305" s="120"/>
      <c r="CX305" s="120"/>
      <c r="DH305" s="120"/>
      <c r="DR305" s="120"/>
      <c r="EB305" s="120"/>
      <c r="EL305" s="120"/>
      <c r="EV305" s="120"/>
      <c r="FF305" s="120"/>
      <c r="FP305" s="120"/>
      <c r="FZ305" s="120"/>
      <c r="GJ305" s="120"/>
      <c r="GT305" s="120"/>
      <c r="HD305" s="120"/>
      <c r="HN305" s="120"/>
      <c r="HX305" s="120"/>
    </row>
    <row xmlns:x14ac="http://schemas.microsoft.com/office/spreadsheetml/2009/9/ac" r="306" s="3" customFormat="true" x14ac:dyDescent="0.25">
      <c r="A306" s="386"/>
      <c r="B306" s="120"/>
      <c r="L306" s="120"/>
      <c r="V306" s="120"/>
      <c r="AF306" s="120"/>
      <c r="AP306" s="120"/>
      <c r="AZ306" s="120"/>
      <c r="BA306" s="120"/>
      <c r="BJ306" s="120"/>
      <c r="BT306" s="120"/>
      <c r="CD306" s="120"/>
      <c r="CN306" s="120"/>
      <c r="CX306" s="120"/>
      <c r="DH306" s="120"/>
      <c r="DR306" s="120"/>
      <c r="EB306" s="120"/>
      <c r="EL306" s="120"/>
      <c r="EV306" s="120"/>
      <c r="FF306" s="120"/>
      <c r="FP306" s="120"/>
      <c r="FZ306" s="120"/>
      <c r="GJ306" s="120"/>
      <c r="GT306" s="120"/>
      <c r="HD306" s="120"/>
      <c r="HN306" s="120"/>
      <c r="HX306" s="120"/>
    </row>
    <row xmlns:x14ac="http://schemas.microsoft.com/office/spreadsheetml/2009/9/ac" r="307" s="3" customFormat="true" x14ac:dyDescent="0.25">
      <c r="A307" s="386"/>
      <c r="B307" s="120"/>
      <c r="L307" s="120"/>
      <c r="V307" s="120"/>
      <c r="AF307" s="120"/>
      <c r="AP307" s="120"/>
      <c r="AZ307" s="120"/>
      <c r="BA307" s="120"/>
      <c r="BJ307" s="120"/>
      <c r="BT307" s="120"/>
      <c r="CD307" s="120"/>
      <c r="CN307" s="120"/>
      <c r="CX307" s="120"/>
      <c r="DH307" s="120"/>
      <c r="DR307" s="120"/>
      <c r="EB307" s="120"/>
      <c r="EL307" s="120"/>
      <c r="EV307" s="120"/>
      <c r="FF307" s="120"/>
      <c r="FP307" s="120"/>
      <c r="FZ307" s="120"/>
      <c r="GJ307" s="120"/>
      <c r="GT307" s="120"/>
      <c r="HD307" s="120"/>
      <c r="HN307" s="120"/>
      <c r="HX307" s="120"/>
    </row>
    <row xmlns:x14ac="http://schemas.microsoft.com/office/spreadsheetml/2009/9/ac" r="308" s="3" customFormat="true" x14ac:dyDescent="0.25">
      <c r="A308" s="386"/>
      <c r="B308" s="120"/>
      <c r="L308" s="120"/>
      <c r="V308" s="120"/>
      <c r="AF308" s="120"/>
      <c r="AP308" s="120"/>
      <c r="AZ308" s="120"/>
      <c r="BA308" s="120"/>
      <c r="BJ308" s="120"/>
      <c r="BT308" s="120"/>
      <c r="CD308" s="120"/>
      <c r="CN308" s="120"/>
      <c r="CX308" s="120"/>
      <c r="DH308" s="120"/>
      <c r="DR308" s="120"/>
      <c r="EB308" s="120"/>
      <c r="EL308" s="120"/>
      <c r="EV308" s="120"/>
      <c r="FF308" s="120"/>
      <c r="FP308" s="120"/>
      <c r="FZ308" s="120"/>
      <c r="GJ308" s="120"/>
      <c r="GT308" s="120"/>
      <c r="HD308" s="120"/>
      <c r="HN308" s="120"/>
      <c r="HX308" s="120"/>
    </row>
    <row xmlns:x14ac="http://schemas.microsoft.com/office/spreadsheetml/2009/9/ac" r="309" s="3" customFormat="true" x14ac:dyDescent="0.25">
      <c r="A309" s="386"/>
      <c r="B309" s="120"/>
      <c r="L309" s="120"/>
      <c r="V309" s="120"/>
      <c r="AF309" s="120"/>
      <c r="AP309" s="120"/>
      <c r="AZ309" s="120"/>
      <c r="BA309" s="120"/>
      <c r="BJ309" s="120"/>
      <c r="BT309" s="120"/>
      <c r="CD309" s="120"/>
      <c r="CN309" s="120"/>
      <c r="CX309" s="120"/>
      <c r="DH309" s="120"/>
      <c r="DR309" s="120"/>
      <c r="EB309" s="120"/>
      <c r="EL309" s="120"/>
      <c r="EV309" s="120"/>
      <c r="FF309" s="120"/>
      <c r="FP309" s="120"/>
      <c r="FZ309" s="120"/>
      <c r="GJ309" s="120"/>
      <c r="GT309" s="120"/>
      <c r="HD309" s="120"/>
      <c r="HN309" s="120"/>
      <c r="HX309" s="120"/>
    </row>
    <row xmlns:x14ac="http://schemas.microsoft.com/office/spreadsheetml/2009/9/ac" r="310" s="3" customFormat="true" x14ac:dyDescent="0.25">
      <c r="A310" s="386"/>
      <c r="B310" s="120"/>
      <c r="L310" s="120"/>
      <c r="V310" s="120"/>
      <c r="AF310" s="120"/>
      <c r="AP310" s="120"/>
      <c r="AZ310" s="120"/>
      <c r="BA310" s="120"/>
      <c r="BJ310" s="120"/>
      <c r="BT310" s="120"/>
      <c r="CD310" s="120"/>
      <c r="CN310" s="120"/>
      <c r="CX310" s="120"/>
      <c r="DH310" s="120"/>
      <c r="DR310" s="120"/>
      <c r="EB310" s="120"/>
      <c r="EL310" s="120"/>
      <c r="EV310" s="120"/>
      <c r="FF310" s="120"/>
      <c r="FP310" s="120"/>
      <c r="FZ310" s="120"/>
      <c r="GJ310" s="120"/>
      <c r="GT310" s="120"/>
      <c r="HD310" s="120"/>
      <c r="HN310" s="120"/>
      <c r="HX310" s="120"/>
    </row>
    <row xmlns:x14ac="http://schemas.microsoft.com/office/spreadsheetml/2009/9/ac" r="311" s="3" customFormat="true" x14ac:dyDescent="0.25">
      <c r="A311" s="386"/>
      <c r="B311" s="120"/>
      <c r="L311" s="120"/>
      <c r="V311" s="120"/>
      <c r="AF311" s="120"/>
      <c r="AP311" s="120"/>
      <c r="AZ311" s="120"/>
      <c r="BA311" s="120"/>
      <c r="BJ311" s="120"/>
      <c r="BT311" s="120"/>
      <c r="CD311" s="120"/>
      <c r="CN311" s="120"/>
      <c r="CX311" s="120"/>
      <c r="DH311" s="120"/>
      <c r="DR311" s="120"/>
      <c r="EB311" s="120"/>
      <c r="EL311" s="120"/>
      <c r="EV311" s="120"/>
      <c r="FF311" s="120"/>
      <c r="FP311" s="120"/>
      <c r="FZ311" s="120"/>
      <c r="GJ311" s="120"/>
      <c r="GT311" s="120"/>
      <c r="HD311" s="120"/>
      <c r="HN311" s="120"/>
      <c r="HX311" s="120"/>
    </row>
    <row xmlns:x14ac="http://schemas.microsoft.com/office/spreadsheetml/2009/9/ac" r="312" s="3" customFormat="true" x14ac:dyDescent="0.25">
      <c r="A312" s="386"/>
      <c r="B312" s="120"/>
      <c r="L312" s="120"/>
      <c r="V312" s="120"/>
      <c r="AF312" s="120"/>
      <c r="AP312" s="120"/>
      <c r="AZ312" s="120"/>
      <c r="BA312" s="120"/>
      <c r="BJ312" s="120"/>
      <c r="BT312" s="120"/>
      <c r="CD312" s="120"/>
      <c r="CN312" s="120"/>
      <c r="CX312" s="120"/>
      <c r="DH312" s="120"/>
      <c r="DR312" s="120"/>
      <c r="EB312" s="120"/>
      <c r="EL312" s="120"/>
      <c r="EV312" s="120"/>
      <c r="FF312" s="120"/>
      <c r="FP312" s="120"/>
      <c r="FZ312" s="120"/>
      <c r="GJ312" s="120"/>
      <c r="GT312" s="120"/>
      <c r="HD312" s="120"/>
      <c r="HN312" s="120"/>
      <c r="HX312" s="120"/>
    </row>
    <row xmlns:x14ac="http://schemas.microsoft.com/office/spreadsheetml/2009/9/ac" r="313" s="3" customFormat="true" x14ac:dyDescent="0.25">
      <c r="A313" s="386"/>
      <c r="B313" s="120"/>
      <c r="L313" s="120"/>
      <c r="V313" s="120"/>
      <c r="AF313" s="120"/>
      <c r="AP313" s="120"/>
      <c r="AZ313" s="120"/>
      <c r="BA313" s="120"/>
      <c r="BJ313" s="120"/>
      <c r="BT313" s="120"/>
      <c r="CD313" s="120"/>
      <c r="CN313" s="120"/>
      <c r="CX313" s="120"/>
      <c r="DH313" s="120"/>
      <c r="DR313" s="120"/>
      <c r="EB313" s="120"/>
      <c r="EL313" s="120"/>
      <c r="EV313" s="120"/>
      <c r="FF313" s="120"/>
      <c r="FP313" s="120"/>
      <c r="FZ313" s="120"/>
      <c r="GJ313" s="120"/>
      <c r="GT313" s="120"/>
      <c r="HD313" s="120"/>
      <c r="HN313" s="120"/>
      <c r="HX313" s="120"/>
    </row>
    <row xmlns:x14ac="http://schemas.microsoft.com/office/spreadsheetml/2009/9/ac" r="314" s="3" customFormat="true" x14ac:dyDescent="0.25">
      <c r="A314" s="386"/>
      <c r="B314" s="120"/>
      <c r="L314" s="120"/>
      <c r="V314" s="120"/>
      <c r="AF314" s="120"/>
      <c r="AP314" s="120"/>
      <c r="AZ314" s="120"/>
      <c r="BA314" s="120"/>
      <c r="BJ314" s="120"/>
      <c r="BT314" s="120"/>
      <c r="CD314" s="120"/>
      <c r="CN314" s="120"/>
      <c r="CX314" s="120"/>
      <c r="DH314" s="120"/>
      <c r="DR314" s="120"/>
      <c r="EB314" s="120"/>
      <c r="EL314" s="120"/>
      <c r="EV314" s="120"/>
      <c r="FF314" s="120"/>
      <c r="FP314" s="120"/>
      <c r="FZ314" s="120"/>
      <c r="GJ314" s="120"/>
      <c r="GT314" s="120"/>
      <c r="HD314" s="120"/>
      <c r="HN314" s="120"/>
      <c r="HX314" s="120"/>
    </row>
    <row xmlns:x14ac="http://schemas.microsoft.com/office/spreadsheetml/2009/9/ac" r="315" s="3" customFormat="true" x14ac:dyDescent="0.25">
      <c r="A315" s="386"/>
      <c r="B315" s="120"/>
      <c r="L315" s="120"/>
      <c r="V315" s="120"/>
      <c r="AF315" s="120"/>
      <c r="AP315" s="120"/>
      <c r="AZ315" s="120"/>
      <c r="BA315" s="120"/>
      <c r="BJ315" s="120"/>
      <c r="BT315" s="120"/>
      <c r="CD315" s="120"/>
      <c r="CN315" s="120"/>
      <c r="CX315" s="120"/>
      <c r="DH315" s="120"/>
      <c r="DR315" s="120"/>
      <c r="EB315" s="120"/>
      <c r="EL315" s="120"/>
      <c r="EV315" s="120"/>
      <c r="FF315" s="120"/>
      <c r="FP315" s="120"/>
      <c r="FZ315" s="120"/>
      <c r="GJ315" s="120"/>
      <c r="GT315" s="120"/>
      <c r="HD315" s="120"/>
      <c r="HN315" s="120"/>
      <c r="HX315" s="120"/>
    </row>
    <row xmlns:x14ac="http://schemas.microsoft.com/office/spreadsheetml/2009/9/ac" r="316" s="3" customFormat="true" x14ac:dyDescent="0.25">
      <c r="A316" s="386"/>
      <c r="B316" s="120"/>
      <c r="L316" s="120"/>
      <c r="V316" s="120"/>
      <c r="AF316" s="120"/>
      <c r="AP316" s="120"/>
      <c r="AZ316" s="120"/>
      <c r="BA316" s="120"/>
      <c r="BJ316" s="120"/>
      <c r="BT316" s="120"/>
      <c r="CD316" s="120"/>
      <c r="CN316" s="120"/>
      <c r="CX316" s="120"/>
      <c r="DH316" s="120"/>
      <c r="DR316" s="120"/>
      <c r="EB316" s="120"/>
      <c r="EL316" s="120"/>
      <c r="EV316" s="120"/>
      <c r="FF316" s="120"/>
      <c r="FP316" s="120"/>
      <c r="FZ316" s="120"/>
      <c r="GJ316" s="120"/>
      <c r="GT316" s="120"/>
      <c r="HD316" s="120"/>
      <c r="HN316" s="120"/>
      <c r="HX316" s="120"/>
    </row>
    <row xmlns:x14ac="http://schemas.microsoft.com/office/spreadsheetml/2009/9/ac" r="317" s="3" customFormat="true" x14ac:dyDescent="0.25">
      <c r="A317" s="386"/>
      <c r="B317" s="120"/>
      <c r="L317" s="120"/>
      <c r="V317" s="120"/>
      <c r="AF317" s="120"/>
      <c r="AP317" s="120"/>
      <c r="AZ317" s="120"/>
      <c r="BA317" s="120"/>
      <c r="BJ317" s="120"/>
      <c r="BT317" s="120"/>
      <c r="CD317" s="120"/>
      <c r="CN317" s="120"/>
      <c r="CX317" s="120"/>
      <c r="DH317" s="120"/>
      <c r="DR317" s="120"/>
      <c r="EB317" s="120"/>
      <c r="EL317" s="120"/>
      <c r="EV317" s="120"/>
      <c r="FF317" s="120"/>
      <c r="FP317" s="120"/>
      <c r="FZ317" s="120"/>
      <c r="GJ317" s="120"/>
      <c r="GT317" s="120"/>
      <c r="HD317" s="120"/>
      <c r="HN317" s="120"/>
      <c r="HX317" s="120"/>
    </row>
    <row xmlns:x14ac="http://schemas.microsoft.com/office/spreadsheetml/2009/9/ac" r="318" s="3" customFormat="true" x14ac:dyDescent="0.25">
      <c r="A318" s="386"/>
      <c r="B318" s="120"/>
      <c r="L318" s="120"/>
      <c r="V318" s="120"/>
      <c r="AF318" s="120"/>
      <c r="AP318" s="120"/>
      <c r="AZ318" s="120"/>
      <c r="BA318" s="120"/>
      <c r="BJ318" s="120"/>
      <c r="BT318" s="120"/>
      <c r="CD318" s="120"/>
      <c r="CN318" s="120"/>
      <c r="CX318" s="120"/>
      <c r="DH318" s="120"/>
      <c r="DR318" s="120"/>
      <c r="EB318" s="120"/>
      <c r="EL318" s="120"/>
      <c r="EV318" s="120"/>
      <c r="FF318" s="120"/>
      <c r="FP318" s="120"/>
      <c r="FZ318" s="120"/>
      <c r="GJ318" s="120"/>
      <c r="GT318" s="120"/>
      <c r="HD318" s="120"/>
      <c r="HN318" s="120"/>
      <c r="HX318" s="120"/>
    </row>
    <row xmlns:x14ac="http://schemas.microsoft.com/office/spreadsheetml/2009/9/ac" r="319" s="3" customFormat="true" x14ac:dyDescent="0.25">
      <c r="A319" s="386"/>
      <c r="B319" s="120"/>
      <c r="L319" s="120"/>
      <c r="V319" s="120"/>
      <c r="AF319" s="120"/>
      <c r="AP319" s="120"/>
      <c r="AZ319" s="120"/>
      <c r="BA319" s="120"/>
      <c r="BJ319" s="120"/>
      <c r="BT319" s="120"/>
      <c r="CD319" s="120"/>
      <c r="CN319" s="120"/>
      <c r="CX319" s="120"/>
      <c r="DH319" s="120"/>
      <c r="DR319" s="120"/>
      <c r="EB319" s="120"/>
      <c r="EL319" s="120"/>
      <c r="EV319" s="120"/>
      <c r="FF319" s="120"/>
      <c r="FP319" s="120"/>
      <c r="FZ319" s="120"/>
      <c r="GJ319" s="120"/>
      <c r="GT319" s="120"/>
      <c r="HD319" s="120"/>
      <c r="HN319" s="120"/>
      <c r="HX319" s="120"/>
    </row>
    <row xmlns:x14ac="http://schemas.microsoft.com/office/spreadsheetml/2009/9/ac" r="320" s="3" customFormat="true" x14ac:dyDescent="0.25">
      <c r="A320" s="386"/>
      <c r="B320" s="120"/>
      <c r="L320" s="120"/>
      <c r="V320" s="120"/>
      <c r="AF320" s="120"/>
      <c r="AP320" s="120"/>
      <c r="AZ320" s="120"/>
      <c r="BA320" s="120"/>
      <c r="BJ320" s="120"/>
      <c r="BT320" s="120"/>
      <c r="CD320" s="120"/>
      <c r="CN320" s="120"/>
      <c r="CX320" s="120"/>
      <c r="DH320" s="120"/>
      <c r="DR320" s="120"/>
      <c r="EB320" s="120"/>
      <c r="EL320" s="120"/>
      <c r="EV320" s="120"/>
      <c r="FF320" s="120"/>
      <c r="FP320" s="120"/>
      <c r="FZ320" s="120"/>
      <c r="GJ320" s="120"/>
      <c r="GT320" s="120"/>
      <c r="HD320" s="120"/>
      <c r="HN320" s="120"/>
      <c r="HX320" s="120"/>
    </row>
    <row xmlns:x14ac="http://schemas.microsoft.com/office/spreadsheetml/2009/9/ac" r="321" s="3" customFormat="true" x14ac:dyDescent="0.25">
      <c r="A321" s="386"/>
      <c r="B321" s="120"/>
      <c r="L321" s="120"/>
      <c r="V321" s="120"/>
      <c r="AF321" s="120"/>
      <c r="AP321" s="120"/>
      <c r="AZ321" s="120"/>
      <c r="BA321" s="120"/>
      <c r="BJ321" s="120"/>
      <c r="BT321" s="120"/>
      <c r="CD321" s="120"/>
      <c r="CN321" s="120"/>
      <c r="CX321" s="120"/>
      <c r="DH321" s="120"/>
      <c r="DR321" s="120"/>
      <c r="EB321" s="120"/>
      <c r="EL321" s="120"/>
      <c r="EV321" s="120"/>
      <c r="FF321" s="120"/>
      <c r="FP321" s="120"/>
      <c r="FZ321" s="120"/>
      <c r="GJ321" s="120"/>
      <c r="GT321" s="120"/>
      <c r="HD321" s="120"/>
      <c r="HN321" s="120"/>
      <c r="HX321" s="120"/>
    </row>
    <row xmlns:x14ac="http://schemas.microsoft.com/office/spreadsheetml/2009/9/ac" r="322" s="3" customFormat="true" x14ac:dyDescent="0.25">
      <c r="A322" s="386"/>
      <c r="B322" s="120"/>
      <c r="L322" s="120"/>
      <c r="V322" s="120"/>
      <c r="AF322" s="120"/>
      <c r="AP322" s="120"/>
      <c r="AZ322" s="120"/>
      <c r="BA322" s="120"/>
      <c r="BJ322" s="120"/>
      <c r="BT322" s="120"/>
      <c r="CD322" s="120"/>
      <c r="CN322" s="120"/>
      <c r="CX322" s="120"/>
      <c r="DH322" s="120"/>
      <c r="DR322" s="120"/>
      <c r="EB322" s="120"/>
      <c r="EL322" s="120"/>
      <c r="EV322" s="120"/>
      <c r="FF322" s="120"/>
      <c r="FP322" s="120"/>
      <c r="FZ322" s="120"/>
      <c r="GJ322" s="120"/>
      <c r="GT322" s="120"/>
      <c r="HD322" s="120"/>
      <c r="HN322" s="120"/>
      <c r="HX322" s="120"/>
    </row>
    <row xmlns:x14ac="http://schemas.microsoft.com/office/spreadsheetml/2009/9/ac" r="323" s="3" customFormat="true" x14ac:dyDescent="0.25">
      <c r="A323" s="386"/>
      <c r="B323" s="120"/>
      <c r="L323" s="120"/>
      <c r="V323" s="120"/>
      <c r="AF323" s="120"/>
      <c r="AP323" s="120"/>
      <c r="AZ323" s="120"/>
      <c r="BA323" s="120"/>
      <c r="BJ323" s="120"/>
      <c r="BT323" s="120"/>
      <c r="CD323" s="120"/>
      <c r="CN323" s="120"/>
      <c r="CX323" s="120"/>
      <c r="DH323" s="120"/>
      <c r="DR323" s="120"/>
      <c r="EB323" s="120"/>
      <c r="EL323" s="120"/>
      <c r="EV323" s="120"/>
      <c r="FF323" s="120"/>
      <c r="FP323" s="120"/>
      <c r="FZ323" s="120"/>
      <c r="GJ323" s="120"/>
      <c r="GT323" s="120"/>
      <c r="HD323" s="120"/>
      <c r="HN323" s="120"/>
      <c r="HX323" s="120"/>
    </row>
    <row xmlns:x14ac="http://schemas.microsoft.com/office/spreadsheetml/2009/9/ac" r="324" s="3" customFormat="true" x14ac:dyDescent="0.25">
      <c r="A324" s="386"/>
      <c r="B324" s="120"/>
      <c r="L324" s="120"/>
      <c r="V324" s="120"/>
      <c r="AF324" s="120"/>
      <c r="AP324" s="120"/>
      <c r="AZ324" s="120"/>
      <c r="BA324" s="120"/>
      <c r="BJ324" s="120"/>
      <c r="BT324" s="120"/>
      <c r="CD324" s="120"/>
      <c r="CN324" s="120"/>
      <c r="CX324" s="120"/>
      <c r="DH324" s="120"/>
      <c r="DR324" s="120"/>
      <c r="EB324" s="120"/>
      <c r="EL324" s="120"/>
      <c r="EV324" s="120"/>
      <c r="FF324" s="120"/>
      <c r="FP324" s="120"/>
      <c r="FZ324" s="120"/>
      <c r="GJ324" s="120"/>
      <c r="GT324" s="120"/>
      <c r="HD324" s="120"/>
      <c r="HN324" s="120"/>
      <c r="HX324" s="120"/>
    </row>
    <row xmlns:x14ac="http://schemas.microsoft.com/office/spreadsheetml/2009/9/ac" r="325" s="3" customFormat="true" x14ac:dyDescent="0.25">
      <c r="A325" s="386"/>
      <c r="B325" s="120"/>
      <c r="L325" s="120"/>
      <c r="V325" s="120"/>
      <c r="AF325" s="120"/>
      <c r="AP325" s="120"/>
      <c r="AZ325" s="120"/>
      <c r="BA325" s="120"/>
      <c r="BJ325" s="120"/>
      <c r="BT325" s="120"/>
      <c r="CD325" s="120"/>
      <c r="CN325" s="120"/>
      <c r="CX325" s="120"/>
      <c r="DH325" s="120"/>
      <c r="DR325" s="120"/>
      <c r="EB325" s="120"/>
      <c r="EL325" s="120"/>
      <c r="EV325" s="120"/>
      <c r="FF325" s="120"/>
      <c r="FP325" s="120"/>
      <c r="FZ325" s="120"/>
      <c r="GJ325" s="120"/>
      <c r="GT325" s="120"/>
      <c r="HD325" s="120"/>
      <c r="HN325" s="120"/>
      <c r="HX325" s="120"/>
    </row>
    <row xmlns:x14ac="http://schemas.microsoft.com/office/spreadsheetml/2009/9/ac" r="326" s="3" customFormat="true" x14ac:dyDescent="0.25">
      <c r="A326" s="386"/>
      <c r="B326" s="120"/>
      <c r="L326" s="120"/>
      <c r="V326" s="120"/>
      <c r="AF326" s="120"/>
      <c r="AP326" s="120"/>
      <c r="AZ326" s="120"/>
      <c r="BA326" s="120"/>
      <c r="BJ326" s="120"/>
      <c r="BT326" s="120"/>
      <c r="CD326" s="120"/>
      <c r="CN326" s="120"/>
      <c r="CX326" s="120"/>
      <c r="DH326" s="120"/>
      <c r="DR326" s="120"/>
      <c r="EB326" s="120"/>
      <c r="EL326" s="120"/>
      <c r="EV326" s="120"/>
      <c r="FF326" s="120"/>
      <c r="FP326" s="120"/>
      <c r="FZ326" s="120"/>
      <c r="GJ326" s="120"/>
      <c r="GT326" s="120"/>
      <c r="HD326" s="120"/>
      <c r="HN326" s="120"/>
      <c r="HX326" s="120"/>
    </row>
    <row xmlns:x14ac="http://schemas.microsoft.com/office/spreadsheetml/2009/9/ac" r="327" s="3" customFormat="true" x14ac:dyDescent="0.25">
      <c r="A327" s="386"/>
      <c r="B327" s="120"/>
      <c r="L327" s="120"/>
      <c r="V327" s="120"/>
      <c r="AF327" s="120"/>
      <c r="AP327" s="120"/>
      <c r="AZ327" s="120"/>
      <c r="BA327" s="120"/>
      <c r="BJ327" s="120"/>
      <c r="BT327" s="120"/>
      <c r="CD327" s="120"/>
      <c r="CN327" s="120"/>
      <c r="CX327" s="120"/>
      <c r="DH327" s="120"/>
      <c r="DR327" s="120"/>
      <c r="EB327" s="120"/>
      <c r="EL327" s="120"/>
      <c r="EV327" s="120"/>
      <c r="FF327" s="120"/>
      <c r="FP327" s="120"/>
      <c r="FZ327" s="120"/>
      <c r="GJ327" s="120"/>
      <c r="GT327" s="120"/>
      <c r="HD327" s="120"/>
      <c r="HN327" s="120"/>
      <c r="HX327" s="120"/>
    </row>
    <row xmlns:x14ac="http://schemas.microsoft.com/office/spreadsheetml/2009/9/ac" r="328" s="3" customFormat="true" x14ac:dyDescent="0.25">
      <c r="A328" s="386"/>
      <c r="B328" s="120"/>
      <c r="L328" s="120"/>
      <c r="V328" s="120"/>
      <c r="AF328" s="120"/>
      <c r="AP328" s="120"/>
      <c r="AZ328" s="120"/>
      <c r="BA328" s="120"/>
      <c r="BJ328" s="120"/>
      <c r="BT328" s="120"/>
      <c r="CD328" s="120"/>
      <c r="CN328" s="120"/>
      <c r="CX328" s="120"/>
      <c r="DH328" s="120"/>
      <c r="DR328" s="120"/>
      <c r="EB328" s="120"/>
      <c r="EL328" s="120"/>
      <c r="EV328" s="120"/>
      <c r="FF328" s="120"/>
      <c r="FP328" s="120"/>
      <c r="FZ328" s="120"/>
      <c r="GJ328" s="120"/>
      <c r="GT328" s="120"/>
      <c r="HD328" s="120"/>
      <c r="HN328" s="120"/>
      <c r="HX328" s="120"/>
    </row>
    <row xmlns:x14ac="http://schemas.microsoft.com/office/spreadsheetml/2009/9/ac" r="329" s="3" customFormat="true" x14ac:dyDescent="0.25">
      <c r="A329" s="386"/>
      <c r="B329" s="120"/>
      <c r="L329" s="120"/>
      <c r="V329" s="120"/>
      <c r="AF329" s="120"/>
      <c r="AP329" s="120"/>
      <c r="AZ329" s="120"/>
      <c r="BA329" s="120"/>
      <c r="BJ329" s="120"/>
      <c r="BT329" s="120"/>
      <c r="CD329" s="120"/>
      <c r="CN329" s="120"/>
      <c r="CX329" s="120"/>
      <c r="DH329" s="120"/>
      <c r="DR329" s="120"/>
      <c r="EB329" s="120"/>
      <c r="EL329" s="120"/>
      <c r="EV329" s="120"/>
      <c r="FF329" s="120"/>
      <c r="FP329" s="120"/>
      <c r="FZ329" s="120"/>
      <c r="GJ329" s="120"/>
      <c r="GT329" s="120"/>
      <c r="HD329" s="120"/>
      <c r="HN329" s="120"/>
      <c r="HX329" s="120"/>
    </row>
    <row xmlns:x14ac="http://schemas.microsoft.com/office/spreadsheetml/2009/9/ac" r="330" s="3" customFormat="true" x14ac:dyDescent="0.25">
      <c r="A330" s="386"/>
      <c r="B330" s="120"/>
      <c r="L330" s="120"/>
      <c r="V330" s="120"/>
      <c r="AF330" s="120"/>
      <c r="AP330" s="120"/>
      <c r="AZ330" s="120"/>
      <c r="BA330" s="120"/>
      <c r="BJ330" s="120"/>
      <c r="BT330" s="120"/>
      <c r="CD330" s="120"/>
      <c r="CN330" s="120"/>
      <c r="CX330" s="120"/>
      <c r="DH330" s="120"/>
      <c r="DR330" s="120"/>
      <c r="EB330" s="120"/>
      <c r="EL330" s="120"/>
      <c r="EV330" s="120"/>
      <c r="FF330" s="120"/>
      <c r="FP330" s="120"/>
      <c r="FZ330" s="120"/>
      <c r="GJ330" s="120"/>
      <c r="GT330" s="120"/>
      <c r="HD330" s="120"/>
      <c r="HN330" s="120"/>
      <c r="HX330" s="120"/>
    </row>
    <row xmlns:x14ac="http://schemas.microsoft.com/office/spreadsheetml/2009/9/ac" r="331" s="3" customFormat="true" x14ac:dyDescent="0.25">
      <c r="A331" s="386"/>
      <c r="B331" s="120"/>
      <c r="L331" s="120"/>
      <c r="V331" s="120"/>
      <c r="AF331" s="120"/>
      <c r="AP331" s="120"/>
      <c r="AZ331" s="120"/>
      <c r="BA331" s="120"/>
      <c r="BJ331" s="120"/>
      <c r="BT331" s="120"/>
      <c r="CD331" s="120"/>
      <c r="CN331" s="120"/>
      <c r="CX331" s="120"/>
      <c r="DH331" s="120"/>
      <c r="DR331" s="120"/>
      <c r="EB331" s="120"/>
      <c r="EL331" s="120"/>
      <c r="EV331" s="120"/>
      <c r="FF331" s="120"/>
      <c r="FP331" s="120"/>
      <c r="FZ331" s="120"/>
      <c r="GJ331" s="120"/>
      <c r="GT331" s="120"/>
      <c r="HD331" s="120"/>
      <c r="HN331" s="120"/>
      <c r="HX331" s="120"/>
    </row>
    <row xmlns:x14ac="http://schemas.microsoft.com/office/spreadsheetml/2009/9/ac" r="332" s="3" customFormat="true" x14ac:dyDescent="0.25">
      <c r="A332" s="386"/>
      <c r="B332" s="120"/>
      <c r="L332" s="120"/>
      <c r="V332" s="120"/>
      <c r="AF332" s="120"/>
      <c r="AP332" s="120"/>
      <c r="AZ332" s="120"/>
      <c r="BA332" s="120"/>
      <c r="BJ332" s="120"/>
      <c r="BT332" s="120"/>
      <c r="CD332" s="120"/>
      <c r="CN332" s="120"/>
      <c r="CX332" s="120"/>
      <c r="DH332" s="120"/>
      <c r="DR332" s="120"/>
      <c r="EB332" s="120"/>
      <c r="EL332" s="120"/>
      <c r="EV332" s="120"/>
      <c r="FF332" s="120"/>
      <c r="FP332" s="120"/>
      <c r="FZ332" s="120"/>
      <c r="GJ332" s="120"/>
      <c r="GT332" s="120"/>
      <c r="HD332" s="120"/>
      <c r="HN332" s="120"/>
      <c r="HX332" s="120"/>
    </row>
    <row xmlns:x14ac="http://schemas.microsoft.com/office/spreadsheetml/2009/9/ac" r="333" s="3" customFormat="true" x14ac:dyDescent="0.25">
      <c r="A333" s="386"/>
      <c r="B333" s="120"/>
      <c r="L333" s="120"/>
      <c r="V333" s="120"/>
      <c r="AF333" s="120"/>
      <c r="AP333" s="120"/>
      <c r="AZ333" s="120"/>
      <c r="BA333" s="120"/>
      <c r="BJ333" s="120"/>
      <c r="BT333" s="120"/>
      <c r="CD333" s="120"/>
      <c r="CN333" s="120"/>
      <c r="CX333" s="120"/>
      <c r="DH333" s="120"/>
      <c r="DR333" s="120"/>
      <c r="EB333" s="120"/>
      <c r="EL333" s="120"/>
      <c r="EV333" s="120"/>
      <c r="FF333" s="120"/>
      <c r="FP333" s="120"/>
      <c r="FZ333" s="120"/>
      <c r="GJ333" s="120"/>
      <c r="GT333" s="120"/>
      <c r="HD333" s="120"/>
      <c r="HN333" s="120"/>
      <c r="HX333" s="120"/>
    </row>
    <row xmlns:x14ac="http://schemas.microsoft.com/office/spreadsheetml/2009/9/ac" r="334" s="3" customFormat="true" x14ac:dyDescent="0.25">
      <c r="A334" s="386"/>
      <c r="B334" s="120"/>
      <c r="L334" s="120"/>
      <c r="V334" s="120"/>
      <c r="AF334" s="120"/>
      <c r="AP334" s="120"/>
      <c r="AZ334" s="120"/>
      <c r="BA334" s="120"/>
      <c r="BJ334" s="120"/>
      <c r="BT334" s="120"/>
      <c r="CD334" s="120"/>
      <c r="CN334" s="120"/>
      <c r="CX334" s="120"/>
      <c r="DH334" s="120"/>
      <c r="DR334" s="120"/>
      <c r="EB334" s="120"/>
      <c r="EL334" s="120"/>
      <c r="EV334" s="120"/>
      <c r="FF334" s="120"/>
      <c r="FP334" s="120"/>
      <c r="FZ334" s="120"/>
      <c r="GJ334" s="120"/>
      <c r="GT334" s="120"/>
      <c r="HD334" s="120"/>
      <c r="HN334" s="120"/>
      <c r="HX334" s="120"/>
    </row>
    <row xmlns:x14ac="http://schemas.microsoft.com/office/spreadsheetml/2009/9/ac" r="335" s="3" customFormat="true" x14ac:dyDescent="0.25">
      <c r="A335" s="386"/>
      <c r="B335" s="120"/>
      <c r="L335" s="120"/>
      <c r="V335" s="120"/>
      <c r="AF335" s="120"/>
      <c r="AP335" s="120"/>
      <c r="AZ335" s="120"/>
      <c r="BA335" s="120"/>
      <c r="BJ335" s="120"/>
      <c r="BT335" s="120"/>
      <c r="CD335" s="120"/>
      <c r="CN335" s="120"/>
      <c r="CX335" s="120"/>
      <c r="DH335" s="120"/>
      <c r="DR335" s="120"/>
      <c r="EB335" s="120"/>
      <c r="EL335" s="120"/>
      <c r="EV335" s="120"/>
      <c r="FF335" s="120"/>
      <c r="FP335" s="120"/>
      <c r="FZ335" s="120"/>
      <c r="GJ335" s="120"/>
      <c r="GT335" s="120"/>
      <c r="HD335" s="120"/>
      <c r="HN335" s="120"/>
      <c r="HX335" s="120"/>
    </row>
    <row xmlns:x14ac="http://schemas.microsoft.com/office/spreadsheetml/2009/9/ac" r="336" s="3" customFormat="true" x14ac:dyDescent="0.25">
      <c r="A336" s="386"/>
      <c r="B336" s="120"/>
      <c r="L336" s="120"/>
      <c r="V336" s="120"/>
      <c r="AF336" s="120"/>
      <c r="AP336" s="120"/>
      <c r="AZ336" s="120"/>
      <c r="BA336" s="120"/>
      <c r="BJ336" s="120"/>
      <c r="BT336" s="120"/>
      <c r="CD336" s="120"/>
      <c r="CN336" s="120"/>
      <c r="CX336" s="120"/>
      <c r="DH336" s="120"/>
      <c r="DR336" s="120"/>
      <c r="EB336" s="120"/>
      <c r="EL336" s="120"/>
      <c r="EV336" s="120"/>
      <c r="FF336" s="120"/>
      <c r="FP336" s="120"/>
      <c r="FZ336" s="120"/>
      <c r="GJ336" s="120"/>
      <c r="GT336" s="120"/>
      <c r="HD336" s="120"/>
      <c r="HN336" s="120"/>
      <c r="HX336" s="120"/>
    </row>
    <row xmlns:x14ac="http://schemas.microsoft.com/office/spreadsheetml/2009/9/ac" r="337" s="3" customFormat="true" x14ac:dyDescent="0.25">
      <c r="A337" s="386"/>
      <c r="B337" s="120"/>
      <c r="L337" s="120"/>
      <c r="V337" s="120"/>
      <c r="AF337" s="120"/>
      <c r="AP337" s="120"/>
      <c r="AZ337" s="120"/>
      <c r="BA337" s="120"/>
      <c r="BJ337" s="120"/>
      <c r="BT337" s="120"/>
      <c r="CD337" s="120"/>
      <c r="CN337" s="120"/>
      <c r="CX337" s="120"/>
      <c r="DH337" s="120"/>
      <c r="DR337" s="120"/>
      <c r="EB337" s="120"/>
      <c r="EL337" s="120"/>
      <c r="EV337" s="120"/>
      <c r="FF337" s="120"/>
      <c r="FP337" s="120"/>
      <c r="FZ337" s="120"/>
      <c r="GJ337" s="120"/>
      <c r="GT337" s="120"/>
      <c r="HD337" s="120"/>
      <c r="HN337" s="120"/>
      <c r="HX337" s="120"/>
    </row>
    <row xmlns:x14ac="http://schemas.microsoft.com/office/spreadsheetml/2009/9/ac" r="338" s="3" customFormat="true" x14ac:dyDescent="0.25">
      <c r="A338" s="386"/>
      <c r="B338" s="120"/>
      <c r="L338" s="120"/>
      <c r="V338" s="120"/>
      <c r="AF338" s="120"/>
      <c r="AP338" s="120"/>
      <c r="AZ338" s="120"/>
      <c r="BA338" s="120"/>
      <c r="BJ338" s="120"/>
      <c r="BT338" s="120"/>
      <c r="CD338" s="120"/>
      <c r="CN338" s="120"/>
      <c r="CX338" s="120"/>
      <c r="DH338" s="120"/>
      <c r="DR338" s="120"/>
      <c r="EB338" s="120"/>
      <c r="EL338" s="120"/>
      <c r="EV338" s="120"/>
      <c r="FF338" s="120"/>
      <c r="FP338" s="120"/>
      <c r="FZ338" s="120"/>
      <c r="GJ338" s="120"/>
      <c r="GT338" s="120"/>
      <c r="HD338" s="120"/>
      <c r="HN338" s="120"/>
      <c r="HX338" s="120"/>
    </row>
    <row xmlns:x14ac="http://schemas.microsoft.com/office/spreadsheetml/2009/9/ac" r="339" s="3" customFormat="true" x14ac:dyDescent="0.25">
      <c r="A339" s="386"/>
      <c r="B339" s="120"/>
      <c r="L339" s="120"/>
      <c r="V339" s="120"/>
      <c r="AF339" s="120"/>
      <c r="AP339" s="120"/>
      <c r="AZ339" s="120"/>
      <c r="BA339" s="120"/>
      <c r="BJ339" s="120"/>
      <c r="BT339" s="120"/>
      <c r="CD339" s="120"/>
      <c r="CN339" s="120"/>
      <c r="CX339" s="120"/>
      <c r="DH339" s="120"/>
      <c r="DR339" s="120"/>
      <c r="EB339" s="120"/>
      <c r="EL339" s="120"/>
      <c r="EV339" s="120"/>
      <c r="FF339" s="120"/>
      <c r="FP339" s="120"/>
      <c r="FZ339" s="120"/>
      <c r="GJ339" s="120"/>
      <c r="GT339" s="120"/>
      <c r="HD339" s="120"/>
      <c r="HN339" s="120"/>
      <c r="HX339" s="120"/>
    </row>
    <row xmlns:x14ac="http://schemas.microsoft.com/office/spreadsheetml/2009/9/ac" r="340" s="3" customFormat="true" x14ac:dyDescent="0.25">
      <c r="A340" s="386"/>
      <c r="B340" s="120"/>
      <c r="L340" s="120"/>
      <c r="V340" s="120"/>
      <c r="AF340" s="120"/>
      <c r="AP340" s="120"/>
      <c r="AZ340" s="120"/>
      <c r="BA340" s="120"/>
      <c r="BJ340" s="120"/>
      <c r="BT340" s="120"/>
      <c r="CD340" s="120"/>
      <c r="CN340" s="120"/>
      <c r="CX340" s="120"/>
      <c r="DH340" s="120"/>
      <c r="DR340" s="120"/>
      <c r="EB340" s="120"/>
      <c r="EL340" s="120"/>
      <c r="EV340" s="120"/>
      <c r="FF340" s="120"/>
      <c r="FP340" s="120"/>
      <c r="FZ340" s="120"/>
      <c r="GJ340" s="120"/>
      <c r="GT340" s="120"/>
      <c r="HD340" s="120"/>
      <c r="HN340" s="120"/>
      <c r="HX340" s="120"/>
    </row>
    <row xmlns:x14ac="http://schemas.microsoft.com/office/spreadsheetml/2009/9/ac" r="341" s="3" customFormat="true" x14ac:dyDescent="0.25">
      <c r="A341" s="386"/>
      <c r="B341" s="120"/>
      <c r="L341" s="120"/>
      <c r="V341" s="120"/>
      <c r="AF341" s="120"/>
      <c r="AP341" s="120"/>
      <c r="AZ341" s="120"/>
      <c r="BA341" s="120"/>
      <c r="BJ341" s="120"/>
      <c r="BT341" s="120"/>
      <c r="CD341" s="120"/>
      <c r="CN341" s="120"/>
      <c r="CX341" s="120"/>
      <c r="DH341" s="120"/>
      <c r="DR341" s="120"/>
      <c r="EB341" s="120"/>
      <c r="EL341" s="120"/>
      <c r="EV341" s="120"/>
      <c r="FF341" s="120"/>
      <c r="FP341" s="120"/>
      <c r="FZ341" s="120"/>
      <c r="GJ341" s="120"/>
      <c r="GT341" s="120"/>
      <c r="HD341" s="120"/>
      <c r="HN341" s="120"/>
      <c r="HX341" s="120"/>
    </row>
    <row xmlns:x14ac="http://schemas.microsoft.com/office/spreadsheetml/2009/9/ac" r="342" s="3" customFormat="true" x14ac:dyDescent="0.25">
      <c r="A342" s="386"/>
      <c r="B342" s="120"/>
      <c r="L342" s="120"/>
      <c r="V342" s="120"/>
      <c r="AF342" s="120"/>
      <c r="AP342" s="120"/>
      <c r="AZ342" s="120"/>
      <c r="BA342" s="120"/>
      <c r="BJ342" s="120"/>
      <c r="BT342" s="120"/>
      <c r="CD342" s="120"/>
      <c r="CN342" s="120"/>
      <c r="CX342" s="120"/>
      <c r="DH342" s="120"/>
      <c r="DR342" s="120"/>
      <c r="EB342" s="120"/>
      <c r="EL342" s="120"/>
      <c r="EV342" s="120"/>
      <c r="FF342" s="120"/>
      <c r="FP342" s="120"/>
      <c r="FZ342" s="120"/>
      <c r="GJ342" s="120"/>
      <c r="GT342" s="120"/>
      <c r="HD342" s="120"/>
      <c r="HN342" s="120"/>
      <c r="HX342" s="120"/>
    </row>
    <row xmlns:x14ac="http://schemas.microsoft.com/office/spreadsheetml/2009/9/ac" r="343" s="3" customFormat="true" x14ac:dyDescent="0.25">
      <c r="A343" s="386"/>
      <c r="B343" s="120"/>
      <c r="L343" s="120"/>
      <c r="V343" s="120"/>
      <c r="AF343" s="120"/>
      <c r="AP343" s="120"/>
      <c r="AZ343" s="120"/>
      <c r="BA343" s="120"/>
      <c r="BJ343" s="120"/>
      <c r="BT343" s="120"/>
      <c r="CD343" s="120"/>
      <c r="CN343" s="120"/>
      <c r="CX343" s="120"/>
      <c r="DH343" s="120"/>
      <c r="DR343" s="120"/>
      <c r="EB343" s="120"/>
      <c r="EL343" s="120"/>
      <c r="EV343" s="120"/>
      <c r="FF343" s="120"/>
      <c r="FP343" s="120"/>
      <c r="FZ343" s="120"/>
      <c r="GJ343" s="120"/>
      <c r="GT343" s="120"/>
      <c r="HD343" s="120"/>
      <c r="HN343" s="120"/>
      <c r="HX343" s="120"/>
    </row>
    <row xmlns:x14ac="http://schemas.microsoft.com/office/spreadsheetml/2009/9/ac" r="344" s="3" customFormat="true" x14ac:dyDescent="0.25">
      <c r="A344" s="386"/>
      <c r="B344" s="120"/>
      <c r="L344" s="120"/>
      <c r="V344" s="120"/>
      <c r="AF344" s="120"/>
      <c r="AP344" s="120"/>
      <c r="AZ344" s="120"/>
      <c r="BA344" s="120"/>
      <c r="BJ344" s="120"/>
      <c r="BT344" s="120"/>
      <c r="CD344" s="120"/>
      <c r="CN344" s="120"/>
      <c r="CX344" s="120"/>
      <c r="DH344" s="120"/>
      <c r="DR344" s="120"/>
      <c r="EB344" s="120"/>
      <c r="EL344" s="120"/>
      <c r="EV344" s="120"/>
      <c r="FF344" s="120"/>
      <c r="FP344" s="120"/>
      <c r="FZ344" s="120"/>
      <c r="GJ344" s="120"/>
      <c r="GT344" s="120"/>
      <c r="HD344" s="120"/>
      <c r="HN344" s="120"/>
      <c r="HX344" s="120"/>
    </row>
    <row xmlns:x14ac="http://schemas.microsoft.com/office/spreadsheetml/2009/9/ac" r="345" s="3" customFormat="true" x14ac:dyDescent="0.25">
      <c r="A345" s="386"/>
      <c r="B345" s="120"/>
      <c r="L345" s="120"/>
      <c r="V345" s="120"/>
      <c r="AF345" s="120"/>
      <c r="AP345" s="120"/>
      <c r="AZ345" s="120"/>
      <c r="BA345" s="120"/>
      <c r="BJ345" s="120"/>
      <c r="BT345" s="120"/>
      <c r="CD345" s="120"/>
      <c r="CN345" s="120"/>
      <c r="CX345" s="120"/>
      <c r="DH345" s="120"/>
      <c r="DR345" s="120"/>
      <c r="EB345" s="120"/>
      <c r="EL345" s="120"/>
      <c r="EV345" s="120"/>
      <c r="FF345" s="120"/>
      <c r="FP345" s="120"/>
      <c r="FZ345" s="120"/>
      <c r="GJ345" s="120"/>
      <c r="GT345" s="120"/>
      <c r="HD345" s="120"/>
      <c r="HN345" s="120"/>
      <c r="HX345" s="120"/>
    </row>
    <row xmlns:x14ac="http://schemas.microsoft.com/office/spreadsheetml/2009/9/ac" r="346" s="3" customFormat="true" x14ac:dyDescent="0.25">
      <c r="A346" s="386"/>
      <c r="B346" s="120"/>
      <c r="L346" s="120"/>
      <c r="V346" s="120"/>
      <c r="AF346" s="120"/>
      <c r="AP346" s="120"/>
      <c r="AZ346" s="120"/>
      <c r="BA346" s="120"/>
      <c r="BJ346" s="120"/>
      <c r="BT346" s="120"/>
      <c r="CD346" s="120"/>
      <c r="CN346" s="120"/>
      <c r="CX346" s="120"/>
      <c r="DH346" s="120"/>
      <c r="DR346" s="120"/>
      <c r="EB346" s="120"/>
      <c r="EL346" s="120"/>
      <c r="EV346" s="120"/>
      <c r="FF346" s="120"/>
      <c r="FP346" s="120"/>
      <c r="FZ346" s="120"/>
      <c r="GJ346" s="120"/>
      <c r="GT346" s="120"/>
      <c r="HD346" s="120"/>
      <c r="HN346" s="120"/>
      <c r="HX346" s="120"/>
    </row>
    <row xmlns:x14ac="http://schemas.microsoft.com/office/spreadsheetml/2009/9/ac" r="347" s="3" customFormat="true" x14ac:dyDescent="0.25">
      <c r="A347" s="386"/>
      <c r="B347" s="120"/>
      <c r="L347" s="120"/>
      <c r="V347" s="120"/>
      <c r="AF347" s="120"/>
      <c r="AP347" s="120"/>
      <c r="AZ347" s="120"/>
      <c r="BA347" s="120"/>
      <c r="BJ347" s="120"/>
      <c r="BT347" s="120"/>
      <c r="CD347" s="120"/>
      <c r="CN347" s="120"/>
      <c r="CX347" s="120"/>
      <c r="DH347" s="120"/>
      <c r="DR347" s="120"/>
      <c r="EB347" s="120"/>
      <c r="EL347" s="120"/>
      <c r="EV347" s="120"/>
      <c r="FF347" s="120"/>
      <c r="FP347" s="120"/>
      <c r="FZ347" s="120"/>
      <c r="GJ347" s="120"/>
      <c r="GT347" s="120"/>
      <c r="HD347" s="120"/>
      <c r="HN347" s="120"/>
      <c r="HX347" s="120"/>
    </row>
    <row xmlns:x14ac="http://schemas.microsoft.com/office/spreadsheetml/2009/9/ac" r="348" s="3" customFormat="true" x14ac:dyDescent="0.25">
      <c r="A348" s="386"/>
      <c r="B348" s="120"/>
      <c r="L348" s="120"/>
      <c r="V348" s="120"/>
      <c r="AF348" s="120"/>
      <c r="AP348" s="120"/>
      <c r="AZ348" s="120"/>
      <c r="BA348" s="120"/>
      <c r="BJ348" s="120"/>
      <c r="BT348" s="120"/>
      <c r="CD348" s="120"/>
      <c r="CN348" s="120"/>
      <c r="CX348" s="120"/>
      <c r="DH348" s="120"/>
      <c r="DR348" s="120"/>
      <c r="EB348" s="120"/>
      <c r="EL348" s="120"/>
      <c r="EV348" s="120"/>
      <c r="FF348" s="120"/>
      <c r="FP348" s="120"/>
      <c r="FZ348" s="120"/>
      <c r="GJ348" s="120"/>
      <c r="GT348" s="120"/>
      <c r="HD348" s="120"/>
      <c r="HN348" s="120"/>
      <c r="HX348" s="120"/>
    </row>
    <row xmlns:x14ac="http://schemas.microsoft.com/office/spreadsheetml/2009/9/ac" r="349" s="3" customFormat="true" x14ac:dyDescent="0.25">
      <c r="A349" s="386"/>
      <c r="B349" s="120"/>
      <c r="L349" s="120"/>
      <c r="V349" s="120"/>
      <c r="AF349" s="120"/>
      <c r="AP349" s="120"/>
      <c r="AZ349" s="120"/>
      <c r="BA349" s="120"/>
      <c r="BJ349" s="120"/>
      <c r="BT349" s="120"/>
      <c r="CD349" s="120"/>
      <c r="CN349" s="120"/>
      <c r="CX349" s="120"/>
      <c r="DH349" s="120"/>
      <c r="DR349" s="120"/>
      <c r="EB349" s="120"/>
      <c r="EL349" s="120"/>
      <c r="EV349" s="120"/>
      <c r="FF349" s="120"/>
      <c r="FP349" s="120"/>
      <c r="FZ349" s="120"/>
      <c r="GJ349" s="120"/>
      <c r="GT349" s="120"/>
      <c r="HD349" s="120"/>
      <c r="HN349" s="120"/>
      <c r="HX349" s="120"/>
    </row>
    <row xmlns:x14ac="http://schemas.microsoft.com/office/spreadsheetml/2009/9/ac" r="350" s="3" customFormat="true" x14ac:dyDescent="0.25">
      <c r="A350" s="386"/>
      <c r="B350" s="120"/>
      <c r="L350" s="120"/>
      <c r="V350" s="120"/>
      <c r="AF350" s="120"/>
      <c r="AP350" s="120"/>
      <c r="AZ350" s="120"/>
      <c r="BA350" s="120"/>
      <c r="BJ350" s="120"/>
      <c r="BT350" s="120"/>
      <c r="CD350" s="120"/>
      <c r="CN350" s="120"/>
      <c r="CX350" s="120"/>
      <c r="DH350" s="120"/>
      <c r="DR350" s="120"/>
      <c r="EB350" s="120"/>
      <c r="EL350" s="120"/>
      <c r="EV350" s="120"/>
      <c r="FF350" s="120"/>
      <c r="FP350" s="120"/>
      <c r="FZ350" s="120"/>
      <c r="GJ350" s="120"/>
      <c r="GT350" s="120"/>
      <c r="HD350" s="120"/>
      <c r="HN350" s="120"/>
      <c r="HX350" s="120"/>
    </row>
    <row xmlns:x14ac="http://schemas.microsoft.com/office/spreadsheetml/2009/9/ac" r="351" s="3" customFormat="true" x14ac:dyDescent="0.25">
      <c r="A351" s="386"/>
      <c r="B351" s="120"/>
      <c r="L351" s="120"/>
      <c r="V351" s="120"/>
      <c r="AF351" s="120"/>
      <c r="AP351" s="120"/>
      <c r="AZ351" s="120"/>
      <c r="BA351" s="120"/>
      <c r="BJ351" s="120"/>
      <c r="BT351" s="120"/>
      <c r="CD351" s="120"/>
      <c r="CN351" s="120"/>
      <c r="CX351" s="120"/>
      <c r="DH351" s="120"/>
      <c r="DR351" s="120"/>
      <c r="EB351" s="120"/>
      <c r="EL351" s="120"/>
      <c r="EV351" s="120"/>
      <c r="FF351" s="120"/>
      <c r="FP351" s="120"/>
      <c r="FZ351" s="120"/>
      <c r="GJ351" s="120"/>
      <c r="GT351" s="120"/>
      <c r="HD351" s="120"/>
      <c r="HN351" s="120"/>
      <c r="HX351" s="120"/>
    </row>
    <row xmlns:x14ac="http://schemas.microsoft.com/office/spreadsheetml/2009/9/ac" r="352" s="3" customFormat="true" x14ac:dyDescent="0.25">
      <c r="A352" s="386"/>
      <c r="B352" s="120"/>
      <c r="L352" s="120"/>
      <c r="V352" s="120"/>
      <c r="AF352" s="120"/>
      <c r="AP352" s="120"/>
      <c r="AZ352" s="120"/>
      <c r="BA352" s="120"/>
      <c r="BJ352" s="120"/>
      <c r="BT352" s="120"/>
      <c r="CD352" s="120"/>
      <c r="CN352" s="120"/>
      <c r="CX352" s="120"/>
      <c r="DH352" s="120"/>
      <c r="DR352" s="120"/>
      <c r="EB352" s="120"/>
      <c r="EL352" s="120"/>
      <c r="EV352" s="120"/>
      <c r="FF352" s="120"/>
      <c r="FP352" s="120"/>
      <c r="FZ352" s="120"/>
      <c r="GJ352" s="120"/>
      <c r="GT352" s="120"/>
      <c r="HD352" s="120"/>
      <c r="HN352" s="120"/>
      <c r="HX352" s="120"/>
    </row>
    <row xmlns:x14ac="http://schemas.microsoft.com/office/spreadsheetml/2009/9/ac" r="353" s="3" customFormat="true" x14ac:dyDescent="0.25">
      <c r="A353" s="386"/>
      <c r="B353" s="120"/>
      <c r="L353" s="120"/>
      <c r="V353" s="120"/>
      <c r="AF353" s="120"/>
      <c r="AP353" s="120"/>
      <c r="AZ353" s="120"/>
      <c r="BA353" s="120"/>
      <c r="BJ353" s="120"/>
      <c r="BT353" s="120"/>
      <c r="CD353" s="120"/>
      <c r="CN353" s="120"/>
      <c r="CX353" s="120"/>
      <c r="DH353" s="120"/>
      <c r="DR353" s="120"/>
      <c r="EB353" s="120"/>
      <c r="EL353" s="120"/>
      <c r="EV353" s="120"/>
      <c r="FF353" s="120"/>
      <c r="FP353" s="120"/>
      <c r="FZ353" s="120"/>
      <c r="GJ353" s="120"/>
      <c r="GT353" s="120"/>
      <c r="HD353" s="120"/>
      <c r="HN353" s="120"/>
      <c r="HX353" s="120"/>
    </row>
    <row xmlns:x14ac="http://schemas.microsoft.com/office/spreadsheetml/2009/9/ac" r="354" s="3" customFormat="true" x14ac:dyDescent="0.25">
      <c r="A354" s="386"/>
      <c r="B354" s="120"/>
      <c r="L354" s="120"/>
      <c r="V354" s="120"/>
      <c r="AF354" s="120"/>
      <c r="AP354" s="120"/>
      <c r="AZ354" s="120"/>
      <c r="BA354" s="120"/>
      <c r="BJ354" s="120"/>
      <c r="BT354" s="120"/>
      <c r="CD354" s="120"/>
      <c r="CN354" s="120"/>
      <c r="CX354" s="120"/>
      <c r="DH354" s="120"/>
      <c r="DR354" s="120"/>
      <c r="EB354" s="120"/>
      <c r="EL354" s="120"/>
      <c r="EV354" s="120"/>
      <c r="FF354" s="120"/>
      <c r="FP354" s="120"/>
      <c r="FZ354" s="120"/>
      <c r="GJ354" s="120"/>
      <c r="GT354" s="120"/>
      <c r="HD354" s="120"/>
      <c r="HN354" s="120"/>
      <c r="HX354" s="120"/>
    </row>
    <row xmlns:x14ac="http://schemas.microsoft.com/office/spreadsheetml/2009/9/ac" r="355" s="3" customFormat="true" x14ac:dyDescent="0.25">
      <c r="A355" s="386"/>
      <c r="B355" s="120"/>
      <c r="L355" s="120"/>
      <c r="V355" s="120"/>
      <c r="AF355" s="120"/>
      <c r="AP355" s="120"/>
      <c r="AZ355" s="120"/>
      <c r="BA355" s="120"/>
      <c r="BJ355" s="120"/>
      <c r="BT355" s="120"/>
      <c r="CD355" s="120"/>
      <c r="CN355" s="120"/>
      <c r="CX355" s="120"/>
      <c r="DH355" s="120"/>
      <c r="DR355" s="120"/>
      <c r="EB355" s="120"/>
      <c r="EL355" s="120"/>
      <c r="EV355" s="120"/>
      <c r="FF355" s="120"/>
      <c r="FP355" s="120"/>
      <c r="FZ355" s="120"/>
      <c r="GJ355" s="120"/>
      <c r="GT355" s="120"/>
      <c r="HD355" s="120"/>
      <c r="HN355" s="120"/>
      <c r="HX355" s="120"/>
    </row>
    <row xmlns:x14ac="http://schemas.microsoft.com/office/spreadsheetml/2009/9/ac" r="356" s="3" customFormat="true" x14ac:dyDescent="0.25">
      <c r="A356" s="386"/>
      <c r="B356" s="120"/>
      <c r="L356" s="120"/>
      <c r="V356" s="120"/>
      <c r="AF356" s="120"/>
      <c r="AP356" s="120"/>
      <c r="AZ356" s="120"/>
      <c r="BA356" s="120"/>
      <c r="BJ356" s="120"/>
      <c r="BT356" s="120"/>
      <c r="CD356" s="120"/>
      <c r="CN356" s="120"/>
      <c r="CX356" s="120"/>
      <c r="DH356" s="120"/>
      <c r="DR356" s="120"/>
      <c r="EB356" s="120"/>
      <c r="EL356" s="120"/>
      <c r="EV356" s="120"/>
      <c r="FF356" s="120"/>
      <c r="FP356" s="120"/>
      <c r="FZ356" s="120"/>
      <c r="GJ356" s="120"/>
      <c r="GT356" s="120"/>
      <c r="HD356" s="120"/>
      <c r="HN356" s="120"/>
      <c r="HX356" s="120"/>
    </row>
    <row xmlns:x14ac="http://schemas.microsoft.com/office/spreadsheetml/2009/9/ac" r="357" s="3" customFormat="true" x14ac:dyDescent="0.25">
      <c r="A357" s="386"/>
      <c r="B357" s="120"/>
      <c r="L357" s="120"/>
      <c r="V357" s="120"/>
      <c r="AF357" s="120"/>
      <c r="AP357" s="120"/>
      <c r="AZ357" s="120"/>
      <c r="BA357" s="120"/>
      <c r="BJ357" s="120"/>
      <c r="BT357" s="120"/>
      <c r="CD357" s="120"/>
      <c r="CN357" s="120"/>
      <c r="CX357" s="120"/>
      <c r="DH357" s="120"/>
      <c r="DR357" s="120"/>
      <c r="EB357" s="120"/>
      <c r="EL357" s="120"/>
      <c r="EV357" s="120"/>
      <c r="FF357" s="120"/>
      <c r="FP357" s="120"/>
      <c r="FZ357" s="120"/>
      <c r="GJ357" s="120"/>
      <c r="GT357" s="120"/>
      <c r="HD357" s="120"/>
      <c r="HN357" s="120"/>
      <c r="HX357" s="120"/>
    </row>
    <row xmlns:x14ac="http://schemas.microsoft.com/office/spreadsheetml/2009/9/ac" r="358" s="3" customFormat="true" x14ac:dyDescent="0.25">
      <c r="A358" s="386"/>
      <c r="B358" s="120"/>
      <c r="L358" s="120"/>
      <c r="V358" s="120"/>
      <c r="AF358" s="120"/>
      <c r="AP358" s="120"/>
      <c r="AZ358" s="120"/>
      <c r="BA358" s="120"/>
      <c r="BJ358" s="120"/>
      <c r="BT358" s="120"/>
      <c r="CD358" s="120"/>
      <c r="CN358" s="120"/>
      <c r="CX358" s="120"/>
      <c r="DH358" s="120"/>
      <c r="DR358" s="120"/>
      <c r="EB358" s="120"/>
      <c r="EL358" s="120"/>
      <c r="EV358" s="120"/>
      <c r="FF358" s="120"/>
      <c r="FP358" s="120"/>
      <c r="FZ358" s="120"/>
      <c r="GJ358" s="120"/>
      <c r="GT358" s="120"/>
      <c r="HD358" s="120"/>
      <c r="HN358" s="120"/>
      <c r="HX358" s="120"/>
    </row>
    <row xmlns:x14ac="http://schemas.microsoft.com/office/spreadsheetml/2009/9/ac" r="359" s="3" customFormat="true" x14ac:dyDescent="0.25">
      <c r="A359" s="386"/>
      <c r="B359" s="120"/>
      <c r="L359" s="120"/>
      <c r="V359" s="120"/>
      <c r="AF359" s="120"/>
      <c r="AP359" s="120"/>
      <c r="AZ359" s="120"/>
      <c r="BA359" s="120"/>
      <c r="BJ359" s="120"/>
      <c r="BT359" s="120"/>
      <c r="CD359" s="120"/>
      <c r="CN359" s="120"/>
      <c r="CX359" s="120"/>
      <c r="DH359" s="120"/>
      <c r="DR359" s="120"/>
      <c r="EB359" s="120"/>
      <c r="EL359" s="120"/>
      <c r="EV359" s="120"/>
      <c r="FF359" s="120"/>
      <c r="FP359" s="120"/>
      <c r="FZ359" s="120"/>
      <c r="GJ359" s="120"/>
      <c r="GT359" s="120"/>
      <c r="HD359" s="120"/>
      <c r="HN359" s="120"/>
      <c r="HX359" s="120"/>
    </row>
    <row xmlns:x14ac="http://schemas.microsoft.com/office/spreadsheetml/2009/9/ac" r="360" s="3" customFormat="true" x14ac:dyDescent="0.25">
      <c r="A360" s="386"/>
      <c r="B360" s="120"/>
      <c r="L360" s="120"/>
      <c r="V360" s="120"/>
      <c r="AF360" s="120"/>
      <c r="AP360" s="120"/>
      <c r="AZ360" s="120"/>
      <c r="BA360" s="120"/>
      <c r="BJ360" s="120"/>
      <c r="BT360" s="120"/>
      <c r="CD360" s="120"/>
      <c r="CN360" s="120"/>
      <c r="CX360" s="120"/>
      <c r="DH360" s="120"/>
      <c r="DR360" s="120"/>
      <c r="EB360" s="120"/>
      <c r="EL360" s="120"/>
      <c r="EV360" s="120"/>
      <c r="FF360" s="120"/>
      <c r="FP360" s="120"/>
      <c r="FZ360" s="120"/>
      <c r="GJ360" s="120"/>
      <c r="GT360" s="120"/>
      <c r="HD360" s="120"/>
      <c r="HN360" s="120"/>
      <c r="HX360" s="120"/>
    </row>
    <row xmlns:x14ac="http://schemas.microsoft.com/office/spreadsheetml/2009/9/ac" r="361" s="3" customFormat="true" x14ac:dyDescent="0.25">
      <c r="A361" s="386"/>
      <c r="B361" s="120"/>
      <c r="L361" s="120"/>
      <c r="V361" s="120"/>
      <c r="AF361" s="120"/>
      <c r="AP361" s="120"/>
      <c r="AZ361" s="120"/>
      <c r="BA361" s="120"/>
      <c r="BJ361" s="120"/>
      <c r="BT361" s="120"/>
      <c r="CD361" s="120"/>
      <c r="CN361" s="120"/>
      <c r="CX361" s="120"/>
      <c r="DH361" s="120"/>
      <c r="DR361" s="120"/>
      <c r="EB361" s="120"/>
      <c r="EL361" s="120"/>
      <c r="EV361" s="120"/>
      <c r="FF361" s="120"/>
      <c r="FP361" s="120"/>
      <c r="FZ361" s="120"/>
      <c r="GJ361" s="120"/>
      <c r="GT361" s="120"/>
      <c r="HD361" s="120"/>
      <c r="HN361" s="120"/>
      <c r="HX361" s="120"/>
    </row>
    <row xmlns:x14ac="http://schemas.microsoft.com/office/spreadsheetml/2009/9/ac" r="362" s="3" customFormat="true" x14ac:dyDescent="0.25">
      <c r="A362" s="386"/>
      <c r="B362" s="120"/>
      <c r="L362" s="120"/>
      <c r="V362" s="120"/>
      <c r="AF362" s="120"/>
      <c r="AP362" s="120"/>
      <c r="AZ362" s="120"/>
      <c r="BA362" s="120"/>
      <c r="BJ362" s="120"/>
      <c r="BT362" s="120"/>
      <c r="CD362" s="120"/>
      <c r="CN362" s="120"/>
      <c r="CX362" s="120"/>
      <c r="DH362" s="120"/>
      <c r="DR362" s="120"/>
      <c r="EB362" s="120"/>
      <c r="EL362" s="120"/>
      <c r="EV362" s="120"/>
      <c r="FF362" s="120"/>
      <c r="FP362" s="120"/>
      <c r="FZ362" s="120"/>
      <c r="GJ362" s="120"/>
      <c r="GT362" s="120"/>
      <c r="HD362" s="120"/>
      <c r="HN362" s="120"/>
      <c r="HX362" s="120"/>
    </row>
    <row xmlns:x14ac="http://schemas.microsoft.com/office/spreadsheetml/2009/9/ac" r="363" s="3" customFormat="true" x14ac:dyDescent="0.25">
      <c r="A363" s="386"/>
      <c r="B363" s="120"/>
      <c r="L363" s="120"/>
      <c r="V363" s="120"/>
      <c r="AF363" s="120"/>
      <c r="AP363" s="120"/>
      <c r="AZ363" s="120"/>
      <c r="BA363" s="120"/>
      <c r="BJ363" s="120"/>
      <c r="BT363" s="120"/>
      <c r="CD363" s="120"/>
      <c r="CN363" s="120"/>
      <c r="CX363" s="120"/>
      <c r="DH363" s="120"/>
      <c r="DR363" s="120"/>
      <c r="EB363" s="120"/>
      <c r="EL363" s="120"/>
      <c r="EV363" s="120"/>
      <c r="FF363" s="120"/>
      <c r="FP363" s="120"/>
      <c r="FZ363" s="120"/>
      <c r="GJ363" s="120"/>
      <c r="GT363" s="120"/>
      <c r="HD363" s="120"/>
      <c r="HN363" s="120"/>
      <c r="HX363" s="120"/>
    </row>
    <row xmlns:x14ac="http://schemas.microsoft.com/office/spreadsheetml/2009/9/ac" r="364" s="3" customFormat="true" x14ac:dyDescent="0.25">
      <c r="A364" s="386"/>
      <c r="B364" s="120"/>
      <c r="L364" s="120"/>
      <c r="V364" s="120"/>
      <c r="AF364" s="120"/>
      <c r="AP364" s="120"/>
      <c r="AZ364" s="120"/>
      <c r="BA364" s="120"/>
      <c r="BJ364" s="120"/>
      <c r="BT364" s="120"/>
      <c r="CD364" s="120"/>
      <c r="CN364" s="120"/>
      <c r="CX364" s="120"/>
      <c r="DH364" s="120"/>
      <c r="DR364" s="120"/>
      <c r="EB364" s="120"/>
      <c r="EL364" s="120"/>
      <c r="EV364" s="120"/>
      <c r="FF364" s="120"/>
      <c r="FP364" s="120"/>
      <c r="FZ364" s="120"/>
      <c r="GJ364" s="120"/>
      <c r="GT364" s="120"/>
      <c r="HD364" s="120"/>
      <c r="HN364" s="120"/>
      <c r="HX364" s="120"/>
    </row>
    <row xmlns:x14ac="http://schemas.microsoft.com/office/spreadsheetml/2009/9/ac" r="365" s="3" customFormat="true" x14ac:dyDescent="0.25">
      <c r="A365" s="386"/>
      <c r="B365" s="120"/>
      <c r="L365" s="120"/>
      <c r="V365" s="120"/>
      <c r="AF365" s="120"/>
      <c r="AP365" s="120"/>
      <c r="AZ365" s="120"/>
      <c r="BA365" s="120"/>
      <c r="BJ365" s="120"/>
      <c r="BT365" s="120"/>
      <c r="CD365" s="120"/>
      <c r="CN365" s="120"/>
      <c r="CX365" s="120"/>
      <c r="DH365" s="120"/>
      <c r="DR365" s="120"/>
      <c r="EB365" s="120"/>
      <c r="EL365" s="120"/>
      <c r="EV365" s="120"/>
      <c r="FF365" s="120"/>
      <c r="FP365" s="120"/>
      <c r="FZ365" s="120"/>
      <c r="GJ365" s="120"/>
      <c r="GT365" s="120"/>
      <c r="HD365" s="120"/>
      <c r="HN365" s="120"/>
      <c r="HX365" s="120"/>
    </row>
    <row xmlns:x14ac="http://schemas.microsoft.com/office/spreadsheetml/2009/9/ac" r="366" s="3" customFormat="true" x14ac:dyDescent="0.25">
      <c r="A366" s="386"/>
      <c r="B366" s="120"/>
      <c r="L366" s="120"/>
      <c r="V366" s="120"/>
      <c r="AF366" s="120"/>
      <c r="AP366" s="120"/>
      <c r="AZ366" s="120"/>
      <c r="BA366" s="120"/>
      <c r="BJ366" s="120"/>
      <c r="BT366" s="120"/>
      <c r="CD366" s="120"/>
      <c r="CN366" s="120"/>
      <c r="CX366" s="120"/>
      <c r="DH366" s="120"/>
      <c r="DR366" s="120"/>
      <c r="EB366" s="120"/>
      <c r="EL366" s="120"/>
      <c r="EV366" s="120"/>
      <c r="FF366" s="120"/>
      <c r="FP366" s="120"/>
      <c r="FZ366" s="120"/>
      <c r="GJ366" s="120"/>
      <c r="GT366" s="120"/>
      <c r="HD366" s="120"/>
      <c r="HN366" s="120"/>
      <c r="HX366" s="120"/>
    </row>
    <row xmlns:x14ac="http://schemas.microsoft.com/office/spreadsheetml/2009/9/ac" r="367" s="3" customFormat="true" x14ac:dyDescent="0.25">
      <c r="A367" s="386"/>
      <c r="B367" s="120"/>
      <c r="L367" s="120"/>
      <c r="V367" s="120"/>
      <c r="AF367" s="120"/>
      <c r="AP367" s="120"/>
      <c r="AZ367" s="120"/>
      <c r="BA367" s="120"/>
      <c r="BJ367" s="120"/>
      <c r="BT367" s="120"/>
      <c r="CD367" s="120"/>
      <c r="CN367" s="120"/>
      <c r="CX367" s="120"/>
      <c r="DH367" s="120"/>
      <c r="DR367" s="120"/>
      <c r="EB367" s="120"/>
      <c r="EL367" s="120"/>
      <c r="EV367" s="120"/>
      <c r="FF367" s="120"/>
      <c r="FP367" s="120"/>
      <c r="FZ367" s="120"/>
      <c r="GJ367" s="120"/>
      <c r="GT367" s="120"/>
      <c r="HD367" s="120"/>
      <c r="HN367" s="120"/>
      <c r="HX367" s="120"/>
    </row>
    <row xmlns:x14ac="http://schemas.microsoft.com/office/spreadsheetml/2009/9/ac" r="368" s="3" customFormat="true" x14ac:dyDescent="0.25">
      <c r="A368" s="386"/>
      <c r="B368" s="120"/>
      <c r="L368" s="120"/>
      <c r="V368" s="120"/>
      <c r="AF368" s="120"/>
      <c r="AP368" s="120"/>
      <c r="AZ368" s="120"/>
      <c r="BA368" s="120"/>
      <c r="BJ368" s="120"/>
      <c r="BT368" s="120"/>
      <c r="CD368" s="120"/>
      <c r="CN368" s="120"/>
      <c r="CX368" s="120"/>
      <c r="DH368" s="120"/>
      <c r="DR368" s="120"/>
      <c r="EB368" s="120"/>
      <c r="EL368" s="120"/>
      <c r="EV368" s="120"/>
      <c r="FF368" s="120"/>
      <c r="FP368" s="120"/>
      <c r="FZ368" s="120"/>
      <c r="GJ368" s="120"/>
      <c r="GT368" s="120"/>
      <c r="HD368" s="120"/>
      <c r="HN368" s="120"/>
      <c r="HX368" s="120"/>
    </row>
    <row xmlns:x14ac="http://schemas.microsoft.com/office/spreadsheetml/2009/9/ac" r="369" s="3" customFormat="true" x14ac:dyDescent="0.25">
      <c r="A369" s="386"/>
      <c r="B369" s="120"/>
      <c r="L369" s="120"/>
      <c r="V369" s="120"/>
      <c r="AF369" s="120"/>
      <c r="AP369" s="120"/>
      <c r="AZ369" s="120"/>
      <c r="BA369" s="120"/>
      <c r="BJ369" s="120"/>
      <c r="BT369" s="120"/>
      <c r="CD369" s="120"/>
      <c r="CN369" s="120"/>
      <c r="CX369" s="120"/>
      <c r="DH369" s="120"/>
      <c r="DR369" s="120"/>
      <c r="EB369" s="120"/>
      <c r="EL369" s="120"/>
      <c r="EV369" s="120"/>
      <c r="FF369" s="120"/>
      <c r="FP369" s="120"/>
      <c r="FZ369" s="120"/>
      <c r="GJ369" s="120"/>
      <c r="GT369" s="120"/>
      <c r="HD369" s="120"/>
      <c r="HN369" s="120"/>
      <c r="HX369" s="120"/>
    </row>
    <row xmlns:x14ac="http://schemas.microsoft.com/office/spreadsheetml/2009/9/ac" r="370" s="3" customFormat="true" x14ac:dyDescent="0.25">
      <c r="A370" s="386"/>
      <c r="B370" s="120"/>
      <c r="L370" s="120"/>
      <c r="V370" s="120"/>
      <c r="AF370" s="120"/>
      <c r="AP370" s="120"/>
      <c r="AZ370" s="120"/>
      <c r="BA370" s="120"/>
      <c r="BJ370" s="120"/>
      <c r="BT370" s="120"/>
      <c r="CD370" s="120"/>
      <c r="CN370" s="120"/>
      <c r="CX370" s="120"/>
      <c r="DH370" s="120"/>
      <c r="DR370" s="120"/>
      <c r="EB370" s="120"/>
      <c r="EL370" s="120"/>
      <c r="EV370" s="120"/>
      <c r="FF370" s="120"/>
      <c r="FP370" s="120"/>
      <c r="FZ370" s="120"/>
      <c r="GJ370" s="120"/>
      <c r="GT370" s="120"/>
      <c r="HD370" s="120"/>
      <c r="HN370" s="120"/>
      <c r="HX370" s="120"/>
    </row>
    <row xmlns:x14ac="http://schemas.microsoft.com/office/spreadsheetml/2009/9/ac" r="371" s="3" customFormat="true" x14ac:dyDescent="0.25">
      <c r="A371" s="386"/>
      <c r="B371" s="120"/>
      <c r="L371" s="120"/>
      <c r="V371" s="120"/>
      <c r="AF371" s="120"/>
      <c r="AP371" s="120"/>
      <c r="AZ371" s="120"/>
      <c r="BA371" s="120"/>
      <c r="BJ371" s="120"/>
      <c r="BT371" s="120"/>
      <c r="CD371" s="120"/>
      <c r="CN371" s="120"/>
      <c r="CX371" s="120"/>
      <c r="DH371" s="120"/>
      <c r="DR371" s="120"/>
      <c r="EB371" s="120"/>
      <c r="EL371" s="120"/>
      <c r="EV371" s="120"/>
      <c r="FF371" s="120"/>
      <c r="FP371" s="120"/>
      <c r="FZ371" s="120"/>
      <c r="GJ371" s="120"/>
      <c r="GT371" s="120"/>
      <c r="HD371" s="120"/>
      <c r="HN371" s="120"/>
      <c r="HX371" s="120"/>
    </row>
    <row xmlns:x14ac="http://schemas.microsoft.com/office/spreadsheetml/2009/9/ac" r="372" s="3" customFormat="true" x14ac:dyDescent="0.25">
      <c r="A372" s="386"/>
      <c r="B372" s="120"/>
      <c r="L372" s="120"/>
      <c r="V372" s="120"/>
      <c r="AF372" s="120"/>
      <c r="AP372" s="120"/>
      <c r="AZ372" s="120"/>
      <c r="BA372" s="120"/>
      <c r="BJ372" s="120"/>
      <c r="BT372" s="120"/>
      <c r="CD372" s="120"/>
      <c r="CN372" s="120"/>
      <c r="CX372" s="120"/>
      <c r="DH372" s="120"/>
      <c r="DR372" s="120"/>
      <c r="EB372" s="120"/>
      <c r="EL372" s="120"/>
      <c r="EV372" s="120"/>
      <c r="FF372" s="120"/>
      <c r="FP372" s="120"/>
      <c r="FZ372" s="120"/>
      <c r="GJ372" s="120"/>
      <c r="GT372" s="120"/>
      <c r="HD372" s="120"/>
      <c r="HN372" s="120"/>
      <c r="HX372" s="120"/>
    </row>
    <row xmlns:x14ac="http://schemas.microsoft.com/office/spreadsheetml/2009/9/ac" r="373" s="3" customFormat="true" x14ac:dyDescent="0.25">
      <c r="A373" s="386"/>
      <c r="B373" s="120"/>
      <c r="L373" s="120"/>
      <c r="V373" s="120"/>
      <c r="AF373" s="120"/>
      <c r="AP373" s="120"/>
      <c r="AZ373" s="120"/>
      <c r="BA373" s="120"/>
      <c r="BJ373" s="120"/>
      <c r="BT373" s="120"/>
      <c r="CD373" s="120"/>
      <c r="CN373" s="120"/>
      <c r="CX373" s="120"/>
      <c r="DH373" s="120"/>
      <c r="DR373" s="120"/>
      <c r="EB373" s="120"/>
      <c r="EL373" s="120"/>
      <c r="EV373" s="120"/>
      <c r="FF373" s="120"/>
      <c r="FP373" s="120"/>
      <c r="FZ373" s="120"/>
      <c r="GJ373" s="120"/>
      <c r="GT373" s="120"/>
      <c r="HD373" s="120"/>
      <c r="HN373" s="120"/>
      <c r="HX373" s="120"/>
    </row>
    <row xmlns:x14ac="http://schemas.microsoft.com/office/spreadsheetml/2009/9/ac" r="374" s="3" customFormat="true" x14ac:dyDescent="0.25">
      <c r="A374" s="386"/>
      <c r="B374" s="120"/>
      <c r="L374" s="120"/>
      <c r="V374" s="120"/>
      <c r="AF374" s="120"/>
      <c r="AP374" s="120"/>
      <c r="AZ374" s="120"/>
      <c r="BA374" s="120"/>
      <c r="BJ374" s="120"/>
      <c r="BT374" s="120"/>
      <c r="CD374" s="120"/>
      <c r="CN374" s="120"/>
      <c r="CX374" s="120"/>
      <c r="DH374" s="120"/>
      <c r="DR374" s="120"/>
      <c r="EB374" s="120"/>
      <c r="EL374" s="120"/>
      <c r="EV374" s="120"/>
      <c r="FF374" s="120"/>
      <c r="FP374" s="120"/>
      <c r="FZ374" s="120"/>
      <c r="GJ374" s="120"/>
      <c r="GT374" s="120"/>
      <c r="HD374" s="120"/>
      <c r="HN374" s="120"/>
      <c r="HX374" s="120"/>
    </row>
    <row xmlns:x14ac="http://schemas.microsoft.com/office/spreadsheetml/2009/9/ac" r="375" s="3" customFormat="true" x14ac:dyDescent="0.25">
      <c r="A375" s="386"/>
      <c r="B375" s="120"/>
      <c r="L375" s="120"/>
      <c r="V375" s="120"/>
      <c r="AF375" s="120"/>
      <c r="AP375" s="120"/>
      <c r="AZ375" s="120"/>
      <c r="BA375" s="120"/>
      <c r="BJ375" s="120"/>
      <c r="BT375" s="120"/>
      <c r="CD375" s="120"/>
      <c r="CN375" s="120"/>
      <c r="CX375" s="120"/>
      <c r="DH375" s="120"/>
      <c r="DR375" s="120"/>
      <c r="EB375" s="120"/>
      <c r="EL375" s="120"/>
      <c r="EV375" s="120"/>
      <c r="FF375" s="120"/>
      <c r="FP375" s="120"/>
      <c r="FZ375" s="120"/>
      <c r="GJ375" s="120"/>
      <c r="GT375" s="120"/>
      <c r="HD375" s="120"/>
      <c r="HN375" s="120"/>
      <c r="HX375" s="120"/>
    </row>
    <row xmlns:x14ac="http://schemas.microsoft.com/office/spreadsheetml/2009/9/ac" r="376" s="3" customFormat="true" x14ac:dyDescent="0.25">
      <c r="A376" s="386"/>
      <c r="B376" s="120"/>
      <c r="L376" s="120"/>
      <c r="V376" s="120"/>
      <c r="AF376" s="120"/>
      <c r="AP376" s="120"/>
      <c r="AZ376" s="120"/>
      <c r="BA376" s="120"/>
      <c r="BJ376" s="120"/>
      <c r="BT376" s="120"/>
      <c r="CD376" s="120"/>
      <c r="CN376" s="120"/>
      <c r="CX376" s="120"/>
      <c r="DH376" s="120"/>
      <c r="DR376" s="120"/>
      <c r="EB376" s="120"/>
      <c r="EL376" s="120"/>
      <c r="EV376" s="120"/>
      <c r="FF376" s="120"/>
      <c r="FP376" s="120"/>
      <c r="FZ376" s="120"/>
      <c r="GJ376" s="120"/>
      <c r="GT376" s="120"/>
      <c r="HD376" s="120"/>
      <c r="HN376" s="120"/>
      <c r="HX376" s="120"/>
    </row>
    <row xmlns:x14ac="http://schemas.microsoft.com/office/spreadsheetml/2009/9/ac" r="377" s="3" customFormat="true" x14ac:dyDescent="0.25">
      <c r="A377" s="386"/>
      <c r="B377" s="120"/>
      <c r="L377" s="120"/>
      <c r="V377" s="120"/>
      <c r="AF377" s="120"/>
      <c r="AP377" s="120"/>
      <c r="AZ377" s="120"/>
      <c r="BA377" s="120"/>
      <c r="BJ377" s="120"/>
      <c r="BT377" s="120"/>
      <c r="CD377" s="120"/>
      <c r="CN377" s="120"/>
      <c r="CX377" s="120"/>
      <c r="DH377" s="120"/>
      <c r="DR377" s="120"/>
      <c r="EB377" s="120"/>
      <c r="EL377" s="120"/>
      <c r="EV377" s="120"/>
      <c r="FF377" s="120"/>
      <c r="FP377" s="120"/>
      <c r="FZ377" s="120"/>
      <c r="GJ377" s="120"/>
      <c r="GT377" s="120"/>
      <c r="HD377" s="120"/>
      <c r="HN377" s="120"/>
      <c r="HX377" s="120"/>
    </row>
    <row xmlns:x14ac="http://schemas.microsoft.com/office/spreadsheetml/2009/9/ac" r="378" s="3" customFormat="true" x14ac:dyDescent="0.25">
      <c r="A378" s="386"/>
      <c r="B378" s="120"/>
      <c r="L378" s="120"/>
      <c r="V378" s="120"/>
      <c r="AF378" s="120"/>
      <c r="AP378" s="120"/>
      <c r="AZ378" s="120"/>
      <c r="BA378" s="120"/>
      <c r="BJ378" s="120"/>
      <c r="BT378" s="120"/>
      <c r="CD378" s="120"/>
      <c r="CN378" s="120"/>
      <c r="CX378" s="120"/>
      <c r="DH378" s="120"/>
      <c r="DR378" s="120"/>
      <c r="EB378" s="120"/>
      <c r="EL378" s="120"/>
      <c r="EV378" s="120"/>
      <c r="FF378" s="120"/>
      <c r="FP378" s="120"/>
      <c r="FZ378" s="120"/>
      <c r="GJ378" s="120"/>
      <c r="GT378" s="120"/>
      <c r="HD378" s="120"/>
      <c r="HN378" s="120"/>
      <c r="HX378" s="120"/>
    </row>
    <row xmlns:x14ac="http://schemas.microsoft.com/office/spreadsheetml/2009/9/ac" r="379" s="3" customFormat="true" x14ac:dyDescent="0.25">
      <c r="A379" s="386"/>
      <c r="B379" s="120"/>
      <c r="L379" s="120"/>
      <c r="V379" s="120"/>
      <c r="AF379" s="120"/>
      <c r="AP379" s="120"/>
      <c r="AZ379" s="120"/>
      <c r="BA379" s="120"/>
      <c r="BJ379" s="120"/>
      <c r="BT379" s="120"/>
      <c r="CD379" s="120"/>
      <c r="CN379" s="120"/>
      <c r="CX379" s="120"/>
      <c r="DH379" s="120"/>
      <c r="DR379" s="120"/>
      <c r="EB379" s="120"/>
      <c r="EL379" s="120"/>
      <c r="EV379" s="120"/>
      <c r="FF379" s="120"/>
      <c r="FP379" s="120"/>
      <c r="FZ379" s="120"/>
      <c r="GJ379" s="120"/>
      <c r="GT379" s="120"/>
      <c r="HD379" s="120"/>
      <c r="HN379" s="120"/>
      <c r="HX379" s="120"/>
    </row>
    <row xmlns:x14ac="http://schemas.microsoft.com/office/spreadsheetml/2009/9/ac" r="380" s="3" customFormat="true" x14ac:dyDescent="0.25">
      <c r="A380" s="386"/>
      <c r="B380" s="120"/>
      <c r="L380" s="120"/>
      <c r="V380" s="120"/>
      <c r="AF380" s="120"/>
      <c r="AP380" s="120"/>
      <c r="AZ380" s="120"/>
      <c r="BA380" s="120"/>
      <c r="BJ380" s="120"/>
      <c r="BT380" s="120"/>
      <c r="CD380" s="120"/>
      <c r="CN380" s="120"/>
      <c r="CX380" s="120"/>
      <c r="DH380" s="120"/>
      <c r="DR380" s="120"/>
      <c r="EB380" s="120"/>
      <c r="EL380" s="120"/>
      <c r="EV380" s="120"/>
      <c r="FF380" s="120"/>
      <c r="FP380" s="120"/>
      <c r="FZ380" s="120"/>
      <c r="GJ380" s="120"/>
      <c r="GT380" s="120"/>
      <c r="HD380" s="120"/>
      <c r="HN380" s="120"/>
      <c r="HX380" s="120"/>
    </row>
    <row xmlns:x14ac="http://schemas.microsoft.com/office/spreadsheetml/2009/9/ac" r="381" s="3" customFormat="true" x14ac:dyDescent="0.25">
      <c r="A381" s="386"/>
      <c r="B381" s="120"/>
      <c r="L381" s="120"/>
      <c r="V381" s="120"/>
      <c r="AF381" s="120"/>
      <c r="AP381" s="120"/>
      <c r="AZ381" s="120"/>
      <c r="BA381" s="120"/>
      <c r="BJ381" s="120"/>
      <c r="BT381" s="120"/>
      <c r="CD381" s="120"/>
      <c r="CN381" s="120"/>
      <c r="CX381" s="120"/>
      <c r="DH381" s="120"/>
      <c r="DR381" s="120"/>
      <c r="EB381" s="120"/>
      <c r="EL381" s="120"/>
      <c r="EV381" s="120"/>
      <c r="FF381" s="120"/>
      <c r="FP381" s="120"/>
      <c r="FZ381" s="120"/>
      <c r="GJ381" s="120"/>
      <c r="GT381" s="120"/>
      <c r="HD381" s="120"/>
      <c r="HN381" s="120"/>
      <c r="HX381" s="120"/>
    </row>
    <row xmlns:x14ac="http://schemas.microsoft.com/office/spreadsheetml/2009/9/ac" r="382" s="3" customFormat="true" x14ac:dyDescent="0.25">
      <c r="A382" s="386"/>
      <c r="B382" s="120"/>
      <c r="L382" s="120"/>
      <c r="V382" s="120"/>
      <c r="AF382" s="120"/>
      <c r="AP382" s="120"/>
      <c r="AZ382" s="120"/>
      <c r="BA382" s="120"/>
      <c r="BJ382" s="120"/>
      <c r="BT382" s="120"/>
      <c r="CD382" s="120"/>
      <c r="CN382" s="120"/>
      <c r="CX382" s="120"/>
      <c r="DH382" s="120"/>
      <c r="DR382" s="120"/>
      <c r="EB382" s="120"/>
      <c r="EL382" s="120"/>
      <c r="EV382" s="120"/>
      <c r="FF382" s="120"/>
      <c r="FP382" s="120"/>
      <c r="FZ382" s="120"/>
      <c r="GJ382" s="120"/>
      <c r="GT382" s="120"/>
      <c r="HD382" s="120"/>
      <c r="HN382" s="120"/>
      <c r="HX382" s="120"/>
    </row>
    <row xmlns:x14ac="http://schemas.microsoft.com/office/spreadsheetml/2009/9/ac" r="383" s="3" customFormat="true" x14ac:dyDescent="0.25">
      <c r="A383" s="386"/>
      <c r="B383" s="120"/>
      <c r="L383" s="120"/>
      <c r="V383" s="120"/>
      <c r="AF383" s="120"/>
      <c r="AP383" s="120"/>
      <c r="AZ383" s="120"/>
      <c r="BA383" s="120"/>
      <c r="BJ383" s="120"/>
      <c r="BT383" s="120"/>
      <c r="CD383" s="120"/>
      <c r="CN383" s="120"/>
      <c r="CX383" s="120"/>
      <c r="DH383" s="120"/>
      <c r="DR383" s="120"/>
      <c r="EB383" s="120"/>
      <c r="EL383" s="120"/>
      <c r="EV383" s="120"/>
      <c r="FF383" s="120"/>
      <c r="FP383" s="120"/>
      <c r="FZ383" s="120"/>
      <c r="GJ383" s="120"/>
      <c r="GT383" s="120"/>
      <c r="HD383" s="120"/>
      <c r="HN383" s="120"/>
      <c r="HX383" s="120"/>
    </row>
    <row xmlns:x14ac="http://schemas.microsoft.com/office/spreadsheetml/2009/9/ac" r="384" s="3" customFormat="true" x14ac:dyDescent="0.25">
      <c r="A384" s="386"/>
      <c r="B384" s="120"/>
      <c r="L384" s="120"/>
      <c r="V384" s="120"/>
      <c r="AF384" s="120"/>
      <c r="AP384" s="120"/>
      <c r="AZ384" s="120"/>
      <c r="BA384" s="120"/>
      <c r="BJ384" s="120"/>
      <c r="BT384" s="120"/>
      <c r="CD384" s="120"/>
      <c r="CN384" s="120"/>
      <c r="CX384" s="120"/>
      <c r="DH384" s="120"/>
      <c r="DR384" s="120"/>
      <c r="EB384" s="120"/>
      <c r="EL384" s="120"/>
      <c r="EV384" s="120"/>
      <c r="FF384" s="120"/>
      <c r="FP384" s="120"/>
      <c r="FZ384" s="120"/>
      <c r="GJ384" s="120"/>
      <c r="GT384" s="120"/>
      <c r="HD384" s="120"/>
      <c r="HN384" s="120"/>
      <c r="HX384" s="120"/>
    </row>
    <row xmlns:x14ac="http://schemas.microsoft.com/office/spreadsheetml/2009/9/ac" r="385" s="3" customFormat="true" x14ac:dyDescent="0.25">
      <c r="A385" s="386"/>
      <c r="B385" s="120"/>
      <c r="L385" s="120"/>
      <c r="V385" s="120"/>
      <c r="AF385" s="120"/>
      <c r="AP385" s="120"/>
      <c r="AZ385" s="120"/>
      <c r="BA385" s="120"/>
      <c r="BJ385" s="120"/>
      <c r="BT385" s="120"/>
      <c r="CD385" s="120"/>
      <c r="CN385" s="120"/>
      <c r="CX385" s="120"/>
      <c r="DH385" s="120"/>
      <c r="DR385" s="120"/>
      <c r="EB385" s="120"/>
      <c r="EL385" s="120"/>
      <c r="EV385" s="120"/>
      <c r="FF385" s="120"/>
      <c r="FP385" s="120"/>
      <c r="FZ385" s="120"/>
      <c r="GJ385" s="120"/>
      <c r="GT385" s="120"/>
      <c r="HD385" s="120"/>
      <c r="HN385" s="120"/>
      <c r="HX385" s="120"/>
    </row>
    <row xmlns:x14ac="http://schemas.microsoft.com/office/spreadsheetml/2009/9/ac" r="386" s="3" customFormat="true" x14ac:dyDescent="0.25">
      <c r="A386" s="386"/>
      <c r="B386" s="120"/>
      <c r="L386" s="120"/>
      <c r="V386" s="120"/>
      <c r="AF386" s="120"/>
      <c r="AP386" s="120"/>
      <c r="AZ386" s="120"/>
      <c r="BA386" s="120"/>
      <c r="BJ386" s="120"/>
      <c r="BT386" s="120"/>
      <c r="CD386" s="120"/>
      <c r="CN386" s="120"/>
      <c r="CX386" s="120"/>
      <c r="DH386" s="120"/>
      <c r="DR386" s="120"/>
      <c r="EB386" s="120"/>
      <c r="EL386" s="120"/>
      <c r="EV386" s="120"/>
      <c r="FF386" s="120"/>
      <c r="FP386" s="120"/>
      <c r="FZ386" s="120"/>
      <c r="GJ386" s="120"/>
      <c r="GT386" s="120"/>
      <c r="HD386" s="120"/>
      <c r="HN386" s="120"/>
      <c r="HX386" s="120"/>
    </row>
    <row xmlns:x14ac="http://schemas.microsoft.com/office/spreadsheetml/2009/9/ac" r="387" s="3" customFormat="true" x14ac:dyDescent="0.25">
      <c r="A387" s="386"/>
      <c r="B387" s="120"/>
      <c r="L387" s="120"/>
      <c r="V387" s="120"/>
      <c r="AF387" s="120"/>
      <c r="AP387" s="120"/>
      <c r="AZ387" s="120"/>
      <c r="BA387" s="120"/>
      <c r="BJ387" s="120"/>
      <c r="BT387" s="120"/>
      <c r="CD387" s="120"/>
      <c r="CN387" s="120"/>
      <c r="CX387" s="120"/>
      <c r="DH387" s="120"/>
      <c r="DR387" s="120"/>
      <c r="EB387" s="120"/>
      <c r="EL387" s="120"/>
      <c r="EV387" s="120"/>
      <c r="FF387" s="120"/>
      <c r="FP387" s="120"/>
      <c r="FZ387" s="120"/>
      <c r="GJ387" s="120"/>
      <c r="GT387" s="120"/>
      <c r="HD387" s="120"/>
      <c r="HN387" s="120"/>
      <c r="HX387" s="120"/>
    </row>
    <row xmlns:x14ac="http://schemas.microsoft.com/office/spreadsheetml/2009/9/ac" r="388" s="3" customFormat="true" x14ac:dyDescent="0.25">
      <c r="A388" s="386"/>
      <c r="B388" s="120"/>
      <c r="L388" s="120"/>
      <c r="V388" s="120"/>
      <c r="AF388" s="120"/>
      <c r="AP388" s="120"/>
      <c r="AZ388" s="120"/>
      <c r="BA388" s="120"/>
      <c r="BJ388" s="120"/>
      <c r="BT388" s="120"/>
      <c r="CD388" s="120"/>
      <c r="CN388" s="120"/>
      <c r="CX388" s="120"/>
      <c r="DH388" s="120"/>
      <c r="DR388" s="120"/>
      <c r="EB388" s="120"/>
      <c r="EL388" s="120"/>
      <c r="EV388" s="120"/>
      <c r="FF388" s="120"/>
      <c r="FP388" s="120"/>
      <c r="FZ388" s="120"/>
      <c r="GJ388" s="120"/>
      <c r="GT388" s="120"/>
      <c r="HD388" s="120"/>
      <c r="HN388" s="120"/>
      <c r="HX388" s="120"/>
    </row>
    <row xmlns:x14ac="http://schemas.microsoft.com/office/spreadsheetml/2009/9/ac" r="389" s="3" customFormat="true" x14ac:dyDescent="0.25">
      <c r="A389" s="386"/>
      <c r="B389" s="120"/>
      <c r="L389" s="120"/>
      <c r="V389" s="120"/>
      <c r="AF389" s="120"/>
      <c r="AP389" s="120"/>
      <c r="AZ389" s="120"/>
      <c r="BA389" s="120"/>
      <c r="BJ389" s="120"/>
      <c r="BT389" s="120"/>
      <c r="CD389" s="120"/>
      <c r="CN389" s="120"/>
      <c r="CX389" s="120"/>
      <c r="DH389" s="120"/>
      <c r="DR389" s="120"/>
      <c r="EB389" s="120"/>
      <c r="EL389" s="120"/>
      <c r="EV389" s="120"/>
      <c r="FF389" s="120"/>
      <c r="FP389" s="120"/>
      <c r="FZ389" s="120"/>
      <c r="GJ389" s="120"/>
      <c r="GT389" s="120"/>
      <c r="HD389" s="120"/>
      <c r="HN389" s="120"/>
      <c r="HX389" s="120"/>
    </row>
    <row xmlns:x14ac="http://schemas.microsoft.com/office/spreadsheetml/2009/9/ac" r="390" s="3" customFormat="true" x14ac:dyDescent="0.25">
      <c r="A390" s="386"/>
      <c r="B390" s="120"/>
      <c r="L390" s="120"/>
      <c r="V390" s="120"/>
      <c r="AF390" s="120"/>
      <c r="AP390" s="120"/>
      <c r="AZ390" s="120"/>
      <c r="BA390" s="120"/>
      <c r="BJ390" s="120"/>
      <c r="BT390" s="120"/>
      <c r="CD390" s="120"/>
      <c r="CN390" s="120"/>
      <c r="CX390" s="120"/>
      <c r="DH390" s="120"/>
      <c r="DR390" s="120"/>
      <c r="EB390" s="120"/>
      <c r="EL390" s="120"/>
      <c r="EV390" s="120"/>
      <c r="FF390" s="120"/>
      <c r="FP390" s="120"/>
      <c r="FZ390" s="120"/>
      <c r="GJ390" s="120"/>
      <c r="GT390" s="120"/>
      <c r="HD390" s="120"/>
      <c r="HN390" s="120"/>
      <c r="HX390" s="120"/>
    </row>
    <row xmlns:x14ac="http://schemas.microsoft.com/office/spreadsheetml/2009/9/ac" r="391" s="3" customFormat="true" x14ac:dyDescent="0.25">
      <c r="A391" s="386"/>
      <c r="B391" s="120"/>
      <c r="L391" s="120"/>
      <c r="V391" s="120"/>
      <c r="AF391" s="120"/>
      <c r="AP391" s="120"/>
      <c r="AZ391" s="120"/>
      <c r="BA391" s="120"/>
      <c r="BJ391" s="120"/>
      <c r="BT391" s="120"/>
      <c r="CD391" s="120"/>
      <c r="CN391" s="120"/>
      <c r="CX391" s="120"/>
      <c r="DH391" s="120"/>
      <c r="DR391" s="120"/>
      <c r="EB391" s="120"/>
      <c r="EL391" s="120"/>
      <c r="EV391" s="120"/>
      <c r="FF391" s="120"/>
      <c r="FP391" s="120"/>
      <c r="FZ391" s="120"/>
      <c r="GJ391" s="120"/>
      <c r="GT391" s="120"/>
      <c r="HD391" s="120"/>
      <c r="HN391" s="120"/>
      <c r="HX391" s="120"/>
    </row>
    <row xmlns:x14ac="http://schemas.microsoft.com/office/spreadsheetml/2009/9/ac" r="392" s="3" customFormat="true" x14ac:dyDescent="0.25">
      <c r="A392" s="386"/>
      <c r="B392" s="120"/>
      <c r="L392" s="120"/>
      <c r="V392" s="120"/>
      <c r="AF392" s="120"/>
      <c r="AP392" s="120"/>
      <c r="AZ392" s="120"/>
      <c r="BA392" s="120"/>
      <c r="BJ392" s="120"/>
      <c r="BT392" s="120"/>
      <c r="CD392" s="120"/>
      <c r="CN392" s="120"/>
      <c r="CX392" s="120"/>
      <c r="DH392" s="120"/>
      <c r="DR392" s="120"/>
      <c r="EB392" s="120"/>
      <c r="EL392" s="120"/>
      <c r="EV392" s="120"/>
      <c r="FF392" s="120"/>
      <c r="FP392" s="120"/>
      <c r="FZ392" s="120"/>
      <c r="GJ392" s="120"/>
      <c r="GT392" s="120"/>
      <c r="HD392" s="120"/>
      <c r="HN392" s="120"/>
      <c r="HX392" s="120"/>
    </row>
    <row xmlns:x14ac="http://schemas.microsoft.com/office/spreadsheetml/2009/9/ac" r="393" s="3" customFormat="true" x14ac:dyDescent="0.25">
      <c r="A393" s="386"/>
      <c r="B393" s="120"/>
      <c r="L393" s="120"/>
      <c r="V393" s="120"/>
      <c r="AF393" s="120"/>
      <c r="AP393" s="120"/>
      <c r="AZ393" s="120"/>
      <c r="BA393" s="120"/>
      <c r="BJ393" s="120"/>
      <c r="BT393" s="120"/>
      <c r="CD393" s="120"/>
      <c r="CN393" s="120"/>
      <c r="CX393" s="120"/>
      <c r="DH393" s="120"/>
      <c r="DR393" s="120"/>
      <c r="EB393" s="120"/>
      <c r="EL393" s="120"/>
      <c r="EV393" s="120"/>
      <c r="FF393" s="120"/>
      <c r="FP393" s="120"/>
      <c r="FZ393" s="120"/>
      <c r="GJ393" s="120"/>
      <c r="GT393" s="120"/>
      <c r="HD393" s="120"/>
      <c r="HN393" s="120"/>
      <c r="HX393" s="120"/>
    </row>
    <row xmlns:x14ac="http://schemas.microsoft.com/office/spreadsheetml/2009/9/ac" r="394" s="3" customFormat="true" x14ac:dyDescent="0.25">
      <c r="A394" s="386"/>
      <c r="B394" s="120"/>
      <c r="L394" s="120"/>
      <c r="V394" s="120"/>
      <c r="AF394" s="120"/>
      <c r="AP394" s="120"/>
      <c r="AZ394" s="120"/>
      <c r="BA394" s="120"/>
      <c r="BJ394" s="120"/>
      <c r="BT394" s="120"/>
      <c r="CD394" s="120"/>
      <c r="CN394" s="120"/>
      <c r="CX394" s="120"/>
      <c r="DH394" s="120"/>
      <c r="DR394" s="120"/>
      <c r="EB394" s="120"/>
      <c r="EL394" s="120"/>
      <c r="EV394" s="120"/>
      <c r="FF394" s="120"/>
      <c r="FP394" s="120"/>
      <c r="FZ394" s="120"/>
      <c r="GJ394" s="120"/>
      <c r="GT394" s="120"/>
      <c r="HD394" s="120"/>
      <c r="HN394" s="120"/>
      <c r="HX394" s="120"/>
    </row>
    <row xmlns:x14ac="http://schemas.microsoft.com/office/spreadsheetml/2009/9/ac" r="395" s="3" customFormat="true" x14ac:dyDescent="0.25">
      <c r="A395" s="386"/>
      <c r="B395" s="120"/>
      <c r="L395" s="120"/>
      <c r="V395" s="120"/>
      <c r="AF395" s="120"/>
      <c r="AP395" s="120"/>
      <c r="AZ395" s="120"/>
      <c r="BA395" s="120"/>
      <c r="BJ395" s="120"/>
      <c r="BT395" s="120"/>
      <c r="CD395" s="120"/>
      <c r="CN395" s="120"/>
      <c r="CX395" s="120"/>
      <c r="DH395" s="120"/>
      <c r="DR395" s="120"/>
      <c r="EB395" s="120"/>
      <c r="EL395" s="120"/>
      <c r="EV395" s="120"/>
      <c r="FF395" s="120"/>
      <c r="FP395" s="120"/>
      <c r="FZ395" s="120"/>
      <c r="GJ395" s="120"/>
      <c r="GT395" s="120"/>
      <c r="HD395" s="120"/>
      <c r="HN395" s="120"/>
      <c r="HX395" s="120"/>
    </row>
    <row xmlns:x14ac="http://schemas.microsoft.com/office/spreadsheetml/2009/9/ac" r="396" s="3" customFormat="true" x14ac:dyDescent="0.25">
      <c r="A396" s="386"/>
      <c r="B396" s="120"/>
      <c r="L396" s="120"/>
      <c r="V396" s="120"/>
      <c r="AF396" s="120"/>
      <c r="AP396" s="120"/>
      <c r="AZ396" s="120"/>
      <c r="BA396" s="120"/>
      <c r="BJ396" s="120"/>
      <c r="BT396" s="120"/>
      <c r="CD396" s="120"/>
      <c r="CN396" s="120"/>
      <c r="CX396" s="120"/>
      <c r="DH396" s="120"/>
      <c r="DR396" s="120"/>
      <c r="EB396" s="120"/>
      <c r="EL396" s="120"/>
      <c r="EV396" s="120"/>
      <c r="FF396" s="120"/>
      <c r="FP396" s="120"/>
      <c r="FZ396" s="120"/>
      <c r="GJ396" s="120"/>
      <c r="GT396" s="120"/>
      <c r="HD396" s="120"/>
      <c r="HN396" s="120"/>
      <c r="HX396" s="120"/>
    </row>
    <row xmlns:x14ac="http://schemas.microsoft.com/office/spreadsheetml/2009/9/ac" r="397" s="3" customFormat="true" x14ac:dyDescent="0.25">
      <c r="A397" s="386"/>
      <c r="B397" s="120"/>
      <c r="L397" s="120"/>
      <c r="V397" s="120"/>
      <c r="AF397" s="120"/>
      <c r="AP397" s="120"/>
      <c r="AZ397" s="120"/>
      <c r="BA397" s="120"/>
      <c r="BJ397" s="120"/>
      <c r="BT397" s="120"/>
      <c r="CD397" s="120"/>
      <c r="CN397" s="120"/>
      <c r="CX397" s="120"/>
      <c r="DH397" s="120"/>
      <c r="DR397" s="120"/>
      <c r="EB397" s="120"/>
      <c r="EL397" s="120"/>
      <c r="EV397" s="120"/>
      <c r="FF397" s="120"/>
      <c r="FP397" s="120"/>
      <c r="FZ397" s="120"/>
      <c r="GJ397" s="120"/>
      <c r="GT397" s="120"/>
      <c r="HD397" s="120"/>
      <c r="HN397" s="120"/>
      <c r="HX397" s="120"/>
    </row>
    <row xmlns:x14ac="http://schemas.microsoft.com/office/spreadsheetml/2009/9/ac" r="398" s="3" customFormat="true" x14ac:dyDescent="0.25">
      <c r="A398" s="386"/>
      <c r="B398" s="120"/>
      <c r="L398" s="120"/>
      <c r="V398" s="120"/>
      <c r="AF398" s="120"/>
      <c r="AP398" s="120"/>
      <c r="AZ398" s="120"/>
      <c r="BA398" s="120"/>
      <c r="BJ398" s="120"/>
      <c r="BT398" s="120"/>
      <c r="CD398" s="120"/>
      <c r="CN398" s="120"/>
      <c r="CX398" s="120"/>
      <c r="DH398" s="120"/>
      <c r="DR398" s="120"/>
      <c r="EB398" s="120"/>
      <c r="EL398" s="120"/>
      <c r="EV398" s="120"/>
      <c r="FF398" s="120"/>
      <c r="FP398" s="120"/>
      <c r="FZ398" s="120"/>
      <c r="GJ398" s="120"/>
      <c r="GT398" s="120"/>
      <c r="HD398" s="120"/>
      <c r="HN398" s="120"/>
      <c r="HX398" s="120"/>
    </row>
    <row xmlns:x14ac="http://schemas.microsoft.com/office/spreadsheetml/2009/9/ac" r="399" s="3" customFormat="true" x14ac:dyDescent="0.25">
      <c r="A399" s="386"/>
      <c r="B399" s="120"/>
      <c r="L399" s="120"/>
      <c r="V399" s="120"/>
      <c r="AF399" s="120"/>
      <c r="AP399" s="120"/>
      <c r="AZ399" s="120"/>
      <c r="BA399" s="120"/>
      <c r="BJ399" s="120"/>
      <c r="BT399" s="120"/>
      <c r="CD399" s="120"/>
      <c r="CN399" s="120"/>
      <c r="CX399" s="120"/>
      <c r="DH399" s="120"/>
      <c r="DR399" s="120"/>
      <c r="EB399" s="120"/>
      <c r="EL399" s="120"/>
      <c r="EV399" s="120"/>
      <c r="FF399" s="120"/>
      <c r="FP399" s="120"/>
      <c r="FZ399" s="120"/>
      <c r="GJ399" s="120"/>
      <c r="GT399" s="120"/>
      <c r="HD399" s="120"/>
      <c r="HN399" s="120"/>
      <c r="HX399" s="120"/>
    </row>
    <row xmlns:x14ac="http://schemas.microsoft.com/office/spreadsheetml/2009/9/ac" r="400" s="3" customFormat="true" x14ac:dyDescent="0.25">
      <c r="A400" s="386"/>
      <c r="B400" s="120"/>
      <c r="L400" s="120"/>
      <c r="V400" s="120"/>
      <c r="AF400" s="120"/>
      <c r="AP400" s="120"/>
      <c r="AZ400" s="120"/>
      <c r="BA400" s="120"/>
      <c r="BJ400" s="120"/>
      <c r="BT400" s="120"/>
      <c r="CD400" s="120"/>
      <c r="CN400" s="120"/>
      <c r="CX400" s="120"/>
      <c r="DH400" s="120"/>
      <c r="DR400" s="120"/>
      <c r="EB400" s="120"/>
      <c r="EL400" s="120"/>
      <c r="EV400" s="120"/>
      <c r="FF400" s="120"/>
      <c r="FP400" s="120"/>
      <c r="FZ400" s="120"/>
      <c r="GJ400" s="120"/>
      <c r="GT400" s="120"/>
      <c r="HD400" s="120"/>
      <c r="HN400" s="120"/>
      <c r="HX400" s="120"/>
    </row>
    <row xmlns:x14ac="http://schemas.microsoft.com/office/spreadsheetml/2009/9/ac" r="401" s="3" customFormat="true" x14ac:dyDescent="0.25">
      <c r="A401" s="386"/>
      <c r="B401" s="120"/>
      <c r="L401" s="120"/>
      <c r="V401" s="120"/>
      <c r="AF401" s="120"/>
      <c r="AP401" s="120"/>
      <c r="AZ401" s="120"/>
      <c r="BA401" s="120"/>
      <c r="BJ401" s="120"/>
      <c r="BT401" s="120"/>
      <c r="CD401" s="120"/>
      <c r="CN401" s="120"/>
      <c r="CX401" s="120"/>
      <c r="DH401" s="120"/>
      <c r="DR401" s="120"/>
      <c r="EB401" s="120"/>
      <c r="EL401" s="120"/>
      <c r="EV401" s="120"/>
      <c r="FF401" s="120"/>
      <c r="FP401" s="120"/>
      <c r="FZ401" s="120"/>
      <c r="GJ401" s="120"/>
      <c r="GT401" s="120"/>
      <c r="HD401" s="120"/>
      <c r="HN401" s="120"/>
      <c r="HX401" s="120"/>
    </row>
    <row xmlns:x14ac="http://schemas.microsoft.com/office/spreadsheetml/2009/9/ac" r="402" s="3" customFormat="true" x14ac:dyDescent="0.25">
      <c r="A402" s="386"/>
      <c r="B402" s="120"/>
      <c r="L402" s="120"/>
      <c r="V402" s="120"/>
      <c r="AF402" s="120"/>
      <c r="AP402" s="120"/>
      <c r="AZ402" s="120"/>
      <c r="BA402" s="120"/>
      <c r="BJ402" s="120"/>
      <c r="BT402" s="120"/>
      <c r="CD402" s="120"/>
      <c r="CN402" s="120"/>
      <c r="CX402" s="120"/>
      <c r="DH402" s="120"/>
      <c r="DR402" s="120"/>
      <c r="EB402" s="120"/>
      <c r="EL402" s="120"/>
      <c r="EV402" s="120"/>
      <c r="FF402" s="120"/>
      <c r="FP402" s="120"/>
      <c r="FZ402" s="120"/>
      <c r="GJ402" s="120"/>
      <c r="GT402" s="120"/>
      <c r="HD402" s="120"/>
      <c r="HN402" s="120"/>
      <c r="HX402" s="120"/>
    </row>
    <row xmlns:x14ac="http://schemas.microsoft.com/office/spreadsheetml/2009/9/ac" r="403" s="3" customFormat="true" x14ac:dyDescent="0.25">
      <c r="A403" s="386"/>
      <c r="B403" s="120"/>
      <c r="L403" s="120"/>
      <c r="V403" s="120"/>
      <c r="AF403" s="120"/>
      <c r="AP403" s="120"/>
      <c r="AZ403" s="120"/>
      <c r="BA403" s="120"/>
      <c r="BJ403" s="120"/>
      <c r="BT403" s="120"/>
      <c r="CD403" s="120"/>
      <c r="CN403" s="120"/>
      <c r="CX403" s="120"/>
      <c r="DH403" s="120"/>
      <c r="DR403" s="120"/>
      <c r="EB403" s="120"/>
      <c r="EL403" s="120"/>
      <c r="EV403" s="120"/>
      <c r="FF403" s="120"/>
      <c r="FP403" s="120"/>
      <c r="FZ403" s="120"/>
      <c r="GJ403" s="120"/>
      <c r="GT403" s="120"/>
      <c r="HD403" s="120"/>
      <c r="HN403" s="120"/>
      <c r="HX403" s="120"/>
    </row>
    <row xmlns:x14ac="http://schemas.microsoft.com/office/spreadsheetml/2009/9/ac" r="404" s="3" customFormat="true" x14ac:dyDescent="0.25">
      <c r="A404" s="386"/>
      <c r="B404" s="120"/>
      <c r="L404" s="120"/>
      <c r="V404" s="120"/>
      <c r="AF404" s="120"/>
      <c r="AP404" s="120"/>
      <c r="AZ404" s="120"/>
      <c r="BA404" s="120"/>
      <c r="BJ404" s="120"/>
      <c r="BT404" s="120"/>
      <c r="CD404" s="120"/>
      <c r="CN404" s="120"/>
      <c r="CX404" s="120"/>
      <c r="DH404" s="120"/>
      <c r="DR404" s="120"/>
      <c r="EB404" s="120"/>
      <c r="EL404" s="120"/>
      <c r="EV404" s="120"/>
      <c r="FF404" s="120"/>
      <c r="FP404" s="120"/>
      <c r="FZ404" s="120"/>
      <c r="GJ404" s="120"/>
      <c r="GT404" s="120"/>
      <c r="HD404" s="120"/>
      <c r="HN404" s="120"/>
      <c r="HX404" s="120"/>
    </row>
    <row xmlns:x14ac="http://schemas.microsoft.com/office/spreadsheetml/2009/9/ac" r="405" s="3" customFormat="true" x14ac:dyDescent="0.25">
      <c r="A405" s="386"/>
      <c r="B405" s="120"/>
      <c r="L405" s="120"/>
      <c r="V405" s="120"/>
      <c r="AF405" s="120"/>
      <c r="AP405" s="120"/>
      <c r="AZ405" s="120"/>
      <c r="BA405" s="120"/>
      <c r="BJ405" s="120"/>
      <c r="BT405" s="120"/>
      <c r="CD405" s="120"/>
      <c r="CN405" s="120"/>
      <c r="CX405" s="120"/>
      <c r="DH405" s="120"/>
      <c r="DR405" s="120"/>
      <c r="EB405" s="120"/>
      <c r="EL405" s="120"/>
      <c r="EV405" s="120"/>
      <c r="FF405" s="120"/>
      <c r="FP405" s="120"/>
      <c r="FZ405" s="120"/>
      <c r="GJ405" s="120"/>
      <c r="GT405" s="120"/>
      <c r="HD405" s="120"/>
      <c r="HN405" s="120"/>
      <c r="HX405" s="120"/>
    </row>
    <row xmlns:x14ac="http://schemas.microsoft.com/office/spreadsheetml/2009/9/ac" r="406" s="3" customFormat="true" x14ac:dyDescent="0.25">
      <c r="A406" s="386"/>
      <c r="B406" s="120"/>
      <c r="L406" s="120"/>
      <c r="V406" s="120"/>
      <c r="AF406" s="120"/>
      <c r="AP406" s="120"/>
      <c r="AZ406" s="120"/>
      <c r="BA406" s="120"/>
      <c r="BJ406" s="120"/>
      <c r="BT406" s="120"/>
      <c r="CD406" s="120"/>
      <c r="CN406" s="120"/>
      <c r="CX406" s="120"/>
      <c r="DH406" s="120"/>
      <c r="DR406" s="120"/>
      <c r="EB406" s="120"/>
      <c r="EL406" s="120"/>
      <c r="EV406" s="120"/>
      <c r="FF406" s="120"/>
      <c r="FP406" s="120"/>
      <c r="FZ406" s="120"/>
      <c r="GJ406" s="120"/>
      <c r="GT406" s="120"/>
      <c r="HD406" s="120"/>
      <c r="HN406" s="120"/>
      <c r="HX406" s="120"/>
    </row>
    <row xmlns:x14ac="http://schemas.microsoft.com/office/spreadsheetml/2009/9/ac" r="407" s="3" customFormat="true" x14ac:dyDescent="0.25">
      <c r="A407" s="386"/>
      <c r="B407" s="120"/>
      <c r="L407" s="120"/>
      <c r="V407" s="120"/>
      <c r="AF407" s="120"/>
      <c r="AP407" s="120"/>
      <c r="AZ407" s="120"/>
      <c r="BA407" s="120"/>
      <c r="BJ407" s="120"/>
      <c r="BT407" s="120"/>
      <c r="CD407" s="120"/>
      <c r="CN407" s="120"/>
      <c r="CX407" s="120"/>
      <c r="DH407" s="120"/>
      <c r="DR407" s="120"/>
      <c r="EB407" s="120"/>
      <c r="EL407" s="120"/>
      <c r="EV407" s="120"/>
      <c r="FF407" s="120"/>
      <c r="FP407" s="120"/>
      <c r="FZ407" s="120"/>
      <c r="GJ407" s="120"/>
      <c r="GT407" s="120"/>
      <c r="HD407" s="120"/>
      <c r="HN407" s="120"/>
      <c r="HX407" s="120"/>
    </row>
    <row xmlns:x14ac="http://schemas.microsoft.com/office/spreadsheetml/2009/9/ac" r="408" s="3" customFormat="true" x14ac:dyDescent="0.25">
      <c r="A408" s="386"/>
      <c r="B408" s="120"/>
      <c r="L408" s="120"/>
      <c r="V408" s="120"/>
      <c r="AF408" s="120"/>
      <c r="AP408" s="120"/>
      <c r="AZ408" s="120"/>
      <c r="BA408" s="120"/>
      <c r="BJ408" s="120"/>
      <c r="BT408" s="120"/>
      <c r="CD408" s="120"/>
      <c r="CN408" s="120"/>
      <c r="CX408" s="120"/>
      <c r="DH408" s="120"/>
      <c r="DR408" s="120"/>
      <c r="EB408" s="120"/>
      <c r="EL408" s="120"/>
      <c r="EV408" s="120"/>
      <c r="FF408" s="120"/>
      <c r="FP408" s="120"/>
      <c r="FZ408" s="120"/>
      <c r="GJ408" s="120"/>
      <c r="GT408" s="120"/>
      <c r="HD408" s="120"/>
      <c r="HN408" s="120"/>
      <c r="HX408" s="120"/>
    </row>
    <row xmlns:x14ac="http://schemas.microsoft.com/office/spreadsheetml/2009/9/ac" r="409" s="3" customFormat="true" x14ac:dyDescent="0.25">
      <c r="A409" s="386"/>
      <c r="B409" s="120"/>
      <c r="L409" s="120"/>
      <c r="V409" s="120"/>
      <c r="AF409" s="120"/>
      <c r="AP409" s="120"/>
      <c r="AZ409" s="120"/>
      <c r="BA409" s="120"/>
      <c r="BJ409" s="120"/>
      <c r="BT409" s="120"/>
      <c r="CD409" s="120"/>
      <c r="CN409" s="120"/>
      <c r="CX409" s="120"/>
      <c r="DH409" s="120"/>
      <c r="DR409" s="120"/>
      <c r="EB409" s="120"/>
      <c r="EL409" s="120"/>
      <c r="EV409" s="120"/>
      <c r="FF409" s="120"/>
      <c r="FP409" s="120"/>
      <c r="FZ409" s="120"/>
      <c r="GJ409" s="120"/>
      <c r="GT409" s="120"/>
      <c r="HD409" s="120"/>
      <c r="HN409" s="120"/>
      <c r="HX409" s="120"/>
    </row>
    <row xmlns:x14ac="http://schemas.microsoft.com/office/spreadsheetml/2009/9/ac" r="410" s="3" customFormat="true" x14ac:dyDescent="0.25">
      <c r="A410" s="386"/>
      <c r="B410" s="120"/>
      <c r="L410" s="120"/>
      <c r="V410" s="120"/>
      <c r="AF410" s="120"/>
      <c r="AP410" s="120"/>
      <c r="AZ410" s="120"/>
      <c r="BA410" s="120"/>
      <c r="BJ410" s="120"/>
      <c r="BT410" s="120"/>
      <c r="CD410" s="120"/>
      <c r="CN410" s="120"/>
      <c r="CX410" s="120"/>
      <c r="DH410" s="120"/>
      <c r="DR410" s="120"/>
      <c r="EB410" s="120"/>
      <c r="EL410" s="120"/>
      <c r="EV410" s="120"/>
      <c r="FF410" s="120"/>
      <c r="FP410" s="120"/>
      <c r="FZ410" s="120"/>
      <c r="GJ410" s="120"/>
      <c r="GT410" s="120"/>
      <c r="HD410" s="120"/>
      <c r="HN410" s="120"/>
      <c r="HX410" s="120"/>
    </row>
    <row xmlns:x14ac="http://schemas.microsoft.com/office/spreadsheetml/2009/9/ac" r="411" s="3" customFormat="true" x14ac:dyDescent="0.25">
      <c r="A411" s="386"/>
      <c r="B411" s="120"/>
      <c r="L411" s="120"/>
      <c r="V411" s="120"/>
      <c r="AF411" s="120"/>
      <c r="AP411" s="120"/>
      <c r="AZ411" s="120"/>
      <c r="BA411" s="120"/>
      <c r="BJ411" s="120"/>
      <c r="BT411" s="120"/>
      <c r="CD411" s="120"/>
      <c r="CN411" s="120"/>
      <c r="CX411" s="120"/>
      <c r="DH411" s="120"/>
      <c r="DR411" s="120"/>
      <c r="EB411" s="120"/>
      <c r="EL411" s="120"/>
      <c r="EV411" s="120"/>
      <c r="FF411" s="120"/>
      <c r="FP411" s="120"/>
      <c r="FZ411" s="120"/>
      <c r="GJ411" s="120"/>
      <c r="GT411" s="120"/>
      <c r="HD411" s="120"/>
      <c r="HN411" s="120"/>
      <c r="HX411" s="120"/>
    </row>
    <row xmlns:x14ac="http://schemas.microsoft.com/office/spreadsheetml/2009/9/ac" r="412" s="3" customFormat="true" x14ac:dyDescent="0.25">
      <c r="A412" s="386"/>
      <c r="B412" s="120"/>
      <c r="L412" s="120"/>
      <c r="V412" s="120"/>
      <c r="AF412" s="120"/>
      <c r="AP412" s="120"/>
      <c r="AZ412" s="120"/>
      <c r="BA412" s="120"/>
      <c r="BJ412" s="120"/>
      <c r="BT412" s="120"/>
      <c r="CD412" s="120"/>
      <c r="CN412" s="120"/>
      <c r="CX412" s="120"/>
      <c r="DH412" s="120"/>
      <c r="DR412" s="120"/>
      <c r="EB412" s="120"/>
      <c r="EL412" s="120"/>
      <c r="EV412" s="120"/>
      <c r="FF412" s="120"/>
      <c r="FP412" s="120"/>
      <c r="FZ412" s="120"/>
      <c r="GJ412" s="120"/>
      <c r="GT412" s="120"/>
      <c r="HD412" s="120"/>
      <c r="HN412" s="120"/>
      <c r="HX412" s="120"/>
    </row>
    <row xmlns:x14ac="http://schemas.microsoft.com/office/spreadsheetml/2009/9/ac" r="413" s="3" customFormat="true" x14ac:dyDescent="0.25">
      <c r="A413" s="386"/>
      <c r="B413" s="120"/>
      <c r="L413" s="120"/>
      <c r="V413" s="120"/>
      <c r="AF413" s="120"/>
      <c r="AP413" s="120"/>
      <c r="AZ413" s="120"/>
      <c r="BA413" s="120"/>
      <c r="BJ413" s="120"/>
      <c r="BT413" s="120"/>
      <c r="CD413" s="120"/>
      <c r="CN413" s="120"/>
      <c r="CX413" s="120"/>
      <c r="DH413" s="120"/>
      <c r="DR413" s="120"/>
      <c r="EB413" s="120"/>
      <c r="EL413" s="120"/>
      <c r="EV413" s="120"/>
      <c r="FF413" s="120"/>
      <c r="FP413" s="120"/>
      <c r="FZ413" s="120"/>
      <c r="GJ413" s="120"/>
      <c r="GT413" s="120"/>
      <c r="HD413" s="120"/>
      <c r="HN413" s="120"/>
      <c r="HX413" s="120"/>
    </row>
    <row xmlns:x14ac="http://schemas.microsoft.com/office/spreadsheetml/2009/9/ac" r="414" s="3" customFormat="true" x14ac:dyDescent="0.25">
      <c r="A414" s="386"/>
      <c r="B414" s="120"/>
      <c r="L414" s="120"/>
      <c r="V414" s="120"/>
      <c r="AF414" s="120"/>
      <c r="AP414" s="120"/>
      <c r="AZ414" s="120"/>
      <c r="BA414" s="120"/>
      <c r="BJ414" s="120"/>
      <c r="BT414" s="120"/>
      <c r="CD414" s="120"/>
      <c r="CN414" s="120"/>
      <c r="CX414" s="120"/>
      <c r="DH414" s="120"/>
      <c r="DR414" s="120"/>
      <c r="EB414" s="120"/>
      <c r="EL414" s="120"/>
      <c r="EV414" s="120"/>
      <c r="FF414" s="120"/>
      <c r="FP414" s="120"/>
      <c r="FZ414" s="120"/>
      <c r="GJ414" s="120"/>
      <c r="GT414" s="120"/>
      <c r="HD414" s="120"/>
      <c r="HN414" s="120"/>
      <c r="HX414" s="120"/>
    </row>
    <row xmlns:x14ac="http://schemas.microsoft.com/office/spreadsheetml/2009/9/ac" r="415" s="3" customFormat="true" x14ac:dyDescent="0.25">
      <c r="A415" s="386"/>
      <c r="B415" s="120"/>
      <c r="L415" s="120"/>
      <c r="V415" s="120"/>
      <c r="AF415" s="120"/>
      <c r="AP415" s="120"/>
      <c r="AZ415" s="120"/>
      <c r="BA415" s="120"/>
      <c r="BJ415" s="120"/>
      <c r="BT415" s="120"/>
      <c r="CD415" s="120"/>
      <c r="CN415" s="120"/>
      <c r="CX415" s="120"/>
      <c r="DH415" s="120"/>
      <c r="DR415" s="120"/>
      <c r="EB415" s="120"/>
      <c r="EL415" s="120"/>
      <c r="EV415" s="120"/>
      <c r="FF415" s="120"/>
      <c r="FP415" s="120"/>
      <c r="FZ415" s="120"/>
      <c r="GJ415" s="120"/>
      <c r="GT415" s="120"/>
      <c r="HD415" s="120"/>
      <c r="HN415" s="120"/>
      <c r="HX415" s="120"/>
    </row>
    <row xmlns:x14ac="http://schemas.microsoft.com/office/spreadsheetml/2009/9/ac" r="416" s="3" customFormat="true" x14ac:dyDescent="0.25">
      <c r="A416" s="386"/>
      <c r="B416" s="120"/>
      <c r="L416" s="120"/>
      <c r="V416" s="120"/>
      <c r="AF416" s="120"/>
      <c r="AP416" s="120"/>
      <c r="AZ416" s="120"/>
      <c r="BA416" s="120"/>
      <c r="BJ416" s="120"/>
      <c r="BT416" s="120"/>
      <c r="CD416" s="120"/>
      <c r="CN416" s="120"/>
      <c r="CX416" s="120"/>
      <c r="DH416" s="120"/>
      <c r="DR416" s="120"/>
      <c r="EB416" s="120"/>
      <c r="EL416" s="120"/>
      <c r="EV416" s="120"/>
      <c r="FF416" s="120"/>
      <c r="FP416" s="120"/>
      <c r="FZ416" s="120"/>
      <c r="GJ416" s="120"/>
      <c r="GT416" s="120"/>
      <c r="HD416" s="120"/>
      <c r="HN416" s="120"/>
      <c r="HX416" s="120"/>
    </row>
    <row xmlns:x14ac="http://schemas.microsoft.com/office/spreadsheetml/2009/9/ac" r="417" s="3" customFormat="true" x14ac:dyDescent="0.25">
      <c r="A417" s="386"/>
      <c r="B417" s="120"/>
      <c r="L417" s="120"/>
      <c r="V417" s="120"/>
      <c r="AF417" s="120"/>
      <c r="AP417" s="120"/>
      <c r="AZ417" s="120"/>
      <c r="BA417" s="120"/>
      <c r="BJ417" s="120"/>
      <c r="BT417" s="120"/>
      <c r="CD417" s="120"/>
      <c r="CN417" s="120"/>
      <c r="CX417" s="120"/>
      <c r="DH417" s="120"/>
      <c r="DR417" s="120"/>
      <c r="EB417" s="120"/>
      <c r="EL417" s="120"/>
      <c r="EV417" s="120"/>
      <c r="FF417" s="120"/>
      <c r="FP417" s="120"/>
      <c r="FZ417" s="120"/>
      <c r="GJ417" s="120"/>
      <c r="GT417" s="120"/>
      <c r="HD417" s="120"/>
      <c r="HN417" s="120"/>
      <c r="HX417" s="120"/>
    </row>
    <row xmlns:x14ac="http://schemas.microsoft.com/office/spreadsheetml/2009/9/ac" r="418" s="3" customFormat="true" x14ac:dyDescent="0.25">
      <c r="A418" s="386"/>
      <c r="B418" s="120"/>
      <c r="L418" s="120"/>
      <c r="V418" s="120"/>
      <c r="AF418" s="120"/>
      <c r="AP418" s="120"/>
      <c r="AZ418" s="120"/>
      <c r="BA418" s="120"/>
      <c r="BJ418" s="120"/>
      <c r="BT418" s="120"/>
      <c r="CD418" s="120"/>
      <c r="CN418" s="120"/>
      <c r="CX418" s="120"/>
      <c r="DH418" s="120"/>
      <c r="DR418" s="120"/>
      <c r="EB418" s="120"/>
      <c r="EL418" s="120"/>
      <c r="EV418" s="120"/>
      <c r="FF418" s="120"/>
      <c r="FP418" s="120"/>
      <c r="FZ418" s="120"/>
      <c r="GJ418" s="120"/>
      <c r="GT418" s="120"/>
      <c r="HD418" s="120"/>
      <c r="HN418" s="120"/>
      <c r="HX418" s="120"/>
    </row>
    <row xmlns:x14ac="http://schemas.microsoft.com/office/spreadsheetml/2009/9/ac" r="419" s="3" customFormat="true" x14ac:dyDescent="0.25">
      <c r="A419" s="386"/>
      <c r="B419" s="120"/>
      <c r="L419" s="120"/>
      <c r="V419" s="120"/>
      <c r="AF419" s="120"/>
      <c r="AP419" s="120"/>
      <c r="AZ419" s="120"/>
      <c r="BA419" s="120"/>
      <c r="BJ419" s="120"/>
      <c r="BT419" s="120"/>
      <c r="CD419" s="120"/>
      <c r="CN419" s="120"/>
      <c r="CX419" s="120"/>
      <c r="DH419" s="120"/>
      <c r="DR419" s="120"/>
      <c r="EB419" s="120"/>
      <c r="EL419" s="120"/>
      <c r="EV419" s="120"/>
      <c r="FF419" s="120"/>
      <c r="FP419" s="120"/>
      <c r="FZ419" s="120"/>
      <c r="GJ419" s="120"/>
      <c r="GT419" s="120"/>
      <c r="HD419" s="120"/>
      <c r="HN419" s="120"/>
      <c r="HX419" s="120"/>
    </row>
    <row xmlns:x14ac="http://schemas.microsoft.com/office/spreadsheetml/2009/9/ac" r="420" s="3" customFormat="true" x14ac:dyDescent="0.25">
      <c r="A420" s="386"/>
      <c r="B420" s="120"/>
      <c r="L420" s="120"/>
      <c r="V420" s="120"/>
      <c r="AF420" s="120"/>
      <c r="AP420" s="120"/>
      <c r="AZ420" s="120"/>
      <c r="BA420" s="120"/>
      <c r="BJ420" s="120"/>
      <c r="BT420" s="120"/>
      <c r="CD420" s="120"/>
      <c r="CN420" s="120"/>
      <c r="CX420" s="120"/>
      <c r="DH420" s="120"/>
      <c r="DR420" s="120"/>
      <c r="EB420" s="120"/>
      <c r="EL420" s="120"/>
      <c r="EV420" s="120"/>
      <c r="FF420" s="120"/>
      <c r="FP420" s="120"/>
      <c r="FZ420" s="120"/>
      <c r="GJ420" s="120"/>
      <c r="GT420" s="120"/>
      <c r="HD420" s="120"/>
      <c r="HN420" s="120"/>
      <c r="HX420" s="120"/>
    </row>
    <row xmlns:x14ac="http://schemas.microsoft.com/office/spreadsheetml/2009/9/ac" r="421" s="3" customFormat="true" x14ac:dyDescent="0.25">
      <c r="A421" s="386"/>
      <c r="B421" s="120"/>
      <c r="L421" s="120"/>
      <c r="V421" s="120"/>
      <c r="AF421" s="120"/>
      <c r="AP421" s="120"/>
      <c r="AZ421" s="120"/>
      <c r="BA421" s="120"/>
      <c r="BJ421" s="120"/>
      <c r="BT421" s="120"/>
      <c r="CD421" s="120"/>
      <c r="CN421" s="120"/>
      <c r="CX421" s="120"/>
      <c r="DH421" s="120"/>
      <c r="DR421" s="120"/>
      <c r="EB421" s="120"/>
      <c r="EL421" s="120"/>
      <c r="EV421" s="120"/>
      <c r="FF421" s="120"/>
      <c r="FP421" s="120"/>
      <c r="FZ421" s="120"/>
      <c r="GJ421" s="120"/>
      <c r="GT421" s="120"/>
      <c r="HD421" s="120"/>
      <c r="HN421" s="120"/>
      <c r="HX421" s="120"/>
    </row>
    <row xmlns:x14ac="http://schemas.microsoft.com/office/spreadsheetml/2009/9/ac" r="422" s="3" customFormat="true" x14ac:dyDescent="0.25">
      <c r="A422" s="386"/>
      <c r="B422" s="120"/>
      <c r="L422" s="120"/>
      <c r="V422" s="120"/>
      <c r="AF422" s="120"/>
      <c r="AP422" s="120"/>
      <c r="AZ422" s="120"/>
      <c r="BA422" s="120"/>
      <c r="BJ422" s="120"/>
      <c r="BT422" s="120"/>
      <c r="CD422" s="120"/>
      <c r="CN422" s="120"/>
      <c r="CX422" s="120"/>
      <c r="DH422" s="120"/>
      <c r="DR422" s="120"/>
      <c r="EB422" s="120"/>
      <c r="EL422" s="120"/>
      <c r="EV422" s="120"/>
      <c r="FF422" s="120"/>
      <c r="FP422" s="120"/>
      <c r="FZ422" s="120"/>
      <c r="GJ422" s="120"/>
      <c r="GT422" s="120"/>
      <c r="HD422" s="120"/>
      <c r="HN422" s="120"/>
      <c r="HX422" s="120"/>
    </row>
    <row xmlns:x14ac="http://schemas.microsoft.com/office/spreadsheetml/2009/9/ac" r="423" s="3" customFormat="true" x14ac:dyDescent="0.25">
      <c r="A423" s="386"/>
      <c r="B423" s="120"/>
      <c r="L423" s="120"/>
      <c r="V423" s="120"/>
      <c r="AF423" s="120"/>
      <c r="AP423" s="120"/>
      <c r="AZ423" s="120"/>
      <c r="BA423" s="120"/>
      <c r="BJ423" s="120"/>
      <c r="BT423" s="120"/>
      <c r="CD423" s="120"/>
      <c r="CN423" s="120"/>
      <c r="CX423" s="120"/>
      <c r="DH423" s="120"/>
      <c r="DR423" s="120"/>
      <c r="EB423" s="120"/>
      <c r="EL423" s="120"/>
      <c r="EV423" s="120"/>
      <c r="FF423" s="120"/>
      <c r="FP423" s="120"/>
      <c r="FZ423" s="120"/>
      <c r="GJ423" s="120"/>
      <c r="GT423" s="120"/>
      <c r="HD423" s="120"/>
      <c r="HN423" s="120"/>
      <c r="HX423" s="120"/>
    </row>
    <row xmlns:x14ac="http://schemas.microsoft.com/office/spreadsheetml/2009/9/ac" r="424" s="3" customFormat="true" x14ac:dyDescent="0.25">
      <c r="A424" s="386"/>
      <c r="B424" s="120"/>
      <c r="L424" s="120"/>
      <c r="V424" s="120"/>
      <c r="AF424" s="120"/>
      <c r="AP424" s="120"/>
      <c r="AZ424" s="120"/>
      <c r="BA424" s="120"/>
      <c r="BJ424" s="120"/>
      <c r="BT424" s="120"/>
      <c r="CD424" s="120"/>
      <c r="CN424" s="120"/>
      <c r="CX424" s="120"/>
      <c r="DH424" s="120"/>
      <c r="DR424" s="120"/>
      <c r="EB424" s="120"/>
      <c r="EL424" s="120"/>
      <c r="EV424" s="120"/>
      <c r="FF424" s="120"/>
      <c r="FP424" s="120"/>
      <c r="FZ424" s="120"/>
      <c r="GJ424" s="120"/>
      <c r="GT424" s="120"/>
      <c r="HD424" s="120"/>
      <c r="HN424" s="120"/>
      <c r="HX424" s="120"/>
    </row>
    <row xmlns:x14ac="http://schemas.microsoft.com/office/spreadsheetml/2009/9/ac" r="425" s="3" customFormat="true" x14ac:dyDescent="0.25">
      <c r="A425" s="386"/>
      <c r="B425" s="120"/>
      <c r="L425" s="120"/>
      <c r="V425" s="120"/>
      <c r="AF425" s="120"/>
      <c r="AP425" s="120"/>
      <c r="AZ425" s="120"/>
      <c r="BA425" s="120"/>
      <c r="BJ425" s="120"/>
      <c r="BT425" s="120"/>
      <c r="CD425" s="120"/>
      <c r="CN425" s="120"/>
      <c r="CX425" s="120"/>
      <c r="DH425" s="120"/>
      <c r="DR425" s="120"/>
      <c r="EB425" s="120"/>
      <c r="EL425" s="120"/>
      <c r="EV425" s="120"/>
      <c r="FF425" s="120"/>
      <c r="FP425" s="120"/>
      <c r="FZ425" s="120"/>
      <c r="GJ425" s="120"/>
      <c r="GT425" s="120"/>
      <c r="HD425" s="120"/>
      <c r="HN425" s="120"/>
      <c r="HX425" s="120"/>
    </row>
    <row xmlns:x14ac="http://schemas.microsoft.com/office/spreadsheetml/2009/9/ac" r="426" s="3" customFormat="true" x14ac:dyDescent="0.25">
      <c r="A426" s="386"/>
      <c r="B426" s="120"/>
      <c r="L426" s="120"/>
      <c r="V426" s="120"/>
      <c r="AF426" s="120"/>
      <c r="AP426" s="120"/>
      <c r="AZ426" s="120"/>
      <c r="BA426" s="120"/>
      <c r="BJ426" s="120"/>
      <c r="BT426" s="120"/>
      <c r="CD426" s="120"/>
      <c r="CN426" s="120"/>
      <c r="CX426" s="120"/>
      <c r="DH426" s="120"/>
      <c r="DR426" s="120"/>
      <c r="EB426" s="120"/>
      <c r="EL426" s="120"/>
      <c r="EV426" s="120"/>
      <c r="FF426" s="120"/>
      <c r="FP426" s="120"/>
      <c r="FZ426" s="120"/>
      <c r="GJ426" s="120"/>
      <c r="GT426" s="120"/>
      <c r="HD426" s="120"/>
      <c r="HN426" s="120"/>
      <c r="HX426" s="120"/>
    </row>
    <row xmlns:x14ac="http://schemas.microsoft.com/office/spreadsheetml/2009/9/ac" r="427" s="3" customFormat="true" x14ac:dyDescent="0.25">
      <c r="A427" s="386"/>
      <c r="B427" s="120"/>
      <c r="L427" s="120"/>
      <c r="V427" s="120"/>
      <c r="AF427" s="120"/>
      <c r="AP427" s="120"/>
      <c r="AZ427" s="120"/>
      <c r="BA427" s="120"/>
      <c r="BJ427" s="120"/>
      <c r="BT427" s="120"/>
      <c r="CD427" s="120"/>
      <c r="CN427" s="120"/>
      <c r="CX427" s="120"/>
      <c r="DH427" s="120"/>
      <c r="DR427" s="120"/>
      <c r="EB427" s="120"/>
      <c r="EL427" s="120"/>
      <c r="EV427" s="120"/>
      <c r="FF427" s="120"/>
      <c r="FP427" s="120"/>
      <c r="FZ427" s="120"/>
      <c r="GJ427" s="120"/>
      <c r="GT427" s="120"/>
      <c r="HD427" s="120"/>
      <c r="HN427" s="120"/>
      <c r="HX427" s="120"/>
    </row>
    <row xmlns:x14ac="http://schemas.microsoft.com/office/spreadsheetml/2009/9/ac" r="428" s="3" customFormat="true" x14ac:dyDescent="0.25">
      <c r="A428" s="386"/>
      <c r="B428" s="120"/>
      <c r="L428" s="120"/>
      <c r="V428" s="120"/>
      <c r="AF428" s="120"/>
      <c r="AP428" s="120"/>
      <c r="AZ428" s="120"/>
      <c r="BA428" s="120"/>
      <c r="BJ428" s="120"/>
      <c r="BT428" s="120"/>
      <c r="CD428" s="120"/>
      <c r="CN428" s="120"/>
      <c r="CX428" s="120"/>
      <c r="DH428" s="120"/>
      <c r="DR428" s="120"/>
      <c r="EB428" s="120"/>
      <c r="EL428" s="120"/>
      <c r="EV428" s="120"/>
      <c r="FF428" s="120"/>
      <c r="FP428" s="120"/>
      <c r="FZ428" s="120"/>
      <c r="GJ428" s="120"/>
      <c r="GT428" s="120"/>
      <c r="HD428" s="120"/>
      <c r="HN428" s="120"/>
      <c r="HX428" s="120"/>
    </row>
    <row xmlns:x14ac="http://schemas.microsoft.com/office/spreadsheetml/2009/9/ac" r="429" s="3" customFormat="true" x14ac:dyDescent="0.25">
      <c r="A429" s="386"/>
      <c r="B429" s="120"/>
      <c r="L429" s="120"/>
      <c r="V429" s="120"/>
      <c r="AF429" s="120"/>
      <c r="AP429" s="120"/>
      <c r="AZ429" s="120"/>
      <c r="BA429" s="120"/>
      <c r="BJ429" s="120"/>
      <c r="BT429" s="120"/>
      <c r="CD429" s="120"/>
      <c r="CN429" s="120"/>
      <c r="CX429" s="120"/>
      <c r="DH429" s="120"/>
      <c r="DR429" s="120"/>
      <c r="EB429" s="120"/>
      <c r="EL429" s="120"/>
      <c r="EV429" s="120"/>
      <c r="FF429" s="120"/>
      <c r="FP429" s="120"/>
      <c r="FZ429" s="120"/>
      <c r="GJ429" s="120"/>
      <c r="GT429" s="120"/>
      <c r="HD429" s="120"/>
      <c r="HN429" s="120"/>
      <c r="HX429" s="120"/>
    </row>
    <row xmlns:x14ac="http://schemas.microsoft.com/office/spreadsheetml/2009/9/ac" r="430" s="3" customFormat="true" x14ac:dyDescent="0.25">
      <c r="A430" s="386"/>
      <c r="B430" s="120"/>
      <c r="L430" s="120"/>
      <c r="V430" s="120"/>
      <c r="AF430" s="120"/>
      <c r="AP430" s="120"/>
      <c r="AZ430" s="120"/>
      <c r="BA430" s="120"/>
      <c r="BJ430" s="120"/>
      <c r="BT430" s="120"/>
      <c r="CD430" s="120"/>
      <c r="CN430" s="120"/>
      <c r="CX430" s="120"/>
      <c r="DH430" s="120"/>
      <c r="DR430" s="120"/>
      <c r="EB430" s="120"/>
      <c r="EL430" s="120"/>
      <c r="EV430" s="120"/>
      <c r="FF430" s="120"/>
      <c r="FP430" s="120"/>
      <c r="FZ430" s="120"/>
      <c r="GJ430" s="120"/>
      <c r="GT430" s="120"/>
      <c r="HD430" s="120"/>
      <c r="HN430" s="120"/>
      <c r="HX430" s="120"/>
    </row>
    <row xmlns:x14ac="http://schemas.microsoft.com/office/spreadsheetml/2009/9/ac" r="431" s="3" customFormat="true" x14ac:dyDescent="0.25">
      <c r="A431" s="386"/>
      <c r="B431" s="120"/>
      <c r="L431" s="120"/>
      <c r="V431" s="120"/>
      <c r="AF431" s="120"/>
      <c r="AP431" s="120"/>
      <c r="AZ431" s="120"/>
      <c r="BA431" s="120"/>
      <c r="BJ431" s="120"/>
      <c r="BT431" s="120"/>
      <c r="CD431" s="120"/>
      <c r="CN431" s="120"/>
      <c r="CX431" s="120"/>
      <c r="DH431" s="120"/>
      <c r="DR431" s="120"/>
      <c r="EB431" s="120"/>
      <c r="EL431" s="120"/>
      <c r="EV431" s="120"/>
      <c r="FF431" s="120"/>
      <c r="FP431" s="120"/>
      <c r="FZ431" s="120"/>
      <c r="GJ431" s="120"/>
      <c r="GT431" s="120"/>
      <c r="HD431" s="120"/>
      <c r="HN431" s="120"/>
      <c r="HX431" s="120"/>
    </row>
    <row xmlns:x14ac="http://schemas.microsoft.com/office/spreadsheetml/2009/9/ac" r="432" s="3" customFormat="true" x14ac:dyDescent="0.25">
      <c r="A432" s="386"/>
      <c r="B432" s="120"/>
      <c r="L432" s="120"/>
      <c r="V432" s="120"/>
      <c r="AF432" s="120"/>
      <c r="AP432" s="120"/>
      <c r="AZ432" s="120"/>
      <c r="BA432" s="120"/>
      <c r="BJ432" s="120"/>
      <c r="BT432" s="120"/>
      <c r="CD432" s="120"/>
      <c r="CN432" s="120"/>
      <c r="CX432" s="120"/>
      <c r="DH432" s="120"/>
      <c r="DR432" s="120"/>
      <c r="EB432" s="120"/>
      <c r="EL432" s="120"/>
      <c r="EV432" s="120"/>
      <c r="FF432" s="120"/>
      <c r="FP432" s="120"/>
      <c r="FZ432" s="120"/>
      <c r="GJ432" s="120"/>
      <c r="GT432" s="120"/>
      <c r="HD432" s="120"/>
      <c r="HN432" s="120"/>
      <c r="HX432" s="120"/>
    </row>
    <row xmlns:x14ac="http://schemas.microsoft.com/office/spreadsheetml/2009/9/ac" r="433" s="3" customFormat="true" x14ac:dyDescent="0.25">
      <c r="A433" s="386"/>
      <c r="B433" s="120"/>
      <c r="L433" s="120"/>
      <c r="V433" s="120"/>
      <c r="AF433" s="120"/>
      <c r="AP433" s="120"/>
      <c r="AZ433" s="120"/>
      <c r="BA433" s="120"/>
      <c r="BJ433" s="120"/>
      <c r="BT433" s="120"/>
      <c r="CD433" s="120"/>
      <c r="CN433" s="120"/>
      <c r="CX433" s="120"/>
      <c r="DH433" s="120"/>
      <c r="DR433" s="120"/>
      <c r="EB433" s="120"/>
      <c r="EL433" s="120"/>
      <c r="EV433" s="120"/>
      <c r="FF433" s="120"/>
      <c r="FP433" s="120"/>
      <c r="FZ433" s="120"/>
      <c r="GJ433" s="120"/>
      <c r="GT433" s="120"/>
      <c r="HD433" s="120"/>
      <c r="HN433" s="120"/>
      <c r="HX433" s="120"/>
    </row>
    <row xmlns:x14ac="http://schemas.microsoft.com/office/spreadsheetml/2009/9/ac" r="434" s="3" customFormat="true" x14ac:dyDescent="0.25">
      <c r="A434" s="386"/>
      <c r="B434" s="120"/>
      <c r="L434" s="120"/>
      <c r="V434" s="120"/>
      <c r="AF434" s="120"/>
      <c r="AP434" s="120"/>
      <c r="AZ434" s="120"/>
      <c r="BA434" s="120"/>
      <c r="BJ434" s="120"/>
      <c r="BT434" s="120"/>
      <c r="CD434" s="120"/>
      <c r="CN434" s="120"/>
      <c r="CX434" s="120"/>
      <c r="DH434" s="120"/>
      <c r="DR434" s="120"/>
      <c r="EB434" s="120"/>
      <c r="EL434" s="120"/>
      <c r="EV434" s="120"/>
      <c r="FF434" s="120"/>
      <c r="FP434" s="120"/>
      <c r="FZ434" s="120"/>
      <c r="GJ434" s="120"/>
      <c r="GT434" s="120"/>
      <c r="HD434" s="120"/>
      <c r="HN434" s="120"/>
      <c r="HX434" s="120"/>
    </row>
    <row xmlns:x14ac="http://schemas.microsoft.com/office/spreadsheetml/2009/9/ac" r="435" s="3" customFormat="true" x14ac:dyDescent="0.25">
      <c r="A435" s="386"/>
      <c r="B435" s="120"/>
      <c r="L435" s="120"/>
      <c r="V435" s="120"/>
      <c r="AF435" s="120"/>
      <c r="AP435" s="120"/>
      <c r="AZ435" s="120"/>
      <c r="BA435" s="120"/>
      <c r="BJ435" s="120"/>
      <c r="BT435" s="120"/>
      <c r="CD435" s="120"/>
      <c r="CN435" s="120"/>
      <c r="CX435" s="120"/>
      <c r="DH435" s="120"/>
      <c r="DR435" s="120"/>
      <c r="EB435" s="120"/>
      <c r="EL435" s="120"/>
      <c r="EV435" s="120"/>
      <c r="FF435" s="120"/>
      <c r="FP435" s="120"/>
      <c r="FZ435" s="120"/>
      <c r="GJ435" s="120"/>
      <c r="GT435" s="120"/>
      <c r="HD435" s="120"/>
      <c r="HN435" s="120"/>
      <c r="HX435" s="120"/>
    </row>
    <row xmlns:x14ac="http://schemas.microsoft.com/office/spreadsheetml/2009/9/ac" r="436" s="3" customFormat="true" x14ac:dyDescent="0.25">
      <c r="A436" s="386"/>
      <c r="B436" s="120"/>
      <c r="L436" s="120"/>
      <c r="V436" s="120"/>
      <c r="AF436" s="120"/>
      <c r="AP436" s="120"/>
      <c r="AZ436" s="120"/>
      <c r="BA436" s="120"/>
      <c r="BJ436" s="120"/>
      <c r="BT436" s="120"/>
      <c r="CD436" s="120"/>
      <c r="CN436" s="120"/>
      <c r="CX436" s="120"/>
      <c r="DH436" s="120"/>
      <c r="DR436" s="120"/>
      <c r="EB436" s="120"/>
      <c r="EL436" s="120"/>
      <c r="EV436" s="120"/>
      <c r="FF436" s="120"/>
      <c r="FP436" s="120"/>
      <c r="FZ436" s="120"/>
      <c r="GJ436" s="120"/>
      <c r="GT436" s="120"/>
      <c r="HD436" s="120"/>
      <c r="HN436" s="120"/>
      <c r="HX436" s="120"/>
    </row>
    <row xmlns:x14ac="http://schemas.microsoft.com/office/spreadsheetml/2009/9/ac" r="437" s="3" customFormat="true" x14ac:dyDescent="0.25">
      <c r="A437" s="386"/>
      <c r="B437" s="120"/>
      <c r="L437" s="120"/>
      <c r="V437" s="120"/>
      <c r="AF437" s="120"/>
      <c r="AP437" s="120"/>
      <c r="AZ437" s="120"/>
      <c r="BA437" s="120"/>
      <c r="BJ437" s="120"/>
      <c r="BT437" s="120"/>
      <c r="CD437" s="120"/>
      <c r="CN437" s="120"/>
      <c r="CX437" s="120"/>
      <c r="DH437" s="120"/>
      <c r="DR437" s="120"/>
      <c r="EB437" s="120"/>
      <c r="EL437" s="120"/>
      <c r="EV437" s="120"/>
      <c r="FF437" s="120"/>
      <c r="FP437" s="120"/>
      <c r="FZ437" s="120"/>
      <c r="GJ437" s="120"/>
      <c r="GT437" s="120"/>
      <c r="HD437" s="120"/>
      <c r="HN437" s="120"/>
      <c r="HX437" s="120"/>
    </row>
    <row xmlns:x14ac="http://schemas.microsoft.com/office/spreadsheetml/2009/9/ac" r="438" s="3" customFormat="true" x14ac:dyDescent="0.25">
      <c r="A438" s="386"/>
      <c r="B438" s="120"/>
      <c r="L438" s="120"/>
      <c r="V438" s="120"/>
      <c r="AF438" s="120"/>
      <c r="AP438" s="120"/>
      <c r="AZ438" s="120"/>
      <c r="BA438" s="120"/>
      <c r="BJ438" s="120"/>
      <c r="BT438" s="120"/>
      <c r="CD438" s="120"/>
      <c r="CN438" s="120"/>
      <c r="CX438" s="120"/>
      <c r="DH438" s="120"/>
      <c r="DR438" s="120"/>
      <c r="EB438" s="120"/>
      <c r="EL438" s="120"/>
      <c r="EV438" s="120"/>
      <c r="FF438" s="120"/>
      <c r="FP438" s="120"/>
      <c r="FZ438" s="120"/>
      <c r="GJ438" s="120"/>
      <c r="GT438" s="120"/>
      <c r="HD438" s="120"/>
      <c r="HN438" s="120"/>
      <c r="HX438" s="120"/>
    </row>
    <row xmlns:x14ac="http://schemas.microsoft.com/office/spreadsheetml/2009/9/ac" r="439" s="3" customFormat="true" x14ac:dyDescent="0.25">
      <c r="A439" s="386"/>
      <c r="B439" s="120"/>
      <c r="L439" s="120"/>
      <c r="V439" s="120"/>
      <c r="AF439" s="120"/>
      <c r="AP439" s="120"/>
      <c r="AZ439" s="120"/>
      <c r="BA439" s="120"/>
      <c r="BJ439" s="120"/>
      <c r="BT439" s="120"/>
      <c r="CD439" s="120"/>
      <c r="CN439" s="120"/>
      <c r="CX439" s="120"/>
      <c r="DH439" s="120"/>
      <c r="DR439" s="120"/>
      <c r="EB439" s="120"/>
      <c r="EL439" s="120"/>
      <c r="EV439" s="120"/>
      <c r="FF439" s="120"/>
      <c r="FP439" s="120"/>
      <c r="FZ439" s="120"/>
      <c r="GJ439" s="120"/>
      <c r="GT439" s="120"/>
      <c r="HD439" s="120"/>
      <c r="HN439" s="120"/>
      <c r="HX439" s="120"/>
    </row>
    <row xmlns:x14ac="http://schemas.microsoft.com/office/spreadsheetml/2009/9/ac" r="440" s="3" customFormat="true" x14ac:dyDescent="0.25">
      <c r="A440" s="386"/>
      <c r="B440" s="120"/>
      <c r="L440" s="120"/>
      <c r="V440" s="120"/>
      <c r="AF440" s="120"/>
      <c r="AP440" s="120"/>
      <c r="AZ440" s="120"/>
      <c r="BA440" s="120"/>
      <c r="BJ440" s="120"/>
      <c r="BT440" s="120"/>
      <c r="CD440" s="120"/>
      <c r="CN440" s="120"/>
      <c r="CX440" s="120"/>
      <c r="DH440" s="120"/>
      <c r="DR440" s="120"/>
      <c r="EB440" s="120"/>
      <c r="EL440" s="120"/>
      <c r="EV440" s="120"/>
      <c r="FF440" s="120"/>
      <c r="FP440" s="120"/>
      <c r="FZ440" s="120"/>
      <c r="GJ440" s="120"/>
      <c r="GT440" s="120"/>
      <c r="HD440" s="120"/>
      <c r="HN440" s="120"/>
      <c r="HX440" s="120"/>
    </row>
    <row xmlns:x14ac="http://schemas.microsoft.com/office/spreadsheetml/2009/9/ac" r="441" s="3" customFormat="true" x14ac:dyDescent="0.25">
      <c r="A441" s="386"/>
      <c r="B441" s="120"/>
      <c r="L441" s="120"/>
      <c r="V441" s="120"/>
      <c r="AF441" s="120"/>
      <c r="AP441" s="120"/>
      <c r="AZ441" s="120"/>
      <c r="BA441" s="120"/>
      <c r="BJ441" s="120"/>
      <c r="BT441" s="120"/>
      <c r="CD441" s="120"/>
      <c r="CN441" s="120"/>
      <c r="CX441" s="120"/>
      <c r="DH441" s="120"/>
      <c r="DR441" s="120"/>
      <c r="EB441" s="120"/>
      <c r="EL441" s="120"/>
      <c r="EV441" s="120"/>
      <c r="FF441" s="120"/>
      <c r="FP441" s="120"/>
      <c r="FZ441" s="120"/>
      <c r="GJ441" s="120"/>
      <c r="GT441" s="120"/>
      <c r="HD441" s="120"/>
      <c r="HN441" s="120"/>
      <c r="HX441" s="120"/>
    </row>
    <row xmlns:x14ac="http://schemas.microsoft.com/office/spreadsheetml/2009/9/ac" r="442" s="3" customFormat="true" x14ac:dyDescent="0.25">
      <c r="A442" s="386"/>
      <c r="B442" s="120"/>
      <c r="L442" s="120"/>
      <c r="V442" s="120"/>
      <c r="AF442" s="120"/>
      <c r="AP442" s="120"/>
      <c r="AZ442" s="120"/>
      <c r="BA442" s="120"/>
      <c r="BJ442" s="120"/>
      <c r="BT442" s="120"/>
      <c r="CD442" s="120"/>
      <c r="CN442" s="120"/>
      <c r="CX442" s="120"/>
      <c r="DH442" s="120"/>
      <c r="DR442" s="120"/>
      <c r="EB442" s="120"/>
      <c r="EL442" s="120"/>
      <c r="EV442" s="120"/>
      <c r="FF442" s="120"/>
      <c r="FP442" s="120"/>
      <c r="FZ442" s="120"/>
      <c r="GJ442" s="120"/>
      <c r="GT442" s="120"/>
      <c r="HD442" s="120"/>
      <c r="HN442" s="120"/>
      <c r="HX442" s="120"/>
    </row>
    <row xmlns:x14ac="http://schemas.microsoft.com/office/spreadsheetml/2009/9/ac" r="443" s="3" customFormat="true" x14ac:dyDescent="0.25">
      <c r="A443" s="386"/>
      <c r="B443" s="120"/>
      <c r="L443" s="120"/>
      <c r="V443" s="120"/>
      <c r="AF443" s="120"/>
      <c r="AP443" s="120"/>
      <c r="AZ443" s="120"/>
      <c r="BA443" s="120"/>
      <c r="BJ443" s="120"/>
      <c r="BT443" s="120"/>
      <c r="CD443" s="120"/>
      <c r="CN443" s="120"/>
      <c r="CX443" s="120"/>
      <c r="DH443" s="120"/>
      <c r="DR443" s="120"/>
      <c r="EB443" s="120"/>
      <c r="EL443" s="120"/>
      <c r="EV443" s="120"/>
      <c r="FF443" s="120"/>
      <c r="FP443" s="120"/>
      <c r="FZ443" s="120"/>
      <c r="GJ443" s="120"/>
      <c r="GT443" s="120"/>
      <c r="HD443" s="120"/>
      <c r="HN443" s="120"/>
      <c r="HX443" s="120"/>
    </row>
    <row xmlns:x14ac="http://schemas.microsoft.com/office/spreadsheetml/2009/9/ac" r="444" s="3" customFormat="true" x14ac:dyDescent="0.25">
      <c r="A444" s="386"/>
      <c r="B444" s="120"/>
      <c r="L444" s="120"/>
      <c r="V444" s="120"/>
      <c r="AF444" s="120"/>
      <c r="AP444" s="120"/>
      <c r="AZ444" s="120"/>
      <c r="BA444" s="120"/>
      <c r="BJ444" s="120"/>
      <c r="BT444" s="120"/>
      <c r="CD444" s="120"/>
      <c r="CN444" s="120"/>
      <c r="CX444" s="120"/>
      <c r="DH444" s="120"/>
      <c r="DR444" s="120"/>
      <c r="EB444" s="120"/>
      <c r="EL444" s="120"/>
      <c r="EV444" s="120"/>
      <c r="FF444" s="120"/>
      <c r="FP444" s="120"/>
      <c r="FZ444" s="120"/>
      <c r="GJ444" s="120"/>
      <c r="GT444" s="120"/>
      <c r="HD444" s="120"/>
      <c r="HN444" s="120"/>
      <c r="HX444" s="120"/>
    </row>
    <row xmlns:x14ac="http://schemas.microsoft.com/office/spreadsheetml/2009/9/ac" r="445" s="3" customFormat="true" x14ac:dyDescent="0.25">
      <c r="A445" s="386"/>
      <c r="B445" s="120"/>
      <c r="L445" s="120"/>
      <c r="V445" s="120"/>
      <c r="AF445" s="120"/>
      <c r="AP445" s="120"/>
      <c r="AZ445" s="120"/>
      <c r="BA445" s="120"/>
      <c r="BJ445" s="120"/>
      <c r="BT445" s="120"/>
      <c r="CD445" s="120"/>
      <c r="CN445" s="120"/>
      <c r="CX445" s="120"/>
      <c r="DH445" s="120"/>
      <c r="DR445" s="120"/>
      <c r="EB445" s="120"/>
      <c r="EL445" s="120"/>
      <c r="EV445" s="120"/>
      <c r="FF445" s="120"/>
      <c r="FP445" s="120"/>
      <c r="FZ445" s="120"/>
      <c r="GJ445" s="120"/>
      <c r="GT445" s="120"/>
      <c r="HD445" s="120"/>
      <c r="HN445" s="120"/>
      <c r="HX445" s="120"/>
    </row>
    <row xmlns:x14ac="http://schemas.microsoft.com/office/spreadsheetml/2009/9/ac" r="446" s="3" customFormat="true" x14ac:dyDescent="0.25">
      <c r="A446" s="386"/>
      <c r="B446" s="120"/>
      <c r="L446" s="120"/>
      <c r="V446" s="120"/>
      <c r="AF446" s="120"/>
      <c r="AP446" s="120"/>
      <c r="AZ446" s="120"/>
      <c r="BA446" s="120"/>
      <c r="BJ446" s="120"/>
      <c r="BT446" s="120"/>
      <c r="CD446" s="120"/>
      <c r="CN446" s="120"/>
      <c r="CX446" s="120"/>
      <c r="DH446" s="120"/>
      <c r="DR446" s="120"/>
      <c r="EB446" s="120"/>
      <c r="EL446" s="120"/>
      <c r="EV446" s="120"/>
      <c r="FF446" s="120"/>
      <c r="FP446" s="120"/>
      <c r="FZ446" s="120"/>
      <c r="GJ446" s="120"/>
      <c r="GT446" s="120"/>
      <c r="HD446" s="120"/>
      <c r="HN446" s="120"/>
      <c r="HX446" s="120"/>
    </row>
    <row xmlns:x14ac="http://schemas.microsoft.com/office/spreadsheetml/2009/9/ac" r="447" s="3" customFormat="true" x14ac:dyDescent="0.25">
      <c r="A447" s="386"/>
      <c r="B447" s="120"/>
      <c r="L447" s="120"/>
      <c r="V447" s="120"/>
      <c r="AF447" s="120"/>
      <c r="AP447" s="120"/>
      <c r="AZ447" s="120"/>
      <c r="BA447" s="120"/>
      <c r="BJ447" s="120"/>
      <c r="BT447" s="120"/>
      <c r="CD447" s="120"/>
      <c r="CN447" s="120"/>
      <c r="CX447" s="120"/>
      <c r="DH447" s="120"/>
      <c r="DR447" s="120"/>
      <c r="EB447" s="120"/>
      <c r="EL447" s="120"/>
      <c r="EV447" s="120"/>
      <c r="FF447" s="120"/>
      <c r="FP447" s="120"/>
      <c r="FZ447" s="120"/>
      <c r="GJ447" s="120"/>
      <c r="GT447" s="120"/>
      <c r="HD447" s="120"/>
      <c r="HN447" s="120"/>
      <c r="HX447" s="120"/>
    </row>
    <row xmlns:x14ac="http://schemas.microsoft.com/office/spreadsheetml/2009/9/ac" r="448" s="3" customFormat="true" x14ac:dyDescent="0.25">
      <c r="A448" s="386"/>
      <c r="B448" s="120"/>
      <c r="L448" s="120"/>
      <c r="V448" s="120"/>
      <c r="AF448" s="120"/>
      <c r="AP448" s="120"/>
      <c r="AZ448" s="120"/>
      <c r="BA448" s="120"/>
      <c r="BJ448" s="120"/>
      <c r="BT448" s="120"/>
      <c r="CD448" s="120"/>
      <c r="CN448" s="120"/>
      <c r="CX448" s="120"/>
      <c r="DH448" s="120"/>
      <c r="DR448" s="120"/>
      <c r="EB448" s="120"/>
      <c r="EL448" s="120"/>
      <c r="EV448" s="120"/>
      <c r="FF448" s="120"/>
      <c r="FP448" s="120"/>
      <c r="FZ448" s="120"/>
      <c r="GJ448" s="120"/>
      <c r="GT448" s="120"/>
      <c r="HD448" s="120"/>
      <c r="HN448" s="120"/>
      <c r="HX448" s="120"/>
    </row>
    <row xmlns:x14ac="http://schemas.microsoft.com/office/spreadsheetml/2009/9/ac" r="449" s="3" customFormat="true" x14ac:dyDescent="0.25">
      <c r="A449" s="386"/>
      <c r="B449" s="120"/>
      <c r="L449" s="120"/>
      <c r="V449" s="120"/>
      <c r="AF449" s="120"/>
      <c r="AP449" s="120"/>
      <c r="AZ449" s="120"/>
      <c r="BA449" s="120"/>
      <c r="BJ449" s="120"/>
      <c r="BT449" s="120"/>
      <c r="CD449" s="120"/>
      <c r="CN449" s="120"/>
      <c r="CX449" s="120"/>
      <c r="DH449" s="120"/>
      <c r="DR449" s="120"/>
      <c r="EB449" s="120"/>
      <c r="EL449" s="120"/>
      <c r="EV449" s="120"/>
      <c r="FF449" s="120"/>
      <c r="FP449" s="120"/>
      <c r="FZ449" s="120"/>
      <c r="GJ449" s="120"/>
      <c r="GT449" s="120"/>
      <c r="HD449" s="120"/>
      <c r="HN449" s="120"/>
      <c r="HX449" s="120"/>
    </row>
    <row xmlns:x14ac="http://schemas.microsoft.com/office/spreadsheetml/2009/9/ac" r="450" s="3" customFormat="true" x14ac:dyDescent="0.25">
      <c r="A450" s="386"/>
      <c r="B450" s="120"/>
      <c r="L450" s="120"/>
      <c r="V450" s="120"/>
      <c r="AF450" s="120"/>
      <c r="AP450" s="120"/>
      <c r="AZ450" s="120"/>
      <c r="BA450" s="120"/>
      <c r="BJ450" s="120"/>
      <c r="BT450" s="120"/>
      <c r="CD450" s="120"/>
      <c r="CN450" s="120"/>
      <c r="CX450" s="120"/>
      <c r="DH450" s="120"/>
      <c r="DR450" s="120"/>
      <c r="EB450" s="120"/>
      <c r="EL450" s="120"/>
      <c r="EV450" s="120"/>
      <c r="FF450" s="120"/>
      <c r="FP450" s="120"/>
      <c r="FZ450" s="120"/>
      <c r="GJ450" s="120"/>
      <c r="GT450" s="120"/>
      <c r="HD450" s="120"/>
      <c r="HN450" s="120"/>
      <c r="HX450" s="120"/>
    </row>
    <row xmlns:x14ac="http://schemas.microsoft.com/office/spreadsheetml/2009/9/ac" r="451" s="3" customFormat="true" x14ac:dyDescent="0.25">
      <c r="A451" s="386"/>
      <c r="B451" s="120"/>
      <c r="L451" s="120"/>
      <c r="V451" s="120"/>
      <c r="AF451" s="120"/>
      <c r="AP451" s="120"/>
      <c r="AZ451" s="120"/>
      <c r="BA451" s="120"/>
      <c r="BJ451" s="120"/>
      <c r="BT451" s="120"/>
      <c r="CD451" s="120"/>
      <c r="CN451" s="120"/>
      <c r="CX451" s="120"/>
      <c r="DH451" s="120"/>
      <c r="DR451" s="120"/>
      <c r="EB451" s="120"/>
      <c r="EL451" s="120"/>
      <c r="EV451" s="120"/>
      <c r="FF451" s="120"/>
      <c r="FP451" s="120"/>
      <c r="FZ451" s="120"/>
      <c r="GJ451" s="120"/>
      <c r="GT451" s="120"/>
      <c r="HD451" s="120"/>
      <c r="HN451" s="120"/>
      <c r="HX451" s="120"/>
    </row>
    <row xmlns:x14ac="http://schemas.microsoft.com/office/spreadsheetml/2009/9/ac" r="452" s="3" customFormat="true" x14ac:dyDescent="0.25">
      <c r="A452" s="386"/>
      <c r="B452" s="120"/>
      <c r="L452" s="120"/>
      <c r="V452" s="120"/>
      <c r="AF452" s="120"/>
      <c r="AP452" s="120"/>
      <c r="AZ452" s="120"/>
      <c r="BA452" s="120"/>
      <c r="BJ452" s="120"/>
      <c r="BT452" s="120"/>
      <c r="CD452" s="120"/>
      <c r="CN452" s="120"/>
      <c r="CX452" s="120"/>
      <c r="DH452" s="120"/>
      <c r="DR452" s="120"/>
      <c r="EB452" s="120"/>
      <c r="EL452" s="120"/>
      <c r="EV452" s="120"/>
      <c r="FF452" s="120"/>
      <c r="FP452" s="120"/>
      <c r="FZ452" s="120"/>
      <c r="GJ452" s="120"/>
      <c r="GT452" s="120"/>
      <c r="HD452" s="120"/>
      <c r="HN452" s="120"/>
      <c r="HX452" s="120"/>
    </row>
    <row xmlns:x14ac="http://schemas.microsoft.com/office/spreadsheetml/2009/9/ac" r="453" s="3" customFormat="true" x14ac:dyDescent="0.25">
      <c r="A453" s="386"/>
      <c r="B453" s="120"/>
      <c r="L453" s="120"/>
      <c r="V453" s="120"/>
      <c r="AF453" s="120"/>
      <c r="AP453" s="120"/>
      <c r="AZ453" s="120"/>
      <c r="BA453" s="120"/>
      <c r="BJ453" s="120"/>
      <c r="BT453" s="120"/>
      <c r="CD453" s="120"/>
      <c r="CN453" s="120"/>
      <c r="CX453" s="120"/>
      <c r="DH453" s="120"/>
      <c r="DR453" s="120"/>
      <c r="EB453" s="120"/>
      <c r="EL453" s="120"/>
      <c r="EV453" s="120"/>
      <c r="FF453" s="120"/>
      <c r="FP453" s="120"/>
      <c r="FZ453" s="120"/>
      <c r="GJ453" s="120"/>
      <c r="GT453" s="120"/>
      <c r="HD453" s="120"/>
      <c r="HN453" s="120"/>
      <c r="HX453" s="120"/>
    </row>
    <row xmlns:x14ac="http://schemas.microsoft.com/office/spreadsheetml/2009/9/ac" r="454" s="3" customFormat="true" x14ac:dyDescent="0.25">
      <c r="A454" s="386"/>
      <c r="B454" s="120"/>
      <c r="L454" s="120"/>
      <c r="V454" s="120"/>
      <c r="AF454" s="120"/>
      <c r="AP454" s="120"/>
      <c r="AZ454" s="120"/>
      <c r="BA454" s="120"/>
      <c r="BJ454" s="120"/>
      <c r="BT454" s="120"/>
      <c r="CD454" s="120"/>
      <c r="CN454" s="120"/>
      <c r="CX454" s="120"/>
      <c r="DH454" s="120"/>
      <c r="DR454" s="120"/>
      <c r="EB454" s="120"/>
      <c r="EL454" s="120"/>
      <c r="EV454" s="120"/>
      <c r="FF454" s="120"/>
      <c r="FP454" s="120"/>
      <c r="FZ454" s="120"/>
      <c r="GJ454" s="120"/>
      <c r="GT454" s="120"/>
      <c r="HD454" s="120"/>
      <c r="HN454" s="120"/>
      <c r="HX454" s="120"/>
    </row>
    <row xmlns:x14ac="http://schemas.microsoft.com/office/spreadsheetml/2009/9/ac" r="455" s="3" customFormat="true" x14ac:dyDescent="0.25">
      <c r="A455" s="386"/>
      <c r="B455" s="120"/>
      <c r="L455" s="120"/>
      <c r="V455" s="120"/>
      <c r="AF455" s="120"/>
      <c r="AP455" s="120"/>
      <c r="AZ455" s="120"/>
      <c r="BA455" s="120"/>
      <c r="BJ455" s="120"/>
      <c r="BT455" s="120"/>
      <c r="CD455" s="120"/>
      <c r="CN455" s="120"/>
      <c r="CX455" s="120"/>
      <c r="DH455" s="120"/>
      <c r="DR455" s="120"/>
      <c r="EB455" s="120"/>
      <c r="EL455" s="120"/>
      <c r="EV455" s="120"/>
      <c r="FF455" s="120"/>
      <c r="FP455" s="120"/>
      <c r="FZ455" s="120"/>
      <c r="GJ455" s="120"/>
      <c r="GT455" s="120"/>
      <c r="HD455" s="120"/>
      <c r="HN455" s="120"/>
      <c r="HX455" s="120"/>
    </row>
    <row xmlns:x14ac="http://schemas.microsoft.com/office/spreadsheetml/2009/9/ac" r="456" s="3" customFormat="true" x14ac:dyDescent="0.25">
      <c r="A456" s="386"/>
      <c r="B456" s="120"/>
      <c r="L456" s="120"/>
      <c r="V456" s="120"/>
      <c r="AF456" s="120"/>
      <c r="AP456" s="120"/>
      <c r="AZ456" s="120"/>
      <c r="BA456" s="120"/>
      <c r="BJ456" s="120"/>
      <c r="BT456" s="120"/>
      <c r="CD456" s="120"/>
      <c r="CN456" s="120"/>
      <c r="CX456" s="120"/>
      <c r="DH456" s="120"/>
      <c r="DR456" s="120"/>
      <c r="EB456" s="120"/>
      <c r="EL456" s="120"/>
      <c r="EV456" s="120"/>
      <c r="FF456" s="120"/>
      <c r="FP456" s="120"/>
      <c r="FZ456" s="120"/>
      <c r="GJ456" s="120"/>
      <c r="GT456" s="120"/>
      <c r="HD456" s="120"/>
      <c r="HN456" s="120"/>
      <c r="HX456" s="120"/>
    </row>
    <row xmlns:x14ac="http://schemas.microsoft.com/office/spreadsheetml/2009/9/ac" r="457" s="3" customFormat="true" x14ac:dyDescent="0.25">
      <c r="A457" s="386"/>
      <c r="B457" s="120"/>
      <c r="L457" s="120"/>
      <c r="V457" s="120"/>
      <c r="AF457" s="120"/>
      <c r="AP457" s="120"/>
      <c r="AZ457" s="120"/>
      <c r="BA457" s="120"/>
      <c r="BJ457" s="120"/>
      <c r="BT457" s="120"/>
      <c r="CD457" s="120"/>
      <c r="CN457" s="120"/>
      <c r="CX457" s="120"/>
      <c r="DH457" s="120"/>
      <c r="DR457" s="120"/>
      <c r="EB457" s="120"/>
      <c r="EL457" s="120"/>
      <c r="EV457" s="120"/>
      <c r="FF457" s="120"/>
      <c r="FP457" s="120"/>
      <c r="FZ457" s="120"/>
      <c r="GJ457" s="120"/>
      <c r="GT457" s="120"/>
      <c r="HD457" s="120"/>
      <c r="HN457" s="120"/>
      <c r="HX457" s="120"/>
    </row>
    <row xmlns:x14ac="http://schemas.microsoft.com/office/spreadsheetml/2009/9/ac" r="458" s="3" customFormat="true" x14ac:dyDescent="0.25">
      <c r="A458" s="386"/>
      <c r="B458" s="120"/>
      <c r="L458" s="120"/>
      <c r="V458" s="120"/>
      <c r="AF458" s="120"/>
      <c r="AP458" s="120"/>
      <c r="AZ458" s="120"/>
      <c r="BA458" s="120"/>
      <c r="BJ458" s="120"/>
      <c r="BT458" s="120"/>
      <c r="CD458" s="120"/>
      <c r="CN458" s="120"/>
      <c r="CX458" s="120"/>
      <c r="DH458" s="120"/>
      <c r="DR458" s="120"/>
      <c r="EB458" s="120"/>
      <c r="EL458" s="120"/>
      <c r="EV458" s="120"/>
      <c r="FF458" s="120"/>
      <c r="FP458" s="120"/>
      <c r="FZ458" s="120"/>
      <c r="GJ458" s="120"/>
      <c r="GT458" s="120"/>
      <c r="HD458" s="120"/>
      <c r="HN458" s="120"/>
      <c r="HX458" s="120"/>
    </row>
    <row xmlns:x14ac="http://schemas.microsoft.com/office/spreadsheetml/2009/9/ac" r="459" s="3" customFormat="true" x14ac:dyDescent="0.25">
      <c r="A459" s="386"/>
      <c r="B459" s="120"/>
      <c r="L459" s="120"/>
      <c r="V459" s="120"/>
      <c r="AF459" s="120"/>
      <c r="AP459" s="120"/>
      <c r="AZ459" s="120"/>
      <c r="BA459" s="120"/>
      <c r="BJ459" s="120"/>
      <c r="BT459" s="120"/>
      <c r="CD459" s="120"/>
      <c r="CN459" s="120"/>
      <c r="CX459" s="120"/>
      <c r="DH459" s="120"/>
      <c r="DR459" s="120"/>
      <c r="EB459" s="120"/>
      <c r="EL459" s="120"/>
      <c r="EV459" s="120"/>
      <c r="FF459" s="120"/>
      <c r="FP459" s="120"/>
      <c r="FZ459" s="120"/>
      <c r="GJ459" s="120"/>
      <c r="GT459" s="120"/>
      <c r="HD459" s="120"/>
      <c r="HN459" s="120"/>
      <c r="HX459" s="120"/>
    </row>
    <row xmlns:x14ac="http://schemas.microsoft.com/office/spreadsheetml/2009/9/ac" r="460" s="3" customFormat="true" x14ac:dyDescent="0.25">
      <c r="A460" s="386"/>
      <c r="B460" s="120"/>
      <c r="L460" s="120"/>
      <c r="V460" s="120"/>
      <c r="AF460" s="120"/>
      <c r="AP460" s="120"/>
      <c r="AZ460" s="120"/>
      <c r="BA460" s="120"/>
      <c r="BJ460" s="120"/>
      <c r="BT460" s="120"/>
      <c r="CD460" s="120"/>
      <c r="CN460" s="120"/>
      <c r="CX460" s="120"/>
      <c r="DH460" s="120"/>
      <c r="DR460" s="120"/>
      <c r="EB460" s="120"/>
      <c r="EL460" s="120"/>
      <c r="EV460" s="120"/>
      <c r="FF460" s="120"/>
      <c r="FP460" s="120"/>
      <c r="FZ460" s="120"/>
      <c r="GJ460" s="120"/>
      <c r="GT460" s="120"/>
      <c r="HD460" s="120"/>
      <c r="HN460" s="120"/>
      <c r="HX460" s="120"/>
    </row>
    <row xmlns:x14ac="http://schemas.microsoft.com/office/spreadsheetml/2009/9/ac" r="461" s="3" customFormat="true" x14ac:dyDescent="0.25">
      <c r="A461" s="386"/>
      <c r="B461" s="120"/>
      <c r="L461" s="120"/>
      <c r="V461" s="120"/>
      <c r="AF461" s="120"/>
      <c r="AP461" s="120"/>
      <c r="AZ461" s="120"/>
      <c r="BA461" s="120"/>
      <c r="BJ461" s="120"/>
      <c r="BT461" s="120"/>
      <c r="CD461" s="120"/>
      <c r="CN461" s="120"/>
      <c r="CX461" s="120"/>
      <c r="DH461" s="120"/>
      <c r="DR461" s="120"/>
      <c r="EB461" s="120"/>
      <c r="EL461" s="120"/>
      <c r="EV461" s="120"/>
      <c r="FF461" s="120"/>
      <c r="FP461" s="120"/>
      <c r="FZ461" s="120"/>
      <c r="GJ461" s="120"/>
      <c r="GT461" s="120"/>
      <c r="HD461" s="120"/>
      <c r="HN461" s="120"/>
      <c r="HX461" s="120"/>
    </row>
    <row xmlns:x14ac="http://schemas.microsoft.com/office/spreadsheetml/2009/9/ac" r="462" s="3" customFormat="true" x14ac:dyDescent="0.25">
      <c r="A462" s="386"/>
      <c r="B462" s="120"/>
      <c r="L462" s="120"/>
      <c r="V462" s="120"/>
      <c r="AF462" s="120"/>
      <c r="AP462" s="120"/>
      <c r="AZ462" s="120"/>
      <c r="BA462" s="120"/>
      <c r="BJ462" s="120"/>
      <c r="BT462" s="120"/>
      <c r="CD462" s="120"/>
      <c r="CN462" s="120"/>
      <c r="CX462" s="120"/>
      <c r="DH462" s="120"/>
      <c r="DR462" s="120"/>
      <c r="EB462" s="120"/>
      <c r="EL462" s="120"/>
      <c r="EV462" s="120"/>
      <c r="FF462" s="120"/>
      <c r="FP462" s="120"/>
      <c r="FZ462" s="120"/>
      <c r="GJ462" s="120"/>
      <c r="GT462" s="120"/>
      <c r="HD462" s="120"/>
      <c r="HN462" s="120"/>
      <c r="HX462" s="120"/>
    </row>
    <row xmlns:x14ac="http://schemas.microsoft.com/office/spreadsheetml/2009/9/ac" r="463" s="3" customFormat="true" x14ac:dyDescent="0.25">
      <c r="A463" s="386"/>
      <c r="B463" s="120"/>
      <c r="L463" s="120"/>
      <c r="V463" s="120"/>
      <c r="AF463" s="120"/>
      <c r="AP463" s="120"/>
      <c r="AZ463" s="120"/>
      <c r="BA463" s="120"/>
      <c r="BJ463" s="120"/>
      <c r="BT463" s="120"/>
      <c r="CD463" s="120"/>
      <c r="CN463" s="120"/>
      <c r="CX463" s="120"/>
      <c r="DH463" s="120"/>
      <c r="DR463" s="120"/>
      <c r="EB463" s="120"/>
      <c r="EL463" s="120"/>
      <c r="EV463" s="120"/>
      <c r="FF463" s="120"/>
      <c r="FP463" s="120"/>
      <c r="FZ463" s="120"/>
      <c r="GJ463" s="120"/>
      <c r="GT463" s="120"/>
      <c r="HD463" s="120"/>
      <c r="HN463" s="120"/>
      <c r="HX463" s="120"/>
    </row>
    <row xmlns:x14ac="http://schemas.microsoft.com/office/spreadsheetml/2009/9/ac" r="464" s="3" customFormat="true" x14ac:dyDescent="0.25">
      <c r="A464" s="386"/>
      <c r="B464" s="120"/>
      <c r="L464" s="120"/>
      <c r="V464" s="120"/>
      <c r="AF464" s="120"/>
      <c r="AP464" s="120"/>
      <c r="AZ464" s="120"/>
      <c r="BA464" s="120"/>
      <c r="BJ464" s="120"/>
      <c r="BT464" s="120"/>
      <c r="CD464" s="120"/>
      <c r="CN464" s="120"/>
      <c r="CX464" s="120"/>
      <c r="DH464" s="120"/>
      <c r="DR464" s="120"/>
      <c r="EB464" s="120"/>
      <c r="EL464" s="120"/>
      <c r="EV464" s="120"/>
      <c r="FF464" s="120"/>
      <c r="FP464" s="120"/>
      <c r="FZ464" s="120"/>
      <c r="GJ464" s="120"/>
      <c r="GT464" s="120"/>
      <c r="HD464" s="120"/>
      <c r="HN464" s="120"/>
      <c r="HX464" s="120"/>
    </row>
    <row xmlns:x14ac="http://schemas.microsoft.com/office/spreadsheetml/2009/9/ac" r="465" s="3" customFormat="true" x14ac:dyDescent="0.25">
      <c r="A465" s="386"/>
      <c r="B465" s="120"/>
      <c r="L465" s="120"/>
      <c r="V465" s="120"/>
      <c r="AF465" s="120"/>
      <c r="AP465" s="120"/>
      <c r="AZ465" s="120"/>
      <c r="BA465" s="120"/>
      <c r="BJ465" s="120"/>
      <c r="BT465" s="120"/>
      <c r="CD465" s="120"/>
      <c r="CN465" s="120"/>
      <c r="CX465" s="120"/>
      <c r="DH465" s="120"/>
      <c r="DR465" s="120"/>
      <c r="EB465" s="120"/>
      <c r="EL465" s="120"/>
      <c r="EV465" s="120"/>
      <c r="FF465" s="120"/>
      <c r="FP465" s="120"/>
      <c r="FZ465" s="120"/>
      <c r="GJ465" s="120"/>
      <c r="GT465" s="120"/>
      <c r="HD465" s="120"/>
      <c r="HN465" s="120"/>
      <c r="HX465" s="120"/>
    </row>
    <row xmlns:x14ac="http://schemas.microsoft.com/office/spreadsheetml/2009/9/ac" r="466" s="3" customFormat="true" x14ac:dyDescent="0.25">
      <c r="A466" s="386"/>
      <c r="B466" s="120"/>
      <c r="L466" s="120"/>
      <c r="V466" s="120"/>
      <c r="AF466" s="120"/>
      <c r="AP466" s="120"/>
      <c r="AZ466" s="120"/>
      <c r="BA466" s="120"/>
      <c r="BJ466" s="120"/>
      <c r="BT466" s="120"/>
      <c r="CD466" s="120"/>
      <c r="CN466" s="120"/>
      <c r="CX466" s="120"/>
      <c r="DH466" s="120"/>
      <c r="DR466" s="120"/>
      <c r="EB466" s="120"/>
      <c r="EL466" s="120"/>
      <c r="EV466" s="120"/>
      <c r="FF466" s="120"/>
      <c r="FP466" s="120"/>
      <c r="FZ466" s="120"/>
      <c r="GJ466" s="120"/>
      <c r="GT466" s="120"/>
      <c r="HD466" s="120"/>
      <c r="HN466" s="120"/>
      <c r="HX466" s="120"/>
    </row>
    <row xmlns:x14ac="http://schemas.microsoft.com/office/spreadsheetml/2009/9/ac" r="467" s="3" customFormat="true" x14ac:dyDescent="0.25">
      <c r="A467" s="386"/>
      <c r="B467" s="120"/>
      <c r="L467" s="120"/>
      <c r="V467" s="120"/>
      <c r="AF467" s="120"/>
      <c r="AP467" s="120"/>
      <c r="AZ467" s="120"/>
      <c r="BA467" s="120"/>
      <c r="BJ467" s="120"/>
      <c r="BT467" s="120"/>
      <c r="CD467" s="120"/>
      <c r="CN467" s="120"/>
      <c r="CX467" s="120"/>
      <c r="DH467" s="120"/>
      <c r="DR467" s="120"/>
      <c r="EB467" s="120"/>
      <c r="EL467" s="120"/>
      <c r="EV467" s="120"/>
      <c r="FF467" s="120"/>
      <c r="FP467" s="120"/>
      <c r="FZ467" s="120"/>
      <c r="GJ467" s="120"/>
      <c r="GT467" s="120"/>
      <c r="HD467" s="120"/>
      <c r="HN467" s="120"/>
      <c r="HX467" s="120"/>
    </row>
    <row xmlns:x14ac="http://schemas.microsoft.com/office/spreadsheetml/2009/9/ac" r="468" s="3" customFormat="true" x14ac:dyDescent="0.25">
      <c r="A468" s="386"/>
      <c r="B468" s="120"/>
      <c r="L468" s="120"/>
      <c r="V468" s="120"/>
      <c r="AF468" s="120"/>
      <c r="AP468" s="120"/>
      <c r="AZ468" s="120"/>
      <c r="BA468" s="120"/>
      <c r="BJ468" s="120"/>
      <c r="BT468" s="120"/>
      <c r="CD468" s="120"/>
      <c r="CN468" s="120"/>
      <c r="CX468" s="120"/>
      <c r="DH468" s="120"/>
      <c r="DR468" s="120"/>
      <c r="EB468" s="120"/>
      <c r="EL468" s="120"/>
      <c r="EV468" s="120"/>
      <c r="FF468" s="120"/>
      <c r="FP468" s="120"/>
      <c r="FZ468" s="120"/>
      <c r="GJ468" s="120"/>
      <c r="GT468" s="120"/>
      <c r="HD468" s="120"/>
      <c r="HN468" s="120"/>
      <c r="HX468" s="120"/>
    </row>
    <row xmlns:x14ac="http://schemas.microsoft.com/office/spreadsheetml/2009/9/ac" r="469" s="3" customFormat="true" x14ac:dyDescent="0.25">
      <c r="A469" s="386"/>
      <c r="B469" s="120"/>
      <c r="L469" s="120"/>
      <c r="V469" s="120"/>
      <c r="AF469" s="120"/>
      <c r="AP469" s="120"/>
      <c r="AZ469" s="120"/>
      <c r="BA469" s="120"/>
      <c r="BJ469" s="120"/>
      <c r="BT469" s="120"/>
      <c r="CD469" s="120"/>
      <c r="CN469" s="120"/>
      <c r="CX469" s="120"/>
      <c r="DH469" s="120"/>
      <c r="DR469" s="120"/>
      <c r="EB469" s="120"/>
      <c r="EL469" s="120"/>
      <c r="EV469" s="120"/>
      <c r="FF469" s="120"/>
      <c r="FP469" s="120"/>
      <c r="FZ469" s="120"/>
      <c r="GJ469" s="120"/>
      <c r="GT469" s="120"/>
      <c r="HD469" s="120"/>
      <c r="HN469" s="120"/>
      <c r="HX469" s="120"/>
    </row>
    <row xmlns:x14ac="http://schemas.microsoft.com/office/spreadsheetml/2009/9/ac" r="470" s="3" customFormat="true" x14ac:dyDescent="0.25">
      <c r="A470" s="386"/>
      <c r="B470" s="120"/>
      <c r="L470" s="120"/>
      <c r="V470" s="120"/>
      <c r="AF470" s="120"/>
      <c r="AP470" s="120"/>
      <c r="AZ470" s="120"/>
      <c r="BA470" s="120"/>
      <c r="BJ470" s="120"/>
      <c r="BT470" s="120"/>
      <c r="CD470" s="120"/>
      <c r="CN470" s="120"/>
      <c r="CX470" s="120"/>
      <c r="DH470" s="120"/>
      <c r="DR470" s="120"/>
      <c r="EB470" s="120"/>
      <c r="EL470" s="120"/>
      <c r="EV470" s="120"/>
      <c r="FF470" s="120"/>
      <c r="FP470" s="120"/>
      <c r="FZ470" s="120"/>
      <c r="GJ470" s="120"/>
      <c r="GT470" s="120"/>
      <c r="HD470" s="120"/>
      <c r="HN470" s="120"/>
      <c r="HX470" s="120"/>
    </row>
    <row xmlns:x14ac="http://schemas.microsoft.com/office/spreadsheetml/2009/9/ac" r="471" s="3" customFormat="true" x14ac:dyDescent="0.25">
      <c r="A471" s="386"/>
      <c r="B471" s="120"/>
      <c r="L471" s="120"/>
      <c r="V471" s="120"/>
      <c r="AF471" s="120"/>
      <c r="AP471" s="120"/>
      <c r="AZ471" s="120"/>
      <c r="BA471" s="120"/>
      <c r="BJ471" s="120"/>
      <c r="BT471" s="120"/>
      <c r="CD471" s="120"/>
      <c r="CN471" s="120"/>
      <c r="CX471" s="120"/>
      <c r="DH471" s="120"/>
      <c r="DR471" s="120"/>
      <c r="EB471" s="120"/>
      <c r="EL471" s="120"/>
      <c r="EV471" s="120"/>
      <c r="FF471" s="120"/>
      <c r="FP471" s="120"/>
      <c r="FZ471" s="120"/>
      <c r="GJ471" s="120"/>
      <c r="GT471" s="120"/>
      <c r="HD471" s="120"/>
      <c r="HN471" s="120"/>
      <c r="HX471" s="120"/>
    </row>
    <row xmlns:x14ac="http://schemas.microsoft.com/office/spreadsheetml/2009/9/ac" r="472" s="3" customFormat="true" x14ac:dyDescent="0.25">
      <c r="A472" s="386"/>
      <c r="B472" s="120"/>
      <c r="L472" s="120"/>
      <c r="V472" s="120"/>
      <c r="AF472" s="120"/>
      <c r="AP472" s="120"/>
      <c r="AZ472" s="120"/>
      <c r="BA472" s="120"/>
      <c r="BJ472" s="120"/>
      <c r="BT472" s="120"/>
      <c r="CD472" s="120"/>
      <c r="CN472" s="120"/>
      <c r="CX472" s="120"/>
      <c r="DH472" s="120"/>
      <c r="DR472" s="120"/>
      <c r="EB472" s="120"/>
      <c r="EL472" s="120"/>
      <c r="EV472" s="120"/>
      <c r="FF472" s="120"/>
      <c r="FP472" s="120"/>
      <c r="FZ472" s="120"/>
      <c r="GJ472" s="120"/>
      <c r="GT472" s="120"/>
      <c r="HD472" s="120"/>
      <c r="HN472" s="120"/>
      <c r="HX472" s="120"/>
    </row>
    <row xmlns:x14ac="http://schemas.microsoft.com/office/spreadsheetml/2009/9/ac" r="473" s="3" customFormat="true" x14ac:dyDescent="0.25">
      <c r="A473" s="386"/>
      <c r="B473" s="120"/>
      <c r="L473" s="120"/>
      <c r="V473" s="120"/>
      <c r="AF473" s="120"/>
      <c r="AP473" s="120"/>
      <c r="AZ473" s="120"/>
      <c r="BA473" s="120"/>
      <c r="BJ473" s="120"/>
      <c r="BT473" s="120"/>
      <c r="CD473" s="120"/>
      <c r="CN473" s="120"/>
      <c r="CX473" s="120"/>
      <c r="DH473" s="120"/>
      <c r="DR473" s="120"/>
      <c r="EB473" s="120"/>
      <c r="EL473" s="120"/>
      <c r="EV473" s="120"/>
      <c r="FF473" s="120"/>
      <c r="FP473" s="120"/>
      <c r="FZ473" s="120"/>
      <c r="GJ473" s="120"/>
      <c r="GT473" s="120"/>
      <c r="HD473" s="120"/>
      <c r="HN473" s="120"/>
      <c r="HX473" s="120"/>
    </row>
    <row xmlns:x14ac="http://schemas.microsoft.com/office/spreadsheetml/2009/9/ac" r="474" s="3" customFormat="true" x14ac:dyDescent="0.25">
      <c r="A474" s="386"/>
      <c r="B474" s="120"/>
      <c r="L474" s="120"/>
      <c r="V474" s="120"/>
      <c r="AF474" s="120"/>
      <c r="AP474" s="120"/>
      <c r="AZ474" s="120"/>
      <c r="BA474" s="120"/>
      <c r="BJ474" s="120"/>
      <c r="BT474" s="120"/>
      <c r="CD474" s="120"/>
      <c r="CN474" s="120"/>
      <c r="CX474" s="120"/>
      <c r="DH474" s="120"/>
      <c r="DR474" s="120"/>
      <c r="EB474" s="120"/>
      <c r="EL474" s="120"/>
      <c r="EV474" s="120"/>
      <c r="FF474" s="120"/>
      <c r="FP474" s="120"/>
      <c r="FZ474" s="120"/>
      <c r="GJ474" s="120"/>
      <c r="GT474" s="120"/>
      <c r="HD474" s="120"/>
      <c r="HN474" s="120"/>
      <c r="HX474" s="120"/>
    </row>
    <row xmlns:x14ac="http://schemas.microsoft.com/office/spreadsheetml/2009/9/ac" r="475" s="3" customFormat="true" x14ac:dyDescent="0.25">
      <c r="A475" s="386"/>
      <c r="B475" s="120"/>
      <c r="L475" s="120"/>
      <c r="V475" s="120"/>
      <c r="AF475" s="120"/>
      <c r="AP475" s="120"/>
      <c r="AZ475" s="120"/>
      <c r="BA475" s="120"/>
      <c r="BJ475" s="120"/>
      <c r="BT475" s="120"/>
      <c r="CD475" s="120"/>
      <c r="CN475" s="120"/>
      <c r="CX475" s="120"/>
      <c r="DH475" s="120"/>
      <c r="DR475" s="120"/>
      <c r="EB475" s="120"/>
      <c r="EL475" s="120"/>
      <c r="EV475" s="120"/>
      <c r="FF475" s="120"/>
      <c r="FP475" s="120"/>
      <c r="FZ475" s="120"/>
      <c r="GJ475" s="120"/>
      <c r="GT475" s="120"/>
      <c r="HD475" s="120"/>
      <c r="HN475" s="120"/>
      <c r="HX475" s="120"/>
    </row>
    <row xmlns:x14ac="http://schemas.microsoft.com/office/spreadsheetml/2009/9/ac" r="476" s="3" customFormat="true" x14ac:dyDescent="0.25">
      <c r="A476" s="386"/>
      <c r="B476" s="120"/>
      <c r="L476" s="120"/>
      <c r="V476" s="120"/>
      <c r="AF476" s="120"/>
      <c r="AP476" s="120"/>
      <c r="AZ476" s="120"/>
      <c r="BA476" s="120"/>
      <c r="BJ476" s="120"/>
      <c r="BT476" s="120"/>
      <c r="CD476" s="120"/>
      <c r="CN476" s="120"/>
      <c r="CX476" s="120"/>
      <c r="DH476" s="120"/>
      <c r="DR476" s="120"/>
      <c r="EB476" s="120"/>
      <c r="EL476" s="120"/>
      <c r="EV476" s="120"/>
      <c r="FF476" s="120"/>
      <c r="FP476" s="120"/>
      <c r="FZ476" s="120"/>
      <c r="GJ476" s="120"/>
      <c r="GT476" s="120"/>
      <c r="HD476" s="120"/>
      <c r="HN476" s="120"/>
      <c r="HX476" s="120"/>
    </row>
    <row xmlns:x14ac="http://schemas.microsoft.com/office/spreadsheetml/2009/9/ac" r="477" s="3" customFormat="true" x14ac:dyDescent="0.25">
      <c r="A477" s="386"/>
      <c r="B477" s="120"/>
      <c r="L477" s="120"/>
      <c r="V477" s="120"/>
      <c r="AF477" s="120"/>
      <c r="AP477" s="120"/>
      <c r="AZ477" s="120"/>
      <c r="BA477" s="120"/>
      <c r="BJ477" s="120"/>
      <c r="BT477" s="120"/>
      <c r="CD477" s="120"/>
      <c r="CN477" s="120"/>
      <c r="CX477" s="120"/>
      <c r="DH477" s="120"/>
      <c r="DR477" s="120"/>
      <c r="EB477" s="120"/>
      <c r="EL477" s="120"/>
      <c r="EV477" s="120"/>
      <c r="FF477" s="120"/>
      <c r="FP477" s="120"/>
      <c r="FZ477" s="120"/>
      <c r="GJ477" s="120"/>
      <c r="GT477" s="120"/>
      <c r="HD477" s="120"/>
      <c r="HN477" s="120"/>
      <c r="HX477" s="120"/>
    </row>
    <row xmlns:x14ac="http://schemas.microsoft.com/office/spreadsheetml/2009/9/ac" r="478" s="3" customFormat="true" x14ac:dyDescent="0.25">
      <c r="A478" s="386"/>
      <c r="B478" s="120"/>
      <c r="L478" s="120"/>
      <c r="V478" s="120"/>
      <c r="AF478" s="120"/>
      <c r="AP478" s="120"/>
      <c r="AZ478" s="120"/>
      <c r="BA478" s="120"/>
      <c r="BJ478" s="120"/>
      <c r="BT478" s="120"/>
      <c r="CD478" s="120"/>
      <c r="CN478" s="120"/>
      <c r="CX478" s="120"/>
      <c r="DH478" s="120"/>
      <c r="DR478" s="120"/>
      <c r="EB478" s="120"/>
      <c r="EL478" s="120"/>
      <c r="EV478" s="120"/>
      <c r="FF478" s="120"/>
      <c r="FP478" s="120"/>
      <c r="FZ478" s="120"/>
      <c r="GJ478" s="120"/>
      <c r="GT478" s="120"/>
      <c r="HD478" s="120"/>
      <c r="HN478" s="120"/>
      <c r="HX478" s="120"/>
    </row>
    <row xmlns:x14ac="http://schemas.microsoft.com/office/spreadsheetml/2009/9/ac" r="479" s="3" customFormat="true" x14ac:dyDescent="0.25">
      <c r="A479" s="386"/>
      <c r="B479" s="120"/>
      <c r="L479" s="120"/>
      <c r="V479" s="120"/>
      <c r="AF479" s="120"/>
      <c r="AP479" s="120"/>
      <c r="AZ479" s="120"/>
      <c r="BA479" s="120"/>
      <c r="BJ479" s="120"/>
      <c r="BT479" s="120"/>
      <c r="CD479" s="120"/>
      <c r="CN479" s="120"/>
      <c r="CX479" s="120"/>
      <c r="DH479" s="120"/>
      <c r="DR479" s="120"/>
      <c r="EB479" s="120"/>
      <c r="EL479" s="120"/>
      <c r="EV479" s="120"/>
      <c r="FF479" s="120"/>
      <c r="FP479" s="120"/>
      <c r="FZ479" s="120"/>
      <c r="GJ479" s="120"/>
      <c r="GT479" s="120"/>
      <c r="HD479" s="120"/>
      <c r="HN479" s="120"/>
      <c r="HX479" s="120"/>
    </row>
    <row xmlns:x14ac="http://schemas.microsoft.com/office/spreadsheetml/2009/9/ac" r="480" s="3" customFormat="true" x14ac:dyDescent="0.25">
      <c r="A480" s="386"/>
      <c r="B480" s="120"/>
      <c r="L480" s="120"/>
      <c r="V480" s="120"/>
      <c r="AF480" s="120"/>
      <c r="AP480" s="120"/>
      <c r="AZ480" s="120"/>
      <c r="BA480" s="120"/>
      <c r="BJ480" s="120"/>
      <c r="BT480" s="120"/>
      <c r="CD480" s="120"/>
      <c r="CN480" s="120"/>
      <c r="CX480" s="120"/>
      <c r="DH480" s="120"/>
      <c r="DR480" s="120"/>
      <c r="EB480" s="120"/>
      <c r="EL480" s="120"/>
      <c r="EV480" s="120"/>
      <c r="FF480" s="120"/>
      <c r="FP480" s="120"/>
      <c r="FZ480" s="120"/>
      <c r="GJ480" s="120"/>
      <c r="GT480" s="120"/>
      <c r="HD480" s="120"/>
      <c r="HN480" s="120"/>
      <c r="HX480" s="120"/>
    </row>
    <row xmlns:x14ac="http://schemas.microsoft.com/office/spreadsheetml/2009/9/ac" r="481" s="3" customFormat="true" x14ac:dyDescent="0.25">
      <c r="A481" s="386"/>
      <c r="B481" s="120"/>
      <c r="L481" s="120"/>
      <c r="V481" s="120"/>
      <c r="AF481" s="120"/>
      <c r="AP481" s="120"/>
      <c r="AZ481" s="120"/>
      <c r="BA481" s="120"/>
      <c r="BJ481" s="120"/>
      <c r="BT481" s="120"/>
      <c r="CD481" s="120"/>
      <c r="CN481" s="120"/>
      <c r="CX481" s="120"/>
      <c r="DH481" s="120"/>
      <c r="DR481" s="120"/>
      <c r="EB481" s="120"/>
      <c r="EL481" s="120"/>
      <c r="EV481" s="120"/>
      <c r="FF481" s="120"/>
      <c r="FP481" s="120"/>
      <c r="FZ481" s="120"/>
      <c r="GJ481" s="120"/>
      <c r="GT481" s="120"/>
      <c r="HD481" s="120"/>
      <c r="HN481" s="120"/>
      <c r="HX481" s="120"/>
    </row>
    <row xmlns:x14ac="http://schemas.microsoft.com/office/spreadsheetml/2009/9/ac" r="482" s="3" customFormat="true" x14ac:dyDescent="0.25">
      <c r="A482" s="386"/>
      <c r="B482" s="120"/>
      <c r="L482" s="120"/>
      <c r="V482" s="120"/>
      <c r="AF482" s="120"/>
      <c r="AP482" s="120"/>
      <c r="AZ482" s="120"/>
      <c r="BA482" s="120"/>
      <c r="BJ482" s="120"/>
      <c r="BT482" s="120"/>
      <c r="CD482" s="120"/>
      <c r="CN482" s="120"/>
      <c r="CX482" s="120"/>
      <c r="DH482" s="120"/>
      <c r="DR482" s="120"/>
      <c r="EB482" s="120"/>
      <c r="EL482" s="120"/>
      <c r="EV482" s="120"/>
      <c r="FF482" s="120"/>
      <c r="FP482" s="120"/>
      <c r="FZ482" s="120"/>
      <c r="GJ482" s="120"/>
      <c r="GT482" s="120"/>
      <c r="HD482" s="120"/>
      <c r="HN482" s="120"/>
      <c r="HX482" s="120"/>
    </row>
    <row xmlns:x14ac="http://schemas.microsoft.com/office/spreadsheetml/2009/9/ac" r="483" s="3" customFormat="true" x14ac:dyDescent="0.25">
      <c r="A483" s="386"/>
      <c r="B483" s="120"/>
      <c r="L483" s="120"/>
      <c r="V483" s="120"/>
      <c r="AF483" s="120"/>
      <c r="AP483" s="120"/>
      <c r="AZ483" s="120"/>
      <c r="BA483" s="120"/>
      <c r="BJ483" s="120"/>
      <c r="BT483" s="120"/>
      <c r="CD483" s="120"/>
      <c r="CN483" s="120"/>
      <c r="CX483" s="120"/>
      <c r="DH483" s="120"/>
      <c r="DR483" s="120"/>
      <c r="EB483" s="120"/>
      <c r="EL483" s="120"/>
      <c r="EV483" s="120"/>
      <c r="FF483" s="120"/>
      <c r="FP483" s="120"/>
      <c r="FZ483" s="120"/>
      <c r="GJ483" s="120"/>
      <c r="GT483" s="120"/>
      <c r="HD483" s="120"/>
      <c r="HN483" s="120"/>
      <c r="HX483" s="120"/>
    </row>
    <row xmlns:x14ac="http://schemas.microsoft.com/office/spreadsheetml/2009/9/ac" r="484" s="3" customFormat="true" x14ac:dyDescent="0.25">
      <c r="A484" s="386"/>
      <c r="B484" s="120"/>
      <c r="L484" s="120"/>
      <c r="V484" s="120"/>
      <c r="AF484" s="120"/>
      <c r="AP484" s="120"/>
      <c r="AZ484" s="120"/>
      <c r="BA484" s="120"/>
      <c r="BJ484" s="120"/>
      <c r="BT484" s="120"/>
      <c r="CD484" s="120"/>
      <c r="CN484" s="120"/>
      <c r="CX484" s="120"/>
      <c r="DH484" s="120"/>
      <c r="DR484" s="120"/>
      <c r="EB484" s="120"/>
      <c r="EL484" s="120"/>
      <c r="EV484" s="120"/>
      <c r="FF484" s="120"/>
      <c r="FP484" s="120"/>
      <c r="FZ484" s="120"/>
      <c r="GJ484" s="120"/>
      <c r="GT484" s="120"/>
      <c r="HD484" s="120"/>
      <c r="HN484" s="120"/>
      <c r="HX484" s="120"/>
    </row>
    <row xmlns:x14ac="http://schemas.microsoft.com/office/spreadsheetml/2009/9/ac" r="485" s="3" customFormat="true" x14ac:dyDescent="0.25">
      <c r="A485" s="386"/>
      <c r="B485" s="120"/>
      <c r="L485" s="120"/>
      <c r="V485" s="120"/>
      <c r="AF485" s="120"/>
      <c r="AP485" s="120"/>
      <c r="AZ485" s="120"/>
      <c r="BA485" s="120"/>
      <c r="BJ485" s="120"/>
      <c r="BT485" s="120"/>
      <c r="CD485" s="120"/>
      <c r="CN485" s="120"/>
      <c r="CX485" s="120"/>
      <c r="DH485" s="120"/>
      <c r="DR485" s="120"/>
      <c r="EB485" s="120"/>
      <c r="EL485" s="120"/>
      <c r="EV485" s="120"/>
      <c r="FF485" s="120"/>
      <c r="FP485" s="120"/>
      <c r="FZ485" s="120"/>
      <c r="GJ485" s="120"/>
      <c r="GT485" s="120"/>
      <c r="HD485" s="120"/>
      <c r="HN485" s="120"/>
      <c r="HX485" s="120"/>
    </row>
    <row xmlns:x14ac="http://schemas.microsoft.com/office/spreadsheetml/2009/9/ac" r="486" s="3" customFormat="true" x14ac:dyDescent="0.25">
      <c r="A486" s="386"/>
      <c r="B486" s="120"/>
      <c r="L486" s="120"/>
      <c r="V486" s="120"/>
      <c r="AF486" s="120"/>
      <c r="AP486" s="120"/>
      <c r="AZ486" s="120"/>
      <c r="BA486" s="120"/>
      <c r="BJ486" s="120"/>
      <c r="BT486" s="120"/>
      <c r="CD486" s="120"/>
      <c r="CN486" s="120"/>
      <c r="CX486" s="120"/>
      <c r="DH486" s="120"/>
      <c r="DR486" s="120"/>
      <c r="EB486" s="120"/>
      <c r="EL486" s="120"/>
      <c r="EV486" s="120"/>
      <c r="FF486" s="120"/>
      <c r="FP486" s="120"/>
      <c r="FZ486" s="120"/>
      <c r="GJ486" s="120"/>
      <c r="GT486" s="120"/>
      <c r="HD486" s="120"/>
      <c r="HN486" s="120"/>
      <c r="HX486" s="120"/>
    </row>
    <row xmlns:x14ac="http://schemas.microsoft.com/office/spreadsheetml/2009/9/ac" r="487" s="3" customFormat="true" x14ac:dyDescent="0.25">
      <c r="A487" s="386"/>
      <c r="B487" s="120"/>
      <c r="L487" s="120"/>
      <c r="V487" s="120"/>
      <c r="AF487" s="120"/>
      <c r="AP487" s="120"/>
      <c r="AZ487" s="120"/>
      <c r="BA487" s="120"/>
      <c r="BJ487" s="120"/>
      <c r="BT487" s="120"/>
      <c r="CD487" s="120"/>
      <c r="CN487" s="120"/>
      <c r="CX487" s="120"/>
      <c r="DH487" s="120"/>
      <c r="DR487" s="120"/>
      <c r="EB487" s="120"/>
      <c r="EL487" s="120"/>
      <c r="EV487" s="120"/>
      <c r="FF487" s="120"/>
      <c r="FP487" s="120"/>
      <c r="FZ487" s="120"/>
      <c r="GJ487" s="120"/>
      <c r="GT487" s="120"/>
      <c r="HD487" s="120"/>
      <c r="HN487" s="120"/>
      <c r="HX487" s="120"/>
    </row>
    <row xmlns:x14ac="http://schemas.microsoft.com/office/spreadsheetml/2009/9/ac" r="488" s="3" customFormat="true" x14ac:dyDescent="0.25">
      <c r="A488" s="386"/>
      <c r="B488" s="120"/>
      <c r="L488" s="120"/>
      <c r="V488" s="120"/>
      <c r="AF488" s="120"/>
      <c r="AP488" s="120"/>
      <c r="AZ488" s="120"/>
      <c r="BA488" s="120"/>
      <c r="BJ488" s="120"/>
      <c r="BT488" s="120"/>
      <c r="CD488" s="120"/>
      <c r="CN488" s="120"/>
      <c r="CX488" s="120"/>
      <c r="DH488" s="120"/>
      <c r="DR488" s="120"/>
      <c r="EB488" s="120"/>
      <c r="EL488" s="120"/>
      <c r="EV488" s="120"/>
      <c r="FF488" s="120"/>
      <c r="FP488" s="120"/>
      <c r="FZ488" s="120"/>
      <c r="GJ488" s="120"/>
      <c r="GT488" s="120"/>
      <c r="HD488" s="120"/>
      <c r="HN488" s="120"/>
      <c r="HX488" s="120"/>
    </row>
    <row xmlns:x14ac="http://schemas.microsoft.com/office/spreadsheetml/2009/9/ac" r="489" s="3" customFormat="true" x14ac:dyDescent="0.25">
      <c r="A489" s="386"/>
      <c r="B489" s="120"/>
      <c r="L489" s="120"/>
      <c r="V489" s="120"/>
      <c r="AF489" s="120"/>
      <c r="AP489" s="120"/>
      <c r="AZ489" s="120"/>
      <c r="BA489" s="120"/>
      <c r="BJ489" s="120"/>
      <c r="BT489" s="120"/>
      <c r="CD489" s="120"/>
      <c r="CN489" s="120"/>
      <c r="CX489" s="120"/>
      <c r="DH489" s="120"/>
      <c r="DR489" s="120"/>
      <c r="EB489" s="120"/>
      <c r="EL489" s="120"/>
      <c r="EV489" s="120"/>
      <c r="FF489" s="120"/>
      <c r="FP489" s="120"/>
      <c r="FZ489" s="120"/>
      <c r="GJ489" s="120"/>
      <c r="GT489" s="120"/>
      <c r="HD489" s="120"/>
      <c r="HN489" s="120"/>
      <c r="HX489" s="120"/>
    </row>
    <row xmlns:x14ac="http://schemas.microsoft.com/office/spreadsheetml/2009/9/ac" r="490" s="3" customFormat="true" x14ac:dyDescent="0.25">
      <c r="A490" s="386"/>
      <c r="B490" s="120"/>
      <c r="L490" s="120"/>
      <c r="V490" s="120"/>
      <c r="AF490" s="120"/>
      <c r="AP490" s="120"/>
      <c r="AZ490" s="120"/>
      <c r="BA490" s="120"/>
      <c r="BJ490" s="120"/>
      <c r="BT490" s="120"/>
      <c r="CD490" s="120"/>
      <c r="CN490" s="120"/>
      <c r="CX490" s="120"/>
      <c r="DH490" s="120"/>
      <c r="DR490" s="120"/>
      <c r="EB490" s="120"/>
      <c r="EL490" s="120"/>
      <c r="EV490" s="120"/>
      <c r="FF490" s="120"/>
      <c r="FP490" s="120"/>
      <c r="FZ490" s="120"/>
      <c r="GJ490" s="120"/>
      <c r="GT490" s="120"/>
      <c r="HD490" s="120"/>
      <c r="HN490" s="120"/>
      <c r="HX490" s="120"/>
    </row>
    <row xmlns:x14ac="http://schemas.microsoft.com/office/spreadsheetml/2009/9/ac" r="491" s="3" customFormat="true" x14ac:dyDescent="0.25">
      <c r="A491" s="386"/>
      <c r="B491" s="120"/>
      <c r="L491" s="120"/>
      <c r="V491" s="120"/>
      <c r="AF491" s="120"/>
      <c r="AP491" s="120"/>
      <c r="AZ491" s="120"/>
      <c r="BA491" s="120"/>
      <c r="BJ491" s="120"/>
      <c r="BT491" s="120"/>
      <c r="CD491" s="120"/>
      <c r="CN491" s="120"/>
      <c r="CX491" s="120"/>
      <c r="DH491" s="120"/>
      <c r="DR491" s="120"/>
      <c r="EB491" s="120"/>
      <c r="EL491" s="120"/>
      <c r="EV491" s="120"/>
      <c r="FF491" s="120"/>
      <c r="FP491" s="120"/>
      <c r="FZ491" s="120"/>
      <c r="GJ491" s="120"/>
      <c r="GT491" s="120"/>
      <c r="HD491" s="120"/>
      <c r="HN491" s="120"/>
      <c r="HX491" s="120"/>
    </row>
    <row xmlns:x14ac="http://schemas.microsoft.com/office/spreadsheetml/2009/9/ac" r="492" s="3" customFormat="true" x14ac:dyDescent="0.25">
      <c r="A492" s="386"/>
      <c r="B492" s="120"/>
      <c r="L492" s="120"/>
      <c r="V492" s="120"/>
      <c r="AF492" s="120"/>
      <c r="AP492" s="120"/>
      <c r="AZ492" s="120"/>
      <c r="BA492" s="120"/>
      <c r="BJ492" s="120"/>
      <c r="BT492" s="120"/>
      <c r="CD492" s="120"/>
      <c r="CN492" s="120"/>
      <c r="CX492" s="120"/>
      <c r="DH492" s="120"/>
      <c r="DR492" s="120"/>
      <c r="EB492" s="120"/>
      <c r="EL492" s="120"/>
      <c r="EV492" s="120"/>
      <c r="FF492" s="120"/>
      <c r="FP492" s="120"/>
      <c r="FZ492" s="120"/>
      <c r="GJ492" s="120"/>
      <c r="GT492" s="120"/>
      <c r="HD492" s="120"/>
      <c r="HN492" s="120"/>
      <c r="HX492" s="120"/>
    </row>
    <row xmlns:x14ac="http://schemas.microsoft.com/office/spreadsheetml/2009/9/ac" r="493" s="3" customFormat="true" x14ac:dyDescent="0.25">
      <c r="A493" s="386"/>
      <c r="B493" s="120"/>
      <c r="L493" s="120"/>
      <c r="V493" s="120"/>
      <c r="AF493" s="120"/>
      <c r="AP493" s="120"/>
      <c r="AZ493" s="120"/>
      <c r="BA493" s="120"/>
      <c r="BJ493" s="120"/>
      <c r="BT493" s="120"/>
      <c r="CD493" s="120"/>
      <c r="CN493" s="120"/>
      <c r="CX493" s="120"/>
      <c r="DH493" s="120"/>
      <c r="DR493" s="120"/>
      <c r="EB493" s="120"/>
      <c r="EL493" s="120"/>
      <c r="EV493" s="120"/>
      <c r="FF493" s="120"/>
      <c r="FP493" s="120"/>
      <c r="FZ493" s="120"/>
      <c r="GJ493" s="120"/>
      <c r="GT493" s="120"/>
      <c r="HD493" s="120"/>
      <c r="HN493" s="120"/>
      <c r="HX493" s="120"/>
    </row>
    <row xmlns:x14ac="http://schemas.microsoft.com/office/spreadsheetml/2009/9/ac" r="494" s="3" customFormat="true" x14ac:dyDescent="0.25">
      <c r="A494" s="386"/>
      <c r="B494" s="120"/>
      <c r="L494" s="120"/>
      <c r="V494" s="120"/>
      <c r="AF494" s="120"/>
      <c r="AP494" s="120"/>
      <c r="AZ494" s="120"/>
      <c r="BA494" s="120"/>
      <c r="BJ494" s="120"/>
      <c r="BT494" s="120"/>
      <c r="CD494" s="120"/>
      <c r="CN494" s="120"/>
      <c r="CX494" s="120"/>
      <c r="DH494" s="120"/>
      <c r="DR494" s="120"/>
      <c r="EB494" s="120"/>
      <c r="EL494" s="120"/>
      <c r="EV494" s="120"/>
      <c r="FF494" s="120"/>
      <c r="FP494" s="120"/>
      <c r="FZ494" s="120"/>
      <c r="GJ494" s="120"/>
      <c r="GT494" s="120"/>
      <c r="HD494" s="120"/>
      <c r="HN494" s="120"/>
      <c r="HX494" s="120"/>
    </row>
    <row xmlns:x14ac="http://schemas.microsoft.com/office/spreadsheetml/2009/9/ac" r="495" s="3" customFormat="true" x14ac:dyDescent="0.25">
      <c r="A495" s="386"/>
      <c r="B495" s="120"/>
      <c r="L495" s="120"/>
      <c r="V495" s="120"/>
      <c r="AF495" s="120"/>
      <c r="AP495" s="120"/>
      <c r="AZ495" s="120"/>
      <c r="BA495" s="120"/>
      <c r="BJ495" s="120"/>
      <c r="BT495" s="120"/>
      <c r="CD495" s="120"/>
      <c r="CN495" s="120"/>
      <c r="CX495" s="120"/>
      <c r="DH495" s="120"/>
      <c r="DR495" s="120"/>
      <c r="EB495" s="120"/>
      <c r="EL495" s="120"/>
      <c r="EV495" s="120"/>
      <c r="FF495" s="120"/>
      <c r="FP495" s="120"/>
      <c r="FZ495" s="120"/>
      <c r="GJ495" s="120"/>
      <c r="GT495" s="120"/>
      <c r="HD495" s="120"/>
      <c r="HN495" s="120"/>
      <c r="HX495" s="120"/>
    </row>
    <row xmlns:x14ac="http://schemas.microsoft.com/office/spreadsheetml/2009/9/ac" r="496" s="3" customFormat="true" x14ac:dyDescent="0.25">
      <c r="A496" s="386"/>
      <c r="B496" s="120"/>
      <c r="L496" s="120"/>
      <c r="V496" s="120"/>
      <c r="AF496" s="120"/>
      <c r="AP496" s="120"/>
      <c r="AZ496" s="120"/>
      <c r="BA496" s="120"/>
      <c r="BJ496" s="120"/>
      <c r="BT496" s="120"/>
      <c r="CD496" s="120"/>
      <c r="CN496" s="120"/>
      <c r="CX496" s="120"/>
      <c r="DH496" s="120"/>
      <c r="DR496" s="120"/>
      <c r="EB496" s="120"/>
      <c r="EL496" s="120"/>
      <c r="EV496" s="120"/>
      <c r="FF496" s="120"/>
      <c r="FP496" s="120"/>
      <c r="FZ496" s="120"/>
      <c r="GJ496" s="120"/>
      <c r="GT496" s="120"/>
      <c r="HD496" s="120"/>
      <c r="HN496" s="120"/>
      <c r="HX496" s="120"/>
    </row>
    <row xmlns:x14ac="http://schemas.microsoft.com/office/spreadsheetml/2009/9/ac" r="497" s="3" customFormat="true" x14ac:dyDescent="0.25">
      <c r="A497" s="386"/>
      <c r="B497" s="120"/>
      <c r="L497" s="120"/>
      <c r="V497" s="120"/>
      <c r="AF497" s="120"/>
      <c r="AP497" s="120"/>
      <c r="AZ497" s="120"/>
      <c r="BA497" s="120"/>
      <c r="BJ497" s="120"/>
      <c r="BT497" s="120"/>
      <c r="CD497" s="120"/>
      <c r="CN497" s="120"/>
      <c r="CX497" s="120"/>
      <c r="DH497" s="120"/>
      <c r="DR497" s="120"/>
      <c r="EB497" s="120"/>
      <c r="EL497" s="120"/>
      <c r="EV497" s="120"/>
      <c r="FF497" s="120"/>
      <c r="FP497" s="120"/>
      <c r="FZ497" s="120"/>
      <c r="GJ497" s="120"/>
      <c r="GT497" s="120"/>
      <c r="HD497" s="120"/>
      <c r="HN497" s="120"/>
      <c r="HX497" s="120"/>
    </row>
    <row xmlns:x14ac="http://schemas.microsoft.com/office/spreadsheetml/2009/9/ac" r="498" s="3" customFormat="true" x14ac:dyDescent="0.25">
      <c r="A498" s="386"/>
      <c r="B498" s="120"/>
      <c r="L498" s="120"/>
      <c r="V498" s="120"/>
      <c r="AF498" s="120"/>
      <c r="AP498" s="120"/>
      <c r="AZ498" s="120"/>
      <c r="BA498" s="120"/>
      <c r="BJ498" s="120"/>
      <c r="BT498" s="120"/>
      <c r="CD498" s="120"/>
      <c r="CN498" s="120"/>
      <c r="CX498" s="120"/>
      <c r="DH498" s="120"/>
      <c r="DR498" s="120"/>
      <c r="EB498" s="120"/>
      <c r="EL498" s="120"/>
      <c r="EV498" s="120"/>
      <c r="FF498" s="120"/>
      <c r="FP498" s="120"/>
      <c r="FZ498" s="120"/>
      <c r="GJ498" s="120"/>
      <c r="GT498" s="120"/>
      <c r="HD498" s="120"/>
      <c r="HN498" s="120"/>
      <c r="HX498" s="120"/>
    </row>
    <row xmlns:x14ac="http://schemas.microsoft.com/office/spreadsheetml/2009/9/ac" r="499" s="3" customFormat="true" x14ac:dyDescent="0.25">
      <c r="A499" s="386"/>
      <c r="B499" s="120"/>
      <c r="L499" s="120"/>
      <c r="V499" s="120"/>
      <c r="AF499" s="120"/>
      <c r="AP499" s="120"/>
      <c r="AZ499" s="120"/>
      <c r="BA499" s="120"/>
      <c r="BJ499" s="120"/>
      <c r="BT499" s="120"/>
      <c r="CD499" s="120"/>
      <c r="CN499" s="120"/>
      <c r="CX499" s="120"/>
      <c r="DH499" s="120"/>
      <c r="DR499" s="120"/>
      <c r="EB499" s="120"/>
      <c r="EL499" s="120"/>
      <c r="EV499" s="120"/>
      <c r="FF499" s="120"/>
      <c r="FP499" s="120"/>
      <c r="FZ499" s="120"/>
      <c r="GJ499" s="120"/>
      <c r="GT499" s="120"/>
      <c r="HD499" s="120"/>
      <c r="HN499" s="120"/>
      <c r="HX499" s="120"/>
    </row>
    <row xmlns:x14ac="http://schemas.microsoft.com/office/spreadsheetml/2009/9/ac" r="500" s="3" customFormat="true" x14ac:dyDescent="0.25">
      <c r="A500" s="386"/>
      <c r="B500" s="120"/>
      <c r="L500" s="120"/>
      <c r="V500" s="120"/>
      <c r="AF500" s="120"/>
      <c r="AP500" s="120"/>
      <c r="AZ500" s="120"/>
      <c r="BA500" s="120"/>
      <c r="BJ500" s="120"/>
      <c r="BT500" s="120"/>
      <c r="CD500" s="120"/>
      <c r="CN500" s="120"/>
      <c r="CX500" s="120"/>
      <c r="DH500" s="120"/>
      <c r="DR500" s="120"/>
      <c r="EB500" s="120"/>
      <c r="EL500" s="120"/>
      <c r="EV500" s="120"/>
      <c r="FF500" s="120"/>
      <c r="FP500" s="120"/>
      <c r="FZ500" s="120"/>
      <c r="GJ500" s="120"/>
      <c r="GT500" s="120"/>
      <c r="HD500" s="120"/>
      <c r="HN500" s="120"/>
      <c r="HX500" s="120"/>
    </row>
    <row xmlns:x14ac="http://schemas.microsoft.com/office/spreadsheetml/2009/9/ac" r="501" s="3" customFormat="true" x14ac:dyDescent="0.25">
      <c r="A501" s="386"/>
      <c r="B501" s="120"/>
      <c r="L501" s="120"/>
      <c r="V501" s="120"/>
      <c r="AF501" s="120"/>
      <c r="AP501" s="120"/>
      <c r="AZ501" s="120"/>
      <c r="BA501" s="120"/>
      <c r="BJ501" s="120"/>
      <c r="BT501" s="120"/>
      <c r="CD501" s="120"/>
      <c r="CN501" s="120"/>
      <c r="CX501" s="120"/>
      <c r="DH501" s="120"/>
      <c r="DR501" s="120"/>
      <c r="EB501" s="120"/>
      <c r="EL501" s="120"/>
      <c r="EV501" s="120"/>
      <c r="FF501" s="120"/>
      <c r="FP501" s="120"/>
      <c r="FZ501" s="120"/>
      <c r="GJ501" s="120"/>
      <c r="GT501" s="120"/>
      <c r="HD501" s="120"/>
      <c r="HN501" s="120"/>
      <c r="HX501" s="120"/>
    </row>
    <row xmlns:x14ac="http://schemas.microsoft.com/office/spreadsheetml/2009/9/ac" r="502" s="3" customFormat="true" x14ac:dyDescent="0.25">
      <c r="A502" s="386"/>
      <c r="B502" s="120"/>
      <c r="L502" s="120"/>
      <c r="V502" s="120"/>
      <c r="AF502" s="120"/>
      <c r="AP502" s="120"/>
      <c r="AZ502" s="120"/>
      <c r="BA502" s="120"/>
      <c r="BJ502" s="120"/>
      <c r="BT502" s="120"/>
      <c r="CD502" s="120"/>
      <c r="CN502" s="120"/>
      <c r="CX502" s="120"/>
      <c r="DH502" s="120"/>
      <c r="DR502" s="120"/>
      <c r="EB502" s="120"/>
      <c r="EL502" s="120"/>
      <c r="EV502" s="120"/>
      <c r="FF502" s="120"/>
      <c r="FP502" s="120"/>
      <c r="FZ502" s="120"/>
      <c r="GJ502" s="120"/>
      <c r="GT502" s="120"/>
      <c r="HD502" s="120"/>
      <c r="HN502" s="120"/>
      <c r="HX502" s="120"/>
    </row>
    <row xmlns:x14ac="http://schemas.microsoft.com/office/spreadsheetml/2009/9/ac" r="503" s="3" customFormat="true" x14ac:dyDescent="0.25">
      <c r="A503" s="386"/>
      <c r="B503" s="120"/>
      <c r="L503" s="120"/>
      <c r="V503" s="120"/>
      <c r="AF503" s="120"/>
      <c r="AP503" s="120"/>
      <c r="AZ503" s="120"/>
      <c r="BA503" s="120"/>
      <c r="BJ503" s="120"/>
      <c r="BT503" s="120"/>
      <c r="CD503" s="120"/>
      <c r="CN503" s="120"/>
      <c r="CX503" s="120"/>
      <c r="DH503" s="120"/>
      <c r="DR503" s="120"/>
      <c r="EB503" s="120"/>
      <c r="EL503" s="120"/>
      <c r="EV503" s="120"/>
      <c r="FF503" s="120"/>
      <c r="FP503" s="120"/>
      <c r="FZ503" s="120"/>
      <c r="GJ503" s="120"/>
      <c r="GT503" s="120"/>
      <c r="HD503" s="120"/>
      <c r="HN503" s="120"/>
      <c r="HX503" s="120"/>
    </row>
    <row xmlns:x14ac="http://schemas.microsoft.com/office/spreadsheetml/2009/9/ac" r="504" s="3" customFormat="true" x14ac:dyDescent="0.25">
      <c r="A504" s="386"/>
      <c r="B504" s="120"/>
      <c r="L504" s="120"/>
      <c r="V504" s="120"/>
      <c r="AF504" s="120"/>
      <c r="AP504" s="120"/>
      <c r="AZ504" s="120"/>
      <c r="BA504" s="120"/>
      <c r="BJ504" s="120"/>
      <c r="BT504" s="120"/>
      <c r="CD504" s="120"/>
      <c r="CN504" s="120"/>
      <c r="CX504" s="120"/>
      <c r="DH504" s="120"/>
      <c r="DR504" s="120"/>
      <c r="EB504" s="120"/>
      <c r="EL504" s="120"/>
      <c r="EV504" s="120"/>
      <c r="FF504" s="120"/>
      <c r="FP504" s="120"/>
      <c r="FZ504" s="120"/>
      <c r="GJ504" s="120"/>
      <c r="GT504" s="120"/>
      <c r="HD504" s="120"/>
      <c r="HN504" s="120"/>
      <c r="HX504" s="120"/>
    </row>
    <row xmlns:x14ac="http://schemas.microsoft.com/office/spreadsheetml/2009/9/ac" r="505" s="3" customFormat="true" x14ac:dyDescent="0.25">
      <c r="A505" s="386"/>
      <c r="B505" s="120"/>
      <c r="L505" s="120"/>
      <c r="V505" s="120"/>
      <c r="AF505" s="120"/>
      <c r="AP505" s="120"/>
      <c r="AZ505" s="120"/>
      <c r="BA505" s="120"/>
      <c r="BJ505" s="120"/>
      <c r="BT505" s="120"/>
      <c r="CD505" s="120"/>
      <c r="CN505" s="120"/>
      <c r="CX505" s="120"/>
      <c r="DH505" s="120"/>
      <c r="DR505" s="120"/>
      <c r="EB505" s="120"/>
      <c r="EL505" s="120"/>
      <c r="EV505" s="120"/>
      <c r="FF505" s="120"/>
      <c r="FP505" s="120"/>
      <c r="FZ505" s="120"/>
      <c r="GJ505" s="120"/>
      <c r="GT505" s="120"/>
      <c r="HD505" s="120"/>
      <c r="HN505" s="120"/>
      <c r="HX505" s="120"/>
    </row>
    <row xmlns:x14ac="http://schemas.microsoft.com/office/spreadsheetml/2009/9/ac" r="506" s="3" customFormat="true" x14ac:dyDescent="0.25">
      <c r="A506" s="386"/>
      <c r="B506" s="120"/>
      <c r="L506" s="120"/>
      <c r="V506" s="120"/>
      <c r="AF506" s="120"/>
      <c r="AP506" s="120"/>
      <c r="AZ506" s="120"/>
      <c r="BA506" s="120"/>
      <c r="BJ506" s="120"/>
      <c r="BT506" s="120"/>
      <c r="CD506" s="120"/>
      <c r="CN506" s="120"/>
      <c r="CX506" s="120"/>
      <c r="DH506" s="120"/>
      <c r="DR506" s="120"/>
      <c r="EB506" s="120"/>
      <c r="EL506" s="120"/>
      <c r="EV506" s="120"/>
      <c r="FF506" s="120"/>
      <c r="FP506" s="120"/>
      <c r="FZ506" s="120"/>
      <c r="GJ506" s="120"/>
      <c r="GT506" s="120"/>
      <c r="HD506" s="120"/>
      <c r="HN506" s="120"/>
      <c r="HX506" s="120"/>
    </row>
    <row xmlns:x14ac="http://schemas.microsoft.com/office/spreadsheetml/2009/9/ac" r="507" s="3" customFormat="true" x14ac:dyDescent="0.25">
      <c r="A507" s="386"/>
      <c r="B507" s="120"/>
      <c r="L507" s="120"/>
      <c r="V507" s="120"/>
      <c r="AF507" s="120"/>
      <c r="AP507" s="120"/>
      <c r="AZ507" s="120"/>
      <c r="BA507" s="120"/>
      <c r="BJ507" s="120"/>
      <c r="BT507" s="120"/>
      <c r="CD507" s="120"/>
      <c r="CN507" s="120"/>
      <c r="CX507" s="120"/>
      <c r="DH507" s="120"/>
      <c r="DR507" s="120"/>
      <c r="EB507" s="120"/>
      <c r="EL507" s="120"/>
      <c r="EV507" s="120"/>
      <c r="FF507" s="120"/>
      <c r="FP507" s="120"/>
      <c r="FZ507" s="120"/>
      <c r="GJ507" s="120"/>
      <c r="GT507" s="120"/>
      <c r="HD507" s="120"/>
      <c r="HN507" s="120"/>
      <c r="HX507" s="120"/>
    </row>
    <row xmlns:x14ac="http://schemas.microsoft.com/office/spreadsheetml/2009/9/ac" r="508" s="3" customFormat="true" x14ac:dyDescent="0.25">
      <c r="A508" s="386"/>
      <c r="B508" s="120"/>
      <c r="L508" s="120"/>
      <c r="V508" s="120"/>
      <c r="AF508" s="120"/>
      <c r="AP508" s="120"/>
      <c r="AZ508" s="120"/>
      <c r="BA508" s="120"/>
      <c r="BJ508" s="120"/>
      <c r="BT508" s="120"/>
      <c r="CD508" s="120"/>
      <c r="CN508" s="120"/>
      <c r="CX508" s="120"/>
      <c r="DH508" s="120"/>
      <c r="DR508" s="120"/>
      <c r="EB508" s="120"/>
      <c r="EL508" s="120"/>
      <c r="EV508" s="120"/>
      <c r="FF508" s="120"/>
      <c r="FP508" s="120"/>
      <c r="FZ508" s="120"/>
      <c r="GJ508" s="120"/>
      <c r="GT508" s="120"/>
      <c r="HD508" s="120"/>
      <c r="HN508" s="120"/>
      <c r="HX508" s="120"/>
    </row>
    <row xmlns:x14ac="http://schemas.microsoft.com/office/spreadsheetml/2009/9/ac" r="509" s="3" customFormat="true" x14ac:dyDescent="0.25">
      <c r="A509" s="386"/>
      <c r="B509" s="120"/>
      <c r="L509" s="120"/>
      <c r="V509" s="120"/>
      <c r="AF509" s="120"/>
      <c r="AP509" s="120"/>
      <c r="AZ509" s="120"/>
      <c r="BA509" s="120"/>
      <c r="BJ509" s="120"/>
      <c r="BT509" s="120"/>
      <c r="CD509" s="120"/>
      <c r="CN509" s="120"/>
      <c r="CX509" s="120"/>
      <c r="DH509" s="120"/>
      <c r="DR509" s="120"/>
      <c r="EB509" s="120"/>
      <c r="EL509" s="120"/>
      <c r="EV509" s="120"/>
      <c r="FF509" s="120"/>
      <c r="FP509" s="120"/>
      <c r="FZ509" s="120"/>
      <c r="GJ509" s="120"/>
      <c r="GT509" s="120"/>
      <c r="HD509" s="120"/>
      <c r="HN509" s="120"/>
      <c r="HX509" s="120"/>
    </row>
    <row xmlns:x14ac="http://schemas.microsoft.com/office/spreadsheetml/2009/9/ac" r="510" s="3" customFormat="true" x14ac:dyDescent="0.25">
      <c r="A510" s="386"/>
      <c r="B510" s="120"/>
      <c r="L510" s="120"/>
      <c r="V510" s="120"/>
      <c r="AF510" s="120"/>
      <c r="AP510" s="120"/>
      <c r="AZ510" s="120"/>
      <c r="BA510" s="120"/>
      <c r="BJ510" s="120"/>
      <c r="BT510" s="120"/>
      <c r="CD510" s="120"/>
      <c r="CN510" s="120"/>
      <c r="CX510" s="120"/>
      <c r="DH510" s="120"/>
      <c r="DR510" s="120"/>
      <c r="EB510" s="120"/>
      <c r="EL510" s="120"/>
      <c r="EV510" s="120"/>
      <c r="FF510" s="120"/>
      <c r="FP510" s="120"/>
      <c r="FZ510" s="120"/>
      <c r="GJ510" s="120"/>
      <c r="GT510" s="120"/>
      <c r="HD510" s="120"/>
      <c r="HN510" s="120"/>
      <c r="HX510" s="120"/>
    </row>
    <row xmlns:x14ac="http://schemas.microsoft.com/office/spreadsheetml/2009/9/ac" r="511" s="3" customFormat="true" x14ac:dyDescent="0.25">
      <c r="A511" s="386"/>
      <c r="B511" s="120"/>
      <c r="L511" s="120"/>
      <c r="V511" s="120"/>
      <c r="AF511" s="120"/>
      <c r="AP511" s="120"/>
      <c r="AZ511" s="120"/>
      <c r="BA511" s="120"/>
      <c r="BJ511" s="120"/>
      <c r="BT511" s="120"/>
      <c r="CD511" s="120"/>
      <c r="CN511" s="120"/>
      <c r="CX511" s="120"/>
      <c r="DH511" s="120"/>
      <c r="DR511" s="120"/>
      <c r="EB511" s="120"/>
      <c r="EL511" s="120"/>
      <c r="EV511" s="120"/>
      <c r="FF511" s="120"/>
      <c r="FP511" s="120"/>
      <c r="FZ511" s="120"/>
      <c r="GJ511" s="120"/>
      <c r="GT511" s="120"/>
      <c r="HD511" s="120"/>
      <c r="HN511" s="120"/>
      <c r="HX511" s="120"/>
    </row>
    <row xmlns:x14ac="http://schemas.microsoft.com/office/spreadsheetml/2009/9/ac" r="512" s="3" customFormat="true" x14ac:dyDescent="0.25">
      <c r="A512" s="386"/>
      <c r="B512" s="120"/>
      <c r="L512" s="120"/>
      <c r="V512" s="120"/>
      <c r="AF512" s="120"/>
      <c r="AP512" s="120"/>
      <c r="AZ512" s="120"/>
      <c r="BA512" s="120"/>
      <c r="BJ512" s="120"/>
      <c r="BT512" s="120"/>
      <c r="CD512" s="120"/>
      <c r="CN512" s="120"/>
      <c r="CX512" s="120"/>
      <c r="DH512" s="120"/>
      <c r="DR512" s="120"/>
      <c r="EB512" s="120"/>
      <c r="EL512" s="120"/>
      <c r="EV512" s="120"/>
      <c r="FF512" s="120"/>
      <c r="FP512" s="120"/>
      <c r="FZ512" s="120"/>
      <c r="GJ512" s="120"/>
      <c r="GT512" s="120"/>
      <c r="HD512" s="120"/>
      <c r="HN512" s="120"/>
      <c r="HX512" s="120"/>
    </row>
    <row xmlns:x14ac="http://schemas.microsoft.com/office/spreadsheetml/2009/9/ac" r="513" s="3" customFormat="true" x14ac:dyDescent="0.25">
      <c r="A513" s="386"/>
      <c r="B513" s="120"/>
      <c r="L513" s="120"/>
      <c r="V513" s="120"/>
      <c r="AF513" s="120"/>
      <c r="AP513" s="120"/>
      <c r="AZ513" s="120"/>
      <c r="BA513" s="120"/>
      <c r="BJ513" s="120"/>
      <c r="BT513" s="120"/>
      <c r="CD513" s="120"/>
      <c r="CN513" s="120"/>
      <c r="CX513" s="120"/>
      <c r="DH513" s="120"/>
      <c r="DR513" s="120"/>
      <c r="EB513" s="120"/>
      <c r="EL513" s="120"/>
      <c r="EV513" s="120"/>
      <c r="FF513" s="120"/>
      <c r="FP513" s="120"/>
      <c r="FZ513" s="120"/>
      <c r="GJ513" s="120"/>
      <c r="GT513" s="120"/>
      <c r="HD513" s="120"/>
      <c r="HN513" s="120"/>
      <c r="HX513" s="120"/>
    </row>
    <row xmlns:x14ac="http://schemas.microsoft.com/office/spreadsheetml/2009/9/ac" r="514" s="3" customFormat="true" x14ac:dyDescent="0.25">
      <c r="A514" s="386"/>
      <c r="B514" s="120"/>
      <c r="L514" s="120"/>
      <c r="V514" s="120"/>
      <c r="AF514" s="120"/>
      <c r="AP514" s="120"/>
      <c r="AZ514" s="120"/>
      <c r="BA514" s="120"/>
      <c r="BJ514" s="120"/>
      <c r="BT514" s="120"/>
      <c r="CD514" s="120"/>
      <c r="CN514" s="120"/>
      <c r="CX514" s="120"/>
      <c r="DH514" s="120"/>
      <c r="DR514" s="120"/>
      <c r="EB514" s="120"/>
      <c r="EL514" s="120"/>
      <c r="EV514" s="120"/>
      <c r="FF514" s="120"/>
      <c r="FP514" s="120"/>
      <c r="FZ514" s="120"/>
      <c r="GJ514" s="120"/>
      <c r="GT514" s="120"/>
      <c r="HD514" s="120"/>
      <c r="HN514" s="120"/>
      <c r="HX514" s="120"/>
    </row>
    <row xmlns:x14ac="http://schemas.microsoft.com/office/spreadsheetml/2009/9/ac" r="515" s="3" customFormat="true" x14ac:dyDescent="0.25">
      <c r="A515" s="386"/>
      <c r="B515" s="120"/>
      <c r="L515" s="120"/>
      <c r="V515" s="120"/>
      <c r="AF515" s="120"/>
      <c r="AP515" s="120"/>
      <c r="AZ515" s="120"/>
      <c r="BA515" s="120"/>
      <c r="BJ515" s="120"/>
      <c r="BT515" s="120"/>
      <c r="CD515" s="120"/>
      <c r="CN515" s="120"/>
      <c r="CX515" s="120"/>
      <c r="DH515" s="120"/>
      <c r="DR515" s="120"/>
      <c r="EB515" s="120"/>
      <c r="EL515" s="120"/>
      <c r="EV515" s="120"/>
      <c r="FF515" s="120"/>
      <c r="FP515" s="120"/>
      <c r="FZ515" s="120"/>
      <c r="GJ515" s="120"/>
      <c r="GT515" s="120"/>
      <c r="HD515" s="120"/>
      <c r="HN515" s="120"/>
      <c r="HX515" s="120"/>
    </row>
    <row xmlns:x14ac="http://schemas.microsoft.com/office/spreadsheetml/2009/9/ac" r="516" s="3" customFormat="true" x14ac:dyDescent="0.25">
      <c r="A516" s="386"/>
      <c r="B516" s="120"/>
      <c r="L516" s="120"/>
      <c r="V516" s="120"/>
      <c r="AF516" s="120"/>
      <c r="AP516" s="120"/>
      <c r="AZ516" s="120"/>
      <c r="BA516" s="120"/>
      <c r="BJ516" s="120"/>
      <c r="BT516" s="120"/>
      <c r="CD516" s="120"/>
      <c r="CN516" s="120"/>
      <c r="CX516" s="120"/>
      <c r="DH516" s="120"/>
      <c r="DR516" s="120"/>
      <c r="EB516" s="120"/>
      <c r="EL516" s="120"/>
      <c r="EV516" s="120"/>
      <c r="FF516" s="120"/>
      <c r="FP516" s="120"/>
      <c r="FZ516" s="120"/>
      <c r="GJ516" s="120"/>
      <c r="GT516" s="120"/>
      <c r="HD516" s="120"/>
      <c r="HN516" s="120"/>
      <c r="HX516" s="120"/>
    </row>
    <row xmlns:x14ac="http://schemas.microsoft.com/office/spreadsheetml/2009/9/ac" r="517" s="3" customFormat="true" x14ac:dyDescent="0.25">
      <c r="A517" s="386"/>
      <c r="B517" s="120"/>
      <c r="L517" s="120"/>
      <c r="V517" s="120"/>
      <c r="AF517" s="120"/>
      <c r="AP517" s="120"/>
      <c r="AZ517" s="120"/>
      <c r="BA517" s="120"/>
      <c r="BJ517" s="120"/>
      <c r="BT517" s="120"/>
      <c r="CD517" s="120"/>
      <c r="CN517" s="120"/>
      <c r="CX517" s="120"/>
      <c r="DH517" s="120"/>
      <c r="DR517" s="120"/>
      <c r="EB517" s="120"/>
      <c r="EL517" s="120"/>
      <c r="EV517" s="120"/>
      <c r="FF517" s="120"/>
      <c r="FP517" s="120"/>
      <c r="FZ517" s="120"/>
      <c r="GJ517" s="120"/>
      <c r="GT517" s="120"/>
      <c r="HD517" s="120"/>
      <c r="HN517" s="120"/>
      <c r="HX517" s="120"/>
    </row>
    <row xmlns:x14ac="http://schemas.microsoft.com/office/spreadsheetml/2009/9/ac" r="518" s="3" customFormat="true" x14ac:dyDescent="0.25">
      <c r="A518" s="386"/>
      <c r="B518" s="120"/>
      <c r="L518" s="120"/>
      <c r="V518" s="120"/>
      <c r="AF518" s="120"/>
      <c r="AP518" s="120"/>
      <c r="AZ518" s="120"/>
      <c r="BA518" s="120"/>
      <c r="BJ518" s="120"/>
      <c r="BT518" s="120"/>
      <c r="CD518" s="120"/>
      <c r="CN518" s="120"/>
      <c r="CX518" s="120"/>
      <c r="DH518" s="120"/>
      <c r="DR518" s="120"/>
      <c r="EB518" s="120"/>
      <c r="EL518" s="120"/>
      <c r="EV518" s="120"/>
      <c r="FF518" s="120"/>
      <c r="FP518" s="120"/>
      <c r="FZ518" s="120"/>
      <c r="GJ518" s="120"/>
      <c r="GT518" s="120"/>
      <c r="HD518" s="120"/>
      <c r="HN518" s="120"/>
      <c r="HX518" s="120"/>
    </row>
    <row xmlns:x14ac="http://schemas.microsoft.com/office/spreadsheetml/2009/9/ac" r="519" s="3" customFormat="true" x14ac:dyDescent="0.25">
      <c r="A519" s="386"/>
      <c r="B519" s="120"/>
      <c r="L519" s="120"/>
      <c r="V519" s="120"/>
      <c r="AF519" s="120"/>
      <c r="AP519" s="120"/>
      <c r="AZ519" s="120"/>
      <c r="BA519" s="120"/>
      <c r="BJ519" s="120"/>
      <c r="BT519" s="120"/>
      <c r="CD519" s="120"/>
      <c r="CN519" s="120"/>
      <c r="CX519" s="120"/>
      <c r="DH519" s="120"/>
      <c r="DR519" s="120"/>
      <c r="EB519" s="120"/>
      <c r="EL519" s="120"/>
      <c r="EV519" s="120"/>
      <c r="FF519" s="120"/>
      <c r="FP519" s="120"/>
      <c r="FZ519" s="120"/>
      <c r="GJ519" s="120"/>
      <c r="GT519" s="120"/>
      <c r="HD519" s="120"/>
      <c r="HN519" s="120"/>
      <c r="HX519" s="120"/>
    </row>
    <row xmlns:x14ac="http://schemas.microsoft.com/office/spreadsheetml/2009/9/ac" r="520" s="3" customFormat="true" x14ac:dyDescent="0.25">
      <c r="A520" s="386"/>
      <c r="B520" s="120"/>
      <c r="L520" s="120"/>
      <c r="V520" s="120"/>
      <c r="AF520" s="120"/>
      <c r="AP520" s="120"/>
      <c r="AZ520" s="120"/>
      <c r="BA520" s="120"/>
      <c r="BJ520" s="120"/>
      <c r="BT520" s="120"/>
      <c r="CD520" s="120"/>
      <c r="CN520" s="120"/>
      <c r="CX520" s="120"/>
      <c r="DH520" s="120"/>
      <c r="DR520" s="120"/>
      <c r="EB520" s="120"/>
      <c r="EL520" s="120"/>
      <c r="EV520" s="120"/>
      <c r="FF520" s="120"/>
      <c r="FP520" s="120"/>
      <c r="FZ520" s="120"/>
      <c r="GJ520" s="120"/>
      <c r="GT520" s="120"/>
      <c r="HD520" s="120"/>
      <c r="HN520" s="120"/>
      <c r="HX520" s="120"/>
    </row>
    <row xmlns:x14ac="http://schemas.microsoft.com/office/spreadsheetml/2009/9/ac" r="521" s="3" customFormat="true" x14ac:dyDescent="0.25">
      <c r="A521" s="386"/>
      <c r="B521" s="120"/>
      <c r="L521" s="120"/>
      <c r="V521" s="120"/>
      <c r="AF521" s="120"/>
      <c r="AP521" s="120"/>
      <c r="AZ521" s="120"/>
      <c r="BA521" s="120"/>
      <c r="BJ521" s="120"/>
      <c r="BT521" s="120"/>
      <c r="CD521" s="120"/>
      <c r="CN521" s="120"/>
      <c r="CX521" s="120"/>
      <c r="DH521" s="120"/>
      <c r="DR521" s="120"/>
      <c r="EB521" s="120"/>
      <c r="EL521" s="120"/>
      <c r="EV521" s="120"/>
      <c r="FF521" s="120"/>
      <c r="FP521" s="120"/>
      <c r="FZ521" s="120"/>
      <c r="GJ521" s="120"/>
      <c r="GT521" s="120"/>
      <c r="HD521" s="120"/>
      <c r="HN521" s="120"/>
      <c r="HX521" s="120"/>
    </row>
    <row xmlns:x14ac="http://schemas.microsoft.com/office/spreadsheetml/2009/9/ac" r="522" s="3" customFormat="true" x14ac:dyDescent="0.25">
      <c r="A522" s="386"/>
      <c r="B522" s="120"/>
      <c r="L522" s="120"/>
      <c r="V522" s="120"/>
      <c r="AF522" s="120"/>
      <c r="AP522" s="120"/>
      <c r="AZ522" s="120"/>
      <c r="BA522" s="120"/>
      <c r="BJ522" s="120"/>
      <c r="BT522" s="120"/>
      <c r="CD522" s="120"/>
      <c r="CN522" s="120"/>
      <c r="CX522" s="120"/>
      <c r="DH522" s="120"/>
      <c r="DR522" s="120"/>
      <c r="EB522" s="120"/>
      <c r="EL522" s="120"/>
      <c r="EV522" s="120"/>
      <c r="FF522" s="120"/>
      <c r="FP522" s="120"/>
      <c r="FZ522" s="120"/>
      <c r="GJ522" s="120"/>
      <c r="GT522" s="120"/>
      <c r="HD522" s="120"/>
      <c r="HN522" s="120"/>
      <c r="HX522" s="120"/>
    </row>
    <row xmlns:x14ac="http://schemas.microsoft.com/office/spreadsheetml/2009/9/ac" r="523" s="3" customFormat="true" x14ac:dyDescent="0.25">
      <c r="A523" s="386"/>
      <c r="B523" s="120"/>
      <c r="L523" s="120"/>
      <c r="V523" s="120"/>
      <c r="AF523" s="120"/>
      <c r="AP523" s="120"/>
      <c r="AZ523" s="120"/>
      <c r="BA523" s="120"/>
      <c r="BJ523" s="120"/>
      <c r="BT523" s="120"/>
      <c r="CD523" s="120"/>
      <c r="CN523" s="120"/>
      <c r="CX523" s="120"/>
      <c r="DH523" s="120"/>
      <c r="DR523" s="120"/>
      <c r="EB523" s="120"/>
      <c r="EL523" s="120"/>
      <c r="EV523" s="120"/>
      <c r="FF523" s="120"/>
      <c r="FP523" s="120"/>
      <c r="FZ523" s="120"/>
      <c r="GJ523" s="120"/>
      <c r="GT523" s="120"/>
      <c r="HD523" s="120"/>
      <c r="HN523" s="120"/>
      <c r="HX523" s="120"/>
    </row>
    <row xmlns:x14ac="http://schemas.microsoft.com/office/spreadsheetml/2009/9/ac" r="524" s="3" customFormat="true" x14ac:dyDescent="0.25">
      <c r="A524" s="386"/>
      <c r="B524" s="120"/>
      <c r="L524" s="120"/>
      <c r="V524" s="120"/>
      <c r="AF524" s="120"/>
      <c r="AP524" s="120"/>
      <c r="AZ524" s="120"/>
      <c r="BA524" s="120"/>
      <c r="BJ524" s="120"/>
      <c r="BT524" s="120"/>
      <c r="CD524" s="120"/>
      <c r="CN524" s="120"/>
      <c r="CX524" s="120"/>
      <c r="DH524" s="120"/>
      <c r="DR524" s="120"/>
      <c r="EB524" s="120"/>
      <c r="EL524" s="120"/>
      <c r="EV524" s="120"/>
      <c r="FF524" s="120"/>
      <c r="FP524" s="120"/>
      <c r="FZ524" s="120"/>
      <c r="GJ524" s="120"/>
      <c r="GT524" s="120"/>
      <c r="HD524" s="120"/>
      <c r="HN524" s="120"/>
      <c r="HX524" s="120"/>
    </row>
    <row xmlns:x14ac="http://schemas.microsoft.com/office/spreadsheetml/2009/9/ac" r="525" s="3" customFormat="true" x14ac:dyDescent="0.25">
      <c r="A525" s="386"/>
      <c r="B525" s="120"/>
      <c r="L525" s="120"/>
      <c r="V525" s="120"/>
      <c r="AF525" s="120"/>
      <c r="AP525" s="120"/>
      <c r="AZ525" s="120"/>
      <c r="BA525" s="120"/>
      <c r="BJ525" s="120"/>
      <c r="BT525" s="120"/>
      <c r="CD525" s="120"/>
      <c r="CN525" s="120"/>
      <c r="CX525" s="120"/>
      <c r="DH525" s="120"/>
      <c r="DR525" s="120"/>
      <c r="EB525" s="120"/>
      <c r="EL525" s="120"/>
      <c r="EV525" s="120"/>
      <c r="FF525" s="120"/>
      <c r="FP525" s="120"/>
      <c r="FZ525" s="120"/>
      <c r="GJ525" s="120"/>
      <c r="GT525" s="120"/>
      <c r="HD525" s="120"/>
      <c r="HN525" s="120"/>
      <c r="HX525" s="120"/>
    </row>
    <row xmlns:x14ac="http://schemas.microsoft.com/office/spreadsheetml/2009/9/ac" r="526" s="3" customFormat="true" x14ac:dyDescent="0.25">
      <c r="A526" s="386"/>
      <c r="B526" s="120"/>
      <c r="L526" s="120"/>
      <c r="V526" s="120"/>
      <c r="AF526" s="120"/>
      <c r="AP526" s="120"/>
      <c r="AZ526" s="120"/>
      <c r="BA526" s="120"/>
      <c r="BJ526" s="120"/>
      <c r="BT526" s="120"/>
      <c r="CD526" s="120"/>
      <c r="CN526" s="120"/>
      <c r="CX526" s="120"/>
      <c r="DH526" s="120"/>
      <c r="DR526" s="120"/>
      <c r="EB526" s="120"/>
      <c r="EL526" s="120"/>
      <c r="EV526" s="120"/>
      <c r="FF526" s="120"/>
      <c r="FP526" s="120"/>
      <c r="FZ526" s="120"/>
      <c r="GJ526" s="120"/>
      <c r="GT526" s="120"/>
      <c r="HD526" s="120"/>
      <c r="HN526" s="120"/>
      <c r="HX526" s="120"/>
    </row>
    <row xmlns:x14ac="http://schemas.microsoft.com/office/spreadsheetml/2009/9/ac" r="527" s="3" customFormat="true" x14ac:dyDescent="0.25">
      <c r="A527" s="386"/>
      <c r="B527" s="120"/>
      <c r="L527" s="120"/>
      <c r="V527" s="120"/>
      <c r="AF527" s="120"/>
      <c r="AP527" s="120"/>
      <c r="AZ527" s="120"/>
      <c r="BA527" s="120"/>
      <c r="BJ527" s="120"/>
      <c r="BT527" s="120"/>
      <c r="CD527" s="120"/>
      <c r="CN527" s="120"/>
      <c r="CX527" s="120"/>
      <c r="DH527" s="120"/>
      <c r="DR527" s="120"/>
      <c r="EB527" s="120"/>
      <c r="EL527" s="120"/>
      <c r="EV527" s="120"/>
      <c r="FF527" s="120"/>
      <c r="FP527" s="120"/>
      <c r="FZ527" s="120"/>
      <c r="GJ527" s="120"/>
      <c r="GT527" s="120"/>
      <c r="HD527" s="120"/>
      <c r="HN527" s="120"/>
      <c r="HX527" s="120"/>
    </row>
    <row xmlns:x14ac="http://schemas.microsoft.com/office/spreadsheetml/2009/9/ac" r="528" s="3" customFormat="true" x14ac:dyDescent="0.25">
      <c r="A528" s="386"/>
      <c r="B528" s="120"/>
      <c r="L528" s="120"/>
      <c r="V528" s="120"/>
      <c r="AF528" s="120"/>
      <c r="AP528" s="120"/>
      <c r="AZ528" s="120"/>
      <c r="BA528" s="120"/>
      <c r="BJ528" s="120"/>
      <c r="BT528" s="120"/>
      <c r="CD528" s="120"/>
      <c r="CN528" s="120"/>
      <c r="CX528" s="120"/>
      <c r="DH528" s="120"/>
      <c r="DR528" s="120"/>
      <c r="EB528" s="120"/>
      <c r="EL528" s="120"/>
      <c r="EV528" s="120"/>
      <c r="FF528" s="120"/>
      <c r="FP528" s="120"/>
      <c r="FZ528" s="120"/>
      <c r="GJ528" s="120"/>
      <c r="GT528" s="120"/>
      <c r="HD528" s="120"/>
      <c r="HN528" s="120"/>
      <c r="HX528" s="120"/>
    </row>
    <row xmlns:x14ac="http://schemas.microsoft.com/office/spreadsheetml/2009/9/ac" r="529" s="3" customFormat="true" x14ac:dyDescent="0.25">
      <c r="A529" s="386"/>
      <c r="B529" s="120"/>
      <c r="L529" s="120"/>
      <c r="V529" s="120"/>
      <c r="AF529" s="120"/>
      <c r="AP529" s="120"/>
      <c r="AZ529" s="120"/>
      <c r="BA529" s="120"/>
      <c r="BJ529" s="120"/>
      <c r="BT529" s="120"/>
      <c r="CD529" s="120"/>
      <c r="CN529" s="120"/>
      <c r="CX529" s="120"/>
      <c r="DH529" s="120"/>
      <c r="DR529" s="120"/>
      <c r="EB529" s="120"/>
      <c r="EL529" s="120"/>
      <c r="EV529" s="120"/>
      <c r="FF529" s="120"/>
      <c r="FP529" s="120"/>
      <c r="FZ529" s="120"/>
      <c r="GJ529" s="120"/>
      <c r="GT529" s="120"/>
      <c r="HD529" s="120"/>
      <c r="HN529" s="120"/>
      <c r="HX529" s="120"/>
    </row>
    <row xmlns:x14ac="http://schemas.microsoft.com/office/spreadsheetml/2009/9/ac" r="530" s="3" customFormat="true" x14ac:dyDescent="0.25">
      <c r="A530" s="386"/>
      <c r="B530" s="120"/>
      <c r="L530" s="120"/>
      <c r="V530" s="120"/>
      <c r="AF530" s="120"/>
      <c r="AP530" s="120"/>
      <c r="AZ530" s="120"/>
      <c r="BA530" s="120"/>
      <c r="BJ530" s="120"/>
      <c r="BT530" s="120"/>
      <c r="CD530" s="120"/>
      <c r="CN530" s="120"/>
      <c r="CX530" s="120"/>
      <c r="DH530" s="120"/>
      <c r="DR530" s="120"/>
      <c r="EB530" s="120"/>
      <c r="EL530" s="120"/>
      <c r="EV530" s="120"/>
      <c r="FF530" s="120"/>
      <c r="FP530" s="120"/>
      <c r="FZ530" s="120"/>
      <c r="GJ530" s="120"/>
      <c r="GT530" s="120"/>
      <c r="HD530" s="120"/>
      <c r="HN530" s="120"/>
      <c r="HX530" s="120"/>
    </row>
    <row xmlns:x14ac="http://schemas.microsoft.com/office/spreadsheetml/2009/9/ac" r="531" s="3" customFormat="true" x14ac:dyDescent="0.25">
      <c r="A531" s="386"/>
      <c r="B531" s="120"/>
      <c r="L531" s="120"/>
      <c r="V531" s="120"/>
      <c r="AF531" s="120"/>
      <c r="AP531" s="120"/>
      <c r="AZ531" s="120"/>
      <c r="BA531" s="120"/>
      <c r="BJ531" s="120"/>
      <c r="BT531" s="120"/>
      <c r="CD531" s="120"/>
      <c r="CN531" s="120"/>
      <c r="CX531" s="120"/>
      <c r="DH531" s="120"/>
      <c r="DR531" s="120"/>
      <c r="EB531" s="120"/>
      <c r="EL531" s="120"/>
      <c r="EV531" s="120"/>
      <c r="FF531" s="120"/>
      <c r="FP531" s="120"/>
      <c r="FZ531" s="120"/>
      <c r="GJ531" s="120"/>
      <c r="GT531" s="120"/>
      <c r="HD531" s="120"/>
      <c r="HN531" s="120"/>
      <c r="HX531" s="120"/>
    </row>
    <row xmlns:x14ac="http://schemas.microsoft.com/office/spreadsheetml/2009/9/ac" r="532" s="3" customFormat="true" x14ac:dyDescent="0.25">
      <c r="A532" s="386"/>
      <c r="B532" s="120"/>
      <c r="L532" s="120"/>
      <c r="V532" s="120"/>
      <c r="AF532" s="120"/>
      <c r="AP532" s="120"/>
      <c r="AZ532" s="120"/>
      <c r="BA532" s="120"/>
      <c r="BJ532" s="120"/>
      <c r="BT532" s="120"/>
      <c r="CD532" s="120"/>
      <c r="CN532" s="120"/>
      <c r="CX532" s="120"/>
      <c r="DH532" s="120"/>
      <c r="DR532" s="120"/>
      <c r="EB532" s="120"/>
      <c r="EL532" s="120"/>
      <c r="EV532" s="120"/>
      <c r="FF532" s="120"/>
      <c r="FP532" s="120"/>
      <c r="FZ532" s="120"/>
      <c r="GJ532" s="120"/>
      <c r="GT532" s="120"/>
      <c r="HD532" s="120"/>
      <c r="HN532" s="120"/>
      <c r="HX532" s="120"/>
    </row>
    <row xmlns:x14ac="http://schemas.microsoft.com/office/spreadsheetml/2009/9/ac" r="533" s="3" customFormat="true" x14ac:dyDescent="0.25">
      <c r="A533" s="386"/>
      <c r="B533" s="120"/>
      <c r="L533" s="120"/>
      <c r="V533" s="120"/>
      <c r="AF533" s="120"/>
      <c r="AP533" s="120"/>
      <c r="AZ533" s="120"/>
      <c r="BA533" s="120"/>
      <c r="BJ533" s="120"/>
      <c r="BT533" s="120"/>
      <c r="CD533" s="120"/>
      <c r="CN533" s="120"/>
      <c r="CX533" s="120"/>
      <c r="DH533" s="120"/>
      <c r="DR533" s="120"/>
      <c r="EB533" s="120"/>
      <c r="EL533" s="120"/>
      <c r="EV533" s="120"/>
      <c r="FF533" s="120"/>
      <c r="FP533" s="120"/>
      <c r="FZ533" s="120"/>
      <c r="GJ533" s="120"/>
      <c r="GT533" s="120"/>
      <c r="HD533" s="120"/>
      <c r="HN533" s="120"/>
      <c r="HX533" s="120"/>
    </row>
    <row xmlns:x14ac="http://schemas.microsoft.com/office/spreadsheetml/2009/9/ac" r="534" s="3" customFormat="true" x14ac:dyDescent="0.25">
      <c r="A534" s="386"/>
      <c r="B534" s="120"/>
      <c r="L534" s="120"/>
      <c r="V534" s="120"/>
      <c r="AF534" s="120"/>
      <c r="AP534" s="120"/>
      <c r="AZ534" s="120"/>
      <c r="BA534" s="120"/>
      <c r="BJ534" s="120"/>
      <c r="BT534" s="120"/>
      <c r="CD534" s="120"/>
      <c r="CN534" s="120"/>
      <c r="CX534" s="120"/>
      <c r="DH534" s="120"/>
      <c r="DR534" s="120"/>
      <c r="EB534" s="120"/>
      <c r="EL534" s="120"/>
      <c r="EV534" s="120"/>
      <c r="FF534" s="120"/>
      <c r="FP534" s="120"/>
      <c r="FZ534" s="120"/>
      <c r="GJ534" s="120"/>
      <c r="GT534" s="120"/>
      <c r="HD534" s="120"/>
      <c r="HN534" s="120"/>
      <c r="HX534" s="120"/>
    </row>
    <row xmlns:x14ac="http://schemas.microsoft.com/office/spreadsheetml/2009/9/ac" r="535" s="3" customFormat="true" x14ac:dyDescent="0.25">
      <c r="A535" s="386"/>
      <c r="B535" s="120"/>
      <c r="L535" s="120"/>
      <c r="V535" s="120"/>
      <c r="AF535" s="120"/>
      <c r="AP535" s="120"/>
      <c r="AZ535" s="120"/>
      <c r="BA535" s="120"/>
      <c r="BJ535" s="120"/>
      <c r="BT535" s="120"/>
      <c r="CD535" s="120"/>
      <c r="CN535" s="120"/>
      <c r="CX535" s="120"/>
      <c r="DH535" s="120"/>
      <c r="DR535" s="120"/>
      <c r="EB535" s="120"/>
      <c r="EL535" s="120"/>
      <c r="EV535" s="120"/>
      <c r="FF535" s="120"/>
      <c r="FP535" s="120"/>
      <c r="FZ535" s="120"/>
      <c r="GJ535" s="120"/>
      <c r="GT535" s="120"/>
      <c r="HD535" s="120"/>
      <c r="HN535" s="120"/>
      <c r="HX535" s="120"/>
    </row>
    <row xmlns:x14ac="http://schemas.microsoft.com/office/spreadsheetml/2009/9/ac" r="536" s="3" customFormat="true" x14ac:dyDescent="0.25">
      <c r="A536" s="386"/>
      <c r="B536" s="120"/>
      <c r="L536" s="120"/>
      <c r="V536" s="120"/>
      <c r="AF536" s="120"/>
      <c r="AP536" s="120"/>
      <c r="AZ536" s="120"/>
      <c r="BA536" s="120"/>
      <c r="BJ536" s="120"/>
      <c r="BT536" s="120"/>
      <c r="CD536" s="120"/>
      <c r="CN536" s="120"/>
      <c r="CX536" s="120"/>
      <c r="DH536" s="120"/>
      <c r="DR536" s="120"/>
      <c r="EB536" s="120"/>
      <c r="EL536" s="120"/>
      <c r="EV536" s="120"/>
      <c r="FF536" s="120"/>
      <c r="FP536" s="120"/>
      <c r="FZ536" s="120"/>
      <c r="GJ536" s="120"/>
      <c r="GT536" s="120"/>
      <c r="HD536" s="120"/>
      <c r="HN536" s="120"/>
      <c r="HX536" s="120"/>
    </row>
    <row xmlns:x14ac="http://schemas.microsoft.com/office/spreadsheetml/2009/9/ac" r="537" s="3" customFormat="true" x14ac:dyDescent="0.25">
      <c r="A537" s="386"/>
      <c r="B537" s="120"/>
      <c r="L537" s="120"/>
      <c r="V537" s="120"/>
      <c r="AF537" s="120"/>
      <c r="AP537" s="120"/>
      <c r="AZ537" s="120"/>
      <c r="BA537" s="120"/>
      <c r="BJ537" s="120"/>
      <c r="BT537" s="120"/>
      <c r="CD537" s="120"/>
      <c r="CN537" s="120"/>
      <c r="CX537" s="120"/>
      <c r="DH537" s="120"/>
      <c r="DR537" s="120"/>
      <c r="EB537" s="120"/>
      <c r="EL537" s="120"/>
      <c r="EV537" s="120"/>
      <c r="FF537" s="120"/>
      <c r="FP537" s="120"/>
      <c r="FZ537" s="120"/>
      <c r="GJ537" s="120"/>
      <c r="GT537" s="120"/>
      <c r="HD537" s="120"/>
      <c r="HN537" s="120"/>
      <c r="HX537" s="120"/>
    </row>
    <row xmlns:x14ac="http://schemas.microsoft.com/office/spreadsheetml/2009/9/ac" r="538" s="3" customFormat="true" x14ac:dyDescent="0.25">
      <c r="A538" s="386"/>
      <c r="B538" s="120"/>
      <c r="L538" s="120"/>
      <c r="V538" s="120"/>
      <c r="AF538" s="120"/>
      <c r="AP538" s="120"/>
      <c r="AZ538" s="120"/>
      <c r="BA538" s="120"/>
      <c r="BJ538" s="120"/>
      <c r="BT538" s="120"/>
      <c r="CD538" s="120"/>
      <c r="CN538" s="120"/>
      <c r="CX538" s="120"/>
      <c r="DH538" s="120"/>
      <c r="DR538" s="120"/>
      <c r="EB538" s="120"/>
      <c r="EL538" s="120"/>
      <c r="EV538" s="120"/>
      <c r="FF538" s="120"/>
      <c r="FP538" s="120"/>
      <c r="FZ538" s="120"/>
      <c r="GJ538" s="120"/>
      <c r="GT538" s="120"/>
      <c r="HD538" s="120"/>
      <c r="HN538" s="120"/>
      <c r="HX538" s="120"/>
    </row>
    <row xmlns:x14ac="http://schemas.microsoft.com/office/spreadsheetml/2009/9/ac" r="539" s="3" customFormat="true" x14ac:dyDescent="0.25">
      <c r="A539" s="386"/>
      <c r="B539" s="120"/>
      <c r="L539" s="120"/>
      <c r="V539" s="120"/>
      <c r="AF539" s="120"/>
      <c r="AP539" s="120"/>
      <c r="AZ539" s="120"/>
      <c r="BA539" s="120"/>
      <c r="BJ539" s="120"/>
      <c r="BT539" s="120"/>
      <c r="CD539" s="120"/>
      <c r="CN539" s="120"/>
      <c r="CX539" s="120"/>
      <c r="DH539" s="120"/>
      <c r="DR539" s="120"/>
      <c r="EB539" s="120"/>
      <c r="EL539" s="120"/>
      <c r="EV539" s="120"/>
      <c r="FF539" s="120"/>
      <c r="FP539" s="120"/>
      <c r="FZ539" s="120"/>
      <c r="GJ539" s="120"/>
      <c r="GT539" s="120"/>
      <c r="HD539" s="120"/>
      <c r="HN539" s="120"/>
      <c r="HX539" s="120"/>
    </row>
    <row xmlns:x14ac="http://schemas.microsoft.com/office/spreadsheetml/2009/9/ac" r="540" s="3" customFormat="true" x14ac:dyDescent="0.25">
      <c r="A540" s="386"/>
      <c r="B540" s="120"/>
      <c r="L540" s="120"/>
      <c r="V540" s="120"/>
      <c r="AF540" s="120"/>
      <c r="AP540" s="120"/>
      <c r="AZ540" s="120"/>
      <c r="BA540" s="120"/>
      <c r="BJ540" s="120"/>
      <c r="BT540" s="120"/>
      <c r="CD540" s="120"/>
      <c r="CN540" s="120"/>
      <c r="CX540" s="120"/>
      <c r="DH540" s="120"/>
      <c r="DR540" s="120"/>
      <c r="EB540" s="120"/>
      <c r="EL540" s="120"/>
      <c r="EV540" s="120"/>
      <c r="FF540" s="120"/>
      <c r="FP540" s="120"/>
      <c r="FZ540" s="120"/>
      <c r="GJ540" s="120"/>
      <c r="GT540" s="120"/>
      <c r="HD540" s="120"/>
      <c r="HN540" s="120"/>
      <c r="HX540" s="120"/>
    </row>
    <row xmlns:x14ac="http://schemas.microsoft.com/office/spreadsheetml/2009/9/ac" r="541" s="3" customFormat="true" x14ac:dyDescent="0.25">
      <c r="A541" s="386"/>
      <c r="B541" s="120"/>
      <c r="L541" s="120"/>
      <c r="V541" s="120"/>
      <c r="AF541" s="120"/>
      <c r="AP541" s="120"/>
      <c r="AZ541" s="120"/>
      <c r="BA541" s="120"/>
      <c r="BJ541" s="120"/>
      <c r="BT541" s="120"/>
      <c r="CD541" s="120"/>
      <c r="CN541" s="120"/>
      <c r="CX541" s="120"/>
      <c r="DH541" s="120"/>
      <c r="DR541" s="120"/>
      <c r="EB541" s="120"/>
      <c r="EL541" s="120"/>
      <c r="EV541" s="120"/>
      <c r="FF541" s="120"/>
      <c r="FP541" s="120"/>
      <c r="FZ541" s="120"/>
      <c r="GJ541" s="120"/>
      <c r="GT541" s="120"/>
      <c r="HD541" s="120"/>
      <c r="HN541" s="120"/>
      <c r="HX541" s="120"/>
    </row>
    <row xmlns:x14ac="http://schemas.microsoft.com/office/spreadsheetml/2009/9/ac" r="542" s="3" customFormat="true" x14ac:dyDescent="0.25">
      <c r="A542" s="386"/>
      <c r="B542" s="120"/>
      <c r="L542" s="120"/>
      <c r="V542" s="120"/>
      <c r="AF542" s="120"/>
      <c r="AP542" s="120"/>
      <c r="AZ542" s="120"/>
      <c r="BA542" s="120"/>
      <c r="BJ542" s="120"/>
      <c r="BT542" s="120"/>
      <c r="CD542" s="120"/>
      <c r="CN542" s="120"/>
      <c r="CX542" s="120"/>
      <c r="DH542" s="120"/>
      <c r="DR542" s="120"/>
      <c r="EB542" s="120"/>
      <c r="EL542" s="120"/>
      <c r="EV542" s="120"/>
      <c r="FF542" s="120"/>
      <c r="FP542" s="120"/>
      <c r="FZ542" s="120"/>
      <c r="GJ542" s="120"/>
      <c r="GT542" s="120"/>
      <c r="HD542" s="120"/>
      <c r="HN542" s="120"/>
      <c r="HX542" s="120"/>
    </row>
    <row xmlns:x14ac="http://schemas.microsoft.com/office/spreadsheetml/2009/9/ac" r="543" s="3" customFormat="true" x14ac:dyDescent="0.25">
      <c r="A543" s="386"/>
      <c r="B543" s="120"/>
      <c r="L543" s="120"/>
      <c r="V543" s="120"/>
      <c r="AF543" s="120"/>
      <c r="AP543" s="120"/>
      <c r="AZ543" s="120"/>
      <c r="BA543" s="120"/>
      <c r="BJ543" s="120"/>
      <c r="BT543" s="120"/>
      <c r="CD543" s="120"/>
      <c r="CN543" s="120"/>
      <c r="CX543" s="120"/>
      <c r="DH543" s="120"/>
      <c r="DR543" s="120"/>
      <c r="EB543" s="120"/>
      <c r="EL543" s="120"/>
      <c r="EV543" s="120"/>
      <c r="FF543" s="120"/>
      <c r="FP543" s="120"/>
      <c r="FZ543" s="120"/>
      <c r="GJ543" s="120"/>
      <c r="GT543" s="120"/>
      <c r="HD543" s="120"/>
      <c r="HN543" s="120"/>
      <c r="HX543" s="120"/>
    </row>
    <row xmlns:x14ac="http://schemas.microsoft.com/office/spreadsheetml/2009/9/ac" r="544" s="3" customFormat="true" x14ac:dyDescent="0.25">
      <c r="A544" s="386"/>
      <c r="B544" s="120"/>
      <c r="L544" s="120"/>
      <c r="V544" s="120"/>
      <c r="AF544" s="120"/>
      <c r="AP544" s="120"/>
      <c r="AZ544" s="120"/>
      <c r="BA544" s="120"/>
      <c r="BJ544" s="120"/>
      <c r="BT544" s="120"/>
      <c r="CD544" s="120"/>
      <c r="CN544" s="120"/>
      <c r="CX544" s="120"/>
      <c r="DH544" s="120"/>
      <c r="DR544" s="120"/>
      <c r="EB544" s="120"/>
      <c r="EL544" s="120"/>
      <c r="EV544" s="120"/>
      <c r="FF544" s="120"/>
      <c r="FP544" s="120"/>
      <c r="FZ544" s="120"/>
      <c r="GJ544" s="120"/>
      <c r="GT544" s="120"/>
      <c r="HD544" s="120"/>
      <c r="HN544" s="120"/>
      <c r="HX544" s="120"/>
    </row>
    <row xmlns:x14ac="http://schemas.microsoft.com/office/spreadsheetml/2009/9/ac" r="545" s="3" customFormat="true" x14ac:dyDescent="0.25">
      <c r="A545" s="386"/>
      <c r="B545" s="120"/>
      <c r="L545" s="120"/>
      <c r="V545" s="120"/>
      <c r="AF545" s="120"/>
      <c r="AP545" s="120"/>
      <c r="AZ545" s="120"/>
      <c r="BA545" s="120"/>
      <c r="BJ545" s="120"/>
      <c r="BT545" s="120"/>
      <c r="CD545" s="120"/>
      <c r="CN545" s="120"/>
      <c r="CX545" s="120"/>
      <c r="DH545" s="120"/>
      <c r="DR545" s="120"/>
      <c r="EB545" s="120"/>
      <c r="EL545" s="120"/>
      <c r="EV545" s="120"/>
      <c r="FF545" s="120"/>
      <c r="FP545" s="120"/>
      <c r="FZ545" s="120"/>
      <c r="GJ545" s="120"/>
      <c r="GT545" s="120"/>
      <c r="HD545" s="120"/>
      <c r="HN545" s="120"/>
      <c r="HX545" s="120"/>
    </row>
    <row xmlns:x14ac="http://schemas.microsoft.com/office/spreadsheetml/2009/9/ac" r="546" s="3" customFormat="true" x14ac:dyDescent="0.25">
      <c r="A546" s="386"/>
      <c r="B546" s="120"/>
      <c r="L546" s="120"/>
      <c r="V546" s="120"/>
      <c r="AF546" s="120"/>
      <c r="AP546" s="120"/>
      <c r="AZ546" s="120"/>
      <c r="BA546" s="120"/>
      <c r="BJ546" s="120"/>
      <c r="BT546" s="120"/>
      <c r="CD546" s="120"/>
      <c r="CN546" s="120"/>
      <c r="CX546" s="120"/>
      <c r="DH546" s="120"/>
      <c r="DR546" s="120"/>
      <c r="EB546" s="120"/>
      <c r="EL546" s="120"/>
      <c r="EV546" s="120"/>
      <c r="FF546" s="120"/>
      <c r="FP546" s="120"/>
      <c r="FZ546" s="120"/>
      <c r="GJ546" s="120"/>
      <c r="GT546" s="120"/>
      <c r="HD546" s="120"/>
      <c r="HN546" s="120"/>
      <c r="HX546" s="120"/>
    </row>
    <row xmlns:x14ac="http://schemas.microsoft.com/office/spreadsheetml/2009/9/ac" r="547" s="3" customFormat="true" x14ac:dyDescent="0.25">
      <c r="A547" s="386"/>
      <c r="B547" s="120"/>
      <c r="L547" s="120"/>
      <c r="V547" s="120"/>
      <c r="AF547" s="120"/>
      <c r="AP547" s="120"/>
      <c r="AZ547" s="120"/>
      <c r="BA547" s="120"/>
      <c r="BJ547" s="120"/>
      <c r="BT547" s="120"/>
      <c r="CD547" s="120"/>
      <c r="CN547" s="120"/>
      <c r="CX547" s="120"/>
      <c r="DH547" s="120"/>
      <c r="DR547" s="120"/>
      <c r="EB547" s="120"/>
      <c r="EL547" s="120"/>
      <c r="EV547" s="120"/>
      <c r="FF547" s="120"/>
      <c r="FP547" s="120"/>
      <c r="FZ547" s="120"/>
      <c r="GJ547" s="120"/>
      <c r="GT547" s="120"/>
      <c r="HD547" s="120"/>
      <c r="HN547" s="120"/>
      <c r="HX547" s="120"/>
    </row>
    <row xmlns:x14ac="http://schemas.microsoft.com/office/spreadsheetml/2009/9/ac" r="548" s="3" customFormat="true" x14ac:dyDescent="0.25">
      <c r="A548" s="386"/>
      <c r="B548" s="120"/>
      <c r="L548" s="120"/>
      <c r="V548" s="120"/>
      <c r="AF548" s="120"/>
      <c r="AP548" s="120"/>
      <c r="AZ548" s="120"/>
      <c r="BA548" s="120"/>
      <c r="BJ548" s="120"/>
      <c r="BT548" s="120"/>
      <c r="CD548" s="120"/>
      <c r="CN548" s="120"/>
      <c r="CX548" s="120"/>
      <c r="DH548" s="120"/>
      <c r="DR548" s="120"/>
      <c r="EB548" s="120"/>
      <c r="EL548" s="120"/>
      <c r="EV548" s="120"/>
      <c r="FF548" s="120"/>
      <c r="FP548" s="120"/>
      <c r="FZ548" s="120"/>
      <c r="GJ548" s="120"/>
      <c r="GT548" s="120"/>
      <c r="HD548" s="120"/>
      <c r="HN548" s="120"/>
      <c r="HX548" s="120"/>
    </row>
    <row xmlns:x14ac="http://schemas.microsoft.com/office/spreadsheetml/2009/9/ac" r="549" s="3" customFormat="true" x14ac:dyDescent="0.25">
      <c r="A549" s="386"/>
      <c r="B549" s="120"/>
      <c r="L549" s="120"/>
      <c r="V549" s="120"/>
      <c r="AF549" s="120"/>
      <c r="AP549" s="120"/>
      <c r="AZ549" s="120"/>
      <c r="BA549" s="120"/>
      <c r="BJ549" s="120"/>
      <c r="BT549" s="120"/>
      <c r="CD549" s="120"/>
      <c r="CN549" s="120"/>
      <c r="CX549" s="120"/>
      <c r="DH549" s="120"/>
      <c r="DR549" s="120"/>
      <c r="EB549" s="120"/>
      <c r="EL549" s="120"/>
      <c r="EV549" s="120"/>
      <c r="FF549" s="120"/>
      <c r="FP549" s="120"/>
      <c r="FZ549" s="120"/>
      <c r="GJ549" s="120"/>
      <c r="GT549" s="120"/>
      <c r="HD549" s="120"/>
      <c r="HN549" s="120"/>
      <c r="HX549" s="120"/>
    </row>
    <row xmlns:x14ac="http://schemas.microsoft.com/office/spreadsheetml/2009/9/ac" r="550" s="3" customFormat="true" x14ac:dyDescent="0.25">
      <c r="A550" s="386"/>
      <c r="B550" s="120"/>
      <c r="L550" s="120"/>
      <c r="V550" s="120"/>
      <c r="AF550" s="120"/>
      <c r="AP550" s="120"/>
      <c r="AZ550" s="120"/>
      <c r="BA550" s="120"/>
      <c r="BJ550" s="120"/>
      <c r="BT550" s="120"/>
      <c r="CD550" s="120"/>
      <c r="CN550" s="120"/>
      <c r="CX550" s="120"/>
      <c r="DH550" s="120"/>
      <c r="DR550" s="120"/>
      <c r="EB550" s="120"/>
      <c r="EL550" s="120"/>
      <c r="EV550" s="120"/>
      <c r="FF550" s="120"/>
      <c r="FP550" s="120"/>
      <c r="FZ550" s="120"/>
      <c r="GJ550" s="120"/>
      <c r="GT550" s="120"/>
      <c r="HD550" s="120"/>
      <c r="HN550" s="120"/>
      <c r="HX550" s="120"/>
    </row>
    <row xmlns:x14ac="http://schemas.microsoft.com/office/spreadsheetml/2009/9/ac" r="551" s="3" customFormat="true" x14ac:dyDescent="0.25">
      <c r="A551" s="386"/>
      <c r="B551" s="120"/>
      <c r="L551" s="120"/>
      <c r="V551" s="120"/>
      <c r="AF551" s="120"/>
      <c r="AP551" s="120"/>
      <c r="AZ551" s="120"/>
      <c r="BA551" s="120"/>
      <c r="BJ551" s="120"/>
      <c r="BT551" s="120"/>
      <c r="CD551" s="120"/>
      <c r="CN551" s="120"/>
      <c r="CX551" s="120"/>
      <c r="DH551" s="120"/>
      <c r="DR551" s="120"/>
      <c r="EB551" s="120"/>
      <c r="EL551" s="120"/>
      <c r="EV551" s="120"/>
      <c r="FF551" s="120"/>
      <c r="FP551" s="120"/>
      <c r="FZ551" s="120"/>
      <c r="GJ551" s="120"/>
      <c r="GT551" s="120"/>
      <c r="HD551" s="120"/>
      <c r="HN551" s="120"/>
      <c r="HX551" s="120"/>
    </row>
    <row xmlns:x14ac="http://schemas.microsoft.com/office/spreadsheetml/2009/9/ac" r="552" s="3" customFormat="true" x14ac:dyDescent="0.25">
      <c r="A552" s="386"/>
      <c r="B552" s="120"/>
      <c r="L552" s="120"/>
      <c r="V552" s="120"/>
      <c r="AF552" s="120"/>
      <c r="AP552" s="120"/>
      <c r="AZ552" s="120"/>
      <c r="BA552" s="120"/>
      <c r="BJ552" s="120"/>
      <c r="BT552" s="120"/>
      <c r="CD552" s="120"/>
      <c r="CN552" s="120"/>
      <c r="CX552" s="120"/>
      <c r="DH552" s="120"/>
      <c r="DR552" s="120"/>
      <c r="EB552" s="120"/>
      <c r="EL552" s="120"/>
      <c r="EV552" s="120"/>
      <c r="FF552" s="120"/>
      <c r="FP552" s="120"/>
      <c r="FZ552" s="120"/>
      <c r="GJ552" s="120"/>
      <c r="GT552" s="120"/>
      <c r="HD552" s="120"/>
      <c r="HN552" s="120"/>
      <c r="HX552" s="120"/>
    </row>
    <row xmlns:x14ac="http://schemas.microsoft.com/office/spreadsheetml/2009/9/ac" r="553" s="3" customFormat="true" x14ac:dyDescent="0.25">
      <c r="A553" s="386"/>
      <c r="B553" s="120"/>
      <c r="L553" s="120"/>
      <c r="V553" s="120"/>
      <c r="AF553" s="120"/>
      <c r="AP553" s="120"/>
      <c r="AZ553" s="120"/>
      <c r="BA553" s="120"/>
      <c r="BJ553" s="120"/>
      <c r="BT553" s="120"/>
      <c r="CD553" s="120"/>
      <c r="CN553" s="120"/>
      <c r="CX553" s="120"/>
      <c r="DH553" s="120"/>
      <c r="DR553" s="120"/>
      <c r="EB553" s="120"/>
      <c r="EL553" s="120"/>
      <c r="EV553" s="120"/>
      <c r="FF553" s="120"/>
      <c r="FP553" s="120"/>
      <c r="FZ553" s="120"/>
      <c r="GJ553" s="120"/>
      <c r="GT553" s="120"/>
      <c r="HD553" s="120"/>
      <c r="HN553" s="120"/>
      <c r="HX553" s="120"/>
    </row>
    <row xmlns:x14ac="http://schemas.microsoft.com/office/spreadsheetml/2009/9/ac" r="554" s="3" customFormat="true" x14ac:dyDescent="0.25">
      <c r="A554" s="386"/>
      <c r="B554" s="120"/>
      <c r="L554" s="120"/>
      <c r="V554" s="120"/>
      <c r="AF554" s="120"/>
      <c r="AP554" s="120"/>
      <c r="AZ554" s="120"/>
      <c r="BA554" s="120"/>
      <c r="BJ554" s="120"/>
      <c r="BT554" s="120"/>
      <c r="CD554" s="120"/>
      <c r="CN554" s="120"/>
      <c r="CX554" s="120"/>
      <c r="DH554" s="120"/>
      <c r="DR554" s="120"/>
      <c r="EB554" s="120"/>
      <c r="EL554" s="120"/>
      <c r="EV554" s="120"/>
      <c r="FF554" s="120"/>
      <c r="FP554" s="120"/>
      <c r="FZ554" s="120"/>
      <c r="GJ554" s="120"/>
      <c r="GT554" s="120"/>
      <c r="HD554" s="120"/>
      <c r="HN554" s="120"/>
      <c r="HX554" s="120"/>
    </row>
    <row xmlns:x14ac="http://schemas.microsoft.com/office/spreadsheetml/2009/9/ac" r="555" s="3" customFormat="true" x14ac:dyDescent="0.25">
      <c r="A555" s="386"/>
      <c r="B555" s="120"/>
      <c r="L555" s="120"/>
      <c r="V555" s="120"/>
      <c r="AF555" s="120"/>
      <c r="AP555" s="120"/>
      <c r="AZ555" s="120"/>
      <c r="BA555" s="120"/>
      <c r="BJ555" s="120"/>
      <c r="BT555" s="120"/>
      <c r="CD555" s="120"/>
      <c r="CN555" s="120"/>
      <c r="CX555" s="120"/>
      <c r="DH555" s="120"/>
      <c r="DR555" s="120"/>
      <c r="EB555" s="120"/>
      <c r="EL555" s="120"/>
      <c r="EV555" s="120"/>
      <c r="FF555" s="120"/>
      <c r="FP555" s="120"/>
      <c r="FZ555" s="120"/>
      <c r="GJ555" s="120"/>
      <c r="GT555" s="120"/>
      <c r="HD555" s="120"/>
      <c r="HN555" s="120"/>
      <c r="HX555" s="120"/>
    </row>
    <row xmlns:x14ac="http://schemas.microsoft.com/office/spreadsheetml/2009/9/ac" r="556" s="3" customFormat="true" x14ac:dyDescent="0.25">
      <c r="A556" s="386"/>
      <c r="B556" s="120"/>
      <c r="L556" s="120"/>
      <c r="V556" s="120"/>
      <c r="AF556" s="120"/>
      <c r="AP556" s="120"/>
      <c r="AZ556" s="120"/>
      <c r="BA556" s="120"/>
      <c r="BJ556" s="120"/>
      <c r="BT556" s="120"/>
      <c r="CD556" s="120"/>
      <c r="CN556" s="120"/>
      <c r="CX556" s="120"/>
      <c r="DH556" s="120"/>
      <c r="DR556" s="120"/>
      <c r="EB556" s="120"/>
      <c r="EL556" s="120"/>
      <c r="EV556" s="120"/>
      <c r="FF556" s="120"/>
      <c r="FP556" s="120"/>
      <c r="FZ556" s="120"/>
      <c r="GJ556" s="120"/>
      <c r="GT556" s="120"/>
      <c r="HD556" s="120"/>
      <c r="HN556" s="120"/>
      <c r="HX556" s="120"/>
    </row>
    <row xmlns:x14ac="http://schemas.microsoft.com/office/spreadsheetml/2009/9/ac" r="557" s="3" customFormat="true" x14ac:dyDescent="0.25">
      <c r="A557" s="386"/>
      <c r="B557" s="120"/>
      <c r="L557" s="120"/>
      <c r="V557" s="120"/>
      <c r="AF557" s="120"/>
      <c r="AP557" s="120"/>
      <c r="AZ557" s="120"/>
      <c r="BA557" s="120"/>
      <c r="BJ557" s="120"/>
      <c r="BT557" s="120"/>
      <c r="CD557" s="120"/>
      <c r="CN557" s="120"/>
      <c r="CX557" s="120"/>
      <c r="DH557" s="120"/>
      <c r="DR557" s="120"/>
      <c r="EB557" s="120"/>
      <c r="EL557" s="120"/>
      <c r="EV557" s="120"/>
      <c r="FF557" s="120"/>
      <c r="FP557" s="120"/>
      <c r="FZ557" s="120"/>
      <c r="GJ557" s="120"/>
      <c r="GT557" s="120"/>
      <c r="HD557" s="120"/>
      <c r="HN557" s="120"/>
      <c r="HX557" s="120"/>
    </row>
    <row xmlns:x14ac="http://schemas.microsoft.com/office/spreadsheetml/2009/9/ac" r="558" s="3" customFormat="true" x14ac:dyDescent="0.25">
      <c r="A558" s="386"/>
      <c r="B558" s="120"/>
      <c r="L558" s="120"/>
      <c r="V558" s="120"/>
      <c r="AF558" s="120"/>
      <c r="AP558" s="120"/>
      <c r="AZ558" s="120"/>
      <c r="BA558" s="120"/>
      <c r="BJ558" s="120"/>
      <c r="BT558" s="120"/>
      <c r="CD558" s="120"/>
      <c r="CN558" s="120"/>
      <c r="CX558" s="120"/>
      <c r="DH558" s="120"/>
      <c r="DR558" s="120"/>
      <c r="EB558" s="120"/>
      <c r="EL558" s="120"/>
      <c r="EV558" s="120"/>
      <c r="FF558" s="120"/>
      <c r="FP558" s="120"/>
      <c r="FZ558" s="120"/>
      <c r="GJ558" s="120"/>
      <c r="GT558" s="120"/>
      <c r="HD558" s="120"/>
      <c r="HN558" s="120"/>
      <c r="HX558" s="120"/>
    </row>
    <row xmlns:x14ac="http://schemas.microsoft.com/office/spreadsheetml/2009/9/ac" r="559" s="3" customFormat="true" x14ac:dyDescent="0.25">
      <c r="A559" s="386"/>
      <c r="B559" s="120"/>
      <c r="L559" s="120"/>
      <c r="V559" s="120"/>
      <c r="AF559" s="120"/>
      <c r="AP559" s="120"/>
      <c r="AZ559" s="120"/>
      <c r="BA559" s="120"/>
      <c r="BJ559" s="120"/>
      <c r="BT559" s="120"/>
      <c r="CD559" s="120"/>
      <c r="CN559" s="120"/>
      <c r="CX559" s="120"/>
      <c r="DH559" s="120"/>
      <c r="DR559" s="120"/>
      <c r="EB559" s="120"/>
      <c r="EL559" s="120"/>
      <c r="EV559" s="120"/>
      <c r="FF559" s="120"/>
      <c r="FP559" s="120"/>
      <c r="FZ559" s="120"/>
      <c r="GJ559" s="120"/>
      <c r="GT559" s="120"/>
      <c r="HD559" s="120"/>
      <c r="HN559" s="120"/>
      <c r="HX559" s="120"/>
    </row>
    <row xmlns:x14ac="http://schemas.microsoft.com/office/spreadsheetml/2009/9/ac" r="560" s="3" customFormat="true" x14ac:dyDescent="0.25">
      <c r="A560" s="386"/>
      <c r="B560" s="120"/>
      <c r="L560" s="120"/>
      <c r="V560" s="120"/>
      <c r="AF560" s="120"/>
      <c r="AP560" s="120"/>
      <c r="AZ560" s="120"/>
      <c r="BA560" s="120"/>
      <c r="BJ560" s="120"/>
      <c r="BT560" s="120"/>
      <c r="CD560" s="120"/>
      <c r="CN560" s="120"/>
      <c r="CX560" s="120"/>
      <c r="DH560" s="120"/>
      <c r="DR560" s="120"/>
      <c r="EB560" s="120"/>
      <c r="EL560" s="120"/>
      <c r="EV560" s="120"/>
      <c r="FF560" s="120"/>
      <c r="FP560" s="120"/>
      <c r="FZ560" s="120"/>
      <c r="GJ560" s="120"/>
      <c r="GT560" s="120"/>
      <c r="HD560" s="120"/>
      <c r="HN560" s="120"/>
      <c r="HX560" s="120"/>
    </row>
    <row xmlns:x14ac="http://schemas.microsoft.com/office/spreadsheetml/2009/9/ac" r="561" s="3" customFormat="true" x14ac:dyDescent="0.25">
      <c r="A561" s="386"/>
      <c r="B561" s="120"/>
      <c r="L561" s="120"/>
      <c r="V561" s="120"/>
      <c r="AF561" s="120"/>
      <c r="AP561" s="120"/>
      <c r="AZ561" s="120"/>
      <c r="BA561" s="120"/>
      <c r="BJ561" s="120"/>
      <c r="BT561" s="120"/>
      <c r="CD561" s="120"/>
      <c r="CN561" s="120"/>
      <c r="CX561" s="120"/>
      <c r="DH561" s="120"/>
      <c r="DR561" s="120"/>
      <c r="EB561" s="120"/>
      <c r="EL561" s="120"/>
      <c r="EV561" s="120"/>
      <c r="FF561" s="120"/>
      <c r="FP561" s="120"/>
      <c r="FZ561" s="120"/>
      <c r="GJ561" s="120"/>
      <c r="GT561" s="120"/>
      <c r="HD561" s="120"/>
      <c r="HN561" s="120"/>
      <c r="HX561" s="120"/>
    </row>
    <row xmlns:x14ac="http://schemas.microsoft.com/office/spreadsheetml/2009/9/ac" r="562" s="3" customFormat="true" x14ac:dyDescent="0.25">
      <c r="A562" s="386"/>
      <c r="B562" s="120"/>
      <c r="L562" s="120"/>
      <c r="V562" s="120"/>
      <c r="AF562" s="120"/>
      <c r="AP562" s="120"/>
      <c r="AZ562" s="120"/>
      <c r="BA562" s="120"/>
      <c r="BJ562" s="120"/>
      <c r="BT562" s="120"/>
      <c r="CD562" s="120"/>
      <c r="CN562" s="120"/>
      <c r="CX562" s="120"/>
      <c r="DH562" s="120"/>
      <c r="DR562" s="120"/>
      <c r="EB562" s="120"/>
      <c r="EL562" s="120"/>
      <c r="EV562" s="120"/>
      <c r="FF562" s="120"/>
      <c r="FP562" s="120"/>
      <c r="FZ562" s="120"/>
      <c r="GJ562" s="120"/>
      <c r="GT562" s="120"/>
      <c r="HD562" s="120"/>
      <c r="HN562" s="120"/>
      <c r="HX562" s="120"/>
    </row>
    <row xmlns:x14ac="http://schemas.microsoft.com/office/spreadsheetml/2009/9/ac" r="563" s="3" customFormat="true" x14ac:dyDescent="0.25">
      <c r="A563" s="386"/>
      <c r="B563" s="120"/>
      <c r="L563" s="120"/>
      <c r="V563" s="120"/>
      <c r="AF563" s="120"/>
      <c r="AP563" s="120"/>
      <c r="AZ563" s="120"/>
      <c r="BA563" s="120"/>
      <c r="BJ563" s="120"/>
      <c r="BT563" s="120"/>
      <c r="CD563" s="120"/>
      <c r="CN563" s="120"/>
      <c r="CX563" s="120"/>
      <c r="DH563" s="120"/>
      <c r="DR563" s="120"/>
      <c r="EB563" s="120"/>
      <c r="EL563" s="120"/>
      <c r="EV563" s="120"/>
      <c r="FF563" s="120"/>
      <c r="FP563" s="120"/>
      <c r="FZ563" s="120"/>
      <c r="GJ563" s="120"/>
      <c r="GT563" s="120"/>
      <c r="HD563" s="120"/>
      <c r="HN563" s="120"/>
      <c r="HX563" s="120"/>
    </row>
    <row xmlns:x14ac="http://schemas.microsoft.com/office/spreadsheetml/2009/9/ac" r="564" s="3" customFormat="true" x14ac:dyDescent="0.25">
      <c r="A564" s="386"/>
      <c r="B564" s="120"/>
      <c r="L564" s="120"/>
      <c r="V564" s="120"/>
      <c r="AF564" s="120"/>
      <c r="AP564" s="120"/>
      <c r="AZ564" s="120"/>
      <c r="BA564" s="120"/>
      <c r="BJ564" s="120"/>
      <c r="BT564" s="120"/>
      <c r="CD564" s="120"/>
      <c r="CN564" s="120"/>
      <c r="CX564" s="120"/>
      <c r="DH564" s="120"/>
      <c r="DR564" s="120"/>
      <c r="EB564" s="120"/>
      <c r="EL564" s="120"/>
      <c r="EV564" s="120"/>
      <c r="FF564" s="120"/>
      <c r="FP564" s="120"/>
      <c r="FZ564" s="120"/>
      <c r="GJ564" s="120"/>
      <c r="GT564" s="120"/>
      <c r="HD564" s="120"/>
      <c r="HN564" s="120"/>
      <c r="HX564" s="120"/>
    </row>
    <row xmlns:x14ac="http://schemas.microsoft.com/office/spreadsheetml/2009/9/ac" r="565" s="3" customFormat="true" x14ac:dyDescent="0.25">
      <c r="A565" s="386"/>
      <c r="B565" s="120"/>
      <c r="L565" s="120"/>
      <c r="V565" s="120"/>
      <c r="AF565" s="120"/>
      <c r="AP565" s="120"/>
      <c r="AZ565" s="120"/>
      <c r="BA565" s="120"/>
      <c r="BJ565" s="120"/>
      <c r="BT565" s="120"/>
      <c r="CD565" s="120"/>
      <c r="CN565" s="120"/>
      <c r="CX565" s="120"/>
      <c r="DH565" s="120"/>
      <c r="DR565" s="120"/>
      <c r="EB565" s="120"/>
      <c r="EL565" s="120"/>
      <c r="EV565" s="120"/>
      <c r="FF565" s="120"/>
      <c r="FP565" s="120"/>
      <c r="FZ565" s="120"/>
      <c r="GJ565" s="120"/>
      <c r="GT565" s="120"/>
      <c r="HD565" s="120"/>
      <c r="HN565" s="120"/>
      <c r="HX565" s="120"/>
    </row>
    <row xmlns:x14ac="http://schemas.microsoft.com/office/spreadsheetml/2009/9/ac" r="566" s="3" customFormat="true" x14ac:dyDescent="0.25">
      <c r="A566" s="386"/>
      <c r="B566" s="120"/>
      <c r="L566" s="120"/>
      <c r="V566" s="120"/>
      <c r="AF566" s="120"/>
      <c r="AP566" s="120"/>
      <c r="AZ566" s="120"/>
      <c r="BA566" s="120"/>
      <c r="BJ566" s="120"/>
      <c r="BT566" s="120"/>
      <c r="CD566" s="120"/>
      <c r="CN566" s="120"/>
      <c r="CX566" s="120"/>
      <c r="DH566" s="120"/>
      <c r="DR566" s="120"/>
      <c r="EB566" s="120"/>
      <c r="EL566" s="120"/>
      <c r="EV566" s="120"/>
      <c r="FF566" s="120"/>
      <c r="FP566" s="120"/>
      <c r="FZ566" s="120"/>
      <c r="GJ566" s="120"/>
      <c r="GT566" s="120"/>
      <c r="HD566" s="120"/>
      <c r="HN566" s="120"/>
      <c r="HX566" s="120"/>
    </row>
    <row xmlns:x14ac="http://schemas.microsoft.com/office/spreadsheetml/2009/9/ac" r="567" s="3" customFormat="true" x14ac:dyDescent="0.25">
      <c r="A567" s="386"/>
      <c r="B567" s="120"/>
      <c r="L567" s="120"/>
      <c r="V567" s="120"/>
      <c r="AF567" s="120"/>
      <c r="AP567" s="120"/>
      <c r="AZ567" s="120"/>
      <c r="BA567" s="120"/>
      <c r="BJ567" s="120"/>
      <c r="BT567" s="120"/>
      <c r="CD567" s="120"/>
      <c r="CN567" s="120"/>
      <c r="CX567" s="120"/>
      <c r="DH567" s="120"/>
      <c r="DR567" s="120"/>
      <c r="EB567" s="120"/>
      <c r="EL567" s="120"/>
      <c r="EV567" s="120"/>
      <c r="FF567" s="120"/>
      <c r="FP567" s="120"/>
      <c r="FZ567" s="120"/>
      <c r="GJ567" s="120"/>
      <c r="GT567" s="120"/>
      <c r="HD567" s="120"/>
      <c r="HN567" s="120"/>
      <c r="HX567" s="120"/>
    </row>
    <row xmlns:x14ac="http://schemas.microsoft.com/office/spreadsheetml/2009/9/ac" r="568" s="3" customFormat="true" x14ac:dyDescent="0.25">
      <c r="A568" s="386"/>
      <c r="B568" s="120"/>
      <c r="L568" s="120"/>
      <c r="V568" s="120"/>
      <c r="AF568" s="120"/>
      <c r="AP568" s="120"/>
      <c r="AZ568" s="120"/>
      <c r="BA568" s="120"/>
      <c r="BJ568" s="120"/>
      <c r="BT568" s="120"/>
      <c r="CD568" s="120"/>
      <c r="CN568" s="120"/>
      <c r="CX568" s="120"/>
      <c r="DH568" s="120"/>
      <c r="DR568" s="120"/>
      <c r="EB568" s="120"/>
      <c r="EL568" s="120"/>
      <c r="EV568" s="120"/>
      <c r="FF568" s="120"/>
      <c r="FP568" s="120"/>
      <c r="FZ568" s="120"/>
      <c r="GJ568" s="120"/>
      <c r="GT568" s="120"/>
      <c r="HD568" s="120"/>
      <c r="HN568" s="120"/>
      <c r="HX568" s="120"/>
    </row>
    <row xmlns:x14ac="http://schemas.microsoft.com/office/spreadsheetml/2009/9/ac" r="569" s="3" customFormat="true" x14ac:dyDescent="0.25">
      <c r="A569" s="386"/>
      <c r="B569" s="120"/>
      <c r="L569" s="120"/>
      <c r="V569" s="120"/>
      <c r="AF569" s="120"/>
      <c r="AP569" s="120"/>
      <c r="AZ569" s="120"/>
      <c r="BA569" s="120"/>
      <c r="BJ569" s="120"/>
      <c r="BT569" s="120"/>
      <c r="CD569" s="120"/>
      <c r="CN569" s="120"/>
      <c r="CX569" s="120"/>
      <c r="DH569" s="120"/>
      <c r="DR569" s="120"/>
      <c r="EB569" s="120"/>
      <c r="EL569" s="120"/>
      <c r="EV569" s="120"/>
      <c r="FF569" s="120"/>
      <c r="FP569" s="120"/>
      <c r="FZ569" s="120"/>
      <c r="GJ569" s="120"/>
      <c r="GT569" s="120"/>
      <c r="HD569" s="120"/>
      <c r="HN569" s="120"/>
      <c r="HX569" s="120"/>
    </row>
    <row xmlns:x14ac="http://schemas.microsoft.com/office/spreadsheetml/2009/9/ac" r="570" s="3" customFormat="true" x14ac:dyDescent="0.25">
      <c r="A570" s="386"/>
      <c r="B570" s="120"/>
      <c r="L570" s="120"/>
      <c r="V570" s="120"/>
      <c r="AF570" s="120"/>
      <c r="AP570" s="120"/>
      <c r="AZ570" s="120"/>
      <c r="BA570" s="120"/>
      <c r="BJ570" s="120"/>
      <c r="BT570" s="120"/>
      <c r="CD570" s="120"/>
      <c r="CN570" s="120"/>
      <c r="CX570" s="120"/>
      <c r="DH570" s="120"/>
      <c r="DR570" s="120"/>
      <c r="EB570" s="120"/>
      <c r="EL570" s="120"/>
      <c r="EV570" s="120"/>
      <c r="FF570" s="120"/>
      <c r="FP570" s="120"/>
      <c r="FZ570" s="120"/>
      <c r="GJ570" s="120"/>
      <c r="GT570" s="120"/>
      <c r="HD570" s="120"/>
      <c r="HN570" s="120"/>
      <c r="HX570" s="120"/>
    </row>
    <row xmlns:x14ac="http://schemas.microsoft.com/office/spreadsheetml/2009/9/ac" r="571" s="3" customFormat="true" x14ac:dyDescent="0.25">
      <c r="A571" s="386"/>
      <c r="B571" s="120"/>
      <c r="L571" s="120"/>
      <c r="V571" s="120"/>
      <c r="AF571" s="120"/>
      <c r="AP571" s="120"/>
      <c r="AZ571" s="120"/>
      <c r="BA571" s="120"/>
      <c r="BJ571" s="120"/>
      <c r="BT571" s="120"/>
      <c r="CD571" s="120"/>
      <c r="CN571" s="120"/>
      <c r="CX571" s="120"/>
      <c r="DH571" s="120"/>
      <c r="DR571" s="120"/>
      <c r="EB571" s="120"/>
      <c r="EL571" s="120"/>
      <c r="EV571" s="120"/>
      <c r="FF571" s="120"/>
      <c r="FP571" s="120"/>
      <c r="FZ571" s="120"/>
      <c r="GJ571" s="120"/>
      <c r="GT571" s="120"/>
      <c r="HD571" s="120"/>
      <c r="HN571" s="120"/>
      <c r="HX571" s="120"/>
    </row>
    <row xmlns:x14ac="http://schemas.microsoft.com/office/spreadsheetml/2009/9/ac" r="572" s="3" customFormat="true" x14ac:dyDescent="0.25">
      <c r="A572" s="386"/>
      <c r="B572" s="120"/>
      <c r="L572" s="120"/>
      <c r="V572" s="120"/>
      <c r="AF572" s="120"/>
      <c r="AP572" s="120"/>
      <c r="AZ572" s="120"/>
      <c r="BA572" s="120"/>
      <c r="BJ572" s="120"/>
      <c r="BT572" s="120"/>
      <c r="CD572" s="120"/>
      <c r="CN572" s="120"/>
      <c r="CX572" s="120"/>
      <c r="DH572" s="120"/>
      <c r="DR572" s="120"/>
      <c r="EB572" s="120"/>
      <c r="EL572" s="120"/>
      <c r="EV572" s="120"/>
      <c r="FF572" s="120"/>
      <c r="FP572" s="120"/>
      <c r="FZ572" s="120"/>
      <c r="GJ572" s="120"/>
      <c r="GT572" s="120"/>
      <c r="HD572" s="120"/>
      <c r="HN572" s="120"/>
      <c r="HX572" s="120"/>
    </row>
    <row xmlns:x14ac="http://schemas.microsoft.com/office/spreadsheetml/2009/9/ac" r="573" s="3" customFormat="true" x14ac:dyDescent="0.25">
      <c r="A573" s="386"/>
      <c r="B573" s="120"/>
      <c r="L573" s="120"/>
      <c r="V573" s="120"/>
      <c r="AF573" s="120"/>
      <c r="AP573" s="120"/>
      <c r="AZ573" s="120"/>
      <c r="BA573" s="120"/>
      <c r="BJ573" s="120"/>
      <c r="BT573" s="120"/>
      <c r="CD573" s="120"/>
      <c r="CN573" s="120"/>
      <c r="CX573" s="120"/>
      <c r="DH573" s="120"/>
      <c r="DR573" s="120"/>
      <c r="EB573" s="120"/>
      <c r="EL573" s="120"/>
      <c r="EV573" s="120"/>
      <c r="FF573" s="120"/>
      <c r="FP573" s="120"/>
      <c r="FZ573" s="120"/>
      <c r="GJ573" s="120"/>
      <c r="GT573" s="120"/>
      <c r="HD573" s="120"/>
      <c r="HN573" s="120"/>
      <c r="HX573" s="120"/>
    </row>
    <row xmlns:x14ac="http://schemas.microsoft.com/office/spreadsheetml/2009/9/ac" r="574" s="3" customFormat="true" x14ac:dyDescent="0.25">
      <c r="A574" s="386"/>
      <c r="B574" s="120"/>
      <c r="L574" s="120"/>
      <c r="V574" s="120"/>
      <c r="AF574" s="120"/>
      <c r="AP574" s="120"/>
      <c r="AZ574" s="120"/>
      <c r="BA574" s="120"/>
      <c r="BJ574" s="120"/>
      <c r="BT574" s="120"/>
      <c r="CD574" s="120"/>
      <c r="CN574" s="120"/>
      <c r="CX574" s="120"/>
      <c r="DH574" s="120"/>
      <c r="DR574" s="120"/>
      <c r="EB574" s="120"/>
      <c r="EL574" s="120"/>
      <c r="EV574" s="120"/>
      <c r="FF574" s="120"/>
      <c r="FP574" s="120"/>
      <c r="FZ574" s="120"/>
      <c r="GJ574" s="120"/>
      <c r="GT574" s="120"/>
      <c r="HD574" s="120"/>
      <c r="HN574" s="120"/>
      <c r="HX574" s="120"/>
    </row>
    <row xmlns:x14ac="http://schemas.microsoft.com/office/spreadsheetml/2009/9/ac" r="575" s="3" customFormat="true" x14ac:dyDescent="0.25">
      <c r="A575" s="386"/>
      <c r="B575" s="120"/>
      <c r="L575" s="120"/>
      <c r="V575" s="120"/>
      <c r="AF575" s="120"/>
      <c r="AP575" s="120"/>
      <c r="AZ575" s="120"/>
      <c r="BA575" s="120"/>
      <c r="BJ575" s="120"/>
      <c r="BT575" s="120"/>
      <c r="CD575" s="120"/>
      <c r="CN575" s="120"/>
      <c r="CX575" s="120"/>
      <c r="DH575" s="120"/>
      <c r="DR575" s="120"/>
      <c r="EB575" s="120"/>
      <c r="EL575" s="120"/>
      <c r="EV575" s="120"/>
      <c r="FF575" s="120"/>
      <c r="FP575" s="120"/>
      <c r="FZ575" s="120"/>
      <c r="GJ575" s="120"/>
      <c r="GT575" s="120"/>
      <c r="HD575" s="120"/>
      <c r="HN575" s="120"/>
      <c r="HX575" s="120"/>
    </row>
    <row xmlns:x14ac="http://schemas.microsoft.com/office/spreadsheetml/2009/9/ac" r="576" s="3" customFormat="true" x14ac:dyDescent="0.25">
      <c r="A576" s="386"/>
      <c r="B576" s="120"/>
      <c r="L576" s="120"/>
      <c r="V576" s="120"/>
      <c r="AF576" s="120"/>
      <c r="AP576" s="120"/>
      <c r="AZ576" s="120"/>
      <c r="BA576" s="120"/>
      <c r="BJ576" s="120"/>
      <c r="BT576" s="120"/>
      <c r="CD576" s="120"/>
      <c r="CN576" s="120"/>
      <c r="CX576" s="120"/>
      <c r="DH576" s="120"/>
      <c r="DR576" s="120"/>
      <c r="EB576" s="120"/>
      <c r="EL576" s="120"/>
      <c r="EV576" s="120"/>
      <c r="FF576" s="120"/>
      <c r="FP576" s="120"/>
      <c r="FZ576" s="120"/>
      <c r="GJ576" s="120"/>
      <c r="GT576" s="120"/>
      <c r="HD576" s="120"/>
      <c r="HN576" s="120"/>
      <c r="HX576" s="120"/>
    </row>
    <row xmlns:x14ac="http://schemas.microsoft.com/office/spreadsheetml/2009/9/ac" r="577" s="3" customFormat="true" x14ac:dyDescent="0.25">
      <c r="A577" s="386"/>
      <c r="B577" s="120"/>
      <c r="L577" s="120"/>
      <c r="V577" s="120"/>
      <c r="AF577" s="120"/>
      <c r="AP577" s="120"/>
      <c r="AZ577" s="120"/>
      <c r="BA577" s="120"/>
      <c r="BJ577" s="120"/>
      <c r="BT577" s="120"/>
      <c r="CD577" s="120"/>
      <c r="CN577" s="120"/>
      <c r="CX577" s="120"/>
      <c r="DH577" s="120"/>
      <c r="DR577" s="120"/>
      <c r="EB577" s="120"/>
      <c r="EL577" s="120"/>
      <c r="EV577" s="120"/>
      <c r="FF577" s="120"/>
      <c r="FP577" s="120"/>
      <c r="FZ577" s="120"/>
      <c r="GJ577" s="120"/>
      <c r="GT577" s="120"/>
      <c r="HD577" s="120"/>
      <c r="HN577" s="120"/>
      <c r="HX577" s="120"/>
    </row>
    <row xmlns:x14ac="http://schemas.microsoft.com/office/spreadsheetml/2009/9/ac" r="578" s="3" customFormat="true" x14ac:dyDescent="0.25">
      <c r="A578" s="386"/>
      <c r="B578" s="120"/>
      <c r="L578" s="120"/>
      <c r="V578" s="120"/>
      <c r="AF578" s="120"/>
      <c r="AP578" s="120"/>
      <c r="AZ578" s="120"/>
      <c r="BA578" s="120"/>
      <c r="BJ578" s="120"/>
      <c r="BT578" s="120"/>
      <c r="CD578" s="120"/>
      <c r="CN578" s="120"/>
      <c r="CX578" s="120"/>
      <c r="DH578" s="120"/>
      <c r="DR578" s="120"/>
      <c r="EB578" s="120"/>
      <c r="EL578" s="120"/>
      <c r="EV578" s="120"/>
      <c r="FF578" s="120"/>
      <c r="FP578" s="120"/>
      <c r="FZ578" s="120"/>
      <c r="GJ578" s="120"/>
      <c r="GT578" s="120"/>
      <c r="HD578" s="120"/>
      <c r="HN578" s="120"/>
      <c r="HX578" s="120"/>
    </row>
    <row xmlns:x14ac="http://schemas.microsoft.com/office/spreadsheetml/2009/9/ac" r="579" s="3" customFormat="true" x14ac:dyDescent="0.25">
      <c r="A579" s="386"/>
      <c r="B579" s="120"/>
      <c r="L579" s="120"/>
      <c r="V579" s="120"/>
      <c r="AF579" s="120"/>
      <c r="AP579" s="120"/>
      <c r="AZ579" s="120"/>
      <c r="BA579" s="120"/>
      <c r="BJ579" s="120"/>
      <c r="BT579" s="120"/>
      <c r="CD579" s="120"/>
      <c r="CN579" s="120"/>
      <c r="CX579" s="120"/>
      <c r="DH579" s="120"/>
      <c r="DR579" s="120"/>
      <c r="EB579" s="120"/>
      <c r="EL579" s="120"/>
      <c r="EV579" s="120"/>
      <c r="FF579" s="120"/>
      <c r="FP579" s="120"/>
      <c r="FZ579" s="120"/>
      <c r="GJ579" s="120"/>
      <c r="GT579" s="120"/>
      <c r="HD579" s="120"/>
      <c r="HN579" s="120"/>
      <c r="HX579" s="120"/>
    </row>
    <row xmlns:x14ac="http://schemas.microsoft.com/office/spreadsheetml/2009/9/ac" r="580" s="3" customFormat="true" x14ac:dyDescent="0.25">
      <c r="A580" s="386"/>
      <c r="B580" s="120"/>
      <c r="L580" s="120"/>
      <c r="V580" s="120"/>
      <c r="AF580" s="120"/>
      <c r="AP580" s="120"/>
      <c r="AZ580" s="120"/>
      <c r="BA580" s="120"/>
      <c r="BJ580" s="120"/>
      <c r="BT580" s="120"/>
      <c r="CD580" s="120"/>
      <c r="CN580" s="120"/>
      <c r="CX580" s="120"/>
      <c r="DH580" s="120"/>
      <c r="DR580" s="120"/>
      <c r="EB580" s="120"/>
      <c r="EL580" s="120"/>
      <c r="EV580" s="120"/>
      <c r="FF580" s="120"/>
      <c r="FP580" s="120"/>
      <c r="FZ580" s="120"/>
      <c r="GJ580" s="120"/>
      <c r="GT580" s="120"/>
      <c r="HD580" s="120"/>
      <c r="HN580" s="120"/>
      <c r="HX580" s="120"/>
    </row>
    <row xmlns:x14ac="http://schemas.microsoft.com/office/spreadsheetml/2009/9/ac" r="581" s="3" customFormat="true" x14ac:dyDescent="0.25">
      <c r="A581" s="386"/>
      <c r="B581" s="120"/>
      <c r="L581" s="120"/>
      <c r="V581" s="120"/>
      <c r="AF581" s="120"/>
      <c r="AP581" s="120"/>
      <c r="AZ581" s="120"/>
      <c r="BA581" s="120"/>
      <c r="BJ581" s="120"/>
      <c r="BT581" s="120"/>
      <c r="CD581" s="120"/>
      <c r="CN581" s="120"/>
      <c r="CX581" s="120"/>
      <c r="DH581" s="120"/>
      <c r="DR581" s="120"/>
      <c r="EB581" s="120"/>
      <c r="EL581" s="120"/>
      <c r="EV581" s="120"/>
      <c r="FF581" s="120"/>
      <c r="FP581" s="120"/>
      <c r="FZ581" s="120"/>
      <c r="GJ581" s="120"/>
      <c r="GT581" s="120"/>
      <c r="HD581" s="120"/>
      <c r="HN581" s="120"/>
      <c r="HX581" s="120"/>
    </row>
    <row xmlns:x14ac="http://schemas.microsoft.com/office/spreadsheetml/2009/9/ac" r="582" s="3" customFormat="true" x14ac:dyDescent="0.25">
      <c r="A582" s="386"/>
      <c r="B582" s="120"/>
      <c r="L582" s="120"/>
      <c r="V582" s="120"/>
      <c r="AF582" s="120"/>
      <c r="AP582" s="120"/>
      <c r="AZ582" s="120"/>
      <c r="BA582" s="120"/>
      <c r="BJ582" s="120"/>
      <c r="BT582" s="120"/>
      <c r="CD582" s="120"/>
      <c r="CN582" s="120"/>
      <c r="CX582" s="120"/>
      <c r="DH582" s="120"/>
      <c r="DR582" s="120"/>
      <c r="EB582" s="120"/>
      <c r="EL582" s="120"/>
      <c r="EV582" s="120"/>
      <c r="FF582" s="120"/>
      <c r="FP582" s="120"/>
      <c r="FZ582" s="120"/>
      <c r="GJ582" s="120"/>
      <c r="GT582" s="120"/>
      <c r="HD582" s="120"/>
      <c r="HN582" s="120"/>
      <c r="HX582" s="120"/>
    </row>
    <row xmlns:x14ac="http://schemas.microsoft.com/office/spreadsheetml/2009/9/ac" r="583" s="3" customFormat="true" x14ac:dyDescent="0.25">
      <c r="A583" s="386"/>
      <c r="B583" s="120"/>
      <c r="L583" s="120"/>
      <c r="V583" s="120"/>
      <c r="AF583" s="120"/>
      <c r="AP583" s="120"/>
      <c r="AZ583" s="120"/>
      <c r="BA583" s="120"/>
      <c r="BJ583" s="120"/>
      <c r="BT583" s="120"/>
      <c r="CD583" s="120"/>
      <c r="CN583" s="120"/>
      <c r="CX583" s="120"/>
      <c r="DH583" s="120"/>
      <c r="DR583" s="120"/>
      <c r="EB583" s="120"/>
      <c r="EL583" s="120"/>
      <c r="EV583" s="120"/>
      <c r="FF583" s="120"/>
      <c r="FP583" s="120"/>
      <c r="FZ583" s="120"/>
      <c r="GJ583" s="120"/>
      <c r="GT583" s="120"/>
      <c r="HD583" s="120"/>
      <c r="HN583" s="120"/>
      <c r="HX583" s="120"/>
    </row>
    <row xmlns:x14ac="http://schemas.microsoft.com/office/spreadsheetml/2009/9/ac" r="584" s="3" customFormat="true" x14ac:dyDescent="0.25">
      <c r="A584" s="386"/>
      <c r="B584" s="120"/>
      <c r="L584" s="120"/>
      <c r="V584" s="120"/>
      <c r="AF584" s="120"/>
      <c r="AP584" s="120"/>
      <c r="AZ584" s="120"/>
      <c r="BA584" s="120"/>
      <c r="BJ584" s="120"/>
      <c r="BT584" s="120"/>
      <c r="CD584" s="120"/>
      <c r="CN584" s="120"/>
      <c r="CX584" s="120"/>
      <c r="DH584" s="120"/>
      <c r="DR584" s="120"/>
      <c r="EB584" s="120"/>
      <c r="EL584" s="120"/>
      <c r="EV584" s="120"/>
      <c r="FF584" s="120"/>
      <c r="FP584" s="120"/>
      <c r="FZ584" s="120"/>
      <c r="GJ584" s="120"/>
      <c r="GT584" s="120"/>
      <c r="HD584" s="120"/>
      <c r="HN584" s="120"/>
      <c r="HX584" s="120"/>
    </row>
    <row xmlns:x14ac="http://schemas.microsoft.com/office/spreadsheetml/2009/9/ac" r="585" s="3" customFormat="true" x14ac:dyDescent="0.25">
      <c r="A585" s="386"/>
      <c r="B585" s="120"/>
      <c r="L585" s="120"/>
      <c r="V585" s="120"/>
      <c r="AF585" s="120"/>
      <c r="AP585" s="120"/>
      <c r="AZ585" s="120"/>
      <c r="BA585" s="120"/>
      <c r="BJ585" s="120"/>
      <c r="BT585" s="120"/>
      <c r="CD585" s="120"/>
      <c r="CN585" s="120"/>
      <c r="CX585" s="120"/>
      <c r="DH585" s="120"/>
      <c r="DR585" s="120"/>
      <c r="EB585" s="120"/>
      <c r="EL585" s="120"/>
      <c r="EV585" s="120"/>
      <c r="FF585" s="120"/>
      <c r="FP585" s="120"/>
      <c r="FZ585" s="120"/>
      <c r="GJ585" s="120"/>
      <c r="GT585" s="120"/>
      <c r="HD585" s="120"/>
      <c r="HN585" s="120"/>
      <c r="HX585" s="120"/>
    </row>
    <row xmlns:x14ac="http://schemas.microsoft.com/office/spreadsheetml/2009/9/ac" r="586" s="3" customFormat="true" x14ac:dyDescent="0.25">
      <c r="A586" s="386"/>
      <c r="B586" s="120"/>
      <c r="L586" s="120"/>
      <c r="V586" s="120"/>
      <c r="AF586" s="120"/>
      <c r="AP586" s="120"/>
      <c r="AZ586" s="120"/>
      <c r="BA586" s="120"/>
      <c r="BJ586" s="120"/>
      <c r="BT586" s="120"/>
      <c r="CD586" s="120"/>
      <c r="CN586" s="120"/>
      <c r="CX586" s="120"/>
      <c r="DH586" s="120"/>
      <c r="DR586" s="120"/>
      <c r="EB586" s="120"/>
      <c r="EL586" s="120"/>
      <c r="EV586" s="120"/>
      <c r="FF586" s="120"/>
      <c r="FP586" s="120"/>
      <c r="FZ586" s="120"/>
      <c r="GJ586" s="120"/>
      <c r="GT586" s="120"/>
      <c r="HD586" s="120"/>
      <c r="HN586" s="120"/>
      <c r="HX586" s="120"/>
    </row>
    <row xmlns:x14ac="http://schemas.microsoft.com/office/spreadsheetml/2009/9/ac" r="587" s="3" customFormat="true" x14ac:dyDescent="0.25">
      <c r="A587" s="386"/>
      <c r="B587" s="120"/>
      <c r="L587" s="120"/>
      <c r="V587" s="120"/>
      <c r="AF587" s="120"/>
      <c r="AP587" s="120"/>
      <c r="AZ587" s="120"/>
      <c r="BA587" s="120"/>
      <c r="BJ587" s="120"/>
      <c r="BT587" s="120"/>
      <c r="CD587" s="120"/>
      <c r="CN587" s="120"/>
      <c r="CX587" s="120"/>
      <c r="DH587" s="120"/>
      <c r="DR587" s="120"/>
      <c r="EB587" s="120"/>
      <c r="EL587" s="120"/>
      <c r="EV587" s="120"/>
      <c r="FF587" s="120"/>
      <c r="FP587" s="120"/>
      <c r="FZ587" s="120"/>
      <c r="GJ587" s="120"/>
      <c r="GT587" s="120"/>
      <c r="HD587" s="120"/>
      <c r="HN587" s="120"/>
      <c r="HX587" s="120"/>
    </row>
    <row xmlns:x14ac="http://schemas.microsoft.com/office/spreadsheetml/2009/9/ac" r="588" s="3" customFormat="true" x14ac:dyDescent="0.25">
      <c r="A588" s="386"/>
      <c r="B588" s="120"/>
      <c r="L588" s="120"/>
      <c r="V588" s="120"/>
      <c r="AF588" s="120"/>
      <c r="AP588" s="120"/>
      <c r="AZ588" s="120"/>
      <c r="BA588" s="120"/>
      <c r="BJ588" s="120"/>
      <c r="BT588" s="120"/>
      <c r="CD588" s="120"/>
      <c r="CN588" s="120"/>
      <c r="CX588" s="120"/>
      <c r="DH588" s="120"/>
      <c r="DR588" s="120"/>
      <c r="EB588" s="120"/>
      <c r="EL588" s="120"/>
      <c r="EV588" s="120"/>
      <c r="FF588" s="120"/>
      <c r="FP588" s="120"/>
      <c r="FZ588" s="120"/>
      <c r="GJ588" s="120"/>
      <c r="GT588" s="120"/>
      <c r="HD588" s="120"/>
      <c r="HN588" s="120"/>
      <c r="HX588" s="120"/>
    </row>
    <row xmlns:x14ac="http://schemas.microsoft.com/office/spreadsheetml/2009/9/ac" r="589" s="3" customFormat="true" x14ac:dyDescent="0.25">
      <c r="A589" s="386"/>
      <c r="B589" s="120"/>
      <c r="L589" s="120"/>
      <c r="V589" s="120"/>
      <c r="AF589" s="120"/>
      <c r="AP589" s="120"/>
      <c r="AZ589" s="120"/>
      <c r="BA589" s="120"/>
      <c r="BJ589" s="120"/>
      <c r="BT589" s="120"/>
      <c r="CD589" s="120"/>
      <c r="CN589" s="120"/>
      <c r="CX589" s="120"/>
      <c r="DH589" s="120"/>
      <c r="DR589" s="120"/>
      <c r="EB589" s="120"/>
      <c r="EL589" s="120"/>
      <c r="EV589" s="120"/>
      <c r="FF589" s="120"/>
      <c r="FP589" s="120"/>
      <c r="FZ589" s="120"/>
      <c r="GJ589" s="120"/>
      <c r="GT589" s="120"/>
      <c r="HD589" s="120"/>
      <c r="HN589" s="120"/>
      <c r="HX589" s="120"/>
    </row>
    <row xmlns:x14ac="http://schemas.microsoft.com/office/spreadsheetml/2009/9/ac" r="590" s="3" customFormat="true" x14ac:dyDescent="0.25">
      <c r="A590" s="386"/>
      <c r="B590" s="120"/>
      <c r="L590" s="120"/>
      <c r="V590" s="120"/>
      <c r="AF590" s="120"/>
      <c r="AP590" s="120"/>
      <c r="AZ590" s="120"/>
      <c r="BA590" s="120"/>
      <c r="BJ590" s="120"/>
      <c r="BT590" s="120"/>
      <c r="CD590" s="120"/>
      <c r="CN590" s="120"/>
      <c r="CX590" s="120"/>
      <c r="DH590" s="120"/>
      <c r="DR590" s="120"/>
      <c r="EB590" s="120"/>
      <c r="EL590" s="120"/>
      <c r="EV590" s="120"/>
      <c r="FF590" s="120"/>
      <c r="FP590" s="120"/>
      <c r="FZ590" s="120"/>
      <c r="GJ590" s="120"/>
      <c r="GT590" s="120"/>
      <c r="HD590" s="120"/>
      <c r="HN590" s="120"/>
      <c r="HX590" s="120"/>
    </row>
    <row xmlns:x14ac="http://schemas.microsoft.com/office/spreadsheetml/2009/9/ac" r="591" s="3" customFormat="true" x14ac:dyDescent="0.25">
      <c r="A591" s="386"/>
      <c r="B591" s="120"/>
      <c r="L591" s="120"/>
      <c r="V591" s="120"/>
      <c r="AF591" s="120"/>
      <c r="AP591" s="120"/>
      <c r="AZ591" s="120"/>
      <c r="BA591" s="120"/>
      <c r="BJ591" s="120"/>
      <c r="BT591" s="120"/>
      <c r="CD591" s="120"/>
      <c r="CN591" s="120"/>
      <c r="CX591" s="120"/>
      <c r="DH591" s="120"/>
      <c r="DR591" s="120"/>
      <c r="EB591" s="120"/>
      <c r="EL591" s="120"/>
      <c r="EV591" s="120"/>
      <c r="FF591" s="120"/>
      <c r="FP591" s="120"/>
      <c r="FZ591" s="120"/>
      <c r="GJ591" s="120"/>
      <c r="GT591" s="120"/>
      <c r="HD591" s="120"/>
      <c r="HN591" s="120"/>
      <c r="HX591" s="120"/>
    </row>
    <row xmlns:x14ac="http://schemas.microsoft.com/office/spreadsheetml/2009/9/ac" r="592" s="3" customFormat="true" x14ac:dyDescent="0.25">
      <c r="A592" s="386"/>
      <c r="B592" s="120"/>
      <c r="L592" s="120"/>
      <c r="V592" s="120"/>
      <c r="AF592" s="120"/>
      <c r="AP592" s="120"/>
      <c r="AZ592" s="120"/>
      <c r="BA592" s="120"/>
      <c r="BJ592" s="120"/>
      <c r="BT592" s="120"/>
      <c r="CD592" s="120"/>
      <c r="CN592" s="120"/>
      <c r="CX592" s="120"/>
      <c r="DH592" s="120"/>
      <c r="DR592" s="120"/>
      <c r="EB592" s="120"/>
      <c r="EL592" s="120"/>
      <c r="EV592" s="120"/>
      <c r="FF592" s="120"/>
      <c r="FP592" s="120"/>
      <c r="FZ592" s="120"/>
      <c r="GJ592" s="120"/>
      <c r="GT592" s="120"/>
      <c r="HD592" s="120"/>
      <c r="HN592" s="120"/>
      <c r="HX592" s="120"/>
    </row>
    <row xmlns:x14ac="http://schemas.microsoft.com/office/spreadsheetml/2009/9/ac" r="593" s="3" customFormat="true" x14ac:dyDescent="0.25">
      <c r="A593" s="386"/>
      <c r="B593" s="120"/>
      <c r="L593" s="120"/>
      <c r="V593" s="120"/>
      <c r="AF593" s="120"/>
      <c r="AP593" s="120"/>
      <c r="AZ593" s="120"/>
      <c r="BA593" s="120"/>
      <c r="BJ593" s="120"/>
      <c r="BT593" s="120"/>
      <c r="CD593" s="120"/>
      <c r="CN593" s="120"/>
      <c r="CX593" s="120"/>
      <c r="DH593" s="120"/>
      <c r="DR593" s="120"/>
      <c r="EB593" s="120"/>
      <c r="EL593" s="120"/>
      <c r="EV593" s="120"/>
      <c r="FF593" s="120"/>
      <c r="FP593" s="120"/>
      <c r="FZ593" s="120"/>
      <c r="GJ593" s="120"/>
      <c r="GT593" s="120"/>
      <c r="HD593" s="120"/>
      <c r="HN593" s="120"/>
      <c r="HX593" s="120"/>
    </row>
    <row xmlns:x14ac="http://schemas.microsoft.com/office/spreadsheetml/2009/9/ac" r="594" s="3" customFormat="true" x14ac:dyDescent="0.25">
      <c r="A594" s="386"/>
      <c r="B594" s="120"/>
      <c r="L594" s="120"/>
      <c r="V594" s="120"/>
      <c r="AF594" s="120"/>
      <c r="AP594" s="120"/>
      <c r="AZ594" s="120"/>
      <c r="BA594" s="120"/>
      <c r="BJ594" s="120"/>
      <c r="BT594" s="120"/>
      <c r="CD594" s="120"/>
      <c r="CN594" s="120"/>
      <c r="CX594" s="120"/>
      <c r="DH594" s="120"/>
      <c r="DR594" s="120"/>
      <c r="EB594" s="120"/>
      <c r="EL594" s="120"/>
      <c r="EV594" s="120"/>
      <c r="FF594" s="120"/>
      <c r="FP594" s="120"/>
      <c r="FZ594" s="120"/>
      <c r="GJ594" s="120"/>
      <c r="GT594" s="120"/>
      <c r="HD594" s="120"/>
      <c r="HN594" s="120"/>
      <c r="HX594" s="120"/>
    </row>
    <row xmlns:x14ac="http://schemas.microsoft.com/office/spreadsheetml/2009/9/ac" r="595" s="3" customFormat="true" x14ac:dyDescent="0.25">
      <c r="A595" s="386"/>
      <c r="B595" s="120"/>
      <c r="L595" s="120"/>
      <c r="V595" s="120"/>
      <c r="AF595" s="120"/>
      <c r="AP595" s="120"/>
      <c r="AZ595" s="120"/>
      <c r="BA595" s="120"/>
      <c r="BJ595" s="120"/>
      <c r="BT595" s="120"/>
      <c r="CD595" s="120"/>
      <c r="CN595" s="120"/>
      <c r="CX595" s="120"/>
      <c r="DH595" s="120"/>
      <c r="DR595" s="120"/>
      <c r="EB595" s="120"/>
      <c r="EL595" s="120"/>
      <c r="EV595" s="120"/>
      <c r="FF595" s="120"/>
      <c r="FP595" s="120"/>
      <c r="FZ595" s="120"/>
      <c r="GJ595" s="120"/>
      <c r="GT595" s="120"/>
      <c r="HD595" s="120"/>
      <c r="HN595" s="120"/>
      <c r="HX595" s="120"/>
    </row>
    <row xmlns:x14ac="http://schemas.microsoft.com/office/spreadsheetml/2009/9/ac" r="596" s="3" customFormat="true" x14ac:dyDescent="0.25">
      <c r="A596" s="386"/>
      <c r="B596" s="120"/>
      <c r="L596" s="120"/>
      <c r="V596" s="120"/>
      <c r="AF596" s="120"/>
      <c r="AP596" s="120"/>
      <c r="AZ596" s="120"/>
      <c r="BA596" s="120"/>
      <c r="BJ596" s="120"/>
      <c r="BT596" s="120"/>
      <c r="CD596" s="120"/>
      <c r="CN596" s="120"/>
      <c r="CX596" s="120"/>
      <c r="DH596" s="120"/>
      <c r="DR596" s="120"/>
      <c r="EB596" s="120"/>
      <c r="EL596" s="120"/>
      <c r="EV596" s="120"/>
      <c r="FF596" s="120"/>
      <c r="FP596" s="120"/>
      <c r="FZ596" s="120"/>
      <c r="GJ596" s="120"/>
      <c r="GT596" s="120"/>
      <c r="HD596" s="120"/>
      <c r="HN596" s="120"/>
      <c r="HX596" s="120"/>
    </row>
    <row xmlns:x14ac="http://schemas.microsoft.com/office/spreadsheetml/2009/9/ac" r="597" s="3" customFormat="true" x14ac:dyDescent="0.25">
      <c r="A597" s="386"/>
      <c r="B597" s="120"/>
      <c r="L597" s="120"/>
      <c r="V597" s="120"/>
      <c r="AF597" s="120"/>
      <c r="AP597" s="120"/>
      <c r="AZ597" s="120"/>
      <c r="BA597" s="120"/>
      <c r="BJ597" s="120"/>
      <c r="BT597" s="120"/>
      <c r="CD597" s="120"/>
      <c r="CN597" s="120"/>
      <c r="CX597" s="120"/>
      <c r="DH597" s="120"/>
      <c r="DR597" s="120"/>
      <c r="EB597" s="120"/>
      <c r="EL597" s="120"/>
      <c r="EV597" s="120"/>
      <c r="FF597" s="120"/>
      <c r="FP597" s="120"/>
      <c r="FZ597" s="120"/>
      <c r="GJ597" s="120"/>
      <c r="GT597" s="120"/>
      <c r="HD597" s="120"/>
      <c r="HN597" s="120"/>
      <c r="HX597" s="120"/>
    </row>
    <row xmlns:x14ac="http://schemas.microsoft.com/office/spreadsheetml/2009/9/ac" r="598" s="3" customFormat="true" x14ac:dyDescent="0.25">
      <c r="A598" s="386"/>
      <c r="B598" s="120"/>
      <c r="L598" s="120"/>
      <c r="V598" s="120"/>
      <c r="AF598" s="120"/>
      <c r="AP598" s="120"/>
      <c r="AZ598" s="120"/>
      <c r="BA598" s="120"/>
      <c r="BJ598" s="120"/>
      <c r="BT598" s="120"/>
      <c r="CD598" s="120"/>
      <c r="CN598" s="120"/>
      <c r="CX598" s="120"/>
      <c r="DH598" s="120"/>
      <c r="DR598" s="120"/>
      <c r="EB598" s="120"/>
      <c r="EL598" s="120"/>
      <c r="EV598" s="120"/>
      <c r="FF598" s="120"/>
      <c r="FP598" s="120"/>
      <c r="FZ598" s="120"/>
      <c r="GJ598" s="120"/>
      <c r="GT598" s="120"/>
      <c r="HD598" s="120"/>
      <c r="HN598" s="120"/>
      <c r="HX598" s="120"/>
    </row>
    <row xmlns:x14ac="http://schemas.microsoft.com/office/spreadsheetml/2009/9/ac" r="599" s="3" customFormat="true" x14ac:dyDescent="0.25">
      <c r="A599" s="386"/>
      <c r="B599" s="120"/>
      <c r="L599" s="120"/>
      <c r="V599" s="120"/>
      <c r="AF599" s="120"/>
      <c r="AP599" s="120"/>
      <c r="AZ599" s="120"/>
      <c r="BA599" s="120"/>
      <c r="BJ599" s="120"/>
      <c r="BT599" s="120"/>
      <c r="CD599" s="120"/>
      <c r="CN599" s="120"/>
      <c r="CX599" s="120"/>
      <c r="DH599" s="120"/>
      <c r="DR599" s="120"/>
      <c r="EB599" s="120"/>
      <c r="EL599" s="120"/>
      <c r="EV599" s="120"/>
      <c r="FF599" s="120"/>
      <c r="FP599" s="120"/>
      <c r="FZ599" s="120"/>
      <c r="GJ599" s="120"/>
      <c r="GT599" s="120"/>
      <c r="HD599" s="120"/>
      <c r="HN599" s="120"/>
      <c r="HX599" s="120"/>
    </row>
    <row xmlns:x14ac="http://schemas.microsoft.com/office/spreadsheetml/2009/9/ac" r="600" s="3" customFormat="true" x14ac:dyDescent="0.25">
      <c r="A600" s="386"/>
      <c r="B600" s="120"/>
      <c r="L600" s="120"/>
      <c r="V600" s="120"/>
      <c r="AF600" s="120"/>
      <c r="AP600" s="120"/>
      <c r="AZ600" s="120"/>
      <c r="BA600" s="120"/>
      <c r="BJ600" s="120"/>
      <c r="BT600" s="120"/>
      <c r="CD600" s="120"/>
      <c r="CN600" s="120"/>
      <c r="CX600" s="120"/>
      <c r="DH600" s="120"/>
      <c r="DR600" s="120"/>
      <c r="EB600" s="120"/>
      <c r="EL600" s="120"/>
      <c r="EV600" s="120"/>
      <c r="FF600" s="120"/>
      <c r="FP600" s="120"/>
      <c r="FZ600" s="120"/>
      <c r="GJ600" s="120"/>
      <c r="GT600" s="120"/>
      <c r="HD600" s="120"/>
      <c r="HN600" s="120"/>
      <c r="HX600" s="120"/>
    </row>
    <row xmlns:x14ac="http://schemas.microsoft.com/office/spreadsheetml/2009/9/ac" r="601" s="3" customFormat="true" x14ac:dyDescent="0.25">
      <c r="A601" s="386"/>
      <c r="B601" s="120"/>
      <c r="L601" s="120"/>
      <c r="V601" s="120"/>
      <c r="AF601" s="120"/>
      <c r="AP601" s="120"/>
      <c r="AZ601" s="120"/>
      <c r="BA601" s="120"/>
      <c r="BJ601" s="120"/>
      <c r="BT601" s="120"/>
      <c r="CD601" s="120"/>
      <c r="CN601" s="120"/>
      <c r="CX601" s="120"/>
      <c r="DH601" s="120"/>
      <c r="DR601" s="120"/>
      <c r="EB601" s="120"/>
      <c r="EL601" s="120"/>
      <c r="EV601" s="120"/>
      <c r="FF601" s="120"/>
      <c r="FP601" s="120"/>
      <c r="FZ601" s="120"/>
      <c r="GJ601" s="120"/>
      <c r="GT601" s="120"/>
      <c r="HD601" s="120"/>
      <c r="HN601" s="120"/>
      <c r="HX601" s="120"/>
    </row>
    <row xmlns:x14ac="http://schemas.microsoft.com/office/spreadsheetml/2009/9/ac" r="602" s="3" customFormat="true" x14ac:dyDescent="0.25">
      <c r="A602" s="386"/>
      <c r="B602" s="120"/>
      <c r="L602" s="120"/>
      <c r="V602" s="120"/>
      <c r="AF602" s="120"/>
      <c r="AP602" s="120"/>
      <c r="AZ602" s="120"/>
      <c r="BA602" s="120"/>
      <c r="BJ602" s="120"/>
      <c r="BT602" s="120"/>
      <c r="CD602" s="120"/>
      <c r="CN602" s="120"/>
      <c r="CX602" s="120"/>
      <c r="DH602" s="120"/>
      <c r="DR602" s="120"/>
      <c r="EB602" s="120"/>
      <c r="EL602" s="120"/>
      <c r="EV602" s="120"/>
      <c r="FF602" s="120"/>
      <c r="FP602" s="120"/>
      <c r="FZ602" s="120"/>
      <c r="GJ602" s="120"/>
      <c r="GT602" s="120"/>
      <c r="HD602" s="120"/>
      <c r="HN602" s="120"/>
      <c r="HX602" s="120"/>
    </row>
    <row xmlns:x14ac="http://schemas.microsoft.com/office/spreadsheetml/2009/9/ac" r="603" s="3" customFormat="true" x14ac:dyDescent="0.25">
      <c r="A603" s="386"/>
      <c r="B603" s="120"/>
      <c r="L603" s="120"/>
      <c r="V603" s="120"/>
      <c r="AF603" s="120"/>
      <c r="AP603" s="120"/>
      <c r="AZ603" s="120"/>
      <c r="BA603" s="120"/>
      <c r="BJ603" s="120"/>
      <c r="BT603" s="120"/>
      <c r="CD603" s="120"/>
      <c r="CN603" s="120"/>
      <c r="CX603" s="120"/>
      <c r="DH603" s="120"/>
      <c r="DR603" s="120"/>
      <c r="EB603" s="120"/>
      <c r="EL603" s="120"/>
      <c r="EV603" s="120"/>
      <c r="FF603" s="120"/>
      <c r="FP603" s="120"/>
      <c r="FZ603" s="120"/>
      <c r="GJ603" s="120"/>
      <c r="GT603" s="120"/>
      <c r="HD603" s="120"/>
      <c r="HN603" s="120"/>
      <c r="HX603" s="120"/>
    </row>
    <row xmlns:x14ac="http://schemas.microsoft.com/office/spreadsheetml/2009/9/ac" r="604" s="3" customFormat="true" x14ac:dyDescent="0.25">
      <c r="A604" s="386"/>
      <c r="B604" s="120"/>
      <c r="L604" s="120"/>
      <c r="V604" s="120"/>
      <c r="AF604" s="120"/>
      <c r="AP604" s="120"/>
      <c r="AZ604" s="120"/>
      <c r="BA604" s="120"/>
      <c r="BJ604" s="120"/>
      <c r="BT604" s="120"/>
      <c r="CD604" s="120"/>
      <c r="CN604" s="120"/>
      <c r="CX604" s="120"/>
      <c r="DH604" s="120"/>
      <c r="DR604" s="120"/>
      <c r="EB604" s="120"/>
      <c r="EL604" s="120"/>
      <c r="EV604" s="120"/>
      <c r="FF604" s="120"/>
      <c r="FP604" s="120"/>
      <c r="FZ604" s="120"/>
      <c r="GJ604" s="120"/>
      <c r="GT604" s="120"/>
      <c r="HD604" s="120"/>
      <c r="HN604" s="120"/>
      <c r="HX604" s="120"/>
    </row>
    <row xmlns:x14ac="http://schemas.microsoft.com/office/spreadsheetml/2009/9/ac" r="605" s="3" customFormat="true" x14ac:dyDescent="0.25">
      <c r="A605" s="386"/>
      <c r="B605" s="120"/>
      <c r="L605" s="120"/>
      <c r="V605" s="120"/>
      <c r="AF605" s="120"/>
      <c r="AP605" s="120"/>
      <c r="AZ605" s="120"/>
      <c r="BA605" s="120"/>
      <c r="BJ605" s="120"/>
      <c r="BT605" s="120"/>
      <c r="CD605" s="120"/>
      <c r="CN605" s="120"/>
      <c r="CX605" s="120"/>
      <c r="DH605" s="120"/>
      <c r="DR605" s="120"/>
      <c r="EB605" s="120"/>
      <c r="EL605" s="120"/>
      <c r="EV605" s="120"/>
      <c r="FF605" s="120"/>
      <c r="FP605" s="120"/>
      <c r="FZ605" s="120"/>
      <c r="GJ605" s="120"/>
      <c r="GT605" s="120"/>
      <c r="HD605" s="120"/>
      <c r="HN605" s="120"/>
      <c r="HX605" s="120"/>
    </row>
    <row xmlns:x14ac="http://schemas.microsoft.com/office/spreadsheetml/2009/9/ac" r="606" s="3" customFormat="true" x14ac:dyDescent="0.25">
      <c r="A606" s="386"/>
      <c r="B606" s="120"/>
      <c r="L606" s="120"/>
      <c r="V606" s="120"/>
      <c r="AF606" s="120"/>
      <c r="AP606" s="120"/>
      <c r="AZ606" s="120"/>
      <c r="BA606" s="120"/>
      <c r="BJ606" s="120"/>
      <c r="BT606" s="120"/>
      <c r="CD606" s="120"/>
      <c r="CN606" s="120"/>
      <c r="CX606" s="120"/>
      <c r="DH606" s="120"/>
      <c r="DR606" s="120"/>
      <c r="EB606" s="120"/>
      <c r="EL606" s="120"/>
      <c r="EV606" s="120"/>
      <c r="FF606" s="120"/>
      <c r="FP606" s="120"/>
      <c r="FZ606" s="120"/>
      <c r="GJ606" s="120"/>
      <c r="GT606" s="120"/>
      <c r="HD606" s="120"/>
      <c r="HN606" s="120"/>
      <c r="HX606" s="120"/>
    </row>
    <row xmlns:x14ac="http://schemas.microsoft.com/office/spreadsheetml/2009/9/ac" r="607" s="3" customFormat="true" x14ac:dyDescent="0.25">
      <c r="A607" s="386"/>
      <c r="B607" s="120"/>
      <c r="L607" s="120"/>
      <c r="V607" s="120"/>
      <c r="AF607" s="120"/>
      <c r="AP607" s="120"/>
      <c r="AZ607" s="120"/>
      <c r="BA607" s="120"/>
      <c r="BJ607" s="120"/>
      <c r="BT607" s="120"/>
      <c r="CD607" s="120"/>
      <c r="CN607" s="120"/>
      <c r="CX607" s="120"/>
      <c r="DH607" s="120"/>
      <c r="DR607" s="120"/>
      <c r="EB607" s="120"/>
      <c r="EL607" s="120"/>
      <c r="EV607" s="120"/>
      <c r="FF607" s="120"/>
      <c r="FP607" s="120"/>
      <c r="FZ607" s="120"/>
      <c r="GJ607" s="120"/>
      <c r="GT607" s="120"/>
      <c r="HD607" s="120"/>
      <c r="HN607" s="120"/>
      <c r="HX607" s="120"/>
    </row>
    <row xmlns:x14ac="http://schemas.microsoft.com/office/spreadsheetml/2009/9/ac" r="608" s="3" customFormat="true" x14ac:dyDescent="0.25">
      <c r="A608" s="386"/>
      <c r="B608" s="120"/>
      <c r="L608" s="120"/>
      <c r="V608" s="120"/>
      <c r="AF608" s="120"/>
      <c r="AP608" s="120"/>
      <c r="AZ608" s="120"/>
      <c r="BA608" s="120"/>
      <c r="BJ608" s="120"/>
      <c r="BT608" s="120"/>
      <c r="CD608" s="120"/>
      <c r="CN608" s="120"/>
      <c r="CX608" s="120"/>
      <c r="DH608" s="120"/>
      <c r="DR608" s="120"/>
      <c r="EB608" s="120"/>
      <c r="EL608" s="120"/>
      <c r="EV608" s="120"/>
      <c r="FF608" s="120"/>
      <c r="FP608" s="120"/>
      <c r="FZ608" s="120"/>
      <c r="GJ608" s="120"/>
      <c r="GT608" s="120"/>
      <c r="HD608" s="120"/>
      <c r="HN608" s="120"/>
      <c r="HX608" s="120"/>
    </row>
    <row xmlns:x14ac="http://schemas.microsoft.com/office/spreadsheetml/2009/9/ac" r="609" s="3" customFormat="true" x14ac:dyDescent="0.25">
      <c r="A609" s="386"/>
      <c r="B609" s="120"/>
      <c r="L609" s="120"/>
      <c r="V609" s="120"/>
      <c r="AF609" s="120"/>
      <c r="AP609" s="120"/>
      <c r="AZ609" s="120"/>
      <c r="BA609" s="120"/>
      <c r="BJ609" s="120"/>
      <c r="BT609" s="120"/>
      <c r="CD609" s="120"/>
      <c r="CN609" s="120"/>
      <c r="CX609" s="120"/>
      <c r="DH609" s="120"/>
      <c r="DR609" s="120"/>
      <c r="EB609" s="120"/>
      <c r="EL609" s="120"/>
      <c r="EV609" s="120"/>
      <c r="FF609" s="120"/>
      <c r="FP609" s="120"/>
      <c r="FZ609" s="120"/>
      <c r="GJ609" s="120"/>
      <c r="GT609" s="120"/>
      <c r="HD609" s="120"/>
      <c r="HN609" s="120"/>
      <c r="HX609" s="120"/>
    </row>
    <row xmlns:x14ac="http://schemas.microsoft.com/office/spreadsheetml/2009/9/ac" r="610" s="3" customFormat="true" x14ac:dyDescent="0.25">
      <c r="A610" s="386"/>
      <c r="B610" s="120"/>
      <c r="L610" s="120"/>
      <c r="V610" s="120"/>
      <c r="AF610" s="120"/>
      <c r="AP610" s="120"/>
      <c r="AZ610" s="120"/>
      <c r="BA610" s="120"/>
      <c r="BJ610" s="120"/>
      <c r="BT610" s="120"/>
      <c r="CD610" s="120"/>
      <c r="CN610" s="120"/>
      <c r="CX610" s="120"/>
      <c r="DH610" s="120"/>
      <c r="DR610" s="120"/>
      <c r="EB610" s="120"/>
      <c r="EL610" s="120"/>
      <c r="EV610" s="120"/>
      <c r="FF610" s="120"/>
      <c r="FP610" s="120"/>
      <c r="FZ610" s="120"/>
      <c r="GJ610" s="120"/>
      <c r="GT610" s="120"/>
      <c r="HD610" s="120"/>
      <c r="HN610" s="120"/>
      <c r="HX610" s="120"/>
    </row>
    <row xmlns:x14ac="http://schemas.microsoft.com/office/spreadsheetml/2009/9/ac" r="611" s="3" customFormat="true" x14ac:dyDescent="0.25">
      <c r="A611" s="386"/>
      <c r="B611" s="120"/>
      <c r="L611" s="120"/>
      <c r="V611" s="120"/>
      <c r="AF611" s="120"/>
      <c r="AP611" s="120"/>
      <c r="AZ611" s="120"/>
      <c r="BA611" s="120"/>
      <c r="BJ611" s="120"/>
      <c r="BT611" s="120"/>
      <c r="CD611" s="120"/>
      <c r="CN611" s="120"/>
      <c r="CX611" s="120"/>
      <c r="DH611" s="120"/>
      <c r="DR611" s="120"/>
      <c r="EB611" s="120"/>
      <c r="EL611" s="120"/>
      <c r="EV611" s="120"/>
      <c r="FF611" s="120"/>
      <c r="FP611" s="120"/>
      <c r="FZ611" s="120"/>
      <c r="GJ611" s="120"/>
      <c r="GT611" s="120"/>
      <c r="HD611" s="120"/>
      <c r="HN611" s="120"/>
      <c r="HX611" s="120"/>
    </row>
    <row xmlns:x14ac="http://schemas.microsoft.com/office/spreadsheetml/2009/9/ac" r="612" s="3" customFormat="true" x14ac:dyDescent="0.25">
      <c r="A612" s="386"/>
      <c r="B612" s="120"/>
      <c r="L612" s="120"/>
      <c r="V612" s="120"/>
      <c r="AF612" s="120"/>
      <c r="AP612" s="120"/>
      <c r="AZ612" s="120"/>
      <c r="BA612" s="120"/>
      <c r="BJ612" s="120"/>
      <c r="BT612" s="120"/>
      <c r="CD612" s="120"/>
      <c r="CN612" s="120"/>
      <c r="CX612" s="120"/>
      <c r="DH612" s="120"/>
      <c r="DR612" s="120"/>
      <c r="EB612" s="120"/>
      <c r="EL612" s="120"/>
      <c r="EV612" s="120"/>
      <c r="FF612" s="120"/>
      <c r="FP612" s="120"/>
      <c r="FZ612" s="120"/>
      <c r="GJ612" s="120"/>
      <c r="GT612" s="120"/>
      <c r="HD612" s="120"/>
      <c r="HN612" s="120"/>
      <c r="HX612" s="120"/>
    </row>
    <row xmlns:x14ac="http://schemas.microsoft.com/office/spreadsheetml/2009/9/ac" r="613" s="3" customFormat="true" x14ac:dyDescent="0.25">
      <c r="A613" s="386"/>
      <c r="B613" s="120"/>
      <c r="L613" s="120"/>
      <c r="V613" s="120"/>
      <c r="AF613" s="120"/>
      <c r="AP613" s="120"/>
      <c r="AZ613" s="120"/>
      <c r="BA613" s="120"/>
      <c r="BJ613" s="120"/>
      <c r="BT613" s="120"/>
      <c r="CD613" s="120"/>
      <c r="CN613" s="120"/>
      <c r="CX613" s="120"/>
      <c r="DH613" s="120"/>
      <c r="DR613" s="120"/>
      <c r="EB613" s="120"/>
      <c r="EL613" s="120"/>
      <c r="EV613" s="120"/>
      <c r="FF613" s="120"/>
      <c r="FP613" s="120"/>
      <c r="FZ613" s="120"/>
      <c r="GJ613" s="120"/>
      <c r="GT613" s="120"/>
      <c r="HD613" s="120"/>
      <c r="HN613" s="120"/>
      <c r="HX613" s="120"/>
    </row>
    <row xmlns:x14ac="http://schemas.microsoft.com/office/spreadsheetml/2009/9/ac" r="614" s="3" customFormat="true" x14ac:dyDescent="0.25">
      <c r="A614" s="386"/>
      <c r="B614" s="120"/>
      <c r="L614" s="120"/>
      <c r="V614" s="120"/>
      <c r="AF614" s="120"/>
      <c r="AP614" s="120"/>
      <c r="AZ614" s="120"/>
      <c r="BA614" s="120"/>
      <c r="BJ614" s="120"/>
      <c r="BT614" s="120"/>
      <c r="CD614" s="120"/>
      <c r="CN614" s="120"/>
      <c r="CX614" s="120"/>
      <c r="DH614" s="120"/>
      <c r="DR614" s="120"/>
      <c r="EB614" s="120"/>
      <c r="EL614" s="120"/>
      <c r="EV614" s="120"/>
      <c r="FF614" s="120"/>
      <c r="FP614" s="120"/>
      <c r="FZ614" s="120"/>
      <c r="GJ614" s="120"/>
      <c r="GT614" s="120"/>
      <c r="HD614" s="120"/>
      <c r="HN614" s="120"/>
      <c r="HX614" s="120"/>
    </row>
    <row xmlns:x14ac="http://schemas.microsoft.com/office/spreadsheetml/2009/9/ac" r="615" s="3" customFormat="true" x14ac:dyDescent="0.25">
      <c r="A615" s="386"/>
      <c r="B615" s="120"/>
      <c r="L615" s="120"/>
      <c r="V615" s="120"/>
      <c r="AF615" s="120"/>
      <c r="AP615" s="120"/>
      <c r="AZ615" s="120"/>
      <c r="BA615" s="120"/>
      <c r="BJ615" s="120"/>
      <c r="BT615" s="120"/>
      <c r="CD615" s="120"/>
      <c r="CN615" s="120"/>
      <c r="CX615" s="120"/>
      <c r="DH615" s="120"/>
      <c r="DR615" s="120"/>
      <c r="EB615" s="120"/>
      <c r="EL615" s="120"/>
      <c r="EV615" s="120"/>
      <c r="FF615" s="120"/>
      <c r="FP615" s="120"/>
      <c r="FZ615" s="120"/>
      <c r="GJ615" s="120"/>
      <c r="GT615" s="120"/>
      <c r="HD615" s="120"/>
      <c r="HN615" s="120"/>
      <c r="HX615" s="120"/>
    </row>
    <row xmlns:x14ac="http://schemas.microsoft.com/office/spreadsheetml/2009/9/ac" r="616" s="3" customFormat="true" x14ac:dyDescent="0.25">
      <c r="A616" s="386"/>
      <c r="B616" s="120"/>
      <c r="L616" s="120"/>
      <c r="V616" s="120"/>
      <c r="AF616" s="120"/>
      <c r="AP616" s="120"/>
      <c r="AZ616" s="120"/>
      <c r="BA616" s="120"/>
      <c r="BJ616" s="120"/>
      <c r="BT616" s="120"/>
      <c r="CD616" s="120"/>
      <c r="CN616" s="120"/>
      <c r="CX616" s="120"/>
      <c r="DH616" s="120"/>
      <c r="DR616" s="120"/>
      <c r="EB616" s="120"/>
      <c r="EL616" s="120"/>
      <c r="EV616" s="120"/>
      <c r="FF616" s="120"/>
      <c r="FP616" s="120"/>
      <c r="FZ616" s="120"/>
      <c r="GJ616" s="120"/>
      <c r="GT616" s="120"/>
      <c r="HD616" s="120"/>
      <c r="HN616" s="120"/>
      <c r="HX616" s="120"/>
    </row>
    <row xmlns:x14ac="http://schemas.microsoft.com/office/spreadsheetml/2009/9/ac" r="617" s="3" customFormat="true" x14ac:dyDescent="0.25">
      <c r="A617" s="386"/>
      <c r="B617" s="120"/>
      <c r="L617" s="120"/>
      <c r="V617" s="120"/>
      <c r="AF617" s="120"/>
      <c r="AP617" s="120"/>
      <c r="AZ617" s="120"/>
      <c r="BA617" s="120"/>
      <c r="BJ617" s="120"/>
      <c r="BT617" s="120"/>
      <c r="CD617" s="120"/>
      <c r="CN617" s="120"/>
      <c r="CX617" s="120"/>
      <c r="DH617" s="120"/>
      <c r="DR617" s="120"/>
      <c r="EB617" s="120"/>
      <c r="EL617" s="120"/>
      <c r="EV617" s="120"/>
      <c r="FF617" s="120"/>
      <c r="FP617" s="120"/>
      <c r="FZ617" s="120"/>
      <c r="GJ617" s="120"/>
      <c r="GT617" s="120"/>
      <c r="HD617" s="120"/>
      <c r="HN617" s="120"/>
      <c r="HX617" s="120"/>
    </row>
    <row xmlns:x14ac="http://schemas.microsoft.com/office/spreadsheetml/2009/9/ac" r="618" s="3" customFormat="true" x14ac:dyDescent="0.25">
      <c r="A618" s="386"/>
      <c r="B618" s="120"/>
      <c r="L618" s="120"/>
      <c r="V618" s="120"/>
      <c r="AF618" s="120"/>
      <c r="AP618" s="120"/>
      <c r="AZ618" s="120"/>
      <c r="BA618" s="120"/>
      <c r="BJ618" s="120"/>
      <c r="BT618" s="120"/>
      <c r="CD618" s="120"/>
      <c r="CN618" s="120"/>
      <c r="CX618" s="120"/>
      <c r="DH618" s="120"/>
      <c r="DR618" s="120"/>
      <c r="EB618" s="120"/>
      <c r="EL618" s="120"/>
      <c r="EV618" s="120"/>
      <c r="FF618" s="120"/>
      <c r="FP618" s="120"/>
      <c r="FZ618" s="120"/>
      <c r="GJ618" s="120"/>
      <c r="GT618" s="120"/>
      <c r="HD618" s="120"/>
      <c r="HN618" s="120"/>
      <c r="HX618" s="120"/>
    </row>
    <row xmlns:x14ac="http://schemas.microsoft.com/office/spreadsheetml/2009/9/ac" r="619" s="3" customFormat="true" x14ac:dyDescent="0.25">
      <c r="A619" s="386"/>
      <c r="B619" s="120"/>
      <c r="L619" s="120"/>
      <c r="V619" s="120"/>
      <c r="AF619" s="120"/>
      <c r="AP619" s="120"/>
      <c r="AZ619" s="120"/>
      <c r="BA619" s="120"/>
      <c r="BJ619" s="120"/>
      <c r="BT619" s="120"/>
      <c r="CD619" s="120"/>
      <c r="CN619" s="120"/>
      <c r="CX619" s="120"/>
      <c r="DH619" s="120"/>
      <c r="DR619" s="120"/>
      <c r="EB619" s="120"/>
      <c r="EL619" s="120"/>
      <c r="EV619" s="120"/>
      <c r="FF619" s="120"/>
      <c r="FP619" s="120"/>
      <c r="FZ619" s="120"/>
      <c r="GJ619" s="120"/>
      <c r="GT619" s="120"/>
      <c r="HD619" s="120"/>
      <c r="HN619" s="120"/>
      <c r="HX619" s="120"/>
    </row>
    <row xmlns:x14ac="http://schemas.microsoft.com/office/spreadsheetml/2009/9/ac" r="620" s="3" customFormat="true" x14ac:dyDescent="0.25">
      <c r="A620" s="386"/>
      <c r="B620" s="120"/>
      <c r="L620" s="120"/>
      <c r="V620" s="120"/>
      <c r="AF620" s="120"/>
      <c r="AP620" s="120"/>
      <c r="AZ620" s="120"/>
      <c r="BA620" s="120"/>
      <c r="BJ620" s="120"/>
      <c r="BT620" s="120"/>
      <c r="CD620" s="120"/>
      <c r="CN620" s="120"/>
      <c r="CX620" s="120"/>
      <c r="DH620" s="120"/>
      <c r="DR620" s="120"/>
      <c r="EB620" s="120"/>
      <c r="EL620" s="120"/>
      <c r="EV620" s="120"/>
      <c r="FF620" s="120"/>
      <c r="FP620" s="120"/>
      <c r="FZ620" s="120"/>
      <c r="GJ620" s="120"/>
      <c r="GT620" s="120"/>
      <c r="HD620" s="120"/>
      <c r="HN620" s="120"/>
      <c r="HX620" s="120"/>
    </row>
    <row xmlns:x14ac="http://schemas.microsoft.com/office/spreadsheetml/2009/9/ac" r="621" s="3" customFormat="true" x14ac:dyDescent="0.25">
      <c r="A621" s="386"/>
      <c r="B621" s="120"/>
      <c r="L621" s="120"/>
      <c r="V621" s="120"/>
      <c r="AF621" s="120"/>
      <c r="AP621" s="120"/>
      <c r="AZ621" s="120"/>
      <c r="BA621" s="120"/>
      <c r="BJ621" s="120"/>
      <c r="BT621" s="120"/>
      <c r="CD621" s="120"/>
      <c r="CN621" s="120"/>
      <c r="CX621" s="120"/>
      <c r="DH621" s="120"/>
      <c r="DR621" s="120"/>
      <c r="EB621" s="120"/>
      <c r="EL621" s="120"/>
      <c r="EV621" s="120"/>
      <c r="FF621" s="120"/>
      <c r="FP621" s="120"/>
      <c r="FZ621" s="120"/>
      <c r="GJ621" s="120"/>
      <c r="GT621" s="120"/>
      <c r="HD621" s="120"/>
      <c r="HN621" s="120"/>
      <c r="HX621" s="120"/>
    </row>
    <row xmlns:x14ac="http://schemas.microsoft.com/office/spreadsheetml/2009/9/ac" r="622" s="3" customFormat="true" x14ac:dyDescent="0.25">
      <c r="A622" s="386"/>
      <c r="B622" s="120"/>
      <c r="L622" s="120"/>
      <c r="V622" s="120"/>
      <c r="AF622" s="120"/>
      <c r="AP622" s="120"/>
      <c r="AZ622" s="120"/>
      <c r="BA622" s="120"/>
      <c r="BJ622" s="120"/>
      <c r="BT622" s="120"/>
      <c r="CD622" s="120"/>
      <c r="CN622" s="120"/>
      <c r="CX622" s="120"/>
      <c r="DH622" s="120"/>
      <c r="DR622" s="120"/>
      <c r="EB622" s="120"/>
      <c r="EL622" s="120"/>
      <c r="EV622" s="120"/>
      <c r="FF622" s="120"/>
      <c r="FP622" s="120"/>
      <c r="FZ622" s="120"/>
      <c r="GJ622" s="120"/>
      <c r="GT622" s="120"/>
      <c r="HD622" s="120"/>
      <c r="HN622" s="120"/>
      <c r="HX622" s="120"/>
    </row>
  </sheetData>
  <mergeCells count="4">
    <mergeCell ref="C10:I10"/>
    <mergeCell ref="BA10:BG10"/>
    <mergeCell ref="M10:S10"/>
    <mergeCell ref="A2:A3"/>
  </mergeCells>
  <hyperlinks>
    <hyperlink ref="A4" location="myrangeH0" display="myrangeH0"/>
    <hyperlink ref="A5" location="myrangeH1" display="myrangeH1"/>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03"/>
    <col min="3" max="7" width="11.75" style="103" customWidth="true"/>
    <col min="8" max="16384" width="9" style="103"/>
  </cols>
  <sheetData>
    <row xmlns:x14ac="http://schemas.microsoft.com/office/spreadsheetml/2009/9/ac" r="2" ht="20.25" x14ac:dyDescent="0.2">
      <c r="B2" s="99" t="str">
        <f>+Introduction!C7</f>
        <v>Mongolia</v>
      </c>
      <c r="C2" s="100"/>
      <c r="D2" s="101"/>
      <c r="E2" s="101"/>
      <c r="F2" s="101"/>
      <c r="G2" s="102"/>
    </row>
    <row xmlns:x14ac="http://schemas.microsoft.com/office/spreadsheetml/2009/9/ac" r="3" x14ac:dyDescent="0.2">
      <c r="B3" s="575" t="s">
        <v>204</v>
      </c>
      <c r="C3" s="575"/>
      <c r="D3" s="575"/>
      <c r="E3" s="575"/>
      <c r="F3" s="575"/>
      <c r="G3" s="576"/>
    </row>
    <row xmlns:x14ac="http://schemas.microsoft.com/office/spreadsheetml/2009/9/ac" r="4" ht="13.5" x14ac:dyDescent="0.2">
      <c r="B4" s="104" t="s">
        <v>4</v>
      </c>
      <c r="C4" s="104" t="s">
        <v>60</v>
      </c>
      <c r="D4" s="104" t="s">
        <v>64</v>
      </c>
      <c r="E4" s="104" t="s">
        <v>61</v>
      </c>
      <c r="F4" s="104" t="s">
        <v>62</v>
      </c>
      <c r="G4" s="104" t="s">
        <v>63</v>
      </c>
    </row>
    <row xmlns:x14ac="http://schemas.microsoft.com/office/spreadsheetml/2009/9/ac" r="5" x14ac:dyDescent="0.2">
      <c r="B5" s="782">
        <v>2000</v>
      </c>
      <c r="C5" s="926">
        <v>888329</v>
      </c>
      <c r="D5" s="927">
        <v>57.132999420166016</v>
      </c>
      <c r="E5" s="928">
        <v>269775</v>
      </c>
      <c r="F5" s="929">
        <v>260628</v>
      </c>
      <c r="G5" s="930">
        <v>357926</v>
      </c>
    </row>
    <row xmlns:x14ac="http://schemas.microsoft.com/office/spreadsheetml/2009/9/ac" r="6" x14ac:dyDescent="0.2">
      <c r="B6" s="788">
        <v>2001</v>
      </c>
      <c r="C6" s="931">
        <v>879573</v>
      </c>
      <c r="D6" s="932">
        <v>58.222000122070313</v>
      </c>
      <c r="E6" s="933">
        <v>260788</v>
      </c>
      <c r="F6" s="934">
        <v>250841</v>
      </c>
      <c r="G6" s="935">
        <v>367944</v>
      </c>
    </row>
    <row xmlns:x14ac="http://schemas.microsoft.com/office/spreadsheetml/2009/9/ac" r="7" x14ac:dyDescent="0.2">
      <c r="B7" s="794">
        <v>2002</v>
      </c>
      <c r="C7" s="936">
        <v>867854</v>
      </c>
      <c r="D7" s="937">
        <v>59.304000854492188</v>
      </c>
      <c r="E7" s="938">
        <v>254119</v>
      </c>
      <c r="F7" s="939">
        <v>238200</v>
      </c>
      <c r="G7" s="940">
        <v>375535</v>
      </c>
    </row>
    <row xmlns:x14ac="http://schemas.microsoft.com/office/spreadsheetml/2009/9/ac" r="8" x14ac:dyDescent="0.2">
      <c r="B8" s="800">
        <v>2003</v>
      </c>
      <c r="C8" s="941">
        <v>854295</v>
      </c>
      <c r="D8" s="942">
        <v>60.377998352050781</v>
      </c>
      <c r="E8" s="943">
        <v>250110</v>
      </c>
      <c r="F8" s="944">
        <v>224826</v>
      </c>
      <c r="G8" s="945">
        <v>379359</v>
      </c>
    </row>
    <row xmlns:x14ac="http://schemas.microsoft.com/office/spreadsheetml/2009/9/ac" r="9" x14ac:dyDescent="0.2">
      <c r="B9" s="806">
        <v>2004</v>
      </c>
      <c r="C9" s="946">
        <v>836788</v>
      </c>
      <c r="D9" s="947">
        <v>61.443000793457031</v>
      </c>
      <c r="E9" s="948">
        <v>245170</v>
      </c>
      <c r="F9" s="949">
        <v>214081</v>
      </c>
      <c r="G9" s="950">
        <v>377537</v>
      </c>
    </row>
    <row xmlns:x14ac="http://schemas.microsoft.com/office/spreadsheetml/2009/9/ac" r="10" x14ac:dyDescent="0.2">
      <c r="B10" s="812">
        <v>2005</v>
      </c>
      <c r="C10" s="951">
        <v>818588</v>
      </c>
      <c r="D10" s="952">
        <v>62.493999481201172</v>
      </c>
      <c r="E10" s="953">
        <v>192070</v>
      </c>
      <c r="F10" s="954">
        <v>256429</v>
      </c>
      <c r="G10" s="955">
        <v>370089</v>
      </c>
    </row>
    <row xmlns:x14ac="http://schemas.microsoft.com/office/spreadsheetml/2009/9/ac" r="11" x14ac:dyDescent="0.2">
      <c r="B11" s="818">
        <v>2006</v>
      </c>
      <c r="C11" s="956">
        <v>799187</v>
      </c>
      <c r="D11" s="957">
        <v>63.534999847412109</v>
      </c>
      <c r="E11" s="958">
        <v>189978</v>
      </c>
      <c r="F11" s="959">
        <v>250486</v>
      </c>
      <c r="G11" s="960">
        <v>358723</v>
      </c>
    </row>
    <row xmlns:x14ac="http://schemas.microsoft.com/office/spreadsheetml/2009/9/ac" r="12" x14ac:dyDescent="0.2">
      <c r="B12" s="824">
        <v>2007</v>
      </c>
      <c r="C12" s="961">
        <v>778614</v>
      </c>
      <c r="D12" s="962">
        <v>64.564002990722656</v>
      </c>
      <c r="E12" s="963">
        <v>187170</v>
      </c>
      <c r="F12" s="964">
        <v>246677</v>
      </c>
      <c r="G12" s="965">
        <v>344767</v>
      </c>
    </row>
    <row xmlns:x14ac="http://schemas.microsoft.com/office/spreadsheetml/2009/9/ac" r="13" x14ac:dyDescent="0.2">
      <c r="B13" s="830">
        <v>2008</v>
      </c>
      <c r="C13" s="966">
        <v>758098</v>
      </c>
      <c r="D13" s="967">
        <v>65.581001281738281</v>
      </c>
      <c r="E13" s="968">
        <v>185228</v>
      </c>
      <c r="F13" s="969">
        <v>242577</v>
      </c>
      <c r="G13" s="970">
        <v>330293</v>
      </c>
    </row>
    <row xmlns:x14ac="http://schemas.microsoft.com/office/spreadsheetml/2009/9/ac" r="14" x14ac:dyDescent="0.2">
      <c r="B14" s="836">
        <v>2009</v>
      </c>
      <c r="C14" s="971">
        <v>732889</v>
      </c>
      <c r="D14" s="972">
        <v>66.579994201660156</v>
      </c>
      <c r="E14" s="973">
        <v>189858</v>
      </c>
      <c r="F14" s="974">
        <v>235677</v>
      </c>
      <c r="G14" s="975">
        <v>307354</v>
      </c>
    </row>
    <row xmlns:x14ac="http://schemas.microsoft.com/office/spreadsheetml/2009/9/ac" r="15" x14ac:dyDescent="0.2">
      <c r="B15" s="842">
        <v>2010</v>
      </c>
      <c r="C15" s="976">
        <v>729204</v>
      </c>
      <c r="D15" s="977">
        <v>67.567001342773438</v>
      </c>
      <c r="E15" s="978">
        <v>198480</v>
      </c>
      <c r="F15" s="979">
        <v>231173</v>
      </c>
      <c r="G15" s="980">
        <v>299551</v>
      </c>
    </row>
    <row xmlns:x14ac="http://schemas.microsoft.com/office/spreadsheetml/2009/9/ac" r="16" x14ac:dyDescent="0.2">
      <c r="B16" s="848">
        <v>2011</v>
      </c>
      <c r="C16" s="981">
        <v>785870</v>
      </c>
      <c r="D16" s="982">
        <v>67.962997436523438</v>
      </c>
      <c r="E16" s="983">
        <v>213363</v>
      </c>
      <c r="F16" s="984">
        <v>226374</v>
      </c>
      <c r="G16" s="985">
        <v>346133</v>
      </c>
    </row>
    <row xmlns:x14ac="http://schemas.microsoft.com/office/spreadsheetml/2009/9/ac" r="17" x14ac:dyDescent="0.2">
      <c r="B17" s="854">
        <v>2012</v>
      </c>
      <c r="C17" s="986">
        <v>798050</v>
      </c>
      <c r="D17" s="987">
        <v>68.029998779296875</v>
      </c>
      <c r="E17" s="988">
        <v>233033</v>
      </c>
      <c r="F17" s="989">
        <v>224895</v>
      </c>
      <c r="G17" s="990">
        <v>340122</v>
      </c>
    </row>
    <row xmlns:x14ac="http://schemas.microsoft.com/office/spreadsheetml/2009/9/ac" r="18" x14ac:dyDescent="0.2">
      <c r="B18" s="860">
        <v>2013</v>
      </c>
      <c r="C18" s="991">
        <v>811143</v>
      </c>
      <c r="D18" s="992">
        <v>68.097000122070313</v>
      </c>
      <c r="E18" s="993">
        <v>248289</v>
      </c>
      <c r="F18" s="994">
        <v>228328</v>
      </c>
      <c r="G18" s="995">
        <v>334526</v>
      </c>
    </row>
    <row xmlns:x14ac="http://schemas.microsoft.com/office/spreadsheetml/2009/9/ac" r="19" x14ac:dyDescent="0.2">
      <c r="B19" s="866">
        <v>2014</v>
      </c>
      <c r="C19" s="996">
        <v>825907</v>
      </c>
      <c r="D19" s="997">
        <v>68.163002014160156</v>
      </c>
      <c r="E19" s="998">
        <v>258807</v>
      </c>
      <c r="F19" s="999">
        <v>238803</v>
      </c>
      <c r="G19" s="1000">
        <v>328297</v>
      </c>
    </row>
    <row xmlns:x14ac="http://schemas.microsoft.com/office/spreadsheetml/2009/9/ac" r="20" x14ac:dyDescent="0.2">
      <c r="B20" s="872">
        <v>2015</v>
      </c>
      <c r="C20" s="1001">
        <v>846537</v>
      </c>
      <c r="D20" s="1002">
        <v>68.229995727539063</v>
      </c>
      <c r="E20" s="1003">
        <v>267822</v>
      </c>
      <c r="F20" s="1004">
        <v>256316</v>
      </c>
      <c r="G20" s="1005">
        <v>322399</v>
      </c>
    </row>
    <row xmlns:x14ac="http://schemas.microsoft.com/office/spreadsheetml/2009/9/ac" r="21" x14ac:dyDescent="0.2">
      <c r="B21" s="878">
        <v>2016</v>
      </c>
      <c r="C21" s="1006">
        <v>874512</v>
      </c>
      <c r="D21" s="1007">
        <v>68.2969970703125</v>
      </c>
      <c r="E21" s="1008">
        <v>277695</v>
      </c>
      <c r="F21" s="1009">
        <v>278246</v>
      </c>
      <c r="G21" s="1010">
        <v>318571</v>
      </c>
    </row>
    <row xmlns:x14ac="http://schemas.microsoft.com/office/spreadsheetml/2009/9/ac" r="22" x14ac:dyDescent="0.2">
      <c r="B22" s="884">
        <v>2017</v>
      </c>
      <c r="C22" s="1011">
        <v>907894</v>
      </c>
      <c r="D22" s="1012">
        <v>68.362998962402344</v>
      </c>
      <c r="E22" s="1013">
        <v>292131</v>
      </c>
      <c r="F22" s="1014">
        <v>299353</v>
      </c>
      <c r="G22" s="1015">
        <v>316410</v>
      </c>
    </row>
    <row xmlns:x14ac="http://schemas.microsoft.com/office/spreadsheetml/2009/9/ac" r="23" x14ac:dyDescent="0.2">
      <c r="B23" s="890">
        <v>2018</v>
      </c>
      <c r="C23" s="1016">
        <v>944624</v>
      </c>
      <c r="D23" s="1017">
        <v>68.444999694824219</v>
      </c>
      <c r="E23" s="1018">
        <v>307030</v>
      </c>
      <c r="F23" s="1019">
        <v>319899</v>
      </c>
      <c r="G23" s="1020">
        <v>317695</v>
      </c>
    </row>
    <row xmlns:x14ac="http://schemas.microsoft.com/office/spreadsheetml/2009/9/ac" r="24" x14ac:dyDescent="0.2">
      <c r="B24" s="896">
        <v>2019</v>
      </c>
      <c r="C24" s="1021">
        <v>983208</v>
      </c>
      <c r="D24" s="1022">
        <v>68.542999267578125</v>
      </c>
      <c r="E24" s="1023">
        <v>317172</v>
      </c>
      <c r="F24" s="1024">
        <v>340303</v>
      </c>
      <c r="G24" s="1025">
        <v>325733</v>
      </c>
    </row>
    <row xmlns:x14ac="http://schemas.microsoft.com/office/spreadsheetml/2009/9/ac" r="25" x14ac:dyDescent="0.2">
      <c r="B25" s="902">
        <v>2020</v>
      </c>
      <c r="C25" s="1026">
        <v>1024159</v>
      </c>
      <c r="D25" s="1027">
        <v>68.656997680664063</v>
      </c>
      <c r="E25" s="1028">
        <v>321508</v>
      </c>
      <c r="F25" s="1029">
        <v>360195</v>
      </c>
      <c r="G25" s="1030">
        <v>342456</v>
      </c>
    </row>
    <row xmlns:x14ac="http://schemas.microsoft.com/office/spreadsheetml/2009/9/ac" r="26" x14ac:dyDescent="0.2">
      <c r="B26" s="908">
        <v>2021</v>
      </c>
      <c r="C26" s="1031">
        <v>1057733</v>
      </c>
      <c r="D26" s="1032">
        <v>68.785003662109375</v>
      </c>
      <c r="E26" s="1033">
        <v>317361</v>
      </c>
      <c r="F26" s="1034">
        <v>375745</v>
      </c>
      <c r="G26" s="1035">
        <v>364627</v>
      </c>
    </row>
    <row xmlns:x14ac="http://schemas.microsoft.com/office/spreadsheetml/2009/9/ac" r="27" x14ac:dyDescent="0.2">
      <c r="B27" s="914">
        <v>2022</v>
      </c>
      <c r="C27" s="915">
        <v>1089854</v>
      </c>
      <c r="D27" s="916">
        <v>68.930000305175781</v>
      </c>
      <c r="E27" s="917">
        <v>311450</v>
      </c>
      <c r="F27" s="918">
        <v>389763</v>
      </c>
      <c r="G27" s="919">
        <v>388641</v>
      </c>
    </row>
    <row xmlns:x14ac="http://schemas.microsoft.com/office/spreadsheetml/2009/9/ac" r="28" x14ac:dyDescent="0.2">
      <c r="B28" s="920">
        <v>2023</v>
      </c>
      <c r="C28" s="921">
        <v>1118694</v>
      </c>
      <c r="D28" s="922">
        <v>69.089004516601563</v>
      </c>
      <c r="E28" s="923">
        <v>304418</v>
      </c>
      <c r="F28" s="924">
        <v>398554</v>
      </c>
      <c r="G28" s="925">
        <v>415722</v>
      </c>
    </row>
    <row xmlns:x14ac="http://schemas.microsoft.com/office/spreadsheetml/2009/9/ac" r="29" x14ac:dyDescent="0.2">
      <c r="B29" s="198">
        <v>2024</v>
      </c>
      <c r="C29" s="362"/>
      <c r="D29" s="363"/>
      <c r="E29" s="364"/>
      <c r="F29" s="365"/>
      <c r="G29" s="366"/>
    </row>
    <row xmlns:x14ac="http://schemas.microsoft.com/office/spreadsheetml/2009/9/ac" r="30" x14ac:dyDescent="0.2">
      <c r="B30" s="197">
        <v>2025</v>
      </c>
      <c r="C30" s="362"/>
      <c r="D30" s="363"/>
      <c r="E30" s="364"/>
      <c r="F30" s="365"/>
      <c r="G30" s="366"/>
    </row>
    <row xmlns:x14ac="http://schemas.microsoft.com/office/spreadsheetml/2009/9/ac" r="31" x14ac:dyDescent="0.2">
      <c r="B31" s="198">
        <v>2026</v>
      </c>
      <c r="C31" s="362"/>
      <c r="D31" s="363"/>
      <c r="E31" s="364"/>
      <c r="F31" s="365"/>
      <c r="G31" s="366"/>
    </row>
    <row xmlns:x14ac="http://schemas.microsoft.com/office/spreadsheetml/2009/9/ac" r="32" x14ac:dyDescent="0.2">
      <c r="B32" s="197">
        <v>2027</v>
      </c>
      <c r="C32" s="362"/>
      <c r="D32" s="363"/>
      <c r="E32" s="364"/>
      <c r="F32" s="365"/>
      <c r="G32" s="366"/>
    </row>
    <row xmlns:x14ac="http://schemas.microsoft.com/office/spreadsheetml/2009/9/ac" r="33" x14ac:dyDescent="0.2">
      <c r="B33" s="198">
        <v>2028</v>
      </c>
      <c r="C33" s="362"/>
      <c r="D33" s="363"/>
      <c r="E33" s="364"/>
      <c r="F33" s="365"/>
      <c r="G33" s="366"/>
    </row>
    <row xmlns:x14ac="http://schemas.microsoft.com/office/spreadsheetml/2009/9/ac" r="34" x14ac:dyDescent="0.2">
      <c r="B34" s="197">
        <v>2029</v>
      </c>
      <c r="C34" s="362"/>
      <c r="D34" s="363"/>
      <c r="E34" s="364"/>
      <c r="F34" s="365"/>
      <c r="G34" s="366"/>
    </row>
    <row xmlns:x14ac="http://schemas.microsoft.com/office/spreadsheetml/2009/9/ac" r="35" x14ac:dyDescent="0.2">
      <c r="B35" s="198">
        <v>2030</v>
      </c>
      <c r="C35" s="202"/>
      <c r="D35" s="199"/>
      <c r="E35" s="203"/>
      <c r="F35" s="200"/>
      <c r="G35" s="201"/>
    </row>
    <row xmlns:x14ac="http://schemas.microsoft.com/office/spreadsheetml/2009/9/ac" r="36" ht="14.25" x14ac:dyDescent="0.2">
      <c r="B36" s="107" t="s">
        <v>207</v>
      </c>
      <c r="G36" s="105"/>
    </row>
    <row xmlns:x14ac="http://schemas.microsoft.com/office/spreadsheetml/2009/9/ac" r="37" ht="14.25" x14ac:dyDescent="0.2">
      <c r="B37" s="107" t="s">
        <v>232</v>
      </c>
    </row>
    <row xmlns:x14ac="http://schemas.microsoft.com/office/spreadsheetml/2009/9/ac" r="38" ht="14.25" x14ac:dyDescent="0.2">
      <c r="B38" s="107" t="s">
        <v>259</v>
      </c>
    </row>
    <row xmlns:x14ac="http://schemas.microsoft.com/office/spreadsheetml/2009/9/ac" r="39" x14ac:dyDescent="0.2">
      <c r="B39" s="411" t="s">
        <v>233</v>
      </c>
    </row>
    <row xmlns:x14ac="http://schemas.microsoft.com/office/spreadsheetml/2009/9/ac" r="41" x14ac:dyDescent="0.2">
      <c r="B41" s="106"/>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DAFDF-0706-4ED7-B017-FA62BA36DE73}">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77" customWidth="true"/>
  </cols>
  <sheetData>
    <row xmlns:x14ac="http://schemas.microsoft.com/office/spreadsheetml/2009/9/ac" r="2" ht="33" customHeight="true" x14ac:dyDescent="0.25">
      <c r="B2" s="577" t="s">
        <v>239</v>
      </c>
      <c r="C2" s="577"/>
    </row>
    <row xmlns:x14ac="http://schemas.microsoft.com/office/spreadsheetml/2009/9/ac" r="3" ht="6" customHeight="true" x14ac:dyDescent="0.25">
      <c r="B3" s="376"/>
    </row>
    <row xmlns:x14ac="http://schemas.microsoft.com/office/spreadsheetml/2009/9/ac" r="4" ht="30" customHeight="true" x14ac:dyDescent="0.25">
      <c r="B4" s="378" t="s">
        <v>240</v>
      </c>
      <c r="C4" s="379" t="s">
        <v>241</v>
      </c>
    </row>
    <row xmlns:x14ac="http://schemas.microsoft.com/office/spreadsheetml/2009/9/ac" r="5" ht="30" customHeight="true" x14ac:dyDescent="0.25">
      <c r="B5" s="378" t="s">
        <v>48</v>
      </c>
      <c r="C5" s="379" t="s">
        <v>242</v>
      </c>
    </row>
    <row xmlns:x14ac="http://schemas.microsoft.com/office/spreadsheetml/2009/9/ac" r="6" ht="30" customHeight="true" x14ac:dyDescent="0.25">
      <c r="B6" s="378" t="s">
        <v>243</v>
      </c>
      <c r="C6" s="379" t="s">
        <v>244</v>
      </c>
    </row>
    <row xmlns:x14ac="http://schemas.microsoft.com/office/spreadsheetml/2009/9/ac" r="7" ht="30" customHeight="true" x14ac:dyDescent="0.25">
      <c r="B7" s="378" t="s">
        <v>245</v>
      </c>
      <c r="C7" s="379" t="s">
        <v>246</v>
      </c>
    </row>
    <row xmlns:x14ac="http://schemas.microsoft.com/office/spreadsheetml/2009/9/ac" r="8" ht="30" customHeight="true" x14ac:dyDescent="0.25">
      <c r="B8" s="378" t="s">
        <v>146</v>
      </c>
      <c r="C8" s="379" t="s">
        <v>247</v>
      </c>
    </row>
    <row xmlns:x14ac="http://schemas.microsoft.com/office/spreadsheetml/2009/9/ac" r="9" ht="30" customHeight="true" x14ac:dyDescent="0.25">
      <c r="B9" s="378" t="s">
        <v>248</v>
      </c>
      <c r="C9" s="379" t="s">
        <v>249</v>
      </c>
    </row>
    <row xmlns:x14ac="http://schemas.microsoft.com/office/spreadsheetml/2009/9/ac" r="10" ht="30" customHeight="true" x14ac:dyDescent="0.25">
      <c r="B10" s="378" t="s">
        <v>150</v>
      </c>
      <c r="C10" s="379" t="s">
        <v>250</v>
      </c>
    </row>
    <row xmlns:x14ac="http://schemas.microsoft.com/office/spreadsheetml/2009/9/ac" r="11" s="382" customFormat="true" ht="6.75" customHeight="true" x14ac:dyDescent="0.25">
      <c r="B11" s="380"/>
      <c r="C11" s="381"/>
    </row>
    <row xmlns:x14ac="http://schemas.microsoft.com/office/spreadsheetml/2009/9/ac" r="12" s="384" customFormat="true" ht="11.25" x14ac:dyDescent="0.2">
      <c r="B12" s="383" t="s">
        <v>251</v>
      </c>
    </row>
    <row xmlns:x14ac="http://schemas.microsoft.com/office/spreadsheetml/2009/9/ac" r="13" x14ac:dyDescent="0.25">
      <c r="B13" s="383" t="s">
        <v>254</v>
      </c>
    </row>
    <row xmlns:x14ac="http://schemas.microsoft.com/office/spreadsheetml/2009/9/ac" r="14" x14ac:dyDescent="0.25">
      <c r="B14" s="385" t="s">
        <v>252</v>
      </c>
    </row>
    <row xmlns:x14ac="http://schemas.microsoft.com/office/spreadsheetml/2009/9/ac" r="15" ht="76.5" customHeight="true" x14ac:dyDescent="0.25">
      <c r="B15" s="578" t="s">
        <v>253</v>
      </c>
      <c r="C15" s="578"/>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139ED-7688-4DCD-8FCB-8E2E58161559}">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80" customWidth="true"/>
    <col min="2" max="2" width="12.375" style="580" customWidth="true"/>
    <col min="3" max="8" width="9" style="580" customWidth="true"/>
    <col min="9" max="9" width="12.375" style="580" customWidth="true"/>
    <col min="10" max="15" width="9" style="580" customWidth="true"/>
    <col min="16" max="16" width="12.375" style="580" customWidth="true"/>
    <col min="17" max="22" width="9" style="580" customWidth="true"/>
    <col min="23" max="38" width="9" style="580"/>
    <col min="39" max="16384" width="9" style="588"/>
  </cols>
  <sheetData>
    <row xmlns:x14ac="http://schemas.microsoft.com/office/spreadsheetml/2009/9/ac" r="1" s="580" customFormat="true" x14ac:dyDescent="0.2">
      <c r="A1" s="579" t="s">
        <v>152</v>
      </c>
      <c r="B1" s="579"/>
      <c r="C1" s="579"/>
      <c r="D1" s="579"/>
      <c r="E1" s="579"/>
      <c r="F1" s="579"/>
      <c r="G1" s="579"/>
      <c r="H1" s="579"/>
      <c r="I1" s="579"/>
      <c r="J1" s="579"/>
      <c r="K1" s="579"/>
      <c r="L1" s="579"/>
      <c r="M1" s="579"/>
      <c r="N1" s="579"/>
      <c r="O1" s="579"/>
      <c r="P1" s="579"/>
      <c r="Q1" s="579"/>
      <c r="R1" s="579"/>
      <c r="S1" s="579"/>
      <c r="T1" s="579"/>
      <c r="U1" s="579"/>
      <c r="V1" s="579"/>
    </row>
    <row xmlns:x14ac="http://schemas.microsoft.com/office/spreadsheetml/2009/9/ac" r="2" s="580" customFormat="true" x14ac:dyDescent="0.2">
      <c r="A2" s="579"/>
      <c r="B2" s="579"/>
      <c r="C2" s="579"/>
      <c r="D2" s="579"/>
      <c r="E2" s="579"/>
      <c r="F2" s="579"/>
      <c r="G2" s="579"/>
      <c r="H2" s="579"/>
      <c r="I2" s="579"/>
      <c r="J2" s="579"/>
      <c r="K2" s="579"/>
      <c r="L2" s="579"/>
      <c r="M2" s="579"/>
      <c r="N2" s="579"/>
      <c r="O2" s="579"/>
      <c r="P2" s="579"/>
      <c r="Q2" s="579"/>
      <c r="R2" s="579"/>
      <c r="S2" s="579"/>
      <c r="T2" s="579"/>
      <c r="U2" s="579"/>
      <c r="V2" s="579"/>
    </row>
    <row xmlns:x14ac="http://schemas.microsoft.com/office/spreadsheetml/2009/9/ac" r="3" s="580" customFormat="true" ht="18" x14ac:dyDescent="0.2">
      <c r="A3" s="581"/>
      <c r="B3" s="581"/>
      <c r="C3" s="581"/>
      <c r="D3" s="581"/>
      <c r="E3" s="581"/>
      <c r="F3" s="581"/>
      <c r="G3" s="581"/>
      <c r="H3" s="581"/>
      <c r="I3" s="581"/>
      <c r="J3" s="581"/>
      <c r="K3" s="581"/>
      <c r="L3" s="581"/>
      <c r="M3" s="581"/>
      <c r="N3" s="581"/>
      <c r="O3" s="581"/>
      <c r="P3" s="581"/>
      <c r="Q3" s="581"/>
      <c r="R3" s="581"/>
      <c r="S3" s="581"/>
      <c r="T3" s="581"/>
      <c r="U3" s="581"/>
      <c r="V3" s="581"/>
    </row>
    <row xmlns:x14ac="http://schemas.microsoft.com/office/spreadsheetml/2009/9/ac" r="4" ht="15.75" x14ac:dyDescent="0.25">
      <c r="B4" s="582" t="s">
        <v>13</v>
      </c>
      <c r="E4" s="583"/>
      <c r="I4" s="584" t="s">
        <v>14</v>
      </c>
      <c r="P4" s="585" t="s">
        <v>15</v>
      </c>
    </row>
    <row xmlns:x14ac="http://schemas.microsoft.com/office/spreadsheetml/2009/9/ac" r="6" x14ac:dyDescent="0.2">
      <c r="G6" s="586"/>
      <c r="H6" s="586"/>
      <c r="I6" s="586"/>
      <c r="K6" s="586"/>
      <c r="L6" s="586"/>
    </row>
    <row xmlns:x14ac="http://schemas.microsoft.com/office/spreadsheetml/2009/9/ac" r="7" ht="15.75" x14ac:dyDescent="0.2">
      <c r="G7" s="586"/>
      <c r="H7" s="586"/>
      <c r="I7" s="586"/>
      <c r="K7" s="587"/>
      <c r="L7" s="586"/>
    </row>
    <row xmlns:x14ac="http://schemas.microsoft.com/office/spreadsheetml/2009/9/ac" r="8" x14ac:dyDescent="0.2">
      <c r="G8" s="586"/>
      <c r="H8" s="586"/>
      <c r="I8" s="586"/>
      <c r="K8" s="586"/>
      <c r="L8" s="586"/>
    </row>
    <row xmlns:x14ac="http://schemas.microsoft.com/office/spreadsheetml/2009/9/ac" r="9" x14ac:dyDescent="0.2">
      <c r="G9" s="586"/>
      <c r="H9" s="586"/>
      <c r="I9" s="586"/>
      <c r="K9" s="586"/>
      <c r="L9" s="586"/>
    </row>
    <row xmlns:x14ac="http://schemas.microsoft.com/office/spreadsheetml/2009/9/ac" r="10" x14ac:dyDescent="0.2">
      <c r="G10" s="586"/>
      <c r="H10" s="586"/>
      <c r="I10" s="586"/>
      <c r="K10" s="586"/>
      <c r="L10" s="586"/>
    </row>
    <row xmlns:x14ac="http://schemas.microsoft.com/office/spreadsheetml/2009/9/ac" r="11" x14ac:dyDescent="0.2">
      <c r="G11" s="586"/>
      <c r="H11" s="586"/>
      <c r="I11" s="586"/>
      <c r="K11" s="586"/>
      <c r="L11" s="586"/>
    </row>
    <row xmlns:x14ac="http://schemas.microsoft.com/office/spreadsheetml/2009/9/ac" r="12" x14ac:dyDescent="0.2">
      <c r="G12" s="586"/>
      <c r="H12" s="586"/>
      <c r="I12" s="586"/>
      <c r="K12" s="586"/>
      <c r="L12" s="586"/>
    </row>
    <row xmlns:x14ac="http://schemas.microsoft.com/office/spreadsheetml/2009/9/ac" r="13" x14ac:dyDescent="0.2">
      <c r="G13" s="586"/>
      <c r="H13" s="586"/>
      <c r="I13" s="586"/>
      <c r="K13" s="586"/>
      <c r="L13" s="586"/>
    </row>
    <row xmlns:x14ac="http://schemas.microsoft.com/office/spreadsheetml/2009/9/ac" r="14" x14ac:dyDescent="0.2">
      <c r="G14" s="586"/>
      <c r="H14" s="586"/>
      <c r="I14" s="586"/>
      <c r="K14" s="586"/>
      <c r="L14" s="586"/>
    </row>
    <row xmlns:x14ac="http://schemas.microsoft.com/office/spreadsheetml/2009/9/ac" r="15" x14ac:dyDescent="0.2">
      <c r="G15" s="586"/>
      <c r="H15" s="586"/>
      <c r="I15" s="586"/>
      <c r="K15" s="586"/>
      <c r="L15" s="586"/>
    </row>
    <row xmlns:x14ac="http://schemas.microsoft.com/office/spreadsheetml/2009/9/ac" r="16" x14ac:dyDescent="0.2">
      <c r="G16" s="586"/>
      <c r="H16" s="586"/>
      <c r="I16" s="586"/>
      <c r="K16" s="586"/>
      <c r="L16" s="586"/>
    </row>
    <row xmlns:x14ac="http://schemas.microsoft.com/office/spreadsheetml/2009/9/ac" r="17" x14ac:dyDescent="0.2">
      <c r="G17" s="586"/>
      <c r="H17" s="586"/>
      <c r="I17" s="586"/>
      <c r="K17" s="586"/>
      <c r="L17" s="586"/>
    </row>
    <row xmlns:x14ac="http://schemas.microsoft.com/office/spreadsheetml/2009/9/ac" r="18" x14ac:dyDescent="0.2">
      <c r="G18" s="586"/>
      <c r="H18" s="586"/>
      <c r="I18" s="586"/>
      <c r="K18" s="586"/>
      <c r="L18" s="586"/>
    </row>
    <row xmlns:x14ac="http://schemas.microsoft.com/office/spreadsheetml/2009/9/ac" r="19" x14ac:dyDescent="0.2">
      <c r="G19" s="586"/>
      <c r="H19" s="586"/>
      <c r="I19" s="586"/>
      <c r="K19" s="586"/>
      <c r="L19" s="586"/>
    </row>
    <row xmlns:x14ac="http://schemas.microsoft.com/office/spreadsheetml/2009/9/ac" r="20" x14ac:dyDescent="0.2">
      <c r="G20" s="586"/>
      <c r="H20" s="586"/>
      <c r="I20" s="586"/>
      <c r="K20" s="586"/>
      <c r="L20" s="586"/>
    </row>
    <row xmlns:x14ac="http://schemas.microsoft.com/office/spreadsheetml/2009/9/ac" r="21" x14ac:dyDescent="0.2">
      <c r="G21" s="586"/>
      <c r="H21" s="586"/>
      <c r="I21" s="586"/>
      <c r="K21" s="586"/>
      <c r="L21" s="586"/>
    </row>
    <row xmlns:x14ac="http://schemas.microsoft.com/office/spreadsheetml/2009/9/ac" r="23" x14ac:dyDescent="0.2">
      <c r="B23" s="589"/>
    </row>
    <row xmlns:x14ac="http://schemas.microsoft.com/office/spreadsheetml/2009/9/ac" r="25" x14ac:dyDescent="0.2">
      <c r="B25" s="590"/>
      <c r="C25" s="590" t="str">
        <f>+IF(OR((C28="National*"),(D28="Urban*"),(E28="Rural*"),(F28="Pre-primary*"),(G28="Primary*"),(H28="Secondary^"),(C28="National*^"),(D28="Urban*^"),(E28="Rural*^"),(F28="Pre-primary*^"),(G28="Primary*^"),(H28="Secondary*^")),"*No basic service estimate available","")</f>
        <v>*No basic service estimate available</v>
      </c>
      <c r="J25" s="590" t="str">
        <f>+IF(OR((J28="National*"),(K28="Urban*"),(L28="Rural*"),(M28="Pre-primary*"),(N28="Primary*"),(O28="Secondary^"),(J28="National*^"),(K28="Urban*^"),(L28="Rural*^"),(M28="Pre-primary*^"),(N28="Primary*^"),(O28="Secondary*^")),"*No basic service estimate available","")</f>
        <v>*No basic service estimate available</v>
      </c>
      <c r="Q25" s="590"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89"/>
      <c r="C26" s="590" t="str">
        <f>+IF(OR((C28="National*^"),(D28="Urban*^"),(E28="Rural*^"),(F28="Pre-primary*^"),(G28="Primary*^"),(H28="Secondary*^")),"^Facilities that cannot be classified as improved or unimproved are treated as limited","")</f>
        <v/>
      </c>
      <c r="J26" s="590" t="str">
        <f>+IF(OR((J28="National*^"),(K28="Urban*^"),(L28="Rural*^"),(M28="Pre-primary*^"),(N28="Primary*^"),(O28="Secondary*^")),"^Facilities that cannot be classified as improved or unimproved are treated as limited","")</f>
        <v/>
      </c>
      <c r="Q26" s="590" t="str">
        <f>+IF(OR((Q28="National*^"),(R28="Urban*^"),(S28="Rural*^"),(T28="Pre-primary*^"),(U28="Primary*^"),(V28="Secondary*^")),"^Facilities that cannot be classified as having water or not are treated as limited","")</f>
        <v/>
      </c>
    </row>
    <row xmlns:x14ac="http://schemas.microsoft.com/office/spreadsheetml/2009/9/ac" r="27" x14ac:dyDescent="0.2">
      <c r="B27" s="591" t="str">
        <f>+Introduction!C7</f>
        <v>Mongolia</v>
      </c>
      <c r="C27" s="592" t="s">
        <v>226</v>
      </c>
      <c r="D27" s="592"/>
      <c r="E27" s="592"/>
      <c r="F27" s="592"/>
      <c r="G27" s="592"/>
      <c r="H27" s="592"/>
      <c r="I27" s="593" t="str">
        <f>+B27</f>
        <v>Mongolia</v>
      </c>
      <c r="J27" s="594" t="s">
        <v>14</v>
      </c>
      <c r="K27" s="595"/>
      <c r="L27" s="595"/>
      <c r="M27" s="595"/>
      <c r="N27" s="595"/>
      <c r="O27" s="595"/>
      <c r="P27" s="596" t="str">
        <f>+B27</f>
        <v>Mongolia</v>
      </c>
      <c r="Q27" s="597" t="s">
        <v>15</v>
      </c>
      <c r="R27" s="597"/>
      <c r="S27" s="597"/>
      <c r="T27" s="597"/>
      <c r="U27" s="597"/>
      <c r="V27" s="598"/>
      <c r="AM27" s="580"/>
      <c r="AN27" s="580"/>
      <c r="AO27" s="580"/>
      <c r="AP27" s="580"/>
      <c r="AQ27" s="580"/>
      <c r="AR27" s="580"/>
      <c r="AS27" s="580"/>
      <c r="AT27" s="580"/>
      <c r="AU27" s="580"/>
    </row>
    <row xmlns:x14ac="http://schemas.microsoft.com/office/spreadsheetml/2009/9/ac" r="28" x14ac:dyDescent="0.2">
      <c r="B28" s="599"/>
      <c r="C28" s="600" t="str">
        <f>IF(AND(C30=0.0000000001,C31=0.0000000001,C32=0.0000000001), "National*",IF(AND(C30=0.0000000001,ISNUMBER(C32)),"National*", "National"))</f>
        <v>National</v>
      </c>
      <c r="D28" s="601" t="str">
        <f>IF(AND(D30=0.0000000001,D31=0.0000000001,D32=0.0000000001), "Urban*",IF(AND(D30=0.0000000001,ISNUMBER(D32)),"Urban*", "Urban"))</f>
        <v>Urban</v>
      </c>
      <c r="E28" s="601" t="str">
        <f>IF(AND(E30=0.0000000001,E31=0.0000000001,E32=0.0000000001), "Rural*",IF(AND(E30=0.0000000001,ISNUMBER(E32)),"Rural*", "Rural"))</f>
        <v>Rural</v>
      </c>
      <c r="F28" s="601" t="str">
        <f>IF(AND(F30=0.0000000001,F31=0.0000000001,F32=0.0000000001), "Pre-primary*",IF(AND(F30=0.0000000001,ISNUMBER(F32)),"Pre-primary*", "Pre-primary"))</f>
        <v>Pre-primary*</v>
      </c>
      <c r="G28" s="601" t="str">
        <f>IF(AND(G30=0.0000000001,G31=0.0000000001,G32=0.0000000001), "Primary*",IF(AND(G30=0.0000000001,ISNUMBER(G32)),"Primary*", "Primary"))</f>
        <v>Primary</v>
      </c>
      <c r="H28" s="601" t="str">
        <f>IF(AND(H30=0.0000000001,H31=0.0000000001,H32=0.0000000001), "Secondary*",IF(AND(H30=0.0000000001,ISNUMBER(H32)),"Secondary*", "Secondary"))</f>
        <v>Secondary</v>
      </c>
      <c r="I28" s="599"/>
      <c r="J28" s="602" t="str">
        <f>IF(AND(J30=0.0000000001,J31=0.0000000001,J32=0.0000000001), "National*",IF(AND(J30=0.0000000001,ISNUMBER(J32)),"National*", "National"))</f>
        <v>National</v>
      </c>
      <c r="K28" s="601" t="str">
        <f>IF(AND(K30=0.0000000001,K31=0.0000000001,K32=0.0000000001), "Urban*",IF(AND(K30=0.0000000001,ISNUMBER(K32)),"Urban*", "Urban"))</f>
        <v>Urban</v>
      </c>
      <c r="L28" s="601" t="str">
        <f>IF(AND(L30=0.0000000001,L31=0.0000000001,L32=0.0000000001), "Rural*",IF(AND(L30=0.0000000001,ISNUMBER(L32)),"Rural*", "Rural"))</f>
        <v>Rural</v>
      </c>
      <c r="M28" s="601" t="str">
        <f>IF(AND(M30=0.0000000001,M31=0.0000000001,M32=0.0000000001), "Pre-primary*",IF(AND(M30=0.0000000001,ISNUMBER(M32)),"Pre-primary*", "Pre-primary"))</f>
        <v>Pre-primary*</v>
      </c>
      <c r="N28" s="601" t="str">
        <f>IF(AND(N30=0.0000000001,N31=0.0000000001,N32=0.0000000001), "Primary*",IF(AND(N30=0.0000000001,ISNUMBER(N32)),"Primary*", "Primary"))</f>
        <v>Primary</v>
      </c>
      <c r="O28" s="601" t="str">
        <f>IF(AND(O30=0.0000000001,O31=0.0000000001,O32=0.0000000001), "Secondary*",IF(AND(O30=0.0000000001,ISNUMBER(O32)),"Secondary*", "Secondary"))</f>
        <v>Secondary</v>
      </c>
      <c r="P28" s="603"/>
      <c r="Q28" s="604" t="str">
        <f>IF(AND(Q30=0.0000000001,Q31=0.0000000001,Q32=0.0000000001), "National*",IF(AND(Q30=0.0000000001,ISNUMBER(Q32)),"National*", "National"))</f>
        <v>National*</v>
      </c>
      <c r="R28" s="601" t="str">
        <f>IF(AND(R30=0.0000000001,R31=0.0000000001,R32=0.0000000001), "Urban*",IF(AND(R30=0.0000000001,ISNUMBER(R32)),"Urban*", "Urban"))</f>
        <v>Urban*</v>
      </c>
      <c r="S28" s="601" t="str">
        <f>IF(AND(S30=0.0000000001,S31=0.0000000001,S32=0.0000000001), "Rural*",IF(AND(S30=0.0000000001,ISNUMBER(S32)),"Rural*", "Rural"))</f>
        <v>Rural*</v>
      </c>
      <c r="T28" s="601" t="str">
        <f>IF(AND(T30=0.0000000001,T31=0.0000000001,T32=0.0000000001), "Pre-primary*",IF(AND(T30=0.0000000001,ISNUMBER(T32)),"Pre-primary*", "Pre-primary"))</f>
        <v>Pre-primary*</v>
      </c>
      <c r="U28" s="601" t="str">
        <f>IF(AND(U30=0.0000000001,U31=0.0000000001,U32=0.0000000001), "Primary*",IF(AND(U30=0.0000000001,ISNUMBER(U32)),"Primary*", "Primary"))</f>
        <v>Primary*</v>
      </c>
      <c r="V28" s="605" t="str">
        <f>IF(AND(V30=0.0000000001,V31=0.0000000001,V32=0.0000000001), "Secondary*",IF(AND(V30=0.0000000001,ISNUMBER(V32)),"Secondary*", "Secondary"))</f>
        <v>Secondary</v>
      </c>
      <c r="AM28" s="580"/>
      <c r="AN28" s="580"/>
      <c r="AO28" s="580"/>
      <c r="AP28" s="580"/>
      <c r="AQ28" s="580"/>
      <c r="AR28" s="580"/>
      <c r="AS28" s="580"/>
      <c r="AT28" s="580"/>
      <c r="AU28" s="580"/>
    </row>
    <row xmlns:x14ac="http://schemas.microsoft.com/office/spreadsheetml/2009/9/ac" r="29" ht="15.75" thickBot="true" x14ac:dyDescent="0.25">
      <c r="B29" s="599"/>
      <c r="C29" s="606">
        <f>IF(ISNUMBER(Regressions!B4), Regressions!B4, "-")</f>
        <v>2021</v>
      </c>
      <c r="D29" s="607">
        <f>C29</f>
        <v>2021</v>
      </c>
      <c r="E29" s="607">
        <f>D29</f>
        <v>2021</v>
      </c>
      <c r="F29" s="607">
        <f>E29</f>
        <v>2021</v>
      </c>
      <c r="G29" s="607">
        <f>F29</f>
        <v>2021</v>
      </c>
      <c r="H29" s="607">
        <f>F29</f>
        <v>2021</v>
      </c>
      <c r="I29" s="599"/>
      <c r="J29" s="608">
        <f>IF(ISNUMBER(Regressions!K4), Regressions!K4, "-")</f>
        <v>2021</v>
      </c>
      <c r="K29" s="609">
        <f>J29</f>
        <v>2021</v>
      </c>
      <c r="L29" s="609">
        <f>K29</f>
        <v>2021</v>
      </c>
      <c r="M29" s="609">
        <f>L29</f>
        <v>2021</v>
      </c>
      <c r="N29" s="609">
        <f>M29</f>
        <v>2021</v>
      </c>
      <c r="O29" s="609">
        <f>M29</f>
        <v>2021</v>
      </c>
      <c r="P29" s="603"/>
      <c r="Q29" s="610">
        <f>IF(ISNUMBER(Regressions!T4), Regressions!T4, "-")</f>
        <v>2023</v>
      </c>
      <c r="R29" s="611">
        <f>Q29</f>
        <v>2023</v>
      </c>
      <c r="S29" s="611">
        <f>R29</f>
        <v>2023</v>
      </c>
      <c r="T29" s="611">
        <f>S29</f>
        <v>2023</v>
      </c>
      <c r="U29" s="611">
        <f>T29</f>
        <v>2023</v>
      </c>
      <c r="V29" s="612">
        <f>T29</f>
        <v>2023</v>
      </c>
      <c r="AM29" s="580"/>
      <c r="AN29" s="580"/>
      <c r="AO29" s="580"/>
      <c r="AP29" s="580"/>
      <c r="AQ29" s="580"/>
      <c r="AR29" s="580"/>
      <c r="AS29" s="580"/>
      <c r="AT29" s="580"/>
      <c r="AU29" s="580"/>
    </row>
    <row xmlns:x14ac="http://schemas.microsoft.com/office/spreadsheetml/2009/9/ac" r="30" x14ac:dyDescent="0.2">
      <c r="B30" s="613" t="s">
        <v>155</v>
      </c>
      <c r="C30" s="614">
        <f>IF(ISNUMBER(Regressions!C4), Regressions!C4, 0.0000000001)</f>
        <v>74.400000000000006</v>
      </c>
      <c r="D30" s="614">
        <f>IF(ISNUMBER(Regressions!D4), Regressions!D4, 0.0000000001)</f>
        <v>84.8</v>
      </c>
      <c r="E30" s="614">
        <f>IF(ISNUMBER(Regressions!E4), Regressions!E4, 0.0000000001)</f>
        <v>72.900000000000006</v>
      </c>
      <c r="F30" s="614">
        <f>IF(ISNUMBER(Regressions!F4), Regressions!F4, 0.0000000001)</f>
        <v>1E-10</v>
      </c>
      <c r="G30" s="614">
        <f>IF(ISNUMBER(Regressions!G4), Regressions!G4, 0.0000000001)</f>
        <v>72.7</v>
      </c>
      <c r="H30" s="614">
        <f>IF(ISNUMBER(Regressions!H4), Regressions!H4, 0.0000000001)</f>
        <v>73.400000000000006</v>
      </c>
      <c r="I30" s="615" t="s">
        <v>155</v>
      </c>
      <c r="J30" s="614">
        <f>IF(ISNUMBER(Regressions!L4), Regressions!L4,0.0000000001)</f>
        <v>63.242255999999998</v>
      </c>
      <c r="K30" s="614">
        <f>IF(ISNUMBER(Regressions!M4), Regressions!M4,0.0000000001)</f>
        <v>70.232600000000005</v>
      </c>
      <c r="L30" s="614">
        <f>IF(ISNUMBER(Regressions!N4), Regressions!N4,0.0000000001)</f>
        <v>57.686151000000002</v>
      </c>
      <c r="M30" s="614">
        <f>IF(ISNUMBER(Regressions!O4), Regressions!O4,0.0000000001)</f>
        <v>1E-10</v>
      </c>
      <c r="N30" s="614">
        <f>IF(ISNUMBER(Regressions!P4), Regressions!P4,0.0000000001)</f>
        <v>70.151217500000001</v>
      </c>
      <c r="O30" s="614">
        <f>IF(ISNUMBER(Regressions!Q4), Regressions!Q4,0.0000000001)</f>
        <v>63.4749798</v>
      </c>
      <c r="P30" s="616" t="s">
        <v>155</v>
      </c>
      <c r="Q30" s="614">
        <f>IF(ISNUMBER(Regressions!U4), Regressions!U4,0.0000000001)</f>
        <v>1E-10</v>
      </c>
      <c r="R30" s="614">
        <f>IF(ISNUMBER(Regressions!V4), Regressions!V4,0.0000000001)</f>
        <v>1E-10</v>
      </c>
      <c r="S30" s="614">
        <f>IF(ISNUMBER(Regressions!W4), Regressions!W4,0.0000000001)</f>
        <v>1E-10</v>
      </c>
      <c r="T30" s="614">
        <f>IF(ISNUMBER(Regressions!X4), Regressions!X4,0.0000000001)</f>
        <v>1E-10</v>
      </c>
      <c r="U30" s="614">
        <f>IF(ISNUMBER(Regressions!Y4), Regressions!Y4,0.0000000001)</f>
        <v>1E-10</v>
      </c>
      <c r="V30" s="617">
        <f>IF(ISNUMBER(Regressions!Z4), Regressions!Z4,0.0000000001)</f>
        <v>65.734999999999999</v>
      </c>
      <c r="AM30" s="580"/>
      <c r="AN30" s="580"/>
      <c r="AO30" s="580"/>
      <c r="AP30" s="580"/>
      <c r="AQ30" s="580"/>
      <c r="AR30" s="580"/>
      <c r="AS30" s="580"/>
      <c r="AT30" s="580"/>
      <c r="AU30" s="580"/>
    </row>
    <row xmlns:x14ac="http://schemas.microsoft.com/office/spreadsheetml/2009/9/ac" r="31" x14ac:dyDescent="0.2">
      <c r="B31" s="618" t="s">
        <v>156</v>
      </c>
      <c r="C31" s="614">
        <f>IF(ISNUMBER(Regressions!C5), Regressions!C5, 0.0000000001)</f>
        <v>23.85</v>
      </c>
      <c r="D31" s="614">
        <f>IF(ISNUMBER(Regressions!D5), Regressions!D5, 0.0000000001)</f>
        <v>14.8</v>
      </c>
      <c r="E31" s="614">
        <f>IF(ISNUMBER(Regressions!E5), Regressions!E5, 0.0000000001)</f>
        <v>24.7</v>
      </c>
      <c r="F31" s="614">
        <f>IF(ISNUMBER(Regressions!F5), Regressions!F5, 0.0000000001)</f>
        <v>1E-10</v>
      </c>
      <c r="G31" s="614">
        <f>IF(ISNUMBER(Regressions!G5), Regressions!G5, 0.0000000001)</f>
        <v>23.8</v>
      </c>
      <c r="H31" s="614">
        <f>IF(ISNUMBER(Regressions!H5), Regressions!H5, 0.0000000001)</f>
        <v>25.35</v>
      </c>
      <c r="I31" s="619" t="s">
        <v>156</v>
      </c>
      <c r="J31" s="614">
        <f>IF(ISNUMBER(Regressions!L5), Regressions!L5,0.0000000001)</f>
        <v>21.107744</v>
      </c>
      <c r="K31" s="614">
        <f>IF(ISNUMBER(Regressions!M5), Regressions!M5,0.0000000001)</f>
        <v>29.767399999999999</v>
      </c>
      <c r="L31" s="614">
        <f>IF(ISNUMBER(Regressions!N5), Regressions!N5,0.0000000001)</f>
        <v>17.963849</v>
      </c>
      <c r="M31" s="614">
        <f>IF(ISNUMBER(Regressions!O5), Regressions!O5,0.0000000001)</f>
        <v>1E-10</v>
      </c>
      <c r="N31" s="614">
        <f>IF(ISNUMBER(Regressions!P5), Regressions!P5,0.0000000001)</f>
        <v>15.5987825</v>
      </c>
      <c r="O31" s="614">
        <f>IF(ISNUMBER(Regressions!Q5), Regressions!Q5,0.0000000001)</f>
        <v>21.475020199999999</v>
      </c>
      <c r="P31" s="620" t="s">
        <v>156</v>
      </c>
      <c r="Q31" s="614">
        <f>IF(ISNUMBER(Regressions!U5), Regressions!U5,0.0000000001)</f>
        <v>1E-10</v>
      </c>
      <c r="R31" s="614">
        <f>IF(ISNUMBER(Regressions!V5), Regressions!V5,0.0000000001)</f>
        <v>1E-10</v>
      </c>
      <c r="S31" s="614">
        <f>IF(ISNUMBER(Regressions!W5), Regressions!W5,0.0000000001)</f>
        <v>1E-10</v>
      </c>
      <c r="T31" s="614">
        <f>IF(ISNUMBER(Regressions!X5), Regressions!X5,0.0000000001)</f>
        <v>1E-10</v>
      </c>
      <c r="U31" s="614">
        <f>IF(ISNUMBER(Regressions!Y5), Regressions!Y5,0.0000000001)</f>
        <v>1E-10</v>
      </c>
      <c r="V31" s="617">
        <f>IF(ISNUMBER(Regressions!Z5), Regressions!Z5,0.0000000001)</f>
        <v>1E-10</v>
      </c>
      <c r="AM31" s="580"/>
      <c r="AN31" s="580"/>
      <c r="AO31" s="580"/>
      <c r="AP31" s="580"/>
      <c r="AQ31" s="580"/>
      <c r="AR31" s="580"/>
      <c r="AS31" s="580"/>
      <c r="AT31" s="580"/>
      <c r="AU31" s="580"/>
    </row>
    <row xmlns:x14ac="http://schemas.microsoft.com/office/spreadsheetml/2009/9/ac" r="32" x14ac:dyDescent="0.2">
      <c r="B32" s="618" t="s">
        <v>154</v>
      </c>
      <c r="C32" s="614">
        <f>IF(ISNUMBER(Regressions!C6), Regressions!C6, 0.0000000001)</f>
        <v>1.75</v>
      </c>
      <c r="D32" s="614">
        <f>IF(ISNUMBER(Regressions!D6), Regressions!D6, 0.0000000001)</f>
        <v>0.4</v>
      </c>
      <c r="E32" s="614">
        <f>IF(ISNUMBER(Regressions!E6), Regressions!E6, 0.0000000001)</f>
        <v>2.4</v>
      </c>
      <c r="F32" s="614">
        <f>IF(ISNUMBER(Regressions!F6), Regressions!F6, 0.0000000001)</f>
        <v>1E-10</v>
      </c>
      <c r="G32" s="614">
        <f>IF(ISNUMBER(Regressions!G6), Regressions!G6, 0.0000000001)</f>
        <v>3.5</v>
      </c>
      <c r="H32" s="614">
        <f>IF(ISNUMBER(Regressions!H6), Regressions!H6, 0.0000000001)</f>
        <v>1.25</v>
      </c>
      <c r="I32" s="621" t="s">
        <v>154</v>
      </c>
      <c r="J32" s="614">
        <f>IF(ISNUMBER(Regressions!L6), Regressions!L6,0.0000000001)</f>
        <v>15.65</v>
      </c>
      <c r="K32" s="614">
        <f>IF(ISNUMBER(Regressions!M6), Regressions!M6,0.0000000001)</f>
        <v>0</v>
      </c>
      <c r="L32" s="614">
        <f>IF(ISNUMBER(Regressions!N6), Regressions!N6,0.0000000001)</f>
        <v>24.35</v>
      </c>
      <c r="M32" s="614">
        <f>IF(ISNUMBER(Regressions!O6), Regressions!O6,0.0000000001)</f>
        <v>1E-10</v>
      </c>
      <c r="N32" s="614">
        <f>IF(ISNUMBER(Regressions!P6), Regressions!P6,0.0000000001)</f>
        <v>14.25</v>
      </c>
      <c r="O32" s="614">
        <f>IF(ISNUMBER(Regressions!Q6), Regressions!Q6,0.0000000001)</f>
        <v>15.05</v>
      </c>
      <c r="P32" s="622" t="s">
        <v>154</v>
      </c>
      <c r="Q32" s="614">
        <f>IF(ISNUMBER(Regressions!U6), Regressions!U6,0.0000000001)</f>
        <v>0</v>
      </c>
      <c r="R32" s="614">
        <f>IF(ISNUMBER(Regressions!V6), Regressions!V6,0.0000000001)</f>
        <v>0</v>
      </c>
      <c r="S32" s="614">
        <f>IF(ISNUMBER(Regressions!W6), Regressions!W6,0.0000000001)</f>
        <v>0</v>
      </c>
      <c r="T32" s="614">
        <f>IF(ISNUMBER(Regressions!X6), Regressions!X6,0.0000000001)</f>
        <v>1E-10</v>
      </c>
      <c r="U32" s="614">
        <f>IF(ISNUMBER(Regressions!Y6), Regressions!Y6,0.0000000001)</f>
        <v>0</v>
      </c>
      <c r="V32" s="617">
        <f>IF(ISNUMBER(Regressions!Z6), Regressions!Z6,0.0000000001)</f>
        <v>0</v>
      </c>
      <c r="AM32" s="580"/>
      <c r="AN32" s="580"/>
      <c r="AO32" s="580"/>
      <c r="AP32" s="580"/>
      <c r="AQ32" s="580"/>
      <c r="AR32" s="580"/>
      <c r="AS32" s="580"/>
      <c r="AT32" s="580"/>
      <c r="AU32" s="580"/>
    </row>
    <row xmlns:x14ac="http://schemas.microsoft.com/office/spreadsheetml/2009/9/ac" r="33" ht="15.75" thickBot="true" x14ac:dyDescent="0.25">
      <c r="B33" s="623" t="s">
        <v>227</v>
      </c>
      <c r="C33" s="624">
        <f>IF(ISNUMBER(Regressions!C7), Regressions!C7, 0.0000000001)</f>
        <v>0</v>
      </c>
      <c r="D33" s="624">
        <f>IF(ISNUMBER(Regressions!D7), Regressions!D7, 0.0000000001)</f>
        <v>0</v>
      </c>
      <c r="E33" s="624">
        <f>IF(ISNUMBER(Regressions!E7), Regressions!E7, 0.0000000001)</f>
        <v>0</v>
      </c>
      <c r="F33" s="624">
        <f>IF(ISNUMBER(Regressions!F7), Regressions!F7, 0.0000000001)</f>
        <v>100</v>
      </c>
      <c r="G33" s="624">
        <f>IF(ISNUMBER(Regressions!G7), Regressions!G7, 0.0000000001)</f>
        <v>0</v>
      </c>
      <c r="H33" s="624">
        <f>IF(ISNUMBER(Regressions!H7), Regressions!H7, 0.0000000001)</f>
        <v>0</v>
      </c>
      <c r="I33" s="625" t="s">
        <v>227</v>
      </c>
      <c r="J33" s="626">
        <f>IF(ISNUMBER(Regressions!L7), Regressions!L7,0.0000000001)</f>
        <v>0</v>
      </c>
      <c r="K33" s="624">
        <f>IF(ISNUMBER(Regressions!M7), Regressions!M7,0.0000000001)</f>
        <v>0</v>
      </c>
      <c r="L33" s="624">
        <f>IF(ISNUMBER(Regressions!N7), Regressions!N7,0.0000000001)</f>
        <v>0</v>
      </c>
      <c r="M33" s="624">
        <f>IF(ISNUMBER(Regressions!O7), Regressions!O7,0.0000000001)</f>
        <v>100</v>
      </c>
      <c r="N33" s="624">
        <f>IF(ISNUMBER(Regressions!P7), Regressions!P7,0.0000000001)</f>
        <v>0</v>
      </c>
      <c r="O33" s="624">
        <f>IF(ISNUMBER(Regressions!Q7), Regressions!Q7,0.0000000001)</f>
        <v>0</v>
      </c>
      <c r="P33" s="627" t="s">
        <v>227</v>
      </c>
      <c r="Q33" s="626">
        <f>IF(ISNUMBER(Regressions!U7), Regressions!U7,0.0000000001)</f>
        <v>100</v>
      </c>
      <c r="R33" s="626">
        <f>IF(ISNUMBER(Regressions!V7), Regressions!V7,0.0000000001)</f>
        <v>100</v>
      </c>
      <c r="S33" s="624">
        <f>IF(ISNUMBER(Regressions!W7), Regressions!W7,0.0000000001)</f>
        <v>100</v>
      </c>
      <c r="T33" s="624">
        <f>IF(ISNUMBER(Regressions!X7), Regressions!X7,0.0000000001)</f>
        <v>100</v>
      </c>
      <c r="U33" s="624">
        <f>IF(ISNUMBER(Regressions!Y7), Regressions!Y7,0.0000000001)</f>
        <v>100</v>
      </c>
      <c r="V33" s="628">
        <f>IF(ISNUMBER(Regressions!Z7), Regressions!Z7,0.0000000001)</f>
        <v>34.265000000000001</v>
      </c>
    </row>
    <row xmlns:x14ac="http://schemas.microsoft.com/office/spreadsheetml/2009/9/ac" r="34" x14ac:dyDescent="0.2">
      <c r="B34" s="629" t="s">
        <v>257</v>
      </c>
    </row>
    <row xmlns:x14ac="http://schemas.microsoft.com/office/spreadsheetml/2009/9/ac" r="35" ht="6" customHeight="true" x14ac:dyDescent="0.2"/>
    <row xmlns:x14ac="http://schemas.microsoft.com/office/spreadsheetml/2009/9/ac" r="36" s="580" customFormat="true" ht="50.1" customHeight="true" x14ac:dyDescent="0.2">
      <c r="B36" s="630" t="s">
        <v>34</v>
      </c>
      <c r="C36" s="631" t="s">
        <v>262</v>
      </c>
      <c r="D36" s="631"/>
      <c r="E36" s="631"/>
      <c r="F36" s="631"/>
      <c r="G36" s="631"/>
      <c r="H36" s="631"/>
      <c r="I36" s="630" t="s">
        <v>34</v>
      </c>
      <c r="J36" s="632" t="s">
        <v>263</v>
      </c>
      <c r="K36" s="633"/>
      <c r="L36" s="633"/>
      <c r="M36" s="633"/>
      <c r="N36" s="633"/>
      <c r="O36" s="633"/>
      <c r="P36" s="630" t="s">
        <v>34</v>
      </c>
      <c r="Q36" s="634" t="s">
        <v>264</v>
      </c>
      <c r="R36" s="634"/>
      <c r="S36" s="634"/>
      <c r="T36" s="634"/>
      <c r="U36" s="634"/>
      <c r="V36" s="634"/>
    </row>
    <row xmlns:x14ac="http://schemas.microsoft.com/office/spreadsheetml/2009/9/ac" r="37" ht="50.1" customHeight="true" x14ac:dyDescent="0.2">
      <c r="B37" s="630" t="s">
        <v>35</v>
      </c>
      <c r="C37" s="635" t="s">
        <v>265</v>
      </c>
      <c r="D37" s="635"/>
      <c r="E37" s="635"/>
      <c r="F37" s="635"/>
      <c r="G37" s="635"/>
      <c r="H37" s="635"/>
      <c r="I37" s="630" t="s">
        <v>35</v>
      </c>
      <c r="J37" s="635" t="s">
        <v>266</v>
      </c>
      <c r="K37" s="635"/>
      <c r="L37" s="635"/>
      <c r="M37" s="635"/>
      <c r="N37" s="635"/>
      <c r="O37" s="635"/>
      <c r="P37" s="630" t="s">
        <v>35</v>
      </c>
      <c r="Q37" s="635" t="s">
        <v>267</v>
      </c>
      <c r="R37" s="635"/>
      <c r="S37" s="635"/>
      <c r="T37" s="635"/>
      <c r="U37" s="635"/>
      <c r="V37" s="635"/>
    </row>
    <row xmlns:x14ac="http://schemas.microsoft.com/office/spreadsheetml/2009/9/ac" r="38" ht="50.1" customHeight="true" x14ac:dyDescent="0.2">
      <c r="B38" s="630" t="s">
        <v>36</v>
      </c>
      <c r="C38" s="636" t="s">
        <v>268</v>
      </c>
      <c r="D38" s="636"/>
      <c r="E38" s="636"/>
      <c r="F38" s="636"/>
      <c r="G38" s="636"/>
      <c r="H38" s="636"/>
      <c r="I38" s="630" t="s">
        <v>36</v>
      </c>
      <c r="J38" s="636" t="s">
        <v>269</v>
      </c>
      <c r="K38" s="636"/>
      <c r="L38" s="636"/>
      <c r="M38" s="636"/>
      <c r="N38" s="636"/>
      <c r="O38" s="636"/>
      <c r="P38" s="630" t="s">
        <v>36</v>
      </c>
      <c r="Q38" s="636" t="s">
        <v>270</v>
      </c>
      <c r="R38" s="636"/>
      <c r="S38" s="636"/>
      <c r="T38" s="636"/>
      <c r="U38" s="636"/>
      <c r="V38" s="636"/>
    </row>
    <row xmlns:x14ac="http://schemas.microsoft.com/office/spreadsheetml/2009/9/ac" r="39" ht="50.1" customHeight="true" x14ac:dyDescent="0.2">
      <c r="B39" s="630" t="s">
        <v>227</v>
      </c>
      <c r="C39" s="637" t="s">
        <v>271</v>
      </c>
      <c r="D39" s="637"/>
      <c r="E39" s="637"/>
      <c r="F39" s="637"/>
      <c r="G39" s="637"/>
      <c r="H39" s="637"/>
      <c r="I39" s="630" t="s">
        <v>227</v>
      </c>
      <c r="J39" s="637" t="s">
        <v>271</v>
      </c>
      <c r="K39" s="637"/>
      <c r="L39" s="637"/>
      <c r="M39" s="637"/>
      <c r="N39" s="637"/>
      <c r="O39" s="637"/>
      <c r="P39" s="630" t="s">
        <v>227</v>
      </c>
      <c r="Q39" s="637" t="s">
        <v>271</v>
      </c>
      <c r="R39" s="637"/>
      <c r="S39" s="637"/>
      <c r="T39" s="637"/>
      <c r="U39" s="637"/>
      <c r="V39" s="637"/>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29"/>
    <col min="32" max="32" width="5.125" style="29" customWidth="true"/>
    <col min="33" max="16384" width="9" style="29"/>
  </cols>
  <sheetData>
    <row xmlns:x14ac="http://schemas.microsoft.com/office/spreadsheetml/2009/9/ac" r="1" s="32" customFormat="true" x14ac:dyDescent="0.2"/>
    <row xmlns:x14ac="http://schemas.microsoft.com/office/spreadsheetml/2009/9/ac" r="2" s="32" customFormat="true" ht="15.75" x14ac:dyDescent="0.25">
      <c r="A2" s="31" t="s">
        <v>157</v>
      </c>
    </row>
    <row xmlns:x14ac="http://schemas.microsoft.com/office/spreadsheetml/2009/9/ac" r="3" s="32" customFormat="true" ht="15.75" x14ac:dyDescent="0.25">
      <c r="A3" s="31"/>
    </row>
    <row xmlns:x14ac="http://schemas.microsoft.com/office/spreadsheetml/2009/9/ac" r="4" s="32" customFormat="true" x14ac:dyDescent="0.2">
      <c r="A4" s="92"/>
      <c r="B4" s="92"/>
      <c r="C4" s="92"/>
      <c r="D4" s="92"/>
      <c r="E4" s="92"/>
      <c r="F4" s="92"/>
      <c r="G4" s="92"/>
      <c r="H4" s="92"/>
      <c r="I4" s="92"/>
      <c r="J4" s="92"/>
      <c r="K4" s="92"/>
      <c r="L4" s="92"/>
      <c r="M4" s="92"/>
      <c r="N4" s="92"/>
      <c r="O4" s="92"/>
      <c r="P4" s="92"/>
      <c r="Q4" s="92"/>
      <c r="R4" s="92"/>
      <c r="S4" s="92"/>
      <c r="T4" s="92"/>
      <c r="U4" s="92"/>
      <c r="V4" s="92"/>
      <c r="W4" s="92"/>
      <c r="X4" s="92"/>
      <c r="Y4" s="92"/>
      <c r="Z4" s="92"/>
      <c r="AA4" s="92"/>
      <c r="AB4" s="92"/>
      <c r="AC4" s="92"/>
      <c r="AD4" s="92"/>
      <c r="AE4" s="92"/>
      <c r="AF4" s="92"/>
    </row>
    <row xmlns:x14ac="http://schemas.microsoft.com/office/spreadsheetml/2009/9/ac" r="5" s="32" customFormat="true" x14ac:dyDescent="0.2">
      <c r="A5" s="92"/>
      <c r="B5" s="92"/>
      <c r="C5" s="92"/>
      <c r="D5" s="92"/>
      <c r="E5" s="92"/>
      <c r="F5" s="92"/>
      <c r="G5" s="92"/>
      <c r="H5" s="92"/>
      <c r="I5" s="92"/>
      <c r="J5" s="92"/>
      <c r="K5" s="92"/>
      <c r="L5" s="92"/>
      <c r="M5" s="92"/>
      <c r="N5" s="92"/>
      <c r="O5" s="92"/>
      <c r="P5" s="92"/>
      <c r="Q5" s="92"/>
      <c r="R5" s="92"/>
      <c r="S5" s="92"/>
      <c r="T5" s="92"/>
      <c r="U5" s="92"/>
      <c r="V5" s="92"/>
      <c r="W5" s="92"/>
      <c r="X5" s="92"/>
      <c r="Y5" s="92"/>
      <c r="Z5" s="92"/>
      <c r="AA5" s="92"/>
      <c r="AB5" s="92"/>
      <c r="AC5" s="92"/>
      <c r="AD5" s="92"/>
      <c r="AE5" s="92"/>
      <c r="AF5" s="92"/>
    </row>
    <row xmlns:x14ac="http://schemas.microsoft.com/office/spreadsheetml/2009/9/ac" r="6" s="32" customFormat="true" x14ac:dyDescent="0.2">
      <c r="A6" s="92"/>
      <c r="B6" s="92"/>
      <c r="C6" s="92"/>
      <c r="D6" s="92"/>
      <c r="E6" s="92"/>
      <c r="F6" s="92"/>
      <c r="G6" s="92"/>
      <c r="H6" s="92"/>
      <c r="I6" s="92"/>
      <c r="J6" s="92"/>
      <c r="K6" s="92"/>
      <c r="L6" s="92"/>
      <c r="M6" s="92"/>
      <c r="N6" s="92"/>
      <c r="O6" s="92"/>
      <c r="P6" s="92"/>
      <c r="Q6" s="92"/>
      <c r="R6" s="92"/>
      <c r="S6" s="92"/>
      <c r="T6" s="92"/>
      <c r="U6" s="92"/>
      <c r="V6" s="92"/>
      <c r="W6" s="92"/>
      <c r="X6" s="92"/>
      <c r="Y6" s="92"/>
      <c r="Z6" s="92"/>
      <c r="AA6" s="92"/>
      <c r="AB6" s="92"/>
      <c r="AC6" s="92"/>
      <c r="AD6" s="92"/>
      <c r="AE6" s="92"/>
      <c r="AF6" s="92"/>
    </row>
    <row xmlns:x14ac="http://schemas.microsoft.com/office/spreadsheetml/2009/9/ac" r="7" s="32" customFormat="true" x14ac:dyDescent="0.2">
      <c r="A7" s="92"/>
      <c r="B7" s="92"/>
      <c r="C7" s="92"/>
      <c r="D7" s="92"/>
      <c r="E7" s="92"/>
      <c r="F7" s="92"/>
      <c r="G7" s="92"/>
      <c r="H7" s="92"/>
      <c r="I7" s="92"/>
      <c r="J7" s="92"/>
      <c r="K7" s="92"/>
      <c r="L7" s="92"/>
      <c r="M7" s="92"/>
      <c r="N7" s="92"/>
      <c r="O7" s="92"/>
      <c r="P7" s="92"/>
      <c r="Q7" s="92"/>
      <c r="R7" s="92"/>
      <c r="S7" s="92"/>
      <c r="T7" s="92"/>
      <c r="U7" s="92"/>
      <c r="V7" s="92"/>
      <c r="W7" s="92"/>
      <c r="X7" s="92"/>
      <c r="Y7" s="92"/>
      <c r="Z7" s="92"/>
      <c r="AA7" s="92"/>
      <c r="AB7" s="92"/>
      <c r="AC7" s="92"/>
      <c r="AD7" s="92"/>
      <c r="AE7" s="92"/>
      <c r="AF7" s="92"/>
    </row>
    <row xmlns:x14ac="http://schemas.microsoft.com/office/spreadsheetml/2009/9/ac" r="8" s="32" customFormat="true" x14ac:dyDescent="0.2">
      <c r="A8" s="92"/>
      <c r="B8" s="92"/>
      <c r="C8" s="92"/>
      <c r="D8" s="92"/>
      <c r="E8" s="92"/>
      <c r="F8" s="92"/>
      <c r="G8" s="92"/>
      <c r="H8" s="92"/>
      <c r="I8" s="92"/>
      <c r="J8" s="92"/>
      <c r="K8" s="92"/>
      <c r="L8" s="92"/>
      <c r="M8" s="92"/>
      <c r="N8" s="92"/>
      <c r="O8" s="92"/>
      <c r="P8" s="92"/>
      <c r="Q8" s="92"/>
      <c r="R8" s="92"/>
      <c r="S8" s="92"/>
      <c r="T8" s="92"/>
      <c r="U8" s="92"/>
      <c r="V8" s="92"/>
      <c r="W8" s="92"/>
      <c r="X8" s="92"/>
      <c r="Y8" s="92"/>
      <c r="Z8" s="92"/>
      <c r="AA8" s="92"/>
      <c r="AB8" s="92"/>
      <c r="AC8" s="92"/>
      <c r="AD8" s="92"/>
      <c r="AE8" s="92"/>
      <c r="AF8" s="92"/>
    </row>
    <row xmlns:x14ac="http://schemas.microsoft.com/office/spreadsheetml/2009/9/ac" r="9" s="32" customFormat="true" x14ac:dyDescent="0.2">
      <c r="A9" s="92"/>
      <c r="B9" s="92"/>
      <c r="C9" s="92"/>
      <c r="D9" s="92"/>
      <c r="E9" s="92"/>
      <c r="F9" s="92"/>
      <c r="G9" s="92"/>
      <c r="H9" s="92"/>
      <c r="I9" s="92"/>
      <c r="J9" s="92"/>
      <c r="K9" s="92"/>
      <c r="L9" s="92"/>
      <c r="M9" s="92"/>
      <c r="N9" s="92"/>
      <c r="O9" s="92"/>
      <c r="P9" s="92"/>
      <c r="Q9" s="92"/>
      <c r="R9" s="92"/>
      <c r="S9" s="92"/>
      <c r="T9" s="92"/>
      <c r="U9" s="92"/>
      <c r="V9" s="92"/>
      <c r="W9" s="92"/>
      <c r="X9" s="92"/>
      <c r="Y9" s="92"/>
      <c r="Z9" s="92"/>
      <c r="AA9" s="92"/>
      <c r="AB9" s="92"/>
      <c r="AC9" s="92"/>
      <c r="AD9" s="92"/>
      <c r="AE9" s="92"/>
      <c r="AF9" s="92"/>
    </row>
    <row xmlns:x14ac="http://schemas.microsoft.com/office/spreadsheetml/2009/9/ac" r="10" s="32" customFormat="true" x14ac:dyDescent="0.2">
      <c r="A10" s="92"/>
      <c r="B10" s="92"/>
      <c r="C10" s="92"/>
      <c r="D10" s="92"/>
      <c r="E10" s="92"/>
      <c r="F10" s="92"/>
      <c r="G10" s="92"/>
      <c r="H10" s="92"/>
      <c r="I10" s="92"/>
      <c r="J10" s="92"/>
      <c r="K10" s="92"/>
      <c r="L10" s="92"/>
      <c r="M10" s="92"/>
      <c r="N10" s="92"/>
      <c r="O10" s="92"/>
      <c r="P10" s="92"/>
      <c r="Q10" s="92"/>
      <c r="R10" s="92"/>
      <c r="S10" s="92"/>
      <c r="T10" s="92"/>
      <c r="U10" s="92"/>
      <c r="V10" s="92"/>
      <c r="W10" s="92"/>
      <c r="X10" s="92"/>
      <c r="Y10" s="92"/>
      <c r="Z10" s="92"/>
      <c r="AA10" s="92"/>
      <c r="AB10" s="92"/>
      <c r="AC10" s="92"/>
      <c r="AD10" s="92"/>
      <c r="AE10" s="92"/>
      <c r="AF10" s="92"/>
    </row>
    <row xmlns:x14ac="http://schemas.microsoft.com/office/spreadsheetml/2009/9/ac" r="11" s="32" customFormat="true" x14ac:dyDescent="0.2">
      <c r="A11" s="92"/>
      <c r="B11" s="92"/>
      <c r="C11" s="92"/>
      <c r="D11" s="92"/>
      <c r="E11" s="92"/>
      <c r="F11" s="92"/>
      <c r="G11" s="92"/>
      <c r="H11" s="92"/>
      <c r="I11" s="92"/>
      <c r="J11" s="92"/>
      <c r="K11" s="92"/>
      <c r="L11" s="92"/>
      <c r="M11" s="92"/>
      <c r="N11" s="92"/>
      <c r="O11" s="92"/>
      <c r="P11" s="92"/>
      <c r="Q11" s="92"/>
      <c r="R11" s="92"/>
      <c r="S11" s="92"/>
      <c r="T11" s="92"/>
      <c r="U11" s="92"/>
      <c r="V11" s="92"/>
      <c r="W11" s="92"/>
      <c r="X11" s="92"/>
      <c r="Y11" s="92"/>
      <c r="Z11" s="92"/>
      <c r="AA11" s="92"/>
      <c r="AB11" s="92"/>
      <c r="AC11" s="92"/>
      <c r="AD11" s="92"/>
      <c r="AE11" s="92"/>
      <c r="AF11" s="92"/>
    </row>
    <row xmlns:x14ac="http://schemas.microsoft.com/office/spreadsheetml/2009/9/ac" r="12" s="32" customFormat="true" x14ac:dyDescent="0.2">
      <c r="A12" s="92"/>
      <c r="B12" s="92"/>
      <c r="C12" s="92"/>
      <c r="D12" s="92"/>
      <c r="E12" s="92"/>
      <c r="F12" s="92"/>
      <c r="G12" s="92"/>
      <c r="H12" s="92"/>
      <c r="I12" s="92"/>
      <c r="J12" s="92"/>
      <c r="K12" s="92"/>
      <c r="L12" s="92"/>
      <c r="M12" s="92"/>
      <c r="N12" s="92"/>
      <c r="O12" s="92"/>
      <c r="P12" s="92"/>
      <c r="Q12" s="92"/>
      <c r="R12" s="92"/>
      <c r="S12" s="92"/>
      <c r="T12" s="92"/>
      <c r="U12" s="92"/>
      <c r="V12" s="92"/>
      <c r="W12" s="92"/>
      <c r="X12" s="92"/>
      <c r="Y12" s="92"/>
      <c r="Z12" s="92"/>
      <c r="AA12" s="92"/>
      <c r="AB12" s="92"/>
      <c r="AC12" s="92"/>
      <c r="AD12" s="92"/>
      <c r="AE12" s="92"/>
      <c r="AF12" s="92"/>
    </row>
    <row xmlns:x14ac="http://schemas.microsoft.com/office/spreadsheetml/2009/9/ac" r="13" s="32" customFormat="true" x14ac:dyDescent="0.2">
      <c r="A13" s="92"/>
      <c r="B13" s="92"/>
      <c r="C13" s="92"/>
      <c r="D13" s="92"/>
      <c r="E13" s="92"/>
      <c r="F13" s="92"/>
      <c r="G13" s="92"/>
      <c r="H13" s="92"/>
      <c r="I13" s="92"/>
      <c r="J13" s="92"/>
      <c r="K13" s="92"/>
      <c r="L13" s="92"/>
      <c r="M13" s="92"/>
      <c r="N13" s="92"/>
      <c r="O13" s="92"/>
      <c r="P13" s="92"/>
      <c r="Q13" s="92"/>
      <c r="R13" s="92"/>
      <c r="S13" s="92"/>
      <c r="T13" s="92"/>
      <c r="U13" s="92"/>
      <c r="V13" s="92"/>
      <c r="W13" s="92"/>
      <c r="X13" s="92"/>
      <c r="Y13" s="92"/>
      <c r="Z13" s="92"/>
      <c r="AA13" s="92"/>
      <c r="AB13" s="92"/>
      <c r="AC13" s="92"/>
      <c r="AD13" s="92"/>
      <c r="AE13" s="92"/>
      <c r="AF13" s="92"/>
    </row>
    <row xmlns:x14ac="http://schemas.microsoft.com/office/spreadsheetml/2009/9/ac" r="14" s="32" customFormat="true" x14ac:dyDescent="0.2">
      <c r="A14" s="92"/>
      <c r="B14" s="92"/>
      <c r="C14" s="92"/>
      <c r="D14" s="92"/>
      <c r="E14" s="92"/>
      <c r="F14" s="92"/>
      <c r="G14" s="92"/>
      <c r="H14" s="92"/>
      <c r="I14" s="92"/>
      <c r="J14" s="92"/>
      <c r="K14" s="92"/>
      <c r="L14" s="92"/>
      <c r="M14" s="92"/>
      <c r="N14" s="92"/>
      <c r="O14" s="92"/>
      <c r="P14" s="92"/>
      <c r="Q14" s="92"/>
      <c r="R14" s="92"/>
      <c r="S14" s="92"/>
      <c r="T14" s="92"/>
      <c r="U14" s="92"/>
      <c r="V14" s="92"/>
      <c r="W14" s="92"/>
      <c r="X14" s="92"/>
      <c r="Y14" s="92"/>
      <c r="Z14" s="92"/>
      <c r="AA14" s="92"/>
      <c r="AB14" s="92"/>
      <c r="AC14" s="92"/>
      <c r="AD14" s="92"/>
      <c r="AE14" s="92"/>
      <c r="AF14" s="92"/>
    </row>
    <row xmlns:x14ac="http://schemas.microsoft.com/office/spreadsheetml/2009/9/ac" r="15" s="32" customFormat="true" x14ac:dyDescent="0.2">
      <c r="A15" s="92"/>
      <c r="B15" s="92"/>
      <c r="C15" s="92"/>
      <c r="D15" s="92"/>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row>
    <row xmlns:x14ac="http://schemas.microsoft.com/office/spreadsheetml/2009/9/ac" r="16" s="32" customFormat="true" x14ac:dyDescent="0.2">
      <c r="A16" s="92"/>
      <c r="B16" s="92"/>
      <c r="C16" s="92"/>
      <c r="D16" s="92"/>
      <c r="E16" s="92"/>
      <c r="F16" s="92"/>
      <c r="G16" s="92"/>
      <c r="H16" s="92"/>
      <c r="I16" s="92"/>
      <c r="J16" s="92"/>
      <c r="K16" s="92"/>
      <c r="L16" s="92"/>
      <c r="M16" s="92"/>
      <c r="N16" s="92"/>
      <c r="O16" s="92"/>
      <c r="P16" s="92"/>
      <c r="Q16" s="92"/>
      <c r="R16" s="92"/>
      <c r="S16" s="92"/>
      <c r="T16" s="92"/>
      <c r="U16" s="92"/>
      <c r="V16" s="92"/>
      <c r="W16" s="92"/>
      <c r="X16" s="92"/>
      <c r="Y16" s="92"/>
      <c r="Z16" s="92"/>
      <c r="AA16" s="92"/>
      <c r="AB16" s="92"/>
      <c r="AC16" s="92"/>
      <c r="AD16" s="92"/>
      <c r="AE16" s="92"/>
      <c r="AF16" s="92"/>
    </row>
    <row xmlns:x14ac="http://schemas.microsoft.com/office/spreadsheetml/2009/9/ac" r="17" s="32" customFormat="true" x14ac:dyDescent="0.2">
      <c r="A17" s="92"/>
      <c r="B17" s="92"/>
      <c r="C17" s="92"/>
      <c r="D17" s="92"/>
      <c r="E17" s="92"/>
      <c r="F17" s="92"/>
      <c r="G17" s="92"/>
      <c r="H17" s="92"/>
      <c r="I17" s="92"/>
      <c r="J17" s="92"/>
      <c r="K17" s="92"/>
      <c r="L17" s="92"/>
      <c r="M17" s="92"/>
      <c r="N17" s="92"/>
      <c r="O17" s="92"/>
      <c r="P17" s="92"/>
      <c r="Q17" s="92"/>
      <c r="R17" s="92"/>
      <c r="S17" s="92"/>
      <c r="T17" s="92"/>
      <c r="U17" s="92"/>
      <c r="V17" s="92"/>
      <c r="W17" s="92"/>
      <c r="X17" s="92"/>
      <c r="Y17" s="92"/>
      <c r="Z17" s="92"/>
      <c r="AA17" s="92"/>
      <c r="AB17" s="92"/>
      <c r="AC17" s="92"/>
      <c r="AD17" s="92"/>
      <c r="AE17" s="92"/>
      <c r="AF17" s="92"/>
    </row>
    <row xmlns:x14ac="http://schemas.microsoft.com/office/spreadsheetml/2009/9/ac" r="18" s="32" customFormat="true" x14ac:dyDescent="0.2">
      <c r="A18" s="92"/>
      <c r="B18" s="92"/>
      <c r="C18" s="92"/>
      <c r="D18" s="92"/>
      <c r="E18" s="92"/>
      <c r="F18" s="92"/>
      <c r="G18" s="92"/>
      <c r="H18" s="92"/>
      <c r="I18" s="92"/>
      <c r="J18" s="92"/>
      <c r="K18" s="92"/>
      <c r="L18" s="92"/>
      <c r="M18" s="92"/>
      <c r="N18" s="92"/>
      <c r="O18" s="92"/>
      <c r="P18" s="92"/>
      <c r="Q18" s="92"/>
      <c r="R18" s="92"/>
      <c r="S18" s="92"/>
      <c r="T18" s="92"/>
      <c r="U18" s="92"/>
      <c r="V18" s="92"/>
      <c r="W18" s="92"/>
      <c r="X18" s="92"/>
      <c r="Y18" s="92"/>
      <c r="Z18" s="92"/>
      <c r="AA18" s="92"/>
      <c r="AB18" s="92"/>
      <c r="AC18" s="92"/>
      <c r="AD18" s="92"/>
      <c r="AE18" s="92"/>
      <c r="AF18" s="92"/>
    </row>
    <row xmlns:x14ac="http://schemas.microsoft.com/office/spreadsheetml/2009/9/ac" r="19" s="32" customFormat="true" x14ac:dyDescent="0.2">
      <c r="A19" s="92"/>
      <c r="B19" s="92"/>
      <c r="C19" s="92"/>
      <c r="D19" s="92"/>
      <c r="E19" s="92"/>
      <c r="F19" s="92"/>
      <c r="G19" s="92"/>
      <c r="H19" s="92"/>
      <c r="I19" s="92"/>
      <c r="J19" s="92"/>
      <c r="K19" s="92"/>
      <c r="L19" s="92"/>
      <c r="M19" s="92"/>
      <c r="N19" s="92"/>
      <c r="O19" s="92"/>
      <c r="P19" s="92"/>
      <c r="Q19" s="92"/>
      <c r="R19" s="92"/>
      <c r="S19" s="92"/>
      <c r="T19" s="92"/>
      <c r="U19" s="92"/>
      <c r="V19" s="92"/>
      <c r="W19" s="92"/>
      <c r="X19" s="92"/>
      <c r="Y19" s="92"/>
      <c r="Z19" s="92"/>
      <c r="AA19" s="92"/>
      <c r="AB19" s="92"/>
      <c r="AC19" s="92"/>
      <c r="AD19" s="92"/>
      <c r="AE19" s="92"/>
      <c r="AF19" s="92"/>
    </row>
    <row xmlns:x14ac="http://schemas.microsoft.com/office/spreadsheetml/2009/9/ac" r="20" s="32" customFormat="true" x14ac:dyDescent="0.2">
      <c r="A20" s="92"/>
      <c r="B20" s="92"/>
      <c r="C20" s="92"/>
      <c r="D20" s="92"/>
      <c r="E20" s="92"/>
      <c r="F20" s="92"/>
      <c r="G20" s="92"/>
      <c r="H20" s="92"/>
      <c r="I20" s="92"/>
      <c r="J20" s="92"/>
      <c r="K20" s="92"/>
      <c r="L20" s="92"/>
      <c r="M20" s="92"/>
      <c r="N20" s="92"/>
      <c r="O20" s="92"/>
      <c r="P20" s="92"/>
      <c r="Q20" s="92"/>
      <c r="R20" s="92"/>
      <c r="S20" s="92"/>
      <c r="T20" s="92"/>
      <c r="U20" s="92"/>
      <c r="V20" s="92"/>
      <c r="W20" s="92"/>
      <c r="X20" s="92"/>
      <c r="Y20" s="92"/>
      <c r="Z20" s="92"/>
      <c r="AA20" s="92"/>
      <c r="AB20" s="92"/>
      <c r="AC20" s="92"/>
      <c r="AD20" s="92"/>
      <c r="AE20" s="92"/>
      <c r="AF20" s="92"/>
    </row>
    <row xmlns:x14ac="http://schemas.microsoft.com/office/spreadsheetml/2009/9/ac" r="21" s="32" customFormat="true" x14ac:dyDescent="0.2">
      <c r="A21" s="92"/>
      <c r="B21" s="92"/>
      <c r="C21" s="92"/>
      <c r="D21" s="92"/>
      <c r="E21" s="92"/>
      <c r="F21" s="92"/>
      <c r="G21" s="92"/>
      <c r="H21" s="92"/>
      <c r="I21" s="92"/>
      <c r="J21" s="92"/>
      <c r="K21" s="92"/>
      <c r="L21" s="92"/>
      <c r="M21" s="92"/>
      <c r="N21" s="92"/>
      <c r="O21" s="92"/>
      <c r="P21" s="92"/>
      <c r="Q21" s="92"/>
      <c r="R21" s="92"/>
      <c r="S21" s="92"/>
      <c r="T21" s="92"/>
      <c r="U21" s="92"/>
      <c r="V21" s="92"/>
      <c r="W21" s="92"/>
      <c r="X21" s="92"/>
      <c r="Y21" s="92"/>
      <c r="Z21" s="92"/>
      <c r="AA21" s="92"/>
      <c r="AB21" s="92"/>
      <c r="AC21" s="92"/>
      <c r="AD21" s="92"/>
      <c r="AE21" s="92"/>
      <c r="AF21" s="92"/>
    </row>
    <row xmlns:x14ac="http://schemas.microsoft.com/office/spreadsheetml/2009/9/ac" r="22" s="32" customFormat="true" x14ac:dyDescent="0.2">
      <c r="A22" s="92"/>
      <c r="B22" s="92"/>
      <c r="C22" s="92"/>
      <c r="D22" s="92"/>
      <c r="E22" s="92"/>
      <c r="F22" s="92"/>
      <c r="G22" s="92"/>
      <c r="H22" s="92"/>
      <c r="I22" s="92"/>
      <c r="J22" s="92"/>
      <c r="K22" s="92"/>
      <c r="L22" s="92"/>
      <c r="M22" s="92"/>
      <c r="N22" s="92"/>
      <c r="O22" s="92"/>
      <c r="P22" s="92"/>
      <c r="Q22" s="92"/>
      <c r="R22" s="92"/>
      <c r="S22" s="92"/>
      <c r="T22" s="92"/>
      <c r="U22" s="92"/>
      <c r="V22" s="92"/>
      <c r="W22" s="92"/>
      <c r="X22" s="92"/>
      <c r="Y22" s="92"/>
      <c r="Z22" s="92"/>
      <c r="AA22" s="92"/>
      <c r="AB22" s="92"/>
      <c r="AC22" s="92"/>
      <c r="AD22" s="92"/>
      <c r="AE22" s="92"/>
      <c r="AF22" s="92"/>
    </row>
    <row xmlns:x14ac="http://schemas.microsoft.com/office/spreadsheetml/2009/9/ac" r="23" s="32" customFormat="true" x14ac:dyDescent="0.2">
      <c r="A23" s="30" t="s">
        <v>257</v>
      </c>
    </row>
    <row xmlns:x14ac="http://schemas.microsoft.com/office/spreadsheetml/2009/9/ac" r="24" s="32" customFormat="true" x14ac:dyDescent="0.2">
      <c r="A24" s="30"/>
    </row>
    <row xmlns:x14ac="http://schemas.microsoft.com/office/spreadsheetml/2009/9/ac" r="25" s="32" customFormat="true" x14ac:dyDescent="0.2">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row>
    <row xmlns:x14ac="http://schemas.microsoft.com/office/spreadsheetml/2009/9/ac" r="26" s="32" customFormat="true" x14ac:dyDescent="0.2">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row>
    <row xmlns:x14ac="http://schemas.microsoft.com/office/spreadsheetml/2009/9/ac" r="27" s="32" customFormat="true" x14ac:dyDescent="0.2">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row>
    <row xmlns:x14ac="http://schemas.microsoft.com/office/spreadsheetml/2009/9/ac" r="28" s="32" customFormat="true" x14ac:dyDescent="0.2">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row>
    <row xmlns:x14ac="http://schemas.microsoft.com/office/spreadsheetml/2009/9/ac" r="29" s="32" customFormat="true" x14ac:dyDescent="0.2">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row>
    <row xmlns:x14ac="http://schemas.microsoft.com/office/spreadsheetml/2009/9/ac" r="30" s="32" customFormat="true" x14ac:dyDescent="0.2">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row>
    <row xmlns:x14ac="http://schemas.microsoft.com/office/spreadsheetml/2009/9/ac" r="31" s="32" customFormat="true" x14ac:dyDescent="0.2">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row>
    <row xmlns:x14ac="http://schemas.microsoft.com/office/spreadsheetml/2009/9/ac" r="32" s="32" customFormat="true" x14ac:dyDescent="0.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row>
    <row xmlns:x14ac="http://schemas.microsoft.com/office/spreadsheetml/2009/9/ac" r="33" s="32" customFormat="true" x14ac:dyDescent="0.2">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row>
    <row xmlns:x14ac="http://schemas.microsoft.com/office/spreadsheetml/2009/9/ac" r="34" s="32" customFormat="true" x14ac:dyDescent="0.2">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row>
    <row xmlns:x14ac="http://schemas.microsoft.com/office/spreadsheetml/2009/9/ac" r="35" s="32" customFormat="true" x14ac:dyDescent="0.2">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row>
    <row xmlns:x14ac="http://schemas.microsoft.com/office/spreadsheetml/2009/9/ac" r="36" s="32" customFormat="true" x14ac:dyDescent="0.2">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row>
    <row xmlns:x14ac="http://schemas.microsoft.com/office/spreadsheetml/2009/9/ac" r="37" s="32" customFormat="true" x14ac:dyDescent="0.2">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row>
    <row xmlns:x14ac="http://schemas.microsoft.com/office/spreadsheetml/2009/9/ac" r="38" s="32" customFormat="true" x14ac:dyDescent="0.2">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row>
    <row xmlns:x14ac="http://schemas.microsoft.com/office/spreadsheetml/2009/9/ac" r="39" s="32" customFormat="true" x14ac:dyDescent="0.2">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row>
    <row xmlns:x14ac="http://schemas.microsoft.com/office/spreadsheetml/2009/9/ac" r="40" s="32" customFormat="true" x14ac:dyDescent="0.2">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row>
    <row xmlns:x14ac="http://schemas.microsoft.com/office/spreadsheetml/2009/9/ac" r="41" s="32" customFormat="true" x14ac:dyDescent="0.2">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row>
    <row xmlns:x14ac="http://schemas.microsoft.com/office/spreadsheetml/2009/9/ac" r="42" s="32" customFormat="true" x14ac:dyDescent="0.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row>
    <row xmlns:x14ac="http://schemas.microsoft.com/office/spreadsheetml/2009/9/ac" r="43" s="32" customFormat="true" x14ac:dyDescent="0.2">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row>
    <row xmlns:x14ac="http://schemas.microsoft.com/office/spreadsheetml/2009/9/ac" r="44" s="32" customFormat="true" x14ac:dyDescent="0.2">
      <c r="A44" s="30" t="s">
        <v>257</v>
      </c>
      <c r="B44" s="30"/>
    </row>
    <row xmlns:x14ac="http://schemas.microsoft.com/office/spreadsheetml/2009/9/ac" r="45" s="32" customFormat="true" x14ac:dyDescent="0.2"/>
    <row xmlns:x14ac="http://schemas.microsoft.com/office/spreadsheetml/2009/9/ac" r="46" s="32" customFormat="true" x14ac:dyDescent="0.2">
      <c r="A46" s="77"/>
      <c r="B46" s="77"/>
      <c r="C46" s="77"/>
      <c r="D46" s="77"/>
      <c r="E46" s="77"/>
      <c r="F46" s="77"/>
      <c r="G46" s="77"/>
      <c r="H46" s="77"/>
      <c r="I46" s="77"/>
      <c r="J46" s="77"/>
      <c r="K46" s="77"/>
      <c r="L46" s="77"/>
      <c r="M46" s="77"/>
      <c r="N46" s="77"/>
      <c r="O46" s="77"/>
      <c r="P46" s="77"/>
      <c r="Q46" s="77"/>
      <c r="R46" s="77"/>
      <c r="S46" s="77"/>
      <c r="T46" s="77"/>
      <c r="U46" s="77"/>
      <c r="V46" s="77"/>
      <c r="W46" s="77"/>
      <c r="X46" s="77"/>
      <c r="Y46" s="77"/>
      <c r="Z46" s="77"/>
      <c r="AA46" s="77"/>
      <c r="AB46" s="77"/>
      <c r="AC46" s="77"/>
      <c r="AD46" s="77"/>
      <c r="AE46" s="77"/>
      <c r="AF46" s="77"/>
    </row>
    <row xmlns:x14ac="http://schemas.microsoft.com/office/spreadsheetml/2009/9/ac" r="47" s="32" customFormat="true" x14ac:dyDescent="0.2">
      <c r="A47" s="77"/>
      <c r="B47" s="77"/>
      <c r="C47" s="77"/>
      <c r="D47" s="77"/>
      <c r="E47" s="77"/>
      <c r="F47" s="77"/>
      <c r="G47" s="77"/>
      <c r="H47" s="77"/>
      <c r="I47" s="77"/>
      <c r="J47" s="77"/>
      <c r="K47" s="77"/>
      <c r="L47" s="77"/>
      <c r="M47" s="77"/>
      <c r="N47" s="77"/>
      <c r="O47" s="77"/>
      <c r="P47" s="77"/>
      <c r="Q47" s="77"/>
      <c r="R47" s="77"/>
      <c r="S47" s="77"/>
      <c r="T47" s="77"/>
      <c r="U47" s="77"/>
      <c r="V47" s="77"/>
      <c r="W47" s="77"/>
      <c r="X47" s="77"/>
      <c r="Y47" s="77"/>
      <c r="Z47" s="77"/>
      <c r="AA47" s="77"/>
      <c r="AB47" s="77"/>
      <c r="AC47" s="77"/>
      <c r="AD47" s="77"/>
      <c r="AE47" s="77"/>
      <c r="AF47" s="77"/>
    </row>
    <row xmlns:x14ac="http://schemas.microsoft.com/office/spreadsheetml/2009/9/ac" r="48" s="32" customFormat="true" x14ac:dyDescent="0.2">
      <c r="A48" s="77"/>
      <c r="B48" s="77"/>
      <c r="C48" s="77"/>
      <c r="D48" s="77"/>
      <c r="E48" s="77"/>
      <c r="F48" s="77"/>
      <c r="G48" s="77"/>
      <c r="H48" s="77"/>
      <c r="I48" s="77"/>
      <c r="J48" s="77"/>
      <c r="K48" s="77"/>
      <c r="L48" s="77"/>
      <c r="M48" s="77"/>
      <c r="N48" s="77"/>
      <c r="O48" s="77"/>
      <c r="P48" s="77"/>
      <c r="Q48" s="77"/>
      <c r="R48" s="77"/>
      <c r="S48" s="77"/>
      <c r="T48" s="77"/>
      <c r="U48" s="77"/>
      <c r="V48" s="77"/>
      <c r="W48" s="77"/>
      <c r="X48" s="77"/>
      <c r="Y48" s="77"/>
      <c r="Z48" s="77"/>
      <c r="AA48" s="77"/>
      <c r="AB48" s="77"/>
      <c r="AC48" s="77"/>
      <c r="AD48" s="77"/>
      <c r="AE48" s="77"/>
      <c r="AF48" s="77"/>
    </row>
    <row xmlns:x14ac="http://schemas.microsoft.com/office/spreadsheetml/2009/9/ac" r="49" s="32" customFormat="true" x14ac:dyDescent="0.2">
      <c r="A49" s="77"/>
      <c r="B49" s="77"/>
      <c r="C49" s="77"/>
      <c r="D49" s="77"/>
      <c r="E49" s="77"/>
      <c r="F49" s="77"/>
      <c r="G49" s="77"/>
      <c r="H49" s="77"/>
      <c r="I49" s="77"/>
      <c r="J49" s="77"/>
      <c r="K49" s="77"/>
      <c r="L49" s="77"/>
      <c r="M49" s="77"/>
      <c r="N49" s="77"/>
      <c r="O49" s="77"/>
      <c r="P49" s="77"/>
      <c r="Q49" s="77"/>
      <c r="R49" s="77"/>
      <c r="S49" s="77"/>
      <c r="T49" s="77"/>
      <c r="U49" s="77"/>
      <c r="V49" s="77"/>
      <c r="W49" s="77"/>
      <c r="X49" s="77"/>
      <c r="Y49" s="77"/>
      <c r="Z49" s="77"/>
      <c r="AA49" s="77"/>
      <c r="AB49" s="77"/>
      <c r="AC49" s="77"/>
      <c r="AD49" s="77"/>
      <c r="AE49" s="77"/>
      <c r="AF49" s="77"/>
    </row>
    <row xmlns:x14ac="http://schemas.microsoft.com/office/spreadsheetml/2009/9/ac" r="50" s="32" customFormat="true" x14ac:dyDescent="0.2">
      <c r="A50" s="77"/>
      <c r="B50" s="77"/>
      <c r="C50" s="77"/>
      <c r="D50" s="77"/>
      <c r="E50" s="77"/>
      <c r="F50" s="77"/>
      <c r="G50" s="77"/>
      <c r="H50" s="77"/>
      <c r="I50" s="77"/>
      <c r="J50" s="77"/>
      <c r="K50" s="77"/>
      <c r="L50" s="77"/>
      <c r="M50" s="77"/>
      <c r="N50" s="77"/>
      <c r="O50" s="77"/>
      <c r="P50" s="77"/>
      <c r="Q50" s="77"/>
      <c r="R50" s="77"/>
      <c r="S50" s="77"/>
      <c r="T50" s="77"/>
      <c r="U50" s="77"/>
      <c r="V50" s="77"/>
      <c r="W50" s="77"/>
      <c r="X50" s="77"/>
      <c r="Y50" s="77"/>
      <c r="Z50" s="77"/>
      <c r="AA50" s="77"/>
      <c r="AB50" s="77"/>
      <c r="AC50" s="77"/>
      <c r="AD50" s="77"/>
      <c r="AE50" s="77"/>
      <c r="AF50" s="77"/>
    </row>
    <row xmlns:x14ac="http://schemas.microsoft.com/office/spreadsheetml/2009/9/ac" r="51" s="32" customFormat="true" x14ac:dyDescent="0.2">
      <c r="A51" s="77"/>
      <c r="B51" s="77"/>
      <c r="C51" s="77"/>
      <c r="D51" s="77"/>
      <c r="E51" s="77"/>
      <c r="F51" s="77"/>
      <c r="G51" s="77"/>
      <c r="H51" s="77"/>
      <c r="I51" s="77"/>
      <c r="J51" s="77"/>
      <c r="K51" s="77"/>
      <c r="L51" s="77"/>
      <c r="M51" s="77"/>
      <c r="N51" s="77"/>
      <c r="O51" s="77"/>
      <c r="P51" s="77"/>
      <c r="Q51" s="77"/>
      <c r="R51" s="77"/>
      <c r="S51" s="77"/>
      <c r="T51" s="77"/>
      <c r="U51" s="77"/>
      <c r="V51" s="77"/>
      <c r="W51" s="77"/>
      <c r="X51" s="77"/>
      <c r="Y51" s="77"/>
      <c r="Z51" s="77"/>
      <c r="AA51" s="77"/>
      <c r="AB51" s="77"/>
      <c r="AC51" s="77"/>
      <c r="AD51" s="77"/>
      <c r="AE51" s="77"/>
      <c r="AF51" s="77"/>
    </row>
    <row xmlns:x14ac="http://schemas.microsoft.com/office/spreadsheetml/2009/9/ac" r="52" s="32" customFormat="true" x14ac:dyDescent="0.2">
      <c r="A52" s="77"/>
      <c r="B52" s="77"/>
      <c r="C52" s="77"/>
      <c r="D52" s="77"/>
      <c r="E52" s="77"/>
      <c r="F52" s="77"/>
      <c r="G52" s="77"/>
      <c r="H52" s="77"/>
      <c r="I52" s="77"/>
      <c r="J52" s="77"/>
      <c r="K52" s="77"/>
      <c r="L52" s="77"/>
      <c r="M52" s="77"/>
      <c r="N52" s="77"/>
      <c r="O52" s="77"/>
      <c r="P52" s="77"/>
      <c r="Q52" s="77"/>
      <c r="R52" s="77"/>
      <c r="S52" s="77"/>
      <c r="T52" s="77"/>
      <c r="U52" s="77"/>
      <c r="V52" s="77"/>
      <c r="W52" s="77"/>
      <c r="X52" s="77"/>
      <c r="Y52" s="77"/>
      <c r="Z52" s="77"/>
      <c r="AA52" s="77"/>
      <c r="AB52" s="77"/>
      <c r="AC52" s="77"/>
      <c r="AD52" s="77"/>
      <c r="AE52" s="77"/>
      <c r="AF52" s="77"/>
    </row>
    <row xmlns:x14ac="http://schemas.microsoft.com/office/spreadsheetml/2009/9/ac" r="53" s="32" customFormat="true" x14ac:dyDescent="0.2">
      <c r="A53" s="77"/>
      <c r="B53" s="77"/>
      <c r="C53" s="77"/>
      <c r="D53" s="77"/>
      <c r="E53" s="77"/>
      <c r="F53" s="77"/>
      <c r="G53" s="77"/>
      <c r="H53" s="77"/>
      <c r="I53" s="77"/>
      <c r="J53" s="77"/>
      <c r="K53" s="77"/>
      <c r="L53" s="77"/>
      <c r="M53" s="77"/>
      <c r="N53" s="77"/>
      <c r="O53" s="77"/>
      <c r="P53" s="77"/>
      <c r="Q53" s="77"/>
      <c r="R53" s="77"/>
      <c r="S53" s="77"/>
      <c r="T53" s="77"/>
      <c r="U53" s="77"/>
      <c r="V53" s="77"/>
      <c r="W53" s="77"/>
      <c r="X53" s="77"/>
      <c r="Y53" s="77"/>
      <c r="Z53" s="77"/>
      <c r="AA53" s="77"/>
      <c r="AB53" s="77"/>
      <c r="AC53" s="77"/>
      <c r="AD53" s="77"/>
      <c r="AE53" s="77"/>
      <c r="AF53" s="77"/>
    </row>
    <row xmlns:x14ac="http://schemas.microsoft.com/office/spreadsheetml/2009/9/ac" r="54" s="32" customFormat="true" x14ac:dyDescent="0.2">
      <c r="A54" s="77"/>
      <c r="B54" s="77"/>
      <c r="C54" s="77"/>
      <c r="D54" s="77"/>
      <c r="E54" s="77"/>
      <c r="F54" s="77"/>
      <c r="G54" s="77"/>
      <c r="H54" s="77"/>
      <c r="I54" s="77"/>
      <c r="J54" s="77"/>
      <c r="K54" s="77"/>
      <c r="L54" s="77"/>
      <c r="M54" s="77"/>
      <c r="N54" s="77"/>
      <c r="O54" s="77"/>
      <c r="P54" s="77"/>
      <c r="Q54" s="77"/>
      <c r="R54" s="77"/>
      <c r="S54" s="77"/>
      <c r="T54" s="77"/>
      <c r="U54" s="77"/>
      <c r="V54" s="77"/>
      <c r="W54" s="77"/>
      <c r="X54" s="77"/>
      <c r="Y54" s="77"/>
      <c r="Z54" s="77"/>
      <c r="AA54" s="77"/>
      <c r="AB54" s="77"/>
      <c r="AC54" s="77"/>
      <c r="AD54" s="77"/>
      <c r="AE54" s="77"/>
      <c r="AF54" s="77"/>
    </row>
    <row xmlns:x14ac="http://schemas.microsoft.com/office/spreadsheetml/2009/9/ac" r="55" s="32" customFormat="true" x14ac:dyDescent="0.2">
      <c r="A55" s="77"/>
      <c r="B55" s="77"/>
      <c r="C55" s="77"/>
      <c r="D55" s="77"/>
      <c r="E55" s="77"/>
      <c r="F55" s="77"/>
      <c r="G55" s="77"/>
      <c r="H55" s="77"/>
      <c r="I55" s="77"/>
      <c r="J55" s="77"/>
      <c r="K55" s="77"/>
      <c r="L55" s="77"/>
      <c r="M55" s="77"/>
      <c r="N55" s="77"/>
      <c r="O55" s="77"/>
      <c r="P55" s="77"/>
      <c r="Q55" s="77"/>
      <c r="R55" s="77"/>
      <c r="S55" s="77"/>
      <c r="T55" s="77"/>
      <c r="U55" s="77"/>
      <c r="V55" s="77"/>
      <c r="W55" s="77"/>
      <c r="X55" s="77"/>
      <c r="Y55" s="77"/>
      <c r="Z55" s="77"/>
      <c r="AA55" s="77"/>
      <c r="AB55" s="77"/>
      <c r="AC55" s="77"/>
      <c r="AD55" s="77"/>
      <c r="AE55" s="77"/>
      <c r="AF55" s="77"/>
    </row>
    <row xmlns:x14ac="http://schemas.microsoft.com/office/spreadsheetml/2009/9/ac" r="56" s="32" customFormat="true" x14ac:dyDescent="0.2">
      <c r="A56" s="77"/>
      <c r="B56" s="77"/>
      <c r="C56" s="77"/>
      <c r="D56" s="77"/>
      <c r="E56" s="77"/>
      <c r="F56" s="77"/>
      <c r="G56" s="77"/>
      <c r="H56" s="77"/>
      <c r="I56" s="77"/>
      <c r="J56" s="77"/>
      <c r="K56" s="77"/>
      <c r="L56" s="77"/>
      <c r="M56" s="77"/>
      <c r="N56" s="77"/>
      <c r="O56" s="77"/>
      <c r="P56" s="77"/>
      <c r="Q56" s="77"/>
      <c r="R56" s="77"/>
      <c r="S56" s="77"/>
      <c r="T56" s="77"/>
      <c r="U56" s="77"/>
      <c r="V56" s="77"/>
      <c r="W56" s="77"/>
      <c r="X56" s="77"/>
      <c r="Y56" s="77"/>
      <c r="Z56" s="77"/>
      <c r="AA56" s="77"/>
      <c r="AB56" s="77"/>
      <c r="AC56" s="77"/>
      <c r="AD56" s="77"/>
      <c r="AE56" s="77"/>
      <c r="AF56" s="77"/>
    </row>
    <row xmlns:x14ac="http://schemas.microsoft.com/office/spreadsheetml/2009/9/ac" r="57" s="32" customFormat="true" x14ac:dyDescent="0.2">
      <c r="A57" s="77"/>
      <c r="B57" s="77"/>
      <c r="C57" s="77"/>
      <c r="D57" s="77"/>
      <c r="E57" s="77"/>
      <c r="F57" s="77"/>
      <c r="G57" s="77"/>
      <c r="H57" s="77"/>
      <c r="I57" s="77"/>
      <c r="J57" s="77"/>
      <c r="K57" s="77"/>
      <c r="L57" s="77"/>
      <c r="M57" s="77"/>
      <c r="N57" s="77"/>
      <c r="O57" s="77"/>
      <c r="P57" s="77"/>
      <c r="Q57" s="77"/>
      <c r="R57" s="77"/>
      <c r="S57" s="77"/>
      <c r="T57" s="77"/>
      <c r="U57" s="77"/>
      <c r="V57" s="77"/>
      <c r="W57" s="77"/>
      <c r="X57" s="77"/>
      <c r="Y57" s="77"/>
      <c r="Z57" s="77"/>
      <c r="AA57" s="77"/>
      <c r="AB57" s="77"/>
      <c r="AC57" s="77"/>
      <c r="AD57" s="77"/>
      <c r="AE57" s="77"/>
      <c r="AF57" s="77"/>
    </row>
    <row xmlns:x14ac="http://schemas.microsoft.com/office/spreadsheetml/2009/9/ac" r="58" s="32" customFormat="true" x14ac:dyDescent="0.2">
      <c r="A58" s="77"/>
      <c r="B58" s="77"/>
      <c r="C58" s="77"/>
      <c r="D58" s="77"/>
      <c r="E58" s="77"/>
      <c r="F58" s="77"/>
      <c r="G58" s="77"/>
      <c r="H58" s="77"/>
      <c r="I58" s="77"/>
      <c r="J58" s="77"/>
      <c r="K58" s="77"/>
      <c r="L58" s="77"/>
      <c r="M58" s="77"/>
      <c r="N58" s="77"/>
      <c r="O58" s="77"/>
      <c r="P58" s="77"/>
      <c r="Q58" s="77"/>
      <c r="R58" s="77"/>
      <c r="S58" s="77"/>
      <c r="T58" s="77"/>
      <c r="U58" s="77"/>
      <c r="V58" s="77"/>
      <c r="W58" s="77"/>
      <c r="X58" s="77"/>
      <c r="Y58" s="77"/>
      <c r="Z58" s="77"/>
      <c r="AA58" s="77"/>
      <c r="AB58" s="77"/>
      <c r="AC58" s="77"/>
      <c r="AD58" s="77"/>
      <c r="AE58" s="77"/>
      <c r="AF58" s="77"/>
    </row>
    <row xmlns:x14ac="http://schemas.microsoft.com/office/spreadsheetml/2009/9/ac" r="59" s="32" customFormat="true" x14ac:dyDescent="0.2">
      <c r="A59" s="77"/>
      <c r="B59" s="77"/>
      <c r="C59" s="77"/>
      <c r="D59" s="77"/>
      <c r="E59" s="77"/>
      <c r="F59" s="77"/>
      <c r="G59" s="77"/>
      <c r="H59" s="77"/>
      <c r="I59" s="77"/>
      <c r="J59" s="77"/>
      <c r="K59" s="77"/>
      <c r="L59" s="77"/>
      <c r="M59" s="77"/>
      <c r="N59" s="77"/>
      <c r="O59" s="77"/>
      <c r="P59" s="77"/>
      <c r="Q59" s="77"/>
      <c r="R59" s="77"/>
      <c r="S59" s="77"/>
      <c r="T59" s="77"/>
      <c r="U59" s="77"/>
      <c r="V59" s="77"/>
      <c r="W59" s="77"/>
      <c r="X59" s="77"/>
      <c r="Y59" s="77"/>
      <c r="Z59" s="77"/>
      <c r="AA59" s="77"/>
      <c r="AB59" s="77"/>
      <c r="AC59" s="77"/>
      <c r="AD59" s="77"/>
      <c r="AE59" s="77"/>
      <c r="AF59" s="77"/>
    </row>
    <row xmlns:x14ac="http://schemas.microsoft.com/office/spreadsheetml/2009/9/ac" r="60" s="32" customFormat="true" x14ac:dyDescent="0.2">
      <c r="A60" s="77"/>
      <c r="B60" s="77"/>
      <c r="C60" s="77"/>
      <c r="D60" s="77"/>
      <c r="E60" s="77"/>
      <c r="F60" s="77"/>
      <c r="G60" s="77"/>
      <c r="H60" s="77"/>
      <c r="I60" s="77"/>
      <c r="J60" s="77"/>
      <c r="K60" s="77"/>
      <c r="L60" s="77"/>
      <c r="M60" s="77"/>
      <c r="N60" s="77"/>
      <c r="O60" s="77"/>
      <c r="P60" s="77"/>
      <c r="Q60" s="77"/>
      <c r="R60" s="77"/>
      <c r="S60" s="77"/>
      <c r="T60" s="77"/>
      <c r="U60" s="77"/>
      <c r="V60" s="77"/>
      <c r="W60" s="77"/>
      <c r="X60" s="77"/>
      <c r="Y60" s="77"/>
      <c r="Z60" s="77"/>
      <c r="AA60" s="77"/>
      <c r="AB60" s="77"/>
      <c r="AC60" s="77"/>
      <c r="AD60" s="77"/>
      <c r="AE60" s="77"/>
      <c r="AF60" s="77"/>
    </row>
    <row xmlns:x14ac="http://schemas.microsoft.com/office/spreadsheetml/2009/9/ac" r="61" s="32" customFormat="true" x14ac:dyDescent="0.2">
      <c r="A61" s="77"/>
      <c r="B61" s="77"/>
      <c r="C61" s="77"/>
      <c r="D61" s="77"/>
      <c r="E61" s="77"/>
      <c r="F61" s="77"/>
      <c r="G61" s="77"/>
      <c r="H61" s="77"/>
      <c r="I61" s="77"/>
      <c r="J61" s="77"/>
      <c r="K61" s="77"/>
      <c r="L61" s="77"/>
      <c r="M61" s="77"/>
      <c r="N61" s="77"/>
      <c r="O61" s="77"/>
      <c r="P61" s="77"/>
      <c r="Q61" s="77"/>
      <c r="R61" s="77"/>
      <c r="S61" s="77"/>
      <c r="T61" s="77"/>
      <c r="U61" s="77"/>
      <c r="V61" s="77"/>
      <c r="W61" s="77"/>
      <c r="X61" s="77"/>
      <c r="Y61" s="77"/>
      <c r="Z61" s="77"/>
      <c r="AA61" s="77"/>
      <c r="AB61" s="77"/>
      <c r="AC61" s="77"/>
      <c r="AD61" s="77"/>
      <c r="AE61" s="77"/>
      <c r="AF61" s="77"/>
    </row>
    <row xmlns:x14ac="http://schemas.microsoft.com/office/spreadsheetml/2009/9/ac" r="62" s="32" customFormat="true" x14ac:dyDescent="0.2">
      <c r="A62" s="77"/>
      <c r="B62" s="77"/>
      <c r="C62" s="77"/>
      <c r="D62" s="77"/>
      <c r="E62" s="77"/>
      <c r="F62" s="77"/>
      <c r="G62" s="77"/>
      <c r="H62" s="77"/>
      <c r="I62" s="77"/>
      <c r="J62" s="77"/>
      <c r="K62" s="77"/>
      <c r="L62" s="77"/>
      <c r="M62" s="77"/>
      <c r="N62" s="77"/>
      <c r="O62" s="77"/>
      <c r="P62" s="77"/>
      <c r="Q62" s="77"/>
      <c r="R62" s="77"/>
      <c r="S62" s="77"/>
      <c r="T62" s="77"/>
      <c r="U62" s="77"/>
      <c r="V62" s="77"/>
      <c r="W62" s="77"/>
      <c r="X62" s="77"/>
      <c r="Y62" s="77"/>
      <c r="Z62" s="77"/>
      <c r="AA62" s="77"/>
      <c r="AB62" s="77"/>
      <c r="AC62" s="77"/>
      <c r="AD62" s="77"/>
      <c r="AE62" s="77"/>
      <c r="AF62" s="77"/>
    </row>
    <row xmlns:x14ac="http://schemas.microsoft.com/office/spreadsheetml/2009/9/ac" r="63" s="32" customFormat="true" x14ac:dyDescent="0.2">
      <c r="A63" s="77"/>
      <c r="B63" s="77"/>
      <c r="C63" s="77"/>
      <c r="D63" s="77"/>
      <c r="E63" s="77"/>
      <c r="F63" s="77"/>
      <c r="G63" s="77"/>
      <c r="H63" s="77"/>
      <c r="I63" s="77"/>
      <c r="J63" s="77"/>
      <c r="K63" s="77"/>
      <c r="L63" s="77"/>
      <c r="M63" s="77"/>
      <c r="N63" s="77"/>
      <c r="O63" s="77"/>
      <c r="P63" s="77"/>
      <c r="Q63" s="77"/>
      <c r="R63" s="77"/>
      <c r="S63" s="77"/>
      <c r="T63" s="77"/>
      <c r="U63" s="77"/>
      <c r="V63" s="77"/>
      <c r="W63" s="77"/>
      <c r="X63" s="77"/>
      <c r="Y63" s="77"/>
      <c r="Z63" s="77"/>
      <c r="AA63" s="77"/>
      <c r="AB63" s="77"/>
      <c r="AC63" s="77"/>
      <c r="AD63" s="77"/>
      <c r="AE63" s="77"/>
      <c r="AF63" s="77"/>
    </row>
    <row xmlns:x14ac="http://schemas.microsoft.com/office/spreadsheetml/2009/9/ac" r="64" s="32" customFormat="true" x14ac:dyDescent="0.2">
      <c r="A64" s="77"/>
      <c r="B64" s="77"/>
      <c r="C64" s="77"/>
      <c r="D64" s="77"/>
      <c r="E64" s="77"/>
      <c r="F64" s="77"/>
      <c r="G64" s="77"/>
      <c r="H64" s="77"/>
      <c r="I64" s="77"/>
      <c r="J64" s="77"/>
      <c r="K64" s="77"/>
      <c r="L64" s="77"/>
      <c r="M64" s="77"/>
      <c r="N64" s="77"/>
      <c r="O64" s="77"/>
      <c r="P64" s="77"/>
      <c r="Q64" s="77"/>
      <c r="R64" s="77"/>
      <c r="S64" s="77"/>
      <c r="T64" s="77"/>
      <c r="U64" s="77"/>
      <c r="V64" s="77"/>
      <c r="W64" s="77"/>
      <c r="X64" s="77"/>
      <c r="Y64" s="77"/>
      <c r="Z64" s="77"/>
      <c r="AA64" s="77"/>
      <c r="AB64" s="77"/>
      <c r="AC64" s="77"/>
      <c r="AD64" s="77"/>
      <c r="AE64" s="77"/>
      <c r="AF64" s="77"/>
    </row>
    <row xmlns:x14ac="http://schemas.microsoft.com/office/spreadsheetml/2009/9/ac" r="65" s="32" customFormat="true" x14ac:dyDescent="0.2">
      <c r="A65" s="30" t="s">
        <v>257</v>
      </c>
      <c r="B65" s="30"/>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29" customWidth="true"/>
    <col min="2" max="2" width="9" style="29"/>
    <col min="3" max="3" width="5.875" style="29" customWidth="true"/>
    <col min="4" max="5" width="4.125" style="29" customWidth="true"/>
    <col min="6" max="6" width="3.875" style="29" customWidth="true"/>
    <col min="7" max="7" width="4.125" style="29" customWidth="true"/>
    <col min="8" max="9" width="3.875" style="29" customWidth="true"/>
    <col min="10" max="10" width="4.125" style="29" customWidth="true"/>
    <col min="11" max="12" width="3.875" style="29" customWidth="true"/>
    <col min="13" max="13" width="4.125" style="29" customWidth="true"/>
    <col min="14" max="15" width="3.875" style="29" customWidth="true"/>
    <col min="16" max="16" width="4.125" style="29" customWidth="true"/>
    <col min="17" max="18" width="3.875" style="29" customWidth="true"/>
    <col min="19" max="19" width="4.125" style="29" customWidth="true"/>
    <col min="20" max="21" width="3.875" style="29" customWidth="true"/>
    <col min="22" max="51" width="3.875" style="58" customWidth="true"/>
    <col min="52" max="69" width="3.875" style="62" customWidth="true"/>
    <col min="70" max="16384" width="9" style="29"/>
  </cols>
  <sheetData>
    <row xmlns:x14ac="http://schemas.microsoft.com/office/spreadsheetml/2009/9/ac" r="1" ht="18" x14ac:dyDescent="0.25">
      <c r="A1" s="34" t="s">
        <v>101</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row>
    <row xmlns:x14ac="http://schemas.microsoft.com/office/spreadsheetml/2009/9/ac" r="2" ht="15.75" x14ac:dyDescent="0.25">
      <c r="A2" s="36"/>
      <c r="B2" s="36"/>
      <c r="C2" s="36"/>
      <c r="D2" s="60" t="s">
        <v>13</v>
      </c>
      <c r="E2" s="60"/>
      <c r="F2" s="35"/>
      <c r="G2" s="60"/>
      <c r="H2" s="35"/>
      <c r="I2" s="35"/>
      <c r="J2" s="60"/>
      <c r="K2" s="37"/>
      <c r="L2" s="37"/>
      <c r="M2" s="60"/>
      <c r="N2" s="35"/>
      <c r="O2" s="35"/>
      <c r="P2" s="60"/>
      <c r="Q2" s="35"/>
      <c r="R2" s="35"/>
      <c r="S2" s="60"/>
      <c r="T2" s="35"/>
      <c r="U2" s="35"/>
      <c r="V2" s="59" t="s">
        <v>14</v>
      </c>
      <c r="W2" s="59"/>
      <c r="X2" s="37"/>
      <c r="Y2" s="37"/>
      <c r="Z2" s="37"/>
      <c r="AA2" s="59"/>
      <c r="AB2" s="37"/>
      <c r="AC2" s="37"/>
      <c r="AD2" s="37"/>
      <c r="AE2" s="37"/>
      <c r="AF2" s="59"/>
      <c r="AG2" s="37"/>
      <c r="AH2" s="37"/>
      <c r="AI2" s="37"/>
      <c r="AJ2" s="37"/>
      <c r="AK2" s="59"/>
      <c r="AL2" s="37"/>
      <c r="AM2" s="37"/>
      <c r="AN2" s="37"/>
      <c r="AO2" s="37"/>
      <c r="AP2" s="59"/>
      <c r="AQ2" s="37"/>
      <c r="AR2" s="37"/>
      <c r="AS2" s="37"/>
      <c r="AT2" s="37"/>
      <c r="AU2" s="59"/>
      <c r="AV2" s="37"/>
      <c r="AW2" s="37"/>
      <c r="AX2" s="37"/>
      <c r="AY2" s="37"/>
      <c r="AZ2" s="61" t="s">
        <v>15</v>
      </c>
      <c r="BA2" s="61"/>
      <c r="BB2" s="61"/>
      <c r="BC2" s="61"/>
      <c r="BD2" s="61"/>
      <c r="BE2" s="61"/>
      <c r="BF2" s="61"/>
      <c r="BG2" s="61"/>
      <c r="BH2" s="61"/>
      <c r="BI2" s="61"/>
      <c r="BJ2" s="61"/>
      <c r="BK2" s="61"/>
      <c r="BL2" s="61"/>
      <c r="BM2" s="61"/>
      <c r="BN2" s="61"/>
      <c r="BO2" s="61"/>
      <c r="BP2" s="61"/>
      <c r="BQ2" s="61"/>
    </row>
    <row xmlns:x14ac="http://schemas.microsoft.com/office/spreadsheetml/2009/9/ac" r="3" ht="14.25" x14ac:dyDescent="0.2">
      <c r="A3" s="40"/>
      <c r="B3" s="35"/>
      <c r="C3" s="35"/>
      <c r="D3" s="41" t="s">
        <v>7</v>
      </c>
      <c r="E3" s="41"/>
      <c r="F3" s="41"/>
      <c r="G3" s="41" t="s">
        <v>1</v>
      </c>
      <c r="I3" s="41"/>
      <c r="J3" s="41" t="s">
        <v>2</v>
      </c>
      <c r="L3" s="41"/>
      <c r="M3" s="41" t="s">
        <v>16</v>
      </c>
      <c r="O3" s="41"/>
      <c r="P3" s="41" t="s">
        <v>17</v>
      </c>
      <c r="R3" s="41"/>
      <c r="S3" s="41" t="s">
        <v>18</v>
      </c>
      <c r="U3" s="41"/>
      <c r="V3" s="41" t="s">
        <v>7</v>
      </c>
      <c r="W3" s="41"/>
      <c r="X3" s="41"/>
      <c r="Y3" s="41"/>
      <c r="Z3" s="41"/>
      <c r="AA3" s="41" t="s">
        <v>1</v>
      </c>
      <c r="AB3" s="32"/>
      <c r="AC3" s="41"/>
      <c r="AD3" s="41"/>
      <c r="AE3" s="41"/>
      <c r="AF3" s="41" t="s">
        <v>2</v>
      </c>
      <c r="AG3" s="32"/>
      <c r="AH3" s="41"/>
      <c r="AI3" s="41"/>
      <c r="AJ3" s="41"/>
      <c r="AK3" s="41" t="s">
        <v>16</v>
      </c>
      <c r="AL3" s="32"/>
      <c r="AM3" s="41"/>
      <c r="AN3" s="41"/>
      <c r="AO3" s="41"/>
      <c r="AP3" s="41" t="s">
        <v>17</v>
      </c>
      <c r="AQ3" s="32"/>
      <c r="AR3" s="41"/>
      <c r="AS3" s="41"/>
      <c r="AT3" s="41"/>
      <c r="AU3" s="41" t="s">
        <v>18</v>
      </c>
      <c r="AV3" s="32"/>
      <c r="AW3" s="41"/>
      <c r="AX3" s="41"/>
      <c r="AY3" s="41"/>
      <c r="AZ3" s="41" t="s">
        <v>7</v>
      </c>
      <c r="BA3" s="41"/>
      <c r="BB3" s="41"/>
      <c r="BC3" s="41" t="s">
        <v>1</v>
      </c>
      <c r="BD3" s="32"/>
      <c r="BE3" s="41"/>
      <c r="BF3" s="41" t="s">
        <v>2</v>
      </c>
      <c r="BG3" s="32"/>
      <c r="BH3" s="41"/>
      <c r="BI3" s="41" t="s">
        <v>16</v>
      </c>
      <c r="BJ3" s="32"/>
      <c r="BK3" s="41"/>
      <c r="BL3" s="41" t="s">
        <v>17</v>
      </c>
      <c r="BM3" s="32"/>
      <c r="BN3" s="41"/>
      <c r="BO3" s="41" t="s">
        <v>18</v>
      </c>
      <c r="BP3" s="32"/>
      <c r="BQ3" s="41"/>
    </row>
    <row xmlns:x14ac="http://schemas.microsoft.com/office/spreadsheetml/2009/9/ac" r="4" ht="164.25" x14ac:dyDescent="0.2">
      <c r="A4" s="42" t="s">
        <v>5</v>
      </c>
      <c r="B4" s="42" t="s">
        <v>6</v>
      </c>
      <c r="C4" s="42" t="s">
        <v>4</v>
      </c>
      <c r="D4" s="127" t="s">
        <v>25</v>
      </c>
      <c r="E4" s="128" t="s">
        <v>19</v>
      </c>
      <c r="F4" s="129" t="s">
        <v>121</v>
      </c>
      <c r="G4" s="127" t="s">
        <v>25</v>
      </c>
      <c r="H4" s="128" t="s">
        <v>19</v>
      </c>
      <c r="I4" s="129" t="s">
        <v>121</v>
      </c>
      <c r="J4" s="127" t="s">
        <v>25</v>
      </c>
      <c r="K4" s="128" t="s">
        <v>19</v>
      </c>
      <c r="L4" s="129" t="s">
        <v>121</v>
      </c>
      <c r="M4" s="127" t="s">
        <v>25</v>
      </c>
      <c r="N4" s="128" t="s">
        <v>19</v>
      </c>
      <c r="O4" s="129" t="s">
        <v>121</v>
      </c>
      <c r="P4" s="127" t="s">
        <v>25</v>
      </c>
      <c r="Q4" s="128" t="s">
        <v>19</v>
      </c>
      <c r="R4" s="129" t="s">
        <v>121</v>
      </c>
      <c r="S4" s="127" t="s">
        <v>25</v>
      </c>
      <c r="T4" s="128" t="s">
        <v>19</v>
      </c>
      <c r="U4" s="130" t="s">
        <v>121</v>
      </c>
      <c r="V4" s="131" t="s">
        <v>25</v>
      </c>
      <c r="W4" s="132" t="s">
        <v>19</v>
      </c>
      <c r="X4" s="132" t="s">
        <v>21</v>
      </c>
      <c r="Y4" s="132" t="s">
        <v>29</v>
      </c>
      <c r="Z4" s="134" t="s">
        <v>122</v>
      </c>
      <c r="AA4" s="131" t="s">
        <v>25</v>
      </c>
      <c r="AB4" s="132" t="s">
        <v>19</v>
      </c>
      <c r="AC4" s="132" t="s">
        <v>21</v>
      </c>
      <c r="AD4" s="132" t="s">
        <v>29</v>
      </c>
      <c r="AE4" s="134" t="s">
        <v>122</v>
      </c>
      <c r="AF4" s="131" t="s">
        <v>25</v>
      </c>
      <c r="AG4" s="132" t="s">
        <v>19</v>
      </c>
      <c r="AH4" s="132" t="s">
        <v>21</v>
      </c>
      <c r="AI4" s="132" t="s">
        <v>29</v>
      </c>
      <c r="AJ4" s="134" t="s">
        <v>122</v>
      </c>
      <c r="AK4" s="131" t="s">
        <v>25</v>
      </c>
      <c r="AL4" s="132" t="s">
        <v>19</v>
      </c>
      <c r="AM4" s="132" t="s">
        <v>21</v>
      </c>
      <c r="AN4" s="132" t="s">
        <v>29</v>
      </c>
      <c r="AO4" s="134" t="s">
        <v>122</v>
      </c>
      <c r="AP4" s="131" t="s">
        <v>25</v>
      </c>
      <c r="AQ4" s="132" t="s">
        <v>19</v>
      </c>
      <c r="AR4" s="132" t="s">
        <v>21</v>
      </c>
      <c r="AS4" s="132" t="s">
        <v>29</v>
      </c>
      <c r="AT4" s="134" t="s">
        <v>122</v>
      </c>
      <c r="AU4" s="131" t="s">
        <v>25</v>
      </c>
      <c r="AV4" s="132" t="s">
        <v>19</v>
      </c>
      <c r="AW4" s="132" t="s">
        <v>21</v>
      </c>
      <c r="AX4" s="132" t="s">
        <v>29</v>
      </c>
      <c r="AY4" s="135" t="s">
        <v>122</v>
      </c>
      <c r="AZ4" s="136" t="s">
        <v>25</v>
      </c>
      <c r="BA4" s="137" t="s">
        <v>141</v>
      </c>
      <c r="BB4" s="138" t="s">
        <v>143</v>
      </c>
      <c r="BC4" s="136" t="s">
        <v>25</v>
      </c>
      <c r="BD4" s="137" t="s">
        <v>141</v>
      </c>
      <c r="BE4" s="138" t="s">
        <v>143</v>
      </c>
      <c r="BF4" s="136" t="s">
        <v>25</v>
      </c>
      <c r="BG4" s="137" t="s">
        <v>141</v>
      </c>
      <c r="BH4" s="138" t="s">
        <v>143</v>
      </c>
      <c r="BI4" s="136" t="s">
        <v>25</v>
      </c>
      <c r="BJ4" s="137" t="s">
        <v>141</v>
      </c>
      <c r="BK4" s="138" t="s">
        <v>143</v>
      </c>
      <c r="BL4" s="136" t="s">
        <v>25</v>
      </c>
      <c r="BM4" s="137" t="s">
        <v>141</v>
      </c>
      <c r="BN4" s="138" t="s">
        <v>143</v>
      </c>
      <c r="BO4" s="136" t="s">
        <v>25</v>
      </c>
      <c r="BP4" s="137" t="s">
        <v>141</v>
      </c>
      <c r="BQ4" s="138" t="s">
        <v>143</v>
      </c>
    </row>
    <row xmlns:x14ac="http://schemas.microsoft.com/office/spreadsheetml/2009/9/ac" r="5" ht="48" hidden="true" x14ac:dyDescent="0.2">
      <c r="A5" s="42" t="s">
        <v>39</v>
      </c>
      <c r="B5" s="42" t="s">
        <v>40</v>
      </c>
      <c r="C5" s="42" t="s">
        <v>41</v>
      </c>
      <c r="D5" s="127" t="s">
        <v>135</v>
      </c>
      <c r="E5" s="128" t="s">
        <v>42</v>
      </c>
      <c r="F5" s="129" t="s">
        <v>208</v>
      </c>
      <c r="G5" s="127" t="s">
        <v>136</v>
      </c>
      <c r="H5" s="128" t="s">
        <v>43</v>
      </c>
      <c r="I5" s="129" t="s">
        <v>209</v>
      </c>
      <c r="J5" s="127" t="s">
        <v>137</v>
      </c>
      <c r="K5" s="128" t="s">
        <v>44</v>
      </c>
      <c r="L5" s="129" t="s">
        <v>210</v>
      </c>
      <c r="M5" s="127" t="s">
        <v>138</v>
      </c>
      <c r="N5" s="128" t="s">
        <v>86</v>
      </c>
      <c r="O5" s="129" t="s">
        <v>211</v>
      </c>
      <c r="P5" s="127" t="s">
        <v>139</v>
      </c>
      <c r="Q5" s="128" t="s">
        <v>87</v>
      </c>
      <c r="R5" s="129" t="s">
        <v>212</v>
      </c>
      <c r="S5" s="127" t="s">
        <v>140</v>
      </c>
      <c r="T5" s="128" t="s">
        <v>88</v>
      </c>
      <c r="U5" s="130" t="s">
        <v>213</v>
      </c>
      <c r="V5" s="131" t="s">
        <v>129</v>
      </c>
      <c r="W5" s="132" t="s">
        <v>45</v>
      </c>
      <c r="X5" s="133" t="s">
        <v>65</v>
      </c>
      <c r="Y5" s="133" t="s">
        <v>66</v>
      </c>
      <c r="Z5" s="134" t="s">
        <v>214</v>
      </c>
      <c r="AA5" s="131" t="s">
        <v>130</v>
      </c>
      <c r="AB5" s="132" t="s">
        <v>46</v>
      </c>
      <c r="AC5" s="133" t="s">
        <v>67</v>
      </c>
      <c r="AD5" s="133" t="s">
        <v>68</v>
      </c>
      <c r="AE5" s="134" t="s">
        <v>215</v>
      </c>
      <c r="AF5" s="131" t="s">
        <v>131</v>
      </c>
      <c r="AG5" s="132" t="s">
        <v>47</v>
      </c>
      <c r="AH5" s="133" t="s">
        <v>69</v>
      </c>
      <c r="AI5" s="133" t="s">
        <v>70</v>
      </c>
      <c r="AJ5" s="134" t="s">
        <v>216</v>
      </c>
      <c r="AK5" s="131" t="s">
        <v>132</v>
      </c>
      <c r="AL5" s="132" t="s">
        <v>71</v>
      </c>
      <c r="AM5" s="133" t="s">
        <v>72</v>
      </c>
      <c r="AN5" s="133" t="s">
        <v>73</v>
      </c>
      <c r="AO5" s="134" t="s">
        <v>217</v>
      </c>
      <c r="AP5" s="131" t="s">
        <v>133</v>
      </c>
      <c r="AQ5" s="132" t="s">
        <v>74</v>
      </c>
      <c r="AR5" s="133" t="s">
        <v>75</v>
      </c>
      <c r="AS5" s="133" t="s">
        <v>76</v>
      </c>
      <c r="AT5" s="134" t="s">
        <v>218</v>
      </c>
      <c r="AU5" s="131" t="s">
        <v>134</v>
      </c>
      <c r="AV5" s="132" t="s">
        <v>77</v>
      </c>
      <c r="AW5" s="133" t="s">
        <v>78</v>
      </c>
      <c r="AX5" s="133" t="s">
        <v>79</v>
      </c>
      <c r="AY5" s="135" t="s">
        <v>219</v>
      </c>
      <c r="AZ5" s="136" t="s">
        <v>80</v>
      </c>
      <c r="BA5" s="137" t="s">
        <v>114</v>
      </c>
      <c r="BB5" s="138" t="s">
        <v>220</v>
      </c>
      <c r="BC5" s="136" t="s">
        <v>85</v>
      </c>
      <c r="BD5" s="137" t="s">
        <v>115</v>
      </c>
      <c r="BE5" s="138" t="s">
        <v>221</v>
      </c>
      <c r="BF5" s="136" t="s">
        <v>84</v>
      </c>
      <c r="BG5" s="137" t="s">
        <v>116</v>
      </c>
      <c r="BH5" s="138" t="s">
        <v>222</v>
      </c>
      <c r="BI5" s="136" t="s">
        <v>83</v>
      </c>
      <c r="BJ5" s="137" t="s">
        <v>117</v>
      </c>
      <c r="BK5" s="138" t="s">
        <v>223</v>
      </c>
      <c r="BL5" s="136" t="s">
        <v>82</v>
      </c>
      <c r="BM5" s="137" t="s">
        <v>118</v>
      </c>
      <c r="BN5" s="138" t="s">
        <v>224</v>
      </c>
      <c r="BO5" s="136" t="s">
        <v>81</v>
      </c>
      <c r="BP5" s="137" t="s">
        <v>119</v>
      </c>
      <c r="BQ5" s="138" t="s">
        <v>225</v>
      </c>
    </row>
    <row xmlns:x14ac="http://schemas.microsoft.com/office/spreadsheetml/2009/9/ac" r="6" x14ac:dyDescent="0.2">
      <c r="A6" s="342" t="str">
        <f>+RIGHT('Data Summary'!A6,LEN('Data Summary'!A6)-9)</f>
        <v>UIS</v>
      </c>
      <c r="B6" s="35" t="str">
        <f>+IF(ISTEXT('Data Summary'!B6),'Data Summary'!B6,"")</f>
        <v>Other</v>
      </c>
      <c r="C6" s="341">
        <f>+VALUE('Data Summary'!C6)</f>
        <v>2016</v>
      </c>
      <c r="D6" s="89" t="e">
        <f>+IF(AND(ISNUMBER('Water Data'!D4),'Data Summary'!BS6="Yes"),100-'Water Data'!D4,NA())</f>
        <v>#N/A</v>
      </c>
      <c r="E6" s="89" t="e">
        <f>+IF(AND(ISNUMBER('Water Data'!D6),'Data Summary'!BT6="Yes"),'Water Data'!D6,NA())</f>
        <v>#N/A</v>
      </c>
      <c r="F6" s="89" t="e">
        <f>+IF(AND(ISNUMBER('Water Data'!D9),'Data Summary'!BU6="Yes"),'Water Data'!D9,NA())</f>
        <v>#N/A</v>
      </c>
      <c r="G6" s="89" t="e">
        <f>+IF(AND(ISNUMBER('Water Data'!E4),'Data Summary'!BV6="Yes"),100-'Water Data'!E4,NA())</f>
        <v>#N/A</v>
      </c>
      <c r="H6" s="89" t="e">
        <f>+IF(AND(ISNUMBER('Water Data'!E6),'Data Summary'!BW6="Yes"),'Water Data'!E6,NA())</f>
        <v>#N/A</v>
      </c>
      <c r="I6" s="89" t="e">
        <f>+IF(AND(ISNUMBER('Water Data'!E9),'Data Summary'!BX6="Yes"),'Water Data'!E9,NA())</f>
        <v>#N/A</v>
      </c>
      <c r="J6" s="89" t="e">
        <f>+IF(AND(ISNUMBER('Water Data'!F4),'Data Summary'!BY6="Yes"),100-'Water Data'!F4,NA())</f>
        <v>#N/A</v>
      </c>
      <c r="K6" s="89" t="e">
        <f>+IF(AND(ISNUMBER('Water Data'!F6),'Data Summary'!BZ6="Yes"),'Water Data'!F6,NA())</f>
        <v>#N/A</v>
      </c>
      <c r="L6" s="89" t="e">
        <f>+IF(AND(ISNUMBER('Water Data'!F9),'Data Summary'!CA6="Yes"),'Water Data'!F9,NA())</f>
        <v>#N/A</v>
      </c>
      <c r="M6" s="89" t="e">
        <f>+IF(AND(ISNUMBER('Water Data'!G4),'Data Summary'!CB6="Yes"),100-'Water Data'!G4,NA())</f>
        <v>#N/A</v>
      </c>
      <c r="N6" s="89" t="e">
        <f>+IF(AND(ISNUMBER('Water Data'!G6),'Data Summary'!CC6="Yes"),'Water Data'!G6,NA())</f>
        <v>#N/A</v>
      </c>
      <c r="O6" s="89" t="e">
        <f>+IF(AND(ISNUMBER('Water Data'!G9),'Data Summary'!CD6="Yes"),'Water Data'!G9,NA())</f>
        <v>#N/A</v>
      </c>
      <c r="P6" s="89" t="e">
        <f>+IF(AND(ISNUMBER('Water Data'!H4),'Data Summary'!CE6="Yes"),100-'Water Data'!H4,NA())</f>
        <v>#N/A</v>
      </c>
      <c r="Q6" s="89" t="e">
        <f>+IF(AND(ISNUMBER('Water Data'!H6),'Data Summary'!CF6="Yes"),'Water Data'!H6,NA())</f>
        <v>#N/A</v>
      </c>
      <c r="R6" s="89" t="e">
        <f>+IF(AND(ISNUMBER('Water Data'!H9),'Data Summary'!CG6="Yes"),'Water Data'!H9,NA())</f>
        <v>#N/A</v>
      </c>
      <c r="S6" s="89" t="e">
        <f>+IF(AND(ISNUMBER('Water Data'!I4),'Data Summary'!CH6="Yes"),100-'Water Data'!I4,NA())</f>
        <v>#N/A</v>
      </c>
      <c r="T6" s="89" t="e">
        <f>+IF(AND(ISNUMBER('Water Data'!I6),'Data Summary'!CI6="Yes"),'Water Data'!I6,NA())</f>
        <v>#N/A</v>
      </c>
      <c r="U6" s="89" t="e">
        <f>+IF(AND(ISNUMBER('Water Data'!I9),'Data Summary'!CJ6="Yes"),'Water Data'!I9,NA())</f>
        <v>#N/A</v>
      </c>
      <c r="V6" s="90" t="e">
        <f>+IF(AND(ISNUMBER('Sanitation Data'!D4),'Data Summary'!CK6="Yes"),100-'Sanitation Data'!D4,NA())</f>
        <v>#N/A</v>
      </c>
      <c r="W6" s="90" t="e">
        <f>+IF(AND(ISNUMBER('Sanitation Data'!D6),'Data Summary'!CL6="Yes"),'Sanitation Data'!D6,NA())</f>
        <v>#N/A</v>
      </c>
      <c r="X6" s="90" t="e">
        <f>+IF(AND(ISNUMBER('Sanitation Data'!D10),'Data Summary'!CM6="Yes"),'Sanitation Data'!D10,NA())</f>
        <v>#N/A</v>
      </c>
      <c r="Y6" s="90" t="e">
        <f>+IF(AND(ISNUMBER('Sanitation Data'!D11),'Data Summary'!CN6="Yes"),'Sanitation Data'!D11,NA())</f>
        <v>#N/A</v>
      </c>
      <c r="Z6" s="90" t="e">
        <f>+IF(AND(ISNUMBER('Sanitation Data'!D12),'Data Summary'!CO6="Yes"),'Sanitation Data'!D12,NA())</f>
        <v>#N/A</v>
      </c>
      <c r="AA6" s="90" t="e">
        <f>+IF(AND(ISNUMBER('Sanitation Data'!E4),'Data Summary'!CP6="Yes"),100-'Sanitation Data'!E4,NA())</f>
        <v>#N/A</v>
      </c>
      <c r="AB6" s="90" t="e">
        <f>+IF(AND(ISNUMBER('Sanitation Data'!E6),'Data Summary'!CQ6="Yes"),'Sanitation Data'!E6,NA())</f>
        <v>#N/A</v>
      </c>
      <c r="AC6" s="90" t="e">
        <f>+IF(AND(ISNUMBER('Sanitation Data'!E10),'Data Summary'!CR6="Yes"),'Sanitation Data'!E10,NA())</f>
        <v>#N/A</v>
      </c>
      <c r="AD6" s="90" t="e">
        <f>+IF(AND(ISNUMBER('Sanitation Data'!E11),'Data Summary'!CS6="Yes"),'Sanitation Data'!E11,NA())</f>
        <v>#N/A</v>
      </c>
      <c r="AE6" s="90" t="e">
        <f>+IF(AND(ISNUMBER('Sanitation Data'!E12),'Data Summary'!CT6="Yes"),'Sanitation Data'!E12,NA())</f>
        <v>#N/A</v>
      </c>
      <c r="AF6" s="90" t="e">
        <f>+IF(AND(ISNUMBER('Sanitation Data'!F4),'Data Summary'!CU6="Yes"),100-'Sanitation Data'!F4,NA())</f>
        <v>#N/A</v>
      </c>
      <c r="AG6" s="90" t="e">
        <f>+IF(AND(ISNUMBER('Sanitation Data'!F6),'Data Summary'!CV6="Yes"),'Sanitation Data'!F6,NA())</f>
        <v>#N/A</v>
      </c>
      <c r="AH6" s="90" t="e">
        <f>+IF(AND(ISNUMBER('Sanitation Data'!F10),'Data Summary'!CW6="Yes"),'Sanitation Data'!F10,NA())</f>
        <v>#N/A</v>
      </c>
      <c r="AI6" s="90" t="e">
        <f>+IF(AND(ISNUMBER('Sanitation Data'!F11),'Data Summary'!CX6="Yes"),'Sanitation Data'!F11,NA())</f>
        <v>#N/A</v>
      </c>
      <c r="AJ6" s="90" t="e">
        <f>+IF(AND(ISNUMBER('Sanitation Data'!F12),'Data Summary'!CY6="Yes"),'Sanitation Data'!F12,NA())</f>
        <v>#N/A</v>
      </c>
      <c r="AK6" s="90" t="e">
        <f>+IF(AND(ISNUMBER('Sanitation Data'!G4),'Data Summary'!CZ6="Yes"),100-'Sanitation Data'!G4,NA())</f>
        <v>#N/A</v>
      </c>
      <c r="AL6" s="90" t="e">
        <f>+IF(AND(ISNUMBER('Sanitation Data'!G6),'Data Summary'!DA6="Yes"),'Sanitation Data'!G6,NA())</f>
        <v>#N/A</v>
      </c>
      <c r="AM6" s="90" t="e">
        <f>+IF(AND(ISNUMBER('Sanitation Data'!G10),'Data Summary'!DB6="Yes"),'Sanitation Data'!G10,NA())</f>
        <v>#N/A</v>
      </c>
      <c r="AN6" s="90" t="e">
        <f>+IF(AND(ISNUMBER('Sanitation Data'!G11),'Data Summary'!DC6="Yes"),'Sanitation Data'!G11,NA())</f>
        <v>#N/A</v>
      </c>
      <c r="AO6" s="90" t="e">
        <f>+IF(AND(ISNUMBER('Sanitation Data'!G12),'Data Summary'!DD6="Yes"),'Sanitation Data'!G12,NA())</f>
        <v>#N/A</v>
      </c>
      <c r="AP6" s="90" t="e">
        <f>+IF(AND(ISNUMBER('Sanitation Data'!H4),'Data Summary'!DE6="Yes"),100-'Sanitation Data'!H4,NA())</f>
        <v>#N/A</v>
      </c>
      <c r="AQ6" s="90" t="e">
        <f>+IF(AND(ISNUMBER('Sanitation Data'!H6),'Data Summary'!DF6="Yes"),'Sanitation Data'!H6,NA())</f>
        <v>#N/A</v>
      </c>
      <c r="AR6" s="90" t="e">
        <f>+IF(AND(ISNUMBER('Sanitation Data'!H10),'Data Summary'!DG6="Yes"),'Sanitation Data'!H10,NA())</f>
        <v>#N/A</v>
      </c>
      <c r="AS6" s="90" t="e">
        <f>+IF(AND(ISNUMBER('Sanitation Data'!H11),'Data Summary'!DH6="Yes"),'Sanitation Data'!H11,NA())</f>
        <v>#N/A</v>
      </c>
      <c r="AT6" s="90" t="e">
        <f>+IF(AND(ISNUMBER('Sanitation Data'!H12),'Data Summary'!DI6="Yes"),'Sanitation Data'!H12,NA())</f>
        <v>#N/A</v>
      </c>
      <c r="AU6" s="90" t="e">
        <f>+IF(AND(ISNUMBER('Sanitation Data'!I4),'Data Summary'!DJ6="Yes"),100-'Sanitation Data'!I4,NA())</f>
        <v>#N/A</v>
      </c>
      <c r="AV6" s="90" t="e">
        <f>+IF(AND(ISNUMBER('Sanitation Data'!I6),'Data Summary'!DK6="Yes"),'Sanitation Data'!I6,NA())</f>
        <v>#N/A</v>
      </c>
      <c r="AW6" s="90" t="e">
        <f>+IF(AND(ISNUMBER('Sanitation Data'!I10),'Data Summary'!DL6="Yes"),'Sanitation Data'!I10,NA())</f>
        <v>#N/A</v>
      </c>
      <c r="AX6" s="90" t="e">
        <f>+IF(AND(ISNUMBER('Sanitation Data'!I11),'Data Summary'!DM6="Yes"),'Sanitation Data'!I11,NA())</f>
        <v>#N/A</v>
      </c>
      <c r="AY6" s="90" t="e">
        <f>+IF(AND(ISNUMBER('Sanitation Data'!I12),'Data Summary'!DN6="Yes"),'Sanitation Data'!I12,NA())</f>
        <v>#N/A</v>
      </c>
      <c r="AZ6" s="91" t="e">
        <f>+IF(AND(ISNUMBER('Hygiene Data'!D5),'Data Summary'!DO6="Yes"),'Hygiene Data'!D5,NA())</f>
        <v>#N/A</v>
      </c>
      <c r="BA6" s="91" t="e">
        <f>+IF(AND(ISNUMBER('Hygiene Data'!D7),'Data Summary'!DP6="Yes"),'Hygiene Data'!D7,NA())</f>
        <v>#N/A</v>
      </c>
      <c r="BB6" s="91" t="e">
        <f>+IF(AND(ISNUMBER('Hygiene Data'!D9),'Data Summary'!DQ6="Yes"),'Hygiene Data'!D9,NA())</f>
        <v>#N/A</v>
      </c>
      <c r="BC6" s="91" t="e">
        <f>+IF(AND(ISNUMBER('Hygiene Data'!E5),'Data Summary'!DR6="Yes"),'Hygiene Data'!E5,NA())</f>
        <v>#N/A</v>
      </c>
      <c r="BD6" s="91" t="e">
        <f>+IF(AND(ISNUMBER('Hygiene Data'!E7),'Data Summary'!DS6="Yes"),'Hygiene Data'!E7,NA())</f>
        <v>#N/A</v>
      </c>
      <c r="BE6" s="91" t="e">
        <f>+IF(AND(ISNUMBER('Hygiene Data'!E9),'Data Summary'!DT6="Yes"),'Hygiene Data'!E9,NA())</f>
        <v>#N/A</v>
      </c>
      <c r="BF6" s="91" t="e">
        <f>+IF(AND(ISNUMBER('Hygiene Data'!F5),'Data Summary'!DU6="Yes"),'Hygiene Data'!F5,NA())</f>
        <v>#N/A</v>
      </c>
      <c r="BG6" s="91" t="e">
        <f>+IF(AND(ISNUMBER('Hygiene Data'!F7),'Data Summary'!DV6="Yes"),'Hygiene Data'!F7,NA())</f>
        <v>#N/A</v>
      </c>
      <c r="BH6" s="91" t="e">
        <f>+IF(AND(ISNUMBER('Hygiene Data'!F9),'Data Summary'!DW6="Yes"),'Hygiene Data'!F9,NA())</f>
        <v>#N/A</v>
      </c>
      <c r="BI6" s="91" t="e">
        <f>+IF(AND(ISNUMBER('Hygiene Data'!G5),'Data Summary'!DX6="Yes"),'Hygiene Data'!G5,NA())</f>
        <v>#N/A</v>
      </c>
      <c r="BJ6" s="91" t="e">
        <f>+IF(AND(ISNUMBER('Hygiene Data'!G7),'Data Summary'!DY6="Yes"),'Hygiene Data'!G7,NA())</f>
        <v>#N/A</v>
      </c>
      <c r="BK6" s="91" t="e">
        <f>+IF(AND(ISNUMBER('Hygiene Data'!G9),'Data Summary'!DZ6="Yes"),'Hygiene Data'!G9,NA())</f>
        <v>#N/A</v>
      </c>
      <c r="BL6" s="91" t="e">
        <f>+IF(AND(ISNUMBER('Hygiene Data'!H5),'Data Summary'!EA6="Yes"),'Hygiene Data'!H5,NA())</f>
        <v>#N/A</v>
      </c>
      <c r="BM6" s="91" t="e">
        <f>+IF(AND(ISNUMBER('Hygiene Data'!H7),'Data Summary'!EB6="Yes"),'Hygiene Data'!H7,NA())</f>
        <v>#N/A</v>
      </c>
      <c r="BN6" s="91" t="e">
        <f>+IF(AND(ISNUMBER('Hygiene Data'!H9),'Data Summary'!EC6="Yes"),'Hygiene Data'!H9,NA())</f>
        <v>#N/A</v>
      </c>
      <c r="BO6" s="91" t="e">
        <f>+IF(AND(ISNUMBER('Hygiene Data'!I5),'Data Summary'!ED6="Yes"),'Hygiene Data'!I5,NA())</f>
        <v>#N/A</v>
      </c>
      <c r="BP6" s="91" t="e">
        <f>+IF(AND(ISNUMBER('Hygiene Data'!I7),'Data Summary'!EE6="Yes"),'Hygiene Data'!I7,NA())</f>
        <v>#N/A</v>
      </c>
      <c r="BQ6" s="91" t="e">
        <f>+IF(AND(ISNUMBER('Hygiene Data'!I9),'Data Summary'!EF6="Yes"),'Hygiene Data'!I9,NA())</f>
        <v>#N/A</v>
      </c>
    </row>
    <row xmlns:x14ac="http://schemas.microsoft.com/office/spreadsheetml/2009/9/ac" r="7" x14ac:dyDescent="0.2">
      <c r="A7" s="342" t="str">
        <f ca="true">+RIGHT('Data Summary'!A7,LEN('Data Summary'!A7)-9)</f>
        <v>SUR</v>
      </c>
      <c r="B7" s="35" t="str">
        <f ca="true">+IF(ISTEXT('Data Summary'!B7),'Data Summary'!B7,"")</f>
        <v>Survey</v>
      </c>
      <c r="C7" s="341">
        <f ca="true">+VALUE('Data Summary'!C7)</f>
        <v>2017</v>
      </c>
      <c r="D7" s="89">
        <f ca="true">+IF(AND(ISNUMBER(OFFSET('Water Data'!$D$4,0,10*ROW('Water Data'!D1))),'Data Summary'!BS7="Yes"),100-OFFSET('Water Data'!$D$4,0,10*ROW('Water Data'!D1)),NA())</f>
        <v>99.6</v>
      </c>
      <c r="E7" s="89">
        <f ca="true">+IF(AND(ISNUMBER(OFFSET('Water Data'!$D$6,0,10*ROW('Water Data'!D1))),'Data Summary'!BT7="Yes"),OFFSET('Water Data'!$D$6,0,10*ROW('Water Data'!D1)),NA())</f>
        <v>98.25</v>
      </c>
      <c r="F7" s="89">
        <f ca="true">+IF(AND(ISNUMBER(OFFSET('Water Data'!$D$9,0,10*ROW('Water Data'!D1))),'Data Summary'!BU7="Yes"),OFFSET('Water Data'!$D$9,0,10*ROW('Water Data'!D1)),NA())</f>
        <v>74.400000000000006</v>
      </c>
      <c r="G7" s="89">
        <f ca="true">+IF(AND(ISNUMBER(OFFSET('Water Data'!$E$4,0,10*ROW('Water Data'!E1))),'Data Summary'!BV7="Yes"),100-OFFSET('Water Data'!$E$4,0,10*ROW('Water Data'!E1)),NA())</f>
        <v>99.6</v>
      </c>
      <c r="H7" s="89">
        <f ca="true">+IF(AND(ISNUMBER(OFFSET('Water Data'!$E$6,0,10*ROW('Water Data'!E1))),'Data Summary'!BW7="Yes"),OFFSET('Water Data'!$E$6,0,10*ROW('Water Data'!E1)),NA())</f>
        <v>99.6</v>
      </c>
      <c r="I7" s="89">
        <f ca="true">+IF(AND(ISNUMBER(OFFSET('Water Data'!$E$9,0,10*ROW('Water Data'!E1))),'Data Summary'!BX7="Yes"),OFFSET('Water Data'!$E$9,0,10*ROW('Water Data'!E1)),NA())</f>
        <v>84.8</v>
      </c>
      <c r="J7" s="89">
        <f ca="true">+IF(AND(ISNUMBER(OFFSET('Water Data'!$F$4,0,10*ROW('Water Data'!F1))),'Data Summary'!BY7="Yes"),100-OFFSET('Water Data'!$F$4,0,10*ROW('Water Data'!F1)),NA())</f>
        <v>99.6</v>
      </c>
      <c r="K7" s="89">
        <f ca="true">+IF(AND(ISNUMBER(OFFSET('Water Data'!$F$6,0,10*ROW('Water Data'!F1))),'Data Summary'!BZ7="Yes"),OFFSET('Water Data'!$F$6,0,10*ROW('Water Data'!F1)),NA())</f>
        <v>97.6</v>
      </c>
      <c r="L7" s="89">
        <f ca="true">+IF(AND(ISNUMBER(OFFSET('Water Data'!$F$9,0,10*ROW('Water Data'!F1))),'Data Summary'!CA7="Yes"),OFFSET('Water Data'!$F$9,0,10*ROW('Water Data'!F1)),NA())</f>
        <v>72.900000000000006</v>
      </c>
      <c r="M7" s="89" t="e">
        <f ca="true">+IF(AND(ISNUMBER(OFFSET('Water Data'!$G$4,0,10*ROW('Water Data'!G1))),'Data Summary'!CB7="Yes"),100-OFFSET('Water Data'!$G$4,0,10*ROW('Water Data'!G1)),NA())</f>
        <v>#N/A</v>
      </c>
      <c r="N7" s="89" t="e">
        <f ca="true">+IF(AND(ISNUMBER(OFFSET('Water Data'!$G$6,0,10*ROW('Water Data'!G1))),'Data Summary'!CC7="Yes"),OFFSET('Water Data'!$G$6,0,10*ROW('Water Data'!G1)),NA())</f>
        <v>#N/A</v>
      </c>
      <c r="O7" s="89" t="e">
        <f ca="true">+IF(AND(ISNUMBER(OFFSET('Water Data'!$G$9,0,10*ROW('Water Data'!G1))),'Data Summary'!CD7="Yes"),OFFSET('Water Data'!$G$9,0,10*ROW('Water Data'!G1)),NA())</f>
        <v>#N/A</v>
      </c>
      <c r="P7" s="89">
        <f ca="true">+IF(AND(ISNUMBER(OFFSET('Water Data'!$H$4,0,10*ROW('Water Data'!H1))),'Data Summary'!CE7="Yes"),100-OFFSET('Water Data'!$H$4,0,10*ROW('Water Data'!H1)),NA())</f>
        <v>99.1</v>
      </c>
      <c r="Q7" s="89">
        <f ca="true">+IF(AND(ISNUMBER(OFFSET('Water Data'!$H$6,0,10*ROW('Water Data'!H1))),'Data Summary'!CF7="Yes"),OFFSET('Water Data'!$H$6,0,10*ROW('Water Data'!H1)),NA())</f>
        <v>96.500000000000014</v>
      </c>
      <c r="R7" s="89">
        <f ca="true">+IF(AND(ISNUMBER(OFFSET('Water Data'!$H$9,0,10*ROW('Water Data'!H1))),'Data Summary'!CG7="Yes"),OFFSET('Water Data'!$H$9,0,10*ROW('Water Data'!H1)),NA())</f>
        <v>72.7</v>
      </c>
      <c r="S7" s="89">
        <f ca="true">+IF(AND(ISNUMBER(OFFSET('Water Data'!$I$4,0,10*ROW('Water Data'!I1))),'Data Summary'!CH7="Yes"),100-OFFSET('Water Data'!$I$4,0,10*ROW('Water Data'!I1)),NA())</f>
        <v>99.6</v>
      </c>
      <c r="T7" s="89">
        <f ca="true">+IF(AND(ISNUMBER(OFFSET('Water Data'!$I$6,0,10*ROW('Water Data'!I1))),'Data Summary'!CI7="Yes"),OFFSET('Water Data'!$I$6,0,10*ROW('Water Data'!I1)),NA())</f>
        <v>98.749999999999986</v>
      </c>
      <c r="U7" s="89">
        <f ca="true">+IF(AND(ISNUMBER(OFFSET('Water Data'!$I$9,0,10*ROW('Water Data'!I1))),'Data Summary'!CJ7="Yes"),OFFSET('Water Data'!$I$9,0,10*ROW('Water Data'!I1)),NA())</f>
        <v>73.400000000000006</v>
      </c>
      <c r="V7" s="90">
        <f ca="true">+IF(AND(ISNUMBER(OFFSET('Sanitation Data'!$D$4,0,10*ROW('Sanitation Data'!D1))),'Data Summary'!CK7="Yes"),100-OFFSET('Sanitation Data'!$D$4,0,10*ROW('Sanitation Data'!D1)),NA())</f>
        <v>100</v>
      </c>
      <c r="W7" s="90">
        <f ca="true">+IF(AND(ISNUMBER(OFFSET('Sanitation Data'!$D$6,0,10*ROW('Sanitation Data'!D1))),'Data Summary'!CL7="Yes"),OFFSET('Sanitation Data'!$D$6,0,10*ROW('Sanitation Data'!D1)),NA())</f>
        <v>84.350000000000009</v>
      </c>
      <c r="X7" s="90" t="e">
        <f ca="true">+IF(AND(ISNUMBER(OFFSET('Sanitation Data'!$D$10,0,10*ROW('Sanitation Data'!D1))),'Data Summary'!CM7="Yes"),OFFSET('Sanitation Data'!$D$10,0,10*ROW('Sanitation Data'!D1)),NA())</f>
        <v>#N/A</v>
      </c>
      <c r="Y7" s="90" t="e">
        <f ca="true">+IF(AND(ISNUMBER(OFFSET('Sanitation Data'!$D$11,0,10*ROW('Sanitation Data'!D1))),'Data Summary'!CN7="Yes"),OFFSET('Sanitation Data'!$D$11,0,10*ROW('Sanitation Data'!D1)),NA())</f>
        <v>#N/A</v>
      </c>
      <c r="Z7" s="90">
        <f ca="true">+IF(AND(ISNUMBER(OFFSET('Sanitation Data'!$D$12,0,10*ROW('Sanitation Data'!D1))),'Data Summary'!CO7="Yes"),OFFSET('Sanitation Data'!$D$12,0,10*ROW('Sanitation Data'!D1)),NA())</f>
        <v>63.242256000000005</v>
      </c>
      <c r="AA7" s="90">
        <f ca="true">+IF(AND(ISNUMBER(OFFSET('Sanitation Data'!$E$4,0,10*ROW('Sanitation Data'!E1))),'Data Summary'!CP7="Yes"),100-OFFSET('Sanitation Data'!$E$4,0,10*ROW('Sanitation Data'!E1)),NA())</f>
        <v>100</v>
      </c>
      <c r="AB7" s="90">
        <f ca="true">+IF(AND(ISNUMBER(OFFSET('Sanitation Data'!$E$6,0,10*ROW('Sanitation Data'!E1))),'Data Summary'!CQ7="Yes"),OFFSET('Sanitation Data'!$E$6,0,10*ROW('Sanitation Data'!E1)),NA())</f>
        <v>100</v>
      </c>
      <c r="AC7" s="90" t="e">
        <f ca="true">+IF(AND(ISNUMBER(OFFSET('Sanitation Data'!$E$10,0,10*ROW('Sanitation Data'!E1))),'Data Summary'!CR7="Yes"),OFFSET('Sanitation Data'!$E$10,0,10*ROW('Sanitation Data'!E1)),NA())</f>
        <v>#N/A</v>
      </c>
      <c r="AD7" s="90" t="e">
        <f ca="true">+IF(AND(ISNUMBER(OFFSET('Sanitation Data'!$E$11,0,10*ROW('Sanitation Data'!E1))),'Data Summary'!CS7="Yes"),OFFSET('Sanitation Data'!$E$11,0,10*ROW('Sanitation Data'!E1)),NA())</f>
        <v>#N/A</v>
      </c>
      <c r="AE7" s="90">
        <f ca="true">+IF(AND(ISNUMBER(OFFSET('Sanitation Data'!$E$12,0,10*ROW('Sanitation Data'!E1))),'Data Summary'!CT7="Yes"),OFFSET('Sanitation Data'!$E$12,0,10*ROW('Sanitation Data'!E1)),NA())</f>
        <v>70.232599999999991</v>
      </c>
      <c r="AF7" s="90">
        <f ca="true">+IF(AND(ISNUMBER(OFFSET('Sanitation Data'!$F$4,0,10*ROW('Sanitation Data'!F1))),'Data Summary'!CU7="Yes"),100-OFFSET('Sanitation Data'!$F$4,0,10*ROW('Sanitation Data'!F1)),NA())</f>
        <v>100</v>
      </c>
      <c r="AG7" s="90">
        <f ca="true">+IF(AND(ISNUMBER(OFFSET('Sanitation Data'!$F$6,0,10*ROW('Sanitation Data'!F1))),'Data Summary'!CV7="Yes"),OFFSET('Sanitation Data'!$F$6,0,10*ROW('Sanitation Data'!F1)),NA())</f>
        <v>75.650000000000006</v>
      </c>
      <c r="AH7" s="90" t="e">
        <f ca="true">+IF(AND(ISNUMBER(OFFSET('Sanitation Data'!$F$10,0,10*ROW('Sanitation Data'!F1))),'Data Summary'!CW7="Yes"),OFFSET('Sanitation Data'!$F$10,0,10*ROW('Sanitation Data'!F1)),NA())</f>
        <v>#N/A</v>
      </c>
      <c r="AI7" s="90" t="e">
        <f ca="true">+IF(AND(ISNUMBER(OFFSET('Sanitation Data'!$F$11,0,10*ROW('Sanitation Data'!F1))),'Data Summary'!CX7="Yes"),OFFSET('Sanitation Data'!$F$11,0,10*ROW('Sanitation Data'!F1)),NA())</f>
        <v>#N/A</v>
      </c>
      <c r="AJ7" s="90">
        <f ca="true">+IF(AND(ISNUMBER(OFFSET('Sanitation Data'!$F$12,0,10*ROW('Sanitation Data'!F1))),'Data Summary'!CY7="Yes"),OFFSET('Sanitation Data'!$F$12,0,10*ROW('Sanitation Data'!F1)),NA())</f>
        <v>57.686151000000002</v>
      </c>
      <c r="AK7" s="90" t="e">
        <f ca="true">+IF(AND(ISNUMBER(OFFSET('Sanitation Data'!$G$4,0,10*ROW('Sanitation Data'!G1))),'Data Summary'!CZ7="Yes"),100-OFFSET('Sanitation Data'!$G$4,0,10*ROW('Sanitation Data'!G1)),NA())</f>
        <v>#N/A</v>
      </c>
      <c r="AL7" s="90" t="e">
        <f ca="true">+IF(AND(ISNUMBER(OFFSET('Sanitation Data'!$G$6,0,10*ROW('Sanitation Data'!G1))),'Data Summary'!DA7="Yes"),OFFSET('Sanitation Data'!$G$6,0,10*ROW('Sanitation Data'!G1)),NA())</f>
        <v>#N/A</v>
      </c>
      <c r="AM7" s="90" t="e">
        <f ca="true">+IF(AND(ISNUMBER(OFFSET('Sanitation Data'!$G$10,0,10*ROW('Sanitation Data'!G1))),'Data Summary'!DB7="Yes"),OFFSET('Sanitation Data'!$G$10,0,10*ROW('Sanitation Data'!G1)),NA())</f>
        <v>#N/A</v>
      </c>
      <c r="AN7" s="90" t="e">
        <f ca="true">+IF(AND(ISNUMBER(OFFSET('Sanitation Data'!$G$11,0,10*ROW('Sanitation Data'!G1))),'Data Summary'!DC7="Yes"),OFFSET('Sanitation Data'!$G$11,0,10*ROW('Sanitation Data'!G1)),NA())</f>
        <v>#N/A</v>
      </c>
      <c r="AO7" s="90" t="e">
        <f ca="true">+IF(AND(ISNUMBER(OFFSET('Sanitation Data'!$G$12,0,10*ROW('Sanitation Data'!G1))),'Data Summary'!DD7="Yes"),OFFSET('Sanitation Data'!$G$12,0,10*ROW('Sanitation Data'!G1)),NA())</f>
        <v>#N/A</v>
      </c>
      <c r="AP7" s="90">
        <f ca="true">+IF(AND(ISNUMBER(OFFSET('Sanitation Data'!$H$4,0,10*ROW('Sanitation Data'!H1))),'Data Summary'!DE7="Yes"),100-OFFSET('Sanitation Data'!$H$4,0,10*ROW('Sanitation Data'!H1)),NA())</f>
        <v>100</v>
      </c>
      <c r="AQ7" s="90">
        <f ca="true">+IF(AND(ISNUMBER(OFFSET('Sanitation Data'!$H$6,0,10*ROW('Sanitation Data'!H1))),'Data Summary'!DF7="Yes"),OFFSET('Sanitation Data'!$H$6,0,10*ROW('Sanitation Data'!H1)),NA())</f>
        <v>85.75</v>
      </c>
      <c r="AR7" s="90" t="e">
        <f ca="true">+IF(AND(ISNUMBER(OFFSET('Sanitation Data'!$H$10,0,10*ROW('Sanitation Data'!H1))),'Data Summary'!DG7="Yes"),OFFSET('Sanitation Data'!$H$10,0,10*ROW('Sanitation Data'!H1)),NA())</f>
        <v>#N/A</v>
      </c>
      <c r="AS7" s="90" t="e">
        <f ca="true">+IF(AND(ISNUMBER(OFFSET('Sanitation Data'!$H$11,0,10*ROW('Sanitation Data'!H1))),'Data Summary'!DH7="Yes"),OFFSET('Sanitation Data'!$H$11,0,10*ROW('Sanitation Data'!H1)),NA())</f>
        <v>#N/A</v>
      </c>
      <c r="AT7" s="90">
        <f ca="true">+IF(AND(ISNUMBER(OFFSET('Sanitation Data'!$H$12,0,10*ROW('Sanitation Data'!H1))),'Data Summary'!DI7="Yes"),OFFSET('Sanitation Data'!$H$12,0,10*ROW('Sanitation Data'!H1)),NA())</f>
        <v>70.151217500000001</v>
      </c>
      <c r="AU7" s="90">
        <f ca="true">+IF(AND(ISNUMBER(OFFSET('Sanitation Data'!$I$4,0,10*ROW('Sanitation Data'!I1))),'Data Summary'!DJ7="Yes"),100-OFFSET('Sanitation Data'!$I$4,0,10*ROW('Sanitation Data'!I1)),NA())</f>
        <v>100</v>
      </c>
      <c r="AV7" s="90">
        <f ca="true">+IF(AND(ISNUMBER(OFFSET('Sanitation Data'!$I$6,0,10*ROW('Sanitation Data'!I1))),'Data Summary'!DK7="Yes"),OFFSET('Sanitation Data'!$I$6,0,10*ROW('Sanitation Data'!I1)),NA())</f>
        <v>84.95</v>
      </c>
      <c r="AW7" s="90" t="e">
        <f ca="true">+IF(AND(ISNUMBER(OFFSET('Sanitation Data'!$I$10,0,10*ROW('Sanitation Data'!I1))),'Data Summary'!DL7="Yes"),OFFSET('Sanitation Data'!$I$10,0,10*ROW('Sanitation Data'!I1)),NA())</f>
        <v>#N/A</v>
      </c>
      <c r="AX7" s="90" t="e">
        <f ca="true">+IF(AND(ISNUMBER(OFFSET('Sanitation Data'!$I$11,0,10*ROW('Sanitation Data'!I1))),'Data Summary'!DM7="Yes"),OFFSET('Sanitation Data'!$I$11,0,10*ROW('Sanitation Data'!I1)),NA())</f>
        <v>#N/A</v>
      </c>
      <c r="AY7" s="90">
        <f ca="true">+IF(AND(ISNUMBER(OFFSET('Sanitation Data'!$I$12,0,10*ROW('Sanitation Data'!I1))),'Data Summary'!DN7="Yes"),OFFSET('Sanitation Data'!$I$12,0,10*ROW('Sanitation Data'!I1)),NA())</f>
        <v>63.4749798</v>
      </c>
      <c r="AZ7" s="91">
        <f ca="true">+IF(AND(ISNUMBER(OFFSET('Hygiene Data'!$D$5,0,10*ROW('Hygiene Data'!D1))),'Data Summary'!DO7="Yes"),OFFSET('Hygiene Data'!$D$5,0,10*ROW('Hygiene Data'!D1)),NA())</f>
        <v>100</v>
      </c>
      <c r="BA7" s="91">
        <f ca="true">+IF(AND(ISNUMBER(OFFSET('Hygiene Data'!$D$7,0,10*ROW('Hygiene Data'!D1))),'Data Summary'!DP7="Yes"),OFFSET('Hygiene Data'!$D$7,0,10*ROW('Hygiene Data'!D1)),NA())</f>
        <v>77.3</v>
      </c>
      <c r="BB7" s="91">
        <f ca="true">+IF(AND(ISNUMBER(OFFSET('Hygiene Data'!$D$9,0,10*ROW('Hygiene Data'!D1))),'Data Summary'!DQ7="Yes"),OFFSET('Hygiene Data'!$D$9,0,10*ROW('Hygiene Data'!D1)),NA())</f>
        <v>41.4</v>
      </c>
      <c r="BC7" s="91">
        <f ca="true">+IF(AND(ISNUMBER(OFFSET('Hygiene Data'!$E$5,0,10*ROW('Hygiene Data'!E1))),'Data Summary'!DR7="Yes"),OFFSET('Hygiene Data'!$E$5,0,10*ROW('Hygiene Data'!E1)),NA())</f>
        <v>100</v>
      </c>
      <c r="BD7" s="91">
        <f ca="true">+IF(AND(ISNUMBER(OFFSET('Hygiene Data'!$E$7,0,10*ROW('Hygiene Data'!E1))),'Data Summary'!DS7="Yes"),OFFSET('Hygiene Data'!$E$7,0,10*ROW('Hygiene Data'!E1)),NA())</f>
        <v>87</v>
      </c>
      <c r="BE7" s="91">
        <f ca="true">+IF(AND(ISNUMBER(OFFSET('Hygiene Data'!$E$9,0,10*ROW('Hygiene Data'!E1))),'Data Summary'!DT7="Yes"),OFFSET('Hygiene Data'!$E$9,0,10*ROW('Hygiene Data'!E1)),NA())</f>
        <v>52.7</v>
      </c>
      <c r="BF7" s="91">
        <f ca="true">+IF(AND(ISNUMBER(OFFSET('Hygiene Data'!$F$5,0,10*ROW('Hygiene Data'!F1))),'Data Summary'!DU7="Yes"),OFFSET('Hygiene Data'!$F$5,0,10*ROW('Hygiene Data'!F1)),NA())</f>
        <v>100</v>
      </c>
      <c r="BG7" s="91">
        <f ca="true">+IF(AND(ISNUMBER(OFFSET('Hygiene Data'!$F$7,0,10*ROW('Hygiene Data'!F1))),'Data Summary'!DV7="Yes"),OFFSET('Hygiene Data'!$F$7,0,10*ROW('Hygiene Data'!F1)),NA())</f>
        <v>75.900000000000006</v>
      </c>
      <c r="BH7" s="91">
        <f ca="true">+IF(AND(ISNUMBER(OFFSET('Hygiene Data'!$F$9,0,10*ROW('Hygiene Data'!F1))),'Data Summary'!DW7="Yes"),OFFSET('Hygiene Data'!$F$9,0,10*ROW('Hygiene Data'!F1)),NA())</f>
        <v>35.200000000000003</v>
      </c>
      <c r="BI7" s="91" t="e">
        <f ca="true">+IF(AND(ISNUMBER(OFFSET('Hygiene Data'!$G$5,0,10*ROW('Hygiene Data'!G1))),'Data Summary'!DX7="Yes"),OFFSET('Hygiene Data'!$G$5,0,10*ROW('Hygiene Data'!G1)),NA())</f>
        <v>#N/A</v>
      </c>
      <c r="BJ7" s="91" t="e">
        <f ca="true">+IF(AND(ISNUMBER(OFFSET('Hygiene Data'!$G$7,0,10*ROW('Hygiene Data'!G1))),'Data Summary'!DY7="Yes"),OFFSET('Hygiene Data'!$G$7,0,10*ROW('Hygiene Data'!G1)),NA())</f>
        <v>#N/A</v>
      </c>
      <c r="BK7" s="91" t="e">
        <f ca="true">+IF(AND(ISNUMBER(OFFSET('Hygiene Data'!$G$9,0,10*ROW('Hygiene Data'!G1))),'Data Summary'!DZ7="Yes"),OFFSET('Hygiene Data'!$G$9,0,10*ROW('Hygiene Data'!G1)),NA())</f>
        <v>#N/A</v>
      </c>
      <c r="BL7" s="91">
        <f ca="true">+IF(AND(ISNUMBER(OFFSET('Hygiene Data'!$H$5,0,10*ROW('Hygiene Data'!H1))),'Data Summary'!EA7="Yes"),OFFSET('Hygiene Data'!$H$5,0,10*ROW('Hygiene Data'!H1)),NA())</f>
        <v>100</v>
      </c>
      <c r="BM7" s="91">
        <f ca="true">+IF(AND(ISNUMBER(OFFSET('Hygiene Data'!$H$7,0,10*ROW('Hygiene Data'!H1))),'Data Summary'!EB7="Yes"),OFFSET('Hygiene Data'!$H$7,0,10*ROW('Hygiene Data'!H1)),NA())</f>
        <v>80</v>
      </c>
      <c r="BN7" s="91">
        <f ca="true">+IF(AND(ISNUMBER(OFFSET('Hygiene Data'!$H$9,0,10*ROW('Hygiene Data'!H1))),'Data Summary'!EC7="Yes"),OFFSET('Hygiene Data'!$H$9,0,10*ROW('Hygiene Data'!H1)),NA())</f>
        <v>43.6</v>
      </c>
      <c r="BO7" s="91">
        <f ca="true">+IF(AND(ISNUMBER(OFFSET('Hygiene Data'!$I$5,0,10*ROW('Hygiene Data'!I1))),'Data Summary'!ED7="Yes"),OFFSET('Hygiene Data'!$I$5,0,10*ROW('Hygiene Data'!I1)),NA())</f>
        <v>100</v>
      </c>
      <c r="BP7" s="91">
        <f ca="true">+IF(AND(ISNUMBER(OFFSET('Hygiene Data'!$I$7,0,10*ROW('Hygiene Data'!I1))),'Data Summary'!EE7="Yes"),OFFSET('Hygiene Data'!$I$7,0,10*ROW('Hygiene Data'!I1)),NA())</f>
        <v>75.8</v>
      </c>
      <c r="BQ7" s="91">
        <f ca="true">+IF(AND(ISNUMBER(OFFSET('Hygiene Data'!$I$9,0,10*ROW('Hygiene Data'!I1))),'Data Summary'!EF7="Yes"),OFFSET('Hygiene Data'!$I$9,0,10*ROW('Hygiene Data'!I1)),NA())</f>
        <v>39.9</v>
      </c>
    </row>
    <row xmlns:x14ac="http://schemas.microsoft.com/office/spreadsheetml/2009/9/ac" r="8" x14ac:dyDescent="0.2">
      <c r="A8" s="342" t="e">
        <f ca="true">+RIGHT('Data Summary'!A8,LEN('Data Summary'!A8)-9)</f>
        <v>#VALUE!</v>
      </c>
      <c r="B8" s="35" t="str">
        <f ca="true">+IF(ISTEXT('Data Summary'!B8),'Data Summary'!B8,"")</f>
        <v/>
      </c>
      <c r="C8" s="341" t="e">
        <f ca="true">+VALUE('Data Summary'!C8)</f>
        <v>#VALUE!</v>
      </c>
      <c r="D8" s="89" t="e">
        <f ca="true">+IF(AND(ISNUMBER(OFFSET('Water Data'!$D$4,0,10*ROW('Water Data'!D2))),'Data Summary'!BS8="Yes"),100-OFFSET('Water Data'!$D$4,0,10*ROW('Water Data'!D2)),NA())</f>
        <v>#N/A</v>
      </c>
      <c r="E8" s="89" t="e">
        <f ca="true">+IF(AND(ISNUMBER(OFFSET('Water Data'!$D$6,0,10*ROW('Water Data'!D2))),'Data Summary'!BT8="Yes"),OFFSET('Water Data'!$D$6,0,10*ROW('Water Data'!D2)),NA())</f>
        <v>#N/A</v>
      </c>
      <c r="F8" s="89" t="e">
        <f ca="true">+IF(AND(ISNUMBER(OFFSET('Water Data'!$D$9,0,10*ROW('Water Data'!D2))),'Data Summary'!BU8="Yes"),OFFSET('Water Data'!$D$9,0,10*ROW('Water Data'!D2)),NA())</f>
        <v>#N/A</v>
      </c>
      <c r="G8" s="89" t="e">
        <f ca="true">+IF(AND(ISNUMBER(OFFSET('Water Data'!$E$4,0,10*ROW('Water Data'!E2))),'Data Summary'!BV8="Yes"),100-OFFSET('Water Data'!$E$4,0,10*ROW('Water Data'!E2)),NA())</f>
        <v>#N/A</v>
      </c>
      <c r="H8" s="89" t="e">
        <f ca="true">+IF(AND(ISNUMBER(OFFSET('Water Data'!$E$6,0,10*ROW('Water Data'!E2))),'Data Summary'!BW8="Yes"),OFFSET('Water Data'!$E$6,0,10*ROW('Water Data'!E2)),NA())</f>
        <v>#N/A</v>
      </c>
      <c r="I8" s="89" t="e">
        <f ca="true">+IF(AND(ISNUMBER(OFFSET('Water Data'!$E$9,0,10*ROW('Water Data'!E2))),'Data Summary'!BX8="Yes"),OFFSET('Water Data'!$E$9,0,10*ROW('Water Data'!E2)),NA())</f>
        <v>#N/A</v>
      </c>
      <c r="J8" s="89" t="e">
        <f ca="true">+IF(AND(ISNUMBER(OFFSET('Water Data'!$F$4,0,10*ROW('Water Data'!F2))),'Data Summary'!BY8="Yes"),100-OFFSET('Water Data'!$F$4,0,10*ROW('Water Data'!F2)),NA())</f>
        <v>#N/A</v>
      </c>
      <c r="K8" s="89" t="e">
        <f ca="true">+IF(AND(ISNUMBER(OFFSET('Water Data'!$F$6,0,10*ROW('Water Data'!F2))),'Data Summary'!BZ8="Yes"),OFFSET('Water Data'!$F$6,0,10*ROW('Water Data'!F2)),NA())</f>
        <v>#N/A</v>
      </c>
      <c r="L8" s="89" t="e">
        <f ca="true">+IF(AND(ISNUMBER(OFFSET('Water Data'!$F$9,0,10*ROW('Water Data'!F2))),'Data Summary'!CA8="Yes"),OFFSET('Water Data'!$F$9,0,10*ROW('Water Data'!F2)),NA())</f>
        <v>#N/A</v>
      </c>
      <c r="M8" s="89" t="e">
        <f ca="true">+IF(AND(ISNUMBER(OFFSET('Water Data'!$G$4,0,10*ROW('Water Data'!G2))),'Data Summary'!CB8="Yes"),100-OFFSET('Water Data'!$G$4,0,10*ROW('Water Data'!G2)),NA())</f>
        <v>#N/A</v>
      </c>
      <c r="N8" s="89" t="e">
        <f ca="true">+IF(AND(ISNUMBER(OFFSET('Water Data'!$G$6,0,10*ROW('Water Data'!G2))),'Data Summary'!CC8="Yes"),OFFSET('Water Data'!$G$6,0,10*ROW('Water Data'!G2)),NA())</f>
        <v>#N/A</v>
      </c>
      <c r="O8" s="89" t="e">
        <f ca="true">+IF(AND(ISNUMBER(OFFSET('Water Data'!$G$9,0,10*ROW('Water Data'!G2))),'Data Summary'!CD8="Yes"),OFFSET('Water Data'!$G$9,0,10*ROW('Water Data'!G2)),NA())</f>
        <v>#N/A</v>
      </c>
      <c r="P8" s="89" t="e">
        <f ca="true">+IF(AND(ISNUMBER(OFFSET('Water Data'!$H$4,0,10*ROW('Water Data'!H2))),'Data Summary'!CE8="Yes"),100-OFFSET('Water Data'!$H$4,0,10*ROW('Water Data'!H2)),NA())</f>
        <v>#N/A</v>
      </c>
      <c r="Q8" s="89" t="e">
        <f ca="true">+IF(AND(ISNUMBER(OFFSET('Water Data'!$H$6,0,10*ROW('Water Data'!H2))),'Data Summary'!CF8="Yes"),OFFSET('Water Data'!$H$6,0,10*ROW('Water Data'!H2)),NA())</f>
        <v>#N/A</v>
      </c>
      <c r="R8" s="89" t="e">
        <f ca="true">+IF(AND(ISNUMBER(OFFSET('Water Data'!$H$9,0,10*ROW('Water Data'!H2))),'Data Summary'!CG8="Yes"),OFFSET('Water Data'!$H$9,0,10*ROW('Water Data'!H2)),NA())</f>
        <v>#N/A</v>
      </c>
      <c r="S8" s="89" t="e">
        <f ca="true">+IF(AND(ISNUMBER(OFFSET('Water Data'!$I$4,0,10*ROW('Water Data'!I2))),'Data Summary'!CH8="Yes"),100-OFFSET('Water Data'!$I$4,0,10*ROW('Water Data'!I2)),NA())</f>
        <v>#N/A</v>
      </c>
      <c r="T8" s="89" t="e">
        <f ca="true">+IF(AND(ISNUMBER(OFFSET('Water Data'!$I$6,0,10*ROW('Water Data'!I2))),'Data Summary'!CI8="Yes"),OFFSET('Water Data'!$I$6,0,10*ROW('Water Data'!I2)),NA())</f>
        <v>#N/A</v>
      </c>
      <c r="U8" s="89" t="e">
        <f ca="true">+IF(AND(ISNUMBER(OFFSET('Water Data'!$I$9,0,10*ROW('Water Data'!I2))),'Data Summary'!CJ8="Yes"),OFFSET('Water Data'!$I$9,0,10*ROW('Water Data'!I2)),NA())</f>
        <v>#N/A</v>
      </c>
      <c r="V8" s="90" t="e">
        <f ca="true">+IF(AND(ISNUMBER(OFFSET('Sanitation Data'!$D$4,0,10*ROW('Sanitation Data'!D2))),'Data Summary'!CK8="Yes"),100-OFFSET('Sanitation Data'!$D$4,0,10*ROW('Sanitation Data'!D2)),NA())</f>
        <v>#N/A</v>
      </c>
      <c r="W8" s="90" t="e">
        <f ca="true">+IF(AND(ISNUMBER(OFFSET('Sanitation Data'!$D$6,0,10*ROW('Sanitation Data'!D2))),'Data Summary'!CL8="Yes"),OFFSET('Sanitation Data'!$D$6,0,10*ROW('Sanitation Data'!D2)),NA())</f>
        <v>#N/A</v>
      </c>
      <c r="X8" s="90" t="e">
        <f ca="true">+IF(AND(ISNUMBER(OFFSET('Sanitation Data'!$D$10,0,10*ROW('Sanitation Data'!D2))),'Data Summary'!CM8="Yes"),OFFSET('Sanitation Data'!$D$10,0,10*ROW('Sanitation Data'!D2)),NA())</f>
        <v>#N/A</v>
      </c>
      <c r="Y8" s="90" t="e">
        <f ca="true">+IF(AND(ISNUMBER(OFFSET('Sanitation Data'!$D$11,0,10*ROW('Sanitation Data'!D2))),'Data Summary'!CN8="Yes"),OFFSET('Sanitation Data'!$D$11,0,10*ROW('Sanitation Data'!D2)),NA())</f>
        <v>#N/A</v>
      </c>
      <c r="Z8" s="90" t="e">
        <f ca="true">+IF(AND(ISNUMBER(OFFSET('Sanitation Data'!$D$12,0,10*ROW('Sanitation Data'!D2))),'Data Summary'!CO8="Yes"),OFFSET('Sanitation Data'!$D$12,0,10*ROW('Sanitation Data'!D2)),NA())</f>
        <v>#N/A</v>
      </c>
      <c r="AA8" s="90" t="e">
        <f ca="true">+IF(AND(ISNUMBER(OFFSET('Sanitation Data'!$E$4,0,10*ROW('Sanitation Data'!E2))),'Data Summary'!CP8="Yes"),100-OFFSET('Sanitation Data'!$E$4,0,10*ROW('Sanitation Data'!E2)),NA())</f>
        <v>#N/A</v>
      </c>
      <c r="AB8" s="90" t="e">
        <f ca="true">+IF(AND(ISNUMBER(OFFSET('Sanitation Data'!$E$6,0,10*ROW('Sanitation Data'!E2))),'Data Summary'!CQ8="Yes"),OFFSET('Sanitation Data'!$E$6,0,10*ROW('Sanitation Data'!E2)),NA())</f>
        <v>#N/A</v>
      </c>
      <c r="AC8" s="90" t="e">
        <f ca="true">+IF(AND(ISNUMBER(OFFSET('Sanitation Data'!$E$10,0,10*ROW('Sanitation Data'!E2))),'Data Summary'!CR8="Yes"),OFFSET('Sanitation Data'!$E$10,0,10*ROW('Sanitation Data'!E2)),NA())</f>
        <v>#N/A</v>
      </c>
      <c r="AD8" s="90" t="e">
        <f ca="true">+IF(AND(ISNUMBER(OFFSET('Sanitation Data'!$E$11,0,10*ROW('Sanitation Data'!E2))),'Data Summary'!CS8="Yes"),OFFSET('Sanitation Data'!$E$11,0,10*ROW('Sanitation Data'!E2)),NA())</f>
        <v>#N/A</v>
      </c>
      <c r="AE8" s="90" t="e">
        <f ca="true">+IF(AND(ISNUMBER(OFFSET('Sanitation Data'!$E$12,0,10*ROW('Sanitation Data'!E2))),'Data Summary'!CT8="Yes"),OFFSET('Sanitation Data'!$E$12,0,10*ROW('Sanitation Data'!E2)),NA())</f>
        <v>#N/A</v>
      </c>
      <c r="AF8" s="90" t="e">
        <f ca="true">+IF(AND(ISNUMBER(OFFSET('Sanitation Data'!$F$4,0,10*ROW('Sanitation Data'!F2))),'Data Summary'!CU8="Yes"),100-OFFSET('Sanitation Data'!$F$4,0,10*ROW('Sanitation Data'!F2)),NA())</f>
        <v>#N/A</v>
      </c>
      <c r="AG8" s="90" t="e">
        <f ca="true">+IF(AND(ISNUMBER(OFFSET('Sanitation Data'!$F$6,0,10*ROW('Sanitation Data'!F2))),'Data Summary'!CV8="Yes"),OFFSET('Sanitation Data'!$F$6,0,10*ROW('Sanitation Data'!F2)),NA())</f>
        <v>#N/A</v>
      </c>
      <c r="AH8" s="90" t="e">
        <f ca="true">+IF(AND(ISNUMBER(OFFSET('Sanitation Data'!$F$10,0,10*ROW('Sanitation Data'!F2))),'Data Summary'!CW8="Yes"),OFFSET('Sanitation Data'!$F$10,0,10*ROW('Sanitation Data'!F2)),NA())</f>
        <v>#N/A</v>
      </c>
      <c r="AI8" s="90" t="e">
        <f ca="true">+IF(AND(ISNUMBER(OFFSET('Sanitation Data'!$F$11,0,10*ROW('Sanitation Data'!F2))),'Data Summary'!CX8="Yes"),OFFSET('Sanitation Data'!$F$11,0,10*ROW('Sanitation Data'!F2)),NA())</f>
        <v>#N/A</v>
      </c>
      <c r="AJ8" s="90" t="e">
        <f ca="true">+IF(AND(ISNUMBER(OFFSET('Sanitation Data'!$F$12,0,10*ROW('Sanitation Data'!F2))),'Data Summary'!CY8="Yes"),OFFSET('Sanitation Data'!$F$12,0,10*ROW('Sanitation Data'!F2)),NA())</f>
        <v>#N/A</v>
      </c>
      <c r="AK8" s="90" t="e">
        <f ca="true">+IF(AND(ISNUMBER(OFFSET('Sanitation Data'!$G$4,0,10*ROW('Sanitation Data'!G2))),'Data Summary'!CZ8="Yes"),100-OFFSET('Sanitation Data'!$G$4,0,10*ROW('Sanitation Data'!G2)),NA())</f>
        <v>#N/A</v>
      </c>
      <c r="AL8" s="90" t="e">
        <f ca="true">+IF(AND(ISNUMBER(OFFSET('Sanitation Data'!$G$6,0,10*ROW('Sanitation Data'!G2))),'Data Summary'!DA8="Yes"),OFFSET('Sanitation Data'!$G$6,0,10*ROW('Sanitation Data'!G2)),NA())</f>
        <v>#N/A</v>
      </c>
      <c r="AM8" s="90" t="e">
        <f ca="true">+IF(AND(ISNUMBER(OFFSET('Sanitation Data'!$G$10,0,10*ROW('Sanitation Data'!G2))),'Data Summary'!DB8="Yes"),OFFSET('Sanitation Data'!$G$10,0,10*ROW('Sanitation Data'!G2)),NA())</f>
        <v>#N/A</v>
      </c>
      <c r="AN8" s="90" t="e">
        <f ca="true">+IF(AND(ISNUMBER(OFFSET('Sanitation Data'!$G$11,0,10*ROW('Sanitation Data'!G2))),'Data Summary'!DC8="Yes"),OFFSET('Sanitation Data'!$G$11,0,10*ROW('Sanitation Data'!G2)),NA())</f>
        <v>#N/A</v>
      </c>
      <c r="AO8" s="90" t="e">
        <f ca="true">+IF(AND(ISNUMBER(OFFSET('Sanitation Data'!$G$12,0,10*ROW('Sanitation Data'!G2))),'Data Summary'!DD8="Yes"),OFFSET('Sanitation Data'!$G$12,0,10*ROW('Sanitation Data'!G2)),NA())</f>
        <v>#N/A</v>
      </c>
      <c r="AP8" s="90" t="e">
        <f ca="true">+IF(AND(ISNUMBER(OFFSET('Sanitation Data'!$H$4,0,10*ROW('Sanitation Data'!H2))),'Data Summary'!DE8="Yes"),100-OFFSET('Sanitation Data'!$H$4,0,10*ROW('Sanitation Data'!H2)),NA())</f>
        <v>#N/A</v>
      </c>
      <c r="AQ8" s="90" t="e">
        <f ca="true">+IF(AND(ISNUMBER(OFFSET('Sanitation Data'!$H$6,0,10*ROW('Sanitation Data'!H2))),'Data Summary'!DF8="Yes"),OFFSET('Sanitation Data'!$H$6,0,10*ROW('Sanitation Data'!H2)),NA())</f>
        <v>#N/A</v>
      </c>
      <c r="AR8" s="90" t="e">
        <f ca="true">+IF(AND(ISNUMBER(OFFSET('Sanitation Data'!$H$10,0,10*ROW('Sanitation Data'!H2))),'Data Summary'!DG8="Yes"),OFFSET('Sanitation Data'!$H$10,0,10*ROW('Sanitation Data'!H2)),NA())</f>
        <v>#N/A</v>
      </c>
      <c r="AS8" s="90" t="e">
        <f ca="true">+IF(AND(ISNUMBER(OFFSET('Sanitation Data'!$H$11,0,10*ROW('Sanitation Data'!H2))),'Data Summary'!DH8="Yes"),OFFSET('Sanitation Data'!$H$11,0,10*ROW('Sanitation Data'!H2)),NA())</f>
        <v>#N/A</v>
      </c>
      <c r="AT8" s="90" t="e">
        <f ca="true">+IF(AND(ISNUMBER(OFFSET('Sanitation Data'!$H$12,0,10*ROW('Sanitation Data'!H2))),'Data Summary'!DI8="Yes"),OFFSET('Sanitation Data'!$H$12,0,10*ROW('Sanitation Data'!H2)),NA())</f>
        <v>#N/A</v>
      </c>
      <c r="AU8" s="90" t="e">
        <f ca="true">+IF(AND(ISNUMBER(OFFSET('Sanitation Data'!$I$4,0,10*ROW('Sanitation Data'!I2))),'Data Summary'!DJ8="Yes"),100-OFFSET('Sanitation Data'!$I$4,0,10*ROW('Sanitation Data'!I2)),NA())</f>
        <v>#N/A</v>
      </c>
      <c r="AV8" s="90" t="e">
        <f ca="true">+IF(AND(ISNUMBER(OFFSET('Sanitation Data'!$I$6,0,10*ROW('Sanitation Data'!I2))),'Data Summary'!DK8="Yes"),OFFSET('Sanitation Data'!$I$6,0,10*ROW('Sanitation Data'!I2)),NA())</f>
        <v>#N/A</v>
      </c>
      <c r="AW8" s="90" t="e">
        <f ca="true">+IF(AND(ISNUMBER(OFFSET('Sanitation Data'!$I$10,0,10*ROW('Sanitation Data'!I2))),'Data Summary'!DL8="Yes"),OFFSET('Sanitation Data'!$I$10,0,10*ROW('Sanitation Data'!I2)),NA())</f>
        <v>#N/A</v>
      </c>
      <c r="AX8" s="90" t="e">
        <f ca="true">+IF(AND(ISNUMBER(OFFSET('Sanitation Data'!$I$11,0,10*ROW('Sanitation Data'!I2))),'Data Summary'!DM8="Yes"),OFFSET('Sanitation Data'!$I$11,0,10*ROW('Sanitation Data'!I2)),NA())</f>
        <v>#N/A</v>
      </c>
      <c r="AY8" s="90" t="e">
        <f ca="true">+IF(AND(ISNUMBER(OFFSET('Sanitation Data'!$I$12,0,10*ROW('Sanitation Data'!I2))),'Data Summary'!DN8="Yes"),OFFSET('Sanitation Data'!$I$12,0,10*ROW('Sanitation Data'!I2)),NA())</f>
        <v>#N/A</v>
      </c>
      <c r="AZ8" s="91" t="e">
        <f ca="true">+IF(AND(ISNUMBER(OFFSET('Hygiene Data'!$D$5,0,10*ROW('Hygiene Data'!D2))),'Data Summary'!DO8="Yes"),OFFSET('Hygiene Data'!$D$5,0,10*ROW('Hygiene Data'!D2)),NA())</f>
        <v>#N/A</v>
      </c>
      <c r="BA8" s="91" t="e">
        <f ca="true">+IF(AND(ISNUMBER(OFFSET('Hygiene Data'!$D$7,0,10*ROW('Hygiene Data'!D2))),'Data Summary'!DP8="Yes"),OFFSET('Hygiene Data'!$D$7,0,10*ROW('Hygiene Data'!D2)),NA())</f>
        <v>#N/A</v>
      </c>
      <c r="BB8" s="91" t="e">
        <f ca="true">+IF(AND(ISNUMBER(OFFSET('Hygiene Data'!$D$9,0,10*ROW('Hygiene Data'!D2))),'Data Summary'!DQ8="Yes"),OFFSET('Hygiene Data'!$D$9,0,10*ROW('Hygiene Data'!D2)),NA())</f>
        <v>#N/A</v>
      </c>
      <c r="BC8" s="91" t="e">
        <f ca="true">+IF(AND(ISNUMBER(OFFSET('Hygiene Data'!$E$5,0,10*ROW('Hygiene Data'!E2))),'Data Summary'!DR8="Yes"),OFFSET('Hygiene Data'!$E$5,0,10*ROW('Hygiene Data'!E2)),NA())</f>
        <v>#N/A</v>
      </c>
      <c r="BD8" s="91" t="e">
        <f ca="true">+IF(AND(ISNUMBER(OFFSET('Hygiene Data'!$E$7,0,10*ROW('Hygiene Data'!E2))),'Data Summary'!DS8="Yes"),OFFSET('Hygiene Data'!$E$7,0,10*ROW('Hygiene Data'!E2)),NA())</f>
        <v>#N/A</v>
      </c>
      <c r="BE8" s="91" t="e">
        <f ca="true">+IF(AND(ISNUMBER(OFFSET('Hygiene Data'!$E$9,0,10*ROW('Hygiene Data'!E2))),'Data Summary'!DT8="Yes"),OFFSET('Hygiene Data'!$E$9,0,10*ROW('Hygiene Data'!E2)),NA())</f>
        <v>#N/A</v>
      </c>
      <c r="BF8" s="91" t="e">
        <f ca="true">+IF(AND(ISNUMBER(OFFSET('Hygiene Data'!$F$5,0,10*ROW('Hygiene Data'!F2))),'Data Summary'!DU8="Yes"),OFFSET('Hygiene Data'!$F$5,0,10*ROW('Hygiene Data'!F2)),NA())</f>
        <v>#N/A</v>
      </c>
      <c r="BG8" s="91" t="e">
        <f ca="true">+IF(AND(ISNUMBER(OFFSET('Hygiene Data'!$F$7,0,10*ROW('Hygiene Data'!F2))),'Data Summary'!DV8="Yes"),OFFSET('Hygiene Data'!$F$7,0,10*ROW('Hygiene Data'!F2)),NA())</f>
        <v>#N/A</v>
      </c>
      <c r="BH8" s="91" t="e">
        <f ca="true">+IF(AND(ISNUMBER(OFFSET('Hygiene Data'!$F$9,0,10*ROW('Hygiene Data'!F2))),'Data Summary'!DW8="Yes"),OFFSET('Hygiene Data'!$F$9,0,10*ROW('Hygiene Data'!F2)),NA())</f>
        <v>#N/A</v>
      </c>
      <c r="BI8" s="91" t="e">
        <f ca="true">+IF(AND(ISNUMBER(OFFSET('Hygiene Data'!$G$5,0,10*ROW('Hygiene Data'!G2))),'Data Summary'!DX8="Yes"),OFFSET('Hygiene Data'!$G$5,0,10*ROW('Hygiene Data'!G2)),NA())</f>
        <v>#N/A</v>
      </c>
      <c r="BJ8" s="91" t="e">
        <f ca="true">+IF(AND(ISNUMBER(OFFSET('Hygiene Data'!$G$7,0,10*ROW('Hygiene Data'!G2))),'Data Summary'!DY8="Yes"),OFFSET('Hygiene Data'!$G$7,0,10*ROW('Hygiene Data'!G2)),NA())</f>
        <v>#N/A</v>
      </c>
      <c r="BK8" s="91" t="e">
        <f ca="true">+IF(AND(ISNUMBER(OFFSET('Hygiene Data'!$G$9,0,10*ROW('Hygiene Data'!G2))),'Data Summary'!DZ8="Yes"),OFFSET('Hygiene Data'!$G$9,0,10*ROW('Hygiene Data'!G2)),NA())</f>
        <v>#N/A</v>
      </c>
      <c r="BL8" s="91" t="e">
        <f ca="true">+IF(AND(ISNUMBER(OFFSET('Hygiene Data'!$H$5,0,10*ROW('Hygiene Data'!H2))),'Data Summary'!EA8="Yes"),OFFSET('Hygiene Data'!$H$5,0,10*ROW('Hygiene Data'!H2)),NA())</f>
        <v>#N/A</v>
      </c>
      <c r="BM8" s="91" t="e">
        <f ca="true">+IF(AND(ISNUMBER(OFFSET('Hygiene Data'!$H$7,0,10*ROW('Hygiene Data'!H2))),'Data Summary'!EB8="Yes"),OFFSET('Hygiene Data'!$H$7,0,10*ROW('Hygiene Data'!H2)),NA())</f>
        <v>#N/A</v>
      </c>
      <c r="BN8" s="91" t="e">
        <f ca="true">+IF(AND(ISNUMBER(OFFSET('Hygiene Data'!$H$9,0,10*ROW('Hygiene Data'!H2))),'Data Summary'!EC8="Yes"),OFFSET('Hygiene Data'!$H$9,0,10*ROW('Hygiene Data'!H2)),NA())</f>
        <v>#N/A</v>
      </c>
      <c r="BO8" s="91" t="e">
        <f ca="true">+IF(AND(ISNUMBER(OFFSET('Hygiene Data'!$I$5,0,10*ROW('Hygiene Data'!I2))),'Data Summary'!ED8="Yes"),OFFSET('Hygiene Data'!$I$5,0,10*ROW('Hygiene Data'!I2)),NA())</f>
        <v>#N/A</v>
      </c>
      <c r="BP8" s="91" t="e">
        <f ca="true">+IF(AND(ISNUMBER(OFFSET('Hygiene Data'!$I$7,0,10*ROW('Hygiene Data'!I2))),'Data Summary'!EE8="Yes"),OFFSET('Hygiene Data'!$I$7,0,10*ROW('Hygiene Data'!I2)),NA())</f>
        <v>#N/A</v>
      </c>
      <c r="BQ8" s="91" t="e">
        <f ca="true">+IF(AND(ISNUMBER(OFFSET('Hygiene Data'!$I$9,0,10*ROW('Hygiene Data'!I2))),'Data Summary'!EF8="Yes"),OFFSET('Hygiene Data'!$I$9,0,10*ROW('Hygiene Data'!I2)),NA())</f>
        <v>#N/A</v>
      </c>
    </row>
    <row xmlns:x14ac="http://schemas.microsoft.com/office/spreadsheetml/2009/9/ac" r="9" x14ac:dyDescent="0.2">
      <c r="A9" s="342" t="e">
        <f ca="true">+RIGHT('Data Summary'!A9,LEN('Data Summary'!A9)-9)</f>
        <v>#VALUE!</v>
      </c>
      <c r="B9" s="35" t="str">
        <f ca="true">+IF(ISTEXT('Data Summary'!B9),'Data Summary'!B9,"")</f>
        <v/>
      </c>
      <c r="C9" s="341" t="e">
        <f ca="true">+VALUE('Data Summary'!C9)</f>
        <v>#VALUE!</v>
      </c>
      <c r="D9" s="89" t="e">
        <f ca="true">+IF(AND(ISNUMBER(OFFSET('Water Data'!$D$4,0,10*ROW('Water Data'!D3))),'Data Summary'!BS9="Yes"),100-OFFSET('Water Data'!$D$4,0,10*ROW('Water Data'!D3)),NA())</f>
        <v>#N/A</v>
      </c>
      <c r="E9" s="89" t="e">
        <f ca="true">+IF(AND(ISNUMBER(OFFSET('Water Data'!$D$6,0,10*ROW('Water Data'!D3))),'Data Summary'!BT9="Yes"),OFFSET('Water Data'!$D$6,0,10*ROW('Water Data'!D3)),NA())</f>
        <v>#N/A</v>
      </c>
      <c r="F9" s="89" t="e">
        <f ca="true">+IF(AND(ISNUMBER(OFFSET('Water Data'!$D$9,0,10*ROW('Water Data'!D3))),'Data Summary'!BU9="Yes"),OFFSET('Water Data'!$D$9,0,10*ROW('Water Data'!D3)),NA())</f>
        <v>#N/A</v>
      </c>
      <c r="G9" s="89" t="e">
        <f ca="true">+IF(AND(ISNUMBER(OFFSET('Water Data'!$E$4,0,10*ROW('Water Data'!E3))),'Data Summary'!BV9="Yes"),100-OFFSET('Water Data'!$E$4,0,10*ROW('Water Data'!E3)),NA())</f>
        <v>#N/A</v>
      </c>
      <c r="H9" s="89" t="e">
        <f ca="true">+IF(AND(ISNUMBER(OFFSET('Water Data'!$E$6,0,10*ROW('Water Data'!E3))),'Data Summary'!BW9="Yes"),OFFSET('Water Data'!$E$6,0,10*ROW('Water Data'!E3)),NA())</f>
        <v>#N/A</v>
      </c>
      <c r="I9" s="89" t="e">
        <f ca="true">+IF(AND(ISNUMBER(OFFSET('Water Data'!$E$9,0,10*ROW('Water Data'!E3))),'Data Summary'!BX9="Yes"),OFFSET('Water Data'!$E$9,0,10*ROW('Water Data'!E3)),NA())</f>
        <v>#N/A</v>
      </c>
      <c r="J9" s="89" t="e">
        <f ca="true">+IF(AND(ISNUMBER(OFFSET('Water Data'!$F$4,0,10*ROW('Water Data'!F3))),'Data Summary'!BY9="Yes"),100-OFFSET('Water Data'!$F$4,0,10*ROW('Water Data'!F3)),NA())</f>
        <v>#N/A</v>
      </c>
      <c r="K9" s="89" t="e">
        <f ca="true">+IF(AND(ISNUMBER(OFFSET('Water Data'!$F$6,0,10*ROW('Water Data'!F3))),'Data Summary'!BZ9="Yes"),OFFSET('Water Data'!$F$6,0,10*ROW('Water Data'!F3)),NA())</f>
        <v>#N/A</v>
      </c>
      <c r="L9" s="89" t="e">
        <f ca="true">+IF(AND(ISNUMBER(OFFSET('Water Data'!$F$9,0,10*ROW('Water Data'!F3))),'Data Summary'!CA9="Yes"),OFFSET('Water Data'!$F$9,0,10*ROW('Water Data'!F3)),NA())</f>
        <v>#N/A</v>
      </c>
      <c r="M9" s="89" t="e">
        <f ca="true">+IF(AND(ISNUMBER(OFFSET('Water Data'!$G$4,0,10*ROW('Water Data'!G3))),'Data Summary'!CB9="Yes"),100-OFFSET('Water Data'!$G$4,0,10*ROW('Water Data'!G3)),NA())</f>
        <v>#N/A</v>
      </c>
      <c r="N9" s="89" t="e">
        <f ca="true">+IF(AND(ISNUMBER(OFFSET('Water Data'!$G$6,0,10*ROW('Water Data'!G3))),'Data Summary'!CC9="Yes"),OFFSET('Water Data'!$G$6,0,10*ROW('Water Data'!G3)),NA())</f>
        <v>#N/A</v>
      </c>
      <c r="O9" s="89" t="e">
        <f ca="true">+IF(AND(ISNUMBER(OFFSET('Water Data'!$G$9,0,10*ROW('Water Data'!G3))),'Data Summary'!CD9="Yes"),OFFSET('Water Data'!$G$9,0,10*ROW('Water Data'!G3)),NA())</f>
        <v>#N/A</v>
      </c>
      <c r="P9" s="89" t="e">
        <f ca="true">+IF(AND(ISNUMBER(OFFSET('Water Data'!$H$4,0,10*ROW('Water Data'!H3))),'Data Summary'!CE9="Yes"),100-OFFSET('Water Data'!$H$4,0,10*ROW('Water Data'!H3)),NA())</f>
        <v>#N/A</v>
      </c>
      <c r="Q9" s="89" t="e">
        <f ca="true">+IF(AND(ISNUMBER(OFFSET('Water Data'!$H$6,0,10*ROW('Water Data'!H3))),'Data Summary'!CF9="Yes"),OFFSET('Water Data'!$H$6,0,10*ROW('Water Data'!H3)),NA())</f>
        <v>#N/A</v>
      </c>
      <c r="R9" s="89" t="e">
        <f ca="true">+IF(AND(ISNUMBER(OFFSET('Water Data'!$H$9,0,10*ROW('Water Data'!H3))),'Data Summary'!CG9="Yes"),OFFSET('Water Data'!$H$9,0,10*ROW('Water Data'!H3)),NA())</f>
        <v>#N/A</v>
      </c>
      <c r="S9" s="89" t="e">
        <f ca="true">+IF(AND(ISNUMBER(OFFSET('Water Data'!$I$4,0,10*ROW('Water Data'!I3))),'Data Summary'!CH9="Yes"),100-OFFSET('Water Data'!$I$4,0,10*ROW('Water Data'!I3)),NA())</f>
        <v>#N/A</v>
      </c>
      <c r="T9" s="89" t="e">
        <f ca="true">+IF(AND(ISNUMBER(OFFSET('Water Data'!$I$6,0,10*ROW('Water Data'!I3))),'Data Summary'!CI9="Yes"),OFFSET('Water Data'!$I$6,0,10*ROW('Water Data'!I3)),NA())</f>
        <v>#N/A</v>
      </c>
      <c r="U9" s="89" t="e">
        <f ca="true">+IF(AND(ISNUMBER(OFFSET('Water Data'!$I$9,0,10*ROW('Water Data'!I3))),'Data Summary'!CJ9="Yes"),OFFSET('Water Data'!$I$9,0,10*ROW('Water Data'!I3)),NA())</f>
        <v>#N/A</v>
      </c>
      <c r="V9" s="90" t="e">
        <f ca="true">+IF(AND(ISNUMBER(OFFSET('Sanitation Data'!$D$4,0,10*ROW('Sanitation Data'!D3))),'Data Summary'!CK9="Yes"),100-OFFSET('Sanitation Data'!$D$4,0,10*ROW('Sanitation Data'!D3)),NA())</f>
        <v>#N/A</v>
      </c>
      <c r="W9" s="90" t="e">
        <f ca="true">+IF(AND(ISNUMBER(OFFSET('Sanitation Data'!$D$6,0,10*ROW('Sanitation Data'!D3))),'Data Summary'!CL9="Yes"),OFFSET('Sanitation Data'!$D$6,0,10*ROW('Sanitation Data'!D3)),NA())</f>
        <v>#N/A</v>
      </c>
      <c r="X9" s="90" t="e">
        <f ca="true">+IF(AND(ISNUMBER(OFFSET('Sanitation Data'!$D$10,0,10*ROW('Sanitation Data'!D3))),'Data Summary'!CM9="Yes"),OFFSET('Sanitation Data'!$D$10,0,10*ROW('Sanitation Data'!D3)),NA())</f>
        <v>#N/A</v>
      </c>
      <c r="Y9" s="90" t="e">
        <f ca="true">+IF(AND(ISNUMBER(OFFSET('Sanitation Data'!$D$11,0,10*ROW('Sanitation Data'!D3))),'Data Summary'!CN9="Yes"),OFFSET('Sanitation Data'!$D$11,0,10*ROW('Sanitation Data'!D3)),NA())</f>
        <v>#N/A</v>
      </c>
      <c r="Z9" s="90" t="e">
        <f ca="true">+IF(AND(ISNUMBER(OFFSET('Sanitation Data'!$D$12,0,10*ROW('Sanitation Data'!D3))),'Data Summary'!CO9="Yes"),OFFSET('Sanitation Data'!$D$12,0,10*ROW('Sanitation Data'!D3)),NA())</f>
        <v>#N/A</v>
      </c>
      <c r="AA9" s="90" t="e">
        <f ca="true">+IF(AND(ISNUMBER(OFFSET('Sanitation Data'!$E$4,0,10*ROW('Sanitation Data'!E3))),'Data Summary'!CP9="Yes"),100-OFFSET('Sanitation Data'!$E$4,0,10*ROW('Sanitation Data'!E3)),NA())</f>
        <v>#N/A</v>
      </c>
      <c r="AB9" s="90" t="e">
        <f ca="true">+IF(AND(ISNUMBER(OFFSET('Sanitation Data'!$E$6,0,10*ROW('Sanitation Data'!E3))),'Data Summary'!CQ9="Yes"),OFFSET('Sanitation Data'!$E$6,0,10*ROW('Sanitation Data'!E3)),NA())</f>
        <v>#N/A</v>
      </c>
      <c r="AC9" s="90" t="e">
        <f ca="true">+IF(AND(ISNUMBER(OFFSET('Sanitation Data'!$E$10,0,10*ROW('Sanitation Data'!E3))),'Data Summary'!CR9="Yes"),OFFSET('Sanitation Data'!$E$10,0,10*ROW('Sanitation Data'!E3)),NA())</f>
        <v>#N/A</v>
      </c>
      <c r="AD9" s="90" t="e">
        <f ca="true">+IF(AND(ISNUMBER(OFFSET('Sanitation Data'!$E$11,0,10*ROW('Sanitation Data'!E3))),'Data Summary'!CS9="Yes"),OFFSET('Sanitation Data'!$E$11,0,10*ROW('Sanitation Data'!E3)),NA())</f>
        <v>#N/A</v>
      </c>
      <c r="AE9" s="90" t="e">
        <f ca="true">+IF(AND(ISNUMBER(OFFSET('Sanitation Data'!$E$12,0,10*ROW('Sanitation Data'!E3))),'Data Summary'!CT9="Yes"),OFFSET('Sanitation Data'!$E$12,0,10*ROW('Sanitation Data'!E3)),NA())</f>
        <v>#N/A</v>
      </c>
      <c r="AF9" s="90" t="e">
        <f ca="true">+IF(AND(ISNUMBER(OFFSET('Sanitation Data'!$F$4,0,10*ROW('Sanitation Data'!F3))),'Data Summary'!CU9="Yes"),100-OFFSET('Sanitation Data'!$F$4,0,10*ROW('Sanitation Data'!F3)),NA())</f>
        <v>#N/A</v>
      </c>
      <c r="AG9" s="90" t="e">
        <f ca="true">+IF(AND(ISNUMBER(OFFSET('Sanitation Data'!$F$6,0,10*ROW('Sanitation Data'!F3))),'Data Summary'!CV9="Yes"),OFFSET('Sanitation Data'!$F$6,0,10*ROW('Sanitation Data'!F3)),NA())</f>
        <v>#N/A</v>
      </c>
      <c r="AH9" s="90" t="e">
        <f ca="true">+IF(AND(ISNUMBER(OFFSET('Sanitation Data'!$F$10,0,10*ROW('Sanitation Data'!F3))),'Data Summary'!CW9="Yes"),OFFSET('Sanitation Data'!$F$10,0,10*ROW('Sanitation Data'!F3)),NA())</f>
        <v>#N/A</v>
      </c>
      <c r="AI9" s="90" t="e">
        <f ca="true">+IF(AND(ISNUMBER(OFFSET('Sanitation Data'!$F$11,0,10*ROW('Sanitation Data'!F3))),'Data Summary'!CX9="Yes"),OFFSET('Sanitation Data'!$F$11,0,10*ROW('Sanitation Data'!F3)),NA())</f>
        <v>#N/A</v>
      </c>
      <c r="AJ9" s="90" t="e">
        <f ca="true">+IF(AND(ISNUMBER(OFFSET('Sanitation Data'!$F$12,0,10*ROW('Sanitation Data'!F3))),'Data Summary'!CY9="Yes"),OFFSET('Sanitation Data'!$F$12,0,10*ROW('Sanitation Data'!F3)),NA())</f>
        <v>#N/A</v>
      </c>
      <c r="AK9" s="90" t="e">
        <f ca="true">+IF(AND(ISNUMBER(OFFSET('Sanitation Data'!$G$4,0,10*ROW('Sanitation Data'!G3))),'Data Summary'!CZ9="Yes"),100-OFFSET('Sanitation Data'!$G$4,0,10*ROW('Sanitation Data'!G3)),NA())</f>
        <v>#N/A</v>
      </c>
      <c r="AL9" s="90" t="e">
        <f ca="true">+IF(AND(ISNUMBER(OFFSET('Sanitation Data'!$G$6,0,10*ROW('Sanitation Data'!G3))),'Data Summary'!DA9="Yes"),OFFSET('Sanitation Data'!$G$6,0,10*ROW('Sanitation Data'!G3)),NA())</f>
        <v>#N/A</v>
      </c>
      <c r="AM9" s="90" t="e">
        <f ca="true">+IF(AND(ISNUMBER(OFFSET('Sanitation Data'!$G$10,0,10*ROW('Sanitation Data'!G3))),'Data Summary'!DB9="Yes"),OFFSET('Sanitation Data'!$G$10,0,10*ROW('Sanitation Data'!G3)),NA())</f>
        <v>#N/A</v>
      </c>
      <c r="AN9" s="90" t="e">
        <f ca="true">+IF(AND(ISNUMBER(OFFSET('Sanitation Data'!$G$11,0,10*ROW('Sanitation Data'!G3))),'Data Summary'!DC9="Yes"),OFFSET('Sanitation Data'!$G$11,0,10*ROW('Sanitation Data'!G3)),NA())</f>
        <v>#N/A</v>
      </c>
      <c r="AO9" s="90" t="e">
        <f ca="true">+IF(AND(ISNUMBER(OFFSET('Sanitation Data'!$G$12,0,10*ROW('Sanitation Data'!G3))),'Data Summary'!DD9="Yes"),OFFSET('Sanitation Data'!$G$12,0,10*ROW('Sanitation Data'!G3)),NA())</f>
        <v>#N/A</v>
      </c>
      <c r="AP9" s="90" t="e">
        <f ca="true">+IF(AND(ISNUMBER(OFFSET('Sanitation Data'!$H$4,0,10*ROW('Sanitation Data'!H3))),'Data Summary'!DE9="Yes"),100-OFFSET('Sanitation Data'!$H$4,0,10*ROW('Sanitation Data'!H3)),NA())</f>
        <v>#N/A</v>
      </c>
      <c r="AQ9" s="90" t="e">
        <f ca="true">+IF(AND(ISNUMBER(OFFSET('Sanitation Data'!$H$6,0,10*ROW('Sanitation Data'!H3))),'Data Summary'!DF9="Yes"),OFFSET('Sanitation Data'!$H$6,0,10*ROW('Sanitation Data'!H3)),NA())</f>
        <v>#N/A</v>
      </c>
      <c r="AR9" s="90" t="e">
        <f ca="true">+IF(AND(ISNUMBER(OFFSET('Sanitation Data'!$H$10,0,10*ROW('Sanitation Data'!H3))),'Data Summary'!DG9="Yes"),OFFSET('Sanitation Data'!$H$10,0,10*ROW('Sanitation Data'!H3)),NA())</f>
        <v>#N/A</v>
      </c>
      <c r="AS9" s="90" t="e">
        <f ca="true">+IF(AND(ISNUMBER(OFFSET('Sanitation Data'!$H$11,0,10*ROW('Sanitation Data'!H3))),'Data Summary'!DH9="Yes"),OFFSET('Sanitation Data'!$H$11,0,10*ROW('Sanitation Data'!H3)),NA())</f>
        <v>#N/A</v>
      </c>
      <c r="AT9" s="90" t="e">
        <f ca="true">+IF(AND(ISNUMBER(OFFSET('Sanitation Data'!$H$12,0,10*ROW('Sanitation Data'!H3))),'Data Summary'!DI9="Yes"),OFFSET('Sanitation Data'!$H$12,0,10*ROW('Sanitation Data'!H3)),NA())</f>
        <v>#N/A</v>
      </c>
      <c r="AU9" s="90" t="e">
        <f ca="true">+IF(AND(ISNUMBER(OFFSET('Sanitation Data'!$I$4,0,10*ROW('Sanitation Data'!I3))),'Data Summary'!DJ9="Yes"),100-OFFSET('Sanitation Data'!$I$4,0,10*ROW('Sanitation Data'!I3)),NA())</f>
        <v>#N/A</v>
      </c>
      <c r="AV9" s="90" t="e">
        <f ca="true">+IF(AND(ISNUMBER(OFFSET('Sanitation Data'!$I$6,0,10*ROW('Sanitation Data'!I3))),'Data Summary'!DK9="Yes"),OFFSET('Sanitation Data'!$I$6,0,10*ROW('Sanitation Data'!I3)),NA())</f>
        <v>#N/A</v>
      </c>
      <c r="AW9" s="90" t="e">
        <f ca="true">+IF(AND(ISNUMBER(OFFSET('Sanitation Data'!$I$10,0,10*ROW('Sanitation Data'!I3))),'Data Summary'!DL9="Yes"),OFFSET('Sanitation Data'!$I$10,0,10*ROW('Sanitation Data'!I3)),NA())</f>
        <v>#N/A</v>
      </c>
      <c r="AX9" s="90" t="e">
        <f ca="true">+IF(AND(ISNUMBER(OFFSET('Sanitation Data'!$I$11,0,10*ROW('Sanitation Data'!I3))),'Data Summary'!DM9="Yes"),OFFSET('Sanitation Data'!$I$11,0,10*ROW('Sanitation Data'!I3)),NA())</f>
        <v>#N/A</v>
      </c>
      <c r="AY9" s="90" t="e">
        <f ca="true">+IF(AND(ISNUMBER(OFFSET('Sanitation Data'!$I$12,0,10*ROW('Sanitation Data'!I3))),'Data Summary'!DN9="Yes"),OFFSET('Sanitation Data'!$I$12,0,10*ROW('Sanitation Data'!I3)),NA())</f>
        <v>#N/A</v>
      </c>
      <c r="AZ9" s="91" t="e">
        <f ca="true">+IF(AND(ISNUMBER(OFFSET('Hygiene Data'!$D$5,0,10*ROW('Hygiene Data'!D3))),'Data Summary'!DO9="Yes"),OFFSET('Hygiene Data'!$D$5,0,10*ROW('Hygiene Data'!D3)),NA())</f>
        <v>#N/A</v>
      </c>
      <c r="BA9" s="91" t="e">
        <f ca="true">+IF(AND(ISNUMBER(OFFSET('Hygiene Data'!$D$7,0,10*ROW('Hygiene Data'!D3))),'Data Summary'!DP9="Yes"),OFFSET('Hygiene Data'!$D$7,0,10*ROW('Hygiene Data'!D3)),NA())</f>
        <v>#N/A</v>
      </c>
      <c r="BB9" s="91" t="e">
        <f ca="true">+IF(AND(ISNUMBER(OFFSET('Hygiene Data'!$D$9,0,10*ROW('Hygiene Data'!D3))),'Data Summary'!DQ9="Yes"),OFFSET('Hygiene Data'!$D$9,0,10*ROW('Hygiene Data'!D3)),NA())</f>
        <v>#N/A</v>
      </c>
      <c r="BC9" s="91" t="e">
        <f ca="true">+IF(AND(ISNUMBER(OFFSET('Hygiene Data'!$E$5,0,10*ROW('Hygiene Data'!E3))),'Data Summary'!DR9="Yes"),OFFSET('Hygiene Data'!$E$5,0,10*ROW('Hygiene Data'!E3)),NA())</f>
        <v>#N/A</v>
      </c>
      <c r="BD9" s="91" t="e">
        <f ca="true">+IF(AND(ISNUMBER(OFFSET('Hygiene Data'!$E$7,0,10*ROW('Hygiene Data'!E3))),'Data Summary'!DS9="Yes"),OFFSET('Hygiene Data'!$E$7,0,10*ROW('Hygiene Data'!E3)),NA())</f>
        <v>#N/A</v>
      </c>
      <c r="BE9" s="91" t="e">
        <f ca="true">+IF(AND(ISNUMBER(OFFSET('Hygiene Data'!$E$9,0,10*ROW('Hygiene Data'!E3))),'Data Summary'!DT9="Yes"),OFFSET('Hygiene Data'!$E$9,0,10*ROW('Hygiene Data'!E3)),NA())</f>
        <v>#N/A</v>
      </c>
      <c r="BF9" s="91" t="e">
        <f ca="true">+IF(AND(ISNUMBER(OFFSET('Hygiene Data'!$F$5,0,10*ROW('Hygiene Data'!F3))),'Data Summary'!DU9="Yes"),OFFSET('Hygiene Data'!$F$5,0,10*ROW('Hygiene Data'!F3)),NA())</f>
        <v>#N/A</v>
      </c>
      <c r="BG9" s="91" t="e">
        <f ca="true">+IF(AND(ISNUMBER(OFFSET('Hygiene Data'!$F$7,0,10*ROW('Hygiene Data'!F3))),'Data Summary'!DV9="Yes"),OFFSET('Hygiene Data'!$F$7,0,10*ROW('Hygiene Data'!F3)),NA())</f>
        <v>#N/A</v>
      </c>
      <c r="BH9" s="91" t="e">
        <f ca="true">+IF(AND(ISNUMBER(OFFSET('Hygiene Data'!$F$9,0,10*ROW('Hygiene Data'!F3))),'Data Summary'!DW9="Yes"),OFFSET('Hygiene Data'!$F$9,0,10*ROW('Hygiene Data'!F3)),NA())</f>
        <v>#N/A</v>
      </c>
      <c r="BI9" s="91" t="e">
        <f ca="true">+IF(AND(ISNUMBER(OFFSET('Hygiene Data'!$G$5,0,10*ROW('Hygiene Data'!G3))),'Data Summary'!DX9="Yes"),OFFSET('Hygiene Data'!$G$5,0,10*ROW('Hygiene Data'!G3)),NA())</f>
        <v>#N/A</v>
      </c>
      <c r="BJ9" s="91" t="e">
        <f ca="true">+IF(AND(ISNUMBER(OFFSET('Hygiene Data'!$G$7,0,10*ROW('Hygiene Data'!G3))),'Data Summary'!DY9="Yes"),OFFSET('Hygiene Data'!$G$7,0,10*ROW('Hygiene Data'!G3)),NA())</f>
        <v>#N/A</v>
      </c>
      <c r="BK9" s="91" t="e">
        <f ca="true">+IF(AND(ISNUMBER(OFFSET('Hygiene Data'!$G$9,0,10*ROW('Hygiene Data'!G3))),'Data Summary'!DZ9="Yes"),OFFSET('Hygiene Data'!$G$9,0,10*ROW('Hygiene Data'!G3)),NA())</f>
        <v>#N/A</v>
      </c>
      <c r="BL9" s="91" t="e">
        <f ca="true">+IF(AND(ISNUMBER(OFFSET('Hygiene Data'!$H$5,0,10*ROW('Hygiene Data'!H3))),'Data Summary'!EA9="Yes"),OFFSET('Hygiene Data'!$H$5,0,10*ROW('Hygiene Data'!H3)),NA())</f>
        <v>#N/A</v>
      </c>
      <c r="BM9" s="91" t="e">
        <f ca="true">+IF(AND(ISNUMBER(OFFSET('Hygiene Data'!$H$7,0,10*ROW('Hygiene Data'!H3))),'Data Summary'!EB9="Yes"),OFFSET('Hygiene Data'!$H$7,0,10*ROW('Hygiene Data'!H3)),NA())</f>
        <v>#N/A</v>
      </c>
      <c r="BN9" s="91" t="e">
        <f ca="true">+IF(AND(ISNUMBER(OFFSET('Hygiene Data'!$H$9,0,10*ROW('Hygiene Data'!H3))),'Data Summary'!EC9="Yes"),OFFSET('Hygiene Data'!$H$9,0,10*ROW('Hygiene Data'!H3)),NA())</f>
        <v>#N/A</v>
      </c>
      <c r="BO9" s="91" t="e">
        <f ca="true">+IF(AND(ISNUMBER(OFFSET('Hygiene Data'!$I$5,0,10*ROW('Hygiene Data'!I3))),'Data Summary'!ED9="Yes"),OFFSET('Hygiene Data'!$I$5,0,10*ROW('Hygiene Data'!I3)),NA())</f>
        <v>#N/A</v>
      </c>
      <c r="BP9" s="91" t="e">
        <f ca="true">+IF(AND(ISNUMBER(OFFSET('Hygiene Data'!$I$7,0,10*ROW('Hygiene Data'!I3))),'Data Summary'!EE9="Yes"),OFFSET('Hygiene Data'!$I$7,0,10*ROW('Hygiene Data'!I3)),NA())</f>
        <v>#N/A</v>
      </c>
      <c r="BQ9" s="91" t="e">
        <f ca="true">+IF(AND(ISNUMBER(OFFSET('Hygiene Data'!$I$9,0,10*ROW('Hygiene Data'!I3))),'Data Summary'!EF9="Yes"),OFFSET('Hygiene Data'!$I$9,0,10*ROW('Hygiene Data'!I3)),NA())</f>
        <v>#N/A</v>
      </c>
    </row>
    <row xmlns:x14ac="http://schemas.microsoft.com/office/spreadsheetml/2009/9/ac" r="10" x14ac:dyDescent="0.2">
      <c r="A10" s="342" t="e">
        <f ca="true">+RIGHT('Data Summary'!A10,LEN('Data Summary'!A10)-9)</f>
        <v>#VALUE!</v>
      </c>
      <c r="B10" s="35" t="str">
        <f ca="true">+IF(ISTEXT('Data Summary'!B10),'Data Summary'!B10,"")</f>
        <v/>
      </c>
      <c r="C10" s="341" t="e">
        <f ca="true">+VALUE('Data Summary'!C10)</f>
        <v>#VALUE!</v>
      </c>
      <c r="D10" s="89" t="e">
        <f ca="true">+IF(AND(ISNUMBER(OFFSET('Water Data'!$D$4,0,10*ROW('Water Data'!D4))),'Data Summary'!BS10="Yes"),100-OFFSET('Water Data'!$D$4,0,10*ROW('Water Data'!D4)),NA())</f>
        <v>#N/A</v>
      </c>
      <c r="E10" s="89" t="e">
        <f ca="true">+IF(AND(ISNUMBER(OFFSET('Water Data'!$D$6,0,10*ROW('Water Data'!D4))),'Data Summary'!BT10="Yes"),OFFSET('Water Data'!$D$6,0,10*ROW('Water Data'!D4)),NA())</f>
        <v>#N/A</v>
      </c>
      <c r="F10" s="89" t="e">
        <f ca="true">+IF(AND(ISNUMBER(OFFSET('Water Data'!$D$9,0,10*ROW('Water Data'!D4))),'Data Summary'!BU10="Yes"),OFFSET('Water Data'!$D$9,0,10*ROW('Water Data'!D4)),NA())</f>
        <v>#N/A</v>
      </c>
      <c r="G10" s="89" t="e">
        <f ca="true">+IF(AND(ISNUMBER(OFFSET('Water Data'!$E$4,0,10*ROW('Water Data'!E4))),'Data Summary'!BV10="Yes"),100-OFFSET('Water Data'!$E$4,0,10*ROW('Water Data'!E4)),NA())</f>
        <v>#N/A</v>
      </c>
      <c r="H10" s="89" t="e">
        <f ca="true">+IF(AND(ISNUMBER(OFFSET('Water Data'!$E$6,0,10*ROW('Water Data'!E4))),'Data Summary'!BW10="Yes"),OFFSET('Water Data'!$E$6,0,10*ROW('Water Data'!E4)),NA())</f>
        <v>#N/A</v>
      </c>
      <c r="I10" s="89" t="e">
        <f ca="true">+IF(AND(ISNUMBER(OFFSET('Water Data'!$E$9,0,10*ROW('Water Data'!E4))),'Data Summary'!BX10="Yes"),OFFSET('Water Data'!$E$9,0,10*ROW('Water Data'!E4)),NA())</f>
        <v>#N/A</v>
      </c>
      <c r="J10" s="89" t="e">
        <f ca="true">+IF(AND(ISNUMBER(OFFSET('Water Data'!$F$4,0,10*ROW('Water Data'!F4))),'Data Summary'!BY10="Yes"),100-OFFSET('Water Data'!$F$4,0,10*ROW('Water Data'!F4)),NA())</f>
        <v>#N/A</v>
      </c>
      <c r="K10" s="89" t="e">
        <f ca="true">+IF(AND(ISNUMBER(OFFSET('Water Data'!$F$6,0,10*ROW('Water Data'!F4))),'Data Summary'!BZ10="Yes"),OFFSET('Water Data'!$F$6,0,10*ROW('Water Data'!F4)),NA())</f>
        <v>#N/A</v>
      </c>
      <c r="L10" s="89" t="e">
        <f ca="true">+IF(AND(ISNUMBER(OFFSET('Water Data'!$F$9,0,10*ROW('Water Data'!F4))),'Data Summary'!CA10="Yes"),OFFSET('Water Data'!$F$9,0,10*ROW('Water Data'!F4)),NA())</f>
        <v>#N/A</v>
      </c>
      <c r="M10" s="89" t="e">
        <f ca="true">+IF(AND(ISNUMBER(OFFSET('Water Data'!$G$4,0,10*ROW('Water Data'!G4))),'Data Summary'!CB10="Yes"),100-OFFSET('Water Data'!$G$4,0,10*ROW('Water Data'!G4)),NA())</f>
        <v>#N/A</v>
      </c>
      <c r="N10" s="89" t="e">
        <f ca="true">+IF(AND(ISNUMBER(OFFSET('Water Data'!$G$6,0,10*ROW('Water Data'!G4))),'Data Summary'!CC10="Yes"),OFFSET('Water Data'!$G$6,0,10*ROW('Water Data'!G4)),NA())</f>
        <v>#N/A</v>
      </c>
      <c r="O10" s="89" t="e">
        <f ca="true">+IF(AND(ISNUMBER(OFFSET('Water Data'!$G$9,0,10*ROW('Water Data'!G4))),'Data Summary'!CD10="Yes"),OFFSET('Water Data'!$G$9,0,10*ROW('Water Data'!G4)),NA())</f>
        <v>#N/A</v>
      </c>
      <c r="P10" s="89" t="e">
        <f ca="true">+IF(AND(ISNUMBER(OFFSET('Water Data'!$H$4,0,10*ROW('Water Data'!H4))),'Data Summary'!CE10="Yes"),100-OFFSET('Water Data'!$H$4,0,10*ROW('Water Data'!H4)),NA())</f>
        <v>#N/A</v>
      </c>
      <c r="Q10" s="89" t="e">
        <f ca="true">+IF(AND(ISNUMBER(OFFSET('Water Data'!$H$6,0,10*ROW('Water Data'!H4))),'Data Summary'!CF10="Yes"),OFFSET('Water Data'!$H$6,0,10*ROW('Water Data'!H4)),NA())</f>
        <v>#N/A</v>
      </c>
      <c r="R10" s="89" t="e">
        <f ca="true">+IF(AND(ISNUMBER(OFFSET('Water Data'!$H$9,0,10*ROW('Water Data'!H4))),'Data Summary'!CG10="Yes"),OFFSET('Water Data'!$H$9,0,10*ROW('Water Data'!H4)),NA())</f>
        <v>#N/A</v>
      </c>
      <c r="S10" s="89" t="e">
        <f ca="true">+IF(AND(ISNUMBER(OFFSET('Water Data'!$I$4,0,10*ROW('Water Data'!I4))),'Data Summary'!CH10="Yes"),100-OFFSET('Water Data'!$I$4,0,10*ROW('Water Data'!I4)),NA())</f>
        <v>#N/A</v>
      </c>
      <c r="T10" s="89" t="e">
        <f ca="true">+IF(AND(ISNUMBER(OFFSET('Water Data'!$I$6,0,10*ROW('Water Data'!I4))),'Data Summary'!CI10="Yes"),OFFSET('Water Data'!$I$6,0,10*ROW('Water Data'!I4)),NA())</f>
        <v>#N/A</v>
      </c>
      <c r="U10" s="89" t="e">
        <f ca="true">+IF(AND(ISNUMBER(OFFSET('Water Data'!$I$9,0,10*ROW('Water Data'!I4))),'Data Summary'!CJ10="Yes"),OFFSET('Water Data'!$I$9,0,10*ROW('Water Data'!I4)),NA())</f>
        <v>#N/A</v>
      </c>
      <c r="V10" s="90" t="e">
        <f ca="true">+IF(AND(ISNUMBER(OFFSET('Sanitation Data'!$D$4,0,10*ROW('Sanitation Data'!D4))),'Data Summary'!CK10="Yes"),100-OFFSET('Sanitation Data'!$D$4,0,10*ROW('Sanitation Data'!D4)),NA())</f>
        <v>#N/A</v>
      </c>
      <c r="W10" s="90" t="e">
        <f ca="true">+IF(AND(ISNUMBER(OFFSET('Sanitation Data'!$D$6,0,10*ROW('Sanitation Data'!D4))),'Data Summary'!CL10="Yes"),OFFSET('Sanitation Data'!$D$6,0,10*ROW('Sanitation Data'!D4)),NA())</f>
        <v>#N/A</v>
      </c>
      <c r="X10" s="90" t="e">
        <f ca="true">+IF(AND(ISNUMBER(OFFSET('Sanitation Data'!$D$10,0,10*ROW('Sanitation Data'!D4))),'Data Summary'!CM10="Yes"),OFFSET('Sanitation Data'!$D$10,0,10*ROW('Sanitation Data'!D4)),NA())</f>
        <v>#N/A</v>
      </c>
      <c r="Y10" s="90" t="e">
        <f ca="true">+IF(AND(ISNUMBER(OFFSET('Sanitation Data'!$D$11,0,10*ROW('Sanitation Data'!D4))),'Data Summary'!CN10="Yes"),OFFSET('Sanitation Data'!$D$11,0,10*ROW('Sanitation Data'!D4)),NA())</f>
        <v>#N/A</v>
      </c>
      <c r="Z10" s="90" t="e">
        <f ca="true">+IF(AND(ISNUMBER(OFFSET('Sanitation Data'!$D$12,0,10*ROW('Sanitation Data'!D4))),'Data Summary'!CO10="Yes"),OFFSET('Sanitation Data'!$D$12,0,10*ROW('Sanitation Data'!D4)),NA())</f>
        <v>#N/A</v>
      </c>
      <c r="AA10" s="90" t="e">
        <f ca="true">+IF(AND(ISNUMBER(OFFSET('Sanitation Data'!$E$4,0,10*ROW('Sanitation Data'!E4))),'Data Summary'!CP10="Yes"),100-OFFSET('Sanitation Data'!$E$4,0,10*ROW('Sanitation Data'!E4)),NA())</f>
        <v>#N/A</v>
      </c>
      <c r="AB10" s="90" t="e">
        <f ca="true">+IF(AND(ISNUMBER(OFFSET('Sanitation Data'!$E$6,0,10*ROW('Sanitation Data'!E4))),'Data Summary'!CQ10="Yes"),OFFSET('Sanitation Data'!$E$6,0,10*ROW('Sanitation Data'!E4)),NA())</f>
        <v>#N/A</v>
      </c>
      <c r="AC10" s="90" t="e">
        <f ca="true">+IF(AND(ISNUMBER(OFFSET('Sanitation Data'!$E$10,0,10*ROW('Sanitation Data'!E4))),'Data Summary'!CR10="Yes"),OFFSET('Sanitation Data'!$E$10,0,10*ROW('Sanitation Data'!E4)),NA())</f>
        <v>#N/A</v>
      </c>
      <c r="AD10" s="90" t="e">
        <f ca="true">+IF(AND(ISNUMBER(OFFSET('Sanitation Data'!$E$11,0,10*ROW('Sanitation Data'!E4))),'Data Summary'!CS10="Yes"),OFFSET('Sanitation Data'!$E$11,0,10*ROW('Sanitation Data'!E4)),NA())</f>
        <v>#N/A</v>
      </c>
      <c r="AE10" s="90" t="e">
        <f ca="true">+IF(AND(ISNUMBER(OFFSET('Sanitation Data'!$E$12,0,10*ROW('Sanitation Data'!E4))),'Data Summary'!CT10="Yes"),OFFSET('Sanitation Data'!$E$12,0,10*ROW('Sanitation Data'!E4)),NA())</f>
        <v>#N/A</v>
      </c>
      <c r="AF10" s="90" t="e">
        <f ca="true">+IF(AND(ISNUMBER(OFFSET('Sanitation Data'!$F$4,0,10*ROW('Sanitation Data'!F4))),'Data Summary'!CU10="Yes"),100-OFFSET('Sanitation Data'!$F$4,0,10*ROW('Sanitation Data'!F4)),NA())</f>
        <v>#N/A</v>
      </c>
      <c r="AG10" s="90" t="e">
        <f ca="true">+IF(AND(ISNUMBER(OFFSET('Sanitation Data'!$F$6,0,10*ROW('Sanitation Data'!F4))),'Data Summary'!CV10="Yes"),OFFSET('Sanitation Data'!$F$6,0,10*ROW('Sanitation Data'!F4)),NA())</f>
        <v>#N/A</v>
      </c>
      <c r="AH10" s="90" t="e">
        <f ca="true">+IF(AND(ISNUMBER(OFFSET('Sanitation Data'!$F$10,0,10*ROW('Sanitation Data'!F4))),'Data Summary'!CW10="Yes"),OFFSET('Sanitation Data'!$F$10,0,10*ROW('Sanitation Data'!F4)),NA())</f>
        <v>#N/A</v>
      </c>
      <c r="AI10" s="90" t="e">
        <f ca="true">+IF(AND(ISNUMBER(OFFSET('Sanitation Data'!$F$11,0,10*ROW('Sanitation Data'!F4))),'Data Summary'!CX10="Yes"),OFFSET('Sanitation Data'!$F$11,0,10*ROW('Sanitation Data'!F4)),NA())</f>
        <v>#N/A</v>
      </c>
      <c r="AJ10" s="90" t="e">
        <f ca="true">+IF(AND(ISNUMBER(OFFSET('Sanitation Data'!$F$12,0,10*ROW('Sanitation Data'!F4))),'Data Summary'!CY10="Yes"),OFFSET('Sanitation Data'!$F$12,0,10*ROW('Sanitation Data'!F4)),NA())</f>
        <v>#N/A</v>
      </c>
      <c r="AK10" s="90" t="e">
        <f ca="true">+IF(AND(ISNUMBER(OFFSET('Sanitation Data'!$G$4,0,10*ROW('Sanitation Data'!G4))),'Data Summary'!CZ10="Yes"),100-OFFSET('Sanitation Data'!$G$4,0,10*ROW('Sanitation Data'!G4)),NA())</f>
        <v>#N/A</v>
      </c>
      <c r="AL10" s="90" t="e">
        <f ca="true">+IF(AND(ISNUMBER(OFFSET('Sanitation Data'!$G$6,0,10*ROW('Sanitation Data'!G4))),'Data Summary'!DA10="Yes"),OFFSET('Sanitation Data'!$G$6,0,10*ROW('Sanitation Data'!G4)),NA())</f>
        <v>#N/A</v>
      </c>
      <c r="AM10" s="90" t="e">
        <f ca="true">+IF(AND(ISNUMBER(OFFSET('Sanitation Data'!$G$10,0,10*ROW('Sanitation Data'!G4))),'Data Summary'!DB10="Yes"),OFFSET('Sanitation Data'!$G$10,0,10*ROW('Sanitation Data'!G4)),NA())</f>
        <v>#N/A</v>
      </c>
      <c r="AN10" s="90" t="e">
        <f ca="true">+IF(AND(ISNUMBER(OFFSET('Sanitation Data'!$G$11,0,10*ROW('Sanitation Data'!G4))),'Data Summary'!DC10="Yes"),OFFSET('Sanitation Data'!$G$11,0,10*ROW('Sanitation Data'!G4)),NA())</f>
        <v>#N/A</v>
      </c>
      <c r="AO10" s="90" t="e">
        <f ca="true">+IF(AND(ISNUMBER(OFFSET('Sanitation Data'!$G$12,0,10*ROW('Sanitation Data'!G4))),'Data Summary'!DD10="Yes"),OFFSET('Sanitation Data'!$G$12,0,10*ROW('Sanitation Data'!G4)),NA())</f>
        <v>#N/A</v>
      </c>
      <c r="AP10" s="90" t="e">
        <f ca="true">+IF(AND(ISNUMBER(OFFSET('Sanitation Data'!$H$4,0,10*ROW('Sanitation Data'!H4))),'Data Summary'!DE10="Yes"),100-OFFSET('Sanitation Data'!$H$4,0,10*ROW('Sanitation Data'!H4)),NA())</f>
        <v>#N/A</v>
      </c>
      <c r="AQ10" s="90" t="e">
        <f ca="true">+IF(AND(ISNUMBER(OFFSET('Sanitation Data'!$H$6,0,10*ROW('Sanitation Data'!H4))),'Data Summary'!DF10="Yes"),OFFSET('Sanitation Data'!$H$6,0,10*ROW('Sanitation Data'!H4)),NA())</f>
        <v>#N/A</v>
      </c>
      <c r="AR10" s="90" t="e">
        <f ca="true">+IF(AND(ISNUMBER(OFFSET('Sanitation Data'!$H$10,0,10*ROW('Sanitation Data'!H4))),'Data Summary'!DG10="Yes"),OFFSET('Sanitation Data'!$H$10,0,10*ROW('Sanitation Data'!H4)),NA())</f>
        <v>#N/A</v>
      </c>
      <c r="AS10" s="90" t="e">
        <f ca="true">+IF(AND(ISNUMBER(OFFSET('Sanitation Data'!$H$11,0,10*ROW('Sanitation Data'!H4))),'Data Summary'!DH10="Yes"),OFFSET('Sanitation Data'!$H$11,0,10*ROW('Sanitation Data'!H4)),NA())</f>
        <v>#N/A</v>
      </c>
      <c r="AT10" s="90" t="e">
        <f ca="true">+IF(AND(ISNUMBER(OFFSET('Sanitation Data'!$H$12,0,10*ROW('Sanitation Data'!H4))),'Data Summary'!DI10="Yes"),OFFSET('Sanitation Data'!$H$12,0,10*ROW('Sanitation Data'!H4)),NA())</f>
        <v>#N/A</v>
      </c>
      <c r="AU10" s="90" t="e">
        <f ca="true">+IF(AND(ISNUMBER(OFFSET('Sanitation Data'!$I$4,0,10*ROW('Sanitation Data'!I4))),'Data Summary'!DJ10="Yes"),100-OFFSET('Sanitation Data'!$I$4,0,10*ROW('Sanitation Data'!I4)),NA())</f>
        <v>#N/A</v>
      </c>
      <c r="AV10" s="90" t="e">
        <f ca="true">+IF(AND(ISNUMBER(OFFSET('Sanitation Data'!$I$6,0,10*ROW('Sanitation Data'!I4))),'Data Summary'!DK10="Yes"),OFFSET('Sanitation Data'!$I$6,0,10*ROW('Sanitation Data'!I4)),NA())</f>
        <v>#N/A</v>
      </c>
      <c r="AW10" s="90" t="e">
        <f ca="true">+IF(AND(ISNUMBER(OFFSET('Sanitation Data'!$I$10,0,10*ROW('Sanitation Data'!I4))),'Data Summary'!DL10="Yes"),OFFSET('Sanitation Data'!$I$10,0,10*ROW('Sanitation Data'!I4)),NA())</f>
        <v>#N/A</v>
      </c>
      <c r="AX10" s="90" t="e">
        <f ca="true">+IF(AND(ISNUMBER(OFFSET('Sanitation Data'!$I$11,0,10*ROW('Sanitation Data'!I4))),'Data Summary'!DM10="Yes"),OFFSET('Sanitation Data'!$I$11,0,10*ROW('Sanitation Data'!I4)),NA())</f>
        <v>#N/A</v>
      </c>
      <c r="AY10" s="90" t="e">
        <f ca="true">+IF(AND(ISNUMBER(OFFSET('Sanitation Data'!$I$12,0,10*ROW('Sanitation Data'!I4))),'Data Summary'!DN10="Yes"),OFFSET('Sanitation Data'!$I$12,0,10*ROW('Sanitation Data'!I4)),NA())</f>
        <v>#N/A</v>
      </c>
      <c r="AZ10" s="91" t="e">
        <f ca="true">+IF(AND(ISNUMBER(OFFSET('Hygiene Data'!$D$5,0,10*ROW('Hygiene Data'!D4))),'Data Summary'!DO10="Yes"),OFFSET('Hygiene Data'!$D$5,0,10*ROW('Hygiene Data'!D4)),NA())</f>
        <v>#N/A</v>
      </c>
      <c r="BA10" s="91" t="e">
        <f ca="true">+IF(AND(ISNUMBER(OFFSET('Hygiene Data'!$D$7,0,10*ROW('Hygiene Data'!D4))),'Data Summary'!DP10="Yes"),OFFSET('Hygiene Data'!$D$7,0,10*ROW('Hygiene Data'!D4)),NA())</f>
        <v>#N/A</v>
      </c>
      <c r="BB10" s="91" t="e">
        <f ca="true">+IF(AND(ISNUMBER(OFFSET('Hygiene Data'!$D$9,0,10*ROW('Hygiene Data'!D4))),'Data Summary'!DQ10="Yes"),OFFSET('Hygiene Data'!$D$9,0,10*ROW('Hygiene Data'!D4)),NA())</f>
        <v>#N/A</v>
      </c>
      <c r="BC10" s="91" t="e">
        <f ca="true">+IF(AND(ISNUMBER(OFFSET('Hygiene Data'!$E$5,0,10*ROW('Hygiene Data'!E4))),'Data Summary'!DR10="Yes"),OFFSET('Hygiene Data'!$E$5,0,10*ROW('Hygiene Data'!E4)),NA())</f>
        <v>#N/A</v>
      </c>
      <c r="BD10" s="91" t="e">
        <f ca="true">+IF(AND(ISNUMBER(OFFSET('Hygiene Data'!$E$7,0,10*ROW('Hygiene Data'!E4))),'Data Summary'!DS10="Yes"),OFFSET('Hygiene Data'!$E$7,0,10*ROW('Hygiene Data'!E4)),NA())</f>
        <v>#N/A</v>
      </c>
      <c r="BE10" s="91" t="e">
        <f ca="true">+IF(AND(ISNUMBER(OFFSET('Hygiene Data'!$E$9,0,10*ROW('Hygiene Data'!E4))),'Data Summary'!DT10="Yes"),OFFSET('Hygiene Data'!$E$9,0,10*ROW('Hygiene Data'!E4)),NA())</f>
        <v>#N/A</v>
      </c>
      <c r="BF10" s="91" t="e">
        <f ca="true">+IF(AND(ISNUMBER(OFFSET('Hygiene Data'!$F$5,0,10*ROW('Hygiene Data'!F4))),'Data Summary'!DU10="Yes"),OFFSET('Hygiene Data'!$F$5,0,10*ROW('Hygiene Data'!F4)),NA())</f>
        <v>#N/A</v>
      </c>
      <c r="BG10" s="91" t="e">
        <f ca="true">+IF(AND(ISNUMBER(OFFSET('Hygiene Data'!$F$7,0,10*ROW('Hygiene Data'!F4))),'Data Summary'!DV10="Yes"),OFFSET('Hygiene Data'!$F$7,0,10*ROW('Hygiene Data'!F4)),NA())</f>
        <v>#N/A</v>
      </c>
      <c r="BH10" s="91" t="e">
        <f ca="true">+IF(AND(ISNUMBER(OFFSET('Hygiene Data'!$F$9,0,10*ROW('Hygiene Data'!F4))),'Data Summary'!DW10="Yes"),OFFSET('Hygiene Data'!$F$9,0,10*ROW('Hygiene Data'!F4)),NA())</f>
        <v>#N/A</v>
      </c>
      <c r="BI10" s="91" t="e">
        <f ca="true">+IF(AND(ISNUMBER(OFFSET('Hygiene Data'!$G$5,0,10*ROW('Hygiene Data'!G4))),'Data Summary'!DX10="Yes"),OFFSET('Hygiene Data'!$G$5,0,10*ROW('Hygiene Data'!G4)),NA())</f>
        <v>#N/A</v>
      </c>
      <c r="BJ10" s="91" t="e">
        <f ca="true">+IF(AND(ISNUMBER(OFFSET('Hygiene Data'!$G$7,0,10*ROW('Hygiene Data'!G4))),'Data Summary'!DY10="Yes"),OFFSET('Hygiene Data'!$G$7,0,10*ROW('Hygiene Data'!G4)),NA())</f>
        <v>#N/A</v>
      </c>
      <c r="BK10" s="91" t="e">
        <f ca="true">+IF(AND(ISNUMBER(OFFSET('Hygiene Data'!$G$9,0,10*ROW('Hygiene Data'!G4))),'Data Summary'!DZ10="Yes"),OFFSET('Hygiene Data'!$G$9,0,10*ROW('Hygiene Data'!G4)),NA())</f>
        <v>#N/A</v>
      </c>
      <c r="BL10" s="91" t="e">
        <f ca="true">+IF(AND(ISNUMBER(OFFSET('Hygiene Data'!$H$5,0,10*ROW('Hygiene Data'!H4))),'Data Summary'!EA10="Yes"),OFFSET('Hygiene Data'!$H$5,0,10*ROW('Hygiene Data'!H4)),NA())</f>
        <v>#N/A</v>
      </c>
      <c r="BM10" s="91" t="e">
        <f ca="true">+IF(AND(ISNUMBER(OFFSET('Hygiene Data'!$H$7,0,10*ROW('Hygiene Data'!H4))),'Data Summary'!EB10="Yes"),OFFSET('Hygiene Data'!$H$7,0,10*ROW('Hygiene Data'!H4)),NA())</f>
        <v>#N/A</v>
      </c>
      <c r="BN10" s="91" t="e">
        <f ca="true">+IF(AND(ISNUMBER(OFFSET('Hygiene Data'!$H$9,0,10*ROW('Hygiene Data'!H4))),'Data Summary'!EC10="Yes"),OFFSET('Hygiene Data'!$H$9,0,10*ROW('Hygiene Data'!H4)),NA())</f>
        <v>#N/A</v>
      </c>
      <c r="BO10" s="91" t="e">
        <f ca="true">+IF(AND(ISNUMBER(OFFSET('Hygiene Data'!$I$5,0,10*ROW('Hygiene Data'!I4))),'Data Summary'!ED10="Yes"),OFFSET('Hygiene Data'!$I$5,0,10*ROW('Hygiene Data'!I4)),NA())</f>
        <v>#N/A</v>
      </c>
      <c r="BP10" s="91" t="e">
        <f ca="true">+IF(AND(ISNUMBER(OFFSET('Hygiene Data'!$I$7,0,10*ROW('Hygiene Data'!I4))),'Data Summary'!EE10="Yes"),OFFSET('Hygiene Data'!$I$7,0,10*ROW('Hygiene Data'!I4)),NA())</f>
        <v>#N/A</v>
      </c>
      <c r="BQ10" s="91" t="e">
        <f ca="true">+IF(AND(ISNUMBER(OFFSET('Hygiene Data'!$I$9,0,10*ROW('Hygiene Data'!I4))),'Data Summary'!EF10="Yes"),OFFSET('Hygiene Data'!$I$9,0,10*ROW('Hygiene Data'!I4)),NA())</f>
        <v>#N/A</v>
      </c>
    </row>
    <row xmlns:x14ac="http://schemas.microsoft.com/office/spreadsheetml/2009/9/ac" r="11" x14ac:dyDescent="0.2">
      <c r="A11" s="342" t="e">
        <f ca="true">+RIGHT('Data Summary'!A11,LEN('Data Summary'!A11)-9)</f>
        <v>#VALUE!</v>
      </c>
      <c r="B11" s="35" t="str">
        <f ca="true">+IF(ISTEXT('Data Summary'!B11),'Data Summary'!B11,"")</f>
        <v/>
      </c>
      <c r="C11" s="341" t="e">
        <f ca="true">+VALUE('Data Summary'!C11)</f>
        <v>#VALUE!</v>
      </c>
      <c r="D11" s="89" t="e">
        <f ca="true">+IF(AND(ISNUMBER(OFFSET('Water Data'!$D$4,0,10*ROW('Water Data'!D5))),'Data Summary'!BS11="Yes"),100-OFFSET('Water Data'!$D$4,0,10*ROW('Water Data'!D5)),NA())</f>
        <v>#N/A</v>
      </c>
      <c r="E11" s="89" t="e">
        <f ca="true">+IF(AND(ISNUMBER(OFFSET('Water Data'!$D$6,0,10*ROW('Water Data'!D5))),'Data Summary'!BT11="Yes"),OFFSET('Water Data'!$D$6,0,10*ROW('Water Data'!D5)),NA())</f>
        <v>#N/A</v>
      </c>
      <c r="F11" s="89" t="e">
        <f ca="true">+IF(AND(ISNUMBER(OFFSET('Water Data'!$D$9,0,10*ROW('Water Data'!D5))),'Data Summary'!BU11="Yes"),OFFSET('Water Data'!$D$9,0,10*ROW('Water Data'!D5)),NA())</f>
        <v>#N/A</v>
      </c>
      <c r="G11" s="89" t="e">
        <f ca="true">+IF(AND(ISNUMBER(OFFSET('Water Data'!$E$4,0,10*ROW('Water Data'!E5))),'Data Summary'!BV11="Yes"),100-OFFSET('Water Data'!$E$4,0,10*ROW('Water Data'!E5)),NA())</f>
        <v>#N/A</v>
      </c>
      <c r="H11" s="89" t="e">
        <f ca="true">+IF(AND(ISNUMBER(OFFSET('Water Data'!$E$6,0,10*ROW('Water Data'!E5))),'Data Summary'!BW11="Yes"),OFFSET('Water Data'!$E$6,0,10*ROW('Water Data'!E5)),NA())</f>
        <v>#N/A</v>
      </c>
      <c r="I11" s="89" t="e">
        <f ca="true">+IF(AND(ISNUMBER(OFFSET('Water Data'!$E$9,0,10*ROW('Water Data'!E5))),'Data Summary'!BX11="Yes"),OFFSET('Water Data'!$E$9,0,10*ROW('Water Data'!E5)),NA())</f>
        <v>#N/A</v>
      </c>
      <c r="J11" s="89" t="e">
        <f ca="true">+IF(AND(ISNUMBER(OFFSET('Water Data'!$F$4,0,10*ROW('Water Data'!F5))),'Data Summary'!BY11="Yes"),100-OFFSET('Water Data'!$F$4,0,10*ROW('Water Data'!F5)),NA())</f>
        <v>#N/A</v>
      </c>
      <c r="K11" s="89" t="e">
        <f ca="true">+IF(AND(ISNUMBER(OFFSET('Water Data'!$F$6,0,10*ROW('Water Data'!F5))),'Data Summary'!BZ11="Yes"),OFFSET('Water Data'!$F$6,0,10*ROW('Water Data'!F5)),NA())</f>
        <v>#N/A</v>
      </c>
      <c r="L11" s="89" t="e">
        <f ca="true">+IF(AND(ISNUMBER(OFFSET('Water Data'!$F$9,0,10*ROW('Water Data'!F5))),'Data Summary'!CA11="Yes"),OFFSET('Water Data'!$F$9,0,10*ROW('Water Data'!F5)),NA())</f>
        <v>#N/A</v>
      </c>
      <c r="M11" s="89" t="e">
        <f ca="true">+IF(AND(ISNUMBER(OFFSET('Water Data'!$G$4,0,10*ROW('Water Data'!G5))),'Data Summary'!CB11="Yes"),100-OFFSET('Water Data'!$G$4,0,10*ROW('Water Data'!G5)),NA())</f>
        <v>#N/A</v>
      </c>
      <c r="N11" s="89" t="e">
        <f ca="true">+IF(AND(ISNUMBER(OFFSET('Water Data'!$G$6,0,10*ROW('Water Data'!G5))),'Data Summary'!CC11="Yes"),OFFSET('Water Data'!$G$6,0,10*ROW('Water Data'!G5)),NA())</f>
        <v>#N/A</v>
      </c>
      <c r="O11" s="89" t="e">
        <f ca="true">+IF(AND(ISNUMBER(OFFSET('Water Data'!$G$9,0,10*ROW('Water Data'!G5))),'Data Summary'!CD11="Yes"),OFFSET('Water Data'!$G$9,0,10*ROW('Water Data'!G5)),NA())</f>
        <v>#N/A</v>
      </c>
      <c r="P11" s="89" t="e">
        <f ca="true">+IF(AND(ISNUMBER(OFFSET('Water Data'!$H$4,0,10*ROW('Water Data'!H5))),'Data Summary'!CE11="Yes"),100-OFFSET('Water Data'!$H$4,0,10*ROW('Water Data'!H5)),NA())</f>
        <v>#N/A</v>
      </c>
      <c r="Q11" s="89" t="e">
        <f ca="true">+IF(AND(ISNUMBER(OFFSET('Water Data'!$H$6,0,10*ROW('Water Data'!H5))),'Data Summary'!CF11="Yes"),OFFSET('Water Data'!$H$6,0,10*ROW('Water Data'!H5)),NA())</f>
        <v>#N/A</v>
      </c>
      <c r="R11" s="89" t="e">
        <f ca="true">+IF(AND(ISNUMBER(OFFSET('Water Data'!$H$9,0,10*ROW('Water Data'!H5))),'Data Summary'!CG11="Yes"),OFFSET('Water Data'!$H$9,0,10*ROW('Water Data'!H5)),NA())</f>
        <v>#N/A</v>
      </c>
      <c r="S11" s="89" t="e">
        <f ca="true">+IF(AND(ISNUMBER(OFFSET('Water Data'!$I$4,0,10*ROW('Water Data'!I5))),'Data Summary'!CH11="Yes"),100-OFFSET('Water Data'!$I$4,0,10*ROW('Water Data'!I5)),NA())</f>
        <v>#N/A</v>
      </c>
      <c r="T11" s="89" t="e">
        <f ca="true">+IF(AND(ISNUMBER(OFFSET('Water Data'!$I$6,0,10*ROW('Water Data'!I5))),'Data Summary'!CI11="Yes"),OFFSET('Water Data'!$I$6,0,10*ROW('Water Data'!I5)),NA())</f>
        <v>#N/A</v>
      </c>
      <c r="U11" s="89" t="e">
        <f ca="true">+IF(AND(ISNUMBER(OFFSET('Water Data'!$I$9,0,10*ROW('Water Data'!I5))),'Data Summary'!CJ11="Yes"),OFFSET('Water Data'!$I$9,0,10*ROW('Water Data'!I5)),NA())</f>
        <v>#N/A</v>
      </c>
      <c r="V11" s="90" t="e">
        <f ca="true">+IF(AND(ISNUMBER(OFFSET('Sanitation Data'!$D$4,0,10*ROW('Sanitation Data'!D5))),'Data Summary'!CK11="Yes"),100-OFFSET('Sanitation Data'!$D$4,0,10*ROW('Sanitation Data'!D5)),NA())</f>
        <v>#N/A</v>
      </c>
      <c r="W11" s="90" t="e">
        <f ca="true">+IF(AND(ISNUMBER(OFFSET('Sanitation Data'!$D$6,0,10*ROW('Sanitation Data'!D5))),'Data Summary'!CL11="Yes"),OFFSET('Sanitation Data'!$D$6,0,10*ROW('Sanitation Data'!D5)),NA())</f>
        <v>#N/A</v>
      </c>
      <c r="X11" s="90" t="e">
        <f ca="true">+IF(AND(ISNUMBER(OFFSET('Sanitation Data'!$D$10,0,10*ROW('Sanitation Data'!D5))),'Data Summary'!CM11="Yes"),OFFSET('Sanitation Data'!$D$10,0,10*ROW('Sanitation Data'!D5)),NA())</f>
        <v>#N/A</v>
      </c>
      <c r="Y11" s="90" t="e">
        <f ca="true">+IF(AND(ISNUMBER(OFFSET('Sanitation Data'!$D$11,0,10*ROW('Sanitation Data'!D5))),'Data Summary'!CN11="Yes"),OFFSET('Sanitation Data'!$D$11,0,10*ROW('Sanitation Data'!D5)),NA())</f>
        <v>#N/A</v>
      </c>
      <c r="Z11" s="90" t="e">
        <f ca="true">+IF(AND(ISNUMBER(OFFSET('Sanitation Data'!$D$12,0,10*ROW('Sanitation Data'!D5))),'Data Summary'!CO11="Yes"),OFFSET('Sanitation Data'!$D$12,0,10*ROW('Sanitation Data'!D5)),NA())</f>
        <v>#N/A</v>
      </c>
      <c r="AA11" s="90" t="e">
        <f ca="true">+IF(AND(ISNUMBER(OFFSET('Sanitation Data'!$E$4,0,10*ROW('Sanitation Data'!E5))),'Data Summary'!CP11="Yes"),100-OFFSET('Sanitation Data'!$E$4,0,10*ROW('Sanitation Data'!E5)),NA())</f>
        <v>#N/A</v>
      </c>
      <c r="AB11" s="90" t="e">
        <f ca="true">+IF(AND(ISNUMBER(OFFSET('Sanitation Data'!$E$6,0,10*ROW('Sanitation Data'!E5))),'Data Summary'!CQ11="Yes"),OFFSET('Sanitation Data'!$E$6,0,10*ROW('Sanitation Data'!E5)),NA())</f>
        <v>#N/A</v>
      </c>
      <c r="AC11" s="90" t="e">
        <f ca="true">+IF(AND(ISNUMBER(OFFSET('Sanitation Data'!$E$10,0,10*ROW('Sanitation Data'!E5))),'Data Summary'!CR11="Yes"),OFFSET('Sanitation Data'!$E$10,0,10*ROW('Sanitation Data'!E5)),NA())</f>
        <v>#N/A</v>
      </c>
      <c r="AD11" s="90" t="e">
        <f ca="true">+IF(AND(ISNUMBER(OFFSET('Sanitation Data'!$E$11,0,10*ROW('Sanitation Data'!E5))),'Data Summary'!CS11="Yes"),OFFSET('Sanitation Data'!$E$11,0,10*ROW('Sanitation Data'!E5)),NA())</f>
        <v>#N/A</v>
      </c>
      <c r="AE11" s="90" t="e">
        <f ca="true">+IF(AND(ISNUMBER(OFFSET('Sanitation Data'!$E$12,0,10*ROW('Sanitation Data'!E5))),'Data Summary'!CT11="Yes"),OFFSET('Sanitation Data'!$E$12,0,10*ROW('Sanitation Data'!E5)),NA())</f>
        <v>#N/A</v>
      </c>
      <c r="AF11" s="90" t="e">
        <f ca="true">+IF(AND(ISNUMBER(OFFSET('Sanitation Data'!$F$4,0,10*ROW('Sanitation Data'!F5))),'Data Summary'!CU11="Yes"),100-OFFSET('Sanitation Data'!$F$4,0,10*ROW('Sanitation Data'!F5)),NA())</f>
        <v>#N/A</v>
      </c>
      <c r="AG11" s="90" t="e">
        <f ca="true">+IF(AND(ISNUMBER(OFFSET('Sanitation Data'!$F$6,0,10*ROW('Sanitation Data'!F5))),'Data Summary'!CV11="Yes"),OFFSET('Sanitation Data'!$F$6,0,10*ROW('Sanitation Data'!F5)),NA())</f>
        <v>#N/A</v>
      </c>
      <c r="AH11" s="90" t="e">
        <f ca="true">+IF(AND(ISNUMBER(OFFSET('Sanitation Data'!$F$10,0,10*ROW('Sanitation Data'!F5))),'Data Summary'!CW11="Yes"),OFFSET('Sanitation Data'!$F$10,0,10*ROW('Sanitation Data'!F5)),NA())</f>
        <v>#N/A</v>
      </c>
      <c r="AI11" s="90" t="e">
        <f ca="true">+IF(AND(ISNUMBER(OFFSET('Sanitation Data'!$F$11,0,10*ROW('Sanitation Data'!F5))),'Data Summary'!CX11="Yes"),OFFSET('Sanitation Data'!$F$11,0,10*ROW('Sanitation Data'!F5)),NA())</f>
        <v>#N/A</v>
      </c>
      <c r="AJ11" s="90" t="e">
        <f ca="true">+IF(AND(ISNUMBER(OFFSET('Sanitation Data'!$F$12,0,10*ROW('Sanitation Data'!F5))),'Data Summary'!CY11="Yes"),OFFSET('Sanitation Data'!$F$12,0,10*ROW('Sanitation Data'!F5)),NA())</f>
        <v>#N/A</v>
      </c>
      <c r="AK11" s="90" t="e">
        <f ca="true">+IF(AND(ISNUMBER(OFFSET('Sanitation Data'!$G$4,0,10*ROW('Sanitation Data'!G5))),'Data Summary'!CZ11="Yes"),100-OFFSET('Sanitation Data'!$G$4,0,10*ROW('Sanitation Data'!G5)),NA())</f>
        <v>#N/A</v>
      </c>
      <c r="AL11" s="90" t="e">
        <f ca="true">+IF(AND(ISNUMBER(OFFSET('Sanitation Data'!$G$6,0,10*ROW('Sanitation Data'!G5))),'Data Summary'!DA11="Yes"),OFFSET('Sanitation Data'!$G$6,0,10*ROW('Sanitation Data'!G5)),NA())</f>
        <v>#N/A</v>
      </c>
      <c r="AM11" s="90" t="e">
        <f ca="true">+IF(AND(ISNUMBER(OFFSET('Sanitation Data'!$G$10,0,10*ROW('Sanitation Data'!G5))),'Data Summary'!DB11="Yes"),OFFSET('Sanitation Data'!$G$10,0,10*ROW('Sanitation Data'!G5)),NA())</f>
        <v>#N/A</v>
      </c>
      <c r="AN11" s="90" t="e">
        <f ca="true">+IF(AND(ISNUMBER(OFFSET('Sanitation Data'!$G$11,0,10*ROW('Sanitation Data'!G5))),'Data Summary'!DC11="Yes"),OFFSET('Sanitation Data'!$G$11,0,10*ROW('Sanitation Data'!G5)),NA())</f>
        <v>#N/A</v>
      </c>
      <c r="AO11" s="90" t="e">
        <f ca="true">+IF(AND(ISNUMBER(OFFSET('Sanitation Data'!$G$12,0,10*ROW('Sanitation Data'!G5))),'Data Summary'!DD11="Yes"),OFFSET('Sanitation Data'!$G$12,0,10*ROW('Sanitation Data'!G5)),NA())</f>
        <v>#N/A</v>
      </c>
      <c r="AP11" s="90" t="e">
        <f ca="true">+IF(AND(ISNUMBER(OFFSET('Sanitation Data'!$H$4,0,10*ROW('Sanitation Data'!H5))),'Data Summary'!DE11="Yes"),100-OFFSET('Sanitation Data'!$H$4,0,10*ROW('Sanitation Data'!H5)),NA())</f>
        <v>#N/A</v>
      </c>
      <c r="AQ11" s="90" t="e">
        <f ca="true">+IF(AND(ISNUMBER(OFFSET('Sanitation Data'!$H$6,0,10*ROW('Sanitation Data'!H5))),'Data Summary'!DF11="Yes"),OFFSET('Sanitation Data'!$H$6,0,10*ROW('Sanitation Data'!H5)),NA())</f>
        <v>#N/A</v>
      </c>
      <c r="AR11" s="90" t="e">
        <f ca="true">+IF(AND(ISNUMBER(OFFSET('Sanitation Data'!$H$10,0,10*ROW('Sanitation Data'!H5))),'Data Summary'!DG11="Yes"),OFFSET('Sanitation Data'!$H$10,0,10*ROW('Sanitation Data'!H5)),NA())</f>
        <v>#N/A</v>
      </c>
      <c r="AS11" s="90" t="e">
        <f ca="true">+IF(AND(ISNUMBER(OFFSET('Sanitation Data'!$H$11,0,10*ROW('Sanitation Data'!H5))),'Data Summary'!DH11="Yes"),OFFSET('Sanitation Data'!$H$11,0,10*ROW('Sanitation Data'!H5)),NA())</f>
        <v>#N/A</v>
      </c>
      <c r="AT11" s="90" t="e">
        <f ca="true">+IF(AND(ISNUMBER(OFFSET('Sanitation Data'!$H$12,0,10*ROW('Sanitation Data'!H5))),'Data Summary'!DI11="Yes"),OFFSET('Sanitation Data'!$H$12,0,10*ROW('Sanitation Data'!H5)),NA())</f>
        <v>#N/A</v>
      </c>
      <c r="AU11" s="90" t="e">
        <f ca="true">+IF(AND(ISNUMBER(OFFSET('Sanitation Data'!$I$4,0,10*ROW('Sanitation Data'!I5))),'Data Summary'!DJ11="Yes"),100-OFFSET('Sanitation Data'!$I$4,0,10*ROW('Sanitation Data'!I5)),NA())</f>
        <v>#N/A</v>
      </c>
      <c r="AV11" s="90" t="e">
        <f ca="true">+IF(AND(ISNUMBER(OFFSET('Sanitation Data'!$I$6,0,10*ROW('Sanitation Data'!I5))),'Data Summary'!DK11="Yes"),OFFSET('Sanitation Data'!$I$6,0,10*ROW('Sanitation Data'!I5)),NA())</f>
        <v>#N/A</v>
      </c>
      <c r="AW11" s="90" t="e">
        <f ca="true">+IF(AND(ISNUMBER(OFFSET('Sanitation Data'!$I$10,0,10*ROW('Sanitation Data'!I5))),'Data Summary'!DL11="Yes"),OFFSET('Sanitation Data'!$I$10,0,10*ROW('Sanitation Data'!I5)),NA())</f>
        <v>#N/A</v>
      </c>
      <c r="AX11" s="90" t="e">
        <f ca="true">+IF(AND(ISNUMBER(OFFSET('Sanitation Data'!$I$11,0,10*ROW('Sanitation Data'!I5))),'Data Summary'!DM11="Yes"),OFFSET('Sanitation Data'!$I$11,0,10*ROW('Sanitation Data'!I5)),NA())</f>
        <v>#N/A</v>
      </c>
      <c r="AY11" s="90" t="e">
        <f ca="true">+IF(AND(ISNUMBER(OFFSET('Sanitation Data'!$I$12,0,10*ROW('Sanitation Data'!I5))),'Data Summary'!DN11="Yes"),OFFSET('Sanitation Data'!$I$12,0,10*ROW('Sanitation Data'!I5)),NA())</f>
        <v>#N/A</v>
      </c>
      <c r="AZ11" s="91" t="e">
        <f ca="true">+IF(AND(ISNUMBER(OFFSET('Hygiene Data'!$D$5,0,10*ROW('Hygiene Data'!D5))),'Data Summary'!DO11="Yes"),OFFSET('Hygiene Data'!$D$5,0,10*ROW('Hygiene Data'!D5)),NA())</f>
        <v>#N/A</v>
      </c>
      <c r="BA11" s="91" t="e">
        <f ca="true">+IF(AND(ISNUMBER(OFFSET('Hygiene Data'!$D$7,0,10*ROW('Hygiene Data'!D5))),'Data Summary'!DP11="Yes"),OFFSET('Hygiene Data'!$D$7,0,10*ROW('Hygiene Data'!D5)),NA())</f>
        <v>#N/A</v>
      </c>
      <c r="BB11" s="91" t="e">
        <f ca="true">+IF(AND(ISNUMBER(OFFSET('Hygiene Data'!$D$9,0,10*ROW('Hygiene Data'!D5))),'Data Summary'!DQ11="Yes"),OFFSET('Hygiene Data'!$D$9,0,10*ROW('Hygiene Data'!D5)),NA())</f>
        <v>#N/A</v>
      </c>
      <c r="BC11" s="91" t="e">
        <f ca="true">+IF(AND(ISNUMBER(OFFSET('Hygiene Data'!$E$5,0,10*ROW('Hygiene Data'!E5))),'Data Summary'!DR11="Yes"),OFFSET('Hygiene Data'!$E$5,0,10*ROW('Hygiene Data'!E5)),NA())</f>
        <v>#N/A</v>
      </c>
      <c r="BD11" s="91" t="e">
        <f ca="true">+IF(AND(ISNUMBER(OFFSET('Hygiene Data'!$E$7,0,10*ROW('Hygiene Data'!E5))),'Data Summary'!DS11="Yes"),OFFSET('Hygiene Data'!$E$7,0,10*ROW('Hygiene Data'!E5)),NA())</f>
        <v>#N/A</v>
      </c>
      <c r="BE11" s="91" t="e">
        <f ca="true">+IF(AND(ISNUMBER(OFFSET('Hygiene Data'!$E$9,0,10*ROW('Hygiene Data'!E5))),'Data Summary'!DT11="Yes"),OFFSET('Hygiene Data'!$E$9,0,10*ROW('Hygiene Data'!E5)),NA())</f>
        <v>#N/A</v>
      </c>
      <c r="BF11" s="91" t="e">
        <f ca="true">+IF(AND(ISNUMBER(OFFSET('Hygiene Data'!$F$5,0,10*ROW('Hygiene Data'!F5))),'Data Summary'!DU11="Yes"),OFFSET('Hygiene Data'!$F$5,0,10*ROW('Hygiene Data'!F5)),NA())</f>
        <v>#N/A</v>
      </c>
      <c r="BG11" s="91" t="e">
        <f ca="true">+IF(AND(ISNUMBER(OFFSET('Hygiene Data'!$F$7,0,10*ROW('Hygiene Data'!F5))),'Data Summary'!DV11="Yes"),OFFSET('Hygiene Data'!$F$7,0,10*ROW('Hygiene Data'!F5)),NA())</f>
        <v>#N/A</v>
      </c>
      <c r="BH11" s="91" t="e">
        <f ca="true">+IF(AND(ISNUMBER(OFFSET('Hygiene Data'!$F$9,0,10*ROW('Hygiene Data'!F5))),'Data Summary'!DW11="Yes"),OFFSET('Hygiene Data'!$F$9,0,10*ROW('Hygiene Data'!F5)),NA())</f>
        <v>#N/A</v>
      </c>
      <c r="BI11" s="91" t="e">
        <f ca="true">+IF(AND(ISNUMBER(OFFSET('Hygiene Data'!$G$5,0,10*ROW('Hygiene Data'!G5))),'Data Summary'!DX11="Yes"),OFFSET('Hygiene Data'!$G$5,0,10*ROW('Hygiene Data'!G5)),NA())</f>
        <v>#N/A</v>
      </c>
      <c r="BJ11" s="91" t="e">
        <f ca="true">+IF(AND(ISNUMBER(OFFSET('Hygiene Data'!$G$7,0,10*ROW('Hygiene Data'!G5))),'Data Summary'!DY11="Yes"),OFFSET('Hygiene Data'!$G$7,0,10*ROW('Hygiene Data'!G5)),NA())</f>
        <v>#N/A</v>
      </c>
      <c r="BK11" s="91" t="e">
        <f ca="true">+IF(AND(ISNUMBER(OFFSET('Hygiene Data'!$G$9,0,10*ROW('Hygiene Data'!G5))),'Data Summary'!DZ11="Yes"),OFFSET('Hygiene Data'!$G$9,0,10*ROW('Hygiene Data'!G5)),NA())</f>
        <v>#N/A</v>
      </c>
      <c r="BL11" s="91" t="e">
        <f ca="true">+IF(AND(ISNUMBER(OFFSET('Hygiene Data'!$H$5,0,10*ROW('Hygiene Data'!H5))),'Data Summary'!EA11="Yes"),OFFSET('Hygiene Data'!$H$5,0,10*ROW('Hygiene Data'!H5)),NA())</f>
        <v>#N/A</v>
      </c>
      <c r="BM11" s="91" t="e">
        <f ca="true">+IF(AND(ISNUMBER(OFFSET('Hygiene Data'!$H$7,0,10*ROW('Hygiene Data'!H5))),'Data Summary'!EB11="Yes"),OFFSET('Hygiene Data'!$H$7,0,10*ROW('Hygiene Data'!H5)),NA())</f>
        <v>#N/A</v>
      </c>
      <c r="BN11" s="91" t="e">
        <f ca="true">+IF(AND(ISNUMBER(OFFSET('Hygiene Data'!$H$9,0,10*ROW('Hygiene Data'!H5))),'Data Summary'!EC11="Yes"),OFFSET('Hygiene Data'!$H$9,0,10*ROW('Hygiene Data'!H5)),NA())</f>
        <v>#N/A</v>
      </c>
      <c r="BO11" s="91" t="e">
        <f ca="true">+IF(AND(ISNUMBER(OFFSET('Hygiene Data'!$I$5,0,10*ROW('Hygiene Data'!I5))),'Data Summary'!ED11="Yes"),OFFSET('Hygiene Data'!$I$5,0,10*ROW('Hygiene Data'!I5)),NA())</f>
        <v>#N/A</v>
      </c>
      <c r="BP11" s="91" t="e">
        <f ca="true">+IF(AND(ISNUMBER(OFFSET('Hygiene Data'!$I$7,0,10*ROW('Hygiene Data'!I5))),'Data Summary'!EE11="Yes"),OFFSET('Hygiene Data'!$I$7,0,10*ROW('Hygiene Data'!I5)),NA())</f>
        <v>#N/A</v>
      </c>
      <c r="BQ11" s="91" t="e">
        <f ca="true">+IF(AND(ISNUMBER(OFFSET('Hygiene Data'!$I$9,0,10*ROW('Hygiene Data'!I5))),'Data Summary'!EF11="Yes"),OFFSET('Hygiene Data'!$I$9,0,10*ROW('Hygiene Data'!I5)),NA())</f>
        <v>#N/A</v>
      </c>
    </row>
    <row xmlns:x14ac="http://schemas.microsoft.com/office/spreadsheetml/2009/9/ac" r="12" x14ac:dyDescent="0.2">
      <c r="A12" s="342" t="e">
        <f ca="true">+RIGHT('Data Summary'!A12,LEN('Data Summary'!A12)-9)</f>
        <v>#VALUE!</v>
      </c>
      <c r="B12" s="35" t="str">
        <f ca="true">+IF(ISTEXT('Data Summary'!B12),'Data Summary'!B12,"")</f>
        <v/>
      </c>
      <c r="C12" s="341" t="e">
        <f ca="true">+VALUE('Data Summary'!C12)</f>
        <v>#VALUE!</v>
      </c>
      <c r="D12" s="89" t="e">
        <f ca="true">+IF(AND(ISNUMBER(OFFSET('Water Data'!$D$4,0,10*ROW('Water Data'!D6))),'Data Summary'!BS12="Yes"),100-OFFSET('Water Data'!$D$4,0,10*ROW('Water Data'!D6)),NA())</f>
        <v>#N/A</v>
      </c>
      <c r="E12" s="89" t="e">
        <f ca="true">+IF(AND(ISNUMBER(OFFSET('Water Data'!$D$6,0,10*ROW('Water Data'!D6))),'Data Summary'!BT12="Yes"),OFFSET('Water Data'!$D$6,0,10*ROW('Water Data'!D6)),NA())</f>
        <v>#N/A</v>
      </c>
      <c r="F12" s="89" t="e">
        <f ca="true">+IF(AND(ISNUMBER(OFFSET('Water Data'!$D$9,0,10*ROW('Water Data'!D6))),'Data Summary'!BU12="Yes"),OFFSET('Water Data'!$D$9,0,10*ROW('Water Data'!D6)),NA())</f>
        <v>#N/A</v>
      </c>
      <c r="G12" s="89" t="e">
        <f ca="true">+IF(AND(ISNUMBER(OFFSET('Water Data'!$E$4,0,10*ROW('Water Data'!E6))),'Data Summary'!BV12="Yes"),100-OFFSET('Water Data'!$E$4,0,10*ROW('Water Data'!E6)),NA())</f>
        <v>#N/A</v>
      </c>
      <c r="H12" s="89" t="e">
        <f ca="true">+IF(AND(ISNUMBER(OFFSET('Water Data'!$E$6,0,10*ROW('Water Data'!E6))),'Data Summary'!BW12="Yes"),OFFSET('Water Data'!$E$6,0,10*ROW('Water Data'!E6)),NA())</f>
        <v>#N/A</v>
      </c>
      <c r="I12" s="89" t="e">
        <f ca="true">+IF(AND(ISNUMBER(OFFSET('Water Data'!$E$9,0,10*ROW('Water Data'!E6))),'Data Summary'!BX12="Yes"),OFFSET('Water Data'!$E$9,0,10*ROW('Water Data'!E6)),NA())</f>
        <v>#N/A</v>
      </c>
      <c r="J12" s="89" t="e">
        <f ca="true">+IF(AND(ISNUMBER(OFFSET('Water Data'!$F$4,0,10*ROW('Water Data'!F6))),'Data Summary'!BY12="Yes"),100-OFFSET('Water Data'!$F$4,0,10*ROW('Water Data'!F6)),NA())</f>
        <v>#N/A</v>
      </c>
      <c r="K12" s="89" t="e">
        <f ca="true">+IF(AND(ISNUMBER(OFFSET('Water Data'!$F$6,0,10*ROW('Water Data'!F6))),'Data Summary'!BZ12="Yes"),OFFSET('Water Data'!$F$6,0,10*ROW('Water Data'!F6)),NA())</f>
        <v>#N/A</v>
      </c>
      <c r="L12" s="89" t="e">
        <f ca="true">+IF(AND(ISNUMBER(OFFSET('Water Data'!$F$9,0,10*ROW('Water Data'!F6))),'Data Summary'!CA12="Yes"),OFFSET('Water Data'!$F$9,0,10*ROW('Water Data'!F6)),NA())</f>
        <v>#N/A</v>
      </c>
      <c r="M12" s="89" t="e">
        <f ca="true">+IF(AND(ISNUMBER(OFFSET('Water Data'!$G$4,0,10*ROW('Water Data'!G6))),'Data Summary'!CB12="Yes"),100-OFFSET('Water Data'!$G$4,0,10*ROW('Water Data'!G6)),NA())</f>
        <v>#N/A</v>
      </c>
      <c r="N12" s="89" t="e">
        <f ca="true">+IF(AND(ISNUMBER(OFFSET('Water Data'!$G$6,0,10*ROW('Water Data'!G6))),'Data Summary'!CC12="Yes"),OFFSET('Water Data'!$G$6,0,10*ROW('Water Data'!G6)),NA())</f>
        <v>#N/A</v>
      </c>
      <c r="O12" s="89" t="e">
        <f ca="true">+IF(AND(ISNUMBER(OFFSET('Water Data'!$G$9,0,10*ROW('Water Data'!G6))),'Data Summary'!CD12="Yes"),OFFSET('Water Data'!$G$9,0,10*ROW('Water Data'!G6)),NA())</f>
        <v>#N/A</v>
      </c>
      <c r="P12" s="89" t="e">
        <f ca="true">+IF(AND(ISNUMBER(OFFSET('Water Data'!$H$4,0,10*ROW('Water Data'!H6))),'Data Summary'!CE12="Yes"),100-OFFSET('Water Data'!$H$4,0,10*ROW('Water Data'!H6)),NA())</f>
        <v>#N/A</v>
      </c>
      <c r="Q12" s="89" t="e">
        <f ca="true">+IF(AND(ISNUMBER(OFFSET('Water Data'!$H$6,0,10*ROW('Water Data'!H6))),'Data Summary'!CF12="Yes"),OFFSET('Water Data'!$H$6,0,10*ROW('Water Data'!H6)),NA())</f>
        <v>#N/A</v>
      </c>
      <c r="R12" s="89" t="e">
        <f ca="true">+IF(AND(ISNUMBER(OFFSET('Water Data'!$H$9,0,10*ROW('Water Data'!H6))),'Data Summary'!CG12="Yes"),OFFSET('Water Data'!$H$9,0,10*ROW('Water Data'!H6)),NA())</f>
        <v>#N/A</v>
      </c>
      <c r="S12" s="89" t="e">
        <f ca="true">+IF(AND(ISNUMBER(OFFSET('Water Data'!$I$4,0,10*ROW('Water Data'!I6))),'Data Summary'!CH12="Yes"),100-OFFSET('Water Data'!$I$4,0,10*ROW('Water Data'!I6)),NA())</f>
        <v>#N/A</v>
      </c>
      <c r="T12" s="89" t="e">
        <f ca="true">+IF(AND(ISNUMBER(OFFSET('Water Data'!$I$6,0,10*ROW('Water Data'!I6))),'Data Summary'!CI12="Yes"),OFFSET('Water Data'!$I$6,0,10*ROW('Water Data'!I6)),NA())</f>
        <v>#N/A</v>
      </c>
      <c r="U12" s="89" t="e">
        <f ca="true">+IF(AND(ISNUMBER(OFFSET('Water Data'!$I$9,0,10*ROW('Water Data'!I6))),'Data Summary'!CJ12="Yes"),OFFSET('Water Data'!$I$9,0,10*ROW('Water Data'!I6)),NA())</f>
        <v>#N/A</v>
      </c>
      <c r="V12" s="90" t="e">
        <f ca="true">+IF(AND(ISNUMBER(OFFSET('Sanitation Data'!$D$4,0,10*ROW('Sanitation Data'!D6))),'Data Summary'!CK12="Yes"),100-OFFSET('Sanitation Data'!$D$4,0,10*ROW('Sanitation Data'!D6)),NA())</f>
        <v>#N/A</v>
      </c>
      <c r="W12" s="90" t="e">
        <f ca="true">+IF(AND(ISNUMBER(OFFSET('Sanitation Data'!$D$6,0,10*ROW('Sanitation Data'!D6))),'Data Summary'!CL12="Yes"),OFFSET('Sanitation Data'!$D$6,0,10*ROW('Sanitation Data'!D6)),NA())</f>
        <v>#N/A</v>
      </c>
      <c r="X12" s="90" t="e">
        <f ca="true">+IF(AND(ISNUMBER(OFFSET('Sanitation Data'!$D$10,0,10*ROW('Sanitation Data'!D6))),'Data Summary'!CM12="Yes"),OFFSET('Sanitation Data'!$D$10,0,10*ROW('Sanitation Data'!D6)),NA())</f>
        <v>#N/A</v>
      </c>
      <c r="Y12" s="90" t="e">
        <f ca="true">+IF(AND(ISNUMBER(OFFSET('Sanitation Data'!$D$11,0,10*ROW('Sanitation Data'!D6))),'Data Summary'!CN12="Yes"),OFFSET('Sanitation Data'!$D$11,0,10*ROW('Sanitation Data'!D6)),NA())</f>
        <v>#N/A</v>
      </c>
      <c r="Z12" s="90" t="e">
        <f ca="true">+IF(AND(ISNUMBER(OFFSET('Sanitation Data'!$D$12,0,10*ROW('Sanitation Data'!D6))),'Data Summary'!CO12="Yes"),OFFSET('Sanitation Data'!$D$12,0,10*ROW('Sanitation Data'!D6)),NA())</f>
        <v>#N/A</v>
      </c>
      <c r="AA12" s="90" t="e">
        <f ca="true">+IF(AND(ISNUMBER(OFFSET('Sanitation Data'!$E$4,0,10*ROW('Sanitation Data'!E6))),'Data Summary'!CP12="Yes"),100-OFFSET('Sanitation Data'!$E$4,0,10*ROW('Sanitation Data'!E6)),NA())</f>
        <v>#N/A</v>
      </c>
      <c r="AB12" s="90" t="e">
        <f ca="true">+IF(AND(ISNUMBER(OFFSET('Sanitation Data'!$E$6,0,10*ROW('Sanitation Data'!E6))),'Data Summary'!CQ12="Yes"),OFFSET('Sanitation Data'!$E$6,0,10*ROW('Sanitation Data'!E6)),NA())</f>
        <v>#N/A</v>
      </c>
      <c r="AC12" s="90" t="e">
        <f ca="true">+IF(AND(ISNUMBER(OFFSET('Sanitation Data'!$E$10,0,10*ROW('Sanitation Data'!E6))),'Data Summary'!CR12="Yes"),OFFSET('Sanitation Data'!$E$10,0,10*ROW('Sanitation Data'!E6)),NA())</f>
        <v>#N/A</v>
      </c>
      <c r="AD12" s="90" t="e">
        <f ca="true">+IF(AND(ISNUMBER(OFFSET('Sanitation Data'!$E$11,0,10*ROW('Sanitation Data'!E6))),'Data Summary'!CS12="Yes"),OFFSET('Sanitation Data'!$E$11,0,10*ROW('Sanitation Data'!E6)),NA())</f>
        <v>#N/A</v>
      </c>
      <c r="AE12" s="90" t="e">
        <f ca="true">+IF(AND(ISNUMBER(OFFSET('Sanitation Data'!$E$12,0,10*ROW('Sanitation Data'!E6))),'Data Summary'!CT12="Yes"),OFFSET('Sanitation Data'!$E$12,0,10*ROW('Sanitation Data'!E6)),NA())</f>
        <v>#N/A</v>
      </c>
      <c r="AF12" s="90" t="e">
        <f ca="true">+IF(AND(ISNUMBER(OFFSET('Sanitation Data'!$F$4,0,10*ROW('Sanitation Data'!F6))),'Data Summary'!CU12="Yes"),100-OFFSET('Sanitation Data'!$F$4,0,10*ROW('Sanitation Data'!F6)),NA())</f>
        <v>#N/A</v>
      </c>
      <c r="AG12" s="90" t="e">
        <f ca="true">+IF(AND(ISNUMBER(OFFSET('Sanitation Data'!$F$6,0,10*ROW('Sanitation Data'!F6))),'Data Summary'!CV12="Yes"),OFFSET('Sanitation Data'!$F$6,0,10*ROW('Sanitation Data'!F6)),NA())</f>
        <v>#N/A</v>
      </c>
      <c r="AH12" s="90" t="e">
        <f ca="true">+IF(AND(ISNUMBER(OFFSET('Sanitation Data'!$F$10,0,10*ROW('Sanitation Data'!F6))),'Data Summary'!CW12="Yes"),OFFSET('Sanitation Data'!$F$10,0,10*ROW('Sanitation Data'!F6)),NA())</f>
        <v>#N/A</v>
      </c>
      <c r="AI12" s="90" t="e">
        <f ca="true">+IF(AND(ISNUMBER(OFFSET('Sanitation Data'!$F$11,0,10*ROW('Sanitation Data'!F6))),'Data Summary'!CX12="Yes"),OFFSET('Sanitation Data'!$F$11,0,10*ROW('Sanitation Data'!F6)),NA())</f>
        <v>#N/A</v>
      </c>
      <c r="AJ12" s="90" t="e">
        <f ca="true">+IF(AND(ISNUMBER(OFFSET('Sanitation Data'!$F$12,0,10*ROW('Sanitation Data'!F6))),'Data Summary'!CY12="Yes"),OFFSET('Sanitation Data'!$F$12,0,10*ROW('Sanitation Data'!F6)),NA())</f>
        <v>#N/A</v>
      </c>
      <c r="AK12" s="90" t="e">
        <f ca="true">+IF(AND(ISNUMBER(OFFSET('Sanitation Data'!$G$4,0,10*ROW('Sanitation Data'!G6))),'Data Summary'!CZ12="Yes"),100-OFFSET('Sanitation Data'!$G$4,0,10*ROW('Sanitation Data'!G6)),NA())</f>
        <v>#N/A</v>
      </c>
      <c r="AL12" s="90" t="e">
        <f ca="true">+IF(AND(ISNUMBER(OFFSET('Sanitation Data'!$G$6,0,10*ROW('Sanitation Data'!G6))),'Data Summary'!DA12="Yes"),OFFSET('Sanitation Data'!$G$6,0,10*ROW('Sanitation Data'!G6)),NA())</f>
        <v>#N/A</v>
      </c>
      <c r="AM12" s="90" t="e">
        <f ca="true">+IF(AND(ISNUMBER(OFFSET('Sanitation Data'!$G$10,0,10*ROW('Sanitation Data'!G6))),'Data Summary'!DB12="Yes"),OFFSET('Sanitation Data'!$G$10,0,10*ROW('Sanitation Data'!G6)),NA())</f>
        <v>#N/A</v>
      </c>
      <c r="AN12" s="90" t="e">
        <f ca="true">+IF(AND(ISNUMBER(OFFSET('Sanitation Data'!$G$11,0,10*ROW('Sanitation Data'!G6))),'Data Summary'!DC12="Yes"),OFFSET('Sanitation Data'!$G$11,0,10*ROW('Sanitation Data'!G6)),NA())</f>
        <v>#N/A</v>
      </c>
      <c r="AO12" s="90" t="e">
        <f ca="true">+IF(AND(ISNUMBER(OFFSET('Sanitation Data'!$G$12,0,10*ROW('Sanitation Data'!G6))),'Data Summary'!DD12="Yes"),OFFSET('Sanitation Data'!$G$12,0,10*ROW('Sanitation Data'!G6)),NA())</f>
        <v>#N/A</v>
      </c>
      <c r="AP12" s="90" t="e">
        <f ca="true">+IF(AND(ISNUMBER(OFFSET('Sanitation Data'!$H$4,0,10*ROW('Sanitation Data'!H6))),'Data Summary'!DE12="Yes"),100-OFFSET('Sanitation Data'!$H$4,0,10*ROW('Sanitation Data'!H6)),NA())</f>
        <v>#N/A</v>
      </c>
      <c r="AQ12" s="90" t="e">
        <f ca="true">+IF(AND(ISNUMBER(OFFSET('Sanitation Data'!$H$6,0,10*ROW('Sanitation Data'!H6))),'Data Summary'!DF12="Yes"),OFFSET('Sanitation Data'!$H$6,0,10*ROW('Sanitation Data'!H6)),NA())</f>
        <v>#N/A</v>
      </c>
      <c r="AR12" s="90" t="e">
        <f ca="true">+IF(AND(ISNUMBER(OFFSET('Sanitation Data'!$H$10,0,10*ROW('Sanitation Data'!H6))),'Data Summary'!DG12="Yes"),OFFSET('Sanitation Data'!$H$10,0,10*ROW('Sanitation Data'!H6)),NA())</f>
        <v>#N/A</v>
      </c>
      <c r="AS12" s="90" t="e">
        <f ca="true">+IF(AND(ISNUMBER(OFFSET('Sanitation Data'!$H$11,0,10*ROW('Sanitation Data'!H6))),'Data Summary'!DH12="Yes"),OFFSET('Sanitation Data'!$H$11,0,10*ROW('Sanitation Data'!H6)),NA())</f>
        <v>#N/A</v>
      </c>
      <c r="AT12" s="90" t="e">
        <f ca="true">+IF(AND(ISNUMBER(OFFSET('Sanitation Data'!$H$12,0,10*ROW('Sanitation Data'!H6))),'Data Summary'!DI12="Yes"),OFFSET('Sanitation Data'!$H$12,0,10*ROW('Sanitation Data'!H6)),NA())</f>
        <v>#N/A</v>
      </c>
      <c r="AU12" s="90" t="e">
        <f ca="true">+IF(AND(ISNUMBER(OFFSET('Sanitation Data'!$I$4,0,10*ROW('Sanitation Data'!I6))),'Data Summary'!DJ12="Yes"),100-OFFSET('Sanitation Data'!$I$4,0,10*ROW('Sanitation Data'!I6)),NA())</f>
        <v>#N/A</v>
      </c>
      <c r="AV12" s="90" t="e">
        <f ca="true">+IF(AND(ISNUMBER(OFFSET('Sanitation Data'!$I$6,0,10*ROW('Sanitation Data'!I6))),'Data Summary'!DK12="Yes"),OFFSET('Sanitation Data'!$I$6,0,10*ROW('Sanitation Data'!I6)),NA())</f>
        <v>#N/A</v>
      </c>
      <c r="AW12" s="90" t="e">
        <f ca="true">+IF(AND(ISNUMBER(OFFSET('Sanitation Data'!$I$10,0,10*ROW('Sanitation Data'!I6))),'Data Summary'!DL12="Yes"),OFFSET('Sanitation Data'!$I$10,0,10*ROW('Sanitation Data'!I6)),NA())</f>
        <v>#N/A</v>
      </c>
      <c r="AX12" s="90" t="e">
        <f ca="true">+IF(AND(ISNUMBER(OFFSET('Sanitation Data'!$I$11,0,10*ROW('Sanitation Data'!I6))),'Data Summary'!DM12="Yes"),OFFSET('Sanitation Data'!$I$11,0,10*ROW('Sanitation Data'!I6)),NA())</f>
        <v>#N/A</v>
      </c>
      <c r="AY12" s="90" t="e">
        <f ca="true">+IF(AND(ISNUMBER(OFFSET('Sanitation Data'!$I$12,0,10*ROW('Sanitation Data'!I6))),'Data Summary'!DN12="Yes"),OFFSET('Sanitation Data'!$I$12,0,10*ROW('Sanitation Data'!I6)),NA())</f>
        <v>#N/A</v>
      </c>
      <c r="AZ12" s="91" t="e">
        <f ca="true">+IF(AND(ISNUMBER(OFFSET('Hygiene Data'!$D$5,0,10*ROW('Hygiene Data'!D6))),'Data Summary'!DO12="Yes"),OFFSET('Hygiene Data'!$D$5,0,10*ROW('Hygiene Data'!D6)),NA())</f>
        <v>#N/A</v>
      </c>
      <c r="BA12" s="91" t="e">
        <f ca="true">+IF(AND(ISNUMBER(OFFSET('Hygiene Data'!$D$7,0,10*ROW('Hygiene Data'!D6))),'Data Summary'!DP12="Yes"),OFFSET('Hygiene Data'!$D$7,0,10*ROW('Hygiene Data'!D6)),NA())</f>
        <v>#N/A</v>
      </c>
      <c r="BB12" s="91" t="e">
        <f ca="true">+IF(AND(ISNUMBER(OFFSET('Hygiene Data'!$D$9,0,10*ROW('Hygiene Data'!D6))),'Data Summary'!DQ12="Yes"),OFFSET('Hygiene Data'!$D$9,0,10*ROW('Hygiene Data'!D6)),NA())</f>
        <v>#N/A</v>
      </c>
      <c r="BC12" s="91" t="e">
        <f ca="true">+IF(AND(ISNUMBER(OFFSET('Hygiene Data'!$E$5,0,10*ROW('Hygiene Data'!E6))),'Data Summary'!DR12="Yes"),OFFSET('Hygiene Data'!$E$5,0,10*ROW('Hygiene Data'!E6)),NA())</f>
        <v>#N/A</v>
      </c>
      <c r="BD12" s="91" t="e">
        <f ca="true">+IF(AND(ISNUMBER(OFFSET('Hygiene Data'!$E$7,0,10*ROW('Hygiene Data'!E6))),'Data Summary'!DS12="Yes"),OFFSET('Hygiene Data'!$E$7,0,10*ROW('Hygiene Data'!E6)),NA())</f>
        <v>#N/A</v>
      </c>
      <c r="BE12" s="91" t="e">
        <f ca="true">+IF(AND(ISNUMBER(OFFSET('Hygiene Data'!$E$9,0,10*ROW('Hygiene Data'!E6))),'Data Summary'!DT12="Yes"),OFFSET('Hygiene Data'!$E$9,0,10*ROW('Hygiene Data'!E6)),NA())</f>
        <v>#N/A</v>
      </c>
      <c r="BF12" s="91" t="e">
        <f ca="true">+IF(AND(ISNUMBER(OFFSET('Hygiene Data'!$F$5,0,10*ROW('Hygiene Data'!F6))),'Data Summary'!DU12="Yes"),OFFSET('Hygiene Data'!$F$5,0,10*ROW('Hygiene Data'!F6)),NA())</f>
        <v>#N/A</v>
      </c>
      <c r="BG12" s="91" t="e">
        <f ca="true">+IF(AND(ISNUMBER(OFFSET('Hygiene Data'!$F$7,0,10*ROW('Hygiene Data'!F6))),'Data Summary'!DV12="Yes"),OFFSET('Hygiene Data'!$F$7,0,10*ROW('Hygiene Data'!F6)),NA())</f>
        <v>#N/A</v>
      </c>
      <c r="BH12" s="91" t="e">
        <f ca="true">+IF(AND(ISNUMBER(OFFSET('Hygiene Data'!$F$9,0,10*ROW('Hygiene Data'!F6))),'Data Summary'!DW12="Yes"),OFFSET('Hygiene Data'!$F$9,0,10*ROW('Hygiene Data'!F6)),NA())</f>
        <v>#N/A</v>
      </c>
      <c r="BI12" s="91" t="e">
        <f ca="true">+IF(AND(ISNUMBER(OFFSET('Hygiene Data'!$G$5,0,10*ROW('Hygiene Data'!G6))),'Data Summary'!DX12="Yes"),OFFSET('Hygiene Data'!$G$5,0,10*ROW('Hygiene Data'!G6)),NA())</f>
        <v>#N/A</v>
      </c>
      <c r="BJ12" s="91" t="e">
        <f ca="true">+IF(AND(ISNUMBER(OFFSET('Hygiene Data'!$G$7,0,10*ROW('Hygiene Data'!G6))),'Data Summary'!DY12="Yes"),OFFSET('Hygiene Data'!$G$7,0,10*ROW('Hygiene Data'!G6)),NA())</f>
        <v>#N/A</v>
      </c>
      <c r="BK12" s="91" t="e">
        <f ca="true">+IF(AND(ISNUMBER(OFFSET('Hygiene Data'!$G$9,0,10*ROW('Hygiene Data'!G6))),'Data Summary'!DZ12="Yes"),OFFSET('Hygiene Data'!$G$9,0,10*ROW('Hygiene Data'!G6)),NA())</f>
        <v>#N/A</v>
      </c>
      <c r="BL12" s="91" t="e">
        <f ca="true">+IF(AND(ISNUMBER(OFFSET('Hygiene Data'!$H$5,0,10*ROW('Hygiene Data'!H6))),'Data Summary'!EA12="Yes"),OFFSET('Hygiene Data'!$H$5,0,10*ROW('Hygiene Data'!H6)),NA())</f>
        <v>#N/A</v>
      </c>
      <c r="BM12" s="91" t="e">
        <f ca="true">+IF(AND(ISNUMBER(OFFSET('Hygiene Data'!$H$7,0,10*ROW('Hygiene Data'!H6))),'Data Summary'!EB12="Yes"),OFFSET('Hygiene Data'!$H$7,0,10*ROW('Hygiene Data'!H6)),NA())</f>
        <v>#N/A</v>
      </c>
      <c r="BN12" s="91" t="e">
        <f ca="true">+IF(AND(ISNUMBER(OFFSET('Hygiene Data'!$H$9,0,10*ROW('Hygiene Data'!H6))),'Data Summary'!EC12="Yes"),OFFSET('Hygiene Data'!$H$9,0,10*ROW('Hygiene Data'!H6)),NA())</f>
        <v>#N/A</v>
      </c>
      <c r="BO12" s="91" t="e">
        <f ca="true">+IF(AND(ISNUMBER(OFFSET('Hygiene Data'!$I$5,0,10*ROW('Hygiene Data'!I6))),'Data Summary'!ED12="Yes"),OFFSET('Hygiene Data'!$I$5,0,10*ROW('Hygiene Data'!I6)),NA())</f>
        <v>#N/A</v>
      </c>
      <c r="BP12" s="91" t="e">
        <f ca="true">+IF(AND(ISNUMBER(OFFSET('Hygiene Data'!$I$7,0,10*ROW('Hygiene Data'!I6))),'Data Summary'!EE12="Yes"),OFFSET('Hygiene Data'!$I$7,0,10*ROW('Hygiene Data'!I6)),NA())</f>
        <v>#N/A</v>
      </c>
      <c r="BQ12" s="91" t="e">
        <f ca="true">+IF(AND(ISNUMBER(OFFSET('Hygiene Data'!$I$9,0,10*ROW('Hygiene Data'!I6))),'Data Summary'!EF12="Yes"),OFFSET('Hygiene Data'!$I$9,0,10*ROW('Hygiene Data'!I6)),NA())</f>
        <v>#N/A</v>
      </c>
    </row>
    <row xmlns:x14ac="http://schemas.microsoft.com/office/spreadsheetml/2009/9/ac" r="13" x14ac:dyDescent="0.2">
      <c r="A13" s="342" t="e">
        <f ca="true">+RIGHT('Data Summary'!A13,LEN('Data Summary'!A13)-9)</f>
        <v>#VALUE!</v>
      </c>
      <c r="B13" s="35" t="str">
        <f ca="true">+IF(ISTEXT('Data Summary'!B13),'Data Summary'!B13,"")</f>
        <v/>
      </c>
      <c r="C13" s="341" t="e">
        <f ca="true">+VALUE('Data Summary'!C13)</f>
        <v>#VALUE!</v>
      </c>
      <c r="D13" s="89" t="e">
        <f ca="true">+IF(AND(ISNUMBER(OFFSET('Water Data'!$D$4,0,10*ROW('Water Data'!D7))),'Data Summary'!BS13="Yes"),100-OFFSET('Water Data'!$D$4,0,10*ROW('Water Data'!D7)),NA())</f>
        <v>#N/A</v>
      </c>
      <c r="E13" s="89" t="e">
        <f ca="true">+IF(AND(ISNUMBER(OFFSET('Water Data'!$D$6,0,10*ROW('Water Data'!D7))),'Data Summary'!BT13="Yes"),OFFSET('Water Data'!$D$6,0,10*ROW('Water Data'!D7)),NA())</f>
        <v>#N/A</v>
      </c>
      <c r="F13" s="89" t="e">
        <f ca="true">+IF(AND(ISNUMBER(OFFSET('Water Data'!$D$9,0,10*ROW('Water Data'!D7))),'Data Summary'!BU13="Yes"),OFFSET('Water Data'!$D$9,0,10*ROW('Water Data'!D7)),NA())</f>
        <v>#N/A</v>
      </c>
      <c r="G13" s="89" t="e">
        <f ca="true">+IF(AND(ISNUMBER(OFFSET('Water Data'!$E$4,0,10*ROW('Water Data'!E7))),'Data Summary'!BV13="Yes"),100-OFFSET('Water Data'!$E$4,0,10*ROW('Water Data'!E7)),NA())</f>
        <v>#N/A</v>
      </c>
      <c r="H13" s="89" t="e">
        <f ca="true">+IF(AND(ISNUMBER(OFFSET('Water Data'!$E$6,0,10*ROW('Water Data'!E7))),'Data Summary'!BW13="Yes"),OFFSET('Water Data'!$E$6,0,10*ROW('Water Data'!E7)),NA())</f>
        <v>#N/A</v>
      </c>
      <c r="I13" s="89" t="e">
        <f ca="true">+IF(AND(ISNUMBER(OFFSET('Water Data'!$E$9,0,10*ROW('Water Data'!E7))),'Data Summary'!BX13="Yes"),OFFSET('Water Data'!$E$9,0,10*ROW('Water Data'!E7)),NA())</f>
        <v>#N/A</v>
      </c>
      <c r="J13" s="89" t="e">
        <f ca="true">+IF(AND(ISNUMBER(OFFSET('Water Data'!$F$4,0,10*ROW('Water Data'!F7))),'Data Summary'!BY13="Yes"),100-OFFSET('Water Data'!$F$4,0,10*ROW('Water Data'!F7)),NA())</f>
        <v>#N/A</v>
      </c>
      <c r="K13" s="89" t="e">
        <f ca="true">+IF(AND(ISNUMBER(OFFSET('Water Data'!$F$6,0,10*ROW('Water Data'!F7))),'Data Summary'!BZ13="Yes"),OFFSET('Water Data'!$F$6,0,10*ROW('Water Data'!F7)),NA())</f>
        <v>#N/A</v>
      </c>
      <c r="L13" s="89" t="e">
        <f ca="true">+IF(AND(ISNUMBER(OFFSET('Water Data'!$F$9,0,10*ROW('Water Data'!F7))),'Data Summary'!CA13="Yes"),OFFSET('Water Data'!$F$9,0,10*ROW('Water Data'!F7)),NA())</f>
        <v>#N/A</v>
      </c>
      <c r="M13" s="89" t="e">
        <f ca="true">+IF(AND(ISNUMBER(OFFSET('Water Data'!$G$4,0,10*ROW('Water Data'!G7))),'Data Summary'!CB13="Yes"),100-OFFSET('Water Data'!$G$4,0,10*ROW('Water Data'!G7)),NA())</f>
        <v>#N/A</v>
      </c>
      <c r="N13" s="89" t="e">
        <f ca="true">+IF(AND(ISNUMBER(OFFSET('Water Data'!$G$6,0,10*ROW('Water Data'!G7))),'Data Summary'!CC13="Yes"),OFFSET('Water Data'!$G$6,0,10*ROW('Water Data'!G7)),NA())</f>
        <v>#N/A</v>
      </c>
      <c r="O13" s="89" t="e">
        <f ca="true">+IF(AND(ISNUMBER(OFFSET('Water Data'!$G$9,0,10*ROW('Water Data'!G7))),'Data Summary'!CD13="Yes"),OFFSET('Water Data'!$G$9,0,10*ROW('Water Data'!G7)),NA())</f>
        <v>#N/A</v>
      </c>
      <c r="P13" s="89" t="e">
        <f ca="true">+IF(AND(ISNUMBER(OFFSET('Water Data'!$H$4,0,10*ROW('Water Data'!H7))),'Data Summary'!CE13="Yes"),100-OFFSET('Water Data'!$H$4,0,10*ROW('Water Data'!H7)),NA())</f>
        <v>#N/A</v>
      </c>
      <c r="Q13" s="89" t="e">
        <f ca="true">+IF(AND(ISNUMBER(OFFSET('Water Data'!$H$6,0,10*ROW('Water Data'!H7))),'Data Summary'!CF13="Yes"),OFFSET('Water Data'!$H$6,0,10*ROW('Water Data'!H7)),NA())</f>
        <v>#N/A</v>
      </c>
      <c r="R13" s="89" t="e">
        <f ca="true">+IF(AND(ISNUMBER(OFFSET('Water Data'!$H$9,0,10*ROW('Water Data'!H7))),'Data Summary'!CG13="Yes"),OFFSET('Water Data'!$H$9,0,10*ROW('Water Data'!H7)),NA())</f>
        <v>#N/A</v>
      </c>
      <c r="S13" s="89" t="e">
        <f ca="true">+IF(AND(ISNUMBER(OFFSET('Water Data'!$I$4,0,10*ROW('Water Data'!I7))),'Data Summary'!CH13="Yes"),100-OFFSET('Water Data'!$I$4,0,10*ROW('Water Data'!I7)),NA())</f>
        <v>#N/A</v>
      </c>
      <c r="T13" s="89" t="e">
        <f ca="true">+IF(AND(ISNUMBER(OFFSET('Water Data'!$I$6,0,10*ROW('Water Data'!I7))),'Data Summary'!CI13="Yes"),OFFSET('Water Data'!$I$6,0,10*ROW('Water Data'!I7)),NA())</f>
        <v>#N/A</v>
      </c>
      <c r="U13" s="89" t="e">
        <f ca="true">+IF(AND(ISNUMBER(OFFSET('Water Data'!$I$9,0,10*ROW('Water Data'!I7))),'Data Summary'!CJ13="Yes"),OFFSET('Water Data'!$I$9,0,10*ROW('Water Data'!I7)),NA())</f>
        <v>#N/A</v>
      </c>
      <c r="V13" s="90" t="e">
        <f ca="true">+IF(AND(ISNUMBER(OFFSET('Sanitation Data'!$D$4,0,10*ROW('Sanitation Data'!D7))),'Data Summary'!CK13="Yes"),100-OFFSET('Sanitation Data'!$D$4,0,10*ROW('Sanitation Data'!D7)),NA())</f>
        <v>#N/A</v>
      </c>
      <c r="W13" s="90" t="e">
        <f ca="true">+IF(AND(ISNUMBER(OFFSET('Sanitation Data'!$D$6,0,10*ROW('Sanitation Data'!D7))),'Data Summary'!CL13="Yes"),OFFSET('Sanitation Data'!$D$6,0,10*ROW('Sanitation Data'!D7)),NA())</f>
        <v>#N/A</v>
      </c>
      <c r="X13" s="90" t="e">
        <f ca="true">+IF(AND(ISNUMBER(OFFSET('Sanitation Data'!$D$10,0,10*ROW('Sanitation Data'!D7))),'Data Summary'!CM13="Yes"),OFFSET('Sanitation Data'!$D$10,0,10*ROW('Sanitation Data'!D7)),NA())</f>
        <v>#N/A</v>
      </c>
      <c r="Y13" s="90" t="e">
        <f ca="true">+IF(AND(ISNUMBER(OFFSET('Sanitation Data'!$D$11,0,10*ROW('Sanitation Data'!D7))),'Data Summary'!CN13="Yes"),OFFSET('Sanitation Data'!$D$11,0,10*ROW('Sanitation Data'!D7)),NA())</f>
        <v>#N/A</v>
      </c>
      <c r="Z13" s="90" t="e">
        <f ca="true">+IF(AND(ISNUMBER(OFFSET('Sanitation Data'!$D$12,0,10*ROW('Sanitation Data'!D7))),'Data Summary'!CO13="Yes"),OFFSET('Sanitation Data'!$D$12,0,10*ROW('Sanitation Data'!D7)),NA())</f>
        <v>#N/A</v>
      </c>
      <c r="AA13" s="90" t="e">
        <f ca="true">+IF(AND(ISNUMBER(OFFSET('Sanitation Data'!$E$4,0,10*ROW('Sanitation Data'!E7))),'Data Summary'!CP13="Yes"),100-OFFSET('Sanitation Data'!$E$4,0,10*ROW('Sanitation Data'!E7)),NA())</f>
        <v>#N/A</v>
      </c>
      <c r="AB13" s="90" t="e">
        <f ca="true">+IF(AND(ISNUMBER(OFFSET('Sanitation Data'!$E$6,0,10*ROW('Sanitation Data'!E7))),'Data Summary'!CQ13="Yes"),OFFSET('Sanitation Data'!$E$6,0,10*ROW('Sanitation Data'!E7)),NA())</f>
        <v>#N/A</v>
      </c>
      <c r="AC13" s="90" t="e">
        <f ca="true">+IF(AND(ISNUMBER(OFFSET('Sanitation Data'!$E$10,0,10*ROW('Sanitation Data'!E7))),'Data Summary'!CR13="Yes"),OFFSET('Sanitation Data'!$E$10,0,10*ROW('Sanitation Data'!E7)),NA())</f>
        <v>#N/A</v>
      </c>
      <c r="AD13" s="90" t="e">
        <f ca="true">+IF(AND(ISNUMBER(OFFSET('Sanitation Data'!$E$11,0,10*ROW('Sanitation Data'!E7))),'Data Summary'!CS13="Yes"),OFFSET('Sanitation Data'!$E$11,0,10*ROW('Sanitation Data'!E7)),NA())</f>
        <v>#N/A</v>
      </c>
      <c r="AE13" s="90" t="e">
        <f ca="true">+IF(AND(ISNUMBER(OFFSET('Sanitation Data'!$E$12,0,10*ROW('Sanitation Data'!E7))),'Data Summary'!CT13="Yes"),OFFSET('Sanitation Data'!$E$12,0,10*ROW('Sanitation Data'!E7)),NA())</f>
        <v>#N/A</v>
      </c>
      <c r="AF13" s="90" t="e">
        <f ca="true">+IF(AND(ISNUMBER(OFFSET('Sanitation Data'!$F$4,0,10*ROW('Sanitation Data'!F7))),'Data Summary'!CU13="Yes"),100-OFFSET('Sanitation Data'!$F$4,0,10*ROW('Sanitation Data'!F7)),NA())</f>
        <v>#N/A</v>
      </c>
      <c r="AG13" s="90" t="e">
        <f ca="true">+IF(AND(ISNUMBER(OFFSET('Sanitation Data'!$F$6,0,10*ROW('Sanitation Data'!F7))),'Data Summary'!CV13="Yes"),OFFSET('Sanitation Data'!$F$6,0,10*ROW('Sanitation Data'!F7)),NA())</f>
        <v>#N/A</v>
      </c>
      <c r="AH13" s="90" t="e">
        <f ca="true">+IF(AND(ISNUMBER(OFFSET('Sanitation Data'!$F$10,0,10*ROW('Sanitation Data'!F7))),'Data Summary'!CW13="Yes"),OFFSET('Sanitation Data'!$F$10,0,10*ROW('Sanitation Data'!F7)),NA())</f>
        <v>#N/A</v>
      </c>
      <c r="AI13" s="90" t="e">
        <f ca="true">+IF(AND(ISNUMBER(OFFSET('Sanitation Data'!$F$11,0,10*ROW('Sanitation Data'!F7))),'Data Summary'!CX13="Yes"),OFFSET('Sanitation Data'!$F$11,0,10*ROW('Sanitation Data'!F7)),NA())</f>
        <v>#N/A</v>
      </c>
      <c r="AJ13" s="90" t="e">
        <f ca="true">+IF(AND(ISNUMBER(OFFSET('Sanitation Data'!$F$12,0,10*ROW('Sanitation Data'!F7))),'Data Summary'!CY13="Yes"),OFFSET('Sanitation Data'!$F$12,0,10*ROW('Sanitation Data'!F7)),NA())</f>
        <v>#N/A</v>
      </c>
      <c r="AK13" s="90" t="e">
        <f ca="true">+IF(AND(ISNUMBER(OFFSET('Sanitation Data'!$G$4,0,10*ROW('Sanitation Data'!G7))),'Data Summary'!CZ13="Yes"),100-OFFSET('Sanitation Data'!$G$4,0,10*ROW('Sanitation Data'!G7)),NA())</f>
        <v>#N/A</v>
      </c>
      <c r="AL13" s="90" t="e">
        <f ca="true">+IF(AND(ISNUMBER(OFFSET('Sanitation Data'!$G$6,0,10*ROW('Sanitation Data'!G7))),'Data Summary'!DA13="Yes"),OFFSET('Sanitation Data'!$G$6,0,10*ROW('Sanitation Data'!G7)),NA())</f>
        <v>#N/A</v>
      </c>
      <c r="AM13" s="90" t="e">
        <f ca="true">+IF(AND(ISNUMBER(OFFSET('Sanitation Data'!$G$10,0,10*ROW('Sanitation Data'!G7))),'Data Summary'!DB13="Yes"),OFFSET('Sanitation Data'!$G$10,0,10*ROW('Sanitation Data'!G7)),NA())</f>
        <v>#N/A</v>
      </c>
      <c r="AN13" s="90" t="e">
        <f ca="true">+IF(AND(ISNUMBER(OFFSET('Sanitation Data'!$G$11,0,10*ROW('Sanitation Data'!G7))),'Data Summary'!DC13="Yes"),OFFSET('Sanitation Data'!$G$11,0,10*ROW('Sanitation Data'!G7)),NA())</f>
        <v>#N/A</v>
      </c>
      <c r="AO13" s="90" t="e">
        <f ca="true">+IF(AND(ISNUMBER(OFFSET('Sanitation Data'!$G$12,0,10*ROW('Sanitation Data'!G7))),'Data Summary'!DD13="Yes"),OFFSET('Sanitation Data'!$G$12,0,10*ROW('Sanitation Data'!G7)),NA())</f>
        <v>#N/A</v>
      </c>
      <c r="AP13" s="90" t="e">
        <f ca="true">+IF(AND(ISNUMBER(OFFSET('Sanitation Data'!$H$4,0,10*ROW('Sanitation Data'!H7))),'Data Summary'!DE13="Yes"),100-OFFSET('Sanitation Data'!$H$4,0,10*ROW('Sanitation Data'!H7)),NA())</f>
        <v>#N/A</v>
      </c>
      <c r="AQ13" s="90" t="e">
        <f ca="true">+IF(AND(ISNUMBER(OFFSET('Sanitation Data'!$H$6,0,10*ROW('Sanitation Data'!H7))),'Data Summary'!DF13="Yes"),OFFSET('Sanitation Data'!$H$6,0,10*ROW('Sanitation Data'!H7)),NA())</f>
        <v>#N/A</v>
      </c>
      <c r="AR13" s="90" t="e">
        <f ca="true">+IF(AND(ISNUMBER(OFFSET('Sanitation Data'!$H$10,0,10*ROW('Sanitation Data'!H7))),'Data Summary'!DG13="Yes"),OFFSET('Sanitation Data'!$H$10,0,10*ROW('Sanitation Data'!H7)),NA())</f>
        <v>#N/A</v>
      </c>
      <c r="AS13" s="90" t="e">
        <f ca="true">+IF(AND(ISNUMBER(OFFSET('Sanitation Data'!$H$11,0,10*ROW('Sanitation Data'!H7))),'Data Summary'!DH13="Yes"),OFFSET('Sanitation Data'!$H$11,0,10*ROW('Sanitation Data'!H7)),NA())</f>
        <v>#N/A</v>
      </c>
      <c r="AT13" s="90" t="e">
        <f ca="true">+IF(AND(ISNUMBER(OFFSET('Sanitation Data'!$H$12,0,10*ROW('Sanitation Data'!H7))),'Data Summary'!DI13="Yes"),OFFSET('Sanitation Data'!$H$12,0,10*ROW('Sanitation Data'!H7)),NA())</f>
        <v>#N/A</v>
      </c>
      <c r="AU13" s="90" t="e">
        <f ca="true">+IF(AND(ISNUMBER(OFFSET('Sanitation Data'!$I$4,0,10*ROW('Sanitation Data'!I7))),'Data Summary'!DJ13="Yes"),100-OFFSET('Sanitation Data'!$I$4,0,10*ROW('Sanitation Data'!I7)),NA())</f>
        <v>#N/A</v>
      </c>
      <c r="AV13" s="90" t="e">
        <f ca="true">+IF(AND(ISNUMBER(OFFSET('Sanitation Data'!$I$6,0,10*ROW('Sanitation Data'!I7))),'Data Summary'!DK13="Yes"),OFFSET('Sanitation Data'!$I$6,0,10*ROW('Sanitation Data'!I7)),NA())</f>
        <v>#N/A</v>
      </c>
      <c r="AW13" s="90" t="e">
        <f ca="true">+IF(AND(ISNUMBER(OFFSET('Sanitation Data'!$I$10,0,10*ROW('Sanitation Data'!I7))),'Data Summary'!DL13="Yes"),OFFSET('Sanitation Data'!$I$10,0,10*ROW('Sanitation Data'!I7)),NA())</f>
        <v>#N/A</v>
      </c>
      <c r="AX13" s="90" t="e">
        <f ca="true">+IF(AND(ISNUMBER(OFFSET('Sanitation Data'!$I$11,0,10*ROW('Sanitation Data'!I7))),'Data Summary'!DM13="Yes"),OFFSET('Sanitation Data'!$I$11,0,10*ROW('Sanitation Data'!I7)),NA())</f>
        <v>#N/A</v>
      </c>
      <c r="AY13" s="90" t="e">
        <f ca="true">+IF(AND(ISNUMBER(OFFSET('Sanitation Data'!$I$12,0,10*ROW('Sanitation Data'!I7))),'Data Summary'!DN13="Yes"),OFFSET('Sanitation Data'!$I$12,0,10*ROW('Sanitation Data'!I7)),NA())</f>
        <v>#N/A</v>
      </c>
      <c r="AZ13" s="91" t="e">
        <f ca="true">+IF(AND(ISNUMBER(OFFSET('Hygiene Data'!$D$5,0,10*ROW('Hygiene Data'!D7))),'Data Summary'!DO13="Yes"),OFFSET('Hygiene Data'!$D$5,0,10*ROW('Hygiene Data'!D7)),NA())</f>
        <v>#N/A</v>
      </c>
      <c r="BA13" s="91" t="e">
        <f ca="true">+IF(AND(ISNUMBER(OFFSET('Hygiene Data'!$D$7,0,10*ROW('Hygiene Data'!D7))),'Data Summary'!DP13="Yes"),OFFSET('Hygiene Data'!$D$7,0,10*ROW('Hygiene Data'!D7)),NA())</f>
        <v>#N/A</v>
      </c>
      <c r="BB13" s="91" t="e">
        <f ca="true">+IF(AND(ISNUMBER(OFFSET('Hygiene Data'!$D$9,0,10*ROW('Hygiene Data'!D7))),'Data Summary'!DQ13="Yes"),OFFSET('Hygiene Data'!$D$9,0,10*ROW('Hygiene Data'!D7)),NA())</f>
        <v>#N/A</v>
      </c>
      <c r="BC13" s="91" t="e">
        <f ca="true">+IF(AND(ISNUMBER(OFFSET('Hygiene Data'!$E$5,0,10*ROW('Hygiene Data'!E7))),'Data Summary'!DR13="Yes"),OFFSET('Hygiene Data'!$E$5,0,10*ROW('Hygiene Data'!E7)),NA())</f>
        <v>#N/A</v>
      </c>
      <c r="BD13" s="91" t="e">
        <f ca="true">+IF(AND(ISNUMBER(OFFSET('Hygiene Data'!$E$7,0,10*ROW('Hygiene Data'!E7))),'Data Summary'!DS13="Yes"),OFFSET('Hygiene Data'!$E$7,0,10*ROW('Hygiene Data'!E7)),NA())</f>
        <v>#N/A</v>
      </c>
      <c r="BE13" s="91" t="e">
        <f ca="true">+IF(AND(ISNUMBER(OFFSET('Hygiene Data'!$E$9,0,10*ROW('Hygiene Data'!E7))),'Data Summary'!DT13="Yes"),OFFSET('Hygiene Data'!$E$9,0,10*ROW('Hygiene Data'!E7)),NA())</f>
        <v>#N/A</v>
      </c>
      <c r="BF13" s="91" t="e">
        <f ca="true">+IF(AND(ISNUMBER(OFFSET('Hygiene Data'!$F$5,0,10*ROW('Hygiene Data'!F7))),'Data Summary'!DU13="Yes"),OFFSET('Hygiene Data'!$F$5,0,10*ROW('Hygiene Data'!F7)),NA())</f>
        <v>#N/A</v>
      </c>
      <c r="BG13" s="91" t="e">
        <f ca="true">+IF(AND(ISNUMBER(OFFSET('Hygiene Data'!$F$7,0,10*ROW('Hygiene Data'!F7))),'Data Summary'!DV13="Yes"),OFFSET('Hygiene Data'!$F$7,0,10*ROW('Hygiene Data'!F7)),NA())</f>
        <v>#N/A</v>
      </c>
      <c r="BH13" s="91" t="e">
        <f ca="true">+IF(AND(ISNUMBER(OFFSET('Hygiene Data'!$F$9,0,10*ROW('Hygiene Data'!F7))),'Data Summary'!DW13="Yes"),OFFSET('Hygiene Data'!$F$9,0,10*ROW('Hygiene Data'!F7)),NA())</f>
        <v>#N/A</v>
      </c>
      <c r="BI13" s="91" t="e">
        <f ca="true">+IF(AND(ISNUMBER(OFFSET('Hygiene Data'!$G$5,0,10*ROW('Hygiene Data'!G7))),'Data Summary'!DX13="Yes"),OFFSET('Hygiene Data'!$G$5,0,10*ROW('Hygiene Data'!G7)),NA())</f>
        <v>#N/A</v>
      </c>
      <c r="BJ13" s="91" t="e">
        <f ca="true">+IF(AND(ISNUMBER(OFFSET('Hygiene Data'!$G$7,0,10*ROW('Hygiene Data'!G7))),'Data Summary'!DY13="Yes"),OFFSET('Hygiene Data'!$G$7,0,10*ROW('Hygiene Data'!G7)),NA())</f>
        <v>#N/A</v>
      </c>
      <c r="BK13" s="91" t="e">
        <f ca="true">+IF(AND(ISNUMBER(OFFSET('Hygiene Data'!$G$9,0,10*ROW('Hygiene Data'!G7))),'Data Summary'!DZ13="Yes"),OFFSET('Hygiene Data'!$G$9,0,10*ROW('Hygiene Data'!G7)),NA())</f>
        <v>#N/A</v>
      </c>
      <c r="BL13" s="91" t="e">
        <f ca="true">+IF(AND(ISNUMBER(OFFSET('Hygiene Data'!$H$5,0,10*ROW('Hygiene Data'!H7))),'Data Summary'!EA13="Yes"),OFFSET('Hygiene Data'!$H$5,0,10*ROW('Hygiene Data'!H7)),NA())</f>
        <v>#N/A</v>
      </c>
      <c r="BM13" s="91" t="e">
        <f ca="true">+IF(AND(ISNUMBER(OFFSET('Hygiene Data'!$H$7,0,10*ROW('Hygiene Data'!H7))),'Data Summary'!EB13="Yes"),OFFSET('Hygiene Data'!$H$7,0,10*ROW('Hygiene Data'!H7)),NA())</f>
        <v>#N/A</v>
      </c>
      <c r="BN13" s="91" t="e">
        <f ca="true">+IF(AND(ISNUMBER(OFFSET('Hygiene Data'!$H$9,0,10*ROW('Hygiene Data'!H7))),'Data Summary'!EC13="Yes"),OFFSET('Hygiene Data'!$H$9,0,10*ROW('Hygiene Data'!H7)),NA())</f>
        <v>#N/A</v>
      </c>
      <c r="BO13" s="91" t="e">
        <f ca="true">+IF(AND(ISNUMBER(OFFSET('Hygiene Data'!$I$5,0,10*ROW('Hygiene Data'!I7))),'Data Summary'!ED13="Yes"),OFFSET('Hygiene Data'!$I$5,0,10*ROW('Hygiene Data'!I7)),NA())</f>
        <v>#N/A</v>
      </c>
      <c r="BP13" s="91" t="e">
        <f ca="true">+IF(AND(ISNUMBER(OFFSET('Hygiene Data'!$I$7,0,10*ROW('Hygiene Data'!I7))),'Data Summary'!EE13="Yes"),OFFSET('Hygiene Data'!$I$7,0,10*ROW('Hygiene Data'!I7)),NA())</f>
        <v>#N/A</v>
      </c>
      <c r="BQ13" s="91" t="e">
        <f ca="true">+IF(AND(ISNUMBER(OFFSET('Hygiene Data'!$I$9,0,10*ROW('Hygiene Data'!I7))),'Data Summary'!EF13="Yes"),OFFSET('Hygiene Data'!$I$9,0,10*ROW('Hygiene Data'!I7)),NA())</f>
        <v>#N/A</v>
      </c>
    </row>
    <row xmlns:x14ac="http://schemas.microsoft.com/office/spreadsheetml/2009/9/ac" r="14" x14ac:dyDescent="0.2">
      <c r="A14" s="342" t="e">
        <f ca="true">+RIGHT('Data Summary'!A14,LEN('Data Summary'!A14)-9)</f>
        <v>#VALUE!</v>
      </c>
      <c r="B14" s="35" t="str">
        <f ca="true">+IF(ISTEXT('Data Summary'!B14),'Data Summary'!B14,"")</f>
        <v/>
      </c>
      <c r="C14" s="341" t="e">
        <f ca="true">+VALUE('Data Summary'!C14)</f>
        <v>#VALUE!</v>
      </c>
      <c r="D14" s="89" t="e">
        <f ca="true">+IF(AND(ISNUMBER(OFFSET('Water Data'!$D$4,0,10*ROW('Water Data'!D8))),'Data Summary'!BS14="Yes"),100-OFFSET('Water Data'!$D$4,0,10*ROW('Water Data'!D8)),NA())</f>
        <v>#N/A</v>
      </c>
      <c r="E14" s="89" t="e">
        <f ca="true">+IF(AND(ISNUMBER(OFFSET('Water Data'!$D$6,0,10*ROW('Water Data'!D8))),'Data Summary'!BT14="Yes"),OFFSET('Water Data'!$D$6,0,10*ROW('Water Data'!D8)),NA())</f>
        <v>#N/A</v>
      </c>
      <c r="F14" s="89" t="e">
        <f ca="true">+IF(AND(ISNUMBER(OFFSET('Water Data'!$D$9,0,10*ROW('Water Data'!D8))),'Data Summary'!BU14="Yes"),OFFSET('Water Data'!$D$9,0,10*ROW('Water Data'!D8)),NA())</f>
        <v>#N/A</v>
      </c>
      <c r="G14" s="89" t="e">
        <f ca="true">+IF(AND(ISNUMBER(OFFSET('Water Data'!$E$4,0,10*ROW('Water Data'!E8))),'Data Summary'!BV14="Yes"),100-OFFSET('Water Data'!$E$4,0,10*ROW('Water Data'!E8)),NA())</f>
        <v>#N/A</v>
      </c>
      <c r="H14" s="89" t="e">
        <f ca="true">+IF(AND(ISNUMBER(OFFSET('Water Data'!$E$6,0,10*ROW('Water Data'!E8))),'Data Summary'!BW14="Yes"),OFFSET('Water Data'!$E$6,0,10*ROW('Water Data'!E8)),NA())</f>
        <v>#N/A</v>
      </c>
      <c r="I14" s="89" t="e">
        <f ca="true">+IF(AND(ISNUMBER(OFFSET('Water Data'!$E$9,0,10*ROW('Water Data'!E8))),'Data Summary'!BX14="Yes"),OFFSET('Water Data'!$E$9,0,10*ROW('Water Data'!E8)),NA())</f>
        <v>#N/A</v>
      </c>
      <c r="J14" s="89" t="e">
        <f ca="true">+IF(AND(ISNUMBER(OFFSET('Water Data'!$F$4,0,10*ROW('Water Data'!F8))),'Data Summary'!BY14="Yes"),100-OFFSET('Water Data'!$F$4,0,10*ROW('Water Data'!F8)),NA())</f>
        <v>#N/A</v>
      </c>
      <c r="K14" s="89" t="e">
        <f ca="true">+IF(AND(ISNUMBER(OFFSET('Water Data'!$F$6,0,10*ROW('Water Data'!F8))),'Data Summary'!BZ14="Yes"),OFFSET('Water Data'!$F$6,0,10*ROW('Water Data'!F8)),NA())</f>
        <v>#N/A</v>
      </c>
      <c r="L14" s="89" t="e">
        <f ca="true">+IF(AND(ISNUMBER(OFFSET('Water Data'!$F$9,0,10*ROW('Water Data'!F8))),'Data Summary'!CA14="Yes"),OFFSET('Water Data'!$F$9,0,10*ROW('Water Data'!F8)),NA())</f>
        <v>#N/A</v>
      </c>
      <c r="M14" s="89" t="e">
        <f ca="true">+IF(AND(ISNUMBER(OFFSET('Water Data'!$G$4,0,10*ROW('Water Data'!G8))),'Data Summary'!CB14="Yes"),100-OFFSET('Water Data'!$G$4,0,10*ROW('Water Data'!G8)),NA())</f>
        <v>#N/A</v>
      </c>
      <c r="N14" s="89" t="e">
        <f ca="true">+IF(AND(ISNUMBER(OFFSET('Water Data'!$G$6,0,10*ROW('Water Data'!G8))),'Data Summary'!CC14="Yes"),OFFSET('Water Data'!$G$6,0,10*ROW('Water Data'!G8)),NA())</f>
        <v>#N/A</v>
      </c>
      <c r="O14" s="89" t="e">
        <f ca="true">+IF(AND(ISNUMBER(OFFSET('Water Data'!$G$9,0,10*ROW('Water Data'!G8))),'Data Summary'!CD14="Yes"),OFFSET('Water Data'!$G$9,0,10*ROW('Water Data'!G8)),NA())</f>
        <v>#N/A</v>
      </c>
      <c r="P14" s="89" t="e">
        <f ca="true">+IF(AND(ISNUMBER(OFFSET('Water Data'!$H$4,0,10*ROW('Water Data'!H8))),'Data Summary'!CE14="Yes"),100-OFFSET('Water Data'!$H$4,0,10*ROW('Water Data'!H8)),NA())</f>
        <v>#N/A</v>
      </c>
      <c r="Q14" s="89" t="e">
        <f ca="true">+IF(AND(ISNUMBER(OFFSET('Water Data'!$H$6,0,10*ROW('Water Data'!H8))),'Data Summary'!CF14="Yes"),OFFSET('Water Data'!$H$6,0,10*ROW('Water Data'!H8)),NA())</f>
        <v>#N/A</v>
      </c>
      <c r="R14" s="89" t="e">
        <f ca="true">+IF(AND(ISNUMBER(OFFSET('Water Data'!$H$9,0,10*ROW('Water Data'!H8))),'Data Summary'!CG14="Yes"),OFFSET('Water Data'!$H$9,0,10*ROW('Water Data'!H8)),NA())</f>
        <v>#N/A</v>
      </c>
      <c r="S14" s="89" t="e">
        <f ca="true">+IF(AND(ISNUMBER(OFFSET('Water Data'!$I$4,0,10*ROW('Water Data'!I8))),'Data Summary'!CH14="Yes"),100-OFFSET('Water Data'!$I$4,0,10*ROW('Water Data'!I8)),NA())</f>
        <v>#N/A</v>
      </c>
      <c r="T14" s="89" t="e">
        <f ca="true">+IF(AND(ISNUMBER(OFFSET('Water Data'!$I$6,0,10*ROW('Water Data'!I8))),'Data Summary'!CI14="Yes"),OFFSET('Water Data'!$I$6,0,10*ROW('Water Data'!I8)),NA())</f>
        <v>#N/A</v>
      </c>
      <c r="U14" s="89" t="e">
        <f ca="true">+IF(AND(ISNUMBER(OFFSET('Water Data'!$I$9,0,10*ROW('Water Data'!I8))),'Data Summary'!CJ14="Yes"),OFFSET('Water Data'!$I$9,0,10*ROW('Water Data'!I8)),NA())</f>
        <v>#N/A</v>
      </c>
      <c r="V14" s="90" t="e">
        <f ca="true">+IF(AND(ISNUMBER(OFFSET('Sanitation Data'!$D$4,0,10*ROW('Sanitation Data'!D8))),'Data Summary'!CK14="Yes"),100-OFFSET('Sanitation Data'!$D$4,0,10*ROW('Sanitation Data'!D8)),NA())</f>
        <v>#N/A</v>
      </c>
      <c r="W14" s="90" t="e">
        <f ca="true">+IF(AND(ISNUMBER(OFFSET('Sanitation Data'!$D$6,0,10*ROW('Sanitation Data'!D8))),'Data Summary'!CL14="Yes"),OFFSET('Sanitation Data'!$D$6,0,10*ROW('Sanitation Data'!D8)),NA())</f>
        <v>#N/A</v>
      </c>
      <c r="X14" s="90" t="e">
        <f ca="true">+IF(AND(ISNUMBER(OFFSET('Sanitation Data'!$D$10,0,10*ROW('Sanitation Data'!D8))),'Data Summary'!CM14="Yes"),OFFSET('Sanitation Data'!$D$10,0,10*ROW('Sanitation Data'!D8)),NA())</f>
        <v>#N/A</v>
      </c>
      <c r="Y14" s="90" t="e">
        <f ca="true">+IF(AND(ISNUMBER(OFFSET('Sanitation Data'!$D$11,0,10*ROW('Sanitation Data'!D8))),'Data Summary'!CN14="Yes"),OFFSET('Sanitation Data'!$D$11,0,10*ROW('Sanitation Data'!D8)),NA())</f>
        <v>#N/A</v>
      </c>
      <c r="Z14" s="90" t="e">
        <f ca="true">+IF(AND(ISNUMBER(OFFSET('Sanitation Data'!$D$12,0,10*ROW('Sanitation Data'!D8))),'Data Summary'!CO14="Yes"),OFFSET('Sanitation Data'!$D$12,0,10*ROW('Sanitation Data'!D8)),NA())</f>
        <v>#N/A</v>
      </c>
      <c r="AA14" s="90" t="e">
        <f ca="true">+IF(AND(ISNUMBER(OFFSET('Sanitation Data'!$E$4,0,10*ROW('Sanitation Data'!E8))),'Data Summary'!CP14="Yes"),100-OFFSET('Sanitation Data'!$E$4,0,10*ROW('Sanitation Data'!E8)),NA())</f>
        <v>#N/A</v>
      </c>
      <c r="AB14" s="90" t="e">
        <f ca="true">+IF(AND(ISNUMBER(OFFSET('Sanitation Data'!$E$6,0,10*ROW('Sanitation Data'!E8))),'Data Summary'!CQ14="Yes"),OFFSET('Sanitation Data'!$E$6,0,10*ROW('Sanitation Data'!E8)),NA())</f>
        <v>#N/A</v>
      </c>
      <c r="AC14" s="90" t="e">
        <f ca="true">+IF(AND(ISNUMBER(OFFSET('Sanitation Data'!$E$10,0,10*ROW('Sanitation Data'!E8))),'Data Summary'!CR14="Yes"),OFFSET('Sanitation Data'!$E$10,0,10*ROW('Sanitation Data'!E8)),NA())</f>
        <v>#N/A</v>
      </c>
      <c r="AD14" s="90" t="e">
        <f ca="true">+IF(AND(ISNUMBER(OFFSET('Sanitation Data'!$E$11,0,10*ROW('Sanitation Data'!E8))),'Data Summary'!CS14="Yes"),OFFSET('Sanitation Data'!$E$11,0,10*ROW('Sanitation Data'!E8)),NA())</f>
        <v>#N/A</v>
      </c>
      <c r="AE14" s="90" t="e">
        <f ca="true">+IF(AND(ISNUMBER(OFFSET('Sanitation Data'!$E$12,0,10*ROW('Sanitation Data'!E8))),'Data Summary'!CT14="Yes"),OFFSET('Sanitation Data'!$E$12,0,10*ROW('Sanitation Data'!E8)),NA())</f>
        <v>#N/A</v>
      </c>
      <c r="AF14" s="90" t="e">
        <f ca="true">+IF(AND(ISNUMBER(OFFSET('Sanitation Data'!$F$4,0,10*ROW('Sanitation Data'!F8))),'Data Summary'!CU14="Yes"),100-OFFSET('Sanitation Data'!$F$4,0,10*ROW('Sanitation Data'!F8)),NA())</f>
        <v>#N/A</v>
      </c>
      <c r="AG14" s="90" t="e">
        <f ca="true">+IF(AND(ISNUMBER(OFFSET('Sanitation Data'!$F$6,0,10*ROW('Sanitation Data'!F8))),'Data Summary'!CV14="Yes"),OFFSET('Sanitation Data'!$F$6,0,10*ROW('Sanitation Data'!F8)),NA())</f>
        <v>#N/A</v>
      </c>
      <c r="AH14" s="90" t="e">
        <f ca="true">+IF(AND(ISNUMBER(OFFSET('Sanitation Data'!$F$10,0,10*ROW('Sanitation Data'!F8))),'Data Summary'!CW14="Yes"),OFFSET('Sanitation Data'!$F$10,0,10*ROW('Sanitation Data'!F8)),NA())</f>
        <v>#N/A</v>
      </c>
      <c r="AI14" s="90" t="e">
        <f ca="true">+IF(AND(ISNUMBER(OFFSET('Sanitation Data'!$F$11,0,10*ROW('Sanitation Data'!F8))),'Data Summary'!CX14="Yes"),OFFSET('Sanitation Data'!$F$11,0,10*ROW('Sanitation Data'!F8)),NA())</f>
        <v>#N/A</v>
      </c>
      <c r="AJ14" s="90" t="e">
        <f ca="true">+IF(AND(ISNUMBER(OFFSET('Sanitation Data'!$F$12,0,10*ROW('Sanitation Data'!F8))),'Data Summary'!CY14="Yes"),OFFSET('Sanitation Data'!$F$12,0,10*ROW('Sanitation Data'!F8)),NA())</f>
        <v>#N/A</v>
      </c>
      <c r="AK14" s="90" t="e">
        <f ca="true">+IF(AND(ISNUMBER(OFFSET('Sanitation Data'!$G$4,0,10*ROW('Sanitation Data'!G8))),'Data Summary'!CZ14="Yes"),100-OFFSET('Sanitation Data'!$G$4,0,10*ROW('Sanitation Data'!G8)),NA())</f>
        <v>#N/A</v>
      </c>
      <c r="AL14" s="90" t="e">
        <f ca="true">+IF(AND(ISNUMBER(OFFSET('Sanitation Data'!$G$6,0,10*ROW('Sanitation Data'!G8))),'Data Summary'!DA14="Yes"),OFFSET('Sanitation Data'!$G$6,0,10*ROW('Sanitation Data'!G8)),NA())</f>
        <v>#N/A</v>
      </c>
      <c r="AM14" s="90" t="e">
        <f ca="true">+IF(AND(ISNUMBER(OFFSET('Sanitation Data'!$G$10,0,10*ROW('Sanitation Data'!G8))),'Data Summary'!DB14="Yes"),OFFSET('Sanitation Data'!$G$10,0,10*ROW('Sanitation Data'!G8)),NA())</f>
        <v>#N/A</v>
      </c>
      <c r="AN14" s="90" t="e">
        <f ca="true">+IF(AND(ISNUMBER(OFFSET('Sanitation Data'!$G$11,0,10*ROW('Sanitation Data'!G8))),'Data Summary'!DC14="Yes"),OFFSET('Sanitation Data'!$G$11,0,10*ROW('Sanitation Data'!G8)),NA())</f>
        <v>#N/A</v>
      </c>
      <c r="AO14" s="90" t="e">
        <f ca="true">+IF(AND(ISNUMBER(OFFSET('Sanitation Data'!$G$12,0,10*ROW('Sanitation Data'!G8))),'Data Summary'!DD14="Yes"),OFFSET('Sanitation Data'!$G$12,0,10*ROW('Sanitation Data'!G8)),NA())</f>
        <v>#N/A</v>
      </c>
      <c r="AP14" s="90" t="e">
        <f ca="true">+IF(AND(ISNUMBER(OFFSET('Sanitation Data'!$H$4,0,10*ROW('Sanitation Data'!H8))),'Data Summary'!DE14="Yes"),100-OFFSET('Sanitation Data'!$H$4,0,10*ROW('Sanitation Data'!H8)),NA())</f>
        <v>#N/A</v>
      </c>
      <c r="AQ14" s="90" t="e">
        <f ca="true">+IF(AND(ISNUMBER(OFFSET('Sanitation Data'!$H$6,0,10*ROW('Sanitation Data'!H8))),'Data Summary'!DF14="Yes"),OFFSET('Sanitation Data'!$H$6,0,10*ROW('Sanitation Data'!H8)),NA())</f>
        <v>#N/A</v>
      </c>
      <c r="AR14" s="90" t="e">
        <f ca="true">+IF(AND(ISNUMBER(OFFSET('Sanitation Data'!$H$10,0,10*ROW('Sanitation Data'!H8))),'Data Summary'!DG14="Yes"),OFFSET('Sanitation Data'!$H$10,0,10*ROW('Sanitation Data'!H8)),NA())</f>
        <v>#N/A</v>
      </c>
      <c r="AS14" s="90" t="e">
        <f ca="true">+IF(AND(ISNUMBER(OFFSET('Sanitation Data'!$H$11,0,10*ROW('Sanitation Data'!H8))),'Data Summary'!DH14="Yes"),OFFSET('Sanitation Data'!$H$11,0,10*ROW('Sanitation Data'!H8)),NA())</f>
        <v>#N/A</v>
      </c>
      <c r="AT14" s="90" t="e">
        <f ca="true">+IF(AND(ISNUMBER(OFFSET('Sanitation Data'!$H$12,0,10*ROW('Sanitation Data'!H8))),'Data Summary'!DI14="Yes"),OFFSET('Sanitation Data'!$H$12,0,10*ROW('Sanitation Data'!H8)),NA())</f>
        <v>#N/A</v>
      </c>
      <c r="AU14" s="90" t="e">
        <f ca="true">+IF(AND(ISNUMBER(OFFSET('Sanitation Data'!$I$4,0,10*ROW('Sanitation Data'!I8))),'Data Summary'!DJ14="Yes"),100-OFFSET('Sanitation Data'!$I$4,0,10*ROW('Sanitation Data'!I8)),NA())</f>
        <v>#N/A</v>
      </c>
      <c r="AV14" s="90" t="e">
        <f ca="true">+IF(AND(ISNUMBER(OFFSET('Sanitation Data'!$I$6,0,10*ROW('Sanitation Data'!I8))),'Data Summary'!DK14="Yes"),OFFSET('Sanitation Data'!$I$6,0,10*ROW('Sanitation Data'!I8)),NA())</f>
        <v>#N/A</v>
      </c>
      <c r="AW14" s="90" t="e">
        <f ca="true">+IF(AND(ISNUMBER(OFFSET('Sanitation Data'!$I$10,0,10*ROW('Sanitation Data'!I8))),'Data Summary'!DL14="Yes"),OFFSET('Sanitation Data'!$I$10,0,10*ROW('Sanitation Data'!I8)),NA())</f>
        <v>#N/A</v>
      </c>
      <c r="AX14" s="90" t="e">
        <f ca="true">+IF(AND(ISNUMBER(OFFSET('Sanitation Data'!$I$11,0,10*ROW('Sanitation Data'!I8))),'Data Summary'!DM14="Yes"),OFFSET('Sanitation Data'!$I$11,0,10*ROW('Sanitation Data'!I8)),NA())</f>
        <v>#N/A</v>
      </c>
      <c r="AY14" s="90" t="e">
        <f ca="true">+IF(AND(ISNUMBER(OFFSET('Sanitation Data'!$I$12,0,10*ROW('Sanitation Data'!I8))),'Data Summary'!DN14="Yes"),OFFSET('Sanitation Data'!$I$12,0,10*ROW('Sanitation Data'!I8)),NA())</f>
        <v>#N/A</v>
      </c>
      <c r="AZ14" s="91" t="e">
        <f ca="true">+IF(AND(ISNUMBER(OFFSET('Hygiene Data'!$D$5,0,10*ROW('Hygiene Data'!D8))),'Data Summary'!DO14="Yes"),OFFSET('Hygiene Data'!$D$5,0,10*ROW('Hygiene Data'!D8)),NA())</f>
        <v>#N/A</v>
      </c>
      <c r="BA14" s="91" t="e">
        <f ca="true">+IF(AND(ISNUMBER(OFFSET('Hygiene Data'!$D$7,0,10*ROW('Hygiene Data'!D8))),'Data Summary'!DP14="Yes"),OFFSET('Hygiene Data'!$D$7,0,10*ROW('Hygiene Data'!D8)),NA())</f>
        <v>#N/A</v>
      </c>
      <c r="BB14" s="91" t="e">
        <f ca="true">+IF(AND(ISNUMBER(OFFSET('Hygiene Data'!$D$9,0,10*ROW('Hygiene Data'!D8))),'Data Summary'!DQ14="Yes"),OFFSET('Hygiene Data'!$D$9,0,10*ROW('Hygiene Data'!D8)),NA())</f>
        <v>#N/A</v>
      </c>
      <c r="BC14" s="91" t="e">
        <f ca="true">+IF(AND(ISNUMBER(OFFSET('Hygiene Data'!$E$5,0,10*ROW('Hygiene Data'!E8))),'Data Summary'!DR14="Yes"),OFFSET('Hygiene Data'!$E$5,0,10*ROW('Hygiene Data'!E8)),NA())</f>
        <v>#N/A</v>
      </c>
      <c r="BD14" s="91" t="e">
        <f ca="true">+IF(AND(ISNUMBER(OFFSET('Hygiene Data'!$E$7,0,10*ROW('Hygiene Data'!E8))),'Data Summary'!DS14="Yes"),OFFSET('Hygiene Data'!$E$7,0,10*ROW('Hygiene Data'!E8)),NA())</f>
        <v>#N/A</v>
      </c>
      <c r="BE14" s="91" t="e">
        <f ca="true">+IF(AND(ISNUMBER(OFFSET('Hygiene Data'!$E$9,0,10*ROW('Hygiene Data'!E8))),'Data Summary'!DT14="Yes"),OFFSET('Hygiene Data'!$E$9,0,10*ROW('Hygiene Data'!E8)),NA())</f>
        <v>#N/A</v>
      </c>
      <c r="BF14" s="91" t="e">
        <f ca="true">+IF(AND(ISNUMBER(OFFSET('Hygiene Data'!$F$5,0,10*ROW('Hygiene Data'!F8))),'Data Summary'!DU14="Yes"),OFFSET('Hygiene Data'!$F$5,0,10*ROW('Hygiene Data'!F8)),NA())</f>
        <v>#N/A</v>
      </c>
      <c r="BG14" s="91" t="e">
        <f ca="true">+IF(AND(ISNUMBER(OFFSET('Hygiene Data'!$F$7,0,10*ROW('Hygiene Data'!F8))),'Data Summary'!DV14="Yes"),OFFSET('Hygiene Data'!$F$7,0,10*ROW('Hygiene Data'!F8)),NA())</f>
        <v>#N/A</v>
      </c>
      <c r="BH14" s="91" t="e">
        <f ca="true">+IF(AND(ISNUMBER(OFFSET('Hygiene Data'!$F$9,0,10*ROW('Hygiene Data'!F8))),'Data Summary'!DW14="Yes"),OFFSET('Hygiene Data'!$F$9,0,10*ROW('Hygiene Data'!F8)),NA())</f>
        <v>#N/A</v>
      </c>
      <c r="BI14" s="91" t="e">
        <f ca="true">+IF(AND(ISNUMBER(OFFSET('Hygiene Data'!$G$5,0,10*ROW('Hygiene Data'!G8))),'Data Summary'!DX14="Yes"),OFFSET('Hygiene Data'!$G$5,0,10*ROW('Hygiene Data'!G8)),NA())</f>
        <v>#N/A</v>
      </c>
      <c r="BJ14" s="91" t="e">
        <f ca="true">+IF(AND(ISNUMBER(OFFSET('Hygiene Data'!$G$7,0,10*ROW('Hygiene Data'!G8))),'Data Summary'!DY14="Yes"),OFFSET('Hygiene Data'!$G$7,0,10*ROW('Hygiene Data'!G8)),NA())</f>
        <v>#N/A</v>
      </c>
      <c r="BK14" s="91" t="e">
        <f ca="true">+IF(AND(ISNUMBER(OFFSET('Hygiene Data'!$G$9,0,10*ROW('Hygiene Data'!G8))),'Data Summary'!DZ14="Yes"),OFFSET('Hygiene Data'!$G$9,0,10*ROW('Hygiene Data'!G8)),NA())</f>
        <v>#N/A</v>
      </c>
      <c r="BL14" s="91" t="e">
        <f ca="true">+IF(AND(ISNUMBER(OFFSET('Hygiene Data'!$H$5,0,10*ROW('Hygiene Data'!H8))),'Data Summary'!EA14="Yes"),OFFSET('Hygiene Data'!$H$5,0,10*ROW('Hygiene Data'!H8)),NA())</f>
        <v>#N/A</v>
      </c>
      <c r="BM14" s="91" t="e">
        <f ca="true">+IF(AND(ISNUMBER(OFFSET('Hygiene Data'!$H$7,0,10*ROW('Hygiene Data'!H8))),'Data Summary'!EB14="Yes"),OFFSET('Hygiene Data'!$H$7,0,10*ROW('Hygiene Data'!H8)),NA())</f>
        <v>#N/A</v>
      </c>
      <c r="BN14" s="91" t="e">
        <f ca="true">+IF(AND(ISNUMBER(OFFSET('Hygiene Data'!$H$9,0,10*ROW('Hygiene Data'!H8))),'Data Summary'!EC14="Yes"),OFFSET('Hygiene Data'!$H$9,0,10*ROW('Hygiene Data'!H8)),NA())</f>
        <v>#N/A</v>
      </c>
      <c r="BO14" s="91" t="e">
        <f ca="true">+IF(AND(ISNUMBER(OFFSET('Hygiene Data'!$I$5,0,10*ROW('Hygiene Data'!I8))),'Data Summary'!ED14="Yes"),OFFSET('Hygiene Data'!$I$5,0,10*ROW('Hygiene Data'!I8)),NA())</f>
        <v>#N/A</v>
      </c>
      <c r="BP14" s="91" t="e">
        <f ca="true">+IF(AND(ISNUMBER(OFFSET('Hygiene Data'!$I$7,0,10*ROW('Hygiene Data'!I8))),'Data Summary'!EE14="Yes"),OFFSET('Hygiene Data'!$I$7,0,10*ROW('Hygiene Data'!I8)),NA())</f>
        <v>#N/A</v>
      </c>
      <c r="BQ14" s="91" t="e">
        <f ca="true">+IF(AND(ISNUMBER(OFFSET('Hygiene Data'!$I$9,0,10*ROW('Hygiene Data'!I8))),'Data Summary'!EF14="Yes"),OFFSET('Hygiene Data'!$I$9,0,10*ROW('Hygiene Data'!I8)),NA())</f>
        <v>#N/A</v>
      </c>
    </row>
    <row xmlns:x14ac="http://schemas.microsoft.com/office/spreadsheetml/2009/9/ac" r="15" x14ac:dyDescent="0.2">
      <c r="A15" s="342" t="e">
        <f ca="true">+RIGHT('Data Summary'!A15,LEN('Data Summary'!A15)-9)</f>
        <v>#VALUE!</v>
      </c>
      <c r="B15" s="35" t="str">
        <f ca="true">+IF(ISTEXT('Data Summary'!B15),'Data Summary'!B15,"")</f>
        <v/>
      </c>
      <c r="C15" s="341" t="e">
        <f ca="true">+VALUE('Data Summary'!C15)</f>
        <v>#VALUE!</v>
      </c>
      <c r="D15" s="89" t="e">
        <f ca="true">+IF(AND(ISNUMBER(OFFSET('Water Data'!$D$4,0,10*ROW('Water Data'!D9))),'Data Summary'!BS15="Yes"),100-OFFSET('Water Data'!$D$4,0,10*ROW('Water Data'!D9)),NA())</f>
        <v>#N/A</v>
      </c>
      <c r="E15" s="89" t="e">
        <f ca="true">+IF(AND(ISNUMBER(OFFSET('Water Data'!$D$6,0,10*ROW('Water Data'!D9))),'Data Summary'!BT15="Yes"),OFFSET('Water Data'!$D$6,0,10*ROW('Water Data'!D9)),NA())</f>
        <v>#N/A</v>
      </c>
      <c r="F15" s="89" t="e">
        <f ca="true">+IF(AND(ISNUMBER(OFFSET('Water Data'!$D$9,0,10*ROW('Water Data'!D9))),'Data Summary'!BU15="Yes"),OFFSET('Water Data'!$D$9,0,10*ROW('Water Data'!D9)),NA())</f>
        <v>#N/A</v>
      </c>
      <c r="G15" s="89" t="e">
        <f ca="true">+IF(AND(ISNUMBER(OFFSET('Water Data'!$E$4,0,10*ROW('Water Data'!E9))),'Data Summary'!BV15="Yes"),100-OFFSET('Water Data'!$E$4,0,10*ROW('Water Data'!E9)),NA())</f>
        <v>#N/A</v>
      </c>
      <c r="H15" s="89" t="e">
        <f ca="true">+IF(AND(ISNUMBER(OFFSET('Water Data'!$E$6,0,10*ROW('Water Data'!E9))),'Data Summary'!BW15="Yes"),OFFSET('Water Data'!$E$6,0,10*ROW('Water Data'!E9)),NA())</f>
        <v>#N/A</v>
      </c>
      <c r="I15" s="89" t="e">
        <f ca="true">+IF(AND(ISNUMBER(OFFSET('Water Data'!$E$9,0,10*ROW('Water Data'!E9))),'Data Summary'!BX15="Yes"),OFFSET('Water Data'!$E$9,0,10*ROW('Water Data'!E9)),NA())</f>
        <v>#N/A</v>
      </c>
      <c r="J15" s="89" t="e">
        <f ca="true">+IF(AND(ISNUMBER(OFFSET('Water Data'!$F$4,0,10*ROW('Water Data'!F9))),'Data Summary'!BY15="Yes"),100-OFFSET('Water Data'!$F$4,0,10*ROW('Water Data'!F9)),NA())</f>
        <v>#N/A</v>
      </c>
      <c r="K15" s="89" t="e">
        <f ca="true">+IF(AND(ISNUMBER(OFFSET('Water Data'!$F$6,0,10*ROW('Water Data'!F9))),'Data Summary'!BZ15="Yes"),OFFSET('Water Data'!$F$6,0,10*ROW('Water Data'!F9)),NA())</f>
        <v>#N/A</v>
      </c>
      <c r="L15" s="89" t="e">
        <f ca="true">+IF(AND(ISNUMBER(OFFSET('Water Data'!$F$9,0,10*ROW('Water Data'!F9))),'Data Summary'!CA15="Yes"),OFFSET('Water Data'!$F$9,0,10*ROW('Water Data'!F9)),NA())</f>
        <v>#N/A</v>
      </c>
      <c r="M15" s="89" t="e">
        <f ca="true">+IF(AND(ISNUMBER(OFFSET('Water Data'!$G$4,0,10*ROW('Water Data'!G9))),'Data Summary'!CB15="Yes"),100-OFFSET('Water Data'!$G$4,0,10*ROW('Water Data'!G9)),NA())</f>
        <v>#N/A</v>
      </c>
      <c r="N15" s="89" t="e">
        <f ca="true">+IF(AND(ISNUMBER(OFFSET('Water Data'!$G$6,0,10*ROW('Water Data'!G9))),'Data Summary'!CC15="Yes"),OFFSET('Water Data'!$G$6,0,10*ROW('Water Data'!G9)),NA())</f>
        <v>#N/A</v>
      </c>
      <c r="O15" s="89" t="e">
        <f ca="true">+IF(AND(ISNUMBER(OFFSET('Water Data'!$G$9,0,10*ROW('Water Data'!G9))),'Data Summary'!CD15="Yes"),OFFSET('Water Data'!$G$9,0,10*ROW('Water Data'!G9)),NA())</f>
        <v>#N/A</v>
      </c>
      <c r="P15" s="89" t="e">
        <f ca="true">+IF(AND(ISNUMBER(OFFSET('Water Data'!$H$4,0,10*ROW('Water Data'!H9))),'Data Summary'!CE15="Yes"),100-OFFSET('Water Data'!$H$4,0,10*ROW('Water Data'!H9)),NA())</f>
        <v>#N/A</v>
      </c>
      <c r="Q15" s="89" t="e">
        <f ca="true">+IF(AND(ISNUMBER(OFFSET('Water Data'!$H$6,0,10*ROW('Water Data'!H9))),'Data Summary'!CF15="Yes"),OFFSET('Water Data'!$H$6,0,10*ROW('Water Data'!H9)),NA())</f>
        <v>#N/A</v>
      </c>
      <c r="R15" s="89" t="e">
        <f ca="true">+IF(AND(ISNUMBER(OFFSET('Water Data'!$H$9,0,10*ROW('Water Data'!H9))),'Data Summary'!CG15="Yes"),OFFSET('Water Data'!$H$9,0,10*ROW('Water Data'!H9)),NA())</f>
        <v>#N/A</v>
      </c>
      <c r="S15" s="89" t="e">
        <f ca="true">+IF(AND(ISNUMBER(OFFSET('Water Data'!$I$4,0,10*ROW('Water Data'!I9))),'Data Summary'!CH15="Yes"),100-OFFSET('Water Data'!$I$4,0,10*ROW('Water Data'!I9)),NA())</f>
        <v>#N/A</v>
      </c>
      <c r="T15" s="89" t="e">
        <f ca="true">+IF(AND(ISNUMBER(OFFSET('Water Data'!$I$6,0,10*ROW('Water Data'!I9))),'Data Summary'!CI15="Yes"),OFFSET('Water Data'!$I$6,0,10*ROW('Water Data'!I9)),NA())</f>
        <v>#N/A</v>
      </c>
      <c r="U15" s="89" t="e">
        <f ca="true">+IF(AND(ISNUMBER(OFFSET('Water Data'!$I$9,0,10*ROW('Water Data'!I9))),'Data Summary'!CJ15="Yes"),OFFSET('Water Data'!$I$9,0,10*ROW('Water Data'!I9)),NA())</f>
        <v>#N/A</v>
      </c>
      <c r="V15" s="90" t="e">
        <f ca="true">+IF(AND(ISNUMBER(OFFSET('Sanitation Data'!$D$4,0,10*ROW('Sanitation Data'!D9))),'Data Summary'!CK15="Yes"),100-OFFSET('Sanitation Data'!$D$4,0,10*ROW('Sanitation Data'!D9)),NA())</f>
        <v>#N/A</v>
      </c>
      <c r="W15" s="90" t="e">
        <f ca="true">+IF(AND(ISNUMBER(OFFSET('Sanitation Data'!$D$6,0,10*ROW('Sanitation Data'!D9))),'Data Summary'!CL15="Yes"),OFFSET('Sanitation Data'!$D$6,0,10*ROW('Sanitation Data'!D9)),NA())</f>
        <v>#N/A</v>
      </c>
      <c r="X15" s="90" t="e">
        <f ca="true">+IF(AND(ISNUMBER(OFFSET('Sanitation Data'!$D$10,0,10*ROW('Sanitation Data'!D9))),'Data Summary'!CM15="Yes"),OFFSET('Sanitation Data'!$D$10,0,10*ROW('Sanitation Data'!D9)),NA())</f>
        <v>#N/A</v>
      </c>
      <c r="Y15" s="90" t="e">
        <f ca="true">+IF(AND(ISNUMBER(OFFSET('Sanitation Data'!$D$11,0,10*ROW('Sanitation Data'!D9))),'Data Summary'!CN15="Yes"),OFFSET('Sanitation Data'!$D$11,0,10*ROW('Sanitation Data'!D9)),NA())</f>
        <v>#N/A</v>
      </c>
      <c r="Z15" s="90" t="e">
        <f ca="true">+IF(AND(ISNUMBER(OFFSET('Sanitation Data'!$D$12,0,10*ROW('Sanitation Data'!D9))),'Data Summary'!CO15="Yes"),OFFSET('Sanitation Data'!$D$12,0,10*ROW('Sanitation Data'!D9)),NA())</f>
        <v>#N/A</v>
      </c>
      <c r="AA15" s="90" t="e">
        <f ca="true">+IF(AND(ISNUMBER(OFFSET('Sanitation Data'!$E$4,0,10*ROW('Sanitation Data'!E9))),'Data Summary'!CP15="Yes"),100-OFFSET('Sanitation Data'!$E$4,0,10*ROW('Sanitation Data'!E9)),NA())</f>
        <v>#N/A</v>
      </c>
      <c r="AB15" s="90" t="e">
        <f ca="true">+IF(AND(ISNUMBER(OFFSET('Sanitation Data'!$E$6,0,10*ROW('Sanitation Data'!E9))),'Data Summary'!CQ15="Yes"),OFFSET('Sanitation Data'!$E$6,0,10*ROW('Sanitation Data'!E9)),NA())</f>
        <v>#N/A</v>
      </c>
      <c r="AC15" s="90" t="e">
        <f ca="true">+IF(AND(ISNUMBER(OFFSET('Sanitation Data'!$E$10,0,10*ROW('Sanitation Data'!E9))),'Data Summary'!CR15="Yes"),OFFSET('Sanitation Data'!$E$10,0,10*ROW('Sanitation Data'!E9)),NA())</f>
        <v>#N/A</v>
      </c>
      <c r="AD15" s="90" t="e">
        <f ca="true">+IF(AND(ISNUMBER(OFFSET('Sanitation Data'!$E$11,0,10*ROW('Sanitation Data'!E9))),'Data Summary'!CS15="Yes"),OFFSET('Sanitation Data'!$E$11,0,10*ROW('Sanitation Data'!E9)),NA())</f>
        <v>#N/A</v>
      </c>
      <c r="AE15" s="90" t="e">
        <f ca="true">+IF(AND(ISNUMBER(OFFSET('Sanitation Data'!$E$12,0,10*ROW('Sanitation Data'!E9))),'Data Summary'!CT15="Yes"),OFFSET('Sanitation Data'!$E$12,0,10*ROW('Sanitation Data'!E9)),NA())</f>
        <v>#N/A</v>
      </c>
      <c r="AF15" s="90" t="e">
        <f ca="true">+IF(AND(ISNUMBER(OFFSET('Sanitation Data'!$F$4,0,10*ROW('Sanitation Data'!F9))),'Data Summary'!CU15="Yes"),100-OFFSET('Sanitation Data'!$F$4,0,10*ROW('Sanitation Data'!F9)),NA())</f>
        <v>#N/A</v>
      </c>
      <c r="AG15" s="90" t="e">
        <f ca="true">+IF(AND(ISNUMBER(OFFSET('Sanitation Data'!$F$6,0,10*ROW('Sanitation Data'!F9))),'Data Summary'!CV15="Yes"),OFFSET('Sanitation Data'!$F$6,0,10*ROW('Sanitation Data'!F9)),NA())</f>
        <v>#N/A</v>
      </c>
      <c r="AH15" s="90" t="e">
        <f ca="true">+IF(AND(ISNUMBER(OFFSET('Sanitation Data'!$F$10,0,10*ROW('Sanitation Data'!F9))),'Data Summary'!CW15="Yes"),OFFSET('Sanitation Data'!$F$10,0,10*ROW('Sanitation Data'!F9)),NA())</f>
        <v>#N/A</v>
      </c>
      <c r="AI15" s="90" t="e">
        <f ca="true">+IF(AND(ISNUMBER(OFFSET('Sanitation Data'!$F$11,0,10*ROW('Sanitation Data'!F9))),'Data Summary'!CX15="Yes"),OFFSET('Sanitation Data'!$F$11,0,10*ROW('Sanitation Data'!F9)),NA())</f>
        <v>#N/A</v>
      </c>
      <c r="AJ15" s="90" t="e">
        <f ca="true">+IF(AND(ISNUMBER(OFFSET('Sanitation Data'!$F$12,0,10*ROW('Sanitation Data'!F9))),'Data Summary'!CY15="Yes"),OFFSET('Sanitation Data'!$F$12,0,10*ROW('Sanitation Data'!F9)),NA())</f>
        <v>#N/A</v>
      </c>
      <c r="AK15" s="90" t="e">
        <f ca="true">+IF(AND(ISNUMBER(OFFSET('Sanitation Data'!$G$4,0,10*ROW('Sanitation Data'!G9))),'Data Summary'!CZ15="Yes"),100-OFFSET('Sanitation Data'!$G$4,0,10*ROW('Sanitation Data'!G9)),NA())</f>
        <v>#N/A</v>
      </c>
      <c r="AL15" s="90" t="e">
        <f ca="true">+IF(AND(ISNUMBER(OFFSET('Sanitation Data'!$G$6,0,10*ROW('Sanitation Data'!G9))),'Data Summary'!DA15="Yes"),OFFSET('Sanitation Data'!$G$6,0,10*ROW('Sanitation Data'!G9)),NA())</f>
        <v>#N/A</v>
      </c>
      <c r="AM15" s="90" t="e">
        <f ca="true">+IF(AND(ISNUMBER(OFFSET('Sanitation Data'!$G$10,0,10*ROW('Sanitation Data'!G9))),'Data Summary'!DB15="Yes"),OFFSET('Sanitation Data'!$G$10,0,10*ROW('Sanitation Data'!G9)),NA())</f>
        <v>#N/A</v>
      </c>
      <c r="AN15" s="90" t="e">
        <f ca="true">+IF(AND(ISNUMBER(OFFSET('Sanitation Data'!$G$11,0,10*ROW('Sanitation Data'!G9))),'Data Summary'!DC15="Yes"),OFFSET('Sanitation Data'!$G$11,0,10*ROW('Sanitation Data'!G9)),NA())</f>
        <v>#N/A</v>
      </c>
      <c r="AO15" s="90" t="e">
        <f ca="true">+IF(AND(ISNUMBER(OFFSET('Sanitation Data'!$G$12,0,10*ROW('Sanitation Data'!G9))),'Data Summary'!DD15="Yes"),OFFSET('Sanitation Data'!$G$12,0,10*ROW('Sanitation Data'!G9)),NA())</f>
        <v>#N/A</v>
      </c>
      <c r="AP15" s="90" t="e">
        <f ca="true">+IF(AND(ISNUMBER(OFFSET('Sanitation Data'!$H$4,0,10*ROW('Sanitation Data'!H9))),'Data Summary'!DE15="Yes"),100-OFFSET('Sanitation Data'!$H$4,0,10*ROW('Sanitation Data'!H9)),NA())</f>
        <v>#N/A</v>
      </c>
      <c r="AQ15" s="90" t="e">
        <f ca="true">+IF(AND(ISNUMBER(OFFSET('Sanitation Data'!$H$6,0,10*ROW('Sanitation Data'!H9))),'Data Summary'!DF15="Yes"),OFFSET('Sanitation Data'!$H$6,0,10*ROW('Sanitation Data'!H9)),NA())</f>
        <v>#N/A</v>
      </c>
      <c r="AR15" s="90" t="e">
        <f ca="true">+IF(AND(ISNUMBER(OFFSET('Sanitation Data'!$H$10,0,10*ROW('Sanitation Data'!H9))),'Data Summary'!DG15="Yes"),OFFSET('Sanitation Data'!$H$10,0,10*ROW('Sanitation Data'!H9)),NA())</f>
        <v>#N/A</v>
      </c>
      <c r="AS15" s="90" t="e">
        <f ca="true">+IF(AND(ISNUMBER(OFFSET('Sanitation Data'!$H$11,0,10*ROW('Sanitation Data'!H9))),'Data Summary'!DH15="Yes"),OFFSET('Sanitation Data'!$H$11,0,10*ROW('Sanitation Data'!H9)),NA())</f>
        <v>#N/A</v>
      </c>
      <c r="AT15" s="90" t="e">
        <f ca="true">+IF(AND(ISNUMBER(OFFSET('Sanitation Data'!$H$12,0,10*ROW('Sanitation Data'!H9))),'Data Summary'!DI15="Yes"),OFFSET('Sanitation Data'!$H$12,0,10*ROW('Sanitation Data'!H9)),NA())</f>
        <v>#N/A</v>
      </c>
      <c r="AU15" s="90" t="e">
        <f ca="true">+IF(AND(ISNUMBER(OFFSET('Sanitation Data'!$I$4,0,10*ROW('Sanitation Data'!I9))),'Data Summary'!DJ15="Yes"),100-OFFSET('Sanitation Data'!$I$4,0,10*ROW('Sanitation Data'!I9)),NA())</f>
        <v>#N/A</v>
      </c>
      <c r="AV15" s="90" t="e">
        <f ca="true">+IF(AND(ISNUMBER(OFFSET('Sanitation Data'!$I$6,0,10*ROW('Sanitation Data'!I9))),'Data Summary'!DK15="Yes"),OFFSET('Sanitation Data'!$I$6,0,10*ROW('Sanitation Data'!I9)),NA())</f>
        <v>#N/A</v>
      </c>
      <c r="AW15" s="90" t="e">
        <f ca="true">+IF(AND(ISNUMBER(OFFSET('Sanitation Data'!$I$10,0,10*ROW('Sanitation Data'!I9))),'Data Summary'!DL15="Yes"),OFFSET('Sanitation Data'!$I$10,0,10*ROW('Sanitation Data'!I9)),NA())</f>
        <v>#N/A</v>
      </c>
      <c r="AX15" s="90" t="e">
        <f ca="true">+IF(AND(ISNUMBER(OFFSET('Sanitation Data'!$I$11,0,10*ROW('Sanitation Data'!I9))),'Data Summary'!DM15="Yes"),OFFSET('Sanitation Data'!$I$11,0,10*ROW('Sanitation Data'!I9)),NA())</f>
        <v>#N/A</v>
      </c>
      <c r="AY15" s="90" t="e">
        <f ca="true">+IF(AND(ISNUMBER(OFFSET('Sanitation Data'!$I$12,0,10*ROW('Sanitation Data'!I9))),'Data Summary'!DN15="Yes"),OFFSET('Sanitation Data'!$I$12,0,10*ROW('Sanitation Data'!I9)),NA())</f>
        <v>#N/A</v>
      </c>
      <c r="AZ15" s="91" t="e">
        <f ca="true">+IF(AND(ISNUMBER(OFFSET('Hygiene Data'!$D$5,0,10*ROW('Hygiene Data'!D9))),'Data Summary'!DO15="Yes"),OFFSET('Hygiene Data'!$D$5,0,10*ROW('Hygiene Data'!D9)),NA())</f>
        <v>#N/A</v>
      </c>
      <c r="BA15" s="91" t="e">
        <f ca="true">+IF(AND(ISNUMBER(OFFSET('Hygiene Data'!$D$7,0,10*ROW('Hygiene Data'!D9))),'Data Summary'!DP15="Yes"),OFFSET('Hygiene Data'!$D$7,0,10*ROW('Hygiene Data'!D9)),NA())</f>
        <v>#N/A</v>
      </c>
      <c r="BB15" s="91" t="e">
        <f ca="true">+IF(AND(ISNUMBER(OFFSET('Hygiene Data'!$D$9,0,10*ROW('Hygiene Data'!D9))),'Data Summary'!DQ15="Yes"),OFFSET('Hygiene Data'!$D$9,0,10*ROW('Hygiene Data'!D9)),NA())</f>
        <v>#N/A</v>
      </c>
      <c r="BC15" s="91" t="e">
        <f ca="true">+IF(AND(ISNUMBER(OFFSET('Hygiene Data'!$E$5,0,10*ROW('Hygiene Data'!E9))),'Data Summary'!DR15="Yes"),OFFSET('Hygiene Data'!$E$5,0,10*ROW('Hygiene Data'!E9)),NA())</f>
        <v>#N/A</v>
      </c>
      <c r="BD15" s="91" t="e">
        <f ca="true">+IF(AND(ISNUMBER(OFFSET('Hygiene Data'!$E$7,0,10*ROW('Hygiene Data'!E9))),'Data Summary'!DS15="Yes"),OFFSET('Hygiene Data'!$E$7,0,10*ROW('Hygiene Data'!E9)),NA())</f>
        <v>#N/A</v>
      </c>
      <c r="BE15" s="91" t="e">
        <f ca="true">+IF(AND(ISNUMBER(OFFSET('Hygiene Data'!$E$9,0,10*ROW('Hygiene Data'!E9))),'Data Summary'!DT15="Yes"),OFFSET('Hygiene Data'!$E$9,0,10*ROW('Hygiene Data'!E9)),NA())</f>
        <v>#N/A</v>
      </c>
      <c r="BF15" s="91" t="e">
        <f ca="true">+IF(AND(ISNUMBER(OFFSET('Hygiene Data'!$F$5,0,10*ROW('Hygiene Data'!F9))),'Data Summary'!DU15="Yes"),OFFSET('Hygiene Data'!$F$5,0,10*ROW('Hygiene Data'!F9)),NA())</f>
        <v>#N/A</v>
      </c>
      <c r="BG15" s="91" t="e">
        <f ca="true">+IF(AND(ISNUMBER(OFFSET('Hygiene Data'!$F$7,0,10*ROW('Hygiene Data'!F9))),'Data Summary'!DV15="Yes"),OFFSET('Hygiene Data'!$F$7,0,10*ROW('Hygiene Data'!F9)),NA())</f>
        <v>#N/A</v>
      </c>
      <c r="BH15" s="91" t="e">
        <f ca="true">+IF(AND(ISNUMBER(OFFSET('Hygiene Data'!$F$9,0,10*ROW('Hygiene Data'!F9))),'Data Summary'!DW15="Yes"),OFFSET('Hygiene Data'!$F$9,0,10*ROW('Hygiene Data'!F9)),NA())</f>
        <v>#N/A</v>
      </c>
      <c r="BI15" s="91" t="e">
        <f ca="true">+IF(AND(ISNUMBER(OFFSET('Hygiene Data'!$G$5,0,10*ROW('Hygiene Data'!G9))),'Data Summary'!DX15="Yes"),OFFSET('Hygiene Data'!$G$5,0,10*ROW('Hygiene Data'!G9)),NA())</f>
        <v>#N/A</v>
      </c>
      <c r="BJ15" s="91" t="e">
        <f ca="true">+IF(AND(ISNUMBER(OFFSET('Hygiene Data'!$G$7,0,10*ROW('Hygiene Data'!G9))),'Data Summary'!DY15="Yes"),OFFSET('Hygiene Data'!$G$7,0,10*ROW('Hygiene Data'!G9)),NA())</f>
        <v>#N/A</v>
      </c>
      <c r="BK15" s="91" t="e">
        <f ca="true">+IF(AND(ISNUMBER(OFFSET('Hygiene Data'!$G$9,0,10*ROW('Hygiene Data'!G9))),'Data Summary'!DZ15="Yes"),OFFSET('Hygiene Data'!$G$9,0,10*ROW('Hygiene Data'!G9)),NA())</f>
        <v>#N/A</v>
      </c>
      <c r="BL15" s="91" t="e">
        <f ca="true">+IF(AND(ISNUMBER(OFFSET('Hygiene Data'!$H$5,0,10*ROW('Hygiene Data'!H9))),'Data Summary'!EA15="Yes"),OFFSET('Hygiene Data'!$H$5,0,10*ROW('Hygiene Data'!H9)),NA())</f>
        <v>#N/A</v>
      </c>
      <c r="BM15" s="91" t="e">
        <f ca="true">+IF(AND(ISNUMBER(OFFSET('Hygiene Data'!$H$7,0,10*ROW('Hygiene Data'!H9))),'Data Summary'!EB15="Yes"),OFFSET('Hygiene Data'!$H$7,0,10*ROW('Hygiene Data'!H9)),NA())</f>
        <v>#N/A</v>
      </c>
      <c r="BN15" s="91" t="e">
        <f ca="true">+IF(AND(ISNUMBER(OFFSET('Hygiene Data'!$H$9,0,10*ROW('Hygiene Data'!H9))),'Data Summary'!EC15="Yes"),OFFSET('Hygiene Data'!$H$9,0,10*ROW('Hygiene Data'!H9)),NA())</f>
        <v>#N/A</v>
      </c>
      <c r="BO15" s="91" t="e">
        <f ca="true">+IF(AND(ISNUMBER(OFFSET('Hygiene Data'!$I$5,0,10*ROW('Hygiene Data'!I9))),'Data Summary'!ED15="Yes"),OFFSET('Hygiene Data'!$I$5,0,10*ROW('Hygiene Data'!I9)),NA())</f>
        <v>#N/A</v>
      </c>
      <c r="BP15" s="91" t="e">
        <f ca="true">+IF(AND(ISNUMBER(OFFSET('Hygiene Data'!$I$7,0,10*ROW('Hygiene Data'!I9))),'Data Summary'!EE15="Yes"),OFFSET('Hygiene Data'!$I$7,0,10*ROW('Hygiene Data'!I9)),NA())</f>
        <v>#N/A</v>
      </c>
      <c r="BQ15" s="91" t="e">
        <f ca="true">+IF(AND(ISNUMBER(OFFSET('Hygiene Data'!$I$9,0,10*ROW('Hygiene Data'!I9))),'Data Summary'!EF15="Yes"),OFFSET('Hygiene Data'!$I$9,0,10*ROW('Hygiene Data'!I9)),NA())</f>
        <v>#N/A</v>
      </c>
    </row>
    <row xmlns:x14ac="http://schemas.microsoft.com/office/spreadsheetml/2009/9/ac" r="16" x14ac:dyDescent="0.2">
      <c r="A16" s="342" t="e">
        <f ca="true">+RIGHT('Data Summary'!A16,LEN('Data Summary'!A16)-9)</f>
        <v>#VALUE!</v>
      </c>
      <c r="B16" s="35" t="str">
        <f ca="true">+IF(ISTEXT('Data Summary'!B16),'Data Summary'!B16,"")</f>
        <v/>
      </c>
      <c r="C16" s="341" t="e">
        <f ca="true">+VALUE('Data Summary'!C16)</f>
        <v>#VALUE!</v>
      </c>
      <c r="D16" s="89" t="e">
        <f ca="true">+IF(AND(ISNUMBER(OFFSET('Water Data'!$D$4,0,10*ROW('Water Data'!D10))),'Data Summary'!BS16="Yes"),100-OFFSET('Water Data'!$D$4,0,10*ROW('Water Data'!D10)),NA())</f>
        <v>#N/A</v>
      </c>
      <c r="E16" s="89" t="e">
        <f ca="true">+IF(AND(ISNUMBER(OFFSET('Water Data'!$D$6,0,10*ROW('Water Data'!D10))),'Data Summary'!BT16="Yes"),OFFSET('Water Data'!$D$6,0,10*ROW('Water Data'!D10)),NA())</f>
        <v>#N/A</v>
      </c>
      <c r="F16" s="89" t="e">
        <f ca="true">+IF(AND(ISNUMBER(OFFSET('Water Data'!$D$9,0,10*ROW('Water Data'!D10))),'Data Summary'!BU16="Yes"),OFFSET('Water Data'!$D$9,0,10*ROW('Water Data'!D10)),NA())</f>
        <v>#N/A</v>
      </c>
      <c r="G16" s="89" t="e">
        <f ca="true">+IF(AND(ISNUMBER(OFFSET('Water Data'!$E$4,0,10*ROW('Water Data'!E10))),'Data Summary'!BV16="Yes"),100-OFFSET('Water Data'!$E$4,0,10*ROW('Water Data'!E10)),NA())</f>
        <v>#N/A</v>
      </c>
      <c r="H16" s="89" t="e">
        <f ca="true">+IF(AND(ISNUMBER(OFFSET('Water Data'!$E$6,0,10*ROW('Water Data'!E10))),'Data Summary'!BW16="Yes"),OFFSET('Water Data'!$E$6,0,10*ROW('Water Data'!E10)),NA())</f>
        <v>#N/A</v>
      </c>
      <c r="I16" s="89" t="e">
        <f ca="true">+IF(AND(ISNUMBER(OFFSET('Water Data'!$E$9,0,10*ROW('Water Data'!E10))),'Data Summary'!BX16="Yes"),OFFSET('Water Data'!$E$9,0,10*ROW('Water Data'!E10)),NA())</f>
        <v>#N/A</v>
      </c>
      <c r="J16" s="89" t="e">
        <f ca="true">+IF(AND(ISNUMBER(OFFSET('Water Data'!$F$4,0,10*ROW('Water Data'!F10))),'Data Summary'!BY16="Yes"),100-OFFSET('Water Data'!$F$4,0,10*ROW('Water Data'!F10)),NA())</f>
        <v>#N/A</v>
      </c>
      <c r="K16" s="89" t="e">
        <f ca="true">+IF(AND(ISNUMBER(OFFSET('Water Data'!$F$6,0,10*ROW('Water Data'!F10))),'Data Summary'!BZ16="Yes"),OFFSET('Water Data'!$F$6,0,10*ROW('Water Data'!F10)),NA())</f>
        <v>#N/A</v>
      </c>
      <c r="L16" s="89" t="e">
        <f ca="true">+IF(AND(ISNUMBER(OFFSET('Water Data'!$F$9,0,10*ROW('Water Data'!F10))),'Data Summary'!CA16="Yes"),OFFSET('Water Data'!$F$9,0,10*ROW('Water Data'!F10)),NA())</f>
        <v>#N/A</v>
      </c>
      <c r="M16" s="89" t="e">
        <f ca="true">+IF(AND(ISNUMBER(OFFSET('Water Data'!$G$4,0,10*ROW('Water Data'!G10))),'Data Summary'!CB16="Yes"),100-OFFSET('Water Data'!$G$4,0,10*ROW('Water Data'!G10)),NA())</f>
        <v>#N/A</v>
      </c>
      <c r="N16" s="89" t="e">
        <f ca="true">+IF(AND(ISNUMBER(OFFSET('Water Data'!$G$6,0,10*ROW('Water Data'!G10))),'Data Summary'!CC16="Yes"),OFFSET('Water Data'!$G$6,0,10*ROW('Water Data'!G10)),NA())</f>
        <v>#N/A</v>
      </c>
      <c r="O16" s="89" t="e">
        <f ca="true">+IF(AND(ISNUMBER(OFFSET('Water Data'!$G$9,0,10*ROW('Water Data'!G10))),'Data Summary'!CD16="Yes"),OFFSET('Water Data'!$G$9,0,10*ROW('Water Data'!G10)),NA())</f>
        <v>#N/A</v>
      </c>
      <c r="P16" s="89" t="e">
        <f ca="true">+IF(AND(ISNUMBER(OFFSET('Water Data'!$H$4,0,10*ROW('Water Data'!H10))),'Data Summary'!CE16="Yes"),100-OFFSET('Water Data'!$H$4,0,10*ROW('Water Data'!H10)),NA())</f>
        <v>#N/A</v>
      </c>
      <c r="Q16" s="89" t="e">
        <f ca="true">+IF(AND(ISNUMBER(OFFSET('Water Data'!$H$6,0,10*ROW('Water Data'!H10))),'Data Summary'!CF16="Yes"),OFFSET('Water Data'!$H$6,0,10*ROW('Water Data'!H10)),NA())</f>
        <v>#N/A</v>
      </c>
      <c r="R16" s="89" t="e">
        <f ca="true">+IF(AND(ISNUMBER(OFFSET('Water Data'!$H$9,0,10*ROW('Water Data'!H10))),'Data Summary'!CG16="Yes"),OFFSET('Water Data'!$H$9,0,10*ROW('Water Data'!H10)),NA())</f>
        <v>#N/A</v>
      </c>
      <c r="S16" s="89" t="e">
        <f ca="true">+IF(AND(ISNUMBER(OFFSET('Water Data'!$I$4,0,10*ROW('Water Data'!I10))),'Data Summary'!CH16="Yes"),100-OFFSET('Water Data'!$I$4,0,10*ROW('Water Data'!I10)),NA())</f>
        <v>#N/A</v>
      </c>
      <c r="T16" s="89" t="e">
        <f ca="true">+IF(AND(ISNUMBER(OFFSET('Water Data'!$I$6,0,10*ROW('Water Data'!I10))),'Data Summary'!CI16="Yes"),OFFSET('Water Data'!$I$6,0,10*ROW('Water Data'!I10)),NA())</f>
        <v>#N/A</v>
      </c>
      <c r="U16" s="89" t="e">
        <f ca="true">+IF(AND(ISNUMBER(OFFSET('Water Data'!$I$9,0,10*ROW('Water Data'!I10))),'Data Summary'!CJ16="Yes"),OFFSET('Water Data'!$I$9,0,10*ROW('Water Data'!I10)),NA())</f>
        <v>#N/A</v>
      </c>
      <c r="V16" s="90" t="e">
        <f ca="true">+IF(AND(ISNUMBER(OFFSET('Sanitation Data'!$D$4,0,10*ROW('Sanitation Data'!D10))),'Data Summary'!CK16="Yes"),100-OFFSET('Sanitation Data'!$D$4,0,10*ROW('Sanitation Data'!D10)),NA())</f>
        <v>#N/A</v>
      </c>
      <c r="W16" s="90" t="e">
        <f ca="true">+IF(AND(ISNUMBER(OFFSET('Sanitation Data'!$D$6,0,10*ROW('Sanitation Data'!D10))),'Data Summary'!CL16="Yes"),OFFSET('Sanitation Data'!$D$6,0,10*ROW('Sanitation Data'!D10)),NA())</f>
        <v>#N/A</v>
      </c>
      <c r="X16" s="90" t="e">
        <f ca="true">+IF(AND(ISNUMBER(OFFSET('Sanitation Data'!$D$10,0,10*ROW('Sanitation Data'!D10))),'Data Summary'!CM16="Yes"),OFFSET('Sanitation Data'!$D$10,0,10*ROW('Sanitation Data'!D10)),NA())</f>
        <v>#N/A</v>
      </c>
      <c r="Y16" s="90" t="e">
        <f ca="true">+IF(AND(ISNUMBER(OFFSET('Sanitation Data'!$D$11,0,10*ROW('Sanitation Data'!D10))),'Data Summary'!CN16="Yes"),OFFSET('Sanitation Data'!$D$11,0,10*ROW('Sanitation Data'!D10)),NA())</f>
        <v>#N/A</v>
      </c>
      <c r="Z16" s="90" t="e">
        <f ca="true">+IF(AND(ISNUMBER(OFFSET('Sanitation Data'!$D$12,0,10*ROW('Sanitation Data'!D10))),'Data Summary'!CO16="Yes"),OFFSET('Sanitation Data'!$D$12,0,10*ROW('Sanitation Data'!D10)),NA())</f>
        <v>#N/A</v>
      </c>
      <c r="AA16" s="90" t="e">
        <f ca="true">+IF(AND(ISNUMBER(OFFSET('Sanitation Data'!$E$4,0,10*ROW('Sanitation Data'!E10))),'Data Summary'!CP16="Yes"),100-OFFSET('Sanitation Data'!$E$4,0,10*ROW('Sanitation Data'!E10)),NA())</f>
        <v>#N/A</v>
      </c>
      <c r="AB16" s="90" t="e">
        <f ca="true">+IF(AND(ISNUMBER(OFFSET('Sanitation Data'!$E$6,0,10*ROW('Sanitation Data'!E10))),'Data Summary'!CQ16="Yes"),OFFSET('Sanitation Data'!$E$6,0,10*ROW('Sanitation Data'!E10)),NA())</f>
        <v>#N/A</v>
      </c>
      <c r="AC16" s="90" t="e">
        <f ca="true">+IF(AND(ISNUMBER(OFFSET('Sanitation Data'!$E$10,0,10*ROW('Sanitation Data'!E10))),'Data Summary'!CR16="Yes"),OFFSET('Sanitation Data'!$E$10,0,10*ROW('Sanitation Data'!E10)),NA())</f>
        <v>#N/A</v>
      </c>
      <c r="AD16" s="90" t="e">
        <f ca="true">+IF(AND(ISNUMBER(OFFSET('Sanitation Data'!$E$11,0,10*ROW('Sanitation Data'!E10))),'Data Summary'!CS16="Yes"),OFFSET('Sanitation Data'!$E$11,0,10*ROW('Sanitation Data'!E10)),NA())</f>
        <v>#N/A</v>
      </c>
      <c r="AE16" s="90" t="e">
        <f ca="true">+IF(AND(ISNUMBER(OFFSET('Sanitation Data'!$E$12,0,10*ROW('Sanitation Data'!E10))),'Data Summary'!CT16="Yes"),OFFSET('Sanitation Data'!$E$12,0,10*ROW('Sanitation Data'!E10)),NA())</f>
        <v>#N/A</v>
      </c>
      <c r="AF16" s="90" t="e">
        <f ca="true">+IF(AND(ISNUMBER(OFFSET('Sanitation Data'!$F$4,0,10*ROW('Sanitation Data'!F10))),'Data Summary'!CU16="Yes"),100-OFFSET('Sanitation Data'!$F$4,0,10*ROW('Sanitation Data'!F10)),NA())</f>
        <v>#N/A</v>
      </c>
      <c r="AG16" s="90" t="e">
        <f ca="true">+IF(AND(ISNUMBER(OFFSET('Sanitation Data'!$F$6,0,10*ROW('Sanitation Data'!F10))),'Data Summary'!CV16="Yes"),OFFSET('Sanitation Data'!$F$6,0,10*ROW('Sanitation Data'!F10)),NA())</f>
        <v>#N/A</v>
      </c>
      <c r="AH16" s="90" t="e">
        <f ca="true">+IF(AND(ISNUMBER(OFFSET('Sanitation Data'!$F$10,0,10*ROW('Sanitation Data'!F10))),'Data Summary'!CW16="Yes"),OFFSET('Sanitation Data'!$F$10,0,10*ROW('Sanitation Data'!F10)),NA())</f>
        <v>#N/A</v>
      </c>
      <c r="AI16" s="90" t="e">
        <f ca="true">+IF(AND(ISNUMBER(OFFSET('Sanitation Data'!$F$11,0,10*ROW('Sanitation Data'!F10))),'Data Summary'!CX16="Yes"),OFFSET('Sanitation Data'!$F$11,0,10*ROW('Sanitation Data'!F10)),NA())</f>
        <v>#N/A</v>
      </c>
      <c r="AJ16" s="90" t="e">
        <f ca="true">+IF(AND(ISNUMBER(OFFSET('Sanitation Data'!$F$12,0,10*ROW('Sanitation Data'!F10))),'Data Summary'!CY16="Yes"),OFFSET('Sanitation Data'!$F$12,0,10*ROW('Sanitation Data'!F10)),NA())</f>
        <v>#N/A</v>
      </c>
      <c r="AK16" s="90" t="e">
        <f ca="true">+IF(AND(ISNUMBER(OFFSET('Sanitation Data'!$G$4,0,10*ROW('Sanitation Data'!G10))),'Data Summary'!CZ16="Yes"),100-OFFSET('Sanitation Data'!$G$4,0,10*ROW('Sanitation Data'!G10)),NA())</f>
        <v>#N/A</v>
      </c>
      <c r="AL16" s="90" t="e">
        <f ca="true">+IF(AND(ISNUMBER(OFFSET('Sanitation Data'!$G$6,0,10*ROW('Sanitation Data'!G10))),'Data Summary'!DA16="Yes"),OFFSET('Sanitation Data'!$G$6,0,10*ROW('Sanitation Data'!G10)),NA())</f>
        <v>#N/A</v>
      </c>
      <c r="AM16" s="90" t="e">
        <f ca="true">+IF(AND(ISNUMBER(OFFSET('Sanitation Data'!$G$10,0,10*ROW('Sanitation Data'!G10))),'Data Summary'!DB16="Yes"),OFFSET('Sanitation Data'!$G$10,0,10*ROW('Sanitation Data'!G10)),NA())</f>
        <v>#N/A</v>
      </c>
      <c r="AN16" s="90" t="e">
        <f ca="true">+IF(AND(ISNUMBER(OFFSET('Sanitation Data'!$G$11,0,10*ROW('Sanitation Data'!G10))),'Data Summary'!DC16="Yes"),OFFSET('Sanitation Data'!$G$11,0,10*ROW('Sanitation Data'!G10)),NA())</f>
        <v>#N/A</v>
      </c>
      <c r="AO16" s="90" t="e">
        <f ca="true">+IF(AND(ISNUMBER(OFFSET('Sanitation Data'!$G$12,0,10*ROW('Sanitation Data'!G10))),'Data Summary'!DD16="Yes"),OFFSET('Sanitation Data'!$G$12,0,10*ROW('Sanitation Data'!G10)),NA())</f>
        <v>#N/A</v>
      </c>
      <c r="AP16" s="90" t="e">
        <f ca="true">+IF(AND(ISNUMBER(OFFSET('Sanitation Data'!$H$4,0,10*ROW('Sanitation Data'!H10))),'Data Summary'!DE16="Yes"),100-OFFSET('Sanitation Data'!$H$4,0,10*ROW('Sanitation Data'!H10)),NA())</f>
        <v>#N/A</v>
      </c>
      <c r="AQ16" s="90" t="e">
        <f ca="true">+IF(AND(ISNUMBER(OFFSET('Sanitation Data'!$H$6,0,10*ROW('Sanitation Data'!H10))),'Data Summary'!DF16="Yes"),OFFSET('Sanitation Data'!$H$6,0,10*ROW('Sanitation Data'!H10)),NA())</f>
        <v>#N/A</v>
      </c>
      <c r="AR16" s="90" t="e">
        <f ca="true">+IF(AND(ISNUMBER(OFFSET('Sanitation Data'!$H$10,0,10*ROW('Sanitation Data'!H10))),'Data Summary'!DG16="Yes"),OFFSET('Sanitation Data'!$H$10,0,10*ROW('Sanitation Data'!H10)),NA())</f>
        <v>#N/A</v>
      </c>
      <c r="AS16" s="90" t="e">
        <f ca="true">+IF(AND(ISNUMBER(OFFSET('Sanitation Data'!$H$11,0,10*ROW('Sanitation Data'!H10))),'Data Summary'!DH16="Yes"),OFFSET('Sanitation Data'!$H$11,0,10*ROW('Sanitation Data'!H10)),NA())</f>
        <v>#N/A</v>
      </c>
      <c r="AT16" s="90" t="e">
        <f ca="true">+IF(AND(ISNUMBER(OFFSET('Sanitation Data'!$H$12,0,10*ROW('Sanitation Data'!H10))),'Data Summary'!DI16="Yes"),OFFSET('Sanitation Data'!$H$12,0,10*ROW('Sanitation Data'!H10)),NA())</f>
        <v>#N/A</v>
      </c>
      <c r="AU16" s="90" t="e">
        <f ca="true">+IF(AND(ISNUMBER(OFFSET('Sanitation Data'!$I$4,0,10*ROW('Sanitation Data'!I10))),'Data Summary'!DJ16="Yes"),100-OFFSET('Sanitation Data'!$I$4,0,10*ROW('Sanitation Data'!I10)),NA())</f>
        <v>#N/A</v>
      </c>
      <c r="AV16" s="90" t="e">
        <f ca="true">+IF(AND(ISNUMBER(OFFSET('Sanitation Data'!$I$6,0,10*ROW('Sanitation Data'!I10))),'Data Summary'!DK16="Yes"),OFFSET('Sanitation Data'!$I$6,0,10*ROW('Sanitation Data'!I10)),NA())</f>
        <v>#N/A</v>
      </c>
      <c r="AW16" s="90" t="e">
        <f ca="true">+IF(AND(ISNUMBER(OFFSET('Sanitation Data'!$I$10,0,10*ROW('Sanitation Data'!I10))),'Data Summary'!DL16="Yes"),OFFSET('Sanitation Data'!$I$10,0,10*ROW('Sanitation Data'!I10)),NA())</f>
        <v>#N/A</v>
      </c>
      <c r="AX16" s="90" t="e">
        <f ca="true">+IF(AND(ISNUMBER(OFFSET('Sanitation Data'!$I$11,0,10*ROW('Sanitation Data'!I10))),'Data Summary'!DM16="Yes"),OFFSET('Sanitation Data'!$I$11,0,10*ROW('Sanitation Data'!I10)),NA())</f>
        <v>#N/A</v>
      </c>
      <c r="AY16" s="90" t="e">
        <f ca="true">+IF(AND(ISNUMBER(OFFSET('Sanitation Data'!$I$12,0,10*ROW('Sanitation Data'!I10))),'Data Summary'!DN16="Yes"),OFFSET('Sanitation Data'!$I$12,0,10*ROW('Sanitation Data'!I10)),NA())</f>
        <v>#N/A</v>
      </c>
      <c r="AZ16" s="91" t="e">
        <f ca="true">+IF(AND(ISNUMBER(OFFSET('Hygiene Data'!$D$5,0,10*ROW('Hygiene Data'!D10))),'Data Summary'!DO16="Yes"),OFFSET('Hygiene Data'!$D$5,0,10*ROW('Hygiene Data'!D10)),NA())</f>
        <v>#N/A</v>
      </c>
      <c r="BA16" s="91" t="e">
        <f ca="true">+IF(AND(ISNUMBER(OFFSET('Hygiene Data'!$D$7,0,10*ROW('Hygiene Data'!D10))),'Data Summary'!DP16="Yes"),OFFSET('Hygiene Data'!$D$7,0,10*ROW('Hygiene Data'!D10)),NA())</f>
        <v>#N/A</v>
      </c>
      <c r="BB16" s="91" t="e">
        <f ca="true">+IF(AND(ISNUMBER(OFFSET('Hygiene Data'!$D$9,0,10*ROW('Hygiene Data'!D10))),'Data Summary'!DQ16="Yes"),OFFSET('Hygiene Data'!$D$9,0,10*ROW('Hygiene Data'!D10)),NA())</f>
        <v>#N/A</v>
      </c>
      <c r="BC16" s="91" t="e">
        <f ca="true">+IF(AND(ISNUMBER(OFFSET('Hygiene Data'!$E$5,0,10*ROW('Hygiene Data'!E10))),'Data Summary'!DR16="Yes"),OFFSET('Hygiene Data'!$E$5,0,10*ROW('Hygiene Data'!E10)),NA())</f>
        <v>#N/A</v>
      </c>
      <c r="BD16" s="91" t="e">
        <f ca="true">+IF(AND(ISNUMBER(OFFSET('Hygiene Data'!$E$7,0,10*ROW('Hygiene Data'!E10))),'Data Summary'!DS16="Yes"),OFFSET('Hygiene Data'!$E$7,0,10*ROW('Hygiene Data'!E10)),NA())</f>
        <v>#N/A</v>
      </c>
      <c r="BE16" s="91" t="e">
        <f ca="true">+IF(AND(ISNUMBER(OFFSET('Hygiene Data'!$E$9,0,10*ROW('Hygiene Data'!E10))),'Data Summary'!DT16="Yes"),OFFSET('Hygiene Data'!$E$9,0,10*ROW('Hygiene Data'!E10)),NA())</f>
        <v>#N/A</v>
      </c>
      <c r="BF16" s="91" t="e">
        <f ca="true">+IF(AND(ISNUMBER(OFFSET('Hygiene Data'!$F$5,0,10*ROW('Hygiene Data'!F10))),'Data Summary'!DU16="Yes"),OFFSET('Hygiene Data'!$F$5,0,10*ROW('Hygiene Data'!F10)),NA())</f>
        <v>#N/A</v>
      </c>
      <c r="BG16" s="91" t="e">
        <f ca="true">+IF(AND(ISNUMBER(OFFSET('Hygiene Data'!$F$7,0,10*ROW('Hygiene Data'!F10))),'Data Summary'!DV16="Yes"),OFFSET('Hygiene Data'!$F$7,0,10*ROW('Hygiene Data'!F10)),NA())</f>
        <v>#N/A</v>
      </c>
      <c r="BH16" s="91" t="e">
        <f ca="true">+IF(AND(ISNUMBER(OFFSET('Hygiene Data'!$F$9,0,10*ROW('Hygiene Data'!F10))),'Data Summary'!DW16="Yes"),OFFSET('Hygiene Data'!$F$9,0,10*ROW('Hygiene Data'!F10)),NA())</f>
        <v>#N/A</v>
      </c>
      <c r="BI16" s="91" t="e">
        <f ca="true">+IF(AND(ISNUMBER(OFFSET('Hygiene Data'!$G$5,0,10*ROW('Hygiene Data'!G10))),'Data Summary'!DX16="Yes"),OFFSET('Hygiene Data'!$G$5,0,10*ROW('Hygiene Data'!G10)),NA())</f>
        <v>#N/A</v>
      </c>
      <c r="BJ16" s="91" t="e">
        <f ca="true">+IF(AND(ISNUMBER(OFFSET('Hygiene Data'!$G$7,0,10*ROW('Hygiene Data'!G10))),'Data Summary'!DY16="Yes"),OFFSET('Hygiene Data'!$G$7,0,10*ROW('Hygiene Data'!G10)),NA())</f>
        <v>#N/A</v>
      </c>
      <c r="BK16" s="91" t="e">
        <f ca="true">+IF(AND(ISNUMBER(OFFSET('Hygiene Data'!$G$9,0,10*ROW('Hygiene Data'!G10))),'Data Summary'!DZ16="Yes"),OFFSET('Hygiene Data'!$G$9,0,10*ROW('Hygiene Data'!G10)),NA())</f>
        <v>#N/A</v>
      </c>
      <c r="BL16" s="91" t="e">
        <f ca="true">+IF(AND(ISNUMBER(OFFSET('Hygiene Data'!$H$5,0,10*ROW('Hygiene Data'!H10))),'Data Summary'!EA16="Yes"),OFFSET('Hygiene Data'!$H$5,0,10*ROW('Hygiene Data'!H10)),NA())</f>
        <v>#N/A</v>
      </c>
      <c r="BM16" s="91" t="e">
        <f ca="true">+IF(AND(ISNUMBER(OFFSET('Hygiene Data'!$H$7,0,10*ROW('Hygiene Data'!H10))),'Data Summary'!EB16="Yes"),OFFSET('Hygiene Data'!$H$7,0,10*ROW('Hygiene Data'!H10)),NA())</f>
        <v>#N/A</v>
      </c>
      <c r="BN16" s="91" t="e">
        <f ca="true">+IF(AND(ISNUMBER(OFFSET('Hygiene Data'!$H$9,0,10*ROW('Hygiene Data'!H10))),'Data Summary'!EC16="Yes"),OFFSET('Hygiene Data'!$H$9,0,10*ROW('Hygiene Data'!H10)),NA())</f>
        <v>#N/A</v>
      </c>
      <c r="BO16" s="91" t="e">
        <f ca="true">+IF(AND(ISNUMBER(OFFSET('Hygiene Data'!$I$5,0,10*ROW('Hygiene Data'!I10))),'Data Summary'!ED16="Yes"),OFFSET('Hygiene Data'!$I$5,0,10*ROW('Hygiene Data'!I10)),NA())</f>
        <v>#N/A</v>
      </c>
      <c r="BP16" s="91" t="e">
        <f ca="true">+IF(AND(ISNUMBER(OFFSET('Hygiene Data'!$I$7,0,10*ROW('Hygiene Data'!I10))),'Data Summary'!EE16="Yes"),OFFSET('Hygiene Data'!$I$7,0,10*ROW('Hygiene Data'!I10)),NA())</f>
        <v>#N/A</v>
      </c>
      <c r="BQ16" s="91" t="e">
        <f ca="true">+IF(AND(ISNUMBER(OFFSET('Hygiene Data'!$I$9,0,10*ROW('Hygiene Data'!I10))),'Data Summary'!EF16="Yes"),OFFSET('Hygiene Data'!$I$9,0,10*ROW('Hygiene Data'!I10)),NA())</f>
        <v>#N/A</v>
      </c>
    </row>
    <row xmlns:x14ac="http://schemas.microsoft.com/office/spreadsheetml/2009/9/ac" r="17" x14ac:dyDescent="0.2">
      <c r="A17" s="342" t="e">
        <f ca="true">+RIGHT('Data Summary'!A17,LEN('Data Summary'!A17)-9)</f>
        <v>#VALUE!</v>
      </c>
      <c r="B17" s="35" t="str">
        <f ca="true">+IF(ISTEXT('Data Summary'!B17),'Data Summary'!B17,"")</f>
        <v/>
      </c>
      <c r="C17" s="341" t="e">
        <f ca="true">+VALUE('Data Summary'!C17)</f>
        <v>#VALUE!</v>
      </c>
      <c r="D17" s="89" t="e">
        <f ca="true">+IF(AND(ISNUMBER(OFFSET('Water Data'!$D$4,0,10*ROW('Water Data'!D11))),'Data Summary'!BS17="Yes"),100-OFFSET('Water Data'!$D$4,0,10*ROW('Water Data'!D11)),NA())</f>
        <v>#N/A</v>
      </c>
      <c r="E17" s="89" t="e">
        <f ca="true">+IF(AND(ISNUMBER(OFFSET('Water Data'!$D$6,0,10*ROW('Water Data'!D11))),'Data Summary'!BT17="Yes"),OFFSET('Water Data'!$D$6,0,10*ROW('Water Data'!D11)),NA())</f>
        <v>#N/A</v>
      </c>
      <c r="F17" s="89" t="e">
        <f ca="true">+IF(AND(ISNUMBER(OFFSET('Water Data'!$D$9,0,10*ROW('Water Data'!D11))),'Data Summary'!BU17="Yes"),OFFSET('Water Data'!$D$9,0,10*ROW('Water Data'!D11)),NA())</f>
        <v>#N/A</v>
      </c>
      <c r="G17" s="89" t="e">
        <f ca="true">+IF(AND(ISNUMBER(OFFSET('Water Data'!$E$4,0,10*ROW('Water Data'!E11))),'Data Summary'!BV17="Yes"),100-OFFSET('Water Data'!$E$4,0,10*ROW('Water Data'!E11)),NA())</f>
        <v>#N/A</v>
      </c>
      <c r="H17" s="89" t="e">
        <f ca="true">+IF(AND(ISNUMBER(OFFSET('Water Data'!$E$6,0,10*ROW('Water Data'!E11))),'Data Summary'!BW17="Yes"),OFFSET('Water Data'!$E$6,0,10*ROW('Water Data'!E11)),NA())</f>
        <v>#N/A</v>
      </c>
      <c r="I17" s="89" t="e">
        <f ca="true">+IF(AND(ISNUMBER(OFFSET('Water Data'!$E$9,0,10*ROW('Water Data'!E11))),'Data Summary'!BX17="Yes"),OFFSET('Water Data'!$E$9,0,10*ROW('Water Data'!E11)),NA())</f>
        <v>#N/A</v>
      </c>
      <c r="J17" s="89" t="e">
        <f ca="true">+IF(AND(ISNUMBER(OFFSET('Water Data'!$F$4,0,10*ROW('Water Data'!F11))),'Data Summary'!BY17="Yes"),100-OFFSET('Water Data'!$F$4,0,10*ROW('Water Data'!F11)),NA())</f>
        <v>#N/A</v>
      </c>
      <c r="K17" s="89" t="e">
        <f ca="true">+IF(AND(ISNUMBER(OFFSET('Water Data'!$F$6,0,10*ROW('Water Data'!F11))),'Data Summary'!BZ17="Yes"),OFFSET('Water Data'!$F$6,0,10*ROW('Water Data'!F11)),NA())</f>
        <v>#N/A</v>
      </c>
      <c r="L17" s="89" t="e">
        <f ca="true">+IF(AND(ISNUMBER(OFFSET('Water Data'!$F$9,0,10*ROW('Water Data'!F11))),'Data Summary'!CA17="Yes"),OFFSET('Water Data'!$F$9,0,10*ROW('Water Data'!F11)),NA())</f>
        <v>#N/A</v>
      </c>
      <c r="M17" s="89" t="e">
        <f ca="true">+IF(AND(ISNUMBER(OFFSET('Water Data'!$G$4,0,10*ROW('Water Data'!G11))),'Data Summary'!CB17="Yes"),100-OFFSET('Water Data'!$G$4,0,10*ROW('Water Data'!G11)),NA())</f>
        <v>#N/A</v>
      </c>
      <c r="N17" s="89" t="e">
        <f ca="true">+IF(AND(ISNUMBER(OFFSET('Water Data'!$G$6,0,10*ROW('Water Data'!G11))),'Data Summary'!CC17="Yes"),OFFSET('Water Data'!$G$6,0,10*ROW('Water Data'!G11)),NA())</f>
        <v>#N/A</v>
      </c>
      <c r="O17" s="89" t="e">
        <f ca="true">+IF(AND(ISNUMBER(OFFSET('Water Data'!$G$9,0,10*ROW('Water Data'!G11))),'Data Summary'!CD17="Yes"),OFFSET('Water Data'!$G$9,0,10*ROW('Water Data'!G11)),NA())</f>
        <v>#N/A</v>
      </c>
      <c r="P17" s="89" t="e">
        <f ca="true">+IF(AND(ISNUMBER(OFFSET('Water Data'!$H$4,0,10*ROW('Water Data'!H11))),'Data Summary'!CE17="Yes"),100-OFFSET('Water Data'!$H$4,0,10*ROW('Water Data'!H11)),NA())</f>
        <v>#N/A</v>
      </c>
      <c r="Q17" s="89" t="e">
        <f ca="true">+IF(AND(ISNUMBER(OFFSET('Water Data'!$H$6,0,10*ROW('Water Data'!H11))),'Data Summary'!CF17="Yes"),OFFSET('Water Data'!$H$6,0,10*ROW('Water Data'!H11)),NA())</f>
        <v>#N/A</v>
      </c>
      <c r="R17" s="89" t="e">
        <f ca="true">+IF(AND(ISNUMBER(OFFSET('Water Data'!$H$9,0,10*ROW('Water Data'!H11))),'Data Summary'!CG17="Yes"),OFFSET('Water Data'!$H$9,0,10*ROW('Water Data'!H11)),NA())</f>
        <v>#N/A</v>
      </c>
      <c r="S17" s="89" t="e">
        <f ca="true">+IF(AND(ISNUMBER(OFFSET('Water Data'!$I$4,0,10*ROW('Water Data'!I11))),'Data Summary'!CH17="Yes"),100-OFFSET('Water Data'!$I$4,0,10*ROW('Water Data'!I11)),NA())</f>
        <v>#N/A</v>
      </c>
      <c r="T17" s="89" t="e">
        <f ca="true">+IF(AND(ISNUMBER(OFFSET('Water Data'!$I$6,0,10*ROW('Water Data'!I11))),'Data Summary'!CI17="Yes"),OFFSET('Water Data'!$I$6,0,10*ROW('Water Data'!I11)),NA())</f>
        <v>#N/A</v>
      </c>
      <c r="U17" s="89" t="e">
        <f ca="true">+IF(AND(ISNUMBER(OFFSET('Water Data'!$I$9,0,10*ROW('Water Data'!I11))),'Data Summary'!CJ17="Yes"),OFFSET('Water Data'!$I$9,0,10*ROW('Water Data'!I11)),NA())</f>
        <v>#N/A</v>
      </c>
      <c r="V17" s="90" t="e">
        <f ca="true">+IF(AND(ISNUMBER(OFFSET('Sanitation Data'!$D$4,0,10*ROW('Sanitation Data'!D11))),'Data Summary'!CK17="Yes"),100-OFFSET('Sanitation Data'!$D$4,0,10*ROW('Sanitation Data'!D11)),NA())</f>
        <v>#N/A</v>
      </c>
      <c r="W17" s="90" t="e">
        <f ca="true">+IF(AND(ISNUMBER(OFFSET('Sanitation Data'!$D$6,0,10*ROW('Sanitation Data'!D11))),'Data Summary'!CL17="Yes"),OFFSET('Sanitation Data'!$D$6,0,10*ROW('Sanitation Data'!D11)),NA())</f>
        <v>#N/A</v>
      </c>
      <c r="X17" s="90" t="e">
        <f ca="true">+IF(AND(ISNUMBER(OFFSET('Sanitation Data'!$D$10,0,10*ROW('Sanitation Data'!D11))),'Data Summary'!CM17="Yes"),OFFSET('Sanitation Data'!$D$10,0,10*ROW('Sanitation Data'!D11)),NA())</f>
        <v>#N/A</v>
      </c>
      <c r="Y17" s="90" t="e">
        <f ca="true">+IF(AND(ISNUMBER(OFFSET('Sanitation Data'!$D$11,0,10*ROW('Sanitation Data'!D11))),'Data Summary'!CN17="Yes"),OFFSET('Sanitation Data'!$D$11,0,10*ROW('Sanitation Data'!D11)),NA())</f>
        <v>#N/A</v>
      </c>
      <c r="Z17" s="90" t="e">
        <f ca="true">+IF(AND(ISNUMBER(OFFSET('Sanitation Data'!$D$12,0,10*ROW('Sanitation Data'!D11))),'Data Summary'!CO17="Yes"),OFFSET('Sanitation Data'!$D$12,0,10*ROW('Sanitation Data'!D11)),NA())</f>
        <v>#N/A</v>
      </c>
      <c r="AA17" s="90" t="e">
        <f ca="true">+IF(AND(ISNUMBER(OFFSET('Sanitation Data'!$E$4,0,10*ROW('Sanitation Data'!E11))),'Data Summary'!CP17="Yes"),100-OFFSET('Sanitation Data'!$E$4,0,10*ROW('Sanitation Data'!E11)),NA())</f>
        <v>#N/A</v>
      </c>
      <c r="AB17" s="90" t="e">
        <f ca="true">+IF(AND(ISNUMBER(OFFSET('Sanitation Data'!$E$6,0,10*ROW('Sanitation Data'!E11))),'Data Summary'!CQ17="Yes"),OFFSET('Sanitation Data'!$E$6,0,10*ROW('Sanitation Data'!E11)),NA())</f>
        <v>#N/A</v>
      </c>
      <c r="AC17" s="90" t="e">
        <f ca="true">+IF(AND(ISNUMBER(OFFSET('Sanitation Data'!$E$10,0,10*ROW('Sanitation Data'!E11))),'Data Summary'!CR17="Yes"),OFFSET('Sanitation Data'!$E$10,0,10*ROW('Sanitation Data'!E11)),NA())</f>
        <v>#N/A</v>
      </c>
      <c r="AD17" s="90" t="e">
        <f ca="true">+IF(AND(ISNUMBER(OFFSET('Sanitation Data'!$E$11,0,10*ROW('Sanitation Data'!E11))),'Data Summary'!CS17="Yes"),OFFSET('Sanitation Data'!$E$11,0,10*ROW('Sanitation Data'!E11)),NA())</f>
        <v>#N/A</v>
      </c>
      <c r="AE17" s="90" t="e">
        <f ca="true">+IF(AND(ISNUMBER(OFFSET('Sanitation Data'!$E$12,0,10*ROW('Sanitation Data'!E11))),'Data Summary'!CT17="Yes"),OFFSET('Sanitation Data'!$E$12,0,10*ROW('Sanitation Data'!E11)),NA())</f>
        <v>#N/A</v>
      </c>
      <c r="AF17" s="90" t="e">
        <f ca="true">+IF(AND(ISNUMBER(OFFSET('Sanitation Data'!$F$4,0,10*ROW('Sanitation Data'!F11))),'Data Summary'!CU17="Yes"),100-OFFSET('Sanitation Data'!$F$4,0,10*ROW('Sanitation Data'!F11)),NA())</f>
        <v>#N/A</v>
      </c>
      <c r="AG17" s="90" t="e">
        <f ca="true">+IF(AND(ISNUMBER(OFFSET('Sanitation Data'!$F$6,0,10*ROW('Sanitation Data'!F11))),'Data Summary'!CV17="Yes"),OFFSET('Sanitation Data'!$F$6,0,10*ROW('Sanitation Data'!F11)),NA())</f>
        <v>#N/A</v>
      </c>
      <c r="AH17" s="90" t="e">
        <f ca="true">+IF(AND(ISNUMBER(OFFSET('Sanitation Data'!$F$10,0,10*ROW('Sanitation Data'!F11))),'Data Summary'!CW17="Yes"),OFFSET('Sanitation Data'!$F$10,0,10*ROW('Sanitation Data'!F11)),NA())</f>
        <v>#N/A</v>
      </c>
      <c r="AI17" s="90" t="e">
        <f ca="true">+IF(AND(ISNUMBER(OFFSET('Sanitation Data'!$F$11,0,10*ROW('Sanitation Data'!F11))),'Data Summary'!CX17="Yes"),OFFSET('Sanitation Data'!$F$11,0,10*ROW('Sanitation Data'!F11)),NA())</f>
        <v>#N/A</v>
      </c>
      <c r="AJ17" s="90" t="e">
        <f ca="true">+IF(AND(ISNUMBER(OFFSET('Sanitation Data'!$F$12,0,10*ROW('Sanitation Data'!F11))),'Data Summary'!CY17="Yes"),OFFSET('Sanitation Data'!$F$12,0,10*ROW('Sanitation Data'!F11)),NA())</f>
        <v>#N/A</v>
      </c>
      <c r="AK17" s="90" t="e">
        <f ca="true">+IF(AND(ISNUMBER(OFFSET('Sanitation Data'!$G$4,0,10*ROW('Sanitation Data'!G11))),'Data Summary'!CZ17="Yes"),100-OFFSET('Sanitation Data'!$G$4,0,10*ROW('Sanitation Data'!G11)),NA())</f>
        <v>#N/A</v>
      </c>
      <c r="AL17" s="90" t="e">
        <f ca="true">+IF(AND(ISNUMBER(OFFSET('Sanitation Data'!$G$6,0,10*ROW('Sanitation Data'!G11))),'Data Summary'!DA17="Yes"),OFFSET('Sanitation Data'!$G$6,0,10*ROW('Sanitation Data'!G11)),NA())</f>
        <v>#N/A</v>
      </c>
      <c r="AM17" s="90" t="e">
        <f ca="true">+IF(AND(ISNUMBER(OFFSET('Sanitation Data'!$G$10,0,10*ROW('Sanitation Data'!G11))),'Data Summary'!DB17="Yes"),OFFSET('Sanitation Data'!$G$10,0,10*ROW('Sanitation Data'!G11)),NA())</f>
        <v>#N/A</v>
      </c>
      <c r="AN17" s="90" t="e">
        <f ca="true">+IF(AND(ISNUMBER(OFFSET('Sanitation Data'!$G$11,0,10*ROW('Sanitation Data'!G11))),'Data Summary'!DC17="Yes"),OFFSET('Sanitation Data'!$G$11,0,10*ROW('Sanitation Data'!G11)),NA())</f>
        <v>#N/A</v>
      </c>
      <c r="AO17" s="90" t="e">
        <f ca="true">+IF(AND(ISNUMBER(OFFSET('Sanitation Data'!$G$12,0,10*ROW('Sanitation Data'!G11))),'Data Summary'!DD17="Yes"),OFFSET('Sanitation Data'!$G$12,0,10*ROW('Sanitation Data'!G11)),NA())</f>
        <v>#N/A</v>
      </c>
      <c r="AP17" s="90" t="e">
        <f ca="true">+IF(AND(ISNUMBER(OFFSET('Sanitation Data'!$H$4,0,10*ROW('Sanitation Data'!H11))),'Data Summary'!DE17="Yes"),100-OFFSET('Sanitation Data'!$H$4,0,10*ROW('Sanitation Data'!H11)),NA())</f>
        <v>#N/A</v>
      </c>
      <c r="AQ17" s="90" t="e">
        <f ca="true">+IF(AND(ISNUMBER(OFFSET('Sanitation Data'!$H$6,0,10*ROW('Sanitation Data'!H11))),'Data Summary'!DF17="Yes"),OFFSET('Sanitation Data'!$H$6,0,10*ROW('Sanitation Data'!H11)),NA())</f>
        <v>#N/A</v>
      </c>
      <c r="AR17" s="90" t="e">
        <f ca="true">+IF(AND(ISNUMBER(OFFSET('Sanitation Data'!$H$10,0,10*ROW('Sanitation Data'!H11))),'Data Summary'!DG17="Yes"),OFFSET('Sanitation Data'!$H$10,0,10*ROW('Sanitation Data'!H11)),NA())</f>
        <v>#N/A</v>
      </c>
      <c r="AS17" s="90" t="e">
        <f ca="true">+IF(AND(ISNUMBER(OFFSET('Sanitation Data'!$H$11,0,10*ROW('Sanitation Data'!H11))),'Data Summary'!DH17="Yes"),OFFSET('Sanitation Data'!$H$11,0,10*ROW('Sanitation Data'!H11)),NA())</f>
        <v>#N/A</v>
      </c>
      <c r="AT17" s="90" t="e">
        <f ca="true">+IF(AND(ISNUMBER(OFFSET('Sanitation Data'!$H$12,0,10*ROW('Sanitation Data'!H11))),'Data Summary'!DI17="Yes"),OFFSET('Sanitation Data'!$H$12,0,10*ROW('Sanitation Data'!H11)),NA())</f>
        <v>#N/A</v>
      </c>
      <c r="AU17" s="90" t="e">
        <f ca="true">+IF(AND(ISNUMBER(OFFSET('Sanitation Data'!$I$4,0,10*ROW('Sanitation Data'!I11))),'Data Summary'!DJ17="Yes"),100-OFFSET('Sanitation Data'!$I$4,0,10*ROW('Sanitation Data'!I11)),NA())</f>
        <v>#N/A</v>
      </c>
      <c r="AV17" s="90" t="e">
        <f ca="true">+IF(AND(ISNUMBER(OFFSET('Sanitation Data'!$I$6,0,10*ROW('Sanitation Data'!I11))),'Data Summary'!DK17="Yes"),OFFSET('Sanitation Data'!$I$6,0,10*ROW('Sanitation Data'!I11)),NA())</f>
        <v>#N/A</v>
      </c>
      <c r="AW17" s="90" t="e">
        <f ca="true">+IF(AND(ISNUMBER(OFFSET('Sanitation Data'!$I$10,0,10*ROW('Sanitation Data'!I11))),'Data Summary'!DL17="Yes"),OFFSET('Sanitation Data'!$I$10,0,10*ROW('Sanitation Data'!I11)),NA())</f>
        <v>#N/A</v>
      </c>
      <c r="AX17" s="90" t="e">
        <f ca="true">+IF(AND(ISNUMBER(OFFSET('Sanitation Data'!$I$11,0,10*ROW('Sanitation Data'!I11))),'Data Summary'!DM17="Yes"),OFFSET('Sanitation Data'!$I$11,0,10*ROW('Sanitation Data'!I11)),NA())</f>
        <v>#N/A</v>
      </c>
      <c r="AY17" s="90" t="e">
        <f ca="true">+IF(AND(ISNUMBER(OFFSET('Sanitation Data'!$I$12,0,10*ROW('Sanitation Data'!I11))),'Data Summary'!DN17="Yes"),OFFSET('Sanitation Data'!$I$12,0,10*ROW('Sanitation Data'!I11)),NA())</f>
        <v>#N/A</v>
      </c>
      <c r="AZ17" s="91" t="e">
        <f ca="true">+IF(AND(ISNUMBER(OFFSET('Hygiene Data'!$D$5,0,10*ROW('Hygiene Data'!D11))),'Data Summary'!DO17="Yes"),OFFSET('Hygiene Data'!$D$5,0,10*ROW('Hygiene Data'!D11)),NA())</f>
        <v>#N/A</v>
      </c>
      <c r="BA17" s="91" t="e">
        <f ca="true">+IF(AND(ISNUMBER(OFFSET('Hygiene Data'!$D$7,0,10*ROW('Hygiene Data'!D11))),'Data Summary'!DP17="Yes"),OFFSET('Hygiene Data'!$D$7,0,10*ROW('Hygiene Data'!D11)),NA())</f>
        <v>#N/A</v>
      </c>
      <c r="BB17" s="91" t="e">
        <f ca="true">+IF(AND(ISNUMBER(OFFSET('Hygiene Data'!$D$9,0,10*ROW('Hygiene Data'!D11))),'Data Summary'!DQ17="Yes"),OFFSET('Hygiene Data'!$D$9,0,10*ROW('Hygiene Data'!D11)),NA())</f>
        <v>#N/A</v>
      </c>
      <c r="BC17" s="91" t="e">
        <f ca="true">+IF(AND(ISNUMBER(OFFSET('Hygiene Data'!$E$5,0,10*ROW('Hygiene Data'!E11))),'Data Summary'!DR17="Yes"),OFFSET('Hygiene Data'!$E$5,0,10*ROW('Hygiene Data'!E11)),NA())</f>
        <v>#N/A</v>
      </c>
      <c r="BD17" s="91" t="e">
        <f ca="true">+IF(AND(ISNUMBER(OFFSET('Hygiene Data'!$E$7,0,10*ROW('Hygiene Data'!E11))),'Data Summary'!DS17="Yes"),OFFSET('Hygiene Data'!$E$7,0,10*ROW('Hygiene Data'!E11)),NA())</f>
        <v>#N/A</v>
      </c>
      <c r="BE17" s="91" t="e">
        <f ca="true">+IF(AND(ISNUMBER(OFFSET('Hygiene Data'!$E$9,0,10*ROW('Hygiene Data'!E11))),'Data Summary'!DT17="Yes"),OFFSET('Hygiene Data'!$E$9,0,10*ROW('Hygiene Data'!E11)),NA())</f>
        <v>#N/A</v>
      </c>
      <c r="BF17" s="91" t="e">
        <f ca="true">+IF(AND(ISNUMBER(OFFSET('Hygiene Data'!$F$5,0,10*ROW('Hygiene Data'!F11))),'Data Summary'!DU17="Yes"),OFFSET('Hygiene Data'!$F$5,0,10*ROW('Hygiene Data'!F11)),NA())</f>
        <v>#N/A</v>
      </c>
      <c r="BG17" s="91" t="e">
        <f ca="true">+IF(AND(ISNUMBER(OFFSET('Hygiene Data'!$F$7,0,10*ROW('Hygiene Data'!F11))),'Data Summary'!DV17="Yes"),OFFSET('Hygiene Data'!$F$7,0,10*ROW('Hygiene Data'!F11)),NA())</f>
        <v>#N/A</v>
      </c>
      <c r="BH17" s="91" t="e">
        <f ca="true">+IF(AND(ISNUMBER(OFFSET('Hygiene Data'!$F$9,0,10*ROW('Hygiene Data'!F11))),'Data Summary'!DW17="Yes"),OFFSET('Hygiene Data'!$F$9,0,10*ROW('Hygiene Data'!F11)),NA())</f>
        <v>#N/A</v>
      </c>
      <c r="BI17" s="91" t="e">
        <f ca="true">+IF(AND(ISNUMBER(OFFSET('Hygiene Data'!$G$5,0,10*ROW('Hygiene Data'!G11))),'Data Summary'!DX17="Yes"),OFFSET('Hygiene Data'!$G$5,0,10*ROW('Hygiene Data'!G11)),NA())</f>
        <v>#N/A</v>
      </c>
      <c r="BJ17" s="91" t="e">
        <f ca="true">+IF(AND(ISNUMBER(OFFSET('Hygiene Data'!$G$7,0,10*ROW('Hygiene Data'!G11))),'Data Summary'!DY17="Yes"),OFFSET('Hygiene Data'!$G$7,0,10*ROW('Hygiene Data'!G11)),NA())</f>
        <v>#N/A</v>
      </c>
      <c r="BK17" s="91" t="e">
        <f ca="true">+IF(AND(ISNUMBER(OFFSET('Hygiene Data'!$G$9,0,10*ROW('Hygiene Data'!G11))),'Data Summary'!DZ17="Yes"),OFFSET('Hygiene Data'!$G$9,0,10*ROW('Hygiene Data'!G11)),NA())</f>
        <v>#N/A</v>
      </c>
      <c r="BL17" s="91" t="e">
        <f ca="true">+IF(AND(ISNUMBER(OFFSET('Hygiene Data'!$H$5,0,10*ROW('Hygiene Data'!H11))),'Data Summary'!EA17="Yes"),OFFSET('Hygiene Data'!$H$5,0,10*ROW('Hygiene Data'!H11)),NA())</f>
        <v>#N/A</v>
      </c>
      <c r="BM17" s="91" t="e">
        <f ca="true">+IF(AND(ISNUMBER(OFFSET('Hygiene Data'!$H$7,0,10*ROW('Hygiene Data'!H11))),'Data Summary'!EB17="Yes"),OFFSET('Hygiene Data'!$H$7,0,10*ROW('Hygiene Data'!H11)),NA())</f>
        <v>#N/A</v>
      </c>
      <c r="BN17" s="91" t="e">
        <f ca="true">+IF(AND(ISNUMBER(OFFSET('Hygiene Data'!$H$9,0,10*ROW('Hygiene Data'!H11))),'Data Summary'!EC17="Yes"),OFFSET('Hygiene Data'!$H$9,0,10*ROW('Hygiene Data'!H11)),NA())</f>
        <v>#N/A</v>
      </c>
      <c r="BO17" s="91" t="e">
        <f ca="true">+IF(AND(ISNUMBER(OFFSET('Hygiene Data'!$I$5,0,10*ROW('Hygiene Data'!I11))),'Data Summary'!ED17="Yes"),OFFSET('Hygiene Data'!$I$5,0,10*ROW('Hygiene Data'!I11)),NA())</f>
        <v>#N/A</v>
      </c>
      <c r="BP17" s="91" t="e">
        <f ca="true">+IF(AND(ISNUMBER(OFFSET('Hygiene Data'!$I$7,0,10*ROW('Hygiene Data'!I11))),'Data Summary'!EE17="Yes"),OFFSET('Hygiene Data'!$I$7,0,10*ROW('Hygiene Data'!I11)),NA())</f>
        <v>#N/A</v>
      </c>
      <c r="BQ17" s="91" t="e">
        <f ca="true">+IF(AND(ISNUMBER(OFFSET('Hygiene Data'!$I$9,0,10*ROW('Hygiene Data'!I11))),'Data Summary'!EF17="Yes"),OFFSET('Hygiene Data'!$I$9,0,10*ROW('Hygiene Data'!I11)),NA())</f>
        <v>#N/A</v>
      </c>
    </row>
    <row xmlns:x14ac="http://schemas.microsoft.com/office/spreadsheetml/2009/9/ac" r="18" x14ac:dyDescent="0.2">
      <c r="A18" s="342" t="e">
        <f ca="true">+RIGHT('Data Summary'!A18,LEN('Data Summary'!A18)-9)</f>
        <v>#VALUE!</v>
      </c>
      <c r="B18" s="35" t="str">
        <f ca="true">+IF(ISTEXT('Data Summary'!B18),'Data Summary'!B18,"")</f>
        <v/>
      </c>
      <c r="C18" s="341" t="e">
        <f ca="true">+VALUE('Data Summary'!C18)</f>
        <v>#VALUE!</v>
      </c>
      <c r="D18" s="89" t="e">
        <f ca="true">+IF(AND(ISNUMBER(OFFSET('Water Data'!$D$4,0,10*ROW('Water Data'!D12))),'Data Summary'!BS18="Yes"),100-OFFSET('Water Data'!$D$4,0,10*ROW('Water Data'!D12)),NA())</f>
        <v>#N/A</v>
      </c>
      <c r="E18" s="89" t="e">
        <f ca="true">+IF(AND(ISNUMBER(OFFSET('Water Data'!$D$6,0,10*ROW('Water Data'!D12))),'Data Summary'!BT18="Yes"),OFFSET('Water Data'!$D$6,0,10*ROW('Water Data'!D12)),NA())</f>
        <v>#N/A</v>
      </c>
      <c r="F18" s="89" t="e">
        <f ca="true">+IF(AND(ISNUMBER(OFFSET('Water Data'!$D$9,0,10*ROW('Water Data'!D12))),'Data Summary'!BU18="Yes"),OFFSET('Water Data'!$D$9,0,10*ROW('Water Data'!D12)),NA())</f>
        <v>#N/A</v>
      </c>
      <c r="G18" s="89" t="e">
        <f ca="true">+IF(AND(ISNUMBER(OFFSET('Water Data'!$E$4,0,10*ROW('Water Data'!E12))),'Data Summary'!BV18="Yes"),100-OFFSET('Water Data'!$E$4,0,10*ROW('Water Data'!E12)),NA())</f>
        <v>#N/A</v>
      </c>
      <c r="H18" s="89" t="e">
        <f ca="true">+IF(AND(ISNUMBER(OFFSET('Water Data'!$E$6,0,10*ROW('Water Data'!E12))),'Data Summary'!BW18="Yes"),OFFSET('Water Data'!$E$6,0,10*ROW('Water Data'!E12)),NA())</f>
        <v>#N/A</v>
      </c>
      <c r="I18" s="89" t="e">
        <f ca="true">+IF(AND(ISNUMBER(OFFSET('Water Data'!$E$9,0,10*ROW('Water Data'!E12))),'Data Summary'!BX18="Yes"),OFFSET('Water Data'!$E$9,0,10*ROW('Water Data'!E12)),NA())</f>
        <v>#N/A</v>
      </c>
      <c r="J18" s="89" t="e">
        <f ca="true">+IF(AND(ISNUMBER(OFFSET('Water Data'!$F$4,0,10*ROW('Water Data'!F12))),'Data Summary'!BY18="Yes"),100-OFFSET('Water Data'!$F$4,0,10*ROW('Water Data'!F12)),NA())</f>
        <v>#N/A</v>
      </c>
      <c r="K18" s="89" t="e">
        <f ca="true">+IF(AND(ISNUMBER(OFFSET('Water Data'!$F$6,0,10*ROW('Water Data'!F12))),'Data Summary'!BZ18="Yes"),OFFSET('Water Data'!$F$6,0,10*ROW('Water Data'!F12)),NA())</f>
        <v>#N/A</v>
      </c>
      <c r="L18" s="89" t="e">
        <f ca="true">+IF(AND(ISNUMBER(OFFSET('Water Data'!$F$9,0,10*ROW('Water Data'!F12))),'Data Summary'!CA18="Yes"),OFFSET('Water Data'!$F$9,0,10*ROW('Water Data'!F12)),NA())</f>
        <v>#N/A</v>
      </c>
      <c r="M18" s="89" t="e">
        <f ca="true">+IF(AND(ISNUMBER(OFFSET('Water Data'!$G$4,0,10*ROW('Water Data'!G12))),'Data Summary'!CB18="Yes"),100-OFFSET('Water Data'!$G$4,0,10*ROW('Water Data'!G12)),NA())</f>
        <v>#N/A</v>
      </c>
      <c r="N18" s="89" t="e">
        <f ca="true">+IF(AND(ISNUMBER(OFFSET('Water Data'!$G$6,0,10*ROW('Water Data'!G12))),'Data Summary'!CC18="Yes"),OFFSET('Water Data'!$G$6,0,10*ROW('Water Data'!G12)),NA())</f>
        <v>#N/A</v>
      </c>
      <c r="O18" s="89" t="e">
        <f ca="true">+IF(AND(ISNUMBER(OFFSET('Water Data'!$G$9,0,10*ROW('Water Data'!G12))),'Data Summary'!CD18="Yes"),OFFSET('Water Data'!$G$9,0,10*ROW('Water Data'!G12)),NA())</f>
        <v>#N/A</v>
      </c>
      <c r="P18" s="89" t="e">
        <f ca="true">+IF(AND(ISNUMBER(OFFSET('Water Data'!$H$4,0,10*ROW('Water Data'!H12))),'Data Summary'!CE18="Yes"),100-OFFSET('Water Data'!$H$4,0,10*ROW('Water Data'!H12)),NA())</f>
        <v>#N/A</v>
      </c>
      <c r="Q18" s="89" t="e">
        <f ca="true">+IF(AND(ISNUMBER(OFFSET('Water Data'!$H$6,0,10*ROW('Water Data'!H12))),'Data Summary'!CF18="Yes"),OFFSET('Water Data'!$H$6,0,10*ROW('Water Data'!H12)),NA())</f>
        <v>#N/A</v>
      </c>
      <c r="R18" s="89" t="e">
        <f ca="true">+IF(AND(ISNUMBER(OFFSET('Water Data'!$H$9,0,10*ROW('Water Data'!H12))),'Data Summary'!CG18="Yes"),OFFSET('Water Data'!$H$9,0,10*ROW('Water Data'!H12)),NA())</f>
        <v>#N/A</v>
      </c>
      <c r="S18" s="89" t="e">
        <f ca="true">+IF(AND(ISNUMBER(OFFSET('Water Data'!$I$4,0,10*ROW('Water Data'!I12))),'Data Summary'!CH18="Yes"),100-OFFSET('Water Data'!$I$4,0,10*ROW('Water Data'!I12)),NA())</f>
        <v>#N/A</v>
      </c>
      <c r="T18" s="89" t="e">
        <f ca="true">+IF(AND(ISNUMBER(OFFSET('Water Data'!$I$6,0,10*ROW('Water Data'!I12))),'Data Summary'!CI18="Yes"),OFFSET('Water Data'!$I$6,0,10*ROW('Water Data'!I12)),NA())</f>
        <v>#N/A</v>
      </c>
      <c r="U18" s="89" t="e">
        <f ca="true">+IF(AND(ISNUMBER(OFFSET('Water Data'!$I$9,0,10*ROW('Water Data'!I12))),'Data Summary'!CJ18="Yes"),OFFSET('Water Data'!$I$9,0,10*ROW('Water Data'!I12)),NA())</f>
        <v>#N/A</v>
      </c>
      <c r="V18" s="90" t="e">
        <f ca="true">+IF(AND(ISNUMBER(OFFSET('Sanitation Data'!$D$4,0,10*ROW('Sanitation Data'!D12))),'Data Summary'!CK18="Yes"),100-OFFSET('Sanitation Data'!$D$4,0,10*ROW('Sanitation Data'!D12)),NA())</f>
        <v>#N/A</v>
      </c>
      <c r="W18" s="90" t="e">
        <f ca="true">+IF(AND(ISNUMBER(OFFSET('Sanitation Data'!$D$6,0,10*ROW('Sanitation Data'!D12))),'Data Summary'!CL18="Yes"),OFFSET('Sanitation Data'!$D$6,0,10*ROW('Sanitation Data'!D12)),NA())</f>
        <v>#N/A</v>
      </c>
      <c r="X18" s="90" t="e">
        <f ca="true">+IF(AND(ISNUMBER(OFFSET('Sanitation Data'!$D$10,0,10*ROW('Sanitation Data'!D12))),'Data Summary'!CM18="Yes"),OFFSET('Sanitation Data'!$D$10,0,10*ROW('Sanitation Data'!D12)),NA())</f>
        <v>#N/A</v>
      </c>
      <c r="Y18" s="90" t="e">
        <f ca="true">+IF(AND(ISNUMBER(OFFSET('Sanitation Data'!$D$11,0,10*ROW('Sanitation Data'!D12))),'Data Summary'!CN18="Yes"),OFFSET('Sanitation Data'!$D$11,0,10*ROW('Sanitation Data'!D12)),NA())</f>
        <v>#N/A</v>
      </c>
      <c r="Z18" s="90" t="e">
        <f ca="true">+IF(AND(ISNUMBER(OFFSET('Sanitation Data'!$D$12,0,10*ROW('Sanitation Data'!D12))),'Data Summary'!CO18="Yes"),OFFSET('Sanitation Data'!$D$12,0,10*ROW('Sanitation Data'!D12)),NA())</f>
        <v>#N/A</v>
      </c>
      <c r="AA18" s="90" t="e">
        <f ca="true">+IF(AND(ISNUMBER(OFFSET('Sanitation Data'!$E$4,0,10*ROW('Sanitation Data'!E12))),'Data Summary'!CP18="Yes"),100-OFFSET('Sanitation Data'!$E$4,0,10*ROW('Sanitation Data'!E12)),NA())</f>
        <v>#N/A</v>
      </c>
      <c r="AB18" s="90" t="e">
        <f ca="true">+IF(AND(ISNUMBER(OFFSET('Sanitation Data'!$E$6,0,10*ROW('Sanitation Data'!E12))),'Data Summary'!CQ18="Yes"),OFFSET('Sanitation Data'!$E$6,0,10*ROW('Sanitation Data'!E12)),NA())</f>
        <v>#N/A</v>
      </c>
      <c r="AC18" s="90" t="e">
        <f ca="true">+IF(AND(ISNUMBER(OFFSET('Sanitation Data'!$E$10,0,10*ROW('Sanitation Data'!E12))),'Data Summary'!CR18="Yes"),OFFSET('Sanitation Data'!$E$10,0,10*ROW('Sanitation Data'!E12)),NA())</f>
        <v>#N/A</v>
      </c>
      <c r="AD18" s="90" t="e">
        <f ca="true">+IF(AND(ISNUMBER(OFFSET('Sanitation Data'!$E$11,0,10*ROW('Sanitation Data'!E12))),'Data Summary'!CS18="Yes"),OFFSET('Sanitation Data'!$E$11,0,10*ROW('Sanitation Data'!E12)),NA())</f>
        <v>#N/A</v>
      </c>
      <c r="AE18" s="90" t="e">
        <f ca="true">+IF(AND(ISNUMBER(OFFSET('Sanitation Data'!$E$12,0,10*ROW('Sanitation Data'!E12))),'Data Summary'!CT18="Yes"),OFFSET('Sanitation Data'!$E$12,0,10*ROW('Sanitation Data'!E12)),NA())</f>
        <v>#N/A</v>
      </c>
      <c r="AF18" s="90" t="e">
        <f ca="true">+IF(AND(ISNUMBER(OFFSET('Sanitation Data'!$F$4,0,10*ROW('Sanitation Data'!F12))),'Data Summary'!CU18="Yes"),100-OFFSET('Sanitation Data'!$F$4,0,10*ROW('Sanitation Data'!F12)),NA())</f>
        <v>#N/A</v>
      </c>
      <c r="AG18" s="90" t="e">
        <f ca="true">+IF(AND(ISNUMBER(OFFSET('Sanitation Data'!$F$6,0,10*ROW('Sanitation Data'!F12))),'Data Summary'!CV18="Yes"),OFFSET('Sanitation Data'!$F$6,0,10*ROW('Sanitation Data'!F12)),NA())</f>
        <v>#N/A</v>
      </c>
      <c r="AH18" s="90" t="e">
        <f ca="true">+IF(AND(ISNUMBER(OFFSET('Sanitation Data'!$F$10,0,10*ROW('Sanitation Data'!F12))),'Data Summary'!CW18="Yes"),OFFSET('Sanitation Data'!$F$10,0,10*ROW('Sanitation Data'!F12)),NA())</f>
        <v>#N/A</v>
      </c>
      <c r="AI18" s="90" t="e">
        <f ca="true">+IF(AND(ISNUMBER(OFFSET('Sanitation Data'!$F$11,0,10*ROW('Sanitation Data'!F12))),'Data Summary'!CX18="Yes"),OFFSET('Sanitation Data'!$F$11,0,10*ROW('Sanitation Data'!F12)),NA())</f>
        <v>#N/A</v>
      </c>
      <c r="AJ18" s="90" t="e">
        <f ca="true">+IF(AND(ISNUMBER(OFFSET('Sanitation Data'!$F$12,0,10*ROW('Sanitation Data'!F12))),'Data Summary'!CY18="Yes"),OFFSET('Sanitation Data'!$F$12,0,10*ROW('Sanitation Data'!F12)),NA())</f>
        <v>#N/A</v>
      </c>
      <c r="AK18" s="90" t="e">
        <f ca="true">+IF(AND(ISNUMBER(OFFSET('Sanitation Data'!$G$4,0,10*ROW('Sanitation Data'!G12))),'Data Summary'!CZ18="Yes"),100-OFFSET('Sanitation Data'!$G$4,0,10*ROW('Sanitation Data'!G12)),NA())</f>
        <v>#N/A</v>
      </c>
      <c r="AL18" s="90" t="e">
        <f ca="true">+IF(AND(ISNUMBER(OFFSET('Sanitation Data'!$G$6,0,10*ROW('Sanitation Data'!G12))),'Data Summary'!DA18="Yes"),OFFSET('Sanitation Data'!$G$6,0,10*ROW('Sanitation Data'!G12)),NA())</f>
        <v>#N/A</v>
      </c>
      <c r="AM18" s="90" t="e">
        <f ca="true">+IF(AND(ISNUMBER(OFFSET('Sanitation Data'!$G$10,0,10*ROW('Sanitation Data'!G12))),'Data Summary'!DB18="Yes"),OFFSET('Sanitation Data'!$G$10,0,10*ROW('Sanitation Data'!G12)),NA())</f>
        <v>#N/A</v>
      </c>
      <c r="AN18" s="90" t="e">
        <f ca="true">+IF(AND(ISNUMBER(OFFSET('Sanitation Data'!$G$11,0,10*ROW('Sanitation Data'!G12))),'Data Summary'!DC18="Yes"),OFFSET('Sanitation Data'!$G$11,0,10*ROW('Sanitation Data'!G12)),NA())</f>
        <v>#N/A</v>
      </c>
      <c r="AO18" s="90" t="e">
        <f ca="true">+IF(AND(ISNUMBER(OFFSET('Sanitation Data'!$G$12,0,10*ROW('Sanitation Data'!G12))),'Data Summary'!DD18="Yes"),OFFSET('Sanitation Data'!$G$12,0,10*ROW('Sanitation Data'!G12)),NA())</f>
        <v>#N/A</v>
      </c>
      <c r="AP18" s="90" t="e">
        <f ca="true">+IF(AND(ISNUMBER(OFFSET('Sanitation Data'!$H$4,0,10*ROW('Sanitation Data'!H12))),'Data Summary'!DE18="Yes"),100-OFFSET('Sanitation Data'!$H$4,0,10*ROW('Sanitation Data'!H12)),NA())</f>
        <v>#N/A</v>
      </c>
      <c r="AQ18" s="90" t="e">
        <f ca="true">+IF(AND(ISNUMBER(OFFSET('Sanitation Data'!$H$6,0,10*ROW('Sanitation Data'!H12))),'Data Summary'!DF18="Yes"),OFFSET('Sanitation Data'!$H$6,0,10*ROW('Sanitation Data'!H12)),NA())</f>
        <v>#N/A</v>
      </c>
      <c r="AR18" s="90" t="e">
        <f ca="true">+IF(AND(ISNUMBER(OFFSET('Sanitation Data'!$H$10,0,10*ROW('Sanitation Data'!H12))),'Data Summary'!DG18="Yes"),OFFSET('Sanitation Data'!$H$10,0,10*ROW('Sanitation Data'!H12)),NA())</f>
        <v>#N/A</v>
      </c>
      <c r="AS18" s="90" t="e">
        <f ca="true">+IF(AND(ISNUMBER(OFFSET('Sanitation Data'!$H$11,0,10*ROW('Sanitation Data'!H12))),'Data Summary'!DH18="Yes"),OFFSET('Sanitation Data'!$H$11,0,10*ROW('Sanitation Data'!H12)),NA())</f>
        <v>#N/A</v>
      </c>
      <c r="AT18" s="90" t="e">
        <f ca="true">+IF(AND(ISNUMBER(OFFSET('Sanitation Data'!$H$12,0,10*ROW('Sanitation Data'!H12))),'Data Summary'!DI18="Yes"),OFFSET('Sanitation Data'!$H$12,0,10*ROW('Sanitation Data'!H12)),NA())</f>
        <v>#N/A</v>
      </c>
      <c r="AU18" s="90" t="e">
        <f ca="true">+IF(AND(ISNUMBER(OFFSET('Sanitation Data'!$I$4,0,10*ROW('Sanitation Data'!I12))),'Data Summary'!DJ18="Yes"),100-OFFSET('Sanitation Data'!$I$4,0,10*ROW('Sanitation Data'!I12)),NA())</f>
        <v>#N/A</v>
      </c>
      <c r="AV18" s="90" t="e">
        <f ca="true">+IF(AND(ISNUMBER(OFFSET('Sanitation Data'!$I$6,0,10*ROW('Sanitation Data'!I12))),'Data Summary'!DK18="Yes"),OFFSET('Sanitation Data'!$I$6,0,10*ROW('Sanitation Data'!I12)),NA())</f>
        <v>#N/A</v>
      </c>
      <c r="AW18" s="90" t="e">
        <f ca="true">+IF(AND(ISNUMBER(OFFSET('Sanitation Data'!$I$10,0,10*ROW('Sanitation Data'!I12))),'Data Summary'!DL18="Yes"),OFFSET('Sanitation Data'!$I$10,0,10*ROW('Sanitation Data'!I12)),NA())</f>
        <v>#N/A</v>
      </c>
      <c r="AX18" s="90" t="e">
        <f ca="true">+IF(AND(ISNUMBER(OFFSET('Sanitation Data'!$I$11,0,10*ROW('Sanitation Data'!I12))),'Data Summary'!DM18="Yes"),OFFSET('Sanitation Data'!$I$11,0,10*ROW('Sanitation Data'!I12)),NA())</f>
        <v>#N/A</v>
      </c>
      <c r="AY18" s="90" t="e">
        <f ca="true">+IF(AND(ISNUMBER(OFFSET('Sanitation Data'!$I$12,0,10*ROW('Sanitation Data'!I12))),'Data Summary'!DN18="Yes"),OFFSET('Sanitation Data'!$I$12,0,10*ROW('Sanitation Data'!I12)),NA())</f>
        <v>#N/A</v>
      </c>
      <c r="AZ18" s="91" t="e">
        <f ca="true">+IF(AND(ISNUMBER(OFFSET('Hygiene Data'!$D$5,0,10*ROW('Hygiene Data'!D12))),'Data Summary'!DO18="Yes"),OFFSET('Hygiene Data'!$D$5,0,10*ROW('Hygiene Data'!D12)),NA())</f>
        <v>#N/A</v>
      </c>
      <c r="BA18" s="91" t="e">
        <f ca="true">+IF(AND(ISNUMBER(OFFSET('Hygiene Data'!$D$7,0,10*ROW('Hygiene Data'!D12))),'Data Summary'!DP18="Yes"),OFFSET('Hygiene Data'!$D$7,0,10*ROW('Hygiene Data'!D12)),NA())</f>
        <v>#N/A</v>
      </c>
      <c r="BB18" s="91" t="e">
        <f ca="true">+IF(AND(ISNUMBER(OFFSET('Hygiene Data'!$D$9,0,10*ROW('Hygiene Data'!D12))),'Data Summary'!DQ18="Yes"),OFFSET('Hygiene Data'!$D$9,0,10*ROW('Hygiene Data'!D12)),NA())</f>
        <v>#N/A</v>
      </c>
      <c r="BC18" s="91" t="e">
        <f ca="true">+IF(AND(ISNUMBER(OFFSET('Hygiene Data'!$E$5,0,10*ROW('Hygiene Data'!E12))),'Data Summary'!DR18="Yes"),OFFSET('Hygiene Data'!$E$5,0,10*ROW('Hygiene Data'!E12)),NA())</f>
        <v>#N/A</v>
      </c>
      <c r="BD18" s="91" t="e">
        <f ca="true">+IF(AND(ISNUMBER(OFFSET('Hygiene Data'!$E$7,0,10*ROW('Hygiene Data'!E12))),'Data Summary'!DS18="Yes"),OFFSET('Hygiene Data'!$E$7,0,10*ROW('Hygiene Data'!E12)),NA())</f>
        <v>#N/A</v>
      </c>
      <c r="BE18" s="91" t="e">
        <f ca="true">+IF(AND(ISNUMBER(OFFSET('Hygiene Data'!$E$9,0,10*ROW('Hygiene Data'!E12))),'Data Summary'!DT18="Yes"),OFFSET('Hygiene Data'!$E$9,0,10*ROW('Hygiene Data'!E12)),NA())</f>
        <v>#N/A</v>
      </c>
      <c r="BF18" s="91" t="e">
        <f ca="true">+IF(AND(ISNUMBER(OFFSET('Hygiene Data'!$F$5,0,10*ROW('Hygiene Data'!F12))),'Data Summary'!DU18="Yes"),OFFSET('Hygiene Data'!$F$5,0,10*ROW('Hygiene Data'!F12)),NA())</f>
        <v>#N/A</v>
      </c>
      <c r="BG18" s="91" t="e">
        <f ca="true">+IF(AND(ISNUMBER(OFFSET('Hygiene Data'!$F$7,0,10*ROW('Hygiene Data'!F12))),'Data Summary'!DV18="Yes"),OFFSET('Hygiene Data'!$F$7,0,10*ROW('Hygiene Data'!F12)),NA())</f>
        <v>#N/A</v>
      </c>
      <c r="BH18" s="91" t="e">
        <f ca="true">+IF(AND(ISNUMBER(OFFSET('Hygiene Data'!$F$9,0,10*ROW('Hygiene Data'!F12))),'Data Summary'!DW18="Yes"),OFFSET('Hygiene Data'!$F$9,0,10*ROW('Hygiene Data'!F12)),NA())</f>
        <v>#N/A</v>
      </c>
      <c r="BI18" s="91" t="e">
        <f ca="true">+IF(AND(ISNUMBER(OFFSET('Hygiene Data'!$G$5,0,10*ROW('Hygiene Data'!G12))),'Data Summary'!DX18="Yes"),OFFSET('Hygiene Data'!$G$5,0,10*ROW('Hygiene Data'!G12)),NA())</f>
        <v>#N/A</v>
      </c>
      <c r="BJ18" s="91" t="e">
        <f ca="true">+IF(AND(ISNUMBER(OFFSET('Hygiene Data'!$G$7,0,10*ROW('Hygiene Data'!G12))),'Data Summary'!DY18="Yes"),OFFSET('Hygiene Data'!$G$7,0,10*ROW('Hygiene Data'!G12)),NA())</f>
        <v>#N/A</v>
      </c>
      <c r="BK18" s="91" t="e">
        <f ca="true">+IF(AND(ISNUMBER(OFFSET('Hygiene Data'!$G$9,0,10*ROW('Hygiene Data'!G12))),'Data Summary'!DZ18="Yes"),OFFSET('Hygiene Data'!$G$9,0,10*ROW('Hygiene Data'!G12)),NA())</f>
        <v>#N/A</v>
      </c>
      <c r="BL18" s="91" t="e">
        <f ca="true">+IF(AND(ISNUMBER(OFFSET('Hygiene Data'!$H$5,0,10*ROW('Hygiene Data'!H12))),'Data Summary'!EA18="Yes"),OFFSET('Hygiene Data'!$H$5,0,10*ROW('Hygiene Data'!H12)),NA())</f>
        <v>#N/A</v>
      </c>
      <c r="BM18" s="91" t="e">
        <f ca="true">+IF(AND(ISNUMBER(OFFSET('Hygiene Data'!$H$7,0,10*ROW('Hygiene Data'!H12))),'Data Summary'!EB18="Yes"),OFFSET('Hygiene Data'!$H$7,0,10*ROW('Hygiene Data'!H12)),NA())</f>
        <v>#N/A</v>
      </c>
      <c r="BN18" s="91" t="e">
        <f ca="true">+IF(AND(ISNUMBER(OFFSET('Hygiene Data'!$H$9,0,10*ROW('Hygiene Data'!H12))),'Data Summary'!EC18="Yes"),OFFSET('Hygiene Data'!$H$9,0,10*ROW('Hygiene Data'!H12)),NA())</f>
        <v>#N/A</v>
      </c>
      <c r="BO18" s="91" t="e">
        <f ca="true">+IF(AND(ISNUMBER(OFFSET('Hygiene Data'!$I$5,0,10*ROW('Hygiene Data'!I12))),'Data Summary'!ED18="Yes"),OFFSET('Hygiene Data'!$I$5,0,10*ROW('Hygiene Data'!I12)),NA())</f>
        <v>#N/A</v>
      </c>
      <c r="BP18" s="91" t="e">
        <f ca="true">+IF(AND(ISNUMBER(OFFSET('Hygiene Data'!$I$7,0,10*ROW('Hygiene Data'!I12))),'Data Summary'!EE18="Yes"),OFFSET('Hygiene Data'!$I$7,0,10*ROW('Hygiene Data'!I12)),NA())</f>
        <v>#N/A</v>
      </c>
      <c r="BQ18" s="91" t="e">
        <f ca="true">+IF(AND(ISNUMBER(OFFSET('Hygiene Data'!$I$9,0,10*ROW('Hygiene Data'!I12))),'Data Summary'!EF18="Yes"),OFFSET('Hygiene Data'!$I$9,0,10*ROW('Hygiene Data'!I12)),NA())</f>
        <v>#N/A</v>
      </c>
    </row>
    <row xmlns:x14ac="http://schemas.microsoft.com/office/spreadsheetml/2009/9/ac" r="19" x14ac:dyDescent="0.2">
      <c r="A19" s="342" t="e">
        <f ca="true">+RIGHT('Data Summary'!A19,LEN('Data Summary'!A19)-9)</f>
        <v>#VALUE!</v>
      </c>
      <c r="B19" s="35" t="str">
        <f ca="true">+IF(ISTEXT('Data Summary'!B19),'Data Summary'!B19,"")</f>
        <v/>
      </c>
      <c r="C19" s="341" t="e">
        <f ca="true">+VALUE('Data Summary'!C19)</f>
        <v>#VALUE!</v>
      </c>
      <c r="D19" s="89" t="e">
        <f ca="true">+IF(AND(ISNUMBER(OFFSET('Water Data'!$D$4,0,10*ROW('Water Data'!D13))),'Data Summary'!BS19="Yes"),100-OFFSET('Water Data'!$D$4,0,10*ROW('Water Data'!D13)),NA())</f>
        <v>#N/A</v>
      </c>
      <c r="E19" s="89" t="e">
        <f ca="true">+IF(AND(ISNUMBER(OFFSET('Water Data'!$D$6,0,10*ROW('Water Data'!D13))),'Data Summary'!BT19="Yes"),OFFSET('Water Data'!$D$6,0,10*ROW('Water Data'!D13)),NA())</f>
        <v>#N/A</v>
      </c>
      <c r="F19" s="89" t="e">
        <f ca="true">+IF(AND(ISNUMBER(OFFSET('Water Data'!$D$9,0,10*ROW('Water Data'!D13))),'Data Summary'!BU19="Yes"),OFFSET('Water Data'!$D$9,0,10*ROW('Water Data'!D13)),NA())</f>
        <v>#N/A</v>
      </c>
      <c r="G19" s="89" t="e">
        <f ca="true">+IF(AND(ISNUMBER(OFFSET('Water Data'!$E$4,0,10*ROW('Water Data'!E13))),'Data Summary'!BV19="Yes"),100-OFFSET('Water Data'!$E$4,0,10*ROW('Water Data'!E13)),NA())</f>
        <v>#N/A</v>
      </c>
      <c r="H19" s="89" t="e">
        <f ca="true">+IF(AND(ISNUMBER(OFFSET('Water Data'!$E$6,0,10*ROW('Water Data'!E13))),'Data Summary'!BW19="Yes"),OFFSET('Water Data'!$E$6,0,10*ROW('Water Data'!E13)),NA())</f>
        <v>#N/A</v>
      </c>
      <c r="I19" s="89" t="e">
        <f ca="true">+IF(AND(ISNUMBER(OFFSET('Water Data'!$E$9,0,10*ROW('Water Data'!E13))),'Data Summary'!BX19="Yes"),OFFSET('Water Data'!$E$9,0,10*ROW('Water Data'!E13)),NA())</f>
        <v>#N/A</v>
      </c>
      <c r="J19" s="89" t="e">
        <f ca="true">+IF(AND(ISNUMBER(OFFSET('Water Data'!$F$4,0,10*ROW('Water Data'!F13))),'Data Summary'!BY19="Yes"),100-OFFSET('Water Data'!$F$4,0,10*ROW('Water Data'!F13)),NA())</f>
        <v>#N/A</v>
      </c>
      <c r="K19" s="89" t="e">
        <f ca="true">+IF(AND(ISNUMBER(OFFSET('Water Data'!$F$6,0,10*ROW('Water Data'!F13))),'Data Summary'!BZ19="Yes"),OFFSET('Water Data'!$F$6,0,10*ROW('Water Data'!F13)),NA())</f>
        <v>#N/A</v>
      </c>
      <c r="L19" s="89" t="e">
        <f ca="true">+IF(AND(ISNUMBER(OFFSET('Water Data'!$F$9,0,10*ROW('Water Data'!F13))),'Data Summary'!CA19="Yes"),OFFSET('Water Data'!$F$9,0,10*ROW('Water Data'!F13)),NA())</f>
        <v>#N/A</v>
      </c>
      <c r="M19" s="89" t="e">
        <f ca="true">+IF(AND(ISNUMBER(OFFSET('Water Data'!$G$4,0,10*ROW('Water Data'!G13))),'Data Summary'!CB19="Yes"),100-OFFSET('Water Data'!$G$4,0,10*ROW('Water Data'!G13)),NA())</f>
        <v>#N/A</v>
      </c>
      <c r="N19" s="89" t="e">
        <f ca="true">+IF(AND(ISNUMBER(OFFSET('Water Data'!$G$6,0,10*ROW('Water Data'!G13))),'Data Summary'!CC19="Yes"),OFFSET('Water Data'!$G$6,0,10*ROW('Water Data'!G13)),NA())</f>
        <v>#N/A</v>
      </c>
      <c r="O19" s="89" t="e">
        <f ca="true">+IF(AND(ISNUMBER(OFFSET('Water Data'!$G$9,0,10*ROW('Water Data'!G13))),'Data Summary'!CD19="Yes"),OFFSET('Water Data'!$G$9,0,10*ROW('Water Data'!G13)),NA())</f>
        <v>#N/A</v>
      </c>
      <c r="P19" s="89" t="e">
        <f ca="true">+IF(AND(ISNUMBER(OFFSET('Water Data'!$H$4,0,10*ROW('Water Data'!H13))),'Data Summary'!CE19="Yes"),100-OFFSET('Water Data'!$H$4,0,10*ROW('Water Data'!H13)),NA())</f>
        <v>#N/A</v>
      </c>
      <c r="Q19" s="89" t="e">
        <f ca="true">+IF(AND(ISNUMBER(OFFSET('Water Data'!$H$6,0,10*ROW('Water Data'!H13))),'Data Summary'!CF19="Yes"),OFFSET('Water Data'!$H$6,0,10*ROW('Water Data'!H13)),NA())</f>
        <v>#N/A</v>
      </c>
      <c r="R19" s="89" t="e">
        <f ca="true">+IF(AND(ISNUMBER(OFFSET('Water Data'!$H$9,0,10*ROW('Water Data'!H13))),'Data Summary'!CG19="Yes"),OFFSET('Water Data'!$H$9,0,10*ROW('Water Data'!H13)),NA())</f>
        <v>#N/A</v>
      </c>
      <c r="S19" s="89" t="e">
        <f ca="true">+IF(AND(ISNUMBER(OFFSET('Water Data'!$I$4,0,10*ROW('Water Data'!I13))),'Data Summary'!CH19="Yes"),100-OFFSET('Water Data'!$I$4,0,10*ROW('Water Data'!I13)),NA())</f>
        <v>#N/A</v>
      </c>
      <c r="T19" s="89" t="e">
        <f ca="true">+IF(AND(ISNUMBER(OFFSET('Water Data'!$I$6,0,10*ROW('Water Data'!I13))),'Data Summary'!CI19="Yes"),OFFSET('Water Data'!$I$6,0,10*ROW('Water Data'!I13)),NA())</f>
        <v>#N/A</v>
      </c>
      <c r="U19" s="89" t="e">
        <f ca="true">+IF(AND(ISNUMBER(OFFSET('Water Data'!$I$9,0,10*ROW('Water Data'!I13))),'Data Summary'!CJ19="Yes"),OFFSET('Water Data'!$I$9,0,10*ROW('Water Data'!I13)),NA())</f>
        <v>#N/A</v>
      </c>
      <c r="V19" s="90" t="e">
        <f ca="true">+IF(AND(ISNUMBER(OFFSET('Sanitation Data'!$D$4,0,10*ROW('Sanitation Data'!D13))),'Data Summary'!CK19="Yes"),100-OFFSET('Sanitation Data'!$D$4,0,10*ROW('Sanitation Data'!D13)),NA())</f>
        <v>#N/A</v>
      </c>
      <c r="W19" s="90" t="e">
        <f ca="true">+IF(AND(ISNUMBER(OFFSET('Sanitation Data'!$D$6,0,10*ROW('Sanitation Data'!D13))),'Data Summary'!CL19="Yes"),OFFSET('Sanitation Data'!$D$6,0,10*ROW('Sanitation Data'!D13)),NA())</f>
        <v>#N/A</v>
      </c>
      <c r="X19" s="90" t="e">
        <f ca="true">+IF(AND(ISNUMBER(OFFSET('Sanitation Data'!$D$10,0,10*ROW('Sanitation Data'!D13))),'Data Summary'!CM19="Yes"),OFFSET('Sanitation Data'!$D$10,0,10*ROW('Sanitation Data'!D13)),NA())</f>
        <v>#N/A</v>
      </c>
      <c r="Y19" s="90" t="e">
        <f ca="true">+IF(AND(ISNUMBER(OFFSET('Sanitation Data'!$D$11,0,10*ROW('Sanitation Data'!D13))),'Data Summary'!CN19="Yes"),OFFSET('Sanitation Data'!$D$11,0,10*ROW('Sanitation Data'!D13)),NA())</f>
        <v>#N/A</v>
      </c>
      <c r="Z19" s="90" t="e">
        <f ca="true">+IF(AND(ISNUMBER(OFFSET('Sanitation Data'!$D$12,0,10*ROW('Sanitation Data'!D13))),'Data Summary'!CO19="Yes"),OFFSET('Sanitation Data'!$D$12,0,10*ROW('Sanitation Data'!D13)),NA())</f>
        <v>#N/A</v>
      </c>
      <c r="AA19" s="90" t="e">
        <f ca="true">+IF(AND(ISNUMBER(OFFSET('Sanitation Data'!$E$4,0,10*ROW('Sanitation Data'!E13))),'Data Summary'!CP19="Yes"),100-OFFSET('Sanitation Data'!$E$4,0,10*ROW('Sanitation Data'!E13)),NA())</f>
        <v>#N/A</v>
      </c>
      <c r="AB19" s="90" t="e">
        <f ca="true">+IF(AND(ISNUMBER(OFFSET('Sanitation Data'!$E$6,0,10*ROW('Sanitation Data'!E13))),'Data Summary'!CQ19="Yes"),OFFSET('Sanitation Data'!$E$6,0,10*ROW('Sanitation Data'!E13)),NA())</f>
        <v>#N/A</v>
      </c>
      <c r="AC19" s="90" t="e">
        <f ca="true">+IF(AND(ISNUMBER(OFFSET('Sanitation Data'!$E$10,0,10*ROW('Sanitation Data'!E13))),'Data Summary'!CR19="Yes"),OFFSET('Sanitation Data'!$E$10,0,10*ROW('Sanitation Data'!E13)),NA())</f>
        <v>#N/A</v>
      </c>
      <c r="AD19" s="90" t="e">
        <f ca="true">+IF(AND(ISNUMBER(OFFSET('Sanitation Data'!$E$11,0,10*ROW('Sanitation Data'!E13))),'Data Summary'!CS19="Yes"),OFFSET('Sanitation Data'!$E$11,0,10*ROW('Sanitation Data'!E13)),NA())</f>
        <v>#N/A</v>
      </c>
      <c r="AE19" s="90" t="e">
        <f ca="true">+IF(AND(ISNUMBER(OFFSET('Sanitation Data'!$E$12,0,10*ROW('Sanitation Data'!E13))),'Data Summary'!CT19="Yes"),OFFSET('Sanitation Data'!$E$12,0,10*ROW('Sanitation Data'!E13)),NA())</f>
        <v>#N/A</v>
      </c>
      <c r="AF19" s="90" t="e">
        <f ca="true">+IF(AND(ISNUMBER(OFFSET('Sanitation Data'!$F$4,0,10*ROW('Sanitation Data'!F13))),'Data Summary'!CU19="Yes"),100-OFFSET('Sanitation Data'!$F$4,0,10*ROW('Sanitation Data'!F13)),NA())</f>
        <v>#N/A</v>
      </c>
      <c r="AG19" s="90" t="e">
        <f ca="true">+IF(AND(ISNUMBER(OFFSET('Sanitation Data'!$F$6,0,10*ROW('Sanitation Data'!F13))),'Data Summary'!CV19="Yes"),OFFSET('Sanitation Data'!$F$6,0,10*ROW('Sanitation Data'!F13)),NA())</f>
        <v>#N/A</v>
      </c>
      <c r="AH19" s="90" t="e">
        <f ca="true">+IF(AND(ISNUMBER(OFFSET('Sanitation Data'!$F$10,0,10*ROW('Sanitation Data'!F13))),'Data Summary'!CW19="Yes"),OFFSET('Sanitation Data'!$F$10,0,10*ROW('Sanitation Data'!F13)),NA())</f>
        <v>#N/A</v>
      </c>
      <c r="AI19" s="90" t="e">
        <f ca="true">+IF(AND(ISNUMBER(OFFSET('Sanitation Data'!$F$11,0,10*ROW('Sanitation Data'!F13))),'Data Summary'!CX19="Yes"),OFFSET('Sanitation Data'!$F$11,0,10*ROW('Sanitation Data'!F13)),NA())</f>
        <v>#N/A</v>
      </c>
      <c r="AJ19" s="90" t="e">
        <f ca="true">+IF(AND(ISNUMBER(OFFSET('Sanitation Data'!$F$12,0,10*ROW('Sanitation Data'!F13))),'Data Summary'!CY19="Yes"),OFFSET('Sanitation Data'!$F$12,0,10*ROW('Sanitation Data'!F13)),NA())</f>
        <v>#N/A</v>
      </c>
      <c r="AK19" s="90" t="e">
        <f ca="true">+IF(AND(ISNUMBER(OFFSET('Sanitation Data'!$G$4,0,10*ROW('Sanitation Data'!G13))),'Data Summary'!CZ19="Yes"),100-OFFSET('Sanitation Data'!$G$4,0,10*ROW('Sanitation Data'!G13)),NA())</f>
        <v>#N/A</v>
      </c>
      <c r="AL19" s="90" t="e">
        <f ca="true">+IF(AND(ISNUMBER(OFFSET('Sanitation Data'!$G$6,0,10*ROW('Sanitation Data'!G13))),'Data Summary'!DA19="Yes"),OFFSET('Sanitation Data'!$G$6,0,10*ROW('Sanitation Data'!G13)),NA())</f>
        <v>#N/A</v>
      </c>
      <c r="AM19" s="90" t="e">
        <f ca="true">+IF(AND(ISNUMBER(OFFSET('Sanitation Data'!$G$10,0,10*ROW('Sanitation Data'!G13))),'Data Summary'!DB19="Yes"),OFFSET('Sanitation Data'!$G$10,0,10*ROW('Sanitation Data'!G13)),NA())</f>
        <v>#N/A</v>
      </c>
      <c r="AN19" s="90" t="e">
        <f ca="true">+IF(AND(ISNUMBER(OFFSET('Sanitation Data'!$G$11,0,10*ROW('Sanitation Data'!G13))),'Data Summary'!DC19="Yes"),OFFSET('Sanitation Data'!$G$11,0,10*ROW('Sanitation Data'!G13)),NA())</f>
        <v>#N/A</v>
      </c>
      <c r="AO19" s="90" t="e">
        <f ca="true">+IF(AND(ISNUMBER(OFFSET('Sanitation Data'!$G$12,0,10*ROW('Sanitation Data'!G13))),'Data Summary'!DD19="Yes"),OFFSET('Sanitation Data'!$G$12,0,10*ROW('Sanitation Data'!G13)),NA())</f>
        <v>#N/A</v>
      </c>
      <c r="AP19" s="90" t="e">
        <f ca="true">+IF(AND(ISNUMBER(OFFSET('Sanitation Data'!$H$4,0,10*ROW('Sanitation Data'!H13))),'Data Summary'!DE19="Yes"),100-OFFSET('Sanitation Data'!$H$4,0,10*ROW('Sanitation Data'!H13)),NA())</f>
        <v>#N/A</v>
      </c>
      <c r="AQ19" s="90" t="e">
        <f ca="true">+IF(AND(ISNUMBER(OFFSET('Sanitation Data'!$H$6,0,10*ROW('Sanitation Data'!H13))),'Data Summary'!DF19="Yes"),OFFSET('Sanitation Data'!$H$6,0,10*ROW('Sanitation Data'!H13)),NA())</f>
        <v>#N/A</v>
      </c>
      <c r="AR19" s="90" t="e">
        <f ca="true">+IF(AND(ISNUMBER(OFFSET('Sanitation Data'!$H$10,0,10*ROW('Sanitation Data'!H13))),'Data Summary'!DG19="Yes"),OFFSET('Sanitation Data'!$H$10,0,10*ROW('Sanitation Data'!H13)),NA())</f>
        <v>#N/A</v>
      </c>
      <c r="AS19" s="90" t="e">
        <f ca="true">+IF(AND(ISNUMBER(OFFSET('Sanitation Data'!$H$11,0,10*ROW('Sanitation Data'!H13))),'Data Summary'!DH19="Yes"),OFFSET('Sanitation Data'!$H$11,0,10*ROW('Sanitation Data'!H13)),NA())</f>
        <v>#N/A</v>
      </c>
      <c r="AT19" s="90" t="e">
        <f ca="true">+IF(AND(ISNUMBER(OFFSET('Sanitation Data'!$H$12,0,10*ROW('Sanitation Data'!H13))),'Data Summary'!DI19="Yes"),OFFSET('Sanitation Data'!$H$12,0,10*ROW('Sanitation Data'!H13)),NA())</f>
        <v>#N/A</v>
      </c>
      <c r="AU19" s="90" t="e">
        <f ca="true">+IF(AND(ISNUMBER(OFFSET('Sanitation Data'!$I$4,0,10*ROW('Sanitation Data'!I13))),'Data Summary'!DJ19="Yes"),100-OFFSET('Sanitation Data'!$I$4,0,10*ROW('Sanitation Data'!I13)),NA())</f>
        <v>#N/A</v>
      </c>
      <c r="AV19" s="90" t="e">
        <f ca="true">+IF(AND(ISNUMBER(OFFSET('Sanitation Data'!$I$6,0,10*ROW('Sanitation Data'!I13))),'Data Summary'!DK19="Yes"),OFFSET('Sanitation Data'!$I$6,0,10*ROW('Sanitation Data'!I13)),NA())</f>
        <v>#N/A</v>
      </c>
      <c r="AW19" s="90" t="e">
        <f ca="true">+IF(AND(ISNUMBER(OFFSET('Sanitation Data'!$I$10,0,10*ROW('Sanitation Data'!I13))),'Data Summary'!DL19="Yes"),OFFSET('Sanitation Data'!$I$10,0,10*ROW('Sanitation Data'!I13)),NA())</f>
        <v>#N/A</v>
      </c>
      <c r="AX19" s="90" t="e">
        <f ca="true">+IF(AND(ISNUMBER(OFFSET('Sanitation Data'!$I$11,0,10*ROW('Sanitation Data'!I13))),'Data Summary'!DM19="Yes"),OFFSET('Sanitation Data'!$I$11,0,10*ROW('Sanitation Data'!I13)),NA())</f>
        <v>#N/A</v>
      </c>
      <c r="AY19" s="90" t="e">
        <f ca="true">+IF(AND(ISNUMBER(OFFSET('Sanitation Data'!$I$12,0,10*ROW('Sanitation Data'!I13))),'Data Summary'!DN19="Yes"),OFFSET('Sanitation Data'!$I$12,0,10*ROW('Sanitation Data'!I13)),NA())</f>
        <v>#N/A</v>
      </c>
      <c r="AZ19" s="91" t="e">
        <f ca="true">+IF(AND(ISNUMBER(OFFSET('Hygiene Data'!$D$5,0,10*ROW('Hygiene Data'!D13))),'Data Summary'!DO19="Yes"),OFFSET('Hygiene Data'!$D$5,0,10*ROW('Hygiene Data'!D13)),NA())</f>
        <v>#N/A</v>
      </c>
      <c r="BA19" s="91" t="e">
        <f ca="true">+IF(AND(ISNUMBER(OFFSET('Hygiene Data'!$D$7,0,10*ROW('Hygiene Data'!D13))),'Data Summary'!DP19="Yes"),OFFSET('Hygiene Data'!$D$7,0,10*ROW('Hygiene Data'!D13)),NA())</f>
        <v>#N/A</v>
      </c>
      <c r="BB19" s="91" t="e">
        <f ca="true">+IF(AND(ISNUMBER(OFFSET('Hygiene Data'!$D$9,0,10*ROW('Hygiene Data'!D13))),'Data Summary'!DQ19="Yes"),OFFSET('Hygiene Data'!$D$9,0,10*ROW('Hygiene Data'!D13)),NA())</f>
        <v>#N/A</v>
      </c>
      <c r="BC19" s="91" t="e">
        <f ca="true">+IF(AND(ISNUMBER(OFFSET('Hygiene Data'!$E$5,0,10*ROW('Hygiene Data'!E13))),'Data Summary'!DR19="Yes"),OFFSET('Hygiene Data'!$E$5,0,10*ROW('Hygiene Data'!E13)),NA())</f>
        <v>#N/A</v>
      </c>
      <c r="BD19" s="91" t="e">
        <f ca="true">+IF(AND(ISNUMBER(OFFSET('Hygiene Data'!$E$7,0,10*ROW('Hygiene Data'!E13))),'Data Summary'!DS19="Yes"),OFFSET('Hygiene Data'!$E$7,0,10*ROW('Hygiene Data'!E13)),NA())</f>
        <v>#N/A</v>
      </c>
      <c r="BE19" s="91" t="e">
        <f ca="true">+IF(AND(ISNUMBER(OFFSET('Hygiene Data'!$E$9,0,10*ROW('Hygiene Data'!E13))),'Data Summary'!DT19="Yes"),OFFSET('Hygiene Data'!$E$9,0,10*ROW('Hygiene Data'!E13)),NA())</f>
        <v>#N/A</v>
      </c>
      <c r="BF19" s="91" t="e">
        <f ca="true">+IF(AND(ISNUMBER(OFFSET('Hygiene Data'!$F$5,0,10*ROW('Hygiene Data'!F13))),'Data Summary'!DU19="Yes"),OFFSET('Hygiene Data'!$F$5,0,10*ROW('Hygiene Data'!F13)),NA())</f>
        <v>#N/A</v>
      </c>
      <c r="BG19" s="91" t="e">
        <f ca="true">+IF(AND(ISNUMBER(OFFSET('Hygiene Data'!$F$7,0,10*ROW('Hygiene Data'!F13))),'Data Summary'!DV19="Yes"),OFFSET('Hygiene Data'!$F$7,0,10*ROW('Hygiene Data'!F13)),NA())</f>
        <v>#N/A</v>
      </c>
      <c r="BH19" s="91" t="e">
        <f ca="true">+IF(AND(ISNUMBER(OFFSET('Hygiene Data'!$F$9,0,10*ROW('Hygiene Data'!F13))),'Data Summary'!DW19="Yes"),OFFSET('Hygiene Data'!$F$9,0,10*ROW('Hygiene Data'!F13)),NA())</f>
        <v>#N/A</v>
      </c>
      <c r="BI19" s="91" t="e">
        <f ca="true">+IF(AND(ISNUMBER(OFFSET('Hygiene Data'!$G$5,0,10*ROW('Hygiene Data'!G13))),'Data Summary'!DX19="Yes"),OFFSET('Hygiene Data'!$G$5,0,10*ROW('Hygiene Data'!G13)),NA())</f>
        <v>#N/A</v>
      </c>
      <c r="BJ19" s="91" t="e">
        <f ca="true">+IF(AND(ISNUMBER(OFFSET('Hygiene Data'!$G$7,0,10*ROW('Hygiene Data'!G13))),'Data Summary'!DY19="Yes"),OFFSET('Hygiene Data'!$G$7,0,10*ROW('Hygiene Data'!G13)),NA())</f>
        <v>#N/A</v>
      </c>
      <c r="BK19" s="91" t="e">
        <f ca="true">+IF(AND(ISNUMBER(OFFSET('Hygiene Data'!$G$9,0,10*ROW('Hygiene Data'!G13))),'Data Summary'!DZ19="Yes"),OFFSET('Hygiene Data'!$G$9,0,10*ROW('Hygiene Data'!G13)),NA())</f>
        <v>#N/A</v>
      </c>
      <c r="BL19" s="91" t="e">
        <f ca="true">+IF(AND(ISNUMBER(OFFSET('Hygiene Data'!$H$5,0,10*ROW('Hygiene Data'!H13))),'Data Summary'!EA19="Yes"),OFFSET('Hygiene Data'!$H$5,0,10*ROW('Hygiene Data'!H13)),NA())</f>
        <v>#N/A</v>
      </c>
      <c r="BM19" s="91" t="e">
        <f ca="true">+IF(AND(ISNUMBER(OFFSET('Hygiene Data'!$H$7,0,10*ROW('Hygiene Data'!H13))),'Data Summary'!EB19="Yes"),OFFSET('Hygiene Data'!$H$7,0,10*ROW('Hygiene Data'!H13)),NA())</f>
        <v>#N/A</v>
      </c>
      <c r="BN19" s="91" t="e">
        <f ca="true">+IF(AND(ISNUMBER(OFFSET('Hygiene Data'!$H$9,0,10*ROW('Hygiene Data'!H13))),'Data Summary'!EC19="Yes"),OFFSET('Hygiene Data'!$H$9,0,10*ROW('Hygiene Data'!H13)),NA())</f>
        <v>#N/A</v>
      </c>
      <c r="BO19" s="91" t="e">
        <f ca="true">+IF(AND(ISNUMBER(OFFSET('Hygiene Data'!$I$5,0,10*ROW('Hygiene Data'!I13))),'Data Summary'!ED19="Yes"),OFFSET('Hygiene Data'!$I$5,0,10*ROW('Hygiene Data'!I13)),NA())</f>
        <v>#N/A</v>
      </c>
      <c r="BP19" s="91" t="e">
        <f ca="true">+IF(AND(ISNUMBER(OFFSET('Hygiene Data'!$I$7,0,10*ROW('Hygiene Data'!I13))),'Data Summary'!EE19="Yes"),OFFSET('Hygiene Data'!$I$7,0,10*ROW('Hygiene Data'!I13)),NA())</f>
        <v>#N/A</v>
      </c>
      <c r="BQ19" s="91" t="e">
        <f ca="true">+IF(AND(ISNUMBER(OFFSET('Hygiene Data'!$I$9,0,10*ROW('Hygiene Data'!I13))),'Data Summary'!EF19="Yes"),OFFSET('Hygiene Data'!$I$9,0,10*ROW('Hygiene Data'!I13)),NA())</f>
        <v>#N/A</v>
      </c>
    </row>
    <row xmlns:x14ac="http://schemas.microsoft.com/office/spreadsheetml/2009/9/ac" r="20" x14ac:dyDescent="0.2">
      <c r="A20" s="342" t="e">
        <f ca="true">+RIGHT('Data Summary'!A20,LEN('Data Summary'!A20)-9)</f>
        <v>#VALUE!</v>
      </c>
      <c r="B20" s="35" t="str">
        <f ca="true">+IF(ISTEXT('Data Summary'!B20),'Data Summary'!B20,"")</f>
        <v/>
      </c>
      <c r="C20" s="341" t="e">
        <f ca="true">+VALUE('Data Summary'!C20)</f>
        <v>#VALUE!</v>
      </c>
      <c r="D20" s="89" t="e">
        <f ca="true">+IF(AND(ISNUMBER(OFFSET('Water Data'!$D$4,0,10*ROW('Water Data'!D14))),'Data Summary'!BS20="Yes"),100-OFFSET('Water Data'!$D$4,0,10*ROW('Water Data'!D14)),NA())</f>
        <v>#N/A</v>
      </c>
      <c r="E20" s="89" t="e">
        <f ca="true">+IF(AND(ISNUMBER(OFFSET('Water Data'!$D$6,0,10*ROW('Water Data'!D14))),'Data Summary'!BT20="Yes"),OFFSET('Water Data'!$D$6,0,10*ROW('Water Data'!D14)),NA())</f>
        <v>#N/A</v>
      </c>
      <c r="F20" s="89" t="e">
        <f ca="true">+IF(AND(ISNUMBER(OFFSET('Water Data'!$D$9,0,10*ROW('Water Data'!D14))),'Data Summary'!BU20="Yes"),OFFSET('Water Data'!$D$9,0,10*ROW('Water Data'!D14)),NA())</f>
        <v>#N/A</v>
      </c>
      <c r="G20" s="89" t="e">
        <f ca="true">+IF(AND(ISNUMBER(OFFSET('Water Data'!$E$4,0,10*ROW('Water Data'!E14))),'Data Summary'!BV20="Yes"),100-OFFSET('Water Data'!$E$4,0,10*ROW('Water Data'!E14)),NA())</f>
        <v>#N/A</v>
      </c>
      <c r="H20" s="89" t="e">
        <f ca="true">+IF(AND(ISNUMBER(OFFSET('Water Data'!$E$6,0,10*ROW('Water Data'!E14))),'Data Summary'!BW20="Yes"),OFFSET('Water Data'!$E$6,0,10*ROW('Water Data'!E14)),NA())</f>
        <v>#N/A</v>
      </c>
      <c r="I20" s="89" t="e">
        <f ca="true">+IF(AND(ISNUMBER(OFFSET('Water Data'!$E$9,0,10*ROW('Water Data'!E14))),'Data Summary'!BX20="Yes"),OFFSET('Water Data'!$E$9,0,10*ROW('Water Data'!E14)),NA())</f>
        <v>#N/A</v>
      </c>
      <c r="J20" s="89" t="e">
        <f ca="true">+IF(AND(ISNUMBER(OFFSET('Water Data'!$F$4,0,10*ROW('Water Data'!F14))),'Data Summary'!BY20="Yes"),100-OFFSET('Water Data'!$F$4,0,10*ROW('Water Data'!F14)),NA())</f>
        <v>#N/A</v>
      </c>
      <c r="K20" s="89" t="e">
        <f ca="true">+IF(AND(ISNUMBER(OFFSET('Water Data'!$F$6,0,10*ROW('Water Data'!F14))),'Data Summary'!BZ20="Yes"),OFFSET('Water Data'!$F$6,0,10*ROW('Water Data'!F14)),NA())</f>
        <v>#N/A</v>
      </c>
      <c r="L20" s="89" t="e">
        <f ca="true">+IF(AND(ISNUMBER(OFFSET('Water Data'!$F$9,0,10*ROW('Water Data'!F14))),'Data Summary'!CA20="Yes"),OFFSET('Water Data'!$F$9,0,10*ROW('Water Data'!F14)),NA())</f>
        <v>#N/A</v>
      </c>
      <c r="M20" s="89" t="e">
        <f ca="true">+IF(AND(ISNUMBER(OFFSET('Water Data'!$G$4,0,10*ROW('Water Data'!G14))),'Data Summary'!CB20="Yes"),100-OFFSET('Water Data'!$G$4,0,10*ROW('Water Data'!G14)),NA())</f>
        <v>#N/A</v>
      </c>
      <c r="N20" s="89" t="e">
        <f ca="true">+IF(AND(ISNUMBER(OFFSET('Water Data'!$G$6,0,10*ROW('Water Data'!G14))),'Data Summary'!CC20="Yes"),OFFSET('Water Data'!$G$6,0,10*ROW('Water Data'!G14)),NA())</f>
        <v>#N/A</v>
      </c>
      <c r="O20" s="89" t="e">
        <f ca="true">+IF(AND(ISNUMBER(OFFSET('Water Data'!$G$9,0,10*ROW('Water Data'!G14))),'Data Summary'!CD20="Yes"),OFFSET('Water Data'!$G$9,0,10*ROW('Water Data'!G14)),NA())</f>
        <v>#N/A</v>
      </c>
      <c r="P20" s="89" t="e">
        <f ca="true">+IF(AND(ISNUMBER(OFFSET('Water Data'!$H$4,0,10*ROW('Water Data'!H14))),'Data Summary'!CE20="Yes"),100-OFFSET('Water Data'!$H$4,0,10*ROW('Water Data'!H14)),NA())</f>
        <v>#N/A</v>
      </c>
      <c r="Q20" s="89" t="e">
        <f ca="true">+IF(AND(ISNUMBER(OFFSET('Water Data'!$H$6,0,10*ROW('Water Data'!H14))),'Data Summary'!CF20="Yes"),OFFSET('Water Data'!$H$6,0,10*ROW('Water Data'!H14)),NA())</f>
        <v>#N/A</v>
      </c>
      <c r="R20" s="89" t="e">
        <f ca="true">+IF(AND(ISNUMBER(OFFSET('Water Data'!$H$9,0,10*ROW('Water Data'!H14))),'Data Summary'!CG20="Yes"),OFFSET('Water Data'!$H$9,0,10*ROW('Water Data'!H14)),NA())</f>
        <v>#N/A</v>
      </c>
      <c r="S20" s="89" t="e">
        <f ca="true">+IF(AND(ISNUMBER(OFFSET('Water Data'!$I$4,0,10*ROW('Water Data'!I14))),'Data Summary'!CH20="Yes"),100-OFFSET('Water Data'!$I$4,0,10*ROW('Water Data'!I14)),NA())</f>
        <v>#N/A</v>
      </c>
      <c r="T20" s="89" t="e">
        <f ca="true">+IF(AND(ISNUMBER(OFFSET('Water Data'!$I$6,0,10*ROW('Water Data'!I14))),'Data Summary'!CI20="Yes"),OFFSET('Water Data'!$I$6,0,10*ROW('Water Data'!I14)),NA())</f>
        <v>#N/A</v>
      </c>
      <c r="U20" s="89" t="e">
        <f ca="true">+IF(AND(ISNUMBER(OFFSET('Water Data'!$I$9,0,10*ROW('Water Data'!I14))),'Data Summary'!CJ20="Yes"),OFFSET('Water Data'!$I$9,0,10*ROW('Water Data'!I14)),NA())</f>
        <v>#N/A</v>
      </c>
      <c r="V20" s="90" t="e">
        <f ca="true">+IF(AND(ISNUMBER(OFFSET('Sanitation Data'!$D$4,0,10*ROW('Sanitation Data'!D14))),'Data Summary'!CK20="Yes"),100-OFFSET('Sanitation Data'!$D$4,0,10*ROW('Sanitation Data'!D14)),NA())</f>
        <v>#N/A</v>
      </c>
      <c r="W20" s="90" t="e">
        <f ca="true">+IF(AND(ISNUMBER(OFFSET('Sanitation Data'!$D$6,0,10*ROW('Sanitation Data'!D14))),'Data Summary'!CL20="Yes"),OFFSET('Sanitation Data'!$D$6,0,10*ROW('Sanitation Data'!D14)),NA())</f>
        <v>#N/A</v>
      </c>
      <c r="X20" s="90" t="e">
        <f ca="true">+IF(AND(ISNUMBER(OFFSET('Sanitation Data'!$D$10,0,10*ROW('Sanitation Data'!D14))),'Data Summary'!CM20="Yes"),OFFSET('Sanitation Data'!$D$10,0,10*ROW('Sanitation Data'!D14)),NA())</f>
        <v>#N/A</v>
      </c>
      <c r="Y20" s="90" t="e">
        <f ca="true">+IF(AND(ISNUMBER(OFFSET('Sanitation Data'!$D$11,0,10*ROW('Sanitation Data'!D14))),'Data Summary'!CN20="Yes"),OFFSET('Sanitation Data'!$D$11,0,10*ROW('Sanitation Data'!D14)),NA())</f>
        <v>#N/A</v>
      </c>
      <c r="Z20" s="90" t="e">
        <f ca="true">+IF(AND(ISNUMBER(OFFSET('Sanitation Data'!$D$12,0,10*ROW('Sanitation Data'!D14))),'Data Summary'!CO20="Yes"),OFFSET('Sanitation Data'!$D$12,0,10*ROW('Sanitation Data'!D14)),NA())</f>
        <v>#N/A</v>
      </c>
      <c r="AA20" s="90" t="e">
        <f ca="true">+IF(AND(ISNUMBER(OFFSET('Sanitation Data'!$E$4,0,10*ROW('Sanitation Data'!E14))),'Data Summary'!CP20="Yes"),100-OFFSET('Sanitation Data'!$E$4,0,10*ROW('Sanitation Data'!E14)),NA())</f>
        <v>#N/A</v>
      </c>
      <c r="AB20" s="90" t="e">
        <f ca="true">+IF(AND(ISNUMBER(OFFSET('Sanitation Data'!$E$6,0,10*ROW('Sanitation Data'!E14))),'Data Summary'!CQ20="Yes"),OFFSET('Sanitation Data'!$E$6,0,10*ROW('Sanitation Data'!E14)),NA())</f>
        <v>#N/A</v>
      </c>
      <c r="AC20" s="90" t="e">
        <f ca="true">+IF(AND(ISNUMBER(OFFSET('Sanitation Data'!$E$10,0,10*ROW('Sanitation Data'!E14))),'Data Summary'!CR20="Yes"),OFFSET('Sanitation Data'!$E$10,0,10*ROW('Sanitation Data'!E14)),NA())</f>
        <v>#N/A</v>
      </c>
      <c r="AD20" s="90" t="e">
        <f ca="true">+IF(AND(ISNUMBER(OFFSET('Sanitation Data'!$E$11,0,10*ROW('Sanitation Data'!E14))),'Data Summary'!CS20="Yes"),OFFSET('Sanitation Data'!$E$11,0,10*ROW('Sanitation Data'!E14)),NA())</f>
        <v>#N/A</v>
      </c>
      <c r="AE20" s="90" t="e">
        <f ca="true">+IF(AND(ISNUMBER(OFFSET('Sanitation Data'!$E$12,0,10*ROW('Sanitation Data'!E14))),'Data Summary'!CT20="Yes"),OFFSET('Sanitation Data'!$E$12,0,10*ROW('Sanitation Data'!E14)),NA())</f>
        <v>#N/A</v>
      </c>
      <c r="AF20" s="90" t="e">
        <f ca="true">+IF(AND(ISNUMBER(OFFSET('Sanitation Data'!$F$4,0,10*ROW('Sanitation Data'!F14))),'Data Summary'!CU20="Yes"),100-OFFSET('Sanitation Data'!$F$4,0,10*ROW('Sanitation Data'!F14)),NA())</f>
        <v>#N/A</v>
      </c>
      <c r="AG20" s="90" t="e">
        <f ca="true">+IF(AND(ISNUMBER(OFFSET('Sanitation Data'!$F$6,0,10*ROW('Sanitation Data'!F14))),'Data Summary'!CV20="Yes"),OFFSET('Sanitation Data'!$F$6,0,10*ROW('Sanitation Data'!F14)),NA())</f>
        <v>#N/A</v>
      </c>
      <c r="AH20" s="90" t="e">
        <f ca="true">+IF(AND(ISNUMBER(OFFSET('Sanitation Data'!$F$10,0,10*ROW('Sanitation Data'!F14))),'Data Summary'!CW20="Yes"),OFFSET('Sanitation Data'!$F$10,0,10*ROW('Sanitation Data'!F14)),NA())</f>
        <v>#N/A</v>
      </c>
      <c r="AI20" s="90" t="e">
        <f ca="true">+IF(AND(ISNUMBER(OFFSET('Sanitation Data'!$F$11,0,10*ROW('Sanitation Data'!F14))),'Data Summary'!CX20="Yes"),OFFSET('Sanitation Data'!$F$11,0,10*ROW('Sanitation Data'!F14)),NA())</f>
        <v>#N/A</v>
      </c>
      <c r="AJ20" s="90" t="e">
        <f ca="true">+IF(AND(ISNUMBER(OFFSET('Sanitation Data'!$F$12,0,10*ROW('Sanitation Data'!F14))),'Data Summary'!CY20="Yes"),OFFSET('Sanitation Data'!$F$12,0,10*ROW('Sanitation Data'!F14)),NA())</f>
        <v>#N/A</v>
      </c>
      <c r="AK20" s="90" t="e">
        <f ca="true">+IF(AND(ISNUMBER(OFFSET('Sanitation Data'!$G$4,0,10*ROW('Sanitation Data'!G14))),'Data Summary'!CZ20="Yes"),100-OFFSET('Sanitation Data'!$G$4,0,10*ROW('Sanitation Data'!G14)),NA())</f>
        <v>#N/A</v>
      </c>
      <c r="AL20" s="90" t="e">
        <f ca="true">+IF(AND(ISNUMBER(OFFSET('Sanitation Data'!$G$6,0,10*ROW('Sanitation Data'!G14))),'Data Summary'!DA20="Yes"),OFFSET('Sanitation Data'!$G$6,0,10*ROW('Sanitation Data'!G14)),NA())</f>
        <v>#N/A</v>
      </c>
      <c r="AM20" s="90" t="e">
        <f ca="true">+IF(AND(ISNUMBER(OFFSET('Sanitation Data'!$G$10,0,10*ROW('Sanitation Data'!G14))),'Data Summary'!DB20="Yes"),OFFSET('Sanitation Data'!$G$10,0,10*ROW('Sanitation Data'!G14)),NA())</f>
        <v>#N/A</v>
      </c>
      <c r="AN20" s="90" t="e">
        <f ca="true">+IF(AND(ISNUMBER(OFFSET('Sanitation Data'!$G$11,0,10*ROW('Sanitation Data'!G14))),'Data Summary'!DC20="Yes"),OFFSET('Sanitation Data'!$G$11,0,10*ROW('Sanitation Data'!G14)),NA())</f>
        <v>#N/A</v>
      </c>
      <c r="AO20" s="90" t="e">
        <f ca="true">+IF(AND(ISNUMBER(OFFSET('Sanitation Data'!$G$12,0,10*ROW('Sanitation Data'!G14))),'Data Summary'!DD20="Yes"),OFFSET('Sanitation Data'!$G$12,0,10*ROW('Sanitation Data'!G14)),NA())</f>
        <v>#N/A</v>
      </c>
      <c r="AP20" s="90" t="e">
        <f ca="true">+IF(AND(ISNUMBER(OFFSET('Sanitation Data'!$H$4,0,10*ROW('Sanitation Data'!H14))),'Data Summary'!DE20="Yes"),100-OFFSET('Sanitation Data'!$H$4,0,10*ROW('Sanitation Data'!H14)),NA())</f>
        <v>#N/A</v>
      </c>
      <c r="AQ20" s="90" t="e">
        <f ca="true">+IF(AND(ISNUMBER(OFFSET('Sanitation Data'!$H$6,0,10*ROW('Sanitation Data'!H14))),'Data Summary'!DF20="Yes"),OFFSET('Sanitation Data'!$H$6,0,10*ROW('Sanitation Data'!H14)),NA())</f>
        <v>#N/A</v>
      </c>
      <c r="AR20" s="90" t="e">
        <f ca="true">+IF(AND(ISNUMBER(OFFSET('Sanitation Data'!$H$10,0,10*ROW('Sanitation Data'!H14))),'Data Summary'!DG20="Yes"),OFFSET('Sanitation Data'!$H$10,0,10*ROW('Sanitation Data'!H14)),NA())</f>
        <v>#N/A</v>
      </c>
      <c r="AS20" s="90" t="e">
        <f ca="true">+IF(AND(ISNUMBER(OFFSET('Sanitation Data'!$H$11,0,10*ROW('Sanitation Data'!H14))),'Data Summary'!DH20="Yes"),OFFSET('Sanitation Data'!$H$11,0,10*ROW('Sanitation Data'!H14)),NA())</f>
        <v>#N/A</v>
      </c>
      <c r="AT20" s="90" t="e">
        <f ca="true">+IF(AND(ISNUMBER(OFFSET('Sanitation Data'!$H$12,0,10*ROW('Sanitation Data'!H14))),'Data Summary'!DI20="Yes"),OFFSET('Sanitation Data'!$H$12,0,10*ROW('Sanitation Data'!H14)),NA())</f>
        <v>#N/A</v>
      </c>
      <c r="AU20" s="90" t="e">
        <f ca="true">+IF(AND(ISNUMBER(OFFSET('Sanitation Data'!$I$4,0,10*ROW('Sanitation Data'!I14))),'Data Summary'!DJ20="Yes"),100-OFFSET('Sanitation Data'!$I$4,0,10*ROW('Sanitation Data'!I14)),NA())</f>
        <v>#N/A</v>
      </c>
      <c r="AV20" s="90" t="e">
        <f ca="true">+IF(AND(ISNUMBER(OFFSET('Sanitation Data'!$I$6,0,10*ROW('Sanitation Data'!I14))),'Data Summary'!DK20="Yes"),OFFSET('Sanitation Data'!$I$6,0,10*ROW('Sanitation Data'!I14)),NA())</f>
        <v>#N/A</v>
      </c>
      <c r="AW20" s="90" t="e">
        <f ca="true">+IF(AND(ISNUMBER(OFFSET('Sanitation Data'!$I$10,0,10*ROW('Sanitation Data'!I14))),'Data Summary'!DL20="Yes"),OFFSET('Sanitation Data'!$I$10,0,10*ROW('Sanitation Data'!I14)),NA())</f>
        <v>#N/A</v>
      </c>
      <c r="AX20" s="90" t="e">
        <f ca="true">+IF(AND(ISNUMBER(OFFSET('Sanitation Data'!$I$11,0,10*ROW('Sanitation Data'!I14))),'Data Summary'!DM20="Yes"),OFFSET('Sanitation Data'!$I$11,0,10*ROW('Sanitation Data'!I14)),NA())</f>
        <v>#N/A</v>
      </c>
      <c r="AY20" s="90" t="e">
        <f ca="true">+IF(AND(ISNUMBER(OFFSET('Sanitation Data'!$I$12,0,10*ROW('Sanitation Data'!I14))),'Data Summary'!DN20="Yes"),OFFSET('Sanitation Data'!$I$12,0,10*ROW('Sanitation Data'!I14)),NA())</f>
        <v>#N/A</v>
      </c>
      <c r="AZ20" s="91" t="e">
        <f ca="true">+IF(AND(ISNUMBER(OFFSET('Hygiene Data'!$D$5,0,10*ROW('Hygiene Data'!D14))),'Data Summary'!DO20="Yes"),OFFSET('Hygiene Data'!$D$5,0,10*ROW('Hygiene Data'!D14)),NA())</f>
        <v>#N/A</v>
      </c>
      <c r="BA20" s="91" t="e">
        <f ca="true">+IF(AND(ISNUMBER(OFFSET('Hygiene Data'!$D$7,0,10*ROW('Hygiene Data'!D14))),'Data Summary'!DP20="Yes"),OFFSET('Hygiene Data'!$D$7,0,10*ROW('Hygiene Data'!D14)),NA())</f>
        <v>#N/A</v>
      </c>
      <c r="BB20" s="91" t="e">
        <f ca="true">+IF(AND(ISNUMBER(OFFSET('Hygiene Data'!$D$9,0,10*ROW('Hygiene Data'!D14))),'Data Summary'!DQ20="Yes"),OFFSET('Hygiene Data'!$D$9,0,10*ROW('Hygiene Data'!D14)),NA())</f>
        <v>#N/A</v>
      </c>
      <c r="BC20" s="91" t="e">
        <f ca="true">+IF(AND(ISNUMBER(OFFSET('Hygiene Data'!$E$5,0,10*ROW('Hygiene Data'!E14))),'Data Summary'!DR20="Yes"),OFFSET('Hygiene Data'!$E$5,0,10*ROW('Hygiene Data'!E14)),NA())</f>
        <v>#N/A</v>
      </c>
      <c r="BD20" s="91" t="e">
        <f ca="true">+IF(AND(ISNUMBER(OFFSET('Hygiene Data'!$E$7,0,10*ROW('Hygiene Data'!E14))),'Data Summary'!DS20="Yes"),OFFSET('Hygiene Data'!$E$7,0,10*ROW('Hygiene Data'!E14)),NA())</f>
        <v>#N/A</v>
      </c>
      <c r="BE20" s="91" t="e">
        <f ca="true">+IF(AND(ISNUMBER(OFFSET('Hygiene Data'!$E$9,0,10*ROW('Hygiene Data'!E14))),'Data Summary'!DT20="Yes"),OFFSET('Hygiene Data'!$E$9,0,10*ROW('Hygiene Data'!E14)),NA())</f>
        <v>#N/A</v>
      </c>
      <c r="BF20" s="91" t="e">
        <f ca="true">+IF(AND(ISNUMBER(OFFSET('Hygiene Data'!$F$5,0,10*ROW('Hygiene Data'!F14))),'Data Summary'!DU20="Yes"),OFFSET('Hygiene Data'!$F$5,0,10*ROW('Hygiene Data'!F14)),NA())</f>
        <v>#N/A</v>
      </c>
      <c r="BG20" s="91" t="e">
        <f ca="true">+IF(AND(ISNUMBER(OFFSET('Hygiene Data'!$F$7,0,10*ROW('Hygiene Data'!F14))),'Data Summary'!DV20="Yes"),OFFSET('Hygiene Data'!$F$7,0,10*ROW('Hygiene Data'!F14)),NA())</f>
        <v>#N/A</v>
      </c>
      <c r="BH20" s="91" t="e">
        <f ca="true">+IF(AND(ISNUMBER(OFFSET('Hygiene Data'!$F$9,0,10*ROW('Hygiene Data'!F14))),'Data Summary'!DW20="Yes"),OFFSET('Hygiene Data'!$F$9,0,10*ROW('Hygiene Data'!F14)),NA())</f>
        <v>#N/A</v>
      </c>
      <c r="BI20" s="91" t="e">
        <f ca="true">+IF(AND(ISNUMBER(OFFSET('Hygiene Data'!$G$5,0,10*ROW('Hygiene Data'!G14))),'Data Summary'!DX20="Yes"),OFFSET('Hygiene Data'!$G$5,0,10*ROW('Hygiene Data'!G14)),NA())</f>
        <v>#N/A</v>
      </c>
      <c r="BJ20" s="91" t="e">
        <f ca="true">+IF(AND(ISNUMBER(OFFSET('Hygiene Data'!$G$7,0,10*ROW('Hygiene Data'!G14))),'Data Summary'!DY20="Yes"),OFFSET('Hygiene Data'!$G$7,0,10*ROW('Hygiene Data'!G14)),NA())</f>
        <v>#N/A</v>
      </c>
      <c r="BK20" s="91" t="e">
        <f ca="true">+IF(AND(ISNUMBER(OFFSET('Hygiene Data'!$G$9,0,10*ROW('Hygiene Data'!G14))),'Data Summary'!DZ20="Yes"),OFFSET('Hygiene Data'!$G$9,0,10*ROW('Hygiene Data'!G14)),NA())</f>
        <v>#N/A</v>
      </c>
      <c r="BL20" s="91" t="e">
        <f ca="true">+IF(AND(ISNUMBER(OFFSET('Hygiene Data'!$H$5,0,10*ROW('Hygiene Data'!H14))),'Data Summary'!EA20="Yes"),OFFSET('Hygiene Data'!$H$5,0,10*ROW('Hygiene Data'!H14)),NA())</f>
        <v>#N/A</v>
      </c>
      <c r="BM20" s="91" t="e">
        <f ca="true">+IF(AND(ISNUMBER(OFFSET('Hygiene Data'!$H$7,0,10*ROW('Hygiene Data'!H14))),'Data Summary'!EB20="Yes"),OFFSET('Hygiene Data'!$H$7,0,10*ROW('Hygiene Data'!H14)),NA())</f>
        <v>#N/A</v>
      </c>
      <c r="BN20" s="91" t="e">
        <f ca="true">+IF(AND(ISNUMBER(OFFSET('Hygiene Data'!$H$9,0,10*ROW('Hygiene Data'!H14))),'Data Summary'!EC20="Yes"),OFFSET('Hygiene Data'!$H$9,0,10*ROW('Hygiene Data'!H14)),NA())</f>
        <v>#N/A</v>
      </c>
      <c r="BO20" s="91" t="e">
        <f ca="true">+IF(AND(ISNUMBER(OFFSET('Hygiene Data'!$I$5,0,10*ROW('Hygiene Data'!I14))),'Data Summary'!ED20="Yes"),OFFSET('Hygiene Data'!$I$5,0,10*ROW('Hygiene Data'!I14)),NA())</f>
        <v>#N/A</v>
      </c>
      <c r="BP20" s="91" t="e">
        <f ca="true">+IF(AND(ISNUMBER(OFFSET('Hygiene Data'!$I$7,0,10*ROW('Hygiene Data'!I14))),'Data Summary'!EE20="Yes"),OFFSET('Hygiene Data'!$I$7,0,10*ROW('Hygiene Data'!I14)),NA())</f>
        <v>#N/A</v>
      </c>
      <c r="BQ20" s="91" t="e">
        <f ca="true">+IF(AND(ISNUMBER(OFFSET('Hygiene Data'!$I$9,0,10*ROW('Hygiene Data'!I14))),'Data Summary'!EF20="Yes"),OFFSET('Hygiene Data'!$I$9,0,10*ROW('Hygiene Data'!I14)),NA())</f>
        <v>#N/A</v>
      </c>
    </row>
    <row xmlns:x14ac="http://schemas.microsoft.com/office/spreadsheetml/2009/9/ac" r="21" x14ac:dyDescent="0.2">
      <c r="A21" s="342" t="e">
        <f ca="true">+RIGHT('Data Summary'!A21,LEN('Data Summary'!A21)-9)</f>
        <v>#VALUE!</v>
      </c>
      <c r="B21" s="35" t="str">
        <f ca="true">+IF(ISTEXT('Data Summary'!B21),'Data Summary'!B21,"")</f>
        <v/>
      </c>
      <c r="C21" s="341" t="e">
        <f ca="true">+VALUE('Data Summary'!C21)</f>
        <v>#VALUE!</v>
      </c>
      <c r="D21" s="89" t="e">
        <f ca="true">+IF(AND(ISNUMBER(OFFSET('Water Data'!$D$4,0,10*ROW('Water Data'!D15))),'Data Summary'!BS21="Yes"),100-OFFSET('Water Data'!$D$4,0,10*ROW('Water Data'!D15)),NA())</f>
        <v>#N/A</v>
      </c>
      <c r="E21" s="89" t="e">
        <f ca="true">+IF(AND(ISNUMBER(OFFSET('Water Data'!$D$6,0,10*ROW('Water Data'!D15))),'Data Summary'!BT21="Yes"),OFFSET('Water Data'!$D$6,0,10*ROW('Water Data'!D15)),NA())</f>
        <v>#N/A</v>
      </c>
      <c r="F21" s="89" t="e">
        <f ca="true">+IF(AND(ISNUMBER(OFFSET('Water Data'!$D$9,0,10*ROW('Water Data'!D15))),'Data Summary'!BU21="Yes"),OFFSET('Water Data'!$D$9,0,10*ROW('Water Data'!D15)),NA())</f>
        <v>#N/A</v>
      </c>
      <c r="G21" s="89" t="e">
        <f ca="true">+IF(AND(ISNUMBER(OFFSET('Water Data'!$E$4,0,10*ROW('Water Data'!E15))),'Data Summary'!BV21="Yes"),100-OFFSET('Water Data'!$E$4,0,10*ROW('Water Data'!E15)),NA())</f>
        <v>#N/A</v>
      </c>
      <c r="H21" s="89" t="e">
        <f ca="true">+IF(AND(ISNUMBER(OFFSET('Water Data'!$E$6,0,10*ROW('Water Data'!E15))),'Data Summary'!BW21="Yes"),OFFSET('Water Data'!$E$6,0,10*ROW('Water Data'!E15)),NA())</f>
        <v>#N/A</v>
      </c>
      <c r="I21" s="89" t="e">
        <f ca="true">+IF(AND(ISNUMBER(OFFSET('Water Data'!$E$9,0,10*ROW('Water Data'!E15))),'Data Summary'!BX21="Yes"),OFFSET('Water Data'!$E$9,0,10*ROW('Water Data'!E15)),NA())</f>
        <v>#N/A</v>
      </c>
      <c r="J21" s="89" t="e">
        <f ca="true">+IF(AND(ISNUMBER(OFFSET('Water Data'!$F$4,0,10*ROW('Water Data'!F15))),'Data Summary'!BY21="Yes"),100-OFFSET('Water Data'!$F$4,0,10*ROW('Water Data'!F15)),NA())</f>
        <v>#N/A</v>
      </c>
      <c r="K21" s="89" t="e">
        <f ca="true">+IF(AND(ISNUMBER(OFFSET('Water Data'!$F$6,0,10*ROW('Water Data'!F15))),'Data Summary'!BZ21="Yes"),OFFSET('Water Data'!$F$6,0,10*ROW('Water Data'!F15)),NA())</f>
        <v>#N/A</v>
      </c>
      <c r="L21" s="89" t="e">
        <f ca="true">+IF(AND(ISNUMBER(OFFSET('Water Data'!$F$9,0,10*ROW('Water Data'!F15))),'Data Summary'!CA21="Yes"),OFFSET('Water Data'!$F$9,0,10*ROW('Water Data'!F15)),NA())</f>
        <v>#N/A</v>
      </c>
      <c r="M21" s="89" t="e">
        <f ca="true">+IF(AND(ISNUMBER(OFFSET('Water Data'!$G$4,0,10*ROW('Water Data'!G15))),'Data Summary'!CB21="Yes"),100-OFFSET('Water Data'!$G$4,0,10*ROW('Water Data'!G15)),NA())</f>
        <v>#N/A</v>
      </c>
      <c r="N21" s="89" t="e">
        <f ca="true">+IF(AND(ISNUMBER(OFFSET('Water Data'!$G$6,0,10*ROW('Water Data'!G15))),'Data Summary'!CC21="Yes"),OFFSET('Water Data'!$G$6,0,10*ROW('Water Data'!G15)),NA())</f>
        <v>#N/A</v>
      </c>
      <c r="O21" s="89" t="e">
        <f ca="true">+IF(AND(ISNUMBER(OFFSET('Water Data'!$G$9,0,10*ROW('Water Data'!G15))),'Data Summary'!CD21="Yes"),OFFSET('Water Data'!$G$9,0,10*ROW('Water Data'!G15)),NA())</f>
        <v>#N/A</v>
      </c>
      <c r="P21" s="89" t="e">
        <f ca="true">+IF(AND(ISNUMBER(OFFSET('Water Data'!$H$4,0,10*ROW('Water Data'!H15))),'Data Summary'!CE21="Yes"),100-OFFSET('Water Data'!$H$4,0,10*ROW('Water Data'!H15)),NA())</f>
        <v>#N/A</v>
      </c>
      <c r="Q21" s="89" t="e">
        <f ca="true">+IF(AND(ISNUMBER(OFFSET('Water Data'!$H$6,0,10*ROW('Water Data'!H15))),'Data Summary'!CF21="Yes"),OFFSET('Water Data'!$H$6,0,10*ROW('Water Data'!H15)),NA())</f>
        <v>#N/A</v>
      </c>
      <c r="R21" s="89" t="e">
        <f ca="true">+IF(AND(ISNUMBER(OFFSET('Water Data'!$H$9,0,10*ROW('Water Data'!H15))),'Data Summary'!CG21="Yes"),OFFSET('Water Data'!$H$9,0,10*ROW('Water Data'!H15)),NA())</f>
        <v>#N/A</v>
      </c>
      <c r="S21" s="89" t="e">
        <f ca="true">+IF(AND(ISNUMBER(OFFSET('Water Data'!$I$4,0,10*ROW('Water Data'!I15))),'Data Summary'!CH21="Yes"),100-OFFSET('Water Data'!$I$4,0,10*ROW('Water Data'!I15)),NA())</f>
        <v>#N/A</v>
      </c>
      <c r="T21" s="89" t="e">
        <f ca="true">+IF(AND(ISNUMBER(OFFSET('Water Data'!$I$6,0,10*ROW('Water Data'!I15))),'Data Summary'!CI21="Yes"),OFFSET('Water Data'!$I$6,0,10*ROW('Water Data'!I15)),NA())</f>
        <v>#N/A</v>
      </c>
      <c r="U21" s="89" t="e">
        <f ca="true">+IF(AND(ISNUMBER(OFFSET('Water Data'!$I$9,0,10*ROW('Water Data'!I15))),'Data Summary'!CJ21="Yes"),OFFSET('Water Data'!$I$9,0,10*ROW('Water Data'!I15)),NA())</f>
        <v>#N/A</v>
      </c>
      <c r="V21" s="90" t="e">
        <f ca="true">+IF(AND(ISNUMBER(OFFSET('Sanitation Data'!$D$4,0,10*ROW('Sanitation Data'!D15))),'Data Summary'!CK21="Yes"),100-OFFSET('Sanitation Data'!$D$4,0,10*ROW('Sanitation Data'!D15)),NA())</f>
        <v>#N/A</v>
      </c>
      <c r="W21" s="90" t="e">
        <f ca="true">+IF(AND(ISNUMBER(OFFSET('Sanitation Data'!$D$6,0,10*ROW('Sanitation Data'!D15))),'Data Summary'!CL21="Yes"),OFFSET('Sanitation Data'!$D$6,0,10*ROW('Sanitation Data'!D15)),NA())</f>
        <v>#N/A</v>
      </c>
      <c r="X21" s="90" t="e">
        <f ca="true">+IF(AND(ISNUMBER(OFFSET('Sanitation Data'!$D$10,0,10*ROW('Sanitation Data'!D15))),'Data Summary'!CM21="Yes"),OFFSET('Sanitation Data'!$D$10,0,10*ROW('Sanitation Data'!D15)),NA())</f>
        <v>#N/A</v>
      </c>
      <c r="Y21" s="90" t="e">
        <f ca="true">+IF(AND(ISNUMBER(OFFSET('Sanitation Data'!$D$11,0,10*ROW('Sanitation Data'!D15))),'Data Summary'!CN21="Yes"),OFFSET('Sanitation Data'!$D$11,0,10*ROW('Sanitation Data'!D15)),NA())</f>
        <v>#N/A</v>
      </c>
      <c r="Z21" s="90" t="e">
        <f ca="true">+IF(AND(ISNUMBER(OFFSET('Sanitation Data'!$D$12,0,10*ROW('Sanitation Data'!D15))),'Data Summary'!CO21="Yes"),OFFSET('Sanitation Data'!$D$12,0,10*ROW('Sanitation Data'!D15)),NA())</f>
        <v>#N/A</v>
      </c>
      <c r="AA21" s="90" t="e">
        <f ca="true">+IF(AND(ISNUMBER(OFFSET('Sanitation Data'!$E$4,0,10*ROW('Sanitation Data'!E15))),'Data Summary'!CP21="Yes"),100-OFFSET('Sanitation Data'!$E$4,0,10*ROW('Sanitation Data'!E15)),NA())</f>
        <v>#N/A</v>
      </c>
      <c r="AB21" s="90" t="e">
        <f ca="true">+IF(AND(ISNUMBER(OFFSET('Sanitation Data'!$E$6,0,10*ROW('Sanitation Data'!E15))),'Data Summary'!CQ21="Yes"),OFFSET('Sanitation Data'!$E$6,0,10*ROW('Sanitation Data'!E15)),NA())</f>
        <v>#N/A</v>
      </c>
      <c r="AC21" s="90" t="e">
        <f ca="true">+IF(AND(ISNUMBER(OFFSET('Sanitation Data'!$E$10,0,10*ROW('Sanitation Data'!E15))),'Data Summary'!CR21="Yes"),OFFSET('Sanitation Data'!$E$10,0,10*ROW('Sanitation Data'!E15)),NA())</f>
        <v>#N/A</v>
      </c>
      <c r="AD21" s="90" t="e">
        <f ca="true">+IF(AND(ISNUMBER(OFFSET('Sanitation Data'!$E$11,0,10*ROW('Sanitation Data'!E15))),'Data Summary'!CS21="Yes"),OFFSET('Sanitation Data'!$E$11,0,10*ROW('Sanitation Data'!E15)),NA())</f>
        <v>#N/A</v>
      </c>
      <c r="AE21" s="90" t="e">
        <f ca="true">+IF(AND(ISNUMBER(OFFSET('Sanitation Data'!$E$12,0,10*ROW('Sanitation Data'!E15))),'Data Summary'!CT21="Yes"),OFFSET('Sanitation Data'!$E$12,0,10*ROW('Sanitation Data'!E15)),NA())</f>
        <v>#N/A</v>
      </c>
      <c r="AF21" s="90" t="e">
        <f ca="true">+IF(AND(ISNUMBER(OFFSET('Sanitation Data'!$F$4,0,10*ROW('Sanitation Data'!F15))),'Data Summary'!CU21="Yes"),100-OFFSET('Sanitation Data'!$F$4,0,10*ROW('Sanitation Data'!F15)),NA())</f>
        <v>#N/A</v>
      </c>
      <c r="AG21" s="90" t="e">
        <f ca="true">+IF(AND(ISNUMBER(OFFSET('Sanitation Data'!$F$6,0,10*ROW('Sanitation Data'!F15))),'Data Summary'!CV21="Yes"),OFFSET('Sanitation Data'!$F$6,0,10*ROW('Sanitation Data'!F15)),NA())</f>
        <v>#N/A</v>
      </c>
      <c r="AH21" s="90" t="e">
        <f ca="true">+IF(AND(ISNUMBER(OFFSET('Sanitation Data'!$F$10,0,10*ROW('Sanitation Data'!F15))),'Data Summary'!CW21="Yes"),OFFSET('Sanitation Data'!$F$10,0,10*ROW('Sanitation Data'!F15)),NA())</f>
        <v>#N/A</v>
      </c>
      <c r="AI21" s="90" t="e">
        <f ca="true">+IF(AND(ISNUMBER(OFFSET('Sanitation Data'!$F$11,0,10*ROW('Sanitation Data'!F15))),'Data Summary'!CX21="Yes"),OFFSET('Sanitation Data'!$F$11,0,10*ROW('Sanitation Data'!F15)),NA())</f>
        <v>#N/A</v>
      </c>
      <c r="AJ21" s="90" t="e">
        <f ca="true">+IF(AND(ISNUMBER(OFFSET('Sanitation Data'!$F$12,0,10*ROW('Sanitation Data'!F15))),'Data Summary'!CY21="Yes"),OFFSET('Sanitation Data'!$F$12,0,10*ROW('Sanitation Data'!F15)),NA())</f>
        <v>#N/A</v>
      </c>
      <c r="AK21" s="90" t="e">
        <f ca="true">+IF(AND(ISNUMBER(OFFSET('Sanitation Data'!$G$4,0,10*ROW('Sanitation Data'!G15))),'Data Summary'!CZ21="Yes"),100-OFFSET('Sanitation Data'!$G$4,0,10*ROW('Sanitation Data'!G15)),NA())</f>
        <v>#N/A</v>
      </c>
      <c r="AL21" s="90" t="e">
        <f ca="true">+IF(AND(ISNUMBER(OFFSET('Sanitation Data'!$G$6,0,10*ROW('Sanitation Data'!G15))),'Data Summary'!DA21="Yes"),OFFSET('Sanitation Data'!$G$6,0,10*ROW('Sanitation Data'!G15)),NA())</f>
        <v>#N/A</v>
      </c>
      <c r="AM21" s="90" t="e">
        <f ca="true">+IF(AND(ISNUMBER(OFFSET('Sanitation Data'!$G$10,0,10*ROW('Sanitation Data'!G15))),'Data Summary'!DB21="Yes"),OFFSET('Sanitation Data'!$G$10,0,10*ROW('Sanitation Data'!G15)),NA())</f>
        <v>#N/A</v>
      </c>
      <c r="AN21" s="90" t="e">
        <f ca="true">+IF(AND(ISNUMBER(OFFSET('Sanitation Data'!$G$11,0,10*ROW('Sanitation Data'!G15))),'Data Summary'!DC21="Yes"),OFFSET('Sanitation Data'!$G$11,0,10*ROW('Sanitation Data'!G15)),NA())</f>
        <v>#N/A</v>
      </c>
      <c r="AO21" s="90" t="e">
        <f ca="true">+IF(AND(ISNUMBER(OFFSET('Sanitation Data'!$G$12,0,10*ROW('Sanitation Data'!G15))),'Data Summary'!DD21="Yes"),OFFSET('Sanitation Data'!$G$12,0,10*ROW('Sanitation Data'!G15)),NA())</f>
        <v>#N/A</v>
      </c>
      <c r="AP21" s="90" t="e">
        <f ca="true">+IF(AND(ISNUMBER(OFFSET('Sanitation Data'!$H$4,0,10*ROW('Sanitation Data'!H15))),'Data Summary'!DE21="Yes"),100-OFFSET('Sanitation Data'!$H$4,0,10*ROW('Sanitation Data'!H15)),NA())</f>
        <v>#N/A</v>
      </c>
      <c r="AQ21" s="90" t="e">
        <f ca="true">+IF(AND(ISNUMBER(OFFSET('Sanitation Data'!$H$6,0,10*ROW('Sanitation Data'!H15))),'Data Summary'!DF21="Yes"),OFFSET('Sanitation Data'!$H$6,0,10*ROW('Sanitation Data'!H15)),NA())</f>
        <v>#N/A</v>
      </c>
      <c r="AR21" s="90" t="e">
        <f ca="true">+IF(AND(ISNUMBER(OFFSET('Sanitation Data'!$H$10,0,10*ROW('Sanitation Data'!H15))),'Data Summary'!DG21="Yes"),OFFSET('Sanitation Data'!$H$10,0,10*ROW('Sanitation Data'!H15)),NA())</f>
        <v>#N/A</v>
      </c>
      <c r="AS21" s="90" t="e">
        <f ca="true">+IF(AND(ISNUMBER(OFFSET('Sanitation Data'!$H$11,0,10*ROW('Sanitation Data'!H15))),'Data Summary'!DH21="Yes"),OFFSET('Sanitation Data'!$H$11,0,10*ROW('Sanitation Data'!H15)),NA())</f>
        <v>#N/A</v>
      </c>
      <c r="AT21" s="90" t="e">
        <f ca="true">+IF(AND(ISNUMBER(OFFSET('Sanitation Data'!$H$12,0,10*ROW('Sanitation Data'!H15))),'Data Summary'!DI21="Yes"),OFFSET('Sanitation Data'!$H$12,0,10*ROW('Sanitation Data'!H15)),NA())</f>
        <v>#N/A</v>
      </c>
      <c r="AU21" s="90" t="e">
        <f ca="true">+IF(AND(ISNUMBER(OFFSET('Sanitation Data'!$I$4,0,10*ROW('Sanitation Data'!I15))),'Data Summary'!DJ21="Yes"),100-OFFSET('Sanitation Data'!$I$4,0,10*ROW('Sanitation Data'!I15)),NA())</f>
        <v>#N/A</v>
      </c>
      <c r="AV21" s="90" t="e">
        <f ca="true">+IF(AND(ISNUMBER(OFFSET('Sanitation Data'!$I$6,0,10*ROW('Sanitation Data'!I15))),'Data Summary'!DK21="Yes"),OFFSET('Sanitation Data'!$I$6,0,10*ROW('Sanitation Data'!I15)),NA())</f>
        <v>#N/A</v>
      </c>
      <c r="AW21" s="90" t="e">
        <f ca="true">+IF(AND(ISNUMBER(OFFSET('Sanitation Data'!$I$10,0,10*ROW('Sanitation Data'!I15))),'Data Summary'!DL21="Yes"),OFFSET('Sanitation Data'!$I$10,0,10*ROW('Sanitation Data'!I15)),NA())</f>
        <v>#N/A</v>
      </c>
      <c r="AX21" s="90" t="e">
        <f ca="true">+IF(AND(ISNUMBER(OFFSET('Sanitation Data'!$I$11,0,10*ROW('Sanitation Data'!I15))),'Data Summary'!DM21="Yes"),OFFSET('Sanitation Data'!$I$11,0,10*ROW('Sanitation Data'!I15)),NA())</f>
        <v>#N/A</v>
      </c>
      <c r="AY21" s="90" t="e">
        <f ca="true">+IF(AND(ISNUMBER(OFFSET('Sanitation Data'!$I$12,0,10*ROW('Sanitation Data'!I15))),'Data Summary'!DN21="Yes"),OFFSET('Sanitation Data'!$I$12,0,10*ROW('Sanitation Data'!I15)),NA())</f>
        <v>#N/A</v>
      </c>
      <c r="AZ21" s="91" t="e">
        <f ca="true">+IF(AND(ISNUMBER(OFFSET('Hygiene Data'!$D$5,0,10*ROW('Hygiene Data'!D15))),'Data Summary'!DO21="Yes"),OFFSET('Hygiene Data'!$D$5,0,10*ROW('Hygiene Data'!D15)),NA())</f>
        <v>#N/A</v>
      </c>
      <c r="BA21" s="91" t="e">
        <f ca="true">+IF(AND(ISNUMBER(OFFSET('Hygiene Data'!$D$7,0,10*ROW('Hygiene Data'!D15))),'Data Summary'!DP21="Yes"),OFFSET('Hygiene Data'!$D$7,0,10*ROW('Hygiene Data'!D15)),NA())</f>
        <v>#N/A</v>
      </c>
      <c r="BB21" s="91" t="e">
        <f ca="true">+IF(AND(ISNUMBER(OFFSET('Hygiene Data'!$D$9,0,10*ROW('Hygiene Data'!D15))),'Data Summary'!DQ21="Yes"),OFFSET('Hygiene Data'!$D$9,0,10*ROW('Hygiene Data'!D15)),NA())</f>
        <v>#N/A</v>
      </c>
      <c r="BC21" s="91" t="e">
        <f ca="true">+IF(AND(ISNUMBER(OFFSET('Hygiene Data'!$E$5,0,10*ROW('Hygiene Data'!E15))),'Data Summary'!DR21="Yes"),OFFSET('Hygiene Data'!$E$5,0,10*ROW('Hygiene Data'!E15)),NA())</f>
        <v>#N/A</v>
      </c>
      <c r="BD21" s="91" t="e">
        <f ca="true">+IF(AND(ISNUMBER(OFFSET('Hygiene Data'!$E$7,0,10*ROW('Hygiene Data'!E15))),'Data Summary'!DS21="Yes"),OFFSET('Hygiene Data'!$E$7,0,10*ROW('Hygiene Data'!E15)),NA())</f>
        <v>#N/A</v>
      </c>
      <c r="BE21" s="91" t="e">
        <f ca="true">+IF(AND(ISNUMBER(OFFSET('Hygiene Data'!$E$9,0,10*ROW('Hygiene Data'!E15))),'Data Summary'!DT21="Yes"),OFFSET('Hygiene Data'!$E$9,0,10*ROW('Hygiene Data'!E15)),NA())</f>
        <v>#N/A</v>
      </c>
      <c r="BF21" s="91" t="e">
        <f ca="true">+IF(AND(ISNUMBER(OFFSET('Hygiene Data'!$F$5,0,10*ROW('Hygiene Data'!F15))),'Data Summary'!DU21="Yes"),OFFSET('Hygiene Data'!$F$5,0,10*ROW('Hygiene Data'!F15)),NA())</f>
        <v>#N/A</v>
      </c>
      <c r="BG21" s="91" t="e">
        <f ca="true">+IF(AND(ISNUMBER(OFFSET('Hygiene Data'!$F$7,0,10*ROW('Hygiene Data'!F15))),'Data Summary'!DV21="Yes"),OFFSET('Hygiene Data'!$F$7,0,10*ROW('Hygiene Data'!F15)),NA())</f>
        <v>#N/A</v>
      </c>
      <c r="BH21" s="91" t="e">
        <f ca="true">+IF(AND(ISNUMBER(OFFSET('Hygiene Data'!$F$9,0,10*ROW('Hygiene Data'!F15))),'Data Summary'!DW21="Yes"),OFFSET('Hygiene Data'!$F$9,0,10*ROW('Hygiene Data'!F15)),NA())</f>
        <v>#N/A</v>
      </c>
      <c r="BI21" s="91" t="e">
        <f ca="true">+IF(AND(ISNUMBER(OFFSET('Hygiene Data'!$G$5,0,10*ROW('Hygiene Data'!G15))),'Data Summary'!DX21="Yes"),OFFSET('Hygiene Data'!$G$5,0,10*ROW('Hygiene Data'!G15)),NA())</f>
        <v>#N/A</v>
      </c>
      <c r="BJ21" s="91" t="e">
        <f ca="true">+IF(AND(ISNUMBER(OFFSET('Hygiene Data'!$G$7,0,10*ROW('Hygiene Data'!G15))),'Data Summary'!DY21="Yes"),OFFSET('Hygiene Data'!$G$7,0,10*ROW('Hygiene Data'!G15)),NA())</f>
        <v>#N/A</v>
      </c>
      <c r="BK21" s="91" t="e">
        <f ca="true">+IF(AND(ISNUMBER(OFFSET('Hygiene Data'!$G$9,0,10*ROW('Hygiene Data'!G15))),'Data Summary'!DZ21="Yes"),OFFSET('Hygiene Data'!$G$9,0,10*ROW('Hygiene Data'!G15)),NA())</f>
        <v>#N/A</v>
      </c>
      <c r="BL21" s="91" t="e">
        <f ca="true">+IF(AND(ISNUMBER(OFFSET('Hygiene Data'!$H$5,0,10*ROW('Hygiene Data'!H15))),'Data Summary'!EA21="Yes"),OFFSET('Hygiene Data'!$H$5,0,10*ROW('Hygiene Data'!H15)),NA())</f>
        <v>#N/A</v>
      </c>
      <c r="BM21" s="91" t="e">
        <f ca="true">+IF(AND(ISNUMBER(OFFSET('Hygiene Data'!$H$7,0,10*ROW('Hygiene Data'!H15))),'Data Summary'!EB21="Yes"),OFFSET('Hygiene Data'!$H$7,0,10*ROW('Hygiene Data'!H15)),NA())</f>
        <v>#N/A</v>
      </c>
      <c r="BN21" s="91" t="e">
        <f ca="true">+IF(AND(ISNUMBER(OFFSET('Hygiene Data'!$H$9,0,10*ROW('Hygiene Data'!H15))),'Data Summary'!EC21="Yes"),OFFSET('Hygiene Data'!$H$9,0,10*ROW('Hygiene Data'!H15)),NA())</f>
        <v>#N/A</v>
      </c>
      <c r="BO21" s="91" t="e">
        <f ca="true">+IF(AND(ISNUMBER(OFFSET('Hygiene Data'!$I$5,0,10*ROW('Hygiene Data'!I15))),'Data Summary'!ED21="Yes"),OFFSET('Hygiene Data'!$I$5,0,10*ROW('Hygiene Data'!I15)),NA())</f>
        <v>#N/A</v>
      </c>
      <c r="BP21" s="91" t="e">
        <f ca="true">+IF(AND(ISNUMBER(OFFSET('Hygiene Data'!$I$7,0,10*ROW('Hygiene Data'!I15))),'Data Summary'!EE21="Yes"),OFFSET('Hygiene Data'!$I$7,0,10*ROW('Hygiene Data'!I15)),NA())</f>
        <v>#N/A</v>
      </c>
      <c r="BQ21" s="91" t="e">
        <f ca="true">+IF(AND(ISNUMBER(OFFSET('Hygiene Data'!$I$9,0,10*ROW('Hygiene Data'!I15))),'Data Summary'!EF21="Yes"),OFFSET('Hygiene Data'!$I$9,0,10*ROW('Hygiene Data'!I15)),NA())</f>
        <v>#N/A</v>
      </c>
    </row>
    <row xmlns:x14ac="http://schemas.microsoft.com/office/spreadsheetml/2009/9/ac" r="22" x14ac:dyDescent="0.2">
      <c r="A22" s="342" t="e">
        <f ca="true">+RIGHT('Data Summary'!A22,LEN('Data Summary'!A22)-9)</f>
        <v>#VALUE!</v>
      </c>
      <c r="B22" s="35" t="str">
        <f ca="true">+IF(ISTEXT('Data Summary'!B22),'Data Summary'!B22,"")</f>
        <v/>
      </c>
      <c r="C22" s="341" t="e">
        <f ca="true">+VALUE('Data Summary'!C22)</f>
        <v>#VALUE!</v>
      </c>
      <c r="D22" s="89" t="e">
        <f ca="true">+IF(AND(ISNUMBER(OFFSET('Water Data'!$D$4,0,10*ROW('Water Data'!D16))),'Data Summary'!BS22="Yes"),100-OFFSET('Water Data'!$D$4,0,10*ROW('Water Data'!D16)),NA())</f>
        <v>#N/A</v>
      </c>
      <c r="E22" s="89" t="e">
        <f ca="true">+IF(AND(ISNUMBER(OFFSET('Water Data'!$D$6,0,10*ROW('Water Data'!D16))),'Data Summary'!BT22="Yes"),OFFSET('Water Data'!$D$6,0,10*ROW('Water Data'!D16)),NA())</f>
        <v>#N/A</v>
      </c>
      <c r="F22" s="89" t="e">
        <f ca="true">+IF(AND(ISNUMBER(OFFSET('Water Data'!$D$9,0,10*ROW('Water Data'!D16))),'Data Summary'!BU22="Yes"),OFFSET('Water Data'!$D$9,0,10*ROW('Water Data'!D16)),NA())</f>
        <v>#N/A</v>
      </c>
      <c r="G22" s="89" t="e">
        <f ca="true">+IF(AND(ISNUMBER(OFFSET('Water Data'!$E$4,0,10*ROW('Water Data'!E16))),'Data Summary'!BV22="Yes"),100-OFFSET('Water Data'!$E$4,0,10*ROW('Water Data'!E16)),NA())</f>
        <v>#N/A</v>
      </c>
      <c r="H22" s="89" t="e">
        <f ca="true">+IF(AND(ISNUMBER(OFFSET('Water Data'!$E$6,0,10*ROW('Water Data'!E16))),'Data Summary'!BW22="Yes"),OFFSET('Water Data'!$E$6,0,10*ROW('Water Data'!E16)),NA())</f>
        <v>#N/A</v>
      </c>
      <c r="I22" s="89" t="e">
        <f ca="true">+IF(AND(ISNUMBER(OFFSET('Water Data'!$E$9,0,10*ROW('Water Data'!E16))),'Data Summary'!BX22="Yes"),OFFSET('Water Data'!$E$9,0,10*ROW('Water Data'!E16)),NA())</f>
        <v>#N/A</v>
      </c>
      <c r="J22" s="89" t="e">
        <f ca="true">+IF(AND(ISNUMBER(OFFSET('Water Data'!$F$4,0,10*ROW('Water Data'!F16))),'Data Summary'!BY22="Yes"),100-OFFSET('Water Data'!$F$4,0,10*ROW('Water Data'!F16)),NA())</f>
        <v>#N/A</v>
      </c>
      <c r="K22" s="89" t="e">
        <f ca="true">+IF(AND(ISNUMBER(OFFSET('Water Data'!$F$6,0,10*ROW('Water Data'!F16))),'Data Summary'!BZ22="Yes"),OFFSET('Water Data'!$F$6,0,10*ROW('Water Data'!F16)),NA())</f>
        <v>#N/A</v>
      </c>
      <c r="L22" s="89" t="e">
        <f ca="true">+IF(AND(ISNUMBER(OFFSET('Water Data'!$F$9,0,10*ROW('Water Data'!F16))),'Data Summary'!CA22="Yes"),OFFSET('Water Data'!$F$9,0,10*ROW('Water Data'!F16)),NA())</f>
        <v>#N/A</v>
      </c>
      <c r="M22" s="89" t="e">
        <f ca="true">+IF(AND(ISNUMBER(OFFSET('Water Data'!$G$4,0,10*ROW('Water Data'!G16))),'Data Summary'!CB22="Yes"),100-OFFSET('Water Data'!$G$4,0,10*ROW('Water Data'!G16)),NA())</f>
        <v>#N/A</v>
      </c>
      <c r="N22" s="89" t="e">
        <f ca="true">+IF(AND(ISNUMBER(OFFSET('Water Data'!$G$6,0,10*ROW('Water Data'!G16))),'Data Summary'!CC22="Yes"),OFFSET('Water Data'!$G$6,0,10*ROW('Water Data'!G16)),NA())</f>
        <v>#N/A</v>
      </c>
      <c r="O22" s="89" t="e">
        <f ca="true">+IF(AND(ISNUMBER(OFFSET('Water Data'!$G$9,0,10*ROW('Water Data'!G16))),'Data Summary'!CD22="Yes"),OFFSET('Water Data'!$G$9,0,10*ROW('Water Data'!G16)),NA())</f>
        <v>#N/A</v>
      </c>
      <c r="P22" s="89" t="e">
        <f ca="true">+IF(AND(ISNUMBER(OFFSET('Water Data'!$H$4,0,10*ROW('Water Data'!H16))),'Data Summary'!CE22="Yes"),100-OFFSET('Water Data'!$H$4,0,10*ROW('Water Data'!H16)),NA())</f>
        <v>#N/A</v>
      </c>
      <c r="Q22" s="89" t="e">
        <f ca="true">+IF(AND(ISNUMBER(OFFSET('Water Data'!$H$6,0,10*ROW('Water Data'!H16))),'Data Summary'!CF22="Yes"),OFFSET('Water Data'!$H$6,0,10*ROW('Water Data'!H16)),NA())</f>
        <v>#N/A</v>
      </c>
      <c r="R22" s="89" t="e">
        <f ca="true">+IF(AND(ISNUMBER(OFFSET('Water Data'!$H$9,0,10*ROW('Water Data'!H16))),'Data Summary'!CG22="Yes"),OFFSET('Water Data'!$H$9,0,10*ROW('Water Data'!H16)),NA())</f>
        <v>#N/A</v>
      </c>
      <c r="S22" s="89" t="e">
        <f ca="true">+IF(AND(ISNUMBER(OFFSET('Water Data'!$I$4,0,10*ROW('Water Data'!I16))),'Data Summary'!CH22="Yes"),100-OFFSET('Water Data'!$I$4,0,10*ROW('Water Data'!I16)),NA())</f>
        <v>#N/A</v>
      </c>
      <c r="T22" s="89" t="e">
        <f ca="true">+IF(AND(ISNUMBER(OFFSET('Water Data'!$I$6,0,10*ROW('Water Data'!I16))),'Data Summary'!CI22="Yes"),OFFSET('Water Data'!$I$6,0,10*ROW('Water Data'!I16)),NA())</f>
        <v>#N/A</v>
      </c>
      <c r="U22" s="89" t="e">
        <f ca="true">+IF(AND(ISNUMBER(OFFSET('Water Data'!$I$9,0,10*ROW('Water Data'!I16))),'Data Summary'!CJ22="Yes"),OFFSET('Water Data'!$I$9,0,10*ROW('Water Data'!I16)),NA())</f>
        <v>#N/A</v>
      </c>
      <c r="V22" s="90" t="e">
        <f ca="true">+IF(AND(ISNUMBER(OFFSET('Sanitation Data'!$D$4,0,10*ROW('Sanitation Data'!D16))),'Data Summary'!CK22="Yes"),100-OFFSET('Sanitation Data'!$D$4,0,10*ROW('Sanitation Data'!D16)),NA())</f>
        <v>#N/A</v>
      </c>
      <c r="W22" s="90" t="e">
        <f ca="true">+IF(AND(ISNUMBER(OFFSET('Sanitation Data'!$D$6,0,10*ROW('Sanitation Data'!D16))),'Data Summary'!CL22="Yes"),OFFSET('Sanitation Data'!$D$6,0,10*ROW('Sanitation Data'!D16)),NA())</f>
        <v>#N/A</v>
      </c>
      <c r="X22" s="90" t="e">
        <f ca="true">+IF(AND(ISNUMBER(OFFSET('Sanitation Data'!$D$10,0,10*ROW('Sanitation Data'!D16))),'Data Summary'!CM22="Yes"),OFFSET('Sanitation Data'!$D$10,0,10*ROW('Sanitation Data'!D16)),NA())</f>
        <v>#N/A</v>
      </c>
      <c r="Y22" s="90" t="e">
        <f ca="true">+IF(AND(ISNUMBER(OFFSET('Sanitation Data'!$D$11,0,10*ROW('Sanitation Data'!D16))),'Data Summary'!CN22="Yes"),OFFSET('Sanitation Data'!$D$11,0,10*ROW('Sanitation Data'!D16)),NA())</f>
        <v>#N/A</v>
      </c>
      <c r="Z22" s="90" t="e">
        <f ca="true">+IF(AND(ISNUMBER(OFFSET('Sanitation Data'!$D$12,0,10*ROW('Sanitation Data'!D16))),'Data Summary'!CO22="Yes"),OFFSET('Sanitation Data'!$D$12,0,10*ROW('Sanitation Data'!D16)),NA())</f>
        <v>#N/A</v>
      </c>
      <c r="AA22" s="90" t="e">
        <f ca="true">+IF(AND(ISNUMBER(OFFSET('Sanitation Data'!$E$4,0,10*ROW('Sanitation Data'!E16))),'Data Summary'!CP22="Yes"),100-OFFSET('Sanitation Data'!$E$4,0,10*ROW('Sanitation Data'!E16)),NA())</f>
        <v>#N/A</v>
      </c>
      <c r="AB22" s="90" t="e">
        <f ca="true">+IF(AND(ISNUMBER(OFFSET('Sanitation Data'!$E$6,0,10*ROW('Sanitation Data'!E16))),'Data Summary'!CQ22="Yes"),OFFSET('Sanitation Data'!$E$6,0,10*ROW('Sanitation Data'!E16)),NA())</f>
        <v>#N/A</v>
      </c>
      <c r="AC22" s="90" t="e">
        <f ca="true">+IF(AND(ISNUMBER(OFFSET('Sanitation Data'!$E$10,0,10*ROW('Sanitation Data'!E16))),'Data Summary'!CR22="Yes"),OFFSET('Sanitation Data'!$E$10,0,10*ROW('Sanitation Data'!E16)),NA())</f>
        <v>#N/A</v>
      </c>
      <c r="AD22" s="90" t="e">
        <f ca="true">+IF(AND(ISNUMBER(OFFSET('Sanitation Data'!$E$11,0,10*ROW('Sanitation Data'!E16))),'Data Summary'!CS22="Yes"),OFFSET('Sanitation Data'!$E$11,0,10*ROW('Sanitation Data'!E16)),NA())</f>
        <v>#N/A</v>
      </c>
      <c r="AE22" s="90" t="e">
        <f ca="true">+IF(AND(ISNUMBER(OFFSET('Sanitation Data'!$E$12,0,10*ROW('Sanitation Data'!E16))),'Data Summary'!CT22="Yes"),OFFSET('Sanitation Data'!$E$12,0,10*ROW('Sanitation Data'!E16)),NA())</f>
        <v>#N/A</v>
      </c>
      <c r="AF22" s="90" t="e">
        <f ca="true">+IF(AND(ISNUMBER(OFFSET('Sanitation Data'!$F$4,0,10*ROW('Sanitation Data'!F16))),'Data Summary'!CU22="Yes"),100-OFFSET('Sanitation Data'!$F$4,0,10*ROW('Sanitation Data'!F16)),NA())</f>
        <v>#N/A</v>
      </c>
      <c r="AG22" s="90" t="e">
        <f ca="true">+IF(AND(ISNUMBER(OFFSET('Sanitation Data'!$F$6,0,10*ROW('Sanitation Data'!F16))),'Data Summary'!CV22="Yes"),OFFSET('Sanitation Data'!$F$6,0,10*ROW('Sanitation Data'!F16)),NA())</f>
        <v>#N/A</v>
      </c>
      <c r="AH22" s="90" t="e">
        <f ca="true">+IF(AND(ISNUMBER(OFFSET('Sanitation Data'!$F$10,0,10*ROW('Sanitation Data'!F16))),'Data Summary'!CW22="Yes"),OFFSET('Sanitation Data'!$F$10,0,10*ROW('Sanitation Data'!F16)),NA())</f>
        <v>#N/A</v>
      </c>
      <c r="AI22" s="90" t="e">
        <f ca="true">+IF(AND(ISNUMBER(OFFSET('Sanitation Data'!$F$11,0,10*ROW('Sanitation Data'!F16))),'Data Summary'!CX22="Yes"),OFFSET('Sanitation Data'!$F$11,0,10*ROW('Sanitation Data'!F16)),NA())</f>
        <v>#N/A</v>
      </c>
      <c r="AJ22" s="90" t="e">
        <f ca="true">+IF(AND(ISNUMBER(OFFSET('Sanitation Data'!$F$12,0,10*ROW('Sanitation Data'!F16))),'Data Summary'!CY22="Yes"),OFFSET('Sanitation Data'!$F$12,0,10*ROW('Sanitation Data'!F16)),NA())</f>
        <v>#N/A</v>
      </c>
      <c r="AK22" s="90" t="e">
        <f ca="true">+IF(AND(ISNUMBER(OFFSET('Sanitation Data'!$G$4,0,10*ROW('Sanitation Data'!G16))),'Data Summary'!CZ22="Yes"),100-OFFSET('Sanitation Data'!$G$4,0,10*ROW('Sanitation Data'!G16)),NA())</f>
        <v>#N/A</v>
      </c>
      <c r="AL22" s="90" t="e">
        <f ca="true">+IF(AND(ISNUMBER(OFFSET('Sanitation Data'!$G$6,0,10*ROW('Sanitation Data'!G16))),'Data Summary'!DA22="Yes"),OFFSET('Sanitation Data'!$G$6,0,10*ROW('Sanitation Data'!G16)),NA())</f>
        <v>#N/A</v>
      </c>
      <c r="AM22" s="90" t="e">
        <f ca="true">+IF(AND(ISNUMBER(OFFSET('Sanitation Data'!$G$10,0,10*ROW('Sanitation Data'!G16))),'Data Summary'!DB22="Yes"),OFFSET('Sanitation Data'!$G$10,0,10*ROW('Sanitation Data'!G16)),NA())</f>
        <v>#N/A</v>
      </c>
      <c r="AN22" s="90" t="e">
        <f ca="true">+IF(AND(ISNUMBER(OFFSET('Sanitation Data'!$G$11,0,10*ROW('Sanitation Data'!G16))),'Data Summary'!DC22="Yes"),OFFSET('Sanitation Data'!$G$11,0,10*ROW('Sanitation Data'!G16)),NA())</f>
        <v>#N/A</v>
      </c>
      <c r="AO22" s="90" t="e">
        <f ca="true">+IF(AND(ISNUMBER(OFFSET('Sanitation Data'!$G$12,0,10*ROW('Sanitation Data'!G16))),'Data Summary'!DD22="Yes"),OFFSET('Sanitation Data'!$G$12,0,10*ROW('Sanitation Data'!G16)),NA())</f>
        <v>#N/A</v>
      </c>
      <c r="AP22" s="90" t="e">
        <f ca="true">+IF(AND(ISNUMBER(OFFSET('Sanitation Data'!$H$4,0,10*ROW('Sanitation Data'!H16))),'Data Summary'!DE22="Yes"),100-OFFSET('Sanitation Data'!$H$4,0,10*ROW('Sanitation Data'!H16)),NA())</f>
        <v>#N/A</v>
      </c>
      <c r="AQ22" s="90" t="e">
        <f ca="true">+IF(AND(ISNUMBER(OFFSET('Sanitation Data'!$H$6,0,10*ROW('Sanitation Data'!H16))),'Data Summary'!DF22="Yes"),OFFSET('Sanitation Data'!$H$6,0,10*ROW('Sanitation Data'!H16)),NA())</f>
        <v>#N/A</v>
      </c>
      <c r="AR22" s="90" t="e">
        <f ca="true">+IF(AND(ISNUMBER(OFFSET('Sanitation Data'!$H$10,0,10*ROW('Sanitation Data'!H16))),'Data Summary'!DG22="Yes"),OFFSET('Sanitation Data'!$H$10,0,10*ROW('Sanitation Data'!H16)),NA())</f>
        <v>#N/A</v>
      </c>
      <c r="AS22" s="90" t="e">
        <f ca="true">+IF(AND(ISNUMBER(OFFSET('Sanitation Data'!$H$11,0,10*ROW('Sanitation Data'!H16))),'Data Summary'!DH22="Yes"),OFFSET('Sanitation Data'!$H$11,0,10*ROW('Sanitation Data'!H16)),NA())</f>
        <v>#N/A</v>
      </c>
      <c r="AT22" s="90" t="e">
        <f ca="true">+IF(AND(ISNUMBER(OFFSET('Sanitation Data'!$H$12,0,10*ROW('Sanitation Data'!H16))),'Data Summary'!DI22="Yes"),OFFSET('Sanitation Data'!$H$12,0,10*ROW('Sanitation Data'!H16)),NA())</f>
        <v>#N/A</v>
      </c>
      <c r="AU22" s="90" t="e">
        <f ca="true">+IF(AND(ISNUMBER(OFFSET('Sanitation Data'!$I$4,0,10*ROW('Sanitation Data'!I16))),'Data Summary'!DJ22="Yes"),100-OFFSET('Sanitation Data'!$I$4,0,10*ROW('Sanitation Data'!I16)),NA())</f>
        <v>#N/A</v>
      </c>
      <c r="AV22" s="90" t="e">
        <f ca="true">+IF(AND(ISNUMBER(OFFSET('Sanitation Data'!$I$6,0,10*ROW('Sanitation Data'!I16))),'Data Summary'!DK22="Yes"),OFFSET('Sanitation Data'!$I$6,0,10*ROW('Sanitation Data'!I16)),NA())</f>
        <v>#N/A</v>
      </c>
      <c r="AW22" s="90" t="e">
        <f ca="true">+IF(AND(ISNUMBER(OFFSET('Sanitation Data'!$I$10,0,10*ROW('Sanitation Data'!I16))),'Data Summary'!DL22="Yes"),OFFSET('Sanitation Data'!$I$10,0,10*ROW('Sanitation Data'!I16)),NA())</f>
        <v>#N/A</v>
      </c>
      <c r="AX22" s="90" t="e">
        <f ca="true">+IF(AND(ISNUMBER(OFFSET('Sanitation Data'!$I$11,0,10*ROW('Sanitation Data'!I16))),'Data Summary'!DM22="Yes"),OFFSET('Sanitation Data'!$I$11,0,10*ROW('Sanitation Data'!I16)),NA())</f>
        <v>#N/A</v>
      </c>
      <c r="AY22" s="90" t="e">
        <f ca="true">+IF(AND(ISNUMBER(OFFSET('Sanitation Data'!$I$12,0,10*ROW('Sanitation Data'!I16))),'Data Summary'!DN22="Yes"),OFFSET('Sanitation Data'!$I$12,0,10*ROW('Sanitation Data'!I16)),NA())</f>
        <v>#N/A</v>
      </c>
      <c r="AZ22" s="91" t="e">
        <f ca="true">+IF(AND(ISNUMBER(OFFSET('Hygiene Data'!$D$5,0,10*ROW('Hygiene Data'!D16))),'Data Summary'!DO22="Yes"),OFFSET('Hygiene Data'!$D$5,0,10*ROW('Hygiene Data'!D16)),NA())</f>
        <v>#N/A</v>
      </c>
      <c r="BA22" s="91" t="e">
        <f ca="true">+IF(AND(ISNUMBER(OFFSET('Hygiene Data'!$D$7,0,10*ROW('Hygiene Data'!D16))),'Data Summary'!DP22="Yes"),OFFSET('Hygiene Data'!$D$7,0,10*ROW('Hygiene Data'!D16)),NA())</f>
        <v>#N/A</v>
      </c>
      <c r="BB22" s="91" t="e">
        <f ca="true">+IF(AND(ISNUMBER(OFFSET('Hygiene Data'!$D$9,0,10*ROW('Hygiene Data'!D16))),'Data Summary'!DQ22="Yes"),OFFSET('Hygiene Data'!$D$9,0,10*ROW('Hygiene Data'!D16)),NA())</f>
        <v>#N/A</v>
      </c>
      <c r="BC22" s="91" t="e">
        <f ca="true">+IF(AND(ISNUMBER(OFFSET('Hygiene Data'!$E$5,0,10*ROW('Hygiene Data'!E16))),'Data Summary'!DR22="Yes"),OFFSET('Hygiene Data'!$E$5,0,10*ROW('Hygiene Data'!E16)),NA())</f>
        <v>#N/A</v>
      </c>
      <c r="BD22" s="91" t="e">
        <f ca="true">+IF(AND(ISNUMBER(OFFSET('Hygiene Data'!$E$7,0,10*ROW('Hygiene Data'!E16))),'Data Summary'!DS22="Yes"),OFFSET('Hygiene Data'!$E$7,0,10*ROW('Hygiene Data'!E16)),NA())</f>
        <v>#N/A</v>
      </c>
      <c r="BE22" s="91" t="e">
        <f ca="true">+IF(AND(ISNUMBER(OFFSET('Hygiene Data'!$E$9,0,10*ROW('Hygiene Data'!E16))),'Data Summary'!DT22="Yes"),OFFSET('Hygiene Data'!$E$9,0,10*ROW('Hygiene Data'!E16)),NA())</f>
        <v>#N/A</v>
      </c>
      <c r="BF22" s="91" t="e">
        <f ca="true">+IF(AND(ISNUMBER(OFFSET('Hygiene Data'!$F$5,0,10*ROW('Hygiene Data'!F16))),'Data Summary'!DU22="Yes"),OFFSET('Hygiene Data'!$F$5,0,10*ROW('Hygiene Data'!F16)),NA())</f>
        <v>#N/A</v>
      </c>
      <c r="BG22" s="91" t="e">
        <f ca="true">+IF(AND(ISNUMBER(OFFSET('Hygiene Data'!$F$7,0,10*ROW('Hygiene Data'!F16))),'Data Summary'!DV22="Yes"),OFFSET('Hygiene Data'!$F$7,0,10*ROW('Hygiene Data'!F16)),NA())</f>
        <v>#N/A</v>
      </c>
      <c r="BH22" s="91" t="e">
        <f ca="true">+IF(AND(ISNUMBER(OFFSET('Hygiene Data'!$F$9,0,10*ROW('Hygiene Data'!F16))),'Data Summary'!DW22="Yes"),OFFSET('Hygiene Data'!$F$9,0,10*ROW('Hygiene Data'!F16)),NA())</f>
        <v>#N/A</v>
      </c>
      <c r="BI22" s="91" t="e">
        <f ca="true">+IF(AND(ISNUMBER(OFFSET('Hygiene Data'!$G$5,0,10*ROW('Hygiene Data'!G16))),'Data Summary'!DX22="Yes"),OFFSET('Hygiene Data'!$G$5,0,10*ROW('Hygiene Data'!G16)),NA())</f>
        <v>#N/A</v>
      </c>
      <c r="BJ22" s="91" t="e">
        <f ca="true">+IF(AND(ISNUMBER(OFFSET('Hygiene Data'!$G$7,0,10*ROW('Hygiene Data'!G16))),'Data Summary'!DY22="Yes"),OFFSET('Hygiene Data'!$G$7,0,10*ROW('Hygiene Data'!G16)),NA())</f>
        <v>#N/A</v>
      </c>
      <c r="BK22" s="91" t="e">
        <f ca="true">+IF(AND(ISNUMBER(OFFSET('Hygiene Data'!$G$9,0,10*ROW('Hygiene Data'!G16))),'Data Summary'!DZ22="Yes"),OFFSET('Hygiene Data'!$G$9,0,10*ROW('Hygiene Data'!G16)),NA())</f>
        <v>#N/A</v>
      </c>
      <c r="BL22" s="91" t="e">
        <f ca="true">+IF(AND(ISNUMBER(OFFSET('Hygiene Data'!$H$5,0,10*ROW('Hygiene Data'!H16))),'Data Summary'!EA22="Yes"),OFFSET('Hygiene Data'!$H$5,0,10*ROW('Hygiene Data'!H16)),NA())</f>
        <v>#N/A</v>
      </c>
      <c r="BM22" s="91" t="e">
        <f ca="true">+IF(AND(ISNUMBER(OFFSET('Hygiene Data'!$H$7,0,10*ROW('Hygiene Data'!H16))),'Data Summary'!EB22="Yes"),OFFSET('Hygiene Data'!$H$7,0,10*ROW('Hygiene Data'!H16)),NA())</f>
        <v>#N/A</v>
      </c>
      <c r="BN22" s="91" t="e">
        <f ca="true">+IF(AND(ISNUMBER(OFFSET('Hygiene Data'!$H$9,0,10*ROW('Hygiene Data'!H16))),'Data Summary'!EC22="Yes"),OFFSET('Hygiene Data'!$H$9,0,10*ROW('Hygiene Data'!H16)),NA())</f>
        <v>#N/A</v>
      </c>
      <c r="BO22" s="91" t="e">
        <f ca="true">+IF(AND(ISNUMBER(OFFSET('Hygiene Data'!$I$5,0,10*ROW('Hygiene Data'!I16))),'Data Summary'!ED22="Yes"),OFFSET('Hygiene Data'!$I$5,0,10*ROW('Hygiene Data'!I16)),NA())</f>
        <v>#N/A</v>
      </c>
      <c r="BP22" s="91" t="e">
        <f ca="true">+IF(AND(ISNUMBER(OFFSET('Hygiene Data'!$I$7,0,10*ROW('Hygiene Data'!I16))),'Data Summary'!EE22="Yes"),OFFSET('Hygiene Data'!$I$7,0,10*ROW('Hygiene Data'!I16)),NA())</f>
        <v>#N/A</v>
      </c>
      <c r="BQ22" s="91" t="e">
        <f ca="true">+IF(AND(ISNUMBER(OFFSET('Hygiene Data'!$I$9,0,10*ROW('Hygiene Data'!I16))),'Data Summary'!EF22="Yes"),OFFSET('Hygiene Data'!$I$9,0,10*ROW('Hygiene Data'!I16)),NA())</f>
        <v>#N/A</v>
      </c>
    </row>
    <row xmlns:x14ac="http://schemas.microsoft.com/office/spreadsheetml/2009/9/ac" r="23" x14ac:dyDescent="0.2">
      <c r="A23" s="342" t="e">
        <f ca="true">+RIGHT('Data Summary'!A23,LEN('Data Summary'!A23)-9)</f>
        <v>#VALUE!</v>
      </c>
      <c r="B23" s="35" t="str">
        <f ca="true">+IF(ISTEXT('Data Summary'!B23),'Data Summary'!B23,"")</f>
        <v/>
      </c>
      <c r="C23" s="341" t="e">
        <f ca="true">+VALUE('Data Summary'!C23)</f>
        <v>#VALUE!</v>
      </c>
      <c r="D23" s="89" t="e">
        <f ca="true">+IF(AND(ISNUMBER(OFFSET('Water Data'!$D$4,0,10*ROW('Water Data'!D17))),'Data Summary'!BS23="Yes"),100-OFFSET('Water Data'!$D$4,0,10*ROW('Water Data'!D17)),NA())</f>
        <v>#N/A</v>
      </c>
      <c r="E23" s="89" t="e">
        <f ca="true">+IF(AND(ISNUMBER(OFFSET('Water Data'!$D$6,0,10*ROW('Water Data'!D17))),'Data Summary'!BT23="Yes"),OFFSET('Water Data'!$D$6,0,10*ROW('Water Data'!D17)),NA())</f>
        <v>#N/A</v>
      </c>
      <c r="F23" s="89" t="e">
        <f ca="true">+IF(AND(ISNUMBER(OFFSET('Water Data'!$D$9,0,10*ROW('Water Data'!D17))),'Data Summary'!BU23="Yes"),OFFSET('Water Data'!$D$9,0,10*ROW('Water Data'!D17)),NA())</f>
        <v>#N/A</v>
      </c>
      <c r="G23" s="89" t="e">
        <f ca="true">+IF(AND(ISNUMBER(OFFSET('Water Data'!$E$4,0,10*ROW('Water Data'!E17))),'Data Summary'!BV23="Yes"),100-OFFSET('Water Data'!$E$4,0,10*ROW('Water Data'!E17)),NA())</f>
        <v>#N/A</v>
      </c>
      <c r="H23" s="89" t="e">
        <f ca="true">+IF(AND(ISNUMBER(OFFSET('Water Data'!$E$6,0,10*ROW('Water Data'!E17))),'Data Summary'!BW23="Yes"),OFFSET('Water Data'!$E$6,0,10*ROW('Water Data'!E17)),NA())</f>
        <v>#N/A</v>
      </c>
      <c r="I23" s="89" t="e">
        <f ca="true">+IF(AND(ISNUMBER(OFFSET('Water Data'!$E$9,0,10*ROW('Water Data'!E17))),'Data Summary'!BX23="Yes"),OFFSET('Water Data'!$E$9,0,10*ROW('Water Data'!E17)),NA())</f>
        <v>#N/A</v>
      </c>
      <c r="J23" s="89" t="e">
        <f ca="true">+IF(AND(ISNUMBER(OFFSET('Water Data'!$F$4,0,10*ROW('Water Data'!F17))),'Data Summary'!BY23="Yes"),100-OFFSET('Water Data'!$F$4,0,10*ROW('Water Data'!F17)),NA())</f>
        <v>#N/A</v>
      </c>
      <c r="K23" s="89" t="e">
        <f ca="true">+IF(AND(ISNUMBER(OFFSET('Water Data'!$F$6,0,10*ROW('Water Data'!F17))),'Data Summary'!BZ23="Yes"),OFFSET('Water Data'!$F$6,0,10*ROW('Water Data'!F17)),NA())</f>
        <v>#N/A</v>
      </c>
      <c r="L23" s="89" t="e">
        <f ca="true">+IF(AND(ISNUMBER(OFFSET('Water Data'!$F$9,0,10*ROW('Water Data'!F17))),'Data Summary'!CA23="Yes"),OFFSET('Water Data'!$F$9,0,10*ROW('Water Data'!F17)),NA())</f>
        <v>#N/A</v>
      </c>
      <c r="M23" s="89" t="e">
        <f ca="true">+IF(AND(ISNUMBER(OFFSET('Water Data'!$G$4,0,10*ROW('Water Data'!G17))),'Data Summary'!CB23="Yes"),100-OFFSET('Water Data'!$G$4,0,10*ROW('Water Data'!G17)),NA())</f>
        <v>#N/A</v>
      </c>
      <c r="N23" s="89" t="e">
        <f ca="true">+IF(AND(ISNUMBER(OFFSET('Water Data'!$G$6,0,10*ROW('Water Data'!G17))),'Data Summary'!CC23="Yes"),OFFSET('Water Data'!$G$6,0,10*ROW('Water Data'!G17)),NA())</f>
        <v>#N/A</v>
      </c>
      <c r="O23" s="89" t="e">
        <f ca="true">+IF(AND(ISNUMBER(OFFSET('Water Data'!$G$9,0,10*ROW('Water Data'!G17))),'Data Summary'!CD23="Yes"),OFFSET('Water Data'!$G$9,0,10*ROW('Water Data'!G17)),NA())</f>
        <v>#N/A</v>
      </c>
      <c r="P23" s="89" t="e">
        <f ca="true">+IF(AND(ISNUMBER(OFFSET('Water Data'!$H$4,0,10*ROW('Water Data'!H17))),'Data Summary'!CE23="Yes"),100-OFFSET('Water Data'!$H$4,0,10*ROW('Water Data'!H17)),NA())</f>
        <v>#N/A</v>
      </c>
      <c r="Q23" s="89" t="e">
        <f ca="true">+IF(AND(ISNUMBER(OFFSET('Water Data'!$H$6,0,10*ROW('Water Data'!H17))),'Data Summary'!CF23="Yes"),OFFSET('Water Data'!$H$6,0,10*ROW('Water Data'!H17)),NA())</f>
        <v>#N/A</v>
      </c>
      <c r="R23" s="89" t="e">
        <f ca="true">+IF(AND(ISNUMBER(OFFSET('Water Data'!$H$9,0,10*ROW('Water Data'!H17))),'Data Summary'!CG23="Yes"),OFFSET('Water Data'!$H$9,0,10*ROW('Water Data'!H17)),NA())</f>
        <v>#N/A</v>
      </c>
      <c r="S23" s="89" t="e">
        <f ca="true">+IF(AND(ISNUMBER(OFFSET('Water Data'!$I$4,0,10*ROW('Water Data'!I17))),'Data Summary'!CH23="Yes"),100-OFFSET('Water Data'!$I$4,0,10*ROW('Water Data'!I17)),NA())</f>
        <v>#N/A</v>
      </c>
      <c r="T23" s="89" t="e">
        <f ca="true">+IF(AND(ISNUMBER(OFFSET('Water Data'!$I$6,0,10*ROW('Water Data'!I17))),'Data Summary'!CI23="Yes"),OFFSET('Water Data'!$I$6,0,10*ROW('Water Data'!I17)),NA())</f>
        <v>#N/A</v>
      </c>
      <c r="U23" s="89" t="e">
        <f ca="true">+IF(AND(ISNUMBER(OFFSET('Water Data'!$I$9,0,10*ROW('Water Data'!I17))),'Data Summary'!CJ23="Yes"),OFFSET('Water Data'!$I$9,0,10*ROW('Water Data'!I17)),NA())</f>
        <v>#N/A</v>
      </c>
      <c r="V23" s="90" t="e">
        <f ca="true">+IF(AND(ISNUMBER(OFFSET('Sanitation Data'!$D$4,0,10*ROW('Sanitation Data'!D17))),'Data Summary'!CK23="Yes"),100-OFFSET('Sanitation Data'!$D$4,0,10*ROW('Sanitation Data'!D17)),NA())</f>
        <v>#N/A</v>
      </c>
      <c r="W23" s="90" t="e">
        <f ca="true">+IF(AND(ISNUMBER(OFFSET('Sanitation Data'!$D$6,0,10*ROW('Sanitation Data'!D17))),'Data Summary'!CL23="Yes"),OFFSET('Sanitation Data'!$D$6,0,10*ROW('Sanitation Data'!D17)),NA())</f>
        <v>#N/A</v>
      </c>
      <c r="X23" s="90" t="e">
        <f ca="true">+IF(AND(ISNUMBER(OFFSET('Sanitation Data'!$D$10,0,10*ROW('Sanitation Data'!D17))),'Data Summary'!CM23="Yes"),OFFSET('Sanitation Data'!$D$10,0,10*ROW('Sanitation Data'!D17)),NA())</f>
        <v>#N/A</v>
      </c>
      <c r="Y23" s="90" t="e">
        <f ca="true">+IF(AND(ISNUMBER(OFFSET('Sanitation Data'!$D$11,0,10*ROW('Sanitation Data'!D17))),'Data Summary'!CN23="Yes"),OFFSET('Sanitation Data'!$D$11,0,10*ROW('Sanitation Data'!D17)),NA())</f>
        <v>#N/A</v>
      </c>
      <c r="Z23" s="90" t="e">
        <f ca="true">+IF(AND(ISNUMBER(OFFSET('Sanitation Data'!$D$12,0,10*ROW('Sanitation Data'!D17))),'Data Summary'!CO23="Yes"),OFFSET('Sanitation Data'!$D$12,0,10*ROW('Sanitation Data'!D17)),NA())</f>
        <v>#N/A</v>
      </c>
      <c r="AA23" s="90" t="e">
        <f ca="true">+IF(AND(ISNUMBER(OFFSET('Sanitation Data'!$E$4,0,10*ROW('Sanitation Data'!E17))),'Data Summary'!CP23="Yes"),100-OFFSET('Sanitation Data'!$E$4,0,10*ROW('Sanitation Data'!E17)),NA())</f>
        <v>#N/A</v>
      </c>
      <c r="AB23" s="90" t="e">
        <f ca="true">+IF(AND(ISNUMBER(OFFSET('Sanitation Data'!$E$6,0,10*ROW('Sanitation Data'!E17))),'Data Summary'!CQ23="Yes"),OFFSET('Sanitation Data'!$E$6,0,10*ROW('Sanitation Data'!E17)),NA())</f>
        <v>#N/A</v>
      </c>
      <c r="AC23" s="90" t="e">
        <f ca="true">+IF(AND(ISNUMBER(OFFSET('Sanitation Data'!$E$10,0,10*ROW('Sanitation Data'!E17))),'Data Summary'!CR23="Yes"),OFFSET('Sanitation Data'!$E$10,0,10*ROW('Sanitation Data'!E17)),NA())</f>
        <v>#N/A</v>
      </c>
      <c r="AD23" s="90" t="e">
        <f ca="true">+IF(AND(ISNUMBER(OFFSET('Sanitation Data'!$E$11,0,10*ROW('Sanitation Data'!E17))),'Data Summary'!CS23="Yes"),OFFSET('Sanitation Data'!$E$11,0,10*ROW('Sanitation Data'!E17)),NA())</f>
        <v>#N/A</v>
      </c>
      <c r="AE23" s="90" t="e">
        <f ca="true">+IF(AND(ISNUMBER(OFFSET('Sanitation Data'!$E$12,0,10*ROW('Sanitation Data'!E17))),'Data Summary'!CT23="Yes"),OFFSET('Sanitation Data'!$E$12,0,10*ROW('Sanitation Data'!E17)),NA())</f>
        <v>#N/A</v>
      </c>
      <c r="AF23" s="90" t="e">
        <f ca="true">+IF(AND(ISNUMBER(OFFSET('Sanitation Data'!$F$4,0,10*ROW('Sanitation Data'!F17))),'Data Summary'!CU23="Yes"),100-OFFSET('Sanitation Data'!$F$4,0,10*ROW('Sanitation Data'!F17)),NA())</f>
        <v>#N/A</v>
      </c>
      <c r="AG23" s="90" t="e">
        <f ca="true">+IF(AND(ISNUMBER(OFFSET('Sanitation Data'!$F$6,0,10*ROW('Sanitation Data'!F17))),'Data Summary'!CV23="Yes"),OFFSET('Sanitation Data'!$F$6,0,10*ROW('Sanitation Data'!F17)),NA())</f>
        <v>#N/A</v>
      </c>
      <c r="AH23" s="90" t="e">
        <f ca="true">+IF(AND(ISNUMBER(OFFSET('Sanitation Data'!$F$10,0,10*ROW('Sanitation Data'!F17))),'Data Summary'!CW23="Yes"),OFFSET('Sanitation Data'!$F$10,0,10*ROW('Sanitation Data'!F17)),NA())</f>
        <v>#N/A</v>
      </c>
      <c r="AI23" s="90" t="e">
        <f ca="true">+IF(AND(ISNUMBER(OFFSET('Sanitation Data'!$F$11,0,10*ROW('Sanitation Data'!F17))),'Data Summary'!CX23="Yes"),OFFSET('Sanitation Data'!$F$11,0,10*ROW('Sanitation Data'!F17)),NA())</f>
        <v>#N/A</v>
      </c>
      <c r="AJ23" s="90" t="e">
        <f ca="true">+IF(AND(ISNUMBER(OFFSET('Sanitation Data'!$F$12,0,10*ROW('Sanitation Data'!F17))),'Data Summary'!CY23="Yes"),OFFSET('Sanitation Data'!$F$12,0,10*ROW('Sanitation Data'!F17)),NA())</f>
        <v>#N/A</v>
      </c>
      <c r="AK23" s="90" t="e">
        <f ca="true">+IF(AND(ISNUMBER(OFFSET('Sanitation Data'!$G$4,0,10*ROW('Sanitation Data'!G17))),'Data Summary'!CZ23="Yes"),100-OFFSET('Sanitation Data'!$G$4,0,10*ROW('Sanitation Data'!G17)),NA())</f>
        <v>#N/A</v>
      </c>
      <c r="AL23" s="90" t="e">
        <f ca="true">+IF(AND(ISNUMBER(OFFSET('Sanitation Data'!$G$6,0,10*ROW('Sanitation Data'!G17))),'Data Summary'!DA23="Yes"),OFFSET('Sanitation Data'!$G$6,0,10*ROW('Sanitation Data'!G17)),NA())</f>
        <v>#N/A</v>
      </c>
      <c r="AM23" s="90" t="e">
        <f ca="true">+IF(AND(ISNUMBER(OFFSET('Sanitation Data'!$G$10,0,10*ROW('Sanitation Data'!G17))),'Data Summary'!DB23="Yes"),OFFSET('Sanitation Data'!$G$10,0,10*ROW('Sanitation Data'!G17)),NA())</f>
        <v>#N/A</v>
      </c>
      <c r="AN23" s="90" t="e">
        <f ca="true">+IF(AND(ISNUMBER(OFFSET('Sanitation Data'!$G$11,0,10*ROW('Sanitation Data'!G17))),'Data Summary'!DC23="Yes"),OFFSET('Sanitation Data'!$G$11,0,10*ROW('Sanitation Data'!G17)),NA())</f>
        <v>#N/A</v>
      </c>
      <c r="AO23" s="90" t="e">
        <f ca="true">+IF(AND(ISNUMBER(OFFSET('Sanitation Data'!$G$12,0,10*ROW('Sanitation Data'!G17))),'Data Summary'!DD23="Yes"),OFFSET('Sanitation Data'!$G$12,0,10*ROW('Sanitation Data'!G17)),NA())</f>
        <v>#N/A</v>
      </c>
      <c r="AP23" s="90" t="e">
        <f ca="true">+IF(AND(ISNUMBER(OFFSET('Sanitation Data'!$H$4,0,10*ROW('Sanitation Data'!H17))),'Data Summary'!DE23="Yes"),100-OFFSET('Sanitation Data'!$H$4,0,10*ROW('Sanitation Data'!H17)),NA())</f>
        <v>#N/A</v>
      </c>
      <c r="AQ23" s="90" t="e">
        <f ca="true">+IF(AND(ISNUMBER(OFFSET('Sanitation Data'!$H$6,0,10*ROW('Sanitation Data'!H17))),'Data Summary'!DF23="Yes"),OFFSET('Sanitation Data'!$H$6,0,10*ROW('Sanitation Data'!H17)),NA())</f>
        <v>#N/A</v>
      </c>
      <c r="AR23" s="90" t="e">
        <f ca="true">+IF(AND(ISNUMBER(OFFSET('Sanitation Data'!$H$10,0,10*ROW('Sanitation Data'!H17))),'Data Summary'!DG23="Yes"),OFFSET('Sanitation Data'!$H$10,0,10*ROW('Sanitation Data'!H17)),NA())</f>
        <v>#N/A</v>
      </c>
      <c r="AS23" s="90" t="e">
        <f ca="true">+IF(AND(ISNUMBER(OFFSET('Sanitation Data'!$H$11,0,10*ROW('Sanitation Data'!H17))),'Data Summary'!DH23="Yes"),OFFSET('Sanitation Data'!$H$11,0,10*ROW('Sanitation Data'!H17)),NA())</f>
        <v>#N/A</v>
      </c>
      <c r="AT23" s="90" t="e">
        <f ca="true">+IF(AND(ISNUMBER(OFFSET('Sanitation Data'!$H$12,0,10*ROW('Sanitation Data'!H17))),'Data Summary'!DI23="Yes"),OFFSET('Sanitation Data'!$H$12,0,10*ROW('Sanitation Data'!H17)),NA())</f>
        <v>#N/A</v>
      </c>
      <c r="AU23" s="90" t="e">
        <f ca="true">+IF(AND(ISNUMBER(OFFSET('Sanitation Data'!$I$4,0,10*ROW('Sanitation Data'!I17))),'Data Summary'!DJ23="Yes"),100-OFFSET('Sanitation Data'!$I$4,0,10*ROW('Sanitation Data'!I17)),NA())</f>
        <v>#N/A</v>
      </c>
      <c r="AV23" s="90" t="e">
        <f ca="true">+IF(AND(ISNUMBER(OFFSET('Sanitation Data'!$I$6,0,10*ROW('Sanitation Data'!I17))),'Data Summary'!DK23="Yes"),OFFSET('Sanitation Data'!$I$6,0,10*ROW('Sanitation Data'!I17)),NA())</f>
        <v>#N/A</v>
      </c>
      <c r="AW23" s="90" t="e">
        <f ca="true">+IF(AND(ISNUMBER(OFFSET('Sanitation Data'!$I$10,0,10*ROW('Sanitation Data'!I17))),'Data Summary'!DL23="Yes"),OFFSET('Sanitation Data'!$I$10,0,10*ROW('Sanitation Data'!I17)),NA())</f>
        <v>#N/A</v>
      </c>
      <c r="AX23" s="90" t="e">
        <f ca="true">+IF(AND(ISNUMBER(OFFSET('Sanitation Data'!$I$11,0,10*ROW('Sanitation Data'!I17))),'Data Summary'!DM23="Yes"),OFFSET('Sanitation Data'!$I$11,0,10*ROW('Sanitation Data'!I17)),NA())</f>
        <v>#N/A</v>
      </c>
      <c r="AY23" s="90" t="e">
        <f ca="true">+IF(AND(ISNUMBER(OFFSET('Sanitation Data'!$I$12,0,10*ROW('Sanitation Data'!I17))),'Data Summary'!DN23="Yes"),OFFSET('Sanitation Data'!$I$12,0,10*ROW('Sanitation Data'!I17)),NA())</f>
        <v>#N/A</v>
      </c>
      <c r="AZ23" s="91" t="e">
        <f ca="true">+IF(AND(ISNUMBER(OFFSET('Hygiene Data'!$D$5,0,10*ROW('Hygiene Data'!D17))),'Data Summary'!DO23="Yes"),OFFSET('Hygiene Data'!$D$5,0,10*ROW('Hygiene Data'!D17)),NA())</f>
        <v>#N/A</v>
      </c>
      <c r="BA23" s="91" t="e">
        <f ca="true">+IF(AND(ISNUMBER(OFFSET('Hygiene Data'!$D$7,0,10*ROW('Hygiene Data'!D17))),'Data Summary'!DP23="Yes"),OFFSET('Hygiene Data'!$D$7,0,10*ROW('Hygiene Data'!D17)),NA())</f>
        <v>#N/A</v>
      </c>
      <c r="BB23" s="91" t="e">
        <f ca="true">+IF(AND(ISNUMBER(OFFSET('Hygiene Data'!$D$9,0,10*ROW('Hygiene Data'!D17))),'Data Summary'!DQ23="Yes"),OFFSET('Hygiene Data'!$D$9,0,10*ROW('Hygiene Data'!D17)),NA())</f>
        <v>#N/A</v>
      </c>
      <c r="BC23" s="91" t="e">
        <f ca="true">+IF(AND(ISNUMBER(OFFSET('Hygiene Data'!$E$5,0,10*ROW('Hygiene Data'!E17))),'Data Summary'!DR23="Yes"),OFFSET('Hygiene Data'!$E$5,0,10*ROW('Hygiene Data'!E17)),NA())</f>
        <v>#N/A</v>
      </c>
      <c r="BD23" s="91" t="e">
        <f ca="true">+IF(AND(ISNUMBER(OFFSET('Hygiene Data'!$E$7,0,10*ROW('Hygiene Data'!E17))),'Data Summary'!DS23="Yes"),OFFSET('Hygiene Data'!$E$7,0,10*ROW('Hygiene Data'!E17)),NA())</f>
        <v>#N/A</v>
      </c>
      <c r="BE23" s="91" t="e">
        <f ca="true">+IF(AND(ISNUMBER(OFFSET('Hygiene Data'!$E$9,0,10*ROW('Hygiene Data'!E17))),'Data Summary'!DT23="Yes"),OFFSET('Hygiene Data'!$E$9,0,10*ROW('Hygiene Data'!E17)),NA())</f>
        <v>#N/A</v>
      </c>
      <c r="BF23" s="91" t="e">
        <f ca="true">+IF(AND(ISNUMBER(OFFSET('Hygiene Data'!$F$5,0,10*ROW('Hygiene Data'!F17))),'Data Summary'!DU23="Yes"),OFFSET('Hygiene Data'!$F$5,0,10*ROW('Hygiene Data'!F17)),NA())</f>
        <v>#N/A</v>
      </c>
      <c r="BG23" s="91" t="e">
        <f ca="true">+IF(AND(ISNUMBER(OFFSET('Hygiene Data'!$F$7,0,10*ROW('Hygiene Data'!F17))),'Data Summary'!DV23="Yes"),OFFSET('Hygiene Data'!$F$7,0,10*ROW('Hygiene Data'!F17)),NA())</f>
        <v>#N/A</v>
      </c>
      <c r="BH23" s="91" t="e">
        <f ca="true">+IF(AND(ISNUMBER(OFFSET('Hygiene Data'!$F$9,0,10*ROW('Hygiene Data'!F17))),'Data Summary'!DW23="Yes"),OFFSET('Hygiene Data'!$F$9,0,10*ROW('Hygiene Data'!F17)),NA())</f>
        <v>#N/A</v>
      </c>
      <c r="BI23" s="91" t="e">
        <f ca="true">+IF(AND(ISNUMBER(OFFSET('Hygiene Data'!$G$5,0,10*ROW('Hygiene Data'!G17))),'Data Summary'!DX23="Yes"),OFFSET('Hygiene Data'!$G$5,0,10*ROW('Hygiene Data'!G17)),NA())</f>
        <v>#N/A</v>
      </c>
      <c r="BJ23" s="91" t="e">
        <f ca="true">+IF(AND(ISNUMBER(OFFSET('Hygiene Data'!$G$7,0,10*ROW('Hygiene Data'!G17))),'Data Summary'!DY23="Yes"),OFFSET('Hygiene Data'!$G$7,0,10*ROW('Hygiene Data'!G17)),NA())</f>
        <v>#N/A</v>
      </c>
      <c r="BK23" s="91" t="e">
        <f ca="true">+IF(AND(ISNUMBER(OFFSET('Hygiene Data'!$G$9,0,10*ROW('Hygiene Data'!G17))),'Data Summary'!DZ23="Yes"),OFFSET('Hygiene Data'!$G$9,0,10*ROW('Hygiene Data'!G17)),NA())</f>
        <v>#N/A</v>
      </c>
      <c r="BL23" s="91" t="e">
        <f ca="true">+IF(AND(ISNUMBER(OFFSET('Hygiene Data'!$H$5,0,10*ROW('Hygiene Data'!H17))),'Data Summary'!EA23="Yes"),OFFSET('Hygiene Data'!$H$5,0,10*ROW('Hygiene Data'!H17)),NA())</f>
        <v>#N/A</v>
      </c>
      <c r="BM23" s="91" t="e">
        <f ca="true">+IF(AND(ISNUMBER(OFFSET('Hygiene Data'!$H$7,0,10*ROW('Hygiene Data'!H17))),'Data Summary'!EB23="Yes"),OFFSET('Hygiene Data'!$H$7,0,10*ROW('Hygiene Data'!H17)),NA())</f>
        <v>#N/A</v>
      </c>
      <c r="BN23" s="91" t="e">
        <f ca="true">+IF(AND(ISNUMBER(OFFSET('Hygiene Data'!$H$9,0,10*ROW('Hygiene Data'!H17))),'Data Summary'!EC23="Yes"),OFFSET('Hygiene Data'!$H$9,0,10*ROW('Hygiene Data'!H17)),NA())</f>
        <v>#N/A</v>
      </c>
      <c r="BO23" s="91" t="e">
        <f ca="true">+IF(AND(ISNUMBER(OFFSET('Hygiene Data'!$I$5,0,10*ROW('Hygiene Data'!I17))),'Data Summary'!ED23="Yes"),OFFSET('Hygiene Data'!$I$5,0,10*ROW('Hygiene Data'!I17)),NA())</f>
        <v>#N/A</v>
      </c>
      <c r="BP23" s="91" t="e">
        <f ca="true">+IF(AND(ISNUMBER(OFFSET('Hygiene Data'!$I$7,0,10*ROW('Hygiene Data'!I17))),'Data Summary'!EE23="Yes"),OFFSET('Hygiene Data'!$I$7,0,10*ROW('Hygiene Data'!I17)),NA())</f>
        <v>#N/A</v>
      </c>
      <c r="BQ23" s="91" t="e">
        <f ca="true">+IF(AND(ISNUMBER(OFFSET('Hygiene Data'!$I$9,0,10*ROW('Hygiene Data'!I17))),'Data Summary'!EF23="Yes"),OFFSET('Hygiene Data'!$I$9,0,10*ROW('Hygiene Data'!I17)),NA())</f>
        <v>#N/A</v>
      </c>
    </row>
    <row xmlns:x14ac="http://schemas.microsoft.com/office/spreadsheetml/2009/9/ac" r="24" x14ac:dyDescent="0.2">
      <c r="A24" s="342" t="e">
        <f ca="true">+RIGHT('Data Summary'!A24,LEN('Data Summary'!A24)-9)</f>
        <v>#VALUE!</v>
      </c>
      <c r="B24" s="35" t="str">
        <f ca="true">+IF(ISTEXT('Data Summary'!B24),'Data Summary'!B24,"")</f>
        <v/>
      </c>
      <c r="C24" s="341" t="e">
        <f ca="true">+VALUE('Data Summary'!C24)</f>
        <v>#VALUE!</v>
      </c>
      <c r="D24" s="89" t="e">
        <f ca="true">+IF(AND(ISNUMBER(OFFSET('Water Data'!$D$4,0,10*ROW('Water Data'!D18))),'Data Summary'!BS24="Yes"),100-OFFSET('Water Data'!$D$4,0,10*ROW('Water Data'!D18)),NA())</f>
        <v>#N/A</v>
      </c>
      <c r="E24" s="89" t="e">
        <f ca="true">+IF(AND(ISNUMBER(OFFSET('Water Data'!$D$6,0,10*ROW('Water Data'!D18))),'Data Summary'!BT24="Yes"),OFFSET('Water Data'!$D$6,0,10*ROW('Water Data'!D18)),NA())</f>
        <v>#N/A</v>
      </c>
      <c r="F24" s="89" t="e">
        <f ca="true">+IF(AND(ISNUMBER(OFFSET('Water Data'!$D$9,0,10*ROW('Water Data'!D18))),'Data Summary'!BU24="Yes"),OFFSET('Water Data'!$D$9,0,10*ROW('Water Data'!D18)),NA())</f>
        <v>#N/A</v>
      </c>
      <c r="G24" s="89" t="e">
        <f ca="true">+IF(AND(ISNUMBER(OFFSET('Water Data'!$E$4,0,10*ROW('Water Data'!E18))),'Data Summary'!BV24="Yes"),100-OFFSET('Water Data'!$E$4,0,10*ROW('Water Data'!E18)),NA())</f>
        <v>#N/A</v>
      </c>
      <c r="H24" s="89" t="e">
        <f ca="true">+IF(AND(ISNUMBER(OFFSET('Water Data'!$E$6,0,10*ROW('Water Data'!E18))),'Data Summary'!BW24="Yes"),OFFSET('Water Data'!$E$6,0,10*ROW('Water Data'!E18)),NA())</f>
        <v>#N/A</v>
      </c>
      <c r="I24" s="89" t="e">
        <f ca="true">+IF(AND(ISNUMBER(OFFSET('Water Data'!$E$9,0,10*ROW('Water Data'!E18))),'Data Summary'!BX24="Yes"),OFFSET('Water Data'!$E$9,0,10*ROW('Water Data'!E18)),NA())</f>
        <v>#N/A</v>
      </c>
      <c r="J24" s="89" t="e">
        <f ca="true">+IF(AND(ISNUMBER(OFFSET('Water Data'!$F$4,0,10*ROW('Water Data'!F18))),'Data Summary'!BY24="Yes"),100-OFFSET('Water Data'!$F$4,0,10*ROW('Water Data'!F18)),NA())</f>
        <v>#N/A</v>
      </c>
      <c r="K24" s="89" t="e">
        <f ca="true">+IF(AND(ISNUMBER(OFFSET('Water Data'!$F$6,0,10*ROW('Water Data'!F18))),'Data Summary'!BZ24="Yes"),OFFSET('Water Data'!$F$6,0,10*ROW('Water Data'!F18)),NA())</f>
        <v>#N/A</v>
      </c>
      <c r="L24" s="89" t="e">
        <f ca="true">+IF(AND(ISNUMBER(OFFSET('Water Data'!$F$9,0,10*ROW('Water Data'!F18))),'Data Summary'!CA24="Yes"),OFFSET('Water Data'!$F$9,0,10*ROW('Water Data'!F18)),NA())</f>
        <v>#N/A</v>
      </c>
      <c r="M24" s="89" t="e">
        <f ca="true">+IF(AND(ISNUMBER(OFFSET('Water Data'!$G$4,0,10*ROW('Water Data'!G18))),'Data Summary'!CB24="Yes"),100-OFFSET('Water Data'!$G$4,0,10*ROW('Water Data'!G18)),NA())</f>
        <v>#N/A</v>
      </c>
      <c r="N24" s="89" t="e">
        <f ca="true">+IF(AND(ISNUMBER(OFFSET('Water Data'!$G$6,0,10*ROW('Water Data'!G18))),'Data Summary'!CC24="Yes"),OFFSET('Water Data'!$G$6,0,10*ROW('Water Data'!G18)),NA())</f>
        <v>#N/A</v>
      </c>
      <c r="O24" s="89" t="e">
        <f ca="true">+IF(AND(ISNUMBER(OFFSET('Water Data'!$G$9,0,10*ROW('Water Data'!G18))),'Data Summary'!CD24="Yes"),OFFSET('Water Data'!$G$9,0,10*ROW('Water Data'!G18)),NA())</f>
        <v>#N/A</v>
      </c>
      <c r="P24" s="89" t="e">
        <f ca="true">+IF(AND(ISNUMBER(OFFSET('Water Data'!$H$4,0,10*ROW('Water Data'!H18))),'Data Summary'!CE24="Yes"),100-OFFSET('Water Data'!$H$4,0,10*ROW('Water Data'!H18)),NA())</f>
        <v>#N/A</v>
      </c>
      <c r="Q24" s="89" t="e">
        <f ca="true">+IF(AND(ISNUMBER(OFFSET('Water Data'!$H$6,0,10*ROW('Water Data'!H18))),'Data Summary'!CF24="Yes"),OFFSET('Water Data'!$H$6,0,10*ROW('Water Data'!H18)),NA())</f>
        <v>#N/A</v>
      </c>
      <c r="R24" s="89" t="e">
        <f ca="true">+IF(AND(ISNUMBER(OFFSET('Water Data'!$H$9,0,10*ROW('Water Data'!H18))),'Data Summary'!CG24="Yes"),OFFSET('Water Data'!$H$9,0,10*ROW('Water Data'!H18)),NA())</f>
        <v>#N/A</v>
      </c>
      <c r="S24" s="89" t="e">
        <f ca="true">+IF(AND(ISNUMBER(OFFSET('Water Data'!$I$4,0,10*ROW('Water Data'!I18))),'Data Summary'!CH24="Yes"),100-OFFSET('Water Data'!$I$4,0,10*ROW('Water Data'!I18)),NA())</f>
        <v>#N/A</v>
      </c>
      <c r="T24" s="89" t="e">
        <f ca="true">+IF(AND(ISNUMBER(OFFSET('Water Data'!$I$6,0,10*ROW('Water Data'!I18))),'Data Summary'!CI24="Yes"),OFFSET('Water Data'!$I$6,0,10*ROW('Water Data'!I18)),NA())</f>
        <v>#N/A</v>
      </c>
      <c r="U24" s="89" t="e">
        <f ca="true">+IF(AND(ISNUMBER(OFFSET('Water Data'!$I$9,0,10*ROW('Water Data'!I18))),'Data Summary'!CJ24="Yes"),OFFSET('Water Data'!$I$9,0,10*ROW('Water Data'!I18)),NA())</f>
        <v>#N/A</v>
      </c>
      <c r="V24" s="90" t="e">
        <f ca="true">+IF(AND(ISNUMBER(OFFSET('Sanitation Data'!$D$4,0,10*ROW('Sanitation Data'!D18))),'Data Summary'!CK24="Yes"),100-OFFSET('Sanitation Data'!$D$4,0,10*ROW('Sanitation Data'!D18)),NA())</f>
        <v>#N/A</v>
      </c>
      <c r="W24" s="90" t="e">
        <f ca="true">+IF(AND(ISNUMBER(OFFSET('Sanitation Data'!$D$6,0,10*ROW('Sanitation Data'!D18))),'Data Summary'!CL24="Yes"),OFFSET('Sanitation Data'!$D$6,0,10*ROW('Sanitation Data'!D18)),NA())</f>
        <v>#N/A</v>
      </c>
      <c r="X24" s="90" t="e">
        <f ca="true">+IF(AND(ISNUMBER(OFFSET('Sanitation Data'!$D$10,0,10*ROW('Sanitation Data'!D18))),'Data Summary'!CM24="Yes"),OFFSET('Sanitation Data'!$D$10,0,10*ROW('Sanitation Data'!D18)),NA())</f>
        <v>#N/A</v>
      </c>
      <c r="Y24" s="90" t="e">
        <f ca="true">+IF(AND(ISNUMBER(OFFSET('Sanitation Data'!$D$11,0,10*ROW('Sanitation Data'!D18))),'Data Summary'!CN24="Yes"),OFFSET('Sanitation Data'!$D$11,0,10*ROW('Sanitation Data'!D18)),NA())</f>
        <v>#N/A</v>
      </c>
      <c r="Z24" s="90" t="e">
        <f ca="true">+IF(AND(ISNUMBER(OFFSET('Sanitation Data'!$D$12,0,10*ROW('Sanitation Data'!D18))),'Data Summary'!CO24="Yes"),OFFSET('Sanitation Data'!$D$12,0,10*ROW('Sanitation Data'!D18)),NA())</f>
        <v>#N/A</v>
      </c>
      <c r="AA24" s="90" t="e">
        <f ca="true">+IF(AND(ISNUMBER(OFFSET('Sanitation Data'!$E$4,0,10*ROW('Sanitation Data'!E18))),'Data Summary'!CP24="Yes"),100-OFFSET('Sanitation Data'!$E$4,0,10*ROW('Sanitation Data'!E18)),NA())</f>
        <v>#N/A</v>
      </c>
      <c r="AB24" s="90" t="e">
        <f ca="true">+IF(AND(ISNUMBER(OFFSET('Sanitation Data'!$E$6,0,10*ROW('Sanitation Data'!E18))),'Data Summary'!CQ24="Yes"),OFFSET('Sanitation Data'!$E$6,0,10*ROW('Sanitation Data'!E18)),NA())</f>
        <v>#N/A</v>
      </c>
      <c r="AC24" s="90" t="e">
        <f ca="true">+IF(AND(ISNUMBER(OFFSET('Sanitation Data'!$E$10,0,10*ROW('Sanitation Data'!E18))),'Data Summary'!CR24="Yes"),OFFSET('Sanitation Data'!$E$10,0,10*ROW('Sanitation Data'!E18)),NA())</f>
        <v>#N/A</v>
      </c>
      <c r="AD24" s="90" t="e">
        <f ca="true">+IF(AND(ISNUMBER(OFFSET('Sanitation Data'!$E$11,0,10*ROW('Sanitation Data'!E18))),'Data Summary'!CS24="Yes"),OFFSET('Sanitation Data'!$E$11,0,10*ROW('Sanitation Data'!E18)),NA())</f>
        <v>#N/A</v>
      </c>
      <c r="AE24" s="90" t="e">
        <f ca="true">+IF(AND(ISNUMBER(OFFSET('Sanitation Data'!$E$12,0,10*ROW('Sanitation Data'!E18))),'Data Summary'!CT24="Yes"),OFFSET('Sanitation Data'!$E$12,0,10*ROW('Sanitation Data'!E18)),NA())</f>
        <v>#N/A</v>
      </c>
      <c r="AF24" s="90" t="e">
        <f ca="true">+IF(AND(ISNUMBER(OFFSET('Sanitation Data'!$F$4,0,10*ROW('Sanitation Data'!F18))),'Data Summary'!CU24="Yes"),100-OFFSET('Sanitation Data'!$F$4,0,10*ROW('Sanitation Data'!F18)),NA())</f>
        <v>#N/A</v>
      </c>
      <c r="AG24" s="90" t="e">
        <f ca="true">+IF(AND(ISNUMBER(OFFSET('Sanitation Data'!$F$6,0,10*ROW('Sanitation Data'!F18))),'Data Summary'!CV24="Yes"),OFFSET('Sanitation Data'!$F$6,0,10*ROW('Sanitation Data'!F18)),NA())</f>
        <v>#N/A</v>
      </c>
      <c r="AH24" s="90" t="e">
        <f ca="true">+IF(AND(ISNUMBER(OFFSET('Sanitation Data'!$F$10,0,10*ROW('Sanitation Data'!F18))),'Data Summary'!CW24="Yes"),OFFSET('Sanitation Data'!$F$10,0,10*ROW('Sanitation Data'!F18)),NA())</f>
        <v>#N/A</v>
      </c>
      <c r="AI24" s="90" t="e">
        <f ca="true">+IF(AND(ISNUMBER(OFFSET('Sanitation Data'!$F$11,0,10*ROW('Sanitation Data'!F18))),'Data Summary'!CX24="Yes"),OFFSET('Sanitation Data'!$F$11,0,10*ROW('Sanitation Data'!F18)),NA())</f>
        <v>#N/A</v>
      </c>
      <c r="AJ24" s="90" t="e">
        <f ca="true">+IF(AND(ISNUMBER(OFFSET('Sanitation Data'!$F$12,0,10*ROW('Sanitation Data'!F18))),'Data Summary'!CY24="Yes"),OFFSET('Sanitation Data'!$F$12,0,10*ROW('Sanitation Data'!F18)),NA())</f>
        <v>#N/A</v>
      </c>
      <c r="AK24" s="90" t="e">
        <f ca="true">+IF(AND(ISNUMBER(OFFSET('Sanitation Data'!$G$4,0,10*ROW('Sanitation Data'!G18))),'Data Summary'!CZ24="Yes"),100-OFFSET('Sanitation Data'!$G$4,0,10*ROW('Sanitation Data'!G18)),NA())</f>
        <v>#N/A</v>
      </c>
      <c r="AL24" s="90" t="e">
        <f ca="true">+IF(AND(ISNUMBER(OFFSET('Sanitation Data'!$G$6,0,10*ROW('Sanitation Data'!G18))),'Data Summary'!DA24="Yes"),OFFSET('Sanitation Data'!$G$6,0,10*ROW('Sanitation Data'!G18)),NA())</f>
        <v>#N/A</v>
      </c>
      <c r="AM24" s="90" t="e">
        <f ca="true">+IF(AND(ISNUMBER(OFFSET('Sanitation Data'!$G$10,0,10*ROW('Sanitation Data'!G18))),'Data Summary'!DB24="Yes"),OFFSET('Sanitation Data'!$G$10,0,10*ROW('Sanitation Data'!G18)),NA())</f>
        <v>#N/A</v>
      </c>
      <c r="AN24" s="90" t="e">
        <f ca="true">+IF(AND(ISNUMBER(OFFSET('Sanitation Data'!$G$11,0,10*ROW('Sanitation Data'!G18))),'Data Summary'!DC24="Yes"),OFFSET('Sanitation Data'!$G$11,0,10*ROW('Sanitation Data'!G18)),NA())</f>
        <v>#N/A</v>
      </c>
      <c r="AO24" s="90" t="e">
        <f ca="true">+IF(AND(ISNUMBER(OFFSET('Sanitation Data'!$G$12,0,10*ROW('Sanitation Data'!G18))),'Data Summary'!DD24="Yes"),OFFSET('Sanitation Data'!$G$12,0,10*ROW('Sanitation Data'!G18)),NA())</f>
        <v>#N/A</v>
      </c>
      <c r="AP24" s="90" t="e">
        <f ca="true">+IF(AND(ISNUMBER(OFFSET('Sanitation Data'!$H$4,0,10*ROW('Sanitation Data'!H18))),'Data Summary'!DE24="Yes"),100-OFFSET('Sanitation Data'!$H$4,0,10*ROW('Sanitation Data'!H18)),NA())</f>
        <v>#N/A</v>
      </c>
      <c r="AQ24" s="90" t="e">
        <f ca="true">+IF(AND(ISNUMBER(OFFSET('Sanitation Data'!$H$6,0,10*ROW('Sanitation Data'!H18))),'Data Summary'!DF24="Yes"),OFFSET('Sanitation Data'!$H$6,0,10*ROW('Sanitation Data'!H18)),NA())</f>
        <v>#N/A</v>
      </c>
      <c r="AR24" s="90" t="e">
        <f ca="true">+IF(AND(ISNUMBER(OFFSET('Sanitation Data'!$H$10,0,10*ROW('Sanitation Data'!H18))),'Data Summary'!DG24="Yes"),OFFSET('Sanitation Data'!$H$10,0,10*ROW('Sanitation Data'!H18)),NA())</f>
        <v>#N/A</v>
      </c>
      <c r="AS24" s="90" t="e">
        <f ca="true">+IF(AND(ISNUMBER(OFFSET('Sanitation Data'!$H$11,0,10*ROW('Sanitation Data'!H18))),'Data Summary'!DH24="Yes"),OFFSET('Sanitation Data'!$H$11,0,10*ROW('Sanitation Data'!H18)),NA())</f>
        <v>#N/A</v>
      </c>
      <c r="AT24" s="90" t="e">
        <f ca="true">+IF(AND(ISNUMBER(OFFSET('Sanitation Data'!$H$12,0,10*ROW('Sanitation Data'!H18))),'Data Summary'!DI24="Yes"),OFFSET('Sanitation Data'!$H$12,0,10*ROW('Sanitation Data'!H18)),NA())</f>
        <v>#N/A</v>
      </c>
      <c r="AU24" s="90" t="e">
        <f ca="true">+IF(AND(ISNUMBER(OFFSET('Sanitation Data'!$I$4,0,10*ROW('Sanitation Data'!I18))),'Data Summary'!DJ24="Yes"),100-OFFSET('Sanitation Data'!$I$4,0,10*ROW('Sanitation Data'!I18)),NA())</f>
        <v>#N/A</v>
      </c>
      <c r="AV24" s="90" t="e">
        <f ca="true">+IF(AND(ISNUMBER(OFFSET('Sanitation Data'!$I$6,0,10*ROW('Sanitation Data'!I18))),'Data Summary'!DK24="Yes"),OFFSET('Sanitation Data'!$I$6,0,10*ROW('Sanitation Data'!I18)),NA())</f>
        <v>#N/A</v>
      </c>
      <c r="AW24" s="90" t="e">
        <f ca="true">+IF(AND(ISNUMBER(OFFSET('Sanitation Data'!$I$10,0,10*ROW('Sanitation Data'!I18))),'Data Summary'!DL24="Yes"),OFFSET('Sanitation Data'!$I$10,0,10*ROW('Sanitation Data'!I18)),NA())</f>
        <v>#N/A</v>
      </c>
      <c r="AX24" s="90" t="e">
        <f ca="true">+IF(AND(ISNUMBER(OFFSET('Sanitation Data'!$I$11,0,10*ROW('Sanitation Data'!I18))),'Data Summary'!DM24="Yes"),OFFSET('Sanitation Data'!$I$11,0,10*ROW('Sanitation Data'!I18)),NA())</f>
        <v>#N/A</v>
      </c>
      <c r="AY24" s="90" t="e">
        <f ca="true">+IF(AND(ISNUMBER(OFFSET('Sanitation Data'!$I$12,0,10*ROW('Sanitation Data'!I18))),'Data Summary'!DN24="Yes"),OFFSET('Sanitation Data'!$I$12,0,10*ROW('Sanitation Data'!I18)),NA())</f>
        <v>#N/A</v>
      </c>
      <c r="AZ24" s="91" t="e">
        <f ca="true">+IF(AND(ISNUMBER(OFFSET('Hygiene Data'!$D$5,0,10*ROW('Hygiene Data'!D18))),'Data Summary'!DO24="Yes"),OFFSET('Hygiene Data'!$D$5,0,10*ROW('Hygiene Data'!D18)),NA())</f>
        <v>#N/A</v>
      </c>
      <c r="BA24" s="91" t="e">
        <f ca="true">+IF(AND(ISNUMBER(OFFSET('Hygiene Data'!$D$7,0,10*ROW('Hygiene Data'!D18))),'Data Summary'!DP24="Yes"),OFFSET('Hygiene Data'!$D$7,0,10*ROW('Hygiene Data'!D18)),NA())</f>
        <v>#N/A</v>
      </c>
      <c r="BB24" s="91" t="e">
        <f ca="true">+IF(AND(ISNUMBER(OFFSET('Hygiene Data'!$D$9,0,10*ROW('Hygiene Data'!D18))),'Data Summary'!DQ24="Yes"),OFFSET('Hygiene Data'!$D$9,0,10*ROW('Hygiene Data'!D18)),NA())</f>
        <v>#N/A</v>
      </c>
      <c r="BC24" s="91" t="e">
        <f ca="true">+IF(AND(ISNUMBER(OFFSET('Hygiene Data'!$E$5,0,10*ROW('Hygiene Data'!E18))),'Data Summary'!DR24="Yes"),OFFSET('Hygiene Data'!$E$5,0,10*ROW('Hygiene Data'!E18)),NA())</f>
        <v>#N/A</v>
      </c>
      <c r="BD24" s="91" t="e">
        <f ca="true">+IF(AND(ISNUMBER(OFFSET('Hygiene Data'!$E$7,0,10*ROW('Hygiene Data'!E18))),'Data Summary'!DS24="Yes"),OFFSET('Hygiene Data'!$E$7,0,10*ROW('Hygiene Data'!E18)),NA())</f>
        <v>#N/A</v>
      </c>
      <c r="BE24" s="91" t="e">
        <f ca="true">+IF(AND(ISNUMBER(OFFSET('Hygiene Data'!$E$9,0,10*ROW('Hygiene Data'!E18))),'Data Summary'!DT24="Yes"),OFFSET('Hygiene Data'!$E$9,0,10*ROW('Hygiene Data'!E18)),NA())</f>
        <v>#N/A</v>
      </c>
      <c r="BF24" s="91" t="e">
        <f ca="true">+IF(AND(ISNUMBER(OFFSET('Hygiene Data'!$F$5,0,10*ROW('Hygiene Data'!F18))),'Data Summary'!DU24="Yes"),OFFSET('Hygiene Data'!$F$5,0,10*ROW('Hygiene Data'!F18)),NA())</f>
        <v>#N/A</v>
      </c>
      <c r="BG24" s="91" t="e">
        <f ca="true">+IF(AND(ISNUMBER(OFFSET('Hygiene Data'!$F$7,0,10*ROW('Hygiene Data'!F18))),'Data Summary'!DV24="Yes"),OFFSET('Hygiene Data'!$F$7,0,10*ROW('Hygiene Data'!F18)),NA())</f>
        <v>#N/A</v>
      </c>
      <c r="BH24" s="91" t="e">
        <f ca="true">+IF(AND(ISNUMBER(OFFSET('Hygiene Data'!$F$9,0,10*ROW('Hygiene Data'!F18))),'Data Summary'!DW24="Yes"),OFFSET('Hygiene Data'!$F$9,0,10*ROW('Hygiene Data'!F18)),NA())</f>
        <v>#N/A</v>
      </c>
      <c r="BI24" s="91" t="e">
        <f ca="true">+IF(AND(ISNUMBER(OFFSET('Hygiene Data'!$G$5,0,10*ROW('Hygiene Data'!G18))),'Data Summary'!DX24="Yes"),OFFSET('Hygiene Data'!$G$5,0,10*ROW('Hygiene Data'!G18)),NA())</f>
        <v>#N/A</v>
      </c>
      <c r="BJ24" s="91" t="e">
        <f ca="true">+IF(AND(ISNUMBER(OFFSET('Hygiene Data'!$G$7,0,10*ROW('Hygiene Data'!G18))),'Data Summary'!DY24="Yes"),OFFSET('Hygiene Data'!$G$7,0,10*ROW('Hygiene Data'!G18)),NA())</f>
        <v>#N/A</v>
      </c>
      <c r="BK24" s="91" t="e">
        <f ca="true">+IF(AND(ISNUMBER(OFFSET('Hygiene Data'!$G$9,0,10*ROW('Hygiene Data'!G18))),'Data Summary'!DZ24="Yes"),OFFSET('Hygiene Data'!$G$9,0,10*ROW('Hygiene Data'!G18)),NA())</f>
        <v>#N/A</v>
      </c>
      <c r="BL24" s="91" t="e">
        <f ca="true">+IF(AND(ISNUMBER(OFFSET('Hygiene Data'!$H$5,0,10*ROW('Hygiene Data'!H18))),'Data Summary'!EA24="Yes"),OFFSET('Hygiene Data'!$H$5,0,10*ROW('Hygiene Data'!H18)),NA())</f>
        <v>#N/A</v>
      </c>
      <c r="BM24" s="91" t="e">
        <f ca="true">+IF(AND(ISNUMBER(OFFSET('Hygiene Data'!$H$7,0,10*ROW('Hygiene Data'!H18))),'Data Summary'!EB24="Yes"),OFFSET('Hygiene Data'!$H$7,0,10*ROW('Hygiene Data'!H18)),NA())</f>
        <v>#N/A</v>
      </c>
      <c r="BN24" s="91" t="e">
        <f ca="true">+IF(AND(ISNUMBER(OFFSET('Hygiene Data'!$H$9,0,10*ROW('Hygiene Data'!H18))),'Data Summary'!EC24="Yes"),OFFSET('Hygiene Data'!$H$9,0,10*ROW('Hygiene Data'!H18)),NA())</f>
        <v>#N/A</v>
      </c>
      <c r="BO24" s="91" t="e">
        <f ca="true">+IF(AND(ISNUMBER(OFFSET('Hygiene Data'!$I$5,0,10*ROW('Hygiene Data'!I18))),'Data Summary'!ED24="Yes"),OFFSET('Hygiene Data'!$I$5,0,10*ROW('Hygiene Data'!I18)),NA())</f>
        <v>#N/A</v>
      </c>
      <c r="BP24" s="91" t="e">
        <f ca="true">+IF(AND(ISNUMBER(OFFSET('Hygiene Data'!$I$7,0,10*ROW('Hygiene Data'!I18))),'Data Summary'!EE24="Yes"),OFFSET('Hygiene Data'!$I$7,0,10*ROW('Hygiene Data'!I18)),NA())</f>
        <v>#N/A</v>
      </c>
      <c r="BQ24" s="91" t="e">
        <f ca="true">+IF(AND(ISNUMBER(OFFSET('Hygiene Data'!$I$9,0,10*ROW('Hygiene Data'!I18))),'Data Summary'!EF24="Yes"),OFFSET('Hygiene Data'!$I$9,0,10*ROW('Hygiene Data'!I18)),NA())</f>
        <v>#N/A</v>
      </c>
    </row>
    <row xmlns:x14ac="http://schemas.microsoft.com/office/spreadsheetml/2009/9/ac" r="25" x14ac:dyDescent="0.2">
      <c r="A25" s="342" t="e">
        <f ca="true">+RIGHT('Data Summary'!A25,LEN('Data Summary'!A25)-9)</f>
        <v>#VALUE!</v>
      </c>
      <c r="B25" s="35" t="str">
        <f ca="true">+IF(ISTEXT('Data Summary'!B25),'Data Summary'!B25,"")</f>
        <v/>
      </c>
      <c r="C25" s="341" t="e">
        <f ca="true">+VALUE('Data Summary'!C25)</f>
        <v>#VALUE!</v>
      </c>
      <c r="D25" s="89" t="e">
        <f ca="true">+IF(AND(ISNUMBER(OFFSET('Water Data'!$D$4,0,10*ROW('Water Data'!D19))),'Data Summary'!BS25="Yes"),100-OFFSET('Water Data'!$D$4,0,10*ROW('Water Data'!D19)),NA())</f>
        <v>#N/A</v>
      </c>
      <c r="E25" s="89" t="e">
        <f ca="true">+IF(AND(ISNUMBER(OFFSET('Water Data'!$D$6,0,10*ROW('Water Data'!D19))),'Data Summary'!BT25="Yes"),OFFSET('Water Data'!$D$6,0,10*ROW('Water Data'!D19)),NA())</f>
        <v>#N/A</v>
      </c>
      <c r="F25" s="89" t="e">
        <f ca="true">+IF(AND(ISNUMBER(OFFSET('Water Data'!$D$9,0,10*ROW('Water Data'!D19))),'Data Summary'!BU25="Yes"),OFFSET('Water Data'!$D$9,0,10*ROW('Water Data'!D19)),NA())</f>
        <v>#N/A</v>
      </c>
      <c r="G25" s="89" t="e">
        <f ca="true">+IF(AND(ISNUMBER(OFFSET('Water Data'!$E$4,0,10*ROW('Water Data'!E19))),'Data Summary'!BV25="Yes"),100-OFFSET('Water Data'!$E$4,0,10*ROW('Water Data'!E19)),NA())</f>
        <v>#N/A</v>
      </c>
      <c r="H25" s="89" t="e">
        <f ca="true">+IF(AND(ISNUMBER(OFFSET('Water Data'!$E$6,0,10*ROW('Water Data'!E19))),'Data Summary'!BW25="Yes"),OFFSET('Water Data'!$E$6,0,10*ROW('Water Data'!E19)),NA())</f>
        <v>#N/A</v>
      </c>
      <c r="I25" s="89" t="e">
        <f ca="true">+IF(AND(ISNUMBER(OFFSET('Water Data'!$E$9,0,10*ROW('Water Data'!E19))),'Data Summary'!BX25="Yes"),OFFSET('Water Data'!$E$9,0,10*ROW('Water Data'!E19)),NA())</f>
        <v>#N/A</v>
      </c>
      <c r="J25" s="89" t="e">
        <f ca="true">+IF(AND(ISNUMBER(OFFSET('Water Data'!$F$4,0,10*ROW('Water Data'!F19))),'Data Summary'!BY25="Yes"),100-OFFSET('Water Data'!$F$4,0,10*ROW('Water Data'!F19)),NA())</f>
        <v>#N/A</v>
      </c>
      <c r="K25" s="89" t="e">
        <f ca="true">+IF(AND(ISNUMBER(OFFSET('Water Data'!$F$6,0,10*ROW('Water Data'!F19))),'Data Summary'!BZ25="Yes"),OFFSET('Water Data'!$F$6,0,10*ROW('Water Data'!F19)),NA())</f>
        <v>#N/A</v>
      </c>
      <c r="L25" s="89" t="e">
        <f ca="true">+IF(AND(ISNUMBER(OFFSET('Water Data'!$F$9,0,10*ROW('Water Data'!F19))),'Data Summary'!CA25="Yes"),OFFSET('Water Data'!$F$9,0,10*ROW('Water Data'!F19)),NA())</f>
        <v>#N/A</v>
      </c>
      <c r="M25" s="89" t="e">
        <f ca="true">+IF(AND(ISNUMBER(OFFSET('Water Data'!$G$4,0,10*ROW('Water Data'!G19))),'Data Summary'!CB25="Yes"),100-OFFSET('Water Data'!$G$4,0,10*ROW('Water Data'!G19)),NA())</f>
        <v>#N/A</v>
      </c>
      <c r="N25" s="89" t="e">
        <f ca="true">+IF(AND(ISNUMBER(OFFSET('Water Data'!$G$6,0,10*ROW('Water Data'!G19))),'Data Summary'!CC25="Yes"),OFFSET('Water Data'!$G$6,0,10*ROW('Water Data'!G19)),NA())</f>
        <v>#N/A</v>
      </c>
      <c r="O25" s="89" t="e">
        <f ca="true">+IF(AND(ISNUMBER(OFFSET('Water Data'!$G$9,0,10*ROW('Water Data'!G19))),'Data Summary'!CD25="Yes"),OFFSET('Water Data'!$G$9,0,10*ROW('Water Data'!G19)),NA())</f>
        <v>#N/A</v>
      </c>
      <c r="P25" s="89" t="e">
        <f ca="true">+IF(AND(ISNUMBER(OFFSET('Water Data'!$H$4,0,10*ROW('Water Data'!H19))),'Data Summary'!CE25="Yes"),100-OFFSET('Water Data'!$H$4,0,10*ROW('Water Data'!H19)),NA())</f>
        <v>#N/A</v>
      </c>
      <c r="Q25" s="89" t="e">
        <f ca="true">+IF(AND(ISNUMBER(OFFSET('Water Data'!$H$6,0,10*ROW('Water Data'!H19))),'Data Summary'!CF25="Yes"),OFFSET('Water Data'!$H$6,0,10*ROW('Water Data'!H19)),NA())</f>
        <v>#N/A</v>
      </c>
      <c r="R25" s="89" t="e">
        <f ca="true">+IF(AND(ISNUMBER(OFFSET('Water Data'!$H$9,0,10*ROW('Water Data'!H19))),'Data Summary'!CG25="Yes"),OFFSET('Water Data'!$H$9,0,10*ROW('Water Data'!H19)),NA())</f>
        <v>#N/A</v>
      </c>
      <c r="S25" s="89" t="e">
        <f ca="true">+IF(AND(ISNUMBER(OFFSET('Water Data'!$I$4,0,10*ROW('Water Data'!I19))),'Data Summary'!CH25="Yes"),100-OFFSET('Water Data'!$I$4,0,10*ROW('Water Data'!I19)),NA())</f>
        <v>#N/A</v>
      </c>
      <c r="T25" s="89" t="e">
        <f ca="true">+IF(AND(ISNUMBER(OFFSET('Water Data'!$I$6,0,10*ROW('Water Data'!I19))),'Data Summary'!CI25="Yes"),OFFSET('Water Data'!$I$6,0,10*ROW('Water Data'!I19)),NA())</f>
        <v>#N/A</v>
      </c>
      <c r="U25" s="89" t="e">
        <f ca="true">+IF(AND(ISNUMBER(OFFSET('Water Data'!$I$9,0,10*ROW('Water Data'!I19))),'Data Summary'!CJ25="Yes"),OFFSET('Water Data'!$I$9,0,10*ROW('Water Data'!I19)),NA())</f>
        <v>#N/A</v>
      </c>
      <c r="V25" s="90" t="e">
        <f ca="true">+IF(AND(ISNUMBER(OFFSET('Sanitation Data'!$D$4,0,10*ROW('Sanitation Data'!D19))),'Data Summary'!CK25="Yes"),100-OFFSET('Sanitation Data'!$D$4,0,10*ROW('Sanitation Data'!D19)),NA())</f>
        <v>#N/A</v>
      </c>
      <c r="W25" s="90" t="e">
        <f ca="true">+IF(AND(ISNUMBER(OFFSET('Sanitation Data'!$D$6,0,10*ROW('Sanitation Data'!D19))),'Data Summary'!CL25="Yes"),OFFSET('Sanitation Data'!$D$6,0,10*ROW('Sanitation Data'!D19)),NA())</f>
        <v>#N/A</v>
      </c>
      <c r="X25" s="90" t="e">
        <f ca="true">+IF(AND(ISNUMBER(OFFSET('Sanitation Data'!$D$10,0,10*ROW('Sanitation Data'!D19))),'Data Summary'!CM25="Yes"),OFFSET('Sanitation Data'!$D$10,0,10*ROW('Sanitation Data'!D19)),NA())</f>
        <v>#N/A</v>
      </c>
      <c r="Y25" s="90" t="e">
        <f ca="true">+IF(AND(ISNUMBER(OFFSET('Sanitation Data'!$D$11,0,10*ROW('Sanitation Data'!D19))),'Data Summary'!CN25="Yes"),OFFSET('Sanitation Data'!$D$11,0,10*ROW('Sanitation Data'!D19)),NA())</f>
        <v>#N/A</v>
      </c>
      <c r="Z25" s="90" t="e">
        <f ca="true">+IF(AND(ISNUMBER(OFFSET('Sanitation Data'!$D$12,0,10*ROW('Sanitation Data'!D19))),'Data Summary'!CO25="Yes"),OFFSET('Sanitation Data'!$D$12,0,10*ROW('Sanitation Data'!D19)),NA())</f>
        <v>#N/A</v>
      </c>
      <c r="AA25" s="90" t="e">
        <f ca="true">+IF(AND(ISNUMBER(OFFSET('Sanitation Data'!$E$4,0,10*ROW('Sanitation Data'!E19))),'Data Summary'!CP25="Yes"),100-OFFSET('Sanitation Data'!$E$4,0,10*ROW('Sanitation Data'!E19)),NA())</f>
        <v>#N/A</v>
      </c>
      <c r="AB25" s="90" t="e">
        <f ca="true">+IF(AND(ISNUMBER(OFFSET('Sanitation Data'!$E$6,0,10*ROW('Sanitation Data'!E19))),'Data Summary'!CQ25="Yes"),OFFSET('Sanitation Data'!$E$6,0,10*ROW('Sanitation Data'!E19)),NA())</f>
        <v>#N/A</v>
      </c>
      <c r="AC25" s="90" t="e">
        <f ca="true">+IF(AND(ISNUMBER(OFFSET('Sanitation Data'!$E$10,0,10*ROW('Sanitation Data'!E19))),'Data Summary'!CR25="Yes"),OFFSET('Sanitation Data'!$E$10,0,10*ROW('Sanitation Data'!E19)),NA())</f>
        <v>#N/A</v>
      </c>
      <c r="AD25" s="90" t="e">
        <f ca="true">+IF(AND(ISNUMBER(OFFSET('Sanitation Data'!$E$11,0,10*ROW('Sanitation Data'!E19))),'Data Summary'!CS25="Yes"),OFFSET('Sanitation Data'!$E$11,0,10*ROW('Sanitation Data'!E19)),NA())</f>
        <v>#N/A</v>
      </c>
      <c r="AE25" s="90" t="e">
        <f ca="true">+IF(AND(ISNUMBER(OFFSET('Sanitation Data'!$E$12,0,10*ROW('Sanitation Data'!E19))),'Data Summary'!CT25="Yes"),OFFSET('Sanitation Data'!$E$12,0,10*ROW('Sanitation Data'!E19)),NA())</f>
        <v>#N/A</v>
      </c>
      <c r="AF25" s="90" t="e">
        <f ca="true">+IF(AND(ISNUMBER(OFFSET('Sanitation Data'!$F$4,0,10*ROW('Sanitation Data'!F19))),'Data Summary'!CU25="Yes"),100-OFFSET('Sanitation Data'!$F$4,0,10*ROW('Sanitation Data'!F19)),NA())</f>
        <v>#N/A</v>
      </c>
      <c r="AG25" s="90" t="e">
        <f ca="true">+IF(AND(ISNUMBER(OFFSET('Sanitation Data'!$F$6,0,10*ROW('Sanitation Data'!F19))),'Data Summary'!CV25="Yes"),OFFSET('Sanitation Data'!$F$6,0,10*ROW('Sanitation Data'!F19)),NA())</f>
        <v>#N/A</v>
      </c>
      <c r="AH25" s="90" t="e">
        <f ca="true">+IF(AND(ISNUMBER(OFFSET('Sanitation Data'!$F$10,0,10*ROW('Sanitation Data'!F19))),'Data Summary'!CW25="Yes"),OFFSET('Sanitation Data'!$F$10,0,10*ROW('Sanitation Data'!F19)),NA())</f>
        <v>#N/A</v>
      </c>
      <c r="AI25" s="90" t="e">
        <f ca="true">+IF(AND(ISNUMBER(OFFSET('Sanitation Data'!$F$11,0,10*ROW('Sanitation Data'!F19))),'Data Summary'!CX25="Yes"),OFFSET('Sanitation Data'!$F$11,0,10*ROW('Sanitation Data'!F19)),NA())</f>
        <v>#N/A</v>
      </c>
      <c r="AJ25" s="90" t="e">
        <f ca="true">+IF(AND(ISNUMBER(OFFSET('Sanitation Data'!$F$12,0,10*ROW('Sanitation Data'!F19))),'Data Summary'!CY25="Yes"),OFFSET('Sanitation Data'!$F$12,0,10*ROW('Sanitation Data'!F19)),NA())</f>
        <v>#N/A</v>
      </c>
      <c r="AK25" s="90" t="e">
        <f ca="true">+IF(AND(ISNUMBER(OFFSET('Sanitation Data'!$G$4,0,10*ROW('Sanitation Data'!G19))),'Data Summary'!CZ25="Yes"),100-OFFSET('Sanitation Data'!$G$4,0,10*ROW('Sanitation Data'!G19)),NA())</f>
        <v>#N/A</v>
      </c>
      <c r="AL25" s="90" t="e">
        <f ca="true">+IF(AND(ISNUMBER(OFFSET('Sanitation Data'!$G$6,0,10*ROW('Sanitation Data'!G19))),'Data Summary'!DA25="Yes"),OFFSET('Sanitation Data'!$G$6,0,10*ROW('Sanitation Data'!G19)),NA())</f>
        <v>#N/A</v>
      </c>
      <c r="AM25" s="90" t="e">
        <f ca="true">+IF(AND(ISNUMBER(OFFSET('Sanitation Data'!$G$10,0,10*ROW('Sanitation Data'!G19))),'Data Summary'!DB25="Yes"),OFFSET('Sanitation Data'!$G$10,0,10*ROW('Sanitation Data'!G19)),NA())</f>
        <v>#N/A</v>
      </c>
      <c r="AN25" s="90" t="e">
        <f ca="true">+IF(AND(ISNUMBER(OFFSET('Sanitation Data'!$G$11,0,10*ROW('Sanitation Data'!G19))),'Data Summary'!DC25="Yes"),OFFSET('Sanitation Data'!$G$11,0,10*ROW('Sanitation Data'!G19)),NA())</f>
        <v>#N/A</v>
      </c>
      <c r="AO25" s="90" t="e">
        <f ca="true">+IF(AND(ISNUMBER(OFFSET('Sanitation Data'!$G$12,0,10*ROW('Sanitation Data'!G19))),'Data Summary'!DD25="Yes"),OFFSET('Sanitation Data'!$G$12,0,10*ROW('Sanitation Data'!G19)),NA())</f>
        <v>#N/A</v>
      </c>
      <c r="AP25" s="90" t="e">
        <f ca="true">+IF(AND(ISNUMBER(OFFSET('Sanitation Data'!$H$4,0,10*ROW('Sanitation Data'!H19))),'Data Summary'!DE25="Yes"),100-OFFSET('Sanitation Data'!$H$4,0,10*ROW('Sanitation Data'!H19)),NA())</f>
        <v>#N/A</v>
      </c>
      <c r="AQ25" s="90" t="e">
        <f ca="true">+IF(AND(ISNUMBER(OFFSET('Sanitation Data'!$H$6,0,10*ROW('Sanitation Data'!H19))),'Data Summary'!DF25="Yes"),OFFSET('Sanitation Data'!$H$6,0,10*ROW('Sanitation Data'!H19)),NA())</f>
        <v>#N/A</v>
      </c>
      <c r="AR25" s="90" t="e">
        <f ca="true">+IF(AND(ISNUMBER(OFFSET('Sanitation Data'!$H$10,0,10*ROW('Sanitation Data'!H19))),'Data Summary'!DG25="Yes"),OFFSET('Sanitation Data'!$H$10,0,10*ROW('Sanitation Data'!H19)),NA())</f>
        <v>#N/A</v>
      </c>
      <c r="AS25" s="90" t="e">
        <f ca="true">+IF(AND(ISNUMBER(OFFSET('Sanitation Data'!$H$11,0,10*ROW('Sanitation Data'!H19))),'Data Summary'!DH25="Yes"),OFFSET('Sanitation Data'!$H$11,0,10*ROW('Sanitation Data'!H19)),NA())</f>
        <v>#N/A</v>
      </c>
      <c r="AT25" s="90" t="e">
        <f ca="true">+IF(AND(ISNUMBER(OFFSET('Sanitation Data'!$H$12,0,10*ROW('Sanitation Data'!H19))),'Data Summary'!DI25="Yes"),OFFSET('Sanitation Data'!$H$12,0,10*ROW('Sanitation Data'!H19)),NA())</f>
        <v>#N/A</v>
      </c>
      <c r="AU25" s="90" t="e">
        <f ca="true">+IF(AND(ISNUMBER(OFFSET('Sanitation Data'!$I$4,0,10*ROW('Sanitation Data'!I19))),'Data Summary'!DJ25="Yes"),100-OFFSET('Sanitation Data'!$I$4,0,10*ROW('Sanitation Data'!I19)),NA())</f>
        <v>#N/A</v>
      </c>
      <c r="AV25" s="90" t="e">
        <f ca="true">+IF(AND(ISNUMBER(OFFSET('Sanitation Data'!$I$6,0,10*ROW('Sanitation Data'!I19))),'Data Summary'!DK25="Yes"),OFFSET('Sanitation Data'!$I$6,0,10*ROW('Sanitation Data'!I19)),NA())</f>
        <v>#N/A</v>
      </c>
      <c r="AW25" s="90" t="e">
        <f ca="true">+IF(AND(ISNUMBER(OFFSET('Sanitation Data'!$I$10,0,10*ROW('Sanitation Data'!I19))),'Data Summary'!DL25="Yes"),OFFSET('Sanitation Data'!$I$10,0,10*ROW('Sanitation Data'!I19)),NA())</f>
        <v>#N/A</v>
      </c>
      <c r="AX25" s="90" t="e">
        <f ca="true">+IF(AND(ISNUMBER(OFFSET('Sanitation Data'!$I$11,0,10*ROW('Sanitation Data'!I19))),'Data Summary'!DM25="Yes"),OFFSET('Sanitation Data'!$I$11,0,10*ROW('Sanitation Data'!I19)),NA())</f>
        <v>#N/A</v>
      </c>
      <c r="AY25" s="90" t="e">
        <f ca="true">+IF(AND(ISNUMBER(OFFSET('Sanitation Data'!$I$12,0,10*ROW('Sanitation Data'!I19))),'Data Summary'!DN25="Yes"),OFFSET('Sanitation Data'!$I$12,0,10*ROW('Sanitation Data'!I19)),NA())</f>
        <v>#N/A</v>
      </c>
      <c r="AZ25" s="91" t="e">
        <f ca="true">+IF(AND(ISNUMBER(OFFSET('Hygiene Data'!$D$5,0,10*ROW('Hygiene Data'!D19))),'Data Summary'!DO25="Yes"),OFFSET('Hygiene Data'!$D$5,0,10*ROW('Hygiene Data'!D19)),NA())</f>
        <v>#N/A</v>
      </c>
      <c r="BA25" s="91" t="e">
        <f ca="true">+IF(AND(ISNUMBER(OFFSET('Hygiene Data'!$D$7,0,10*ROW('Hygiene Data'!D19))),'Data Summary'!DP25="Yes"),OFFSET('Hygiene Data'!$D$7,0,10*ROW('Hygiene Data'!D19)),NA())</f>
        <v>#N/A</v>
      </c>
      <c r="BB25" s="91" t="e">
        <f ca="true">+IF(AND(ISNUMBER(OFFSET('Hygiene Data'!$D$9,0,10*ROW('Hygiene Data'!D19))),'Data Summary'!DQ25="Yes"),OFFSET('Hygiene Data'!$D$9,0,10*ROW('Hygiene Data'!D19)),NA())</f>
        <v>#N/A</v>
      </c>
      <c r="BC25" s="91" t="e">
        <f ca="true">+IF(AND(ISNUMBER(OFFSET('Hygiene Data'!$E$5,0,10*ROW('Hygiene Data'!E19))),'Data Summary'!DR25="Yes"),OFFSET('Hygiene Data'!$E$5,0,10*ROW('Hygiene Data'!E19)),NA())</f>
        <v>#N/A</v>
      </c>
      <c r="BD25" s="91" t="e">
        <f ca="true">+IF(AND(ISNUMBER(OFFSET('Hygiene Data'!$E$7,0,10*ROW('Hygiene Data'!E19))),'Data Summary'!DS25="Yes"),OFFSET('Hygiene Data'!$E$7,0,10*ROW('Hygiene Data'!E19)),NA())</f>
        <v>#N/A</v>
      </c>
      <c r="BE25" s="91" t="e">
        <f ca="true">+IF(AND(ISNUMBER(OFFSET('Hygiene Data'!$E$9,0,10*ROW('Hygiene Data'!E19))),'Data Summary'!DT25="Yes"),OFFSET('Hygiene Data'!$E$9,0,10*ROW('Hygiene Data'!E19)),NA())</f>
        <v>#N/A</v>
      </c>
      <c r="BF25" s="91" t="e">
        <f ca="true">+IF(AND(ISNUMBER(OFFSET('Hygiene Data'!$F$5,0,10*ROW('Hygiene Data'!F19))),'Data Summary'!DU25="Yes"),OFFSET('Hygiene Data'!$F$5,0,10*ROW('Hygiene Data'!F19)),NA())</f>
        <v>#N/A</v>
      </c>
      <c r="BG25" s="91" t="e">
        <f ca="true">+IF(AND(ISNUMBER(OFFSET('Hygiene Data'!$F$7,0,10*ROW('Hygiene Data'!F19))),'Data Summary'!DV25="Yes"),OFFSET('Hygiene Data'!$F$7,0,10*ROW('Hygiene Data'!F19)),NA())</f>
        <v>#N/A</v>
      </c>
      <c r="BH25" s="91" t="e">
        <f ca="true">+IF(AND(ISNUMBER(OFFSET('Hygiene Data'!$F$9,0,10*ROW('Hygiene Data'!F19))),'Data Summary'!DW25="Yes"),OFFSET('Hygiene Data'!$F$9,0,10*ROW('Hygiene Data'!F19)),NA())</f>
        <v>#N/A</v>
      </c>
      <c r="BI25" s="91" t="e">
        <f ca="true">+IF(AND(ISNUMBER(OFFSET('Hygiene Data'!$G$5,0,10*ROW('Hygiene Data'!G19))),'Data Summary'!DX25="Yes"),OFFSET('Hygiene Data'!$G$5,0,10*ROW('Hygiene Data'!G19)),NA())</f>
        <v>#N/A</v>
      </c>
      <c r="BJ25" s="91" t="e">
        <f ca="true">+IF(AND(ISNUMBER(OFFSET('Hygiene Data'!$G$7,0,10*ROW('Hygiene Data'!G19))),'Data Summary'!DY25="Yes"),OFFSET('Hygiene Data'!$G$7,0,10*ROW('Hygiene Data'!G19)),NA())</f>
        <v>#N/A</v>
      </c>
      <c r="BK25" s="91" t="e">
        <f ca="true">+IF(AND(ISNUMBER(OFFSET('Hygiene Data'!$G$9,0,10*ROW('Hygiene Data'!G19))),'Data Summary'!DZ25="Yes"),OFFSET('Hygiene Data'!$G$9,0,10*ROW('Hygiene Data'!G19)),NA())</f>
        <v>#N/A</v>
      </c>
      <c r="BL25" s="91" t="e">
        <f ca="true">+IF(AND(ISNUMBER(OFFSET('Hygiene Data'!$H$5,0,10*ROW('Hygiene Data'!H19))),'Data Summary'!EA25="Yes"),OFFSET('Hygiene Data'!$H$5,0,10*ROW('Hygiene Data'!H19)),NA())</f>
        <v>#N/A</v>
      </c>
      <c r="BM25" s="91" t="e">
        <f ca="true">+IF(AND(ISNUMBER(OFFSET('Hygiene Data'!$H$7,0,10*ROW('Hygiene Data'!H19))),'Data Summary'!EB25="Yes"),OFFSET('Hygiene Data'!$H$7,0,10*ROW('Hygiene Data'!H19)),NA())</f>
        <v>#N/A</v>
      </c>
      <c r="BN25" s="91" t="e">
        <f ca="true">+IF(AND(ISNUMBER(OFFSET('Hygiene Data'!$H$9,0,10*ROW('Hygiene Data'!H19))),'Data Summary'!EC25="Yes"),OFFSET('Hygiene Data'!$H$9,0,10*ROW('Hygiene Data'!H19)),NA())</f>
        <v>#N/A</v>
      </c>
      <c r="BO25" s="91" t="e">
        <f ca="true">+IF(AND(ISNUMBER(OFFSET('Hygiene Data'!$I$5,0,10*ROW('Hygiene Data'!I19))),'Data Summary'!ED25="Yes"),OFFSET('Hygiene Data'!$I$5,0,10*ROW('Hygiene Data'!I19)),NA())</f>
        <v>#N/A</v>
      </c>
      <c r="BP25" s="91" t="e">
        <f ca="true">+IF(AND(ISNUMBER(OFFSET('Hygiene Data'!$I$7,0,10*ROW('Hygiene Data'!I19))),'Data Summary'!EE25="Yes"),OFFSET('Hygiene Data'!$I$7,0,10*ROW('Hygiene Data'!I19)),NA())</f>
        <v>#N/A</v>
      </c>
      <c r="BQ25" s="91" t="e">
        <f ca="true">+IF(AND(ISNUMBER(OFFSET('Hygiene Data'!$I$9,0,10*ROW('Hygiene Data'!I19))),'Data Summary'!EF25="Yes"),OFFSET('Hygiene Data'!$I$9,0,10*ROW('Hygiene Data'!I19)),NA())</f>
        <v>#N/A</v>
      </c>
    </row>
    <row xmlns:x14ac="http://schemas.microsoft.com/office/spreadsheetml/2009/9/ac" r="26" x14ac:dyDescent="0.2">
      <c r="A26" s="342" t="e">
        <f ca="true">+RIGHT('Data Summary'!A26,LEN('Data Summary'!A26)-9)</f>
        <v>#VALUE!</v>
      </c>
      <c r="B26" s="35" t="str">
        <f ca="true">+IF(ISTEXT('Data Summary'!B26),'Data Summary'!B26,"")</f>
        <v/>
      </c>
      <c r="C26" s="341" t="e">
        <f ca="true">+VALUE('Data Summary'!C26)</f>
        <v>#VALUE!</v>
      </c>
      <c r="D26" s="89" t="e">
        <f ca="true">+IF(AND(ISNUMBER(OFFSET('Water Data'!$D$4,0,10*ROW('Water Data'!D20))),'Data Summary'!BS26="Yes"),100-OFFSET('Water Data'!$D$4,0,10*ROW('Water Data'!D20)),NA())</f>
        <v>#N/A</v>
      </c>
      <c r="E26" s="89" t="e">
        <f ca="true">+IF(AND(ISNUMBER(OFFSET('Water Data'!$D$6,0,10*ROW('Water Data'!D20))),'Data Summary'!BT26="Yes"),OFFSET('Water Data'!$D$6,0,10*ROW('Water Data'!D20)),NA())</f>
        <v>#N/A</v>
      </c>
      <c r="F26" s="89" t="e">
        <f ca="true">+IF(AND(ISNUMBER(OFFSET('Water Data'!$D$9,0,10*ROW('Water Data'!D20))),'Data Summary'!BU26="Yes"),OFFSET('Water Data'!$D$9,0,10*ROW('Water Data'!D20)),NA())</f>
        <v>#N/A</v>
      </c>
      <c r="G26" s="89" t="e">
        <f ca="true">+IF(AND(ISNUMBER(OFFSET('Water Data'!$E$4,0,10*ROW('Water Data'!E20))),'Data Summary'!BV26="Yes"),100-OFFSET('Water Data'!$E$4,0,10*ROW('Water Data'!E20)),NA())</f>
        <v>#N/A</v>
      </c>
      <c r="H26" s="89" t="e">
        <f ca="true">+IF(AND(ISNUMBER(OFFSET('Water Data'!$E$6,0,10*ROW('Water Data'!E20))),'Data Summary'!BW26="Yes"),OFFSET('Water Data'!$E$6,0,10*ROW('Water Data'!E20)),NA())</f>
        <v>#N/A</v>
      </c>
      <c r="I26" s="89" t="e">
        <f ca="true">+IF(AND(ISNUMBER(OFFSET('Water Data'!$E$9,0,10*ROW('Water Data'!E20))),'Data Summary'!BX26="Yes"),OFFSET('Water Data'!$E$9,0,10*ROW('Water Data'!E20)),NA())</f>
        <v>#N/A</v>
      </c>
      <c r="J26" s="89" t="e">
        <f ca="true">+IF(AND(ISNUMBER(OFFSET('Water Data'!$F$4,0,10*ROW('Water Data'!F20))),'Data Summary'!BY26="Yes"),100-OFFSET('Water Data'!$F$4,0,10*ROW('Water Data'!F20)),NA())</f>
        <v>#N/A</v>
      </c>
      <c r="K26" s="89" t="e">
        <f ca="true">+IF(AND(ISNUMBER(OFFSET('Water Data'!$F$6,0,10*ROW('Water Data'!F20))),'Data Summary'!BZ26="Yes"),OFFSET('Water Data'!$F$6,0,10*ROW('Water Data'!F20)),NA())</f>
        <v>#N/A</v>
      </c>
      <c r="L26" s="89" t="e">
        <f ca="true">+IF(AND(ISNUMBER(OFFSET('Water Data'!$F$9,0,10*ROW('Water Data'!F20))),'Data Summary'!CA26="Yes"),OFFSET('Water Data'!$F$9,0,10*ROW('Water Data'!F20)),NA())</f>
        <v>#N/A</v>
      </c>
      <c r="M26" s="89" t="e">
        <f ca="true">+IF(AND(ISNUMBER(OFFSET('Water Data'!$G$4,0,10*ROW('Water Data'!G20))),'Data Summary'!CB26="Yes"),100-OFFSET('Water Data'!$G$4,0,10*ROW('Water Data'!G20)),NA())</f>
        <v>#N/A</v>
      </c>
      <c r="N26" s="89" t="e">
        <f ca="true">+IF(AND(ISNUMBER(OFFSET('Water Data'!$G$6,0,10*ROW('Water Data'!G20))),'Data Summary'!CC26="Yes"),OFFSET('Water Data'!$G$6,0,10*ROW('Water Data'!G20)),NA())</f>
        <v>#N/A</v>
      </c>
      <c r="O26" s="89" t="e">
        <f ca="true">+IF(AND(ISNUMBER(OFFSET('Water Data'!$G$9,0,10*ROW('Water Data'!G20))),'Data Summary'!CD26="Yes"),OFFSET('Water Data'!$G$9,0,10*ROW('Water Data'!G20)),NA())</f>
        <v>#N/A</v>
      </c>
      <c r="P26" s="89" t="e">
        <f ca="true">+IF(AND(ISNUMBER(OFFSET('Water Data'!$H$4,0,10*ROW('Water Data'!H20))),'Data Summary'!CE26="Yes"),100-OFFSET('Water Data'!$H$4,0,10*ROW('Water Data'!H20)),NA())</f>
        <v>#N/A</v>
      </c>
      <c r="Q26" s="89" t="e">
        <f ca="true">+IF(AND(ISNUMBER(OFFSET('Water Data'!$H$6,0,10*ROW('Water Data'!H20))),'Data Summary'!CF26="Yes"),OFFSET('Water Data'!$H$6,0,10*ROW('Water Data'!H20)),NA())</f>
        <v>#N/A</v>
      </c>
      <c r="R26" s="89" t="e">
        <f ca="true">+IF(AND(ISNUMBER(OFFSET('Water Data'!$H$9,0,10*ROW('Water Data'!H20))),'Data Summary'!CG26="Yes"),OFFSET('Water Data'!$H$9,0,10*ROW('Water Data'!H20)),NA())</f>
        <v>#N/A</v>
      </c>
      <c r="S26" s="89" t="e">
        <f ca="true">+IF(AND(ISNUMBER(OFFSET('Water Data'!$I$4,0,10*ROW('Water Data'!I20))),'Data Summary'!CH26="Yes"),100-OFFSET('Water Data'!$I$4,0,10*ROW('Water Data'!I20)),NA())</f>
        <v>#N/A</v>
      </c>
      <c r="T26" s="89" t="e">
        <f ca="true">+IF(AND(ISNUMBER(OFFSET('Water Data'!$I$6,0,10*ROW('Water Data'!I20))),'Data Summary'!CI26="Yes"),OFFSET('Water Data'!$I$6,0,10*ROW('Water Data'!I20)),NA())</f>
        <v>#N/A</v>
      </c>
      <c r="U26" s="89" t="e">
        <f ca="true">+IF(AND(ISNUMBER(OFFSET('Water Data'!$I$9,0,10*ROW('Water Data'!I20))),'Data Summary'!CJ26="Yes"),OFFSET('Water Data'!$I$9,0,10*ROW('Water Data'!I20)),NA())</f>
        <v>#N/A</v>
      </c>
      <c r="V26" s="90" t="e">
        <f ca="true">+IF(AND(ISNUMBER(OFFSET('Sanitation Data'!$D$4,0,10*ROW('Sanitation Data'!D20))),'Data Summary'!CK26="Yes"),100-OFFSET('Sanitation Data'!$D$4,0,10*ROW('Sanitation Data'!D20)),NA())</f>
        <v>#N/A</v>
      </c>
      <c r="W26" s="90" t="e">
        <f ca="true">+IF(AND(ISNUMBER(OFFSET('Sanitation Data'!$D$6,0,10*ROW('Sanitation Data'!D20))),'Data Summary'!CL26="Yes"),OFFSET('Sanitation Data'!$D$6,0,10*ROW('Sanitation Data'!D20)),NA())</f>
        <v>#N/A</v>
      </c>
      <c r="X26" s="90" t="e">
        <f ca="true">+IF(AND(ISNUMBER(OFFSET('Sanitation Data'!$D$10,0,10*ROW('Sanitation Data'!D20))),'Data Summary'!CM26="Yes"),OFFSET('Sanitation Data'!$D$10,0,10*ROW('Sanitation Data'!D20)),NA())</f>
        <v>#N/A</v>
      </c>
      <c r="Y26" s="90" t="e">
        <f ca="true">+IF(AND(ISNUMBER(OFFSET('Sanitation Data'!$D$11,0,10*ROW('Sanitation Data'!D20))),'Data Summary'!CN26="Yes"),OFFSET('Sanitation Data'!$D$11,0,10*ROW('Sanitation Data'!D20)),NA())</f>
        <v>#N/A</v>
      </c>
      <c r="Z26" s="90" t="e">
        <f ca="true">+IF(AND(ISNUMBER(OFFSET('Sanitation Data'!$D$12,0,10*ROW('Sanitation Data'!D20))),'Data Summary'!CO26="Yes"),OFFSET('Sanitation Data'!$D$12,0,10*ROW('Sanitation Data'!D20)),NA())</f>
        <v>#N/A</v>
      </c>
      <c r="AA26" s="90" t="e">
        <f ca="true">+IF(AND(ISNUMBER(OFFSET('Sanitation Data'!$E$4,0,10*ROW('Sanitation Data'!E20))),'Data Summary'!CP26="Yes"),100-OFFSET('Sanitation Data'!$E$4,0,10*ROW('Sanitation Data'!E20)),NA())</f>
        <v>#N/A</v>
      </c>
      <c r="AB26" s="90" t="e">
        <f ca="true">+IF(AND(ISNUMBER(OFFSET('Sanitation Data'!$E$6,0,10*ROW('Sanitation Data'!E20))),'Data Summary'!CQ26="Yes"),OFFSET('Sanitation Data'!$E$6,0,10*ROW('Sanitation Data'!E20)),NA())</f>
        <v>#N/A</v>
      </c>
      <c r="AC26" s="90" t="e">
        <f ca="true">+IF(AND(ISNUMBER(OFFSET('Sanitation Data'!$E$10,0,10*ROW('Sanitation Data'!E20))),'Data Summary'!CR26="Yes"),OFFSET('Sanitation Data'!$E$10,0,10*ROW('Sanitation Data'!E20)),NA())</f>
        <v>#N/A</v>
      </c>
      <c r="AD26" s="90" t="e">
        <f ca="true">+IF(AND(ISNUMBER(OFFSET('Sanitation Data'!$E$11,0,10*ROW('Sanitation Data'!E20))),'Data Summary'!CS26="Yes"),OFFSET('Sanitation Data'!$E$11,0,10*ROW('Sanitation Data'!E20)),NA())</f>
        <v>#N/A</v>
      </c>
      <c r="AE26" s="90" t="e">
        <f ca="true">+IF(AND(ISNUMBER(OFFSET('Sanitation Data'!$E$12,0,10*ROW('Sanitation Data'!E20))),'Data Summary'!CT26="Yes"),OFFSET('Sanitation Data'!$E$12,0,10*ROW('Sanitation Data'!E20)),NA())</f>
        <v>#N/A</v>
      </c>
      <c r="AF26" s="90" t="e">
        <f ca="true">+IF(AND(ISNUMBER(OFFSET('Sanitation Data'!$F$4,0,10*ROW('Sanitation Data'!F20))),'Data Summary'!CU26="Yes"),100-OFFSET('Sanitation Data'!$F$4,0,10*ROW('Sanitation Data'!F20)),NA())</f>
        <v>#N/A</v>
      </c>
      <c r="AG26" s="90" t="e">
        <f ca="true">+IF(AND(ISNUMBER(OFFSET('Sanitation Data'!$F$6,0,10*ROW('Sanitation Data'!F20))),'Data Summary'!CV26="Yes"),OFFSET('Sanitation Data'!$F$6,0,10*ROW('Sanitation Data'!F20)),NA())</f>
        <v>#N/A</v>
      </c>
      <c r="AH26" s="90" t="e">
        <f ca="true">+IF(AND(ISNUMBER(OFFSET('Sanitation Data'!$F$10,0,10*ROW('Sanitation Data'!F20))),'Data Summary'!CW26="Yes"),OFFSET('Sanitation Data'!$F$10,0,10*ROW('Sanitation Data'!F20)),NA())</f>
        <v>#N/A</v>
      </c>
      <c r="AI26" s="90" t="e">
        <f ca="true">+IF(AND(ISNUMBER(OFFSET('Sanitation Data'!$F$11,0,10*ROW('Sanitation Data'!F20))),'Data Summary'!CX26="Yes"),OFFSET('Sanitation Data'!$F$11,0,10*ROW('Sanitation Data'!F20)),NA())</f>
        <v>#N/A</v>
      </c>
      <c r="AJ26" s="90" t="e">
        <f ca="true">+IF(AND(ISNUMBER(OFFSET('Sanitation Data'!$F$12,0,10*ROW('Sanitation Data'!F20))),'Data Summary'!CY26="Yes"),OFFSET('Sanitation Data'!$F$12,0,10*ROW('Sanitation Data'!F20)),NA())</f>
        <v>#N/A</v>
      </c>
      <c r="AK26" s="90" t="e">
        <f ca="true">+IF(AND(ISNUMBER(OFFSET('Sanitation Data'!$G$4,0,10*ROW('Sanitation Data'!G20))),'Data Summary'!CZ26="Yes"),100-OFFSET('Sanitation Data'!$G$4,0,10*ROW('Sanitation Data'!G20)),NA())</f>
        <v>#N/A</v>
      </c>
      <c r="AL26" s="90" t="e">
        <f ca="true">+IF(AND(ISNUMBER(OFFSET('Sanitation Data'!$G$6,0,10*ROW('Sanitation Data'!G20))),'Data Summary'!DA26="Yes"),OFFSET('Sanitation Data'!$G$6,0,10*ROW('Sanitation Data'!G20)),NA())</f>
        <v>#N/A</v>
      </c>
      <c r="AM26" s="90" t="e">
        <f ca="true">+IF(AND(ISNUMBER(OFFSET('Sanitation Data'!$G$10,0,10*ROW('Sanitation Data'!G20))),'Data Summary'!DB26="Yes"),OFFSET('Sanitation Data'!$G$10,0,10*ROW('Sanitation Data'!G20)),NA())</f>
        <v>#N/A</v>
      </c>
      <c r="AN26" s="90" t="e">
        <f ca="true">+IF(AND(ISNUMBER(OFFSET('Sanitation Data'!$G$11,0,10*ROW('Sanitation Data'!G20))),'Data Summary'!DC26="Yes"),OFFSET('Sanitation Data'!$G$11,0,10*ROW('Sanitation Data'!G20)),NA())</f>
        <v>#N/A</v>
      </c>
      <c r="AO26" s="90" t="e">
        <f ca="true">+IF(AND(ISNUMBER(OFFSET('Sanitation Data'!$G$12,0,10*ROW('Sanitation Data'!G20))),'Data Summary'!DD26="Yes"),OFFSET('Sanitation Data'!$G$12,0,10*ROW('Sanitation Data'!G20)),NA())</f>
        <v>#N/A</v>
      </c>
      <c r="AP26" s="90" t="e">
        <f ca="true">+IF(AND(ISNUMBER(OFFSET('Sanitation Data'!$H$4,0,10*ROW('Sanitation Data'!H20))),'Data Summary'!DE26="Yes"),100-OFFSET('Sanitation Data'!$H$4,0,10*ROW('Sanitation Data'!H20)),NA())</f>
        <v>#N/A</v>
      </c>
      <c r="AQ26" s="90" t="e">
        <f ca="true">+IF(AND(ISNUMBER(OFFSET('Sanitation Data'!$H$6,0,10*ROW('Sanitation Data'!H20))),'Data Summary'!DF26="Yes"),OFFSET('Sanitation Data'!$H$6,0,10*ROW('Sanitation Data'!H20)),NA())</f>
        <v>#N/A</v>
      </c>
      <c r="AR26" s="90" t="e">
        <f ca="true">+IF(AND(ISNUMBER(OFFSET('Sanitation Data'!$H$10,0,10*ROW('Sanitation Data'!H20))),'Data Summary'!DG26="Yes"),OFFSET('Sanitation Data'!$H$10,0,10*ROW('Sanitation Data'!H20)),NA())</f>
        <v>#N/A</v>
      </c>
      <c r="AS26" s="90" t="e">
        <f ca="true">+IF(AND(ISNUMBER(OFFSET('Sanitation Data'!$H$11,0,10*ROW('Sanitation Data'!H20))),'Data Summary'!DH26="Yes"),OFFSET('Sanitation Data'!$H$11,0,10*ROW('Sanitation Data'!H20)),NA())</f>
        <v>#N/A</v>
      </c>
      <c r="AT26" s="90" t="e">
        <f ca="true">+IF(AND(ISNUMBER(OFFSET('Sanitation Data'!$H$12,0,10*ROW('Sanitation Data'!H20))),'Data Summary'!DI26="Yes"),OFFSET('Sanitation Data'!$H$12,0,10*ROW('Sanitation Data'!H20)),NA())</f>
        <v>#N/A</v>
      </c>
      <c r="AU26" s="90" t="e">
        <f ca="true">+IF(AND(ISNUMBER(OFFSET('Sanitation Data'!$I$4,0,10*ROW('Sanitation Data'!I20))),'Data Summary'!DJ26="Yes"),100-OFFSET('Sanitation Data'!$I$4,0,10*ROW('Sanitation Data'!I20)),NA())</f>
        <v>#N/A</v>
      </c>
      <c r="AV26" s="90" t="e">
        <f ca="true">+IF(AND(ISNUMBER(OFFSET('Sanitation Data'!$I$6,0,10*ROW('Sanitation Data'!I20))),'Data Summary'!DK26="Yes"),OFFSET('Sanitation Data'!$I$6,0,10*ROW('Sanitation Data'!I20)),NA())</f>
        <v>#N/A</v>
      </c>
      <c r="AW26" s="90" t="e">
        <f ca="true">+IF(AND(ISNUMBER(OFFSET('Sanitation Data'!$I$10,0,10*ROW('Sanitation Data'!I20))),'Data Summary'!DL26="Yes"),OFFSET('Sanitation Data'!$I$10,0,10*ROW('Sanitation Data'!I20)),NA())</f>
        <v>#N/A</v>
      </c>
      <c r="AX26" s="90" t="e">
        <f ca="true">+IF(AND(ISNUMBER(OFFSET('Sanitation Data'!$I$11,0,10*ROW('Sanitation Data'!I20))),'Data Summary'!DM26="Yes"),OFFSET('Sanitation Data'!$I$11,0,10*ROW('Sanitation Data'!I20)),NA())</f>
        <v>#N/A</v>
      </c>
      <c r="AY26" s="90" t="e">
        <f ca="true">+IF(AND(ISNUMBER(OFFSET('Sanitation Data'!$I$12,0,10*ROW('Sanitation Data'!I20))),'Data Summary'!DN26="Yes"),OFFSET('Sanitation Data'!$I$12,0,10*ROW('Sanitation Data'!I20)),NA())</f>
        <v>#N/A</v>
      </c>
      <c r="AZ26" s="91" t="e">
        <f ca="true">+IF(AND(ISNUMBER(OFFSET('Hygiene Data'!$D$5,0,10*ROW('Hygiene Data'!D20))),'Data Summary'!DO26="Yes"),OFFSET('Hygiene Data'!$D$5,0,10*ROW('Hygiene Data'!D20)),NA())</f>
        <v>#N/A</v>
      </c>
      <c r="BA26" s="91" t="e">
        <f ca="true">+IF(AND(ISNUMBER(OFFSET('Hygiene Data'!$D$7,0,10*ROW('Hygiene Data'!D20))),'Data Summary'!DP26="Yes"),OFFSET('Hygiene Data'!$D$7,0,10*ROW('Hygiene Data'!D20)),NA())</f>
        <v>#N/A</v>
      </c>
      <c r="BB26" s="91" t="e">
        <f ca="true">+IF(AND(ISNUMBER(OFFSET('Hygiene Data'!$D$9,0,10*ROW('Hygiene Data'!D20))),'Data Summary'!DQ26="Yes"),OFFSET('Hygiene Data'!$D$9,0,10*ROW('Hygiene Data'!D20)),NA())</f>
        <v>#N/A</v>
      </c>
      <c r="BC26" s="91" t="e">
        <f ca="true">+IF(AND(ISNUMBER(OFFSET('Hygiene Data'!$E$5,0,10*ROW('Hygiene Data'!E20))),'Data Summary'!DR26="Yes"),OFFSET('Hygiene Data'!$E$5,0,10*ROW('Hygiene Data'!E20)),NA())</f>
        <v>#N/A</v>
      </c>
      <c r="BD26" s="91" t="e">
        <f ca="true">+IF(AND(ISNUMBER(OFFSET('Hygiene Data'!$E$7,0,10*ROW('Hygiene Data'!E20))),'Data Summary'!DS26="Yes"),OFFSET('Hygiene Data'!$E$7,0,10*ROW('Hygiene Data'!E20)),NA())</f>
        <v>#N/A</v>
      </c>
      <c r="BE26" s="91" t="e">
        <f ca="true">+IF(AND(ISNUMBER(OFFSET('Hygiene Data'!$E$9,0,10*ROW('Hygiene Data'!E20))),'Data Summary'!DT26="Yes"),OFFSET('Hygiene Data'!$E$9,0,10*ROW('Hygiene Data'!E20)),NA())</f>
        <v>#N/A</v>
      </c>
      <c r="BF26" s="91" t="e">
        <f ca="true">+IF(AND(ISNUMBER(OFFSET('Hygiene Data'!$F$5,0,10*ROW('Hygiene Data'!F20))),'Data Summary'!DU26="Yes"),OFFSET('Hygiene Data'!$F$5,0,10*ROW('Hygiene Data'!F20)),NA())</f>
        <v>#N/A</v>
      </c>
      <c r="BG26" s="91" t="e">
        <f ca="true">+IF(AND(ISNUMBER(OFFSET('Hygiene Data'!$F$7,0,10*ROW('Hygiene Data'!F20))),'Data Summary'!DV26="Yes"),OFFSET('Hygiene Data'!$F$7,0,10*ROW('Hygiene Data'!F20)),NA())</f>
        <v>#N/A</v>
      </c>
      <c r="BH26" s="91" t="e">
        <f ca="true">+IF(AND(ISNUMBER(OFFSET('Hygiene Data'!$F$9,0,10*ROW('Hygiene Data'!F20))),'Data Summary'!DW26="Yes"),OFFSET('Hygiene Data'!$F$9,0,10*ROW('Hygiene Data'!F20)),NA())</f>
        <v>#N/A</v>
      </c>
      <c r="BI26" s="91" t="e">
        <f ca="true">+IF(AND(ISNUMBER(OFFSET('Hygiene Data'!$G$5,0,10*ROW('Hygiene Data'!G20))),'Data Summary'!DX26="Yes"),OFFSET('Hygiene Data'!$G$5,0,10*ROW('Hygiene Data'!G20)),NA())</f>
        <v>#N/A</v>
      </c>
      <c r="BJ26" s="91" t="e">
        <f ca="true">+IF(AND(ISNUMBER(OFFSET('Hygiene Data'!$G$7,0,10*ROW('Hygiene Data'!G20))),'Data Summary'!DY26="Yes"),OFFSET('Hygiene Data'!$G$7,0,10*ROW('Hygiene Data'!G20)),NA())</f>
        <v>#N/A</v>
      </c>
      <c r="BK26" s="91" t="e">
        <f ca="true">+IF(AND(ISNUMBER(OFFSET('Hygiene Data'!$G$9,0,10*ROW('Hygiene Data'!G20))),'Data Summary'!DZ26="Yes"),OFFSET('Hygiene Data'!$G$9,0,10*ROW('Hygiene Data'!G20)),NA())</f>
        <v>#N/A</v>
      </c>
      <c r="BL26" s="91" t="e">
        <f ca="true">+IF(AND(ISNUMBER(OFFSET('Hygiene Data'!$H$5,0,10*ROW('Hygiene Data'!H20))),'Data Summary'!EA26="Yes"),OFFSET('Hygiene Data'!$H$5,0,10*ROW('Hygiene Data'!H20)),NA())</f>
        <v>#N/A</v>
      </c>
      <c r="BM26" s="91" t="e">
        <f ca="true">+IF(AND(ISNUMBER(OFFSET('Hygiene Data'!$H$7,0,10*ROW('Hygiene Data'!H20))),'Data Summary'!EB26="Yes"),OFFSET('Hygiene Data'!$H$7,0,10*ROW('Hygiene Data'!H20)),NA())</f>
        <v>#N/A</v>
      </c>
      <c r="BN26" s="91" t="e">
        <f ca="true">+IF(AND(ISNUMBER(OFFSET('Hygiene Data'!$H$9,0,10*ROW('Hygiene Data'!H20))),'Data Summary'!EC26="Yes"),OFFSET('Hygiene Data'!$H$9,0,10*ROW('Hygiene Data'!H20)),NA())</f>
        <v>#N/A</v>
      </c>
      <c r="BO26" s="91" t="e">
        <f ca="true">+IF(AND(ISNUMBER(OFFSET('Hygiene Data'!$I$5,0,10*ROW('Hygiene Data'!I20))),'Data Summary'!ED26="Yes"),OFFSET('Hygiene Data'!$I$5,0,10*ROW('Hygiene Data'!I20)),NA())</f>
        <v>#N/A</v>
      </c>
      <c r="BP26" s="91" t="e">
        <f ca="true">+IF(AND(ISNUMBER(OFFSET('Hygiene Data'!$I$7,0,10*ROW('Hygiene Data'!I20))),'Data Summary'!EE26="Yes"),OFFSET('Hygiene Data'!$I$7,0,10*ROW('Hygiene Data'!I20)),NA())</f>
        <v>#N/A</v>
      </c>
      <c r="BQ26" s="91" t="e">
        <f ca="true">+IF(AND(ISNUMBER(OFFSET('Hygiene Data'!$I$9,0,10*ROW('Hygiene Data'!I20))),'Data Summary'!EF26="Yes"),OFFSET('Hygiene Data'!$I$9,0,10*ROW('Hygiene Data'!I20)),NA())</f>
        <v>#N/A</v>
      </c>
    </row>
    <row xmlns:x14ac="http://schemas.microsoft.com/office/spreadsheetml/2009/9/ac" r="27" x14ac:dyDescent="0.2">
      <c r="A27" s="342" t="e">
        <f ca="true">+RIGHT('Data Summary'!A27,LEN('Data Summary'!A27)-9)</f>
        <v>#VALUE!</v>
      </c>
      <c r="B27" s="35" t="str">
        <f ca="true">+IF(ISTEXT('Data Summary'!B27),'Data Summary'!B27,"")</f>
        <v/>
      </c>
      <c r="C27" s="341" t="e">
        <f ca="true">+VALUE('Data Summary'!C27)</f>
        <v>#VALUE!</v>
      </c>
      <c r="D27" s="89" t="e">
        <f ca="true">+IF(AND(ISNUMBER(OFFSET('Water Data'!$D$4,0,10*ROW('Water Data'!D21))),'Data Summary'!BS27="Yes"),100-OFFSET('Water Data'!$D$4,0,10*ROW('Water Data'!D21)),NA())</f>
        <v>#N/A</v>
      </c>
      <c r="E27" s="89" t="e">
        <f ca="true">+IF(AND(ISNUMBER(OFFSET('Water Data'!$D$6,0,10*ROW('Water Data'!D21))),'Data Summary'!BT27="Yes"),OFFSET('Water Data'!$D$6,0,10*ROW('Water Data'!D21)),NA())</f>
        <v>#N/A</v>
      </c>
      <c r="F27" s="89" t="e">
        <f ca="true">+IF(AND(ISNUMBER(OFFSET('Water Data'!$D$9,0,10*ROW('Water Data'!D21))),'Data Summary'!BU27="Yes"),OFFSET('Water Data'!$D$9,0,10*ROW('Water Data'!D21)),NA())</f>
        <v>#N/A</v>
      </c>
      <c r="G27" s="89" t="e">
        <f ca="true">+IF(AND(ISNUMBER(OFFSET('Water Data'!$E$4,0,10*ROW('Water Data'!E21))),'Data Summary'!BV27="Yes"),100-OFFSET('Water Data'!$E$4,0,10*ROW('Water Data'!E21)),NA())</f>
        <v>#N/A</v>
      </c>
      <c r="H27" s="89" t="e">
        <f ca="true">+IF(AND(ISNUMBER(OFFSET('Water Data'!$E$6,0,10*ROW('Water Data'!E21))),'Data Summary'!BW27="Yes"),OFFSET('Water Data'!$E$6,0,10*ROW('Water Data'!E21)),NA())</f>
        <v>#N/A</v>
      </c>
      <c r="I27" s="89" t="e">
        <f ca="true">+IF(AND(ISNUMBER(OFFSET('Water Data'!$E$9,0,10*ROW('Water Data'!E21))),'Data Summary'!BX27="Yes"),OFFSET('Water Data'!$E$9,0,10*ROW('Water Data'!E21)),NA())</f>
        <v>#N/A</v>
      </c>
      <c r="J27" s="89" t="e">
        <f ca="true">+IF(AND(ISNUMBER(OFFSET('Water Data'!$F$4,0,10*ROW('Water Data'!F21))),'Data Summary'!BY27="Yes"),100-OFFSET('Water Data'!$F$4,0,10*ROW('Water Data'!F21)),NA())</f>
        <v>#N/A</v>
      </c>
      <c r="K27" s="89" t="e">
        <f ca="true">+IF(AND(ISNUMBER(OFFSET('Water Data'!$F$6,0,10*ROW('Water Data'!F21))),'Data Summary'!BZ27="Yes"),OFFSET('Water Data'!$F$6,0,10*ROW('Water Data'!F21)),NA())</f>
        <v>#N/A</v>
      </c>
      <c r="L27" s="89" t="e">
        <f ca="true">+IF(AND(ISNUMBER(OFFSET('Water Data'!$F$9,0,10*ROW('Water Data'!F21))),'Data Summary'!CA27="Yes"),OFFSET('Water Data'!$F$9,0,10*ROW('Water Data'!F21)),NA())</f>
        <v>#N/A</v>
      </c>
      <c r="M27" s="89" t="e">
        <f ca="true">+IF(AND(ISNUMBER(OFFSET('Water Data'!$G$4,0,10*ROW('Water Data'!G21))),'Data Summary'!CB27="Yes"),100-OFFSET('Water Data'!$G$4,0,10*ROW('Water Data'!G21)),NA())</f>
        <v>#N/A</v>
      </c>
      <c r="N27" s="89" t="e">
        <f ca="true">+IF(AND(ISNUMBER(OFFSET('Water Data'!$G$6,0,10*ROW('Water Data'!G21))),'Data Summary'!CC27="Yes"),OFFSET('Water Data'!$G$6,0,10*ROW('Water Data'!G21)),NA())</f>
        <v>#N/A</v>
      </c>
      <c r="O27" s="89" t="e">
        <f ca="true">+IF(AND(ISNUMBER(OFFSET('Water Data'!$G$9,0,10*ROW('Water Data'!G21))),'Data Summary'!CD27="Yes"),OFFSET('Water Data'!$G$9,0,10*ROW('Water Data'!G21)),NA())</f>
        <v>#N/A</v>
      </c>
      <c r="P27" s="89" t="e">
        <f ca="true">+IF(AND(ISNUMBER(OFFSET('Water Data'!$H$4,0,10*ROW('Water Data'!H21))),'Data Summary'!CE27="Yes"),100-OFFSET('Water Data'!$H$4,0,10*ROW('Water Data'!H21)),NA())</f>
        <v>#N/A</v>
      </c>
      <c r="Q27" s="89" t="e">
        <f ca="true">+IF(AND(ISNUMBER(OFFSET('Water Data'!$H$6,0,10*ROW('Water Data'!H21))),'Data Summary'!CF27="Yes"),OFFSET('Water Data'!$H$6,0,10*ROW('Water Data'!H21)),NA())</f>
        <v>#N/A</v>
      </c>
      <c r="R27" s="89" t="e">
        <f ca="true">+IF(AND(ISNUMBER(OFFSET('Water Data'!$H$9,0,10*ROW('Water Data'!H21))),'Data Summary'!CG27="Yes"),OFFSET('Water Data'!$H$9,0,10*ROW('Water Data'!H21)),NA())</f>
        <v>#N/A</v>
      </c>
      <c r="S27" s="89" t="e">
        <f ca="true">+IF(AND(ISNUMBER(OFFSET('Water Data'!$I$4,0,10*ROW('Water Data'!I21))),'Data Summary'!CH27="Yes"),100-OFFSET('Water Data'!$I$4,0,10*ROW('Water Data'!I21)),NA())</f>
        <v>#N/A</v>
      </c>
      <c r="T27" s="89" t="e">
        <f ca="true">+IF(AND(ISNUMBER(OFFSET('Water Data'!$I$6,0,10*ROW('Water Data'!I21))),'Data Summary'!CI27="Yes"),OFFSET('Water Data'!$I$6,0,10*ROW('Water Data'!I21)),NA())</f>
        <v>#N/A</v>
      </c>
      <c r="U27" s="89" t="e">
        <f ca="true">+IF(AND(ISNUMBER(OFFSET('Water Data'!$I$9,0,10*ROW('Water Data'!I21))),'Data Summary'!CJ27="Yes"),OFFSET('Water Data'!$I$9,0,10*ROW('Water Data'!I21)),NA())</f>
        <v>#N/A</v>
      </c>
      <c r="V27" s="90" t="e">
        <f ca="true">+IF(AND(ISNUMBER(OFFSET('Sanitation Data'!$D$4,0,10*ROW('Sanitation Data'!D21))),'Data Summary'!CK27="Yes"),100-OFFSET('Sanitation Data'!$D$4,0,10*ROW('Sanitation Data'!D21)),NA())</f>
        <v>#N/A</v>
      </c>
      <c r="W27" s="90" t="e">
        <f ca="true">+IF(AND(ISNUMBER(OFFSET('Sanitation Data'!$D$6,0,10*ROW('Sanitation Data'!D21))),'Data Summary'!CL27="Yes"),OFFSET('Sanitation Data'!$D$6,0,10*ROW('Sanitation Data'!D21)),NA())</f>
        <v>#N/A</v>
      </c>
      <c r="X27" s="90" t="e">
        <f ca="true">+IF(AND(ISNUMBER(OFFSET('Sanitation Data'!$D$10,0,10*ROW('Sanitation Data'!D21))),'Data Summary'!CM27="Yes"),OFFSET('Sanitation Data'!$D$10,0,10*ROW('Sanitation Data'!D21)),NA())</f>
        <v>#N/A</v>
      </c>
      <c r="Y27" s="90" t="e">
        <f ca="true">+IF(AND(ISNUMBER(OFFSET('Sanitation Data'!$D$11,0,10*ROW('Sanitation Data'!D21))),'Data Summary'!CN27="Yes"),OFFSET('Sanitation Data'!$D$11,0,10*ROW('Sanitation Data'!D21)),NA())</f>
        <v>#N/A</v>
      </c>
      <c r="Z27" s="90" t="e">
        <f ca="true">+IF(AND(ISNUMBER(OFFSET('Sanitation Data'!$D$12,0,10*ROW('Sanitation Data'!D21))),'Data Summary'!CO27="Yes"),OFFSET('Sanitation Data'!$D$12,0,10*ROW('Sanitation Data'!D21)),NA())</f>
        <v>#N/A</v>
      </c>
      <c r="AA27" s="90" t="e">
        <f ca="true">+IF(AND(ISNUMBER(OFFSET('Sanitation Data'!$E$4,0,10*ROW('Sanitation Data'!E21))),'Data Summary'!CP27="Yes"),100-OFFSET('Sanitation Data'!$E$4,0,10*ROW('Sanitation Data'!E21)),NA())</f>
        <v>#N/A</v>
      </c>
      <c r="AB27" s="90" t="e">
        <f ca="true">+IF(AND(ISNUMBER(OFFSET('Sanitation Data'!$E$6,0,10*ROW('Sanitation Data'!E21))),'Data Summary'!CQ27="Yes"),OFFSET('Sanitation Data'!$E$6,0,10*ROW('Sanitation Data'!E21)),NA())</f>
        <v>#N/A</v>
      </c>
      <c r="AC27" s="90" t="e">
        <f ca="true">+IF(AND(ISNUMBER(OFFSET('Sanitation Data'!$E$10,0,10*ROW('Sanitation Data'!E21))),'Data Summary'!CR27="Yes"),OFFSET('Sanitation Data'!$E$10,0,10*ROW('Sanitation Data'!E21)),NA())</f>
        <v>#N/A</v>
      </c>
      <c r="AD27" s="90" t="e">
        <f ca="true">+IF(AND(ISNUMBER(OFFSET('Sanitation Data'!$E$11,0,10*ROW('Sanitation Data'!E21))),'Data Summary'!CS27="Yes"),OFFSET('Sanitation Data'!$E$11,0,10*ROW('Sanitation Data'!E21)),NA())</f>
        <v>#N/A</v>
      </c>
      <c r="AE27" s="90" t="e">
        <f ca="true">+IF(AND(ISNUMBER(OFFSET('Sanitation Data'!$E$12,0,10*ROW('Sanitation Data'!E21))),'Data Summary'!CT27="Yes"),OFFSET('Sanitation Data'!$E$12,0,10*ROW('Sanitation Data'!E21)),NA())</f>
        <v>#N/A</v>
      </c>
      <c r="AF27" s="90" t="e">
        <f ca="true">+IF(AND(ISNUMBER(OFFSET('Sanitation Data'!$F$4,0,10*ROW('Sanitation Data'!F21))),'Data Summary'!CU27="Yes"),100-OFFSET('Sanitation Data'!$F$4,0,10*ROW('Sanitation Data'!F21)),NA())</f>
        <v>#N/A</v>
      </c>
      <c r="AG27" s="90" t="e">
        <f ca="true">+IF(AND(ISNUMBER(OFFSET('Sanitation Data'!$F$6,0,10*ROW('Sanitation Data'!F21))),'Data Summary'!CV27="Yes"),OFFSET('Sanitation Data'!$F$6,0,10*ROW('Sanitation Data'!F21)),NA())</f>
        <v>#N/A</v>
      </c>
      <c r="AH27" s="90" t="e">
        <f ca="true">+IF(AND(ISNUMBER(OFFSET('Sanitation Data'!$F$10,0,10*ROW('Sanitation Data'!F21))),'Data Summary'!CW27="Yes"),OFFSET('Sanitation Data'!$F$10,0,10*ROW('Sanitation Data'!F21)),NA())</f>
        <v>#N/A</v>
      </c>
      <c r="AI27" s="90" t="e">
        <f ca="true">+IF(AND(ISNUMBER(OFFSET('Sanitation Data'!$F$11,0,10*ROW('Sanitation Data'!F21))),'Data Summary'!CX27="Yes"),OFFSET('Sanitation Data'!$F$11,0,10*ROW('Sanitation Data'!F21)),NA())</f>
        <v>#N/A</v>
      </c>
      <c r="AJ27" s="90" t="e">
        <f ca="true">+IF(AND(ISNUMBER(OFFSET('Sanitation Data'!$F$12,0,10*ROW('Sanitation Data'!F21))),'Data Summary'!CY27="Yes"),OFFSET('Sanitation Data'!$F$12,0,10*ROW('Sanitation Data'!F21)),NA())</f>
        <v>#N/A</v>
      </c>
      <c r="AK27" s="90" t="e">
        <f ca="true">+IF(AND(ISNUMBER(OFFSET('Sanitation Data'!$G$4,0,10*ROW('Sanitation Data'!G21))),'Data Summary'!CZ27="Yes"),100-OFFSET('Sanitation Data'!$G$4,0,10*ROW('Sanitation Data'!G21)),NA())</f>
        <v>#N/A</v>
      </c>
      <c r="AL27" s="90" t="e">
        <f ca="true">+IF(AND(ISNUMBER(OFFSET('Sanitation Data'!$G$6,0,10*ROW('Sanitation Data'!G21))),'Data Summary'!DA27="Yes"),OFFSET('Sanitation Data'!$G$6,0,10*ROW('Sanitation Data'!G21)),NA())</f>
        <v>#N/A</v>
      </c>
      <c r="AM27" s="90" t="e">
        <f ca="true">+IF(AND(ISNUMBER(OFFSET('Sanitation Data'!$G$10,0,10*ROW('Sanitation Data'!G21))),'Data Summary'!DB27="Yes"),OFFSET('Sanitation Data'!$G$10,0,10*ROW('Sanitation Data'!G21)),NA())</f>
        <v>#N/A</v>
      </c>
      <c r="AN27" s="90" t="e">
        <f ca="true">+IF(AND(ISNUMBER(OFFSET('Sanitation Data'!$G$11,0,10*ROW('Sanitation Data'!G21))),'Data Summary'!DC27="Yes"),OFFSET('Sanitation Data'!$G$11,0,10*ROW('Sanitation Data'!G21)),NA())</f>
        <v>#N/A</v>
      </c>
      <c r="AO27" s="90" t="e">
        <f ca="true">+IF(AND(ISNUMBER(OFFSET('Sanitation Data'!$G$12,0,10*ROW('Sanitation Data'!G21))),'Data Summary'!DD27="Yes"),OFFSET('Sanitation Data'!$G$12,0,10*ROW('Sanitation Data'!G21)),NA())</f>
        <v>#N/A</v>
      </c>
      <c r="AP27" s="90" t="e">
        <f ca="true">+IF(AND(ISNUMBER(OFFSET('Sanitation Data'!$H$4,0,10*ROW('Sanitation Data'!H21))),'Data Summary'!DE27="Yes"),100-OFFSET('Sanitation Data'!$H$4,0,10*ROW('Sanitation Data'!H21)),NA())</f>
        <v>#N/A</v>
      </c>
      <c r="AQ27" s="90" t="e">
        <f ca="true">+IF(AND(ISNUMBER(OFFSET('Sanitation Data'!$H$6,0,10*ROW('Sanitation Data'!H21))),'Data Summary'!DF27="Yes"),OFFSET('Sanitation Data'!$H$6,0,10*ROW('Sanitation Data'!H21)),NA())</f>
        <v>#N/A</v>
      </c>
      <c r="AR27" s="90" t="e">
        <f ca="true">+IF(AND(ISNUMBER(OFFSET('Sanitation Data'!$H$10,0,10*ROW('Sanitation Data'!H21))),'Data Summary'!DG27="Yes"),OFFSET('Sanitation Data'!$H$10,0,10*ROW('Sanitation Data'!H21)),NA())</f>
        <v>#N/A</v>
      </c>
      <c r="AS27" s="90" t="e">
        <f ca="true">+IF(AND(ISNUMBER(OFFSET('Sanitation Data'!$H$11,0,10*ROW('Sanitation Data'!H21))),'Data Summary'!DH27="Yes"),OFFSET('Sanitation Data'!$H$11,0,10*ROW('Sanitation Data'!H21)),NA())</f>
        <v>#N/A</v>
      </c>
      <c r="AT27" s="90" t="e">
        <f ca="true">+IF(AND(ISNUMBER(OFFSET('Sanitation Data'!$H$12,0,10*ROW('Sanitation Data'!H21))),'Data Summary'!DI27="Yes"),OFFSET('Sanitation Data'!$H$12,0,10*ROW('Sanitation Data'!H21)),NA())</f>
        <v>#N/A</v>
      </c>
      <c r="AU27" s="90" t="e">
        <f ca="true">+IF(AND(ISNUMBER(OFFSET('Sanitation Data'!$I$4,0,10*ROW('Sanitation Data'!I21))),'Data Summary'!DJ27="Yes"),100-OFFSET('Sanitation Data'!$I$4,0,10*ROW('Sanitation Data'!I21)),NA())</f>
        <v>#N/A</v>
      </c>
      <c r="AV27" s="90" t="e">
        <f ca="true">+IF(AND(ISNUMBER(OFFSET('Sanitation Data'!$I$6,0,10*ROW('Sanitation Data'!I21))),'Data Summary'!DK27="Yes"),OFFSET('Sanitation Data'!$I$6,0,10*ROW('Sanitation Data'!I21)),NA())</f>
        <v>#N/A</v>
      </c>
      <c r="AW27" s="90" t="e">
        <f ca="true">+IF(AND(ISNUMBER(OFFSET('Sanitation Data'!$I$10,0,10*ROW('Sanitation Data'!I21))),'Data Summary'!DL27="Yes"),OFFSET('Sanitation Data'!$I$10,0,10*ROW('Sanitation Data'!I21)),NA())</f>
        <v>#N/A</v>
      </c>
      <c r="AX27" s="90" t="e">
        <f ca="true">+IF(AND(ISNUMBER(OFFSET('Sanitation Data'!$I$11,0,10*ROW('Sanitation Data'!I21))),'Data Summary'!DM27="Yes"),OFFSET('Sanitation Data'!$I$11,0,10*ROW('Sanitation Data'!I21)),NA())</f>
        <v>#N/A</v>
      </c>
      <c r="AY27" s="90" t="e">
        <f ca="true">+IF(AND(ISNUMBER(OFFSET('Sanitation Data'!$I$12,0,10*ROW('Sanitation Data'!I21))),'Data Summary'!DN27="Yes"),OFFSET('Sanitation Data'!$I$12,0,10*ROW('Sanitation Data'!I21)),NA())</f>
        <v>#N/A</v>
      </c>
      <c r="AZ27" s="91" t="e">
        <f ca="true">+IF(AND(ISNUMBER(OFFSET('Hygiene Data'!$D$5,0,10*ROW('Hygiene Data'!D21))),'Data Summary'!DO27="Yes"),OFFSET('Hygiene Data'!$D$5,0,10*ROW('Hygiene Data'!D21)),NA())</f>
        <v>#N/A</v>
      </c>
      <c r="BA27" s="91" t="e">
        <f ca="true">+IF(AND(ISNUMBER(OFFSET('Hygiene Data'!$D$7,0,10*ROW('Hygiene Data'!D21))),'Data Summary'!DP27="Yes"),OFFSET('Hygiene Data'!$D$7,0,10*ROW('Hygiene Data'!D21)),NA())</f>
        <v>#N/A</v>
      </c>
      <c r="BB27" s="91" t="e">
        <f ca="true">+IF(AND(ISNUMBER(OFFSET('Hygiene Data'!$D$9,0,10*ROW('Hygiene Data'!D21))),'Data Summary'!DQ27="Yes"),OFFSET('Hygiene Data'!$D$9,0,10*ROW('Hygiene Data'!D21)),NA())</f>
        <v>#N/A</v>
      </c>
      <c r="BC27" s="91" t="e">
        <f ca="true">+IF(AND(ISNUMBER(OFFSET('Hygiene Data'!$E$5,0,10*ROW('Hygiene Data'!E21))),'Data Summary'!DR27="Yes"),OFFSET('Hygiene Data'!$E$5,0,10*ROW('Hygiene Data'!E21)),NA())</f>
        <v>#N/A</v>
      </c>
      <c r="BD27" s="91" t="e">
        <f ca="true">+IF(AND(ISNUMBER(OFFSET('Hygiene Data'!$E$7,0,10*ROW('Hygiene Data'!E21))),'Data Summary'!DS27="Yes"),OFFSET('Hygiene Data'!$E$7,0,10*ROW('Hygiene Data'!E21)),NA())</f>
        <v>#N/A</v>
      </c>
      <c r="BE27" s="91" t="e">
        <f ca="true">+IF(AND(ISNUMBER(OFFSET('Hygiene Data'!$E$9,0,10*ROW('Hygiene Data'!E21))),'Data Summary'!DT27="Yes"),OFFSET('Hygiene Data'!$E$9,0,10*ROW('Hygiene Data'!E21)),NA())</f>
        <v>#N/A</v>
      </c>
      <c r="BF27" s="91" t="e">
        <f ca="true">+IF(AND(ISNUMBER(OFFSET('Hygiene Data'!$F$5,0,10*ROW('Hygiene Data'!F21))),'Data Summary'!DU27="Yes"),OFFSET('Hygiene Data'!$F$5,0,10*ROW('Hygiene Data'!F21)),NA())</f>
        <v>#N/A</v>
      </c>
      <c r="BG27" s="91" t="e">
        <f ca="true">+IF(AND(ISNUMBER(OFFSET('Hygiene Data'!$F$7,0,10*ROW('Hygiene Data'!F21))),'Data Summary'!DV27="Yes"),OFFSET('Hygiene Data'!$F$7,0,10*ROW('Hygiene Data'!F21)),NA())</f>
        <v>#N/A</v>
      </c>
      <c r="BH27" s="91" t="e">
        <f ca="true">+IF(AND(ISNUMBER(OFFSET('Hygiene Data'!$F$9,0,10*ROW('Hygiene Data'!F21))),'Data Summary'!DW27="Yes"),OFFSET('Hygiene Data'!$F$9,0,10*ROW('Hygiene Data'!F21)),NA())</f>
        <v>#N/A</v>
      </c>
      <c r="BI27" s="91" t="e">
        <f ca="true">+IF(AND(ISNUMBER(OFFSET('Hygiene Data'!$G$5,0,10*ROW('Hygiene Data'!G21))),'Data Summary'!DX27="Yes"),OFFSET('Hygiene Data'!$G$5,0,10*ROW('Hygiene Data'!G21)),NA())</f>
        <v>#N/A</v>
      </c>
      <c r="BJ27" s="91" t="e">
        <f ca="true">+IF(AND(ISNUMBER(OFFSET('Hygiene Data'!$G$7,0,10*ROW('Hygiene Data'!G21))),'Data Summary'!DY27="Yes"),OFFSET('Hygiene Data'!$G$7,0,10*ROW('Hygiene Data'!G21)),NA())</f>
        <v>#N/A</v>
      </c>
      <c r="BK27" s="91" t="e">
        <f ca="true">+IF(AND(ISNUMBER(OFFSET('Hygiene Data'!$G$9,0,10*ROW('Hygiene Data'!G21))),'Data Summary'!DZ27="Yes"),OFFSET('Hygiene Data'!$G$9,0,10*ROW('Hygiene Data'!G21)),NA())</f>
        <v>#N/A</v>
      </c>
      <c r="BL27" s="91" t="e">
        <f ca="true">+IF(AND(ISNUMBER(OFFSET('Hygiene Data'!$H$5,0,10*ROW('Hygiene Data'!H21))),'Data Summary'!EA27="Yes"),OFFSET('Hygiene Data'!$H$5,0,10*ROW('Hygiene Data'!H21)),NA())</f>
        <v>#N/A</v>
      </c>
      <c r="BM27" s="91" t="e">
        <f ca="true">+IF(AND(ISNUMBER(OFFSET('Hygiene Data'!$H$7,0,10*ROW('Hygiene Data'!H21))),'Data Summary'!EB27="Yes"),OFFSET('Hygiene Data'!$H$7,0,10*ROW('Hygiene Data'!H21)),NA())</f>
        <v>#N/A</v>
      </c>
      <c r="BN27" s="91" t="e">
        <f ca="true">+IF(AND(ISNUMBER(OFFSET('Hygiene Data'!$H$9,0,10*ROW('Hygiene Data'!H21))),'Data Summary'!EC27="Yes"),OFFSET('Hygiene Data'!$H$9,0,10*ROW('Hygiene Data'!H21)),NA())</f>
        <v>#N/A</v>
      </c>
      <c r="BO27" s="91" t="e">
        <f ca="true">+IF(AND(ISNUMBER(OFFSET('Hygiene Data'!$I$5,0,10*ROW('Hygiene Data'!I21))),'Data Summary'!ED27="Yes"),OFFSET('Hygiene Data'!$I$5,0,10*ROW('Hygiene Data'!I21)),NA())</f>
        <v>#N/A</v>
      </c>
      <c r="BP27" s="91" t="e">
        <f ca="true">+IF(AND(ISNUMBER(OFFSET('Hygiene Data'!$I$7,0,10*ROW('Hygiene Data'!I21))),'Data Summary'!EE27="Yes"),OFFSET('Hygiene Data'!$I$7,0,10*ROW('Hygiene Data'!I21)),NA())</f>
        <v>#N/A</v>
      </c>
      <c r="BQ27" s="91" t="e">
        <f ca="true">+IF(AND(ISNUMBER(OFFSET('Hygiene Data'!$I$9,0,10*ROW('Hygiene Data'!I21))),'Data Summary'!EF27="Yes"),OFFSET('Hygiene Data'!$I$9,0,10*ROW('Hygiene Data'!I21)),NA())</f>
        <v>#N/A</v>
      </c>
    </row>
    <row xmlns:x14ac="http://schemas.microsoft.com/office/spreadsheetml/2009/9/ac" r="28" x14ac:dyDescent="0.2">
      <c r="A28" s="342" t="e">
        <f ca="true">+RIGHT('Data Summary'!A28,LEN('Data Summary'!A28)-9)</f>
        <v>#VALUE!</v>
      </c>
      <c r="B28" s="35" t="str">
        <f ca="true">+IF(ISTEXT('Data Summary'!B28),'Data Summary'!B28,"")</f>
        <v/>
      </c>
      <c r="C28" s="341" t="e">
        <f ca="true">+VALUE('Data Summary'!C28)</f>
        <v>#VALUE!</v>
      </c>
      <c r="D28" s="89" t="e">
        <f ca="true">+IF(AND(ISNUMBER(OFFSET('Water Data'!$D$4,0,10*ROW('Water Data'!D22))),'Data Summary'!BS28="Yes"),100-OFFSET('Water Data'!$D$4,0,10*ROW('Water Data'!D22)),NA())</f>
        <v>#N/A</v>
      </c>
      <c r="E28" s="89" t="e">
        <f ca="true">+IF(AND(ISNUMBER(OFFSET('Water Data'!$D$6,0,10*ROW('Water Data'!D22))),'Data Summary'!BT28="Yes"),OFFSET('Water Data'!$D$6,0,10*ROW('Water Data'!D22)),NA())</f>
        <v>#N/A</v>
      </c>
      <c r="F28" s="89" t="e">
        <f ca="true">+IF(AND(ISNUMBER(OFFSET('Water Data'!$D$9,0,10*ROW('Water Data'!D22))),'Data Summary'!BU28="Yes"),OFFSET('Water Data'!$D$9,0,10*ROW('Water Data'!D22)),NA())</f>
        <v>#N/A</v>
      </c>
      <c r="G28" s="89" t="e">
        <f ca="true">+IF(AND(ISNUMBER(OFFSET('Water Data'!$E$4,0,10*ROW('Water Data'!E22))),'Data Summary'!BV28="Yes"),100-OFFSET('Water Data'!$E$4,0,10*ROW('Water Data'!E22)),NA())</f>
        <v>#N/A</v>
      </c>
      <c r="H28" s="89" t="e">
        <f ca="true">+IF(AND(ISNUMBER(OFFSET('Water Data'!$E$6,0,10*ROW('Water Data'!E22))),'Data Summary'!BW28="Yes"),OFFSET('Water Data'!$E$6,0,10*ROW('Water Data'!E22)),NA())</f>
        <v>#N/A</v>
      </c>
      <c r="I28" s="89" t="e">
        <f ca="true">+IF(AND(ISNUMBER(OFFSET('Water Data'!$E$9,0,10*ROW('Water Data'!E22))),'Data Summary'!BX28="Yes"),OFFSET('Water Data'!$E$9,0,10*ROW('Water Data'!E22)),NA())</f>
        <v>#N/A</v>
      </c>
      <c r="J28" s="89" t="e">
        <f ca="true">+IF(AND(ISNUMBER(OFFSET('Water Data'!$F$4,0,10*ROW('Water Data'!F22))),'Data Summary'!BY28="Yes"),100-OFFSET('Water Data'!$F$4,0,10*ROW('Water Data'!F22)),NA())</f>
        <v>#N/A</v>
      </c>
      <c r="K28" s="89" t="e">
        <f ca="true">+IF(AND(ISNUMBER(OFFSET('Water Data'!$F$6,0,10*ROW('Water Data'!F22))),'Data Summary'!BZ28="Yes"),OFFSET('Water Data'!$F$6,0,10*ROW('Water Data'!F22)),NA())</f>
        <v>#N/A</v>
      </c>
      <c r="L28" s="89" t="e">
        <f ca="true">+IF(AND(ISNUMBER(OFFSET('Water Data'!$F$9,0,10*ROW('Water Data'!F22))),'Data Summary'!CA28="Yes"),OFFSET('Water Data'!$F$9,0,10*ROW('Water Data'!F22)),NA())</f>
        <v>#N/A</v>
      </c>
      <c r="M28" s="89" t="e">
        <f ca="true">+IF(AND(ISNUMBER(OFFSET('Water Data'!$G$4,0,10*ROW('Water Data'!G22))),'Data Summary'!CB28="Yes"),100-OFFSET('Water Data'!$G$4,0,10*ROW('Water Data'!G22)),NA())</f>
        <v>#N/A</v>
      </c>
      <c r="N28" s="89" t="e">
        <f ca="true">+IF(AND(ISNUMBER(OFFSET('Water Data'!$G$6,0,10*ROW('Water Data'!G22))),'Data Summary'!CC28="Yes"),OFFSET('Water Data'!$G$6,0,10*ROW('Water Data'!G22)),NA())</f>
        <v>#N/A</v>
      </c>
      <c r="O28" s="89" t="e">
        <f ca="true">+IF(AND(ISNUMBER(OFFSET('Water Data'!$G$9,0,10*ROW('Water Data'!G22))),'Data Summary'!CD28="Yes"),OFFSET('Water Data'!$G$9,0,10*ROW('Water Data'!G22)),NA())</f>
        <v>#N/A</v>
      </c>
      <c r="P28" s="89" t="e">
        <f ca="true">+IF(AND(ISNUMBER(OFFSET('Water Data'!$H$4,0,10*ROW('Water Data'!H22))),'Data Summary'!CE28="Yes"),100-OFFSET('Water Data'!$H$4,0,10*ROW('Water Data'!H22)),NA())</f>
        <v>#N/A</v>
      </c>
      <c r="Q28" s="89" t="e">
        <f ca="true">+IF(AND(ISNUMBER(OFFSET('Water Data'!$H$6,0,10*ROW('Water Data'!H22))),'Data Summary'!CF28="Yes"),OFFSET('Water Data'!$H$6,0,10*ROW('Water Data'!H22)),NA())</f>
        <v>#N/A</v>
      </c>
      <c r="R28" s="89" t="e">
        <f ca="true">+IF(AND(ISNUMBER(OFFSET('Water Data'!$H$9,0,10*ROW('Water Data'!H22))),'Data Summary'!CG28="Yes"),OFFSET('Water Data'!$H$9,0,10*ROW('Water Data'!H22)),NA())</f>
        <v>#N/A</v>
      </c>
      <c r="S28" s="89" t="e">
        <f ca="true">+IF(AND(ISNUMBER(OFFSET('Water Data'!$I$4,0,10*ROW('Water Data'!I22))),'Data Summary'!CH28="Yes"),100-OFFSET('Water Data'!$I$4,0,10*ROW('Water Data'!I22)),NA())</f>
        <v>#N/A</v>
      </c>
      <c r="T28" s="89" t="e">
        <f ca="true">+IF(AND(ISNUMBER(OFFSET('Water Data'!$I$6,0,10*ROW('Water Data'!I22))),'Data Summary'!CI28="Yes"),OFFSET('Water Data'!$I$6,0,10*ROW('Water Data'!I22)),NA())</f>
        <v>#N/A</v>
      </c>
      <c r="U28" s="89" t="e">
        <f ca="true">+IF(AND(ISNUMBER(OFFSET('Water Data'!$I$9,0,10*ROW('Water Data'!I22))),'Data Summary'!CJ28="Yes"),OFFSET('Water Data'!$I$9,0,10*ROW('Water Data'!I22)),NA())</f>
        <v>#N/A</v>
      </c>
      <c r="V28" s="90" t="e">
        <f ca="true">+IF(AND(ISNUMBER(OFFSET('Sanitation Data'!$D$4,0,10*ROW('Sanitation Data'!D22))),'Data Summary'!CK28="Yes"),100-OFFSET('Sanitation Data'!$D$4,0,10*ROW('Sanitation Data'!D22)),NA())</f>
        <v>#N/A</v>
      </c>
      <c r="W28" s="90" t="e">
        <f ca="true">+IF(AND(ISNUMBER(OFFSET('Sanitation Data'!$D$6,0,10*ROW('Sanitation Data'!D22))),'Data Summary'!CL28="Yes"),OFFSET('Sanitation Data'!$D$6,0,10*ROW('Sanitation Data'!D22)),NA())</f>
        <v>#N/A</v>
      </c>
      <c r="X28" s="90" t="e">
        <f ca="true">+IF(AND(ISNUMBER(OFFSET('Sanitation Data'!$D$10,0,10*ROW('Sanitation Data'!D22))),'Data Summary'!CM28="Yes"),OFFSET('Sanitation Data'!$D$10,0,10*ROW('Sanitation Data'!D22)),NA())</f>
        <v>#N/A</v>
      </c>
      <c r="Y28" s="90" t="e">
        <f ca="true">+IF(AND(ISNUMBER(OFFSET('Sanitation Data'!$D$11,0,10*ROW('Sanitation Data'!D22))),'Data Summary'!CN28="Yes"),OFFSET('Sanitation Data'!$D$11,0,10*ROW('Sanitation Data'!D22)),NA())</f>
        <v>#N/A</v>
      </c>
      <c r="Z28" s="90" t="e">
        <f ca="true">+IF(AND(ISNUMBER(OFFSET('Sanitation Data'!$D$12,0,10*ROW('Sanitation Data'!D22))),'Data Summary'!CO28="Yes"),OFFSET('Sanitation Data'!$D$12,0,10*ROW('Sanitation Data'!D22)),NA())</f>
        <v>#N/A</v>
      </c>
      <c r="AA28" s="90" t="e">
        <f ca="true">+IF(AND(ISNUMBER(OFFSET('Sanitation Data'!$E$4,0,10*ROW('Sanitation Data'!E22))),'Data Summary'!CP28="Yes"),100-OFFSET('Sanitation Data'!$E$4,0,10*ROW('Sanitation Data'!E22)),NA())</f>
        <v>#N/A</v>
      </c>
      <c r="AB28" s="90" t="e">
        <f ca="true">+IF(AND(ISNUMBER(OFFSET('Sanitation Data'!$E$6,0,10*ROW('Sanitation Data'!E22))),'Data Summary'!CQ28="Yes"),OFFSET('Sanitation Data'!$E$6,0,10*ROW('Sanitation Data'!E22)),NA())</f>
        <v>#N/A</v>
      </c>
      <c r="AC28" s="90" t="e">
        <f ca="true">+IF(AND(ISNUMBER(OFFSET('Sanitation Data'!$E$10,0,10*ROW('Sanitation Data'!E22))),'Data Summary'!CR28="Yes"),OFFSET('Sanitation Data'!$E$10,0,10*ROW('Sanitation Data'!E22)),NA())</f>
        <v>#N/A</v>
      </c>
      <c r="AD28" s="90" t="e">
        <f ca="true">+IF(AND(ISNUMBER(OFFSET('Sanitation Data'!$E$11,0,10*ROW('Sanitation Data'!E22))),'Data Summary'!CS28="Yes"),OFFSET('Sanitation Data'!$E$11,0,10*ROW('Sanitation Data'!E22)),NA())</f>
        <v>#N/A</v>
      </c>
      <c r="AE28" s="90" t="e">
        <f ca="true">+IF(AND(ISNUMBER(OFFSET('Sanitation Data'!$E$12,0,10*ROW('Sanitation Data'!E22))),'Data Summary'!CT28="Yes"),OFFSET('Sanitation Data'!$E$12,0,10*ROW('Sanitation Data'!E22)),NA())</f>
        <v>#N/A</v>
      </c>
      <c r="AF28" s="90" t="e">
        <f ca="true">+IF(AND(ISNUMBER(OFFSET('Sanitation Data'!$F$4,0,10*ROW('Sanitation Data'!F22))),'Data Summary'!CU28="Yes"),100-OFFSET('Sanitation Data'!$F$4,0,10*ROW('Sanitation Data'!F22)),NA())</f>
        <v>#N/A</v>
      </c>
      <c r="AG28" s="90" t="e">
        <f ca="true">+IF(AND(ISNUMBER(OFFSET('Sanitation Data'!$F$6,0,10*ROW('Sanitation Data'!F22))),'Data Summary'!CV28="Yes"),OFFSET('Sanitation Data'!$F$6,0,10*ROW('Sanitation Data'!F22)),NA())</f>
        <v>#N/A</v>
      </c>
      <c r="AH28" s="90" t="e">
        <f ca="true">+IF(AND(ISNUMBER(OFFSET('Sanitation Data'!$F$10,0,10*ROW('Sanitation Data'!F22))),'Data Summary'!CW28="Yes"),OFFSET('Sanitation Data'!$F$10,0,10*ROW('Sanitation Data'!F22)),NA())</f>
        <v>#N/A</v>
      </c>
      <c r="AI28" s="90" t="e">
        <f ca="true">+IF(AND(ISNUMBER(OFFSET('Sanitation Data'!$F$11,0,10*ROW('Sanitation Data'!F22))),'Data Summary'!CX28="Yes"),OFFSET('Sanitation Data'!$F$11,0,10*ROW('Sanitation Data'!F22)),NA())</f>
        <v>#N/A</v>
      </c>
      <c r="AJ28" s="90" t="e">
        <f ca="true">+IF(AND(ISNUMBER(OFFSET('Sanitation Data'!$F$12,0,10*ROW('Sanitation Data'!F22))),'Data Summary'!CY28="Yes"),OFFSET('Sanitation Data'!$F$12,0,10*ROW('Sanitation Data'!F22)),NA())</f>
        <v>#N/A</v>
      </c>
      <c r="AK28" s="90" t="e">
        <f ca="true">+IF(AND(ISNUMBER(OFFSET('Sanitation Data'!$G$4,0,10*ROW('Sanitation Data'!G22))),'Data Summary'!CZ28="Yes"),100-OFFSET('Sanitation Data'!$G$4,0,10*ROW('Sanitation Data'!G22)),NA())</f>
        <v>#N/A</v>
      </c>
      <c r="AL28" s="90" t="e">
        <f ca="true">+IF(AND(ISNUMBER(OFFSET('Sanitation Data'!$G$6,0,10*ROW('Sanitation Data'!G22))),'Data Summary'!DA28="Yes"),OFFSET('Sanitation Data'!$G$6,0,10*ROW('Sanitation Data'!G22)),NA())</f>
        <v>#N/A</v>
      </c>
      <c r="AM28" s="90" t="e">
        <f ca="true">+IF(AND(ISNUMBER(OFFSET('Sanitation Data'!$G$10,0,10*ROW('Sanitation Data'!G22))),'Data Summary'!DB28="Yes"),OFFSET('Sanitation Data'!$G$10,0,10*ROW('Sanitation Data'!G22)),NA())</f>
        <v>#N/A</v>
      </c>
      <c r="AN28" s="90" t="e">
        <f ca="true">+IF(AND(ISNUMBER(OFFSET('Sanitation Data'!$G$11,0,10*ROW('Sanitation Data'!G22))),'Data Summary'!DC28="Yes"),OFFSET('Sanitation Data'!$G$11,0,10*ROW('Sanitation Data'!G22)),NA())</f>
        <v>#N/A</v>
      </c>
      <c r="AO28" s="90" t="e">
        <f ca="true">+IF(AND(ISNUMBER(OFFSET('Sanitation Data'!$G$12,0,10*ROW('Sanitation Data'!G22))),'Data Summary'!DD28="Yes"),OFFSET('Sanitation Data'!$G$12,0,10*ROW('Sanitation Data'!G22)),NA())</f>
        <v>#N/A</v>
      </c>
      <c r="AP28" s="90" t="e">
        <f ca="true">+IF(AND(ISNUMBER(OFFSET('Sanitation Data'!$H$4,0,10*ROW('Sanitation Data'!H22))),'Data Summary'!DE28="Yes"),100-OFFSET('Sanitation Data'!$H$4,0,10*ROW('Sanitation Data'!H22)),NA())</f>
        <v>#N/A</v>
      </c>
      <c r="AQ28" s="90" t="e">
        <f ca="true">+IF(AND(ISNUMBER(OFFSET('Sanitation Data'!$H$6,0,10*ROW('Sanitation Data'!H22))),'Data Summary'!DF28="Yes"),OFFSET('Sanitation Data'!$H$6,0,10*ROW('Sanitation Data'!H22)),NA())</f>
        <v>#N/A</v>
      </c>
      <c r="AR28" s="90" t="e">
        <f ca="true">+IF(AND(ISNUMBER(OFFSET('Sanitation Data'!$H$10,0,10*ROW('Sanitation Data'!H22))),'Data Summary'!DG28="Yes"),OFFSET('Sanitation Data'!$H$10,0,10*ROW('Sanitation Data'!H22)),NA())</f>
        <v>#N/A</v>
      </c>
      <c r="AS28" s="90" t="e">
        <f ca="true">+IF(AND(ISNUMBER(OFFSET('Sanitation Data'!$H$11,0,10*ROW('Sanitation Data'!H22))),'Data Summary'!DH28="Yes"),OFFSET('Sanitation Data'!$H$11,0,10*ROW('Sanitation Data'!H22)),NA())</f>
        <v>#N/A</v>
      </c>
      <c r="AT28" s="90" t="e">
        <f ca="true">+IF(AND(ISNUMBER(OFFSET('Sanitation Data'!$H$12,0,10*ROW('Sanitation Data'!H22))),'Data Summary'!DI28="Yes"),OFFSET('Sanitation Data'!$H$12,0,10*ROW('Sanitation Data'!H22)),NA())</f>
        <v>#N/A</v>
      </c>
      <c r="AU28" s="90" t="e">
        <f ca="true">+IF(AND(ISNUMBER(OFFSET('Sanitation Data'!$I$4,0,10*ROW('Sanitation Data'!I22))),'Data Summary'!DJ28="Yes"),100-OFFSET('Sanitation Data'!$I$4,0,10*ROW('Sanitation Data'!I22)),NA())</f>
        <v>#N/A</v>
      </c>
      <c r="AV28" s="90" t="e">
        <f ca="true">+IF(AND(ISNUMBER(OFFSET('Sanitation Data'!$I$6,0,10*ROW('Sanitation Data'!I22))),'Data Summary'!DK28="Yes"),OFFSET('Sanitation Data'!$I$6,0,10*ROW('Sanitation Data'!I22)),NA())</f>
        <v>#N/A</v>
      </c>
      <c r="AW28" s="90" t="e">
        <f ca="true">+IF(AND(ISNUMBER(OFFSET('Sanitation Data'!$I$10,0,10*ROW('Sanitation Data'!I22))),'Data Summary'!DL28="Yes"),OFFSET('Sanitation Data'!$I$10,0,10*ROW('Sanitation Data'!I22)),NA())</f>
        <v>#N/A</v>
      </c>
      <c r="AX28" s="90" t="e">
        <f ca="true">+IF(AND(ISNUMBER(OFFSET('Sanitation Data'!$I$11,0,10*ROW('Sanitation Data'!I22))),'Data Summary'!DM28="Yes"),OFFSET('Sanitation Data'!$I$11,0,10*ROW('Sanitation Data'!I22)),NA())</f>
        <v>#N/A</v>
      </c>
      <c r="AY28" s="90" t="e">
        <f ca="true">+IF(AND(ISNUMBER(OFFSET('Sanitation Data'!$I$12,0,10*ROW('Sanitation Data'!I22))),'Data Summary'!DN28="Yes"),OFFSET('Sanitation Data'!$I$12,0,10*ROW('Sanitation Data'!I22)),NA())</f>
        <v>#N/A</v>
      </c>
      <c r="AZ28" s="91" t="e">
        <f ca="true">+IF(AND(ISNUMBER(OFFSET('Hygiene Data'!$D$5,0,10*ROW('Hygiene Data'!D22))),'Data Summary'!DO28="Yes"),OFFSET('Hygiene Data'!$D$5,0,10*ROW('Hygiene Data'!D22)),NA())</f>
        <v>#N/A</v>
      </c>
      <c r="BA28" s="91" t="e">
        <f ca="true">+IF(AND(ISNUMBER(OFFSET('Hygiene Data'!$D$7,0,10*ROW('Hygiene Data'!D22))),'Data Summary'!DP28="Yes"),OFFSET('Hygiene Data'!$D$7,0,10*ROW('Hygiene Data'!D22)),NA())</f>
        <v>#N/A</v>
      </c>
      <c r="BB28" s="91" t="e">
        <f ca="true">+IF(AND(ISNUMBER(OFFSET('Hygiene Data'!$D$9,0,10*ROW('Hygiene Data'!D22))),'Data Summary'!DQ28="Yes"),OFFSET('Hygiene Data'!$D$9,0,10*ROW('Hygiene Data'!D22)),NA())</f>
        <v>#N/A</v>
      </c>
      <c r="BC28" s="91" t="e">
        <f ca="true">+IF(AND(ISNUMBER(OFFSET('Hygiene Data'!$E$5,0,10*ROW('Hygiene Data'!E22))),'Data Summary'!DR28="Yes"),OFFSET('Hygiene Data'!$E$5,0,10*ROW('Hygiene Data'!E22)),NA())</f>
        <v>#N/A</v>
      </c>
      <c r="BD28" s="91" t="e">
        <f ca="true">+IF(AND(ISNUMBER(OFFSET('Hygiene Data'!$E$7,0,10*ROW('Hygiene Data'!E22))),'Data Summary'!DS28="Yes"),OFFSET('Hygiene Data'!$E$7,0,10*ROW('Hygiene Data'!E22)),NA())</f>
        <v>#N/A</v>
      </c>
      <c r="BE28" s="91" t="e">
        <f ca="true">+IF(AND(ISNUMBER(OFFSET('Hygiene Data'!$E$9,0,10*ROW('Hygiene Data'!E22))),'Data Summary'!DT28="Yes"),OFFSET('Hygiene Data'!$E$9,0,10*ROW('Hygiene Data'!E22)),NA())</f>
        <v>#N/A</v>
      </c>
      <c r="BF28" s="91" t="e">
        <f ca="true">+IF(AND(ISNUMBER(OFFSET('Hygiene Data'!$F$5,0,10*ROW('Hygiene Data'!F22))),'Data Summary'!DU28="Yes"),OFFSET('Hygiene Data'!$F$5,0,10*ROW('Hygiene Data'!F22)),NA())</f>
        <v>#N/A</v>
      </c>
      <c r="BG28" s="91" t="e">
        <f ca="true">+IF(AND(ISNUMBER(OFFSET('Hygiene Data'!$F$7,0,10*ROW('Hygiene Data'!F22))),'Data Summary'!DV28="Yes"),OFFSET('Hygiene Data'!$F$7,0,10*ROW('Hygiene Data'!F22)),NA())</f>
        <v>#N/A</v>
      </c>
      <c r="BH28" s="91" t="e">
        <f ca="true">+IF(AND(ISNUMBER(OFFSET('Hygiene Data'!$F$9,0,10*ROW('Hygiene Data'!F22))),'Data Summary'!DW28="Yes"),OFFSET('Hygiene Data'!$F$9,0,10*ROW('Hygiene Data'!F22)),NA())</f>
        <v>#N/A</v>
      </c>
      <c r="BI28" s="91" t="e">
        <f ca="true">+IF(AND(ISNUMBER(OFFSET('Hygiene Data'!$G$5,0,10*ROW('Hygiene Data'!G22))),'Data Summary'!DX28="Yes"),OFFSET('Hygiene Data'!$G$5,0,10*ROW('Hygiene Data'!G22)),NA())</f>
        <v>#N/A</v>
      </c>
      <c r="BJ28" s="91" t="e">
        <f ca="true">+IF(AND(ISNUMBER(OFFSET('Hygiene Data'!$G$7,0,10*ROW('Hygiene Data'!G22))),'Data Summary'!DY28="Yes"),OFFSET('Hygiene Data'!$G$7,0,10*ROW('Hygiene Data'!G22)),NA())</f>
        <v>#N/A</v>
      </c>
      <c r="BK28" s="91" t="e">
        <f ca="true">+IF(AND(ISNUMBER(OFFSET('Hygiene Data'!$G$9,0,10*ROW('Hygiene Data'!G22))),'Data Summary'!DZ28="Yes"),OFFSET('Hygiene Data'!$G$9,0,10*ROW('Hygiene Data'!G22)),NA())</f>
        <v>#N/A</v>
      </c>
      <c r="BL28" s="91" t="e">
        <f ca="true">+IF(AND(ISNUMBER(OFFSET('Hygiene Data'!$H$5,0,10*ROW('Hygiene Data'!H22))),'Data Summary'!EA28="Yes"),OFFSET('Hygiene Data'!$H$5,0,10*ROW('Hygiene Data'!H22)),NA())</f>
        <v>#N/A</v>
      </c>
      <c r="BM28" s="91" t="e">
        <f ca="true">+IF(AND(ISNUMBER(OFFSET('Hygiene Data'!$H$7,0,10*ROW('Hygiene Data'!H22))),'Data Summary'!EB28="Yes"),OFFSET('Hygiene Data'!$H$7,0,10*ROW('Hygiene Data'!H22)),NA())</f>
        <v>#N/A</v>
      </c>
      <c r="BN28" s="91" t="e">
        <f ca="true">+IF(AND(ISNUMBER(OFFSET('Hygiene Data'!$H$9,0,10*ROW('Hygiene Data'!H22))),'Data Summary'!EC28="Yes"),OFFSET('Hygiene Data'!$H$9,0,10*ROW('Hygiene Data'!H22)),NA())</f>
        <v>#N/A</v>
      </c>
      <c r="BO28" s="91" t="e">
        <f ca="true">+IF(AND(ISNUMBER(OFFSET('Hygiene Data'!$I$5,0,10*ROW('Hygiene Data'!I22))),'Data Summary'!ED28="Yes"),OFFSET('Hygiene Data'!$I$5,0,10*ROW('Hygiene Data'!I22)),NA())</f>
        <v>#N/A</v>
      </c>
      <c r="BP28" s="91" t="e">
        <f ca="true">+IF(AND(ISNUMBER(OFFSET('Hygiene Data'!$I$7,0,10*ROW('Hygiene Data'!I22))),'Data Summary'!EE28="Yes"),OFFSET('Hygiene Data'!$I$7,0,10*ROW('Hygiene Data'!I22)),NA())</f>
        <v>#N/A</v>
      </c>
      <c r="BQ28" s="91" t="e">
        <f ca="true">+IF(AND(ISNUMBER(OFFSET('Hygiene Data'!$I$9,0,10*ROW('Hygiene Data'!I22))),'Data Summary'!EF28="Yes"),OFFSET('Hygiene Data'!$I$9,0,10*ROW('Hygiene Data'!I22)),NA())</f>
        <v>#N/A</v>
      </c>
    </row>
    <row xmlns:x14ac="http://schemas.microsoft.com/office/spreadsheetml/2009/9/ac" r="29" x14ac:dyDescent="0.2">
      <c r="A29" s="342" t="e">
        <f ca="true">+RIGHT('Data Summary'!A29,LEN('Data Summary'!A29)-9)</f>
        <v>#VALUE!</v>
      </c>
      <c r="B29" s="35" t="str">
        <f ca="true">+IF(ISTEXT('Data Summary'!B29),'Data Summary'!B29,"")</f>
        <v/>
      </c>
      <c r="C29" s="341" t="e">
        <f ca="true">+VALUE('Data Summary'!C29)</f>
        <v>#VALUE!</v>
      </c>
      <c r="D29" s="89" t="e">
        <f ca="true">+IF(AND(ISNUMBER(OFFSET('Water Data'!$D$4,0,10*ROW('Water Data'!D23))),'Data Summary'!BS29="Yes"),100-OFFSET('Water Data'!$D$4,0,10*ROW('Water Data'!D23)),NA())</f>
        <v>#N/A</v>
      </c>
      <c r="E29" s="89" t="e">
        <f ca="true">+IF(AND(ISNUMBER(OFFSET('Water Data'!$D$6,0,10*ROW('Water Data'!D23))),'Data Summary'!BT29="Yes"),OFFSET('Water Data'!$D$6,0,10*ROW('Water Data'!D23)),NA())</f>
        <v>#N/A</v>
      </c>
      <c r="F29" s="89" t="e">
        <f ca="true">+IF(AND(ISNUMBER(OFFSET('Water Data'!$D$9,0,10*ROW('Water Data'!D23))),'Data Summary'!BU29="Yes"),OFFSET('Water Data'!$D$9,0,10*ROW('Water Data'!D23)),NA())</f>
        <v>#N/A</v>
      </c>
      <c r="G29" s="89" t="e">
        <f ca="true">+IF(AND(ISNUMBER(OFFSET('Water Data'!$E$4,0,10*ROW('Water Data'!E23))),'Data Summary'!BV29="Yes"),100-OFFSET('Water Data'!$E$4,0,10*ROW('Water Data'!E23)),NA())</f>
        <v>#N/A</v>
      </c>
      <c r="H29" s="89" t="e">
        <f ca="true">+IF(AND(ISNUMBER(OFFSET('Water Data'!$E$6,0,10*ROW('Water Data'!E23))),'Data Summary'!BW29="Yes"),OFFSET('Water Data'!$E$6,0,10*ROW('Water Data'!E23)),NA())</f>
        <v>#N/A</v>
      </c>
      <c r="I29" s="89" t="e">
        <f ca="true">+IF(AND(ISNUMBER(OFFSET('Water Data'!$E$9,0,10*ROW('Water Data'!E23))),'Data Summary'!BX29="Yes"),OFFSET('Water Data'!$E$9,0,10*ROW('Water Data'!E23)),NA())</f>
        <v>#N/A</v>
      </c>
      <c r="J29" s="89" t="e">
        <f ca="true">+IF(AND(ISNUMBER(OFFSET('Water Data'!$F$4,0,10*ROW('Water Data'!F23))),'Data Summary'!BY29="Yes"),100-OFFSET('Water Data'!$F$4,0,10*ROW('Water Data'!F23)),NA())</f>
        <v>#N/A</v>
      </c>
      <c r="K29" s="89" t="e">
        <f ca="true">+IF(AND(ISNUMBER(OFFSET('Water Data'!$F$6,0,10*ROW('Water Data'!F23))),'Data Summary'!BZ29="Yes"),OFFSET('Water Data'!$F$6,0,10*ROW('Water Data'!F23)),NA())</f>
        <v>#N/A</v>
      </c>
      <c r="L29" s="89" t="e">
        <f ca="true">+IF(AND(ISNUMBER(OFFSET('Water Data'!$F$9,0,10*ROW('Water Data'!F23))),'Data Summary'!CA29="Yes"),OFFSET('Water Data'!$F$9,0,10*ROW('Water Data'!F23)),NA())</f>
        <v>#N/A</v>
      </c>
      <c r="M29" s="89" t="e">
        <f ca="true">+IF(AND(ISNUMBER(OFFSET('Water Data'!$G$4,0,10*ROW('Water Data'!G23))),'Data Summary'!CB29="Yes"),100-OFFSET('Water Data'!$G$4,0,10*ROW('Water Data'!G23)),NA())</f>
        <v>#N/A</v>
      </c>
      <c r="N29" s="89" t="e">
        <f ca="true">+IF(AND(ISNUMBER(OFFSET('Water Data'!$G$6,0,10*ROW('Water Data'!G23))),'Data Summary'!CC29="Yes"),OFFSET('Water Data'!$G$6,0,10*ROW('Water Data'!G23)),NA())</f>
        <v>#N/A</v>
      </c>
      <c r="O29" s="89" t="e">
        <f ca="true">+IF(AND(ISNUMBER(OFFSET('Water Data'!$G$9,0,10*ROW('Water Data'!G23))),'Data Summary'!CD29="Yes"),OFFSET('Water Data'!$G$9,0,10*ROW('Water Data'!G23)),NA())</f>
        <v>#N/A</v>
      </c>
      <c r="P29" s="89" t="e">
        <f ca="true">+IF(AND(ISNUMBER(OFFSET('Water Data'!$H$4,0,10*ROW('Water Data'!H23))),'Data Summary'!CE29="Yes"),100-OFFSET('Water Data'!$H$4,0,10*ROW('Water Data'!H23)),NA())</f>
        <v>#N/A</v>
      </c>
      <c r="Q29" s="89" t="e">
        <f ca="true">+IF(AND(ISNUMBER(OFFSET('Water Data'!$H$6,0,10*ROW('Water Data'!H23))),'Data Summary'!CF29="Yes"),OFFSET('Water Data'!$H$6,0,10*ROW('Water Data'!H23)),NA())</f>
        <v>#N/A</v>
      </c>
      <c r="R29" s="89" t="e">
        <f ca="true">+IF(AND(ISNUMBER(OFFSET('Water Data'!$H$9,0,10*ROW('Water Data'!H23))),'Data Summary'!CG29="Yes"),OFFSET('Water Data'!$H$9,0,10*ROW('Water Data'!H23)),NA())</f>
        <v>#N/A</v>
      </c>
      <c r="S29" s="89" t="e">
        <f ca="true">+IF(AND(ISNUMBER(OFFSET('Water Data'!$I$4,0,10*ROW('Water Data'!I23))),'Data Summary'!CH29="Yes"),100-OFFSET('Water Data'!$I$4,0,10*ROW('Water Data'!I23)),NA())</f>
        <v>#N/A</v>
      </c>
      <c r="T29" s="89" t="e">
        <f ca="true">+IF(AND(ISNUMBER(OFFSET('Water Data'!$I$6,0,10*ROW('Water Data'!I23))),'Data Summary'!CI29="Yes"),OFFSET('Water Data'!$I$6,0,10*ROW('Water Data'!I23)),NA())</f>
        <v>#N/A</v>
      </c>
      <c r="U29" s="89" t="e">
        <f ca="true">+IF(AND(ISNUMBER(OFFSET('Water Data'!$I$9,0,10*ROW('Water Data'!I23))),'Data Summary'!CJ29="Yes"),OFFSET('Water Data'!$I$9,0,10*ROW('Water Data'!I23)),NA())</f>
        <v>#N/A</v>
      </c>
      <c r="V29" s="90" t="e">
        <f ca="true">+IF(AND(ISNUMBER(OFFSET('Sanitation Data'!$D$4,0,10*ROW('Sanitation Data'!D23))),'Data Summary'!CK29="Yes"),100-OFFSET('Sanitation Data'!$D$4,0,10*ROW('Sanitation Data'!D23)),NA())</f>
        <v>#N/A</v>
      </c>
      <c r="W29" s="90" t="e">
        <f ca="true">+IF(AND(ISNUMBER(OFFSET('Sanitation Data'!$D$6,0,10*ROW('Sanitation Data'!D23))),'Data Summary'!CL29="Yes"),OFFSET('Sanitation Data'!$D$6,0,10*ROW('Sanitation Data'!D23)),NA())</f>
        <v>#N/A</v>
      </c>
      <c r="X29" s="90" t="e">
        <f ca="true">+IF(AND(ISNUMBER(OFFSET('Sanitation Data'!$D$10,0,10*ROW('Sanitation Data'!D23))),'Data Summary'!CM29="Yes"),OFFSET('Sanitation Data'!$D$10,0,10*ROW('Sanitation Data'!D23)),NA())</f>
        <v>#N/A</v>
      </c>
      <c r="Y29" s="90" t="e">
        <f ca="true">+IF(AND(ISNUMBER(OFFSET('Sanitation Data'!$D$11,0,10*ROW('Sanitation Data'!D23))),'Data Summary'!CN29="Yes"),OFFSET('Sanitation Data'!$D$11,0,10*ROW('Sanitation Data'!D23)),NA())</f>
        <v>#N/A</v>
      </c>
      <c r="Z29" s="90" t="e">
        <f ca="true">+IF(AND(ISNUMBER(OFFSET('Sanitation Data'!$D$12,0,10*ROW('Sanitation Data'!D23))),'Data Summary'!CO29="Yes"),OFFSET('Sanitation Data'!$D$12,0,10*ROW('Sanitation Data'!D23)),NA())</f>
        <v>#N/A</v>
      </c>
      <c r="AA29" s="90" t="e">
        <f ca="true">+IF(AND(ISNUMBER(OFFSET('Sanitation Data'!$E$4,0,10*ROW('Sanitation Data'!E23))),'Data Summary'!CP29="Yes"),100-OFFSET('Sanitation Data'!$E$4,0,10*ROW('Sanitation Data'!E23)),NA())</f>
        <v>#N/A</v>
      </c>
      <c r="AB29" s="90" t="e">
        <f ca="true">+IF(AND(ISNUMBER(OFFSET('Sanitation Data'!$E$6,0,10*ROW('Sanitation Data'!E23))),'Data Summary'!CQ29="Yes"),OFFSET('Sanitation Data'!$E$6,0,10*ROW('Sanitation Data'!E23)),NA())</f>
        <v>#N/A</v>
      </c>
      <c r="AC29" s="90" t="e">
        <f ca="true">+IF(AND(ISNUMBER(OFFSET('Sanitation Data'!$E$10,0,10*ROW('Sanitation Data'!E23))),'Data Summary'!CR29="Yes"),OFFSET('Sanitation Data'!$E$10,0,10*ROW('Sanitation Data'!E23)),NA())</f>
        <v>#N/A</v>
      </c>
      <c r="AD29" s="90" t="e">
        <f ca="true">+IF(AND(ISNUMBER(OFFSET('Sanitation Data'!$E$11,0,10*ROW('Sanitation Data'!E23))),'Data Summary'!CS29="Yes"),OFFSET('Sanitation Data'!$E$11,0,10*ROW('Sanitation Data'!E23)),NA())</f>
        <v>#N/A</v>
      </c>
      <c r="AE29" s="90" t="e">
        <f ca="true">+IF(AND(ISNUMBER(OFFSET('Sanitation Data'!$E$12,0,10*ROW('Sanitation Data'!E23))),'Data Summary'!CT29="Yes"),OFFSET('Sanitation Data'!$E$12,0,10*ROW('Sanitation Data'!E23)),NA())</f>
        <v>#N/A</v>
      </c>
      <c r="AF29" s="90" t="e">
        <f ca="true">+IF(AND(ISNUMBER(OFFSET('Sanitation Data'!$F$4,0,10*ROW('Sanitation Data'!F23))),'Data Summary'!CU29="Yes"),100-OFFSET('Sanitation Data'!$F$4,0,10*ROW('Sanitation Data'!F23)),NA())</f>
        <v>#N/A</v>
      </c>
      <c r="AG29" s="90" t="e">
        <f ca="true">+IF(AND(ISNUMBER(OFFSET('Sanitation Data'!$F$6,0,10*ROW('Sanitation Data'!F23))),'Data Summary'!CV29="Yes"),OFFSET('Sanitation Data'!$F$6,0,10*ROW('Sanitation Data'!F23)),NA())</f>
        <v>#N/A</v>
      </c>
      <c r="AH29" s="90" t="e">
        <f ca="true">+IF(AND(ISNUMBER(OFFSET('Sanitation Data'!$F$10,0,10*ROW('Sanitation Data'!F23))),'Data Summary'!CW29="Yes"),OFFSET('Sanitation Data'!$F$10,0,10*ROW('Sanitation Data'!F23)),NA())</f>
        <v>#N/A</v>
      </c>
      <c r="AI29" s="90" t="e">
        <f ca="true">+IF(AND(ISNUMBER(OFFSET('Sanitation Data'!$F$11,0,10*ROW('Sanitation Data'!F23))),'Data Summary'!CX29="Yes"),OFFSET('Sanitation Data'!$F$11,0,10*ROW('Sanitation Data'!F23)),NA())</f>
        <v>#N/A</v>
      </c>
      <c r="AJ29" s="90" t="e">
        <f ca="true">+IF(AND(ISNUMBER(OFFSET('Sanitation Data'!$F$12,0,10*ROW('Sanitation Data'!F23))),'Data Summary'!CY29="Yes"),OFFSET('Sanitation Data'!$F$12,0,10*ROW('Sanitation Data'!F23)),NA())</f>
        <v>#N/A</v>
      </c>
      <c r="AK29" s="90" t="e">
        <f ca="true">+IF(AND(ISNUMBER(OFFSET('Sanitation Data'!$G$4,0,10*ROW('Sanitation Data'!G23))),'Data Summary'!CZ29="Yes"),100-OFFSET('Sanitation Data'!$G$4,0,10*ROW('Sanitation Data'!G23)),NA())</f>
        <v>#N/A</v>
      </c>
      <c r="AL29" s="90" t="e">
        <f ca="true">+IF(AND(ISNUMBER(OFFSET('Sanitation Data'!$G$6,0,10*ROW('Sanitation Data'!G23))),'Data Summary'!DA29="Yes"),OFFSET('Sanitation Data'!$G$6,0,10*ROW('Sanitation Data'!G23)),NA())</f>
        <v>#N/A</v>
      </c>
      <c r="AM29" s="90" t="e">
        <f ca="true">+IF(AND(ISNUMBER(OFFSET('Sanitation Data'!$G$10,0,10*ROW('Sanitation Data'!G23))),'Data Summary'!DB29="Yes"),OFFSET('Sanitation Data'!$G$10,0,10*ROW('Sanitation Data'!G23)),NA())</f>
        <v>#N/A</v>
      </c>
      <c r="AN29" s="90" t="e">
        <f ca="true">+IF(AND(ISNUMBER(OFFSET('Sanitation Data'!$G$11,0,10*ROW('Sanitation Data'!G23))),'Data Summary'!DC29="Yes"),OFFSET('Sanitation Data'!$G$11,0,10*ROW('Sanitation Data'!G23)),NA())</f>
        <v>#N/A</v>
      </c>
      <c r="AO29" s="90" t="e">
        <f ca="true">+IF(AND(ISNUMBER(OFFSET('Sanitation Data'!$G$12,0,10*ROW('Sanitation Data'!G23))),'Data Summary'!DD29="Yes"),OFFSET('Sanitation Data'!$G$12,0,10*ROW('Sanitation Data'!G23)),NA())</f>
        <v>#N/A</v>
      </c>
      <c r="AP29" s="90" t="e">
        <f ca="true">+IF(AND(ISNUMBER(OFFSET('Sanitation Data'!$H$4,0,10*ROW('Sanitation Data'!H23))),'Data Summary'!DE29="Yes"),100-OFFSET('Sanitation Data'!$H$4,0,10*ROW('Sanitation Data'!H23)),NA())</f>
        <v>#N/A</v>
      </c>
      <c r="AQ29" s="90" t="e">
        <f ca="true">+IF(AND(ISNUMBER(OFFSET('Sanitation Data'!$H$6,0,10*ROW('Sanitation Data'!H23))),'Data Summary'!DF29="Yes"),OFFSET('Sanitation Data'!$H$6,0,10*ROW('Sanitation Data'!H23)),NA())</f>
        <v>#N/A</v>
      </c>
      <c r="AR29" s="90" t="e">
        <f ca="true">+IF(AND(ISNUMBER(OFFSET('Sanitation Data'!$H$10,0,10*ROW('Sanitation Data'!H23))),'Data Summary'!DG29="Yes"),OFFSET('Sanitation Data'!$H$10,0,10*ROW('Sanitation Data'!H23)),NA())</f>
        <v>#N/A</v>
      </c>
      <c r="AS29" s="90" t="e">
        <f ca="true">+IF(AND(ISNUMBER(OFFSET('Sanitation Data'!$H$11,0,10*ROW('Sanitation Data'!H23))),'Data Summary'!DH29="Yes"),OFFSET('Sanitation Data'!$H$11,0,10*ROW('Sanitation Data'!H23)),NA())</f>
        <v>#N/A</v>
      </c>
      <c r="AT29" s="90" t="e">
        <f ca="true">+IF(AND(ISNUMBER(OFFSET('Sanitation Data'!$H$12,0,10*ROW('Sanitation Data'!H23))),'Data Summary'!DI29="Yes"),OFFSET('Sanitation Data'!$H$12,0,10*ROW('Sanitation Data'!H23)),NA())</f>
        <v>#N/A</v>
      </c>
      <c r="AU29" s="90" t="e">
        <f ca="true">+IF(AND(ISNUMBER(OFFSET('Sanitation Data'!$I$4,0,10*ROW('Sanitation Data'!I23))),'Data Summary'!DJ29="Yes"),100-OFFSET('Sanitation Data'!$I$4,0,10*ROW('Sanitation Data'!I23)),NA())</f>
        <v>#N/A</v>
      </c>
      <c r="AV29" s="90" t="e">
        <f ca="true">+IF(AND(ISNUMBER(OFFSET('Sanitation Data'!$I$6,0,10*ROW('Sanitation Data'!I23))),'Data Summary'!DK29="Yes"),OFFSET('Sanitation Data'!$I$6,0,10*ROW('Sanitation Data'!I23)),NA())</f>
        <v>#N/A</v>
      </c>
      <c r="AW29" s="90" t="e">
        <f ca="true">+IF(AND(ISNUMBER(OFFSET('Sanitation Data'!$I$10,0,10*ROW('Sanitation Data'!I23))),'Data Summary'!DL29="Yes"),OFFSET('Sanitation Data'!$I$10,0,10*ROW('Sanitation Data'!I23)),NA())</f>
        <v>#N/A</v>
      </c>
      <c r="AX29" s="90" t="e">
        <f ca="true">+IF(AND(ISNUMBER(OFFSET('Sanitation Data'!$I$11,0,10*ROW('Sanitation Data'!I23))),'Data Summary'!DM29="Yes"),OFFSET('Sanitation Data'!$I$11,0,10*ROW('Sanitation Data'!I23)),NA())</f>
        <v>#N/A</v>
      </c>
      <c r="AY29" s="90" t="e">
        <f ca="true">+IF(AND(ISNUMBER(OFFSET('Sanitation Data'!$I$12,0,10*ROW('Sanitation Data'!I23))),'Data Summary'!DN29="Yes"),OFFSET('Sanitation Data'!$I$12,0,10*ROW('Sanitation Data'!I23)),NA())</f>
        <v>#N/A</v>
      </c>
      <c r="AZ29" s="91" t="e">
        <f ca="true">+IF(AND(ISNUMBER(OFFSET('Hygiene Data'!$D$5,0,10*ROW('Hygiene Data'!D23))),'Data Summary'!DO29="Yes"),OFFSET('Hygiene Data'!$D$5,0,10*ROW('Hygiene Data'!D23)),NA())</f>
        <v>#N/A</v>
      </c>
      <c r="BA29" s="91" t="e">
        <f ca="true">+IF(AND(ISNUMBER(OFFSET('Hygiene Data'!$D$7,0,10*ROW('Hygiene Data'!D23))),'Data Summary'!DP29="Yes"),OFFSET('Hygiene Data'!$D$7,0,10*ROW('Hygiene Data'!D23)),NA())</f>
        <v>#N/A</v>
      </c>
      <c r="BB29" s="91" t="e">
        <f ca="true">+IF(AND(ISNUMBER(OFFSET('Hygiene Data'!$D$9,0,10*ROW('Hygiene Data'!D23))),'Data Summary'!DQ29="Yes"),OFFSET('Hygiene Data'!$D$9,0,10*ROW('Hygiene Data'!D23)),NA())</f>
        <v>#N/A</v>
      </c>
      <c r="BC29" s="91" t="e">
        <f ca="true">+IF(AND(ISNUMBER(OFFSET('Hygiene Data'!$E$5,0,10*ROW('Hygiene Data'!E23))),'Data Summary'!DR29="Yes"),OFFSET('Hygiene Data'!$E$5,0,10*ROW('Hygiene Data'!E23)),NA())</f>
        <v>#N/A</v>
      </c>
      <c r="BD29" s="91" t="e">
        <f ca="true">+IF(AND(ISNUMBER(OFFSET('Hygiene Data'!$E$7,0,10*ROW('Hygiene Data'!E23))),'Data Summary'!DS29="Yes"),OFFSET('Hygiene Data'!$E$7,0,10*ROW('Hygiene Data'!E23)),NA())</f>
        <v>#N/A</v>
      </c>
      <c r="BE29" s="91" t="e">
        <f ca="true">+IF(AND(ISNUMBER(OFFSET('Hygiene Data'!$E$9,0,10*ROW('Hygiene Data'!E23))),'Data Summary'!DT29="Yes"),OFFSET('Hygiene Data'!$E$9,0,10*ROW('Hygiene Data'!E23)),NA())</f>
        <v>#N/A</v>
      </c>
      <c r="BF29" s="91" t="e">
        <f ca="true">+IF(AND(ISNUMBER(OFFSET('Hygiene Data'!$F$5,0,10*ROW('Hygiene Data'!F23))),'Data Summary'!DU29="Yes"),OFFSET('Hygiene Data'!$F$5,0,10*ROW('Hygiene Data'!F23)),NA())</f>
        <v>#N/A</v>
      </c>
      <c r="BG29" s="91" t="e">
        <f ca="true">+IF(AND(ISNUMBER(OFFSET('Hygiene Data'!$F$7,0,10*ROW('Hygiene Data'!F23))),'Data Summary'!DV29="Yes"),OFFSET('Hygiene Data'!$F$7,0,10*ROW('Hygiene Data'!F23)),NA())</f>
        <v>#N/A</v>
      </c>
      <c r="BH29" s="91" t="e">
        <f ca="true">+IF(AND(ISNUMBER(OFFSET('Hygiene Data'!$F$9,0,10*ROW('Hygiene Data'!F23))),'Data Summary'!DW29="Yes"),OFFSET('Hygiene Data'!$F$9,0,10*ROW('Hygiene Data'!F23)),NA())</f>
        <v>#N/A</v>
      </c>
      <c r="BI29" s="91" t="e">
        <f ca="true">+IF(AND(ISNUMBER(OFFSET('Hygiene Data'!$G$5,0,10*ROW('Hygiene Data'!G23))),'Data Summary'!DX29="Yes"),OFFSET('Hygiene Data'!$G$5,0,10*ROW('Hygiene Data'!G23)),NA())</f>
        <v>#N/A</v>
      </c>
      <c r="BJ29" s="91" t="e">
        <f ca="true">+IF(AND(ISNUMBER(OFFSET('Hygiene Data'!$G$7,0,10*ROW('Hygiene Data'!G23))),'Data Summary'!DY29="Yes"),OFFSET('Hygiene Data'!$G$7,0,10*ROW('Hygiene Data'!G23)),NA())</f>
        <v>#N/A</v>
      </c>
      <c r="BK29" s="91" t="e">
        <f ca="true">+IF(AND(ISNUMBER(OFFSET('Hygiene Data'!$G$9,0,10*ROW('Hygiene Data'!G23))),'Data Summary'!DZ29="Yes"),OFFSET('Hygiene Data'!$G$9,0,10*ROW('Hygiene Data'!G23)),NA())</f>
        <v>#N/A</v>
      </c>
      <c r="BL29" s="91" t="e">
        <f ca="true">+IF(AND(ISNUMBER(OFFSET('Hygiene Data'!$H$5,0,10*ROW('Hygiene Data'!H23))),'Data Summary'!EA29="Yes"),OFFSET('Hygiene Data'!$H$5,0,10*ROW('Hygiene Data'!H23)),NA())</f>
        <v>#N/A</v>
      </c>
      <c r="BM29" s="91" t="e">
        <f ca="true">+IF(AND(ISNUMBER(OFFSET('Hygiene Data'!$H$7,0,10*ROW('Hygiene Data'!H23))),'Data Summary'!EB29="Yes"),OFFSET('Hygiene Data'!$H$7,0,10*ROW('Hygiene Data'!H23)),NA())</f>
        <v>#N/A</v>
      </c>
      <c r="BN29" s="91" t="e">
        <f ca="true">+IF(AND(ISNUMBER(OFFSET('Hygiene Data'!$H$9,0,10*ROW('Hygiene Data'!H23))),'Data Summary'!EC29="Yes"),OFFSET('Hygiene Data'!$H$9,0,10*ROW('Hygiene Data'!H23)),NA())</f>
        <v>#N/A</v>
      </c>
      <c r="BO29" s="91" t="e">
        <f ca="true">+IF(AND(ISNUMBER(OFFSET('Hygiene Data'!$I$5,0,10*ROW('Hygiene Data'!I23))),'Data Summary'!ED29="Yes"),OFFSET('Hygiene Data'!$I$5,0,10*ROW('Hygiene Data'!I23)),NA())</f>
        <v>#N/A</v>
      </c>
      <c r="BP29" s="91" t="e">
        <f ca="true">+IF(AND(ISNUMBER(OFFSET('Hygiene Data'!$I$7,0,10*ROW('Hygiene Data'!I23))),'Data Summary'!EE29="Yes"),OFFSET('Hygiene Data'!$I$7,0,10*ROW('Hygiene Data'!I23)),NA())</f>
        <v>#N/A</v>
      </c>
      <c r="BQ29" s="91" t="e">
        <f ca="true">+IF(AND(ISNUMBER(OFFSET('Hygiene Data'!$I$9,0,10*ROW('Hygiene Data'!I23))),'Data Summary'!EF29="Yes"),OFFSET('Hygiene Data'!$I$9,0,10*ROW('Hygiene Data'!I23)),NA())</f>
        <v>#N/A</v>
      </c>
    </row>
    <row xmlns:x14ac="http://schemas.microsoft.com/office/spreadsheetml/2009/9/ac" r="30" x14ac:dyDescent="0.2">
      <c r="A30" s="342" t="e">
        <f ca="true">+RIGHT('Data Summary'!A30,LEN('Data Summary'!A30)-9)</f>
        <v>#VALUE!</v>
      </c>
      <c r="B30" s="35" t="str">
        <f ca="true">+IF(ISTEXT('Data Summary'!B30),'Data Summary'!B30,"")</f>
        <v/>
      </c>
      <c r="C30" s="341" t="e">
        <f ca="true">+VALUE('Data Summary'!C30)</f>
        <v>#VALUE!</v>
      </c>
      <c r="D30" s="89" t="e">
        <f ca="true">+IF(AND(ISNUMBER(OFFSET('Water Data'!$D$4,0,10*ROW('Water Data'!D24))),'Data Summary'!BS30="Yes"),100-OFFSET('Water Data'!$D$4,0,10*ROW('Water Data'!D24)),NA())</f>
        <v>#N/A</v>
      </c>
      <c r="E30" s="89" t="e">
        <f ca="true">+IF(AND(ISNUMBER(OFFSET('Water Data'!$D$6,0,10*ROW('Water Data'!D24))),'Data Summary'!BT30="Yes"),OFFSET('Water Data'!$D$6,0,10*ROW('Water Data'!D24)),NA())</f>
        <v>#N/A</v>
      </c>
      <c r="F30" s="89" t="e">
        <f ca="true">+IF(AND(ISNUMBER(OFFSET('Water Data'!$D$9,0,10*ROW('Water Data'!D24))),'Data Summary'!BU30="Yes"),OFFSET('Water Data'!$D$9,0,10*ROW('Water Data'!D24)),NA())</f>
        <v>#N/A</v>
      </c>
      <c r="G30" s="89" t="e">
        <f ca="true">+IF(AND(ISNUMBER(OFFSET('Water Data'!$E$4,0,10*ROW('Water Data'!E24))),'Data Summary'!BV30="Yes"),100-OFFSET('Water Data'!$E$4,0,10*ROW('Water Data'!E24)),NA())</f>
        <v>#N/A</v>
      </c>
      <c r="H30" s="89" t="e">
        <f ca="true">+IF(AND(ISNUMBER(OFFSET('Water Data'!$E$6,0,10*ROW('Water Data'!E24))),'Data Summary'!BW30="Yes"),OFFSET('Water Data'!$E$6,0,10*ROW('Water Data'!E24)),NA())</f>
        <v>#N/A</v>
      </c>
      <c r="I30" s="89" t="e">
        <f ca="true">+IF(AND(ISNUMBER(OFFSET('Water Data'!$E$9,0,10*ROW('Water Data'!E24))),'Data Summary'!BX30="Yes"),OFFSET('Water Data'!$E$9,0,10*ROW('Water Data'!E24)),NA())</f>
        <v>#N/A</v>
      </c>
      <c r="J30" s="89" t="e">
        <f ca="true">+IF(AND(ISNUMBER(OFFSET('Water Data'!$F$4,0,10*ROW('Water Data'!F24))),'Data Summary'!BY30="Yes"),100-OFFSET('Water Data'!$F$4,0,10*ROW('Water Data'!F24)),NA())</f>
        <v>#N/A</v>
      </c>
      <c r="K30" s="89" t="e">
        <f ca="true">+IF(AND(ISNUMBER(OFFSET('Water Data'!$F$6,0,10*ROW('Water Data'!F24))),'Data Summary'!BZ30="Yes"),OFFSET('Water Data'!$F$6,0,10*ROW('Water Data'!F24)),NA())</f>
        <v>#N/A</v>
      </c>
      <c r="L30" s="89" t="e">
        <f ca="true">+IF(AND(ISNUMBER(OFFSET('Water Data'!$F$9,0,10*ROW('Water Data'!F24))),'Data Summary'!CA30="Yes"),OFFSET('Water Data'!$F$9,0,10*ROW('Water Data'!F24)),NA())</f>
        <v>#N/A</v>
      </c>
      <c r="M30" s="89" t="e">
        <f ca="true">+IF(AND(ISNUMBER(OFFSET('Water Data'!$G$4,0,10*ROW('Water Data'!G24))),'Data Summary'!CB30="Yes"),100-OFFSET('Water Data'!$G$4,0,10*ROW('Water Data'!G24)),NA())</f>
        <v>#N/A</v>
      </c>
      <c r="N30" s="89" t="e">
        <f ca="true">+IF(AND(ISNUMBER(OFFSET('Water Data'!$G$6,0,10*ROW('Water Data'!G24))),'Data Summary'!CC30="Yes"),OFFSET('Water Data'!$G$6,0,10*ROW('Water Data'!G24)),NA())</f>
        <v>#N/A</v>
      </c>
      <c r="O30" s="89" t="e">
        <f ca="true">+IF(AND(ISNUMBER(OFFSET('Water Data'!$G$9,0,10*ROW('Water Data'!G24))),'Data Summary'!CD30="Yes"),OFFSET('Water Data'!$G$9,0,10*ROW('Water Data'!G24)),NA())</f>
        <v>#N/A</v>
      </c>
      <c r="P30" s="89" t="e">
        <f ca="true">+IF(AND(ISNUMBER(OFFSET('Water Data'!$H$4,0,10*ROW('Water Data'!H24))),'Data Summary'!CE30="Yes"),100-OFFSET('Water Data'!$H$4,0,10*ROW('Water Data'!H24)),NA())</f>
        <v>#N/A</v>
      </c>
      <c r="Q30" s="89" t="e">
        <f ca="true">+IF(AND(ISNUMBER(OFFSET('Water Data'!$H$6,0,10*ROW('Water Data'!H24))),'Data Summary'!CF30="Yes"),OFFSET('Water Data'!$H$6,0,10*ROW('Water Data'!H24)),NA())</f>
        <v>#N/A</v>
      </c>
      <c r="R30" s="89" t="e">
        <f ca="true">+IF(AND(ISNUMBER(OFFSET('Water Data'!$H$9,0,10*ROW('Water Data'!H24))),'Data Summary'!CG30="Yes"),OFFSET('Water Data'!$H$9,0,10*ROW('Water Data'!H24)),NA())</f>
        <v>#N/A</v>
      </c>
      <c r="S30" s="89" t="e">
        <f ca="true">+IF(AND(ISNUMBER(OFFSET('Water Data'!$I$4,0,10*ROW('Water Data'!I24))),'Data Summary'!CH30="Yes"),100-OFFSET('Water Data'!$I$4,0,10*ROW('Water Data'!I24)),NA())</f>
        <v>#N/A</v>
      </c>
      <c r="T30" s="89" t="e">
        <f ca="true">+IF(AND(ISNUMBER(OFFSET('Water Data'!$I$6,0,10*ROW('Water Data'!I24))),'Data Summary'!CI30="Yes"),OFFSET('Water Data'!$I$6,0,10*ROW('Water Data'!I24)),NA())</f>
        <v>#N/A</v>
      </c>
      <c r="U30" s="89" t="e">
        <f ca="true">+IF(AND(ISNUMBER(OFFSET('Water Data'!$I$9,0,10*ROW('Water Data'!I24))),'Data Summary'!CJ30="Yes"),OFFSET('Water Data'!$I$9,0,10*ROW('Water Data'!I24)),NA())</f>
        <v>#N/A</v>
      </c>
      <c r="V30" s="90" t="e">
        <f ca="true">+IF(AND(ISNUMBER(OFFSET('Sanitation Data'!$D$4,0,10*ROW('Sanitation Data'!D24))),'Data Summary'!CK30="Yes"),100-OFFSET('Sanitation Data'!$D$4,0,10*ROW('Sanitation Data'!D24)),NA())</f>
        <v>#N/A</v>
      </c>
      <c r="W30" s="90" t="e">
        <f ca="true">+IF(AND(ISNUMBER(OFFSET('Sanitation Data'!$D$6,0,10*ROW('Sanitation Data'!D24))),'Data Summary'!CL30="Yes"),OFFSET('Sanitation Data'!$D$6,0,10*ROW('Sanitation Data'!D24)),NA())</f>
        <v>#N/A</v>
      </c>
      <c r="X30" s="90" t="e">
        <f ca="true">+IF(AND(ISNUMBER(OFFSET('Sanitation Data'!$D$10,0,10*ROW('Sanitation Data'!D24))),'Data Summary'!CM30="Yes"),OFFSET('Sanitation Data'!$D$10,0,10*ROW('Sanitation Data'!D24)),NA())</f>
        <v>#N/A</v>
      </c>
      <c r="Y30" s="90" t="e">
        <f ca="true">+IF(AND(ISNUMBER(OFFSET('Sanitation Data'!$D$11,0,10*ROW('Sanitation Data'!D24))),'Data Summary'!CN30="Yes"),OFFSET('Sanitation Data'!$D$11,0,10*ROW('Sanitation Data'!D24)),NA())</f>
        <v>#N/A</v>
      </c>
      <c r="Z30" s="90" t="e">
        <f ca="true">+IF(AND(ISNUMBER(OFFSET('Sanitation Data'!$D$12,0,10*ROW('Sanitation Data'!D24))),'Data Summary'!CO30="Yes"),OFFSET('Sanitation Data'!$D$12,0,10*ROW('Sanitation Data'!D24)),NA())</f>
        <v>#N/A</v>
      </c>
      <c r="AA30" s="90" t="e">
        <f ca="true">+IF(AND(ISNUMBER(OFFSET('Sanitation Data'!$E$4,0,10*ROW('Sanitation Data'!E24))),'Data Summary'!CP30="Yes"),100-OFFSET('Sanitation Data'!$E$4,0,10*ROW('Sanitation Data'!E24)),NA())</f>
        <v>#N/A</v>
      </c>
      <c r="AB30" s="90" t="e">
        <f ca="true">+IF(AND(ISNUMBER(OFFSET('Sanitation Data'!$E$6,0,10*ROW('Sanitation Data'!E24))),'Data Summary'!CQ30="Yes"),OFFSET('Sanitation Data'!$E$6,0,10*ROW('Sanitation Data'!E24)),NA())</f>
        <v>#N/A</v>
      </c>
      <c r="AC30" s="90" t="e">
        <f ca="true">+IF(AND(ISNUMBER(OFFSET('Sanitation Data'!$E$10,0,10*ROW('Sanitation Data'!E24))),'Data Summary'!CR30="Yes"),OFFSET('Sanitation Data'!$E$10,0,10*ROW('Sanitation Data'!E24)),NA())</f>
        <v>#N/A</v>
      </c>
      <c r="AD30" s="90" t="e">
        <f ca="true">+IF(AND(ISNUMBER(OFFSET('Sanitation Data'!$E$11,0,10*ROW('Sanitation Data'!E24))),'Data Summary'!CS30="Yes"),OFFSET('Sanitation Data'!$E$11,0,10*ROW('Sanitation Data'!E24)),NA())</f>
        <v>#N/A</v>
      </c>
      <c r="AE30" s="90" t="e">
        <f ca="true">+IF(AND(ISNUMBER(OFFSET('Sanitation Data'!$E$12,0,10*ROW('Sanitation Data'!E24))),'Data Summary'!CT30="Yes"),OFFSET('Sanitation Data'!$E$12,0,10*ROW('Sanitation Data'!E24)),NA())</f>
        <v>#N/A</v>
      </c>
      <c r="AF30" s="90" t="e">
        <f ca="true">+IF(AND(ISNUMBER(OFFSET('Sanitation Data'!$F$4,0,10*ROW('Sanitation Data'!F24))),'Data Summary'!CU30="Yes"),100-OFFSET('Sanitation Data'!$F$4,0,10*ROW('Sanitation Data'!F24)),NA())</f>
        <v>#N/A</v>
      </c>
      <c r="AG30" s="90" t="e">
        <f ca="true">+IF(AND(ISNUMBER(OFFSET('Sanitation Data'!$F$6,0,10*ROW('Sanitation Data'!F24))),'Data Summary'!CV30="Yes"),OFFSET('Sanitation Data'!$F$6,0,10*ROW('Sanitation Data'!F24)),NA())</f>
        <v>#N/A</v>
      </c>
      <c r="AH30" s="90" t="e">
        <f ca="true">+IF(AND(ISNUMBER(OFFSET('Sanitation Data'!$F$10,0,10*ROW('Sanitation Data'!F24))),'Data Summary'!CW30="Yes"),OFFSET('Sanitation Data'!$F$10,0,10*ROW('Sanitation Data'!F24)),NA())</f>
        <v>#N/A</v>
      </c>
      <c r="AI30" s="90" t="e">
        <f ca="true">+IF(AND(ISNUMBER(OFFSET('Sanitation Data'!$F$11,0,10*ROW('Sanitation Data'!F24))),'Data Summary'!CX30="Yes"),OFFSET('Sanitation Data'!$F$11,0,10*ROW('Sanitation Data'!F24)),NA())</f>
        <v>#N/A</v>
      </c>
      <c r="AJ30" s="90" t="e">
        <f ca="true">+IF(AND(ISNUMBER(OFFSET('Sanitation Data'!$F$12,0,10*ROW('Sanitation Data'!F24))),'Data Summary'!CY30="Yes"),OFFSET('Sanitation Data'!$F$12,0,10*ROW('Sanitation Data'!F24)),NA())</f>
        <v>#N/A</v>
      </c>
      <c r="AK30" s="90" t="e">
        <f ca="true">+IF(AND(ISNUMBER(OFFSET('Sanitation Data'!$G$4,0,10*ROW('Sanitation Data'!G24))),'Data Summary'!CZ30="Yes"),100-OFFSET('Sanitation Data'!$G$4,0,10*ROW('Sanitation Data'!G24)),NA())</f>
        <v>#N/A</v>
      </c>
      <c r="AL30" s="90" t="e">
        <f ca="true">+IF(AND(ISNUMBER(OFFSET('Sanitation Data'!$G$6,0,10*ROW('Sanitation Data'!G24))),'Data Summary'!DA30="Yes"),OFFSET('Sanitation Data'!$G$6,0,10*ROW('Sanitation Data'!G24)),NA())</f>
        <v>#N/A</v>
      </c>
      <c r="AM30" s="90" t="e">
        <f ca="true">+IF(AND(ISNUMBER(OFFSET('Sanitation Data'!$G$10,0,10*ROW('Sanitation Data'!G24))),'Data Summary'!DB30="Yes"),OFFSET('Sanitation Data'!$G$10,0,10*ROW('Sanitation Data'!G24)),NA())</f>
        <v>#N/A</v>
      </c>
      <c r="AN30" s="90" t="e">
        <f ca="true">+IF(AND(ISNUMBER(OFFSET('Sanitation Data'!$G$11,0,10*ROW('Sanitation Data'!G24))),'Data Summary'!DC30="Yes"),OFFSET('Sanitation Data'!$G$11,0,10*ROW('Sanitation Data'!G24)),NA())</f>
        <v>#N/A</v>
      </c>
      <c r="AO30" s="90" t="e">
        <f ca="true">+IF(AND(ISNUMBER(OFFSET('Sanitation Data'!$G$12,0,10*ROW('Sanitation Data'!G24))),'Data Summary'!DD30="Yes"),OFFSET('Sanitation Data'!$G$12,0,10*ROW('Sanitation Data'!G24)),NA())</f>
        <v>#N/A</v>
      </c>
      <c r="AP30" s="90" t="e">
        <f ca="true">+IF(AND(ISNUMBER(OFFSET('Sanitation Data'!$H$4,0,10*ROW('Sanitation Data'!H24))),'Data Summary'!DE30="Yes"),100-OFFSET('Sanitation Data'!$H$4,0,10*ROW('Sanitation Data'!H24)),NA())</f>
        <v>#N/A</v>
      </c>
      <c r="AQ30" s="90" t="e">
        <f ca="true">+IF(AND(ISNUMBER(OFFSET('Sanitation Data'!$H$6,0,10*ROW('Sanitation Data'!H24))),'Data Summary'!DF30="Yes"),OFFSET('Sanitation Data'!$H$6,0,10*ROW('Sanitation Data'!H24)),NA())</f>
        <v>#N/A</v>
      </c>
      <c r="AR30" s="90" t="e">
        <f ca="true">+IF(AND(ISNUMBER(OFFSET('Sanitation Data'!$H$10,0,10*ROW('Sanitation Data'!H24))),'Data Summary'!DG30="Yes"),OFFSET('Sanitation Data'!$H$10,0,10*ROW('Sanitation Data'!H24)),NA())</f>
        <v>#N/A</v>
      </c>
      <c r="AS30" s="90" t="e">
        <f ca="true">+IF(AND(ISNUMBER(OFFSET('Sanitation Data'!$H$11,0,10*ROW('Sanitation Data'!H24))),'Data Summary'!DH30="Yes"),OFFSET('Sanitation Data'!$H$11,0,10*ROW('Sanitation Data'!H24)),NA())</f>
        <v>#N/A</v>
      </c>
      <c r="AT30" s="90" t="e">
        <f ca="true">+IF(AND(ISNUMBER(OFFSET('Sanitation Data'!$H$12,0,10*ROW('Sanitation Data'!H24))),'Data Summary'!DI30="Yes"),OFFSET('Sanitation Data'!$H$12,0,10*ROW('Sanitation Data'!H24)),NA())</f>
        <v>#N/A</v>
      </c>
      <c r="AU30" s="90" t="e">
        <f ca="true">+IF(AND(ISNUMBER(OFFSET('Sanitation Data'!$I$4,0,10*ROW('Sanitation Data'!I24))),'Data Summary'!DJ30="Yes"),100-OFFSET('Sanitation Data'!$I$4,0,10*ROW('Sanitation Data'!I24)),NA())</f>
        <v>#N/A</v>
      </c>
      <c r="AV30" s="90" t="e">
        <f ca="true">+IF(AND(ISNUMBER(OFFSET('Sanitation Data'!$I$6,0,10*ROW('Sanitation Data'!I24))),'Data Summary'!DK30="Yes"),OFFSET('Sanitation Data'!$I$6,0,10*ROW('Sanitation Data'!I24)),NA())</f>
        <v>#N/A</v>
      </c>
      <c r="AW30" s="90" t="e">
        <f ca="true">+IF(AND(ISNUMBER(OFFSET('Sanitation Data'!$I$10,0,10*ROW('Sanitation Data'!I24))),'Data Summary'!DL30="Yes"),OFFSET('Sanitation Data'!$I$10,0,10*ROW('Sanitation Data'!I24)),NA())</f>
        <v>#N/A</v>
      </c>
      <c r="AX30" s="90" t="e">
        <f ca="true">+IF(AND(ISNUMBER(OFFSET('Sanitation Data'!$I$11,0,10*ROW('Sanitation Data'!I24))),'Data Summary'!DM30="Yes"),OFFSET('Sanitation Data'!$I$11,0,10*ROW('Sanitation Data'!I24)),NA())</f>
        <v>#N/A</v>
      </c>
      <c r="AY30" s="90" t="e">
        <f ca="true">+IF(AND(ISNUMBER(OFFSET('Sanitation Data'!$I$12,0,10*ROW('Sanitation Data'!I24))),'Data Summary'!DN30="Yes"),OFFSET('Sanitation Data'!$I$12,0,10*ROW('Sanitation Data'!I24)),NA())</f>
        <v>#N/A</v>
      </c>
      <c r="AZ30" s="91" t="e">
        <f ca="true">+IF(AND(ISNUMBER(OFFSET('Hygiene Data'!$D$5,0,10*ROW('Hygiene Data'!D24))),'Data Summary'!DO30="Yes"),OFFSET('Hygiene Data'!$D$5,0,10*ROW('Hygiene Data'!D24)),NA())</f>
        <v>#N/A</v>
      </c>
      <c r="BA30" s="91" t="e">
        <f ca="true">+IF(AND(ISNUMBER(OFFSET('Hygiene Data'!$D$7,0,10*ROW('Hygiene Data'!D24))),'Data Summary'!DP30="Yes"),OFFSET('Hygiene Data'!$D$7,0,10*ROW('Hygiene Data'!D24)),NA())</f>
        <v>#N/A</v>
      </c>
      <c r="BB30" s="91" t="e">
        <f ca="true">+IF(AND(ISNUMBER(OFFSET('Hygiene Data'!$D$9,0,10*ROW('Hygiene Data'!D24))),'Data Summary'!DQ30="Yes"),OFFSET('Hygiene Data'!$D$9,0,10*ROW('Hygiene Data'!D24)),NA())</f>
        <v>#N/A</v>
      </c>
      <c r="BC30" s="91" t="e">
        <f ca="true">+IF(AND(ISNUMBER(OFFSET('Hygiene Data'!$E$5,0,10*ROW('Hygiene Data'!E24))),'Data Summary'!DR30="Yes"),OFFSET('Hygiene Data'!$E$5,0,10*ROW('Hygiene Data'!E24)),NA())</f>
        <v>#N/A</v>
      </c>
      <c r="BD30" s="91" t="e">
        <f ca="true">+IF(AND(ISNUMBER(OFFSET('Hygiene Data'!$E$7,0,10*ROW('Hygiene Data'!E24))),'Data Summary'!DS30="Yes"),OFFSET('Hygiene Data'!$E$7,0,10*ROW('Hygiene Data'!E24)),NA())</f>
        <v>#N/A</v>
      </c>
      <c r="BE30" s="91" t="e">
        <f ca="true">+IF(AND(ISNUMBER(OFFSET('Hygiene Data'!$E$9,0,10*ROW('Hygiene Data'!E24))),'Data Summary'!DT30="Yes"),OFFSET('Hygiene Data'!$E$9,0,10*ROW('Hygiene Data'!E24)),NA())</f>
        <v>#N/A</v>
      </c>
      <c r="BF30" s="91" t="e">
        <f ca="true">+IF(AND(ISNUMBER(OFFSET('Hygiene Data'!$F$5,0,10*ROW('Hygiene Data'!F24))),'Data Summary'!DU30="Yes"),OFFSET('Hygiene Data'!$F$5,0,10*ROW('Hygiene Data'!F24)),NA())</f>
        <v>#N/A</v>
      </c>
      <c r="BG30" s="91" t="e">
        <f ca="true">+IF(AND(ISNUMBER(OFFSET('Hygiene Data'!$F$7,0,10*ROW('Hygiene Data'!F24))),'Data Summary'!DV30="Yes"),OFFSET('Hygiene Data'!$F$7,0,10*ROW('Hygiene Data'!F24)),NA())</f>
        <v>#N/A</v>
      </c>
      <c r="BH30" s="91" t="e">
        <f ca="true">+IF(AND(ISNUMBER(OFFSET('Hygiene Data'!$F$9,0,10*ROW('Hygiene Data'!F24))),'Data Summary'!DW30="Yes"),OFFSET('Hygiene Data'!$F$9,0,10*ROW('Hygiene Data'!F24)),NA())</f>
        <v>#N/A</v>
      </c>
      <c r="BI30" s="91" t="e">
        <f ca="true">+IF(AND(ISNUMBER(OFFSET('Hygiene Data'!$G$5,0,10*ROW('Hygiene Data'!G24))),'Data Summary'!DX30="Yes"),OFFSET('Hygiene Data'!$G$5,0,10*ROW('Hygiene Data'!G24)),NA())</f>
        <v>#N/A</v>
      </c>
      <c r="BJ30" s="91" t="e">
        <f ca="true">+IF(AND(ISNUMBER(OFFSET('Hygiene Data'!$G$7,0,10*ROW('Hygiene Data'!G24))),'Data Summary'!DY30="Yes"),OFFSET('Hygiene Data'!$G$7,0,10*ROW('Hygiene Data'!G24)),NA())</f>
        <v>#N/A</v>
      </c>
      <c r="BK30" s="91" t="e">
        <f ca="true">+IF(AND(ISNUMBER(OFFSET('Hygiene Data'!$G$9,0,10*ROW('Hygiene Data'!G24))),'Data Summary'!DZ30="Yes"),OFFSET('Hygiene Data'!$G$9,0,10*ROW('Hygiene Data'!G24)),NA())</f>
        <v>#N/A</v>
      </c>
      <c r="BL30" s="91" t="e">
        <f ca="true">+IF(AND(ISNUMBER(OFFSET('Hygiene Data'!$H$5,0,10*ROW('Hygiene Data'!H24))),'Data Summary'!EA30="Yes"),OFFSET('Hygiene Data'!$H$5,0,10*ROW('Hygiene Data'!H24)),NA())</f>
        <v>#N/A</v>
      </c>
      <c r="BM30" s="91" t="e">
        <f ca="true">+IF(AND(ISNUMBER(OFFSET('Hygiene Data'!$H$7,0,10*ROW('Hygiene Data'!H24))),'Data Summary'!EB30="Yes"),OFFSET('Hygiene Data'!$H$7,0,10*ROW('Hygiene Data'!H24)),NA())</f>
        <v>#N/A</v>
      </c>
      <c r="BN30" s="91" t="e">
        <f ca="true">+IF(AND(ISNUMBER(OFFSET('Hygiene Data'!$H$9,0,10*ROW('Hygiene Data'!H24))),'Data Summary'!EC30="Yes"),OFFSET('Hygiene Data'!$H$9,0,10*ROW('Hygiene Data'!H24)),NA())</f>
        <v>#N/A</v>
      </c>
      <c r="BO30" s="91" t="e">
        <f ca="true">+IF(AND(ISNUMBER(OFFSET('Hygiene Data'!$I$5,0,10*ROW('Hygiene Data'!I24))),'Data Summary'!ED30="Yes"),OFFSET('Hygiene Data'!$I$5,0,10*ROW('Hygiene Data'!I24)),NA())</f>
        <v>#N/A</v>
      </c>
      <c r="BP30" s="91" t="e">
        <f ca="true">+IF(AND(ISNUMBER(OFFSET('Hygiene Data'!$I$7,0,10*ROW('Hygiene Data'!I24))),'Data Summary'!EE30="Yes"),OFFSET('Hygiene Data'!$I$7,0,10*ROW('Hygiene Data'!I24)),NA())</f>
        <v>#N/A</v>
      </c>
      <c r="BQ30" s="91" t="e">
        <f ca="true">+IF(AND(ISNUMBER(OFFSET('Hygiene Data'!$I$9,0,10*ROW('Hygiene Data'!I24))),'Data Summary'!EF30="Yes"),OFFSET('Hygiene Data'!$I$9,0,10*ROW('Hygiene Data'!I24)),NA())</f>
        <v>#N/A</v>
      </c>
    </row>
    <row xmlns:x14ac="http://schemas.microsoft.com/office/spreadsheetml/2009/9/ac" r="31" x14ac:dyDescent="0.2">
      <c r="A31" s="342" t="e">
        <f ca="true">+RIGHT('Data Summary'!A31,LEN('Data Summary'!A31)-9)</f>
        <v>#VALUE!</v>
      </c>
      <c r="B31" s="35" t="str">
        <f ca="true">+IF(ISTEXT('Data Summary'!B31),'Data Summary'!B31,"")</f>
        <v/>
      </c>
      <c r="C31" s="341" t="e">
        <f ca="true">+VALUE('Data Summary'!C31)</f>
        <v>#VALUE!</v>
      </c>
      <c r="D31" s="89" t="e">
        <f ca="true">+IF(AND(ISNUMBER(OFFSET('Water Data'!$D$4,0,10*ROW('Water Data'!D25))),'Data Summary'!BS31="Yes"),100-OFFSET('Water Data'!$D$4,0,10*ROW('Water Data'!D25)),NA())</f>
        <v>#N/A</v>
      </c>
      <c r="E31" s="89" t="e">
        <f ca="true">+IF(AND(ISNUMBER(OFFSET('Water Data'!$D$6,0,10*ROW('Water Data'!D25))),'Data Summary'!BT31="Yes"),OFFSET('Water Data'!$D$6,0,10*ROW('Water Data'!D25)),NA())</f>
        <v>#N/A</v>
      </c>
      <c r="F31" s="89" t="e">
        <f ca="true">+IF(AND(ISNUMBER(OFFSET('Water Data'!$D$9,0,10*ROW('Water Data'!D25))),'Data Summary'!BU31="Yes"),OFFSET('Water Data'!$D$9,0,10*ROW('Water Data'!D25)),NA())</f>
        <v>#N/A</v>
      </c>
      <c r="G31" s="89" t="e">
        <f ca="true">+IF(AND(ISNUMBER(OFFSET('Water Data'!$E$4,0,10*ROW('Water Data'!E25))),'Data Summary'!BV31="Yes"),100-OFFSET('Water Data'!$E$4,0,10*ROW('Water Data'!E25)),NA())</f>
        <v>#N/A</v>
      </c>
      <c r="H31" s="89" t="e">
        <f ca="true">+IF(AND(ISNUMBER(OFFSET('Water Data'!$E$6,0,10*ROW('Water Data'!E25))),'Data Summary'!BW31="Yes"),OFFSET('Water Data'!$E$6,0,10*ROW('Water Data'!E25)),NA())</f>
        <v>#N/A</v>
      </c>
      <c r="I31" s="89" t="e">
        <f ca="true">+IF(AND(ISNUMBER(OFFSET('Water Data'!$E$9,0,10*ROW('Water Data'!E25))),'Data Summary'!BX31="Yes"),OFFSET('Water Data'!$E$9,0,10*ROW('Water Data'!E25)),NA())</f>
        <v>#N/A</v>
      </c>
      <c r="J31" s="89" t="e">
        <f ca="true">+IF(AND(ISNUMBER(OFFSET('Water Data'!$F$4,0,10*ROW('Water Data'!F25))),'Data Summary'!BY31="Yes"),100-OFFSET('Water Data'!$F$4,0,10*ROW('Water Data'!F25)),NA())</f>
        <v>#N/A</v>
      </c>
      <c r="K31" s="89" t="e">
        <f ca="true">+IF(AND(ISNUMBER(OFFSET('Water Data'!$F$6,0,10*ROW('Water Data'!F25))),'Data Summary'!BZ31="Yes"),OFFSET('Water Data'!$F$6,0,10*ROW('Water Data'!F25)),NA())</f>
        <v>#N/A</v>
      </c>
      <c r="L31" s="89" t="e">
        <f ca="true">+IF(AND(ISNUMBER(OFFSET('Water Data'!$F$9,0,10*ROW('Water Data'!F25))),'Data Summary'!CA31="Yes"),OFFSET('Water Data'!$F$9,0,10*ROW('Water Data'!F25)),NA())</f>
        <v>#N/A</v>
      </c>
      <c r="M31" s="89" t="e">
        <f ca="true">+IF(AND(ISNUMBER(OFFSET('Water Data'!$G$4,0,10*ROW('Water Data'!G25))),'Data Summary'!CB31="Yes"),100-OFFSET('Water Data'!$G$4,0,10*ROW('Water Data'!G25)),NA())</f>
        <v>#N/A</v>
      </c>
      <c r="N31" s="89" t="e">
        <f ca="true">+IF(AND(ISNUMBER(OFFSET('Water Data'!$G$6,0,10*ROW('Water Data'!G25))),'Data Summary'!CC31="Yes"),OFFSET('Water Data'!$G$6,0,10*ROW('Water Data'!G25)),NA())</f>
        <v>#N/A</v>
      </c>
      <c r="O31" s="89" t="e">
        <f ca="true">+IF(AND(ISNUMBER(OFFSET('Water Data'!$G$9,0,10*ROW('Water Data'!G25))),'Data Summary'!CD31="Yes"),OFFSET('Water Data'!$G$9,0,10*ROW('Water Data'!G25)),NA())</f>
        <v>#N/A</v>
      </c>
      <c r="P31" s="89" t="e">
        <f ca="true">+IF(AND(ISNUMBER(OFFSET('Water Data'!$H$4,0,10*ROW('Water Data'!H25))),'Data Summary'!CE31="Yes"),100-OFFSET('Water Data'!$H$4,0,10*ROW('Water Data'!H25)),NA())</f>
        <v>#N/A</v>
      </c>
      <c r="Q31" s="89" t="e">
        <f ca="true">+IF(AND(ISNUMBER(OFFSET('Water Data'!$H$6,0,10*ROW('Water Data'!H25))),'Data Summary'!CF31="Yes"),OFFSET('Water Data'!$H$6,0,10*ROW('Water Data'!H25)),NA())</f>
        <v>#N/A</v>
      </c>
      <c r="R31" s="89" t="e">
        <f ca="true">+IF(AND(ISNUMBER(OFFSET('Water Data'!$H$9,0,10*ROW('Water Data'!H25))),'Data Summary'!CG31="Yes"),OFFSET('Water Data'!$H$9,0,10*ROW('Water Data'!H25)),NA())</f>
        <v>#N/A</v>
      </c>
      <c r="S31" s="89" t="e">
        <f ca="true">+IF(AND(ISNUMBER(OFFSET('Water Data'!$I$4,0,10*ROW('Water Data'!I25))),'Data Summary'!CH31="Yes"),100-OFFSET('Water Data'!$I$4,0,10*ROW('Water Data'!I25)),NA())</f>
        <v>#N/A</v>
      </c>
      <c r="T31" s="89" t="e">
        <f ca="true">+IF(AND(ISNUMBER(OFFSET('Water Data'!$I$6,0,10*ROW('Water Data'!I25))),'Data Summary'!CI31="Yes"),OFFSET('Water Data'!$I$6,0,10*ROW('Water Data'!I25)),NA())</f>
        <v>#N/A</v>
      </c>
      <c r="U31" s="89" t="e">
        <f ca="true">+IF(AND(ISNUMBER(OFFSET('Water Data'!$I$9,0,10*ROW('Water Data'!I25))),'Data Summary'!CJ31="Yes"),OFFSET('Water Data'!$I$9,0,10*ROW('Water Data'!I25)),NA())</f>
        <v>#N/A</v>
      </c>
      <c r="V31" s="90" t="e">
        <f ca="true">+IF(AND(ISNUMBER(OFFSET('Sanitation Data'!$D$4,0,10*ROW('Sanitation Data'!D25))),'Data Summary'!CK31="Yes"),100-OFFSET('Sanitation Data'!$D$4,0,10*ROW('Sanitation Data'!D25)),NA())</f>
        <v>#N/A</v>
      </c>
      <c r="W31" s="90" t="e">
        <f ca="true">+IF(AND(ISNUMBER(OFFSET('Sanitation Data'!$D$6,0,10*ROW('Sanitation Data'!D25))),'Data Summary'!CL31="Yes"),OFFSET('Sanitation Data'!$D$6,0,10*ROW('Sanitation Data'!D25)),NA())</f>
        <v>#N/A</v>
      </c>
      <c r="X31" s="90" t="e">
        <f ca="true">+IF(AND(ISNUMBER(OFFSET('Sanitation Data'!$D$10,0,10*ROW('Sanitation Data'!D25))),'Data Summary'!CM31="Yes"),OFFSET('Sanitation Data'!$D$10,0,10*ROW('Sanitation Data'!D25)),NA())</f>
        <v>#N/A</v>
      </c>
      <c r="Y31" s="90" t="e">
        <f ca="true">+IF(AND(ISNUMBER(OFFSET('Sanitation Data'!$D$11,0,10*ROW('Sanitation Data'!D25))),'Data Summary'!CN31="Yes"),OFFSET('Sanitation Data'!$D$11,0,10*ROW('Sanitation Data'!D25)),NA())</f>
        <v>#N/A</v>
      </c>
      <c r="Z31" s="90" t="e">
        <f ca="true">+IF(AND(ISNUMBER(OFFSET('Sanitation Data'!$D$12,0,10*ROW('Sanitation Data'!D25))),'Data Summary'!CO31="Yes"),OFFSET('Sanitation Data'!$D$12,0,10*ROW('Sanitation Data'!D25)),NA())</f>
        <v>#N/A</v>
      </c>
      <c r="AA31" s="90" t="e">
        <f ca="true">+IF(AND(ISNUMBER(OFFSET('Sanitation Data'!$E$4,0,10*ROW('Sanitation Data'!E25))),'Data Summary'!CP31="Yes"),100-OFFSET('Sanitation Data'!$E$4,0,10*ROW('Sanitation Data'!E25)),NA())</f>
        <v>#N/A</v>
      </c>
      <c r="AB31" s="90" t="e">
        <f ca="true">+IF(AND(ISNUMBER(OFFSET('Sanitation Data'!$E$6,0,10*ROW('Sanitation Data'!E25))),'Data Summary'!CQ31="Yes"),OFFSET('Sanitation Data'!$E$6,0,10*ROW('Sanitation Data'!E25)),NA())</f>
        <v>#N/A</v>
      </c>
      <c r="AC31" s="90" t="e">
        <f ca="true">+IF(AND(ISNUMBER(OFFSET('Sanitation Data'!$E$10,0,10*ROW('Sanitation Data'!E25))),'Data Summary'!CR31="Yes"),OFFSET('Sanitation Data'!$E$10,0,10*ROW('Sanitation Data'!E25)),NA())</f>
        <v>#N/A</v>
      </c>
      <c r="AD31" s="90" t="e">
        <f ca="true">+IF(AND(ISNUMBER(OFFSET('Sanitation Data'!$E$11,0,10*ROW('Sanitation Data'!E25))),'Data Summary'!CS31="Yes"),OFFSET('Sanitation Data'!$E$11,0,10*ROW('Sanitation Data'!E25)),NA())</f>
        <v>#N/A</v>
      </c>
      <c r="AE31" s="90" t="e">
        <f ca="true">+IF(AND(ISNUMBER(OFFSET('Sanitation Data'!$E$12,0,10*ROW('Sanitation Data'!E25))),'Data Summary'!CT31="Yes"),OFFSET('Sanitation Data'!$E$12,0,10*ROW('Sanitation Data'!E25)),NA())</f>
        <v>#N/A</v>
      </c>
      <c r="AF31" s="90" t="e">
        <f ca="true">+IF(AND(ISNUMBER(OFFSET('Sanitation Data'!$F$4,0,10*ROW('Sanitation Data'!F25))),'Data Summary'!CU31="Yes"),100-OFFSET('Sanitation Data'!$F$4,0,10*ROW('Sanitation Data'!F25)),NA())</f>
        <v>#N/A</v>
      </c>
      <c r="AG31" s="90" t="e">
        <f ca="true">+IF(AND(ISNUMBER(OFFSET('Sanitation Data'!$F$6,0,10*ROW('Sanitation Data'!F25))),'Data Summary'!CV31="Yes"),OFFSET('Sanitation Data'!$F$6,0,10*ROW('Sanitation Data'!F25)),NA())</f>
        <v>#N/A</v>
      </c>
      <c r="AH31" s="90" t="e">
        <f ca="true">+IF(AND(ISNUMBER(OFFSET('Sanitation Data'!$F$10,0,10*ROW('Sanitation Data'!F25))),'Data Summary'!CW31="Yes"),OFFSET('Sanitation Data'!$F$10,0,10*ROW('Sanitation Data'!F25)),NA())</f>
        <v>#N/A</v>
      </c>
      <c r="AI31" s="90" t="e">
        <f ca="true">+IF(AND(ISNUMBER(OFFSET('Sanitation Data'!$F$11,0,10*ROW('Sanitation Data'!F25))),'Data Summary'!CX31="Yes"),OFFSET('Sanitation Data'!$F$11,0,10*ROW('Sanitation Data'!F25)),NA())</f>
        <v>#N/A</v>
      </c>
      <c r="AJ31" s="90" t="e">
        <f ca="true">+IF(AND(ISNUMBER(OFFSET('Sanitation Data'!$F$12,0,10*ROW('Sanitation Data'!F25))),'Data Summary'!CY31="Yes"),OFFSET('Sanitation Data'!$F$12,0,10*ROW('Sanitation Data'!F25)),NA())</f>
        <v>#N/A</v>
      </c>
      <c r="AK31" s="90" t="e">
        <f ca="true">+IF(AND(ISNUMBER(OFFSET('Sanitation Data'!$G$4,0,10*ROW('Sanitation Data'!G25))),'Data Summary'!CZ31="Yes"),100-OFFSET('Sanitation Data'!$G$4,0,10*ROW('Sanitation Data'!G25)),NA())</f>
        <v>#N/A</v>
      </c>
      <c r="AL31" s="90" t="e">
        <f ca="true">+IF(AND(ISNUMBER(OFFSET('Sanitation Data'!$G$6,0,10*ROW('Sanitation Data'!G25))),'Data Summary'!DA31="Yes"),OFFSET('Sanitation Data'!$G$6,0,10*ROW('Sanitation Data'!G25)),NA())</f>
        <v>#N/A</v>
      </c>
      <c r="AM31" s="90" t="e">
        <f ca="true">+IF(AND(ISNUMBER(OFFSET('Sanitation Data'!$G$10,0,10*ROW('Sanitation Data'!G25))),'Data Summary'!DB31="Yes"),OFFSET('Sanitation Data'!$G$10,0,10*ROW('Sanitation Data'!G25)),NA())</f>
        <v>#N/A</v>
      </c>
      <c r="AN31" s="90" t="e">
        <f ca="true">+IF(AND(ISNUMBER(OFFSET('Sanitation Data'!$G$11,0,10*ROW('Sanitation Data'!G25))),'Data Summary'!DC31="Yes"),OFFSET('Sanitation Data'!$G$11,0,10*ROW('Sanitation Data'!G25)),NA())</f>
        <v>#N/A</v>
      </c>
      <c r="AO31" s="90" t="e">
        <f ca="true">+IF(AND(ISNUMBER(OFFSET('Sanitation Data'!$G$12,0,10*ROW('Sanitation Data'!G25))),'Data Summary'!DD31="Yes"),OFFSET('Sanitation Data'!$G$12,0,10*ROW('Sanitation Data'!G25)),NA())</f>
        <v>#N/A</v>
      </c>
      <c r="AP31" s="90" t="e">
        <f ca="true">+IF(AND(ISNUMBER(OFFSET('Sanitation Data'!$H$4,0,10*ROW('Sanitation Data'!H25))),'Data Summary'!DE31="Yes"),100-OFFSET('Sanitation Data'!$H$4,0,10*ROW('Sanitation Data'!H25)),NA())</f>
        <v>#N/A</v>
      </c>
      <c r="AQ31" s="90" t="e">
        <f ca="true">+IF(AND(ISNUMBER(OFFSET('Sanitation Data'!$H$6,0,10*ROW('Sanitation Data'!H25))),'Data Summary'!DF31="Yes"),OFFSET('Sanitation Data'!$H$6,0,10*ROW('Sanitation Data'!H25)),NA())</f>
        <v>#N/A</v>
      </c>
      <c r="AR31" s="90" t="e">
        <f ca="true">+IF(AND(ISNUMBER(OFFSET('Sanitation Data'!$H$10,0,10*ROW('Sanitation Data'!H25))),'Data Summary'!DG31="Yes"),OFFSET('Sanitation Data'!$H$10,0,10*ROW('Sanitation Data'!H25)),NA())</f>
        <v>#N/A</v>
      </c>
      <c r="AS31" s="90" t="e">
        <f ca="true">+IF(AND(ISNUMBER(OFFSET('Sanitation Data'!$H$11,0,10*ROW('Sanitation Data'!H25))),'Data Summary'!DH31="Yes"),OFFSET('Sanitation Data'!$H$11,0,10*ROW('Sanitation Data'!H25)),NA())</f>
        <v>#N/A</v>
      </c>
      <c r="AT31" s="90" t="e">
        <f ca="true">+IF(AND(ISNUMBER(OFFSET('Sanitation Data'!$H$12,0,10*ROW('Sanitation Data'!H25))),'Data Summary'!DI31="Yes"),OFFSET('Sanitation Data'!$H$12,0,10*ROW('Sanitation Data'!H25)),NA())</f>
        <v>#N/A</v>
      </c>
      <c r="AU31" s="90" t="e">
        <f ca="true">+IF(AND(ISNUMBER(OFFSET('Sanitation Data'!$I$4,0,10*ROW('Sanitation Data'!I25))),'Data Summary'!DJ31="Yes"),100-OFFSET('Sanitation Data'!$I$4,0,10*ROW('Sanitation Data'!I25)),NA())</f>
        <v>#N/A</v>
      </c>
      <c r="AV31" s="90" t="e">
        <f ca="true">+IF(AND(ISNUMBER(OFFSET('Sanitation Data'!$I$6,0,10*ROW('Sanitation Data'!I25))),'Data Summary'!DK31="Yes"),OFFSET('Sanitation Data'!$I$6,0,10*ROW('Sanitation Data'!I25)),NA())</f>
        <v>#N/A</v>
      </c>
      <c r="AW31" s="90" t="e">
        <f ca="true">+IF(AND(ISNUMBER(OFFSET('Sanitation Data'!$I$10,0,10*ROW('Sanitation Data'!I25))),'Data Summary'!DL31="Yes"),OFFSET('Sanitation Data'!$I$10,0,10*ROW('Sanitation Data'!I25)),NA())</f>
        <v>#N/A</v>
      </c>
      <c r="AX31" s="90" t="e">
        <f ca="true">+IF(AND(ISNUMBER(OFFSET('Sanitation Data'!$I$11,0,10*ROW('Sanitation Data'!I25))),'Data Summary'!DM31="Yes"),OFFSET('Sanitation Data'!$I$11,0,10*ROW('Sanitation Data'!I25)),NA())</f>
        <v>#N/A</v>
      </c>
      <c r="AY31" s="90" t="e">
        <f ca="true">+IF(AND(ISNUMBER(OFFSET('Sanitation Data'!$I$12,0,10*ROW('Sanitation Data'!I25))),'Data Summary'!DN31="Yes"),OFFSET('Sanitation Data'!$I$12,0,10*ROW('Sanitation Data'!I25)),NA())</f>
        <v>#N/A</v>
      </c>
      <c r="AZ31" s="91" t="e">
        <f ca="true">+IF(AND(ISNUMBER(OFFSET('Hygiene Data'!$D$5,0,10*ROW('Hygiene Data'!D25))),'Data Summary'!DO31="Yes"),OFFSET('Hygiene Data'!$D$5,0,10*ROW('Hygiene Data'!D25)),NA())</f>
        <v>#N/A</v>
      </c>
      <c r="BA31" s="91" t="e">
        <f ca="true">+IF(AND(ISNUMBER(OFFSET('Hygiene Data'!$D$7,0,10*ROW('Hygiene Data'!D25))),'Data Summary'!DP31="Yes"),OFFSET('Hygiene Data'!$D$7,0,10*ROW('Hygiene Data'!D25)),NA())</f>
        <v>#N/A</v>
      </c>
      <c r="BB31" s="91" t="e">
        <f ca="true">+IF(AND(ISNUMBER(OFFSET('Hygiene Data'!$D$9,0,10*ROW('Hygiene Data'!D25))),'Data Summary'!DQ31="Yes"),OFFSET('Hygiene Data'!$D$9,0,10*ROW('Hygiene Data'!D25)),NA())</f>
        <v>#N/A</v>
      </c>
      <c r="BC31" s="91" t="e">
        <f ca="true">+IF(AND(ISNUMBER(OFFSET('Hygiene Data'!$E$5,0,10*ROW('Hygiene Data'!E25))),'Data Summary'!DR31="Yes"),OFFSET('Hygiene Data'!$E$5,0,10*ROW('Hygiene Data'!E25)),NA())</f>
        <v>#N/A</v>
      </c>
      <c r="BD31" s="91" t="e">
        <f ca="true">+IF(AND(ISNUMBER(OFFSET('Hygiene Data'!$E$7,0,10*ROW('Hygiene Data'!E25))),'Data Summary'!DS31="Yes"),OFFSET('Hygiene Data'!$E$7,0,10*ROW('Hygiene Data'!E25)),NA())</f>
        <v>#N/A</v>
      </c>
      <c r="BE31" s="91" t="e">
        <f ca="true">+IF(AND(ISNUMBER(OFFSET('Hygiene Data'!$E$9,0,10*ROW('Hygiene Data'!E25))),'Data Summary'!DT31="Yes"),OFFSET('Hygiene Data'!$E$9,0,10*ROW('Hygiene Data'!E25)),NA())</f>
        <v>#N/A</v>
      </c>
      <c r="BF31" s="91" t="e">
        <f ca="true">+IF(AND(ISNUMBER(OFFSET('Hygiene Data'!$F$5,0,10*ROW('Hygiene Data'!F25))),'Data Summary'!DU31="Yes"),OFFSET('Hygiene Data'!$F$5,0,10*ROW('Hygiene Data'!F25)),NA())</f>
        <v>#N/A</v>
      </c>
      <c r="BG31" s="91" t="e">
        <f ca="true">+IF(AND(ISNUMBER(OFFSET('Hygiene Data'!$F$7,0,10*ROW('Hygiene Data'!F25))),'Data Summary'!DV31="Yes"),OFFSET('Hygiene Data'!$F$7,0,10*ROW('Hygiene Data'!F25)),NA())</f>
        <v>#N/A</v>
      </c>
      <c r="BH31" s="91" t="e">
        <f ca="true">+IF(AND(ISNUMBER(OFFSET('Hygiene Data'!$F$9,0,10*ROW('Hygiene Data'!F25))),'Data Summary'!DW31="Yes"),OFFSET('Hygiene Data'!$F$9,0,10*ROW('Hygiene Data'!F25)),NA())</f>
        <v>#N/A</v>
      </c>
      <c r="BI31" s="91" t="e">
        <f ca="true">+IF(AND(ISNUMBER(OFFSET('Hygiene Data'!$G$5,0,10*ROW('Hygiene Data'!G25))),'Data Summary'!DX31="Yes"),OFFSET('Hygiene Data'!$G$5,0,10*ROW('Hygiene Data'!G25)),NA())</f>
        <v>#N/A</v>
      </c>
      <c r="BJ31" s="91" t="e">
        <f ca="true">+IF(AND(ISNUMBER(OFFSET('Hygiene Data'!$G$7,0,10*ROW('Hygiene Data'!G25))),'Data Summary'!DY31="Yes"),OFFSET('Hygiene Data'!$G$7,0,10*ROW('Hygiene Data'!G25)),NA())</f>
        <v>#N/A</v>
      </c>
      <c r="BK31" s="91" t="e">
        <f ca="true">+IF(AND(ISNUMBER(OFFSET('Hygiene Data'!$G$9,0,10*ROW('Hygiene Data'!G25))),'Data Summary'!DZ31="Yes"),OFFSET('Hygiene Data'!$G$9,0,10*ROW('Hygiene Data'!G25)),NA())</f>
        <v>#N/A</v>
      </c>
      <c r="BL31" s="91" t="e">
        <f ca="true">+IF(AND(ISNUMBER(OFFSET('Hygiene Data'!$H$5,0,10*ROW('Hygiene Data'!H25))),'Data Summary'!EA31="Yes"),OFFSET('Hygiene Data'!$H$5,0,10*ROW('Hygiene Data'!H25)),NA())</f>
        <v>#N/A</v>
      </c>
      <c r="BM31" s="91" t="e">
        <f ca="true">+IF(AND(ISNUMBER(OFFSET('Hygiene Data'!$H$7,0,10*ROW('Hygiene Data'!H25))),'Data Summary'!EB31="Yes"),OFFSET('Hygiene Data'!$H$7,0,10*ROW('Hygiene Data'!H25)),NA())</f>
        <v>#N/A</v>
      </c>
      <c r="BN31" s="91" t="e">
        <f ca="true">+IF(AND(ISNUMBER(OFFSET('Hygiene Data'!$H$9,0,10*ROW('Hygiene Data'!H25))),'Data Summary'!EC31="Yes"),OFFSET('Hygiene Data'!$H$9,0,10*ROW('Hygiene Data'!H25)),NA())</f>
        <v>#N/A</v>
      </c>
      <c r="BO31" s="91" t="e">
        <f ca="true">+IF(AND(ISNUMBER(OFFSET('Hygiene Data'!$I$5,0,10*ROW('Hygiene Data'!I25))),'Data Summary'!ED31="Yes"),OFFSET('Hygiene Data'!$I$5,0,10*ROW('Hygiene Data'!I25)),NA())</f>
        <v>#N/A</v>
      </c>
      <c r="BP31" s="91" t="e">
        <f ca="true">+IF(AND(ISNUMBER(OFFSET('Hygiene Data'!$I$7,0,10*ROW('Hygiene Data'!I25))),'Data Summary'!EE31="Yes"),OFFSET('Hygiene Data'!$I$7,0,10*ROW('Hygiene Data'!I25)),NA())</f>
        <v>#N/A</v>
      </c>
      <c r="BQ31" s="91" t="e">
        <f ca="true">+IF(AND(ISNUMBER(OFFSET('Hygiene Data'!$I$9,0,10*ROW('Hygiene Data'!I25))),'Data Summary'!EF31="Yes"),OFFSET('Hygiene Data'!$I$9,0,10*ROW('Hygiene Data'!I25)),NA())</f>
        <v>#N/A</v>
      </c>
    </row>
    <row xmlns:x14ac="http://schemas.microsoft.com/office/spreadsheetml/2009/9/ac" r="32" x14ac:dyDescent="0.2">
      <c r="A32" s="342" t="e">
        <f ca="true">+RIGHT('Data Summary'!A32,LEN('Data Summary'!A32)-9)</f>
        <v>#VALUE!</v>
      </c>
      <c r="B32" s="35" t="str">
        <f ca="true">+IF(ISTEXT('Data Summary'!B32),'Data Summary'!B32,"")</f>
        <v/>
      </c>
      <c r="C32" s="341" t="e">
        <f ca="true">+VALUE('Data Summary'!C32)</f>
        <v>#VALUE!</v>
      </c>
      <c r="D32" s="89" t="e">
        <f ca="true">+IF(AND(ISNUMBER(OFFSET('Water Data'!$D$4,0,10*ROW('Water Data'!D26))),'Data Summary'!BS32="Yes"),100-OFFSET('Water Data'!$D$4,0,10*ROW('Water Data'!D26)),NA())</f>
        <v>#N/A</v>
      </c>
      <c r="E32" s="89" t="e">
        <f ca="true">+IF(AND(ISNUMBER(OFFSET('Water Data'!$D$6,0,10*ROW('Water Data'!D26))),'Data Summary'!BT32="Yes"),OFFSET('Water Data'!$D$6,0,10*ROW('Water Data'!D26)),NA())</f>
        <v>#N/A</v>
      </c>
      <c r="F32" s="89" t="e">
        <f ca="true">+IF(AND(ISNUMBER(OFFSET('Water Data'!$D$9,0,10*ROW('Water Data'!D26))),'Data Summary'!BU32="Yes"),OFFSET('Water Data'!$D$9,0,10*ROW('Water Data'!D26)),NA())</f>
        <v>#N/A</v>
      </c>
      <c r="G32" s="89" t="e">
        <f ca="true">+IF(AND(ISNUMBER(OFFSET('Water Data'!$E$4,0,10*ROW('Water Data'!E26))),'Data Summary'!BV32="Yes"),100-OFFSET('Water Data'!$E$4,0,10*ROW('Water Data'!E26)),NA())</f>
        <v>#N/A</v>
      </c>
      <c r="H32" s="89" t="e">
        <f ca="true">+IF(AND(ISNUMBER(OFFSET('Water Data'!$E$6,0,10*ROW('Water Data'!E26))),'Data Summary'!BW32="Yes"),OFFSET('Water Data'!$E$6,0,10*ROW('Water Data'!E26)),NA())</f>
        <v>#N/A</v>
      </c>
      <c r="I32" s="89" t="e">
        <f ca="true">+IF(AND(ISNUMBER(OFFSET('Water Data'!$E$9,0,10*ROW('Water Data'!E26))),'Data Summary'!BX32="Yes"),OFFSET('Water Data'!$E$9,0,10*ROW('Water Data'!E26)),NA())</f>
        <v>#N/A</v>
      </c>
      <c r="J32" s="89" t="e">
        <f ca="true">+IF(AND(ISNUMBER(OFFSET('Water Data'!$F$4,0,10*ROW('Water Data'!F26))),'Data Summary'!BY32="Yes"),100-OFFSET('Water Data'!$F$4,0,10*ROW('Water Data'!F26)),NA())</f>
        <v>#N/A</v>
      </c>
      <c r="K32" s="89" t="e">
        <f ca="true">+IF(AND(ISNUMBER(OFFSET('Water Data'!$F$6,0,10*ROW('Water Data'!F26))),'Data Summary'!BZ32="Yes"),OFFSET('Water Data'!$F$6,0,10*ROW('Water Data'!F26)),NA())</f>
        <v>#N/A</v>
      </c>
      <c r="L32" s="89" t="e">
        <f ca="true">+IF(AND(ISNUMBER(OFFSET('Water Data'!$F$9,0,10*ROW('Water Data'!F26))),'Data Summary'!CA32="Yes"),OFFSET('Water Data'!$F$9,0,10*ROW('Water Data'!F26)),NA())</f>
        <v>#N/A</v>
      </c>
      <c r="M32" s="89" t="e">
        <f ca="true">+IF(AND(ISNUMBER(OFFSET('Water Data'!$G$4,0,10*ROW('Water Data'!G26))),'Data Summary'!CB32="Yes"),100-OFFSET('Water Data'!$G$4,0,10*ROW('Water Data'!G26)),NA())</f>
        <v>#N/A</v>
      </c>
      <c r="N32" s="89" t="e">
        <f ca="true">+IF(AND(ISNUMBER(OFFSET('Water Data'!$G$6,0,10*ROW('Water Data'!G26))),'Data Summary'!CC32="Yes"),OFFSET('Water Data'!$G$6,0,10*ROW('Water Data'!G26)),NA())</f>
        <v>#N/A</v>
      </c>
      <c r="O32" s="89" t="e">
        <f ca="true">+IF(AND(ISNUMBER(OFFSET('Water Data'!$G$9,0,10*ROW('Water Data'!G26))),'Data Summary'!CD32="Yes"),OFFSET('Water Data'!$G$9,0,10*ROW('Water Data'!G26)),NA())</f>
        <v>#N/A</v>
      </c>
      <c r="P32" s="89" t="e">
        <f ca="true">+IF(AND(ISNUMBER(OFFSET('Water Data'!$H$4,0,10*ROW('Water Data'!H26))),'Data Summary'!CE32="Yes"),100-OFFSET('Water Data'!$H$4,0,10*ROW('Water Data'!H26)),NA())</f>
        <v>#N/A</v>
      </c>
      <c r="Q32" s="89" t="e">
        <f ca="true">+IF(AND(ISNUMBER(OFFSET('Water Data'!$H$6,0,10*ROW('Water Data'!H26))),'Data Summary'!CF32="Yes"),OFFSET('Water Data'!$H$6,0,10*ROW('Water Data'!H26)),NA())</f>
        <v>#N/A</v>
      </c>
      <c r="R32" s="89" t="e">
        <f ca="true">+IF(AND(ISNUMBER(OFFSET('Water Data'!$H$9,0,10*ROW('Water Data'!H26))),'Data Summary'!CG32="Yes"),OFFSET('Water Data'!$H$9,0,10*ROW('Water Data'!H26)),NA())</f>
        <v>#N/A</v>
      </c>
      <c r="S32" s="89" t="e">
        <f ca="true">+IF(AND(ISNUMBER(OFFSET('Water Data'!$I$4,0,10*ROW('Water Data'!I26))),'Data Summary'!CH32="Yes"),100-OFFSET('Water Data'!$I$4,0,10*ROW('Water Data'!I26)),NA())</f>
        <v>#N/A</v>
      </c>
      <c r="T32" s="89" t="e">
        <f ca="true">+IF(AND(ISNUMBER(OFFSET('Water Data'!$I$6,0,10*ROW('Water Data'!I26))),'Data Summary'!CI32="Yes"),OFFSET('Water Data'!$I$6,0,10*ROW('Water Data'!I26)),NA())</f>
        <v>#N/A</v>
      </c>
      <c r="U32" s="89" t="e">
        <f ca="true">+IF(AND(ISNUMBER(OFFSET('Water Data'!$I$9,0,10*ROW('Water Data'!I26))),'Data Summary'!CJ32="Yes"),OFFSET('Water Data'!$I$9,0,10*ROW('Water Data'!I26)),NA())</f>
        <v>#N/A</v>
      </c>
      <c r="V32" s="90" t="e">
        <f ca="true">+IF(AND(ISNUMBER(OFFSET('Sanitation Data'!$D$4,0,10*ROW('Sanitation Data'!D26))),'Data Summary'!CK32="Yes"),100-OFFSET('Sanitation Data'!$D$4,0,10*ROW('Sanitation Data'!D26)),NA())</f>
        <v>#N/A</v>
      </c>
      <c r="W32" s="90" t="e">
        <f ca="true">+IF(AND(ISNUMBER(OFFSET('Sanitation Data'!$D$6,0,10*ROW('Sanitation Data'!D26))),'Data Summary'!CL32="Yes"),OFFSET('Sanitation Data'!$D$6,0,10*ROW('Sanitation Data'!D26)),NA())</f>
        <v>#N/A</v>
      </c>
      <c r="X32" s="90" t="e">
        <f ca="true">+IF(AND(ISNUMBER(OFFSET('Sanitation Data'!$D$10,0,10*ROW('Sanitation Data'!D26))),'Data Summary'!CM32="Yes"),OFFSET('Sanitation Data'!$D$10,0,10*ROW('Sanitation Data'!D26)),NA())</f>
        <v>#N/A</v>
      </c>
      <c r="Y32" s="90" t="e">
        <f ca="true">+IF(AND(ISNUMBER(OFFSET('Sanitation Data'!$D$11,0,10*ROW('Sanitation Data'!D26))),'Data Summary'!CN32="Yes"),OFFSET('Sanitation Data'!$D$11,0,10*ROW('Sanitation Data'!D26)),NA())</f>
        <v>#N/A</v>
      </c>
      <c r="Z32" s="90" t="e">
        <f ca="true">+IF(AND(ISNUMBER(OFFSET('Sanitation Data'!$D$12,0,10*ROW('Sanitation Data'!D26))),'Data Summary'!CO32="Yes"),OFFSET('Sanitation Data'!$D$12,0,10*ROW('Sanitation Data'!D26)),NA())</f>
        <v>#N/A</v>
      </c>
      <c r="AA32" s="90" t="e">
        <f ca="true">+IF(AND(ISNUMBER(OFFSET('Sanitation Data'!$E$4,0,10*ROW('Sanitation Data'!E26))),'Data Summary'!CP32="Yes"),100-OFFSET('Sanitation Data'!$E$4,0,10*ROW('Sanitation Data'!E26)),NA())</f>
        <v>#N/A</v>
      </c>
      <c r="AB32" s="90" t="e">
        <f ca="true">+IF(AND(ISNUMBER(OFFSET('Sanitation Data'!$E$6,0,10*ROW('Sanitation Data'!E26))),'Data Summary'!CQ32="Yes"),OFFSET('Sanitation Data'!$E$6,0,10*ROW('Sanitation Data'!E26)),NA())</f>
        <v>#N/A</v>
      </c>
      <c r="AC32" s="90" t="e">
        <f ca="true">+IF(AND(ISNUMBER(OFFSET('Sanitation Data'!$E$10,0,10*ROW('Sanitation Data'!E26))),'Data Summary'!CR32="Yes"),OFFSET('Sanitation Data'!$E$10,0,10*ROW('Sanitation Data'!E26)),NA())</f>
        <v>#N/A</v>
      </c>
      <c r="AD32" s="90" t="e">
        <f ca="true">+IF(AND(ISNUMBER(OFFSET('Sanitation Data'!$E$11,0,10*ROW('Sanitation Data'!E26))),'Data Summary'!CS32="Yes"),OFFSET('Sanitation Data'!$E$11,0,10*ROW('Sanitation Data'!E26)),NA())</f>
        <v>#N/A</v>
      </c>
      <c r="AE32" s="90" t="e">
        <f ca="true">+IF(AND(ISNUMBER(OFFSET('Sanitation Data'!$E$12,0,10*ROW('Sanitation Data'!E26))),'Data Summary'!CT32="Yes"),OFFSET('Sanitation Data'!$E$12,0,10*ROW('Sanitation Data'!E26)),NA())</f>
        <v>#N/A</v>
      </c>
      <c r="AF32" s="90" t="e">
        <f ca="true">+IF(AND(ISNUMBER(OFFSET('Sanitation Data'!$F$4,0,10*ROW('Sanitation Data'!F26))),'Data Summary'!CU32="Yes"),100-OFFSET('Sanitation Data'!$F$4,0,10*ROW('Sanitation Data'!F26)),NA())</f>
        <v>#N/A</v>
      </c>
      <c r="AG32" s="90" t="e">
        <f ca="true">+IF(AND(ISNUMBER(OFFSET('Sanitation Data'!$F$6,0,10*ROW('Sanitation Data'!F26))),'Data Summary'!CV32="Yes"),OFFSET('Sanitation Data'!$F$6,0,10*ROW('Sanitation Data'!F26)),NA())</f>
        <v>#N/A</v>
      </c>
      <c r="AH32" s="90" t="e">
        <f ca="true">+IF(AND(ISNUMBER(OFFSET('Sanitation Data'!$F$10,0,10*ROW('Sanitation Data'!F26))),'Data Summary'!CW32="Yes"),OFFSET('Sanitation Data'!$F$10,0,10*ROW('Sanitation Data'!F26)),NA())</f>
        <v>#N/A</v>
      </c>
      <c r="AI32" s="90" t="e">
        <f ca="true">+IF(AND(ISNUMBER(OFFSET('Sanitation Data'!$F$11,0,10*ROW('Sanitation Data'!F26))),'Data Summary'!CX32="Yes"),OFFSET('Sanitation Data'!$F$11,0,10*ROW('Sanitation Data'!F26)),NA())</f>
        <v>#N/A</v>
      </c>
      <c r="AJ32" s="90" t="e">
        <f ca="true">+IF(AND(ISNUMBER(OFFSET('Sanitation Data'!$F$12,0,10*ROW('Sanitation Data'!F26))),'Data Summary'!CY32="Yes"),OFFSET('Sanitation Data'!$F$12,0,10*ROW('Sanitation Data'!F26)),NA())</f>
        <v>#N/A</v>
      </c>
      <c r="AK32" s="90" t="e">
        <f ca="true">+IF(AND(ISNUMBER(OFFSET('Sanitation Data'!$G$4,0,10*ROW('Sanitation Data'!G26))),'Data Summary'!CZ32="Yes"),100-OFFSET('Sanitation Data'!$G$4,0,10*ROW('Sanitation Data'!G26)),NA())</f>
        <v>#N/A</v>
      </c>
      <c r="AL32" s="90" t="e">
        <f ca="true">+IF(AND(ISNUMBER(OFFSET('Sanitation Data'!$G$6,0,10*ROW('Sanitation Data'!G26))),'Data Summary'!DA32="Yes"),OFFSET('Sanitation Data'!$G$6,0,10*ROW('Sanitation Data'!G26)),NA())</f>
        <v>#N/A</v>
      </c>
      <c r="AM32" s="90" t="e">
        <f ca="true">+IF(AND(ISNUMBER(OFFSET('Sanitation Data'!$G$10,0,10*ROW('Sanitation Data'!G26))),'Data Summary'!DB32="Yes"),OFFSET('Sanitation Data'!$G$10,0,10*ROW('Sanitation Data'!G26)),NA())</f>
        <v>#N/A</v>
      </c>
      <c r="AN32" s="90" t="e">
        <f ca="true">+IF(AND(ISNUMBER(OFFSET('Sanitation Data'!$G$11,0,10*ROW('Sanitation Data'!G26))),'Data Summary'!DC32="Yes"),OFFSET('Sanitation Data'!$G$11,0,10*ROW('Sanitation Data'!G26)),NA())</f>
        <v>#N/A</v>
      </c>
      <c r="AO32" s="90" t="e">
        <f ca="true">+IF(AND(ISNUMBER(OFFSET('Sanitation Data'!$G$12,0,10*ROW('Sanitation Data'!G26))),'Data Summary'!DD32="Yes"),OFFSET('Sanitation Data'!$G$12,0,10*ROW('Sanitation Data'!G26)),NA())</f>
        <v>#N/A</v>
      </c>
      <c r="AP32" s="90" t="e">
        <f ca="true">+IF(AND(ISNUMBER(OFFSET('Sanitation Data'!$H$4,0,10*ROW('Sanitation Data'!H26))),'Data Summary'!DE32="Yes"),100-OFFSET('Sanitation Data'!$H$4,0,10*ROW('Sanitation Data'!H26)),NA())</f>
        <v>#N/A</v>
      </c>
      <c r="AQ32" s="90" t="e">
        <f ca="true">+IF(AND(ISNUMBER(OFFSET('Sanitation Data'!$H$6,0,10*ROW('Sanitation Data'!H26))),'Data Summary'!DF32="Yes"),OFFSET('Sanitation Data'!$H$6,0,10*ROW('Sanitation Data'!H26)),NA())</f>
        <v>#N/A</v>
      </c>
      <c r="AR32" s="90" t="e">
        <f ca="true">+IF(AND(ISNUMBER(OFFSET('Sanitation Data'!$H$10,0,10*ROW('Sanitation Data'!H26))),'Data Summary'!DG32="Yes"),OFFSET('Sanitation Data'!$H$10,0,10*ROW('Sanitation Data'!H26)),NA())</f>
        <v>#N/A</v>
      </c>
      <c r="AS32" s="90" t="e">
        <f ca="true">+IF(AND(ISNUMBER(OFFSET('Sanitation Data'!$H$11,0,10*ROW('Sanitation Data'!H26))),'Data Summary'!DH32="Yes"),OFFSET('Sanitation Data'!$H$11,0,10*ROW('Sanitation Data'!H26)),NA())</f>
        <v>#N/A</v>
      </c>
      <c r="AT32" s="90" t="e">
        <f ca="true">+IF(AND(ISNUMBER(OFFSET('Sanitation Data'!$H$12,0,10*ROW('Sanitation Data'!H26))),'Data Summary'!DI32="Yes"),OFFSET('Sanitation Data'!$H$12,0,10*ROW('Sanitation Data'!H26)),NA())</f>
        <v>#N/A</v>
      </c>
      <c r="AU32" s="90" t="e">
        <f ca="true">+IF(AND(ISNUMBER(OFFSET('Sanitation Data'!$I$4,0,10*ROW('Sanitation Data'!I26))),'Data Summary'!DJ32="Yes"),100-OFFSET('Sanitation Data'!$I$4,0,10*ROW('Sanitation Data'!I26)),NA())</f>
        <v>#N/A</v>
      </c>
      <c r="AV32" s="90" t="e">
        <f ca="true">+IF(AND(ISNUMBER(OFFSET('Sanitation Data'!$I$6,0,10*ROW('Sanitation Data'!I26))),'Data Summary'!DK32="Yes"),OFFSET('Sanitation Data'!$I$6,0,10*ROW('Sanitation Data'!I26)),NA())</f>
        <v>#N/A</v>
      </c>
      <c r="AW32" s="90" t="e">
        <f ca="true">+IF(AND(ISNUMBER(OFFSET('Sanitation Data'!$I$10,0,10*ROW('Sanitation Data'!I26))),'Data Summary'!DL32="Yes"),OFFSET('Sanitation Data'!$I$10,0,10*ROW('Sanitation Data'!I26)),NA())</f>
        <v>#N/A</v>
      </c>
      <c r="AX32" s="90" t="e">
        <f ca="true">+IF(AND(ISNUMBER(OFFSET('Sanitation Data'!$I$11,0,10*ROW('Sanitation Data'!I26))),'Data Summary'!DM32="Yes"),OFFSET('Sanitation Data'!$I$11,0,10*ROW('Sanitation Data'!I26)),NA())</f>
        <v>#N/A</v>
      </c>
      <c r="AY32" s="90" t="e">
        <f ca="true">+IF(AND(ISNUMBER(OFFSET('Sanitation Data'!$I$12,0,10*ROW('Sanitation Data'!I26))),'Data Summary'!DN32="Yes"),OFFSET('Sanitation Data'!$I$12,0,10*ROW('Sanitation Data'!I26)),NA())</f>
        <v>#N/A</v>
      </c>
      <c r="AZ32" s="91" t="e">
        <f ca="true">+IF(AND(ISNUMBER(OFFSET('Hygiene Data'!$D$5,0,10*ROW('Hygiene Data'!D26))),'Data Summary'!DO32="Yes"),OFFSET('Hygiene Data'!$D$5,0,10*ROW('Hygiene Data'!D26)),NA())</f>
        <v>#N/A</v>
      </c>
      <c r="BA32" s="91" t="e">
        <f ca="true">+IF(AND(ISNUMBER(OFFSET('Hygiene Data'!$D$7,0,10*ROW('Hygiene Data'!D26))),'Data Summary'!DP32="Yes"),OFFSET('Hygiene Data'!$D$7,0,10*ROW('Hygiene Data'!D26)),NA())</f>
        <v>#N/A</v>
      </c>
      <c r="BB32" s="91" t="e">
        <f ca="true">+IF(AND(ISNUMBER(OFFSET('Hygiene Data'!$D$9,0,10*ROW('Hygiene Data'!D26))),'Data Summary'!DQ32="Yes"),OFFSET('Hygiene Data'!$D$9,0,10*ROW('Hygiene Data'!D26)),NA())</f>
        <v>#N/A</v>
      </c>
      <c r="BC32" s="91" t="e">
        <f ca="true">+IF(AND(ISNUMBER(OFFSET('Hygiene Data'!$E$5,0,10*ROW('Hygiene Data'!E26))),'Data Summary'!DR32="Yes"),OFFSET('Hygiene Data'!$E$5,0,10*ROW('Hygiene Data'!E26)),NA())</f>
        <v>#N/A</v>
      </c>
      <c r="BD32" s="91" t="e">
        <f ca="true">+IF(AND(ISNUMBER(OFFSET('Hygiene Data'!$E$7,0,10*ROW('Hygiene Data'!E26))),'Data Summary'!DS32="Yes"),OFFSET('Hygiene Data'!$E$7,0,10*ROW('Hygiene Data'!E26)),NA())</f>
        <v>#N/A</v>
      </c>
      <c r="BE32" s="91" t="e">
        <f ca="true">+IF(AND(ISNUMBER(OFFSET('Hygiene Data'!$E$9,0,10*ROW('Hygiene Data'!E26))),'Data Summary'!DT32="Yes"),OFFSET('Hygiene Data'!$E$9,0,10*ROW('Hygiene Data'!E26)),NA())</f>
        <v>#N/A</v>
      </c>
      <c r="BF32" s="91" t="e">
        <f ca="true">+IF(AND(ISNUMBER(OFFSET('Hygiene Data'!$F$5,0,10*ROW('Hygiene Data'!F26))),'Data Summary'!DU32="Yes"),OFFSET('Hygiene Data'!$F$5,0,10*ROW('Hygiene Data'!F26)),NA())</f>
        <v>#N/A</v>
      </c>
      <c r="BG32" s="91" t="e">
        <f ca="true">+IF(AND(ISNUMBER(OFFSET('Hygiene Data'!$F$7,0,10*ROW('Hygiene Data'!F26))),'Data Summary'!DV32="Yes"),OFFSET('Hygiene Data'!$F$7,0,10*ROW('Hygiene Data'!F26)),NA())</f>
        <v>#N/A</v>
      </c>
      <c r="BH32" s="91" t="e">
        <f ca="true">+IF(AND(ISNUMBER(OFFSET('Hygiene Data'!$F$9,0,10*ROW('Hygiene Data'!F26))),'Data Summary'!DW32="Yes"),OFFSET('Hygiene Data'!$F$9,0,10*ROW('Hygiene Data'!F26)),NA())</f>
        <v>#N/A</v>
      </c>
      <c r="BI32" s="91" t="e">
        <f ca="true">+IF(AND(ISNUMBER(OFFSET('Hygiene Data'!$G$5,0,10*ROW('Hygiene Data'!G26))),'Data Summary'!DX32="Yes"),OFFSET('Hygiene Data'!$G$5,0,10*ROW('Hygiene Data'!G26)),NA())</f>
        <v>#N/A</v>
      </c>
      <c r="BJ32" s="91" t="e">
        <f ca="true">+IF(AND(ISNUMBER(OFFSET('Hygiene Data'!$G$7,0,10*ROW('Hygiene Data'!G26))),'Data Summary'!DY32="Yes"),OFFSET('Hygiene Data'!$G$7,0,10*ROW('Hygiene Data'!G26)),NA())</f>
        <v>#N/A</v>
      </c>
      <c r="BK32" s="91" t="e">
        <f ca="true">+IF(AND(ISNUMBER(OFFSET('Hygiene Data'!$G$9,0,10*ROW('Hygiene Data'!G26))),'Data Summary'!DZ32="Yes"),OFFSET('Hygiene Data'!$G$9,0,10*ROW('Hygiene Data'!G26)),NA())</f>
        <v>#N/A</v>
      </c>
      <c r="BL32" s="91" t="e">
        <f ca="true">+IF(AND(ISNUMBER(OFFSET('Hygiene Data'!$H$5,0,10*ROW('Hygiene Data'!H26))),'Data Summary'!EA32="Yes"),OFFSET('Hygiene Data'!$H$5,0,10*ROW('Hygiene Data'!H26)),NA())</f>
        <v>#N/A</v>
      </c>
      <c r="BM32" s="91" t="e">
        <f ca="true">+IF(AND(ISNUMBER(OFFSET('Hygiene Data'!$H$7,0,10*ROW('Hygiene Data'!H26))),'Data Summary'!EB32="Yes"),OFFSET('Hygiene Data'!$H$7,0,10*ROW('Hygiene Data'!H26)),NA())</f>
        <v>#N/A</v>
      </c>
      <c r="BN32" s="91" t="e">
        <f ca="true">+IF(AND(ISNUMBER(OFFSET('Hygiene Data'!$H$9,0,10*ROW('Hygiene Data'!H26))),'Data Summary'!EC32="Yes"),OFFSET('Hygiene Data'!$H$9,0,10*ROW('Hygiene Data'!H26)),NA())</f>
        <v>#N/A</v>
      </c>
      <c r="BO32" s="91" t="e">
        <f ca="true">+IF(AND(ISNUMBER(OFFSET('Hygiene Data'!$I$5,0,10*ROW('Hygiene Data'!I26))),'Data Summary'!ED32="Yes"),OFFSET('Hygiene Data'!$I$5,0,10*ROW('Hygiene Data'!I26)),NA())</f>
        <v>#N/A</v>
      </c>
      <c r="BP32" s="91" t="e">
        <f ca="true">+IF(AND(ISNUMBER(OFFSET('Hygiene Data'!$I$7,0,10*ROW('Hygiene Data'!I26))),'Data Summary'!EE32="Yes"),OFFSET('Hygiene Data'!$I$7,0,10*ROW('Hygiene Data'!I26)),NA())</f>
        <v>#N/A</v>
      </c>
      <c r="BQ32" s="91" t="e">
        <f ca="true">+IF(AND(ISNUMBER(OFFSET('Hygiene Data'!$I$9,0,10*ROW('Hygiene Data'!I26))),'Data Summary'!EF32="Yes"),OFFSET('Hygiene Data'!$I$9,0,10*ROW('Hygiene Data'!I26)),NA())</f>
        <v>#N/A</v>
      </c>
    </row>
    <row xmlns:x14ac="http://schemas.microsoft.com/office/spreadsheetml/2009/9/ac" r="33" x14ac:dyDescent="0.2">
      <c r="A33" s="342" t="e">
        <f ca="true">+RIGHT('Data Summary'!A33,LEN('Data Summary'!A33)-9)</f>
        <v>#VALUE!</v>
      </c>
      <c r="B33" s="35" t="str">
        <f ca="true">+IF(ISTEXT('Data Summary'!B33),'Data Summary'!B33,"")</f>
        <v/>
      </c>
      <c r="C33" s="341" t="e">
        <f ca="true">+VALUE('Data Summary'!C33)</f>
        <v>#VALUE!</v>
      </c>
      <c r="D33" s="89" t="e">
        <f ca="true">+IF(AND(ISNUMBER(OFFSET('Water Data'!$D$4,0,10*ROW('Water Data'!D27))),'Data Summary'!BS33="Yes"),100-OFFSET('Water Data'!$D$4,0,10*ROW('Water Data'!D27)),NA())</f>
        <v>#N/A</v>
      </c>
      <c r="E33" s="89" t="e">
        <f ca="true">+IF(AND(ISNUMBER(OFFSET('Water Data'!$D$6,0,10*ROW('Water Data'!D27))),'Data Summary'!BT33="Yes"),OFFSET('Water Data'!$D$6,0,10*ROW('Water Data'!D27)),NA())</f>
        <v>#N/A</v>
      </c>
      <c r="F33" s="89" t="e">
        <f ca="true">+IF(AND(ISNUMBER(OFFSET('Water Data'!$D$9,0,10*ROW('Water Data'!D27))),'Data Summary'!BU33="Yes"),OFFSET('Water Data'!$D$9,0,10*ROW('Water Data'!D27)),NA())</f>
        <v>#N/A</v>
      </c>
      <c r="G33" s="89" t="e">
        <f ca="true">+IF(AND(ISNUMBER(OFFSET('Water Data'!$E$4,0,10*ROW('Water Data'!E27))),'Data Summary'!BV33="Yes"),100-OFFSET('Water Data'!$E$4,0,10*ROW('Water Data'!E27)),NA())</f>
        <v>#N/A</v>
      </c>
      <c r="H33" s="89" t="e">
        <f ca="true">+IF(AND(ISNUMBER(OFFSET('Water Data'!$E$6,0,10*ROW('Water Data'!E27))),'Data Summary'!BW33="Yes"),OFFSET('Water Data'!$E$6,0,10*ROW('Water Data'!E27)),NA())</f>
        <v>#N/A</v>
      </c>
      <c r="I33" s="89" t="e">
        <f ca="true">+IF(AND(ISNUMBER(OFFSET('Water Data'!$E$9,0,10*ROW('Water Data'!E27))),'Data Summary'!BX33="Yes"),OFFSET('Water Data'!$E$9,0,10*ROW('Water Data'!E27)),NA())</f>
        <v>#N/A</v>
      </c>
      <c r="J33" s="89" t="e">
        <f ca="true">+IF(AND(ISNUMBER(OFFSET('Water Data'!$F$4,0,10*ROW('Water Data'!F27))),'Data Summary'!BY33="Yes"),100-OFFSET('Water Data'!$F$4,0,10*ROW('Water Data'!F27)),NA())</f>
        <v>#N/A</v>
      </c>
      <c r="K33" s="89" t="e">
        <f ca="true">+IF(AND(ISNUMBER(OFFSET('Water Data'!$F$6,0,10*ROW('Water Data'!F27))),'Data Summary'!BZ33="Yes"),OFFSET('Water Data'!$F$6,0,10*ROW('Water Data'!F27)),NA())</f>
        <v>#N/A</v>
      </c>
      <c r="L33" s="89" t="e">
        <f ca="true">+IF(AND(ISNUMBER(OFFSET('Water Data'!$F$9,0,10*ROW('Water Data'!F27))),'Data Summary'!CA33="Yes"),OFFSET('Water Data'!$F$9,0,10*ROW('Water Data'!F27)),NA())</f>
        <v>#N/A</v>
      </c>
      <c r="M33" s="89" t="e">
        <f ca="true">+IF(AND(ISNUMBER(OFFSET('Water Data'!$G$4,0,10*ROW('Water Data'!G27))),'Data Summary'!CB33="Yes"),100-OFFSET('Water Data'!$G$4,0,10*ROW('Water Data'!G27)),NA())</f>
        <v>#N/A</v>
      </c>
      <c r="N33" s="89" t="e">
        <f ca="true">+IF(AND(ISNUMBER(OFFSET('Water Data'!$G$6,0,10*ROW('Water Data'!G27))),'Data Summary'!CC33="Yes"),OFFSET('Water Data'!$G$6,0,10*ROW('Water Data'!G27)),NA())</f>
        <v>#N/A</v>
      </c>
      <c r="O33" s="89" t="e">
        <f ca="true">+IF(AND(ISNUMBER(OFFSET('Water Data'!$G$9,0,10*ROW('Water Data'!G27))),'Data Summary'!CD33="Yes"),OFFSET('Water Data'!$G$9,0,10*ROW('Water Data'!G27)),NA())</f>
        <v>#N/A</v>
      </c>
      <c r="P33" s="89" t="e">
        <f ca="true">+IF(AND(ISNUMBER(OFFSET('Water Data'!$H$4,0,10*ROW('Water Data'!H27))),'Data Summary'!CE33="Yes"),100-OFFSET('Water Data'!$H$4,0,10*ROW('Water Data'!H27)),NA())</f>
        <v>#N/A</v>
      </c>
      <c r="Q33" s="89" t="e">
        <f ca="true">+IF(AND(ISNUMBER(OFFSET('Water Data'!$H$6,0,10*ROW('Water Data'!H27))),'Data Summary'!CF33="Yes"),OFFSET('Water Data'!$H$6,0,10*ROW('Water Data'!H27)),NA())</f>
        <v>#N/A</v>
      </c>
      <c r="R33" s="89" t="e">
        <f ca="true">+IF(AND(ISNUMBER(OFFSET('Water Data'!$H$9,0,10*ROW('Water Data'!H27))),'Data Summary'!CG33="Yes"),OFFSET('Water Data'!$H$9,0,10*ROW('Water Data'!H27)),NA())</f>
        <v>#N/A</v>
      </c>
      <c r="S33" s="89" t="e">
        <f ca="true">+IF(AND(ISNUMBER(OFFSET('Water Data'!$I$4,0,10*ROW('Water Data'!I27))),'Data Summary'!CH33="Yes"),100-OFFSET('Water Data'!$I$4,0,10*ROW('Water Data'!I27)),NA())</f>
        <v>#N/A</v>
      </c>
      <c r="T33" s="89" t="e">
        <f ca="true">+IF(AND(ISNUMBER(OFFSET('Water Data'!$I$6,0,10*ROW('Water Data'!I27))),'Data Summary'!CI33="Yes"),OFFSET('Water Data'!$I$6,0,10*ROW('Water Data'!I27)),NA())</f>
        <v>#N/A</v>
      </c>
      <c r="U33" s="89" t="e">
        <f ca="true">+IF(AND(ISNUMBER(OFFSET('Water Data'!$I$9,0,10*ROW('Water Data'!I27))),'Data Summary'!CJ33="Yes"),OFFSET('Water Data'!$I$9,0,10*ROW('Water Data'!I27)),NA())</f>
        <v>#N/A</v>
      </c>
      <c r="V33" s="90" t="e">
        <f ca="true">+IF(AND(ISNUMBER(OFFSET('Sanitation Data'!$D$4,0,10*ROW('Sanitation Data'!D27))),'Data Summary'!CK33="Yes"),100-OFFSET('Sanitation Data'!$D$4,0,10*ROW('Sanitation Data'!D27)),NA())</f>
        <v>#N/A</v>
      </c>
      <c r="W33" s="90" t="e">
        <f ca="true">+IF(AND(ISNUMBER(OFFSET('Sanitation Data'!$D$6,0,10*ROW('Sanitation Data'!D27))),'Data Summary'!CL33="Yes"),OFFSET('Sanitation Data'!$D$6,0,10*ROW('Sanitation Data'!D27)),NA())</f>
        <v>#N/A</v>
      </c>
      <c r="X33" s="90" t="e">
        <f ca="true">+IF(AND(ISNUMBER(OFFSET('Sanitation Data'!$D$10,0,10*ROW('Sanitation Data'!D27))),'Data Summary'!CM33="Yes"),OFFSET('Sanitation Data'!$D$10,0,10*ROW('Sanitation Data'!D27)),NA())</f>
        <v>#N/A</v>
      </c>
      <c r="Y33" s="90" t="e">
        <f ca="true">+IF(AND(ISNUMBER(OFFSET('Sanitation Data'!$D$11,0,10*ROW('Sanitation Data'!D27))),'Data Summary'!CN33="Yes"),OFFSET('Sanitation Data'!$D$11,0,10*ROW('Sanitation Data'!D27)),NA())</f>
        <v>#N/A</v>
      </c>
      <c r="Z33" s="90" t="e">
        <f ca="true">+IF(AND(ISNUMBER(OFFSET('Sanitation Data'!$D$12,0,10*ROW('Sanitation Data'!D27))),'Data Summary'!CO33="Yes"),OFFSET('Sanitation Data'!$D$12,0,10*ROW('Sanitation Data'!D27)),NA())</f>
        <v>#N/A</v>
      </c>
      <c r="AA33" s="90" t="e">
        <f ca="true">+IF(AND(ISNUMBER(OFFSET('Sanitation Data'!$E$4,0,10*ROW('Sanitation Data'!E27))),'Data Summary'!CP33="Yes"),100-OFFSET('Sanitation Data'!$E$4,0,10*ROW('Sanitation Data'!E27)),NA())</f>
        <v>#N/A</v>
      </c>
      <c r="AB33" s="90" t="e">
        <f ca="true">+IF(AND(ISNUMBER(OFFSET('Sanitation Data'!$E$6,0,10*ROW('Sanitation Data'!E27))),'Data Summary'!CQ33="Yes"),OFFSET('Sanitation Data'!$E$6,0,10*ROW('Sanitation Data'!E27)),NA())</f>
        <v>#N/A</v>
      </c>
      <c r="AC33" s="90" t="e">
        <f ca="true">+IF(AND(ISNUMBER(OFFSET('Sanitation Data'!$E$10,0,10*ROW('Sanitation Data'!E27))),'Data Summary'!CR33="Yes"),OFFSET('Sanitation Data'!$E$10,0,10*ROW('Sanitation Data'!E27)),NA())</f>
        <v>#N/A</v>
      </c>
      <c r="AD33" s="90" t="e">
        <f ca="true">+IF(AND(ISNUMBER(OFFSET('Sanitation Data'!$E$11,0,10*ROW('Sanitation Data'!E27))),'Data Summary'!CS33="Yes"),OFFSET('Sanitation Data'!$E$11,0,10*ROW('Sanitation Data'!E27)),NA())</f>
        <v>#N/A</v>
      </c>
      <c r="AE33" s="90" t="e">
        <f ca="true">+IF(AND(ISNUMBER(OFFSET('Sanitation Data'!$E$12,0,10*ROW('Sanitation Data'!E27))),'Data Summary'!CT33="Yes"),OFFSET('Sanitation Data'!$E$12,0,10*ROW('Sanitation Data'!E27)),NA())</f>
        <v>#N/A</v>
      </c>
      <c r="AF33" s="90" t="e">
        <f ca="true">+IF(AND(ISNUMBER(OFFSET('Sanitation Data'!$F$4,0,10*ROW('Sanitation Data'!F27))),'Data Summary'!CU33="Yes"),100-OFFSET('Sanitation Data'!$F$4,0,10*ROW('Sanitation Data'!F27)),NA())</f>
        <v>#N/A</v>
      </c>
      <c r="AG33" s="90" t="e">
        <f ca="true">+IF(AND(ISNUMBER(OFFSET('Sanitation Data'!$F$6,0,10*ROW('Sanitation Data'!F27))),'Data Summary'!CV33="Yes"),OFFSET('Sanitation Data'!$F$6,0,10*ROW('Sanitation Data'!F27)),NA())</f>
        <v>#N/A</v>
      </c>
      <c r="AH33" s="90" t="e">
        <f ca="true">+IF(AND(ISNUMBER(OFFSET('Sanitation Data'!$F$10,0,10*ROW('Sanitation Data'!F27))),'Data Summary'!CW33="Yes"),OFFSET('Sanitation Data'!$F$10,0,10*ROW('Sanitation Data'!F27)),NA())</f>
        <v>#N/A</v>
      </c>
      <c r="AI33" s="90" t="e">
        <f ca="true">+IF(AND(ISNUMBER(OFFSET('Sanitation Data'!$F$11,0,10*ROW('Sanitation Data'!F27))),'Data Summary'!CX33="Yes"),OFFSET('Sanitation Data'!$F$11,0,10*ROW('Sanitation Data'!F27)),NA())</f>
        <v>#N/A</v>
      </c>
      <c r="AJ33" s="90" t="e">
        <f ca="true">+IF(AND(ISNUMBER(OFFSET('Sanitation Data'!$F$12,0,10*ROW('Sanitation Data'!F27))),'Data Summary'!CY33="Yes"),OFFSET('Sanitation Data'!$F$12,0,10*ROW('Sanitation Data'!F27)),NA())</f>
        <v>#N/A</v>
      </c>
      <c r="AK33" s="90" t="e">
        <f ca="true">+IF(AND(ISNUMBER(OFFSET('Sanitation Data'!$G$4,0,10*ROW('Sanitation Data'!G27))),'Data Summary'!CZ33="Yes"),100-OFFSET('Sanitation Data'!$G$4,0,10*ROW('Sanitation Data'!G27)),NA())</f>
        <v>#N/A</v>
      </c>
      <c r="AL33" s="90" t="e">
        <f ca="true">+IF(AND(ISNUMBER(OFFSET('Sanitation Data'!$G$6,0,10*ROW('Sanitation Data'!G27))),'Data Summary'!DA33="Yes"),OFFSET('Sanitation Data'!$G$6,0,10*ROW('Sanitation Data'!G27)),NA())</f>
        <v>#N/A</v>
      </c>
      <c r="AM33" s="90" t="e">
        <f ca="true">+IF(AND(ISNUMBER(OFFSET('Sanitation Data'!$G$10,0,10*ROW('Sanitation Data'!G27))),'Data Summary'!DB33="Yes"),OFFSET('Sanitation Data'!$G$10,0,10*ROW('Sanitation Data'!G27)),NA())</f>
        <v>#N/A</v>
      </c>
      <c r="AN33" s="90" t="e">
        <f ca="true">+IF(AND(ISNUMBER(OFFSET('Sanitation Data'!$G$11,0,10*ROW('Sanitation Data'!G27))),'Data Summary'!DC33="Yes"),OFFSET('Sanitation Data'!$G$11,0,10*ROW('Sanitation Data'!G27)),NA())</f>
        <v>#N/A</v>
      </c>
      <c r="AO33" s="90" t="e">
        <f ca="true">+IF(AND(ISNUMBER(OFFSET('Sanitation Data'!$G$12,0,10*ROW('Sanitation Data'!G27))),'Data Summary'!DD33="Yes"),OFFSET('Sanitation Data'!$G$12,0,10*ROW('Sanitation Data'!G27)),NA())</f>
        <v>#N/A</v>
      </c>
      <c r="AP33" s="90" t="e">
        <f ca="true">+IF(AND(ISNUMBER(OFFSET('Sanitation Data'!$H$4,0,10*ROW('Sanitation Data'!H27))),'Data Summary'!DE33="Yes"),100-OFFSET('Sanitation Data'!$H$4,0,10*ROW('Sanitation Data'!H27)),NA())</f>
        <v>#N/A</v>
      </c>
      <c r="AQ33" s="90" t="e">
        <f ca="true">+IF(AND(ISNUMBER(OFFSET('Sanitation Data'!$H$6,0,10*ROW('Sanitation Data'!H27))),'Data Summary'!DF33="Yes"),OFFSET('Sanitation Data'!$H$6,0,10*ROW('Sanitation Data'!H27)),NA())</f>
        <v>#N/A</v>
      </c>
      <c r="AR33" s="90" t="e">
        <f ca="true">+IF(AND(ISNUMBER(OFFSET('Sanitation Data'!$H$10,0,10*ROW('Sanitation Data'!H27))),'Data Summary'!DG33="Yes"),OFFSET('Sanitation Data'!$H$10,0,10*ROW('Sanitation Data'!H27)),NA())</f>
        <v>#N/A</v>
      </c>
      <c r="AS33" s="90" t="e">
        <f ca="true">+IF(AND(ISNUMBER(OFFSET('Sanitation Data'!$H$11,0,10*ROW('Sanitation Data'!H27))),'Data Summary'!DH33="Yes"),OFFSET('Sanitation Data'!$H$11,0,10*ROW('Sanitation Data'!H27)),NA())</f>
        <v>#N/A</v>
      </c>
      <c r="AT33" s="90" t="e">
        <f ca="true">+IF(AND(ISNUMBER(OFFSET('Sanitation Data'!$H$12,0,10*ROW('Sanitation Data'!H27))),'Data Summary'!DI33="Yes"),OFFSET('Sanitation Data'!$H$12,0,10*ROW('Sanitation Data'!H27)),NA())</f>
        <v>#N/A</v>
      </c>
      <c r="AU33" s="90" t="e">
        <f ca="true">+IF(AND(ISNUMBER(OFFSET('Sanitation Data'!$I$4,0,10*ROW('Sanitation Data'!I27))),'Data Summary'!DJ33="Yes"),100-OFFSET('Sanitation Data'!$I$4,0,10*ROW('Sanitation Data'!I27)),NA())</f>
        <v>#N/A</v>
      </c>
      <c r="AV33" s="90" t="e">
        <f ca="true">+IF(AND(ISNUMBER(OFFSET('Sanitation Data'!$I$6,0,10*ROW('Sanitation Data'!I27))),'Data Summary'!DK33="Yes"),OFFSET('Sanitation Data'!$I$6,0,10*ROW('Sanitation Data'!I27)),NA())</f>
        <v>#N/A</v>
      </c>
      <c r="AW33" s="90" t="e">
        <f ca="true">+IF(AND(ISNUMBER(OFFSET('Sanitation Data'!$I$10,0,10*ROW('Sanitation Data'!I27))),'Data Summary'!DL33="Yes"),OFFSET('Sanitation Data'!$I$10,0,10*ROW('Sanitation Data'!I27)),NA())</f>
        <v>#N/A</v>
      </c>
      <c r="AX33" s="90" t="e">
        <f ca="true">+IF(AND(ISNUMBER(OFFSET('Sanitation Data'!$I$11,0,10*ROW('Sanitation Data'!I27))),'Data Summary'!DM33="Yes"),OFFSET('Sanitation Data'!$I$11,0,10*ROW('Sanitation Data'!I27)),NA())</f>
        <v>#N/A</v>
      </c>
      <c r="AY33" s="90" t="e">
        <f ca="true">+IF(AND(ISNUMBER(OFFSET('Sanitation Data'!$I$12,0,10*ROW('Sanitation Data'!I27))),'Data Summary'!DN33="Yes"),OFFSET('Sanitation Data'!$I$12,0,10*ROW('Sanitation Data'!I27)),NA())</f>
        <v>#N/A</v>
      </c>
      <c r="AZ33" s="91" t="e">
        <f ca="true">+IF(AND(ISNUMBER(OFFSET('Hygiene Data'!$D$5,0,10*ROW('Hygiene Data'!D27))),'Data Summary'!DO33="Yes"),OFFSET('Hygiene Data'!$D$5,0,10*ROW('Hygiene Data'!D27)),NA())</f>
        <v>#N/A</v>
      </c>
      <c r="BA33" s="91" t="e">
        <f ca="true">+IF(AND(ISNUMBER(OFFSET('Hygiene Data'!$D$7,0,10*ROW('Hygiene Data'!D27))),'Data Summary'!DP33="Yes"),OFFSET('Hygiene Data'!$D$7,0,10*ROW('Hygiene Data'!D27)),NA())</f>
        <v>#N/A</v>
      </c>
      <c r="BB33" s="91" t="e">
        <f ca="true">+IF(AND(ISNUMBER(OFFSET('Hygiene Data'!$D$9,0,10*ROW('Hygiene Data'!D27))),'Data Summary'!DQ33="Yes"),OFFSET('Hygiene Data'!$D$9,0,10*ROW('Hygiene Data'!D27)),NA())</f>
        <v>#N/A</v>
      </c>
      <c r="BC33" s="91" t="e">
        <f ca="true">+IF(AND(ISNUMBER(OFFSET('Hygiene Data'!$E$5,0,10*ROW('Hygiene Data'!E27))),'Data Summary'!DR33="Yes"),OFFSET('Hygiene Data'!$E$5,0,10*ROW('Hygiene Data'!E27)),NA())</f>
        <v>#N/A</v>
      </c>
      <c r="BD33" s="91" t="e">
        <f ca="true">+IF(AND(ISNUMBER(OFFSET('Hygiene Data'!$E$7,0,10*ROW('Hygiene Data'!E27))),'Data Summary'!DS33="Yes"),OFFSET('Hygiene Data'!$E$7,0,10*ROW('Hygiene Data'!E27)),NA())</f>
        <v>#N/A</v>
      </c>
      <c r="BE33" s="91" t="e">
        <f ca="true">+IF(AND(ISNUMBER(OFFSET('Hygiene Data'!$E$9,0,10*ROW('Hygiene Data'!E27))),'Data Summary'!DT33="Yes"),OFFSET('Hygiene Data'!$E$9,0,10*ROW('Hygiene Data'!E27)),NA())</f>
        <v>#N/A</v>
      </c>
      <c r="BF33" s="91" t="e">
        <f ca="true">+IF(AND(ISNUMBER(OFFSET('Hygiene Data'!$F$5,0,10*ROW('Hygiene Data'!F27))),'Data Summary'!DU33="Yes"),OFFSET('Hygiene Data'!$F$5,0,10*ROW('Hygiene Data'!F27)),NA())</f>
        <v>#N/A</v>
      </c>
      <c r="BG33" s="91" t="e">
        <f ca="true">+IF(AND(ISNUMBER(OFFSET('Hygiene Data'!$F$7,0,10*ROW('Hygiene Data'!F27))),'Data Summary'!DV33="Yes"),OFFSET('Hygiene Data'!$F$7,0,10*ROW('Hygiene Data'!F27)),NA())</f>
        <v>#N/A</v>
      </c>
      <c r="BH33" s="91" t="e">
        <f ca="true">+IF(AND(ISNUMBER(OFFSET('Hygiene Data'!$F$9,0,10*ROW('Hygiene Data'!F27))),'Data Summary'!DW33="Yes"),OFFSET('Hygiene Data'!$F$9,0,10*ROW('Hygiene Data'!F27)),NA())</f>
        <v>#N/A</v>
      </c>
      <c r="BI33" s="91" t="e">
        <f ca="true">+IF(AND(ISNUMBER(OFFSET('Hygiene Data'!$G$5,0,10*ROW('Hygiene Data'!G27))),'Data Summary'!DX33="Yes"),OFFSET('Hygiene Data'!$G$5,0,10*ROW('Hygiene Data'!G27)),NA())</f>
        <v>#N/A</v>
      </c>
      <c r="BJ33" s="91" t="e">
        <f ca="true">+IF(AND(ISNUMBER(OFFSET('Hygiene Data'!$G$7,0,10*ROW('Hygiene Data'!G27))),'Data Summary'!DY33="Yes"),OFFSET('Hygiene Data'!$G$7,0,10*ROW('Hygiene Data'!G27)),NA())</f>
        <v>#N/A</v>
      </c>
      <c r="BK33" s="91" t="e">
        <f ca="true">+IF(AND(ISNUMBER(OFFSET('Hygiene Data'!$G$9,0,10*ROW('Hygiene Data'!G27))),'Data Summary'!DZ33="Yes"),OFFSET('Hygiene Data'!$G$9,0,10*ROW('Hygiene Data'!G27)),NA())</f>
        <v>#N/A</v>
      </c>
      <c r="BL33" s="91" t="e">
        <f ca="true">+IF(AND(ISNUMBER(OFFSET('Hygiene Data'!$H$5,0,10*ROW('Hygiene Data'!H27))),'Data Summary'!EA33="Yes"),OFFSET('Hygiene Data'!$H$5,0,10*ROW('Hygiene Data'!H27)),NA())</f>
        <v>#N/A</v>
      </c>
      <c r="BM33" s="91" t="e">
        <f ca="true">+IF(AND(ISNUMBER(OFFSET('Hygiene Data'!$H$7,0,10*ROW('Hygiene Data'!H27))),'Data Summary'!EB33="Yes"),OFFSET('Hygiene Data'!$H$7,0,10*ROW('Hygiene Data'!H27)),NA())</f>
        <v>#N/A</v>
      </c>
      <c r="BN33" s="91" t="e">
        <f ca="true">+IF(AND(ISNUMBER(OFFSET('Hygiene Data'!$H$9,0,10*ROW('Hygiene Data'!H27))),'Data Summary'!EC33="Yes"),OFFSET('Hygiene Data'!$H$9,0,10*ROW('Hygiene Data'!H27)),NA())</f>
        <v>#N/A</v>
      </c>
      <c r="BO33" s="91" t="e">
        <f ca="true">+IF(AND(ISNUMBER(OFFSET('Hygiene Data'!$I$5,0,10*ROW('Hygiene Data'!I27))),'Data Summary'!ED33="Yes"),OFFSET('Hygiene Data'!$I$5,0,10*ROW('Hygiene Data'!I27)),NA())</f>
        <v>#N/A</v>
      </c>
      <c r="BP33" s="91" t="e">
        <f ca="true">+IF(AND(ISNUMBER(OFFSET('Hygiene Data'!$I$7,0,10*ROW('Hygiene Data'!I27))),'Data Summary'!EE33="Yes"),OFFSET('Hygiene Data'!$I$7,0,10*ROW('Hygiene Data'!I27)),NA())</f>
        <v>#N/A</v>
      </c>
      <c r="BQ33" s="91" t="e">
        <f ca="true">+IF(AND(ISNUMBER(OFFSET('Hygiene Data'!$I$9,0,10*ROW('Hygiene Data'!I27))),'Data Summary'!EF33="Yes"),OFFSET('Hygiene Data'!$I$9,0,10*ROW('Hygiene Data'!I27)),NA())</f>
        <v>#N/A</v>
      </c>
    </row>
    <row xmlns:x14ac="http://schemas.microsoft.com/office/spreadsheetml/2009/9/ac" r="34" x14ac:dyDescent="0.2">
      <c r="A34" s="342" t="e">
        <f ca="true">+RIGHT('Data Summary'!A34,LEN('Data Summary'!A34)-9)</f>
        <v>#VALUE!</v>
      </c>
      <c r="B34" s="35" t="str">
        <f ca="true">+IF(ISTEXT('Data Summary'!B34),'Data Summary'!B34,"")</f>
        <v/>
      </c>
      <c r="C34" s="341" t="e">
        <f ca="true">+VALUE('Data Summary'!C34)</f>
        <v>#VALUE!</v>
      </c>
      <c r="D34" s="89" t="e">
        <f ca="true">+IF(AND(ISNUMBER(OFFSET('Water Data'!$D$4,0,10*ROW('Water Data'!D28))),'Data Summary'!BS34="Yes"),100-OFFSET('Water Data'!$D$4,0,10*ROW('Water Data'!D28)),NA())</f>
        <v>#N/A</v>
      </c>
      <c r="E34" s="89" t="e">
        <f ca="true">+IF(AND(ISNUMBER(OFFSET('Water Data'!$D$6,0,10*ROW('Water Data'!D28))),'Data Summary'!BT34="Yes"),OFFSET('Water Data'!$D$6,0,10*ROW('Water Data'!D28)),NA())</f>
        <v>#N/A</v>
      </c>
      <c r="F34" s="89" t="e">
        <f ca="true">+IF(AND(ISNUMBER(OFFSET('Water Data'!$D$9,0,10*ROW('Water Data'!D28))),'Data Summary'!BU34="Yes"),OFFSET('Water Data'!$D$9,0,10*ROW('Water Data'!D28)),NA())</f>
        <v>#N/A</v>
      </c>
      <c r="G34" s="89" t="e">
        <f ca="true">+IF(AND(ISNUMBER(OFFSET('Water Data'!$E$4,0,10*ROW('Water Data'!E28))),'Data Summary'!BV34="Yes"),100-OFFSET('Water Data'!$E$4,0,10*ROW('Water Data'!E28)),NA())</f>
        <v>#N/A</v>
      </c>
      <c r="H34" s="89" t="e">
        <f ca="true">+IF(AND(ISNUMBER(OFFSET('Water Data'!$E$6,0,10*ROW('Water Data'!E28))),'Data Summary'!BW34="Yes"),OFFSET('Water Data'!$E$6,0,10*ROW('Water Data'!E28)),NA())</f>
        <v>#N/A</v>
      </c>
      <c r="I34" s="89" t="e">
        <f ca="true">+IF(AND(ISNUMBER(OFFSET('Water Data'!$E$9,0,10*ROW('Water Data'!E28))),'Data Summary'!BX34="Yes"),OFFSET('Water Data'!$E$9,0,10*ROW('Water Data'!E28)),NA())</f>
        <v>#N/A</v>
      </c>
      <c r="J34" s="89" t="e">
        <f ca="true">+IF(AND(ISNUMBER(OFFSET('Water Data'!$F$4,0,10*ROW('Water Data'!F28))),'Data Summary'!BY34="Yes"),100-OFFSET('Water Data'!$F$4,0,10*ROW('Water Data'!F28)),NA())</f>
        <v>#N/A</v>
      </c>
      <c r="K34" s="89" t="e">
        <f ca="true">+IF(AND(ISNUMBER(OFFSET('Water Data'!$F$6,0,10*ROW('Water Data'!F28))),'Data Summary'!BZ34="Yes"),OFFSET('Water Data'!$F$6,0,10*ROW('Water Data'!F28)),NA())</f>
        <v>#N/A</v>
      </c>
      <c r="L34" s="89" t="e">
        <f ca="true">+IF(AND(ISNUMBER(OFFSET('Water Data'!$F$9,0,10*ROW('Water Data'!F28))),'Data Summary'!CA34="Yes"),OFFSET('Water Data'!$F$9,0,10*ROW('Water Data'!F28)),NA())</f>
        <v>#N/A</v>
      </c>
      <c r="M34" s="89" t="e">
        <f ca="true">+IF(AND(ISNUMBER(OFFSET('Water Data'!$G$4,0,10*ROW('Water Data'!G28))),'Data Summary'!CB34="Yes"),100-OFFSET('Water Data'!$G$4,0,10*ROW('Water Data'!G28)),NA())</f>
        <v>#N/A</v>
      </c>
      <c r="N34" s="89" t="e">
        <f ca="true">+IF(AND(ISNUMBER(OFFSET('Water Data'!$G$6,0,10*ROW('Water Data'!G28))),'Data Summary'!CC34="Yes"),OFFSET('Water Data'!$G$6,0,10*ROW('Water Data'!G28)),NA())</f>
        <v>#N/A</v>
      </c>
      <c r="O34" s="89" t="e">
        <f ca="true">+IF(AND(ISNUMBER(OFFSET('Water Data'!$G$9,0,10*ROW('Water Data'!G28))),'Data Summary'!CD34="Yes"),OFFSET('Water Data'!$G$9,0,10*ROW('Water Data'!G28)),NA())</f>
        <v>#N/A</v>
      </c>
      <c r="P34" s="89" t="e">
        <f ca="true">+IF(AND(ISNUMBER(OFFSET('Water Data'!$H$4,0,10*ROW('Water Data'!H28))),'Data Summary'!CE34="Yes"),100-OFFSET('Water Data'!$H$4,0,10*ROW('Water Data'!H28)),NA())</f>
        <v>#N/A</v>
      </c>
      <c r="Q34" s="89" t="e">
        <f ca="true">+IF(AND(ISNUMBER(OFFSET('Water Data'!$H$6,0,10*ROW('Water Data'!H28))),'Data Summary'!CF34="Yes"),OFFSET('Water Data'!$H$6,0,10*ROW('Water Data'!H28)),NA())</f>
        <v>#N/A</v>
      </c>
      <c r="R34" s="89" t="e">
        <f ca="true">+IF(AND(ISNUMBER(OFFSET('Water Data'!$H$9,0,10*ROW('Water Data'!H28))),'Data Summary'!CG34="Yes"),OFFSET('Water Data'!$H$9,0,10*ROW('Water Data'!H28)),NA())</f>
        <v>#N/A</v>
      </c>
      <c r="S34" s="89" t="e">
        <f ca="true">+IF(AND(ISNUMBER(OFFSET('Water Data'!$I$4,0,10*ROW('Water Data'!I28))),'Data Summary'!CH34="Yes"),100-OFFSET('Water Data'!$I$4,0,10*ROW('Water Data'!I28)),NA())</f>
        <v>#N/A</v>
      </c>
      <c r="T34" s="89" t="e">
        <f ca="true">+IF(AND(ISNUMBER(OFFSET('Water Data'!$I$6,0,10*ROW('Water Data'!I28))),'Data Summary'!CI34="Yes"),OFFSET('Water Data'!$I$6,0,10*ROW('Water Data'!I28)),NA())</f>
        <v>#N/A</v>
      </c>
      <c r="U34" s="89" t="e">
        <f ca="true">+IF(AND(ISNUMBER(OFFSET('Water Data'!$I$9,0,10*ROW('Water Data'!I28))),'Data Summary'!CJ34="Yes"),OFFSET('Water Data'!$I$9,0,10*ROW('Water Data'!I28)),NA())</f>
        <v>#N/A</v>
      </c>
      <c r="V34" s="90" t="e">
        <f ca="true">+IF(AND(ISNUMBER(OFFSET('Sanitation Data'!$D$4,0,10*ROW('Sanitation Data'!D28))),'Data Summary'!CK34="Yes"),100-OFFSET('Sanitation Data'!$D$4,0,10*ROW('Sanitation Data'!D28)),NA())</f>
        <v>#N/A</v>
      </c>
      <c r="W34" s="90" t="e">
        <f ca="true">+IF(AND(ISNUMBER(OFFSET('Sanitation Data'!$D$6,0,10*ROW('Sanitation Data'!D28))),'Data Summary'!CL34="Yes"),OFFSET('Sanitation Data'!$D$6,0,10*ROW('Sanitation Data'!D28)),NA())</f>
        <v>#N/A</v>
      </c>
      <c r="X34" s="90" t="e">
        <f ca="true">+IF(AND(ISNUMBER(OFFSET('Sanitation Data'!$D$10,0,10*ROW('Sanitation Data'!D28))),'Data Summary'!CM34="Yes"),OFFSET('Sanitation Data'!$D$10,0,10*ROW('Sanitation Data'!D28)),NA())</f>
        <v>#N/A</v>
      </c>
      <c r="Y34" s="90" t="e">
        <f ca="true">+IF(AND(ISNUMBER(OFFSET('Sanitation Data'!$D$11,0,10*ROW('Sanitation Data'!D28))),'Data Summary'!CN34="Yes"),OFFSET('Sanitation Data'!$D$11,0,10*ROW('Sanitation Data'!D28)),NA())</f>
        <v>#N/A</v>
      </c>
      <c r="Z34" s="90" t="e">
        <f ca="true">+IF(AND(ISNUMBER(OFFSET('Sanitation Data'!$D$12,0,10*ROW('Sanitation Data'!D28))),'Data Summary'!CO34="Yes"),OFFSET('Sanitation Data'!$D$12,0,10*ROW('Sanitation Data'!D28)),NA())</f>
        <v>#N/A</v>
      </c>
      <c r="AA34" s="90" t="e">
        <f ca="true">+IF(AND(ISNUMBER(OFFSET('Sanitation Data'!$E$4,0,10*ROW('Sanitation Data'!E28))),'Data Summary'!CP34="Yes"),100-OFFSET('Sanitation Data'!$E$4,0,10*ROW('Sanitation Data'!E28)),NA())</f>
        <v>#N/A</v>
      </c>
      <c r="AB34" s="90" t="e">
        <f ca="true">+IF(AND(ISNUMBER(OFFSET('Sanitation Data'!$E$6,0,10*ROW('Sanitation Data'!E28))),'Data Summary'!CQ34="Yes"),OFFSET('Sanitation Data'!$E$6,0,10*ROW('Sanitation Data'!E28)),NA())</f>
        <v>#N/A</v>
      </c>
      <c r="AC34" s="90" t="e">
        <f ca="true">+IF(AND(ISNUMBER(OFFSET('Sanitation Data'!$E$10,0,10*ROW('Sanitation Data'!E28))),'Data Summary'!CR34="Yes"),OFFSET('Sanitation Data'!$E$10,0,10*ROW('Sanitation Data'!E28)),NA())</f>
        <v>#N/A</v>
      </c>
      <c r="AD34" s="90" t="e">
        <f ca="true">+IF(AND(ISNUMBER(OFFSET('Sanitation Data'!$E$11,0,10*ROW('Sanitation Data'!E28))),'Data Summary'!CS34="Yes"),OFFSET('Sanitation Data'!$E$11,0,10*ROW('Sanitation Data'!E28)),NA())</f>
        <v>#N/A</v>
      </c>
      <c r="AE34" s="90" t="e">
        <f ca="true">+IF(AND(ISNUMBER(OFFSET('Sanitation Data'!$E$12,0,10*ROW('Sanitation Data'!E28))),'Data Summary'!CT34="Yes"),OFFSET('Sanitation Data'!$E$12,0,10*ROW('Sanitation Data'!E28)),NA())</f>
        <v>#N/A</v>
      </c>
      <c r="AF34" s="90" t="e">
        <f ca="true">+IF(AND(ISNUMBER(OFFSET('Sanitation Data'!$F$4,0,10*ROW('Sanitation Data'!F28))),'Data Summary'!CU34="Yes"),100-OFFSET('Sanitation Data'!$F$4,0,10*ROW('Sanitation Data'!F28)),NA())</f>
        <v>#N/A</v>
      </c>
      <c r="AG34" s="90" t="e">
        <f ca="true">+IF(AND(ISNUMBER(OFFSET('Sanitation Data'!$F$6,0,10*ROW('Sanitation Data'!F28))),'Data Summary'!CV34="Yes"),OFFSET('Sanitation Data'!$F$6,0,10*ROW('Sanitation Data'!F28)),NA())</f>
        <v>#N/A</v>
      </c>
      <c r="AH34" s="90" t="e">
        <f ca="true">+IF(AND(ISNUMBER(OFFSET('Sanitation Data'!$F$10,0,10*ROW('Sanitation Data'!F28))),'Data Summary'!CW34="Yes"),OFFSET('Sanitation Data'!$F$10,0,10*ROW('Sanitation Data'!F28)),NA())</f>
        <v>#N/A</v>
      </c>
      <c r="AI34" s="90" t="e">
        <f ca="true">+IF(AND(ISNUMBER(OFFSET('Sanitation Data'!$F$11,0,10*ROW('Sanitation Data'!F28))),'Data Summary'!CX34="Yes"),OFFSET('Sanitation Data'!$F$11,0,10*ROW('Sanitation Data'!F28)),NA())</f>
        <v>#N/A</v>
      </c>
      <c r="AJ34" s="90" t="e">
        <f ca="true">+IF(AND(ISNUMBER(OFFSET('Sanitation Data'!$F$12,0,10*ROW('Sanitation Data'!F28))),'Data Summary'!CY34="Yes"),OFFSET('Sanitation Data'!$F$12,0,10*ROW('Sanitation Data'!F28)),NA())</f>
        <v>#N/A</v>
      </c>
      <c r="AK34" s="90" t="e">
        <f ca="true">+IF(AND(ISNUMBER(OFFSET('Sanitation Data'!$G$4,0,10*ROW('Sanitation Data'!G28))),'Data Summary'!CZ34="Yes"),100-OFFSET('Sanitation Data'!$G$4,0,10*ROW('Sanitation Data'!G28)),NA())</f>
        <v>#N/A</v>
      </c>
      <c r="AL34" s="90" t="e">
        <f ca="true">+IF(AND(ISNUMBER(OFFSET('Sanitation Data'!$G$6,0,10*ROW('Sanitation Data'!G28))),'Data Summary'!DA34="Yes"),OFFSET('Sanitation Data'!$G$6,0,10*ROW('Sanitation Data'!G28)),NA())</f>
        <v>#N/A</v>
      </c>
      <c r="AM34" s="90" t="e">
        <f ca="true">+IF(AND(ISNUMBER(OFFSET('Sanitation Data'!$G$10,0,10*ROW('Sanitation Data'!G28))),'Data Summary'!DB34="Yes"),OFFSET('Sanitation Data'!$G$10,0,10*ROW('Sanitation Data'!G28)),NA())</f>
        <v>#N/A</v>
      </c>
      <c r="AN34" s="90" t="e">
        <f ca="true">+IF(AND(ISNUMBER(OFFSET('Sanitation Data'!$G$11,0,10*ROW('Sanitation Data'!G28))),'Data Summary'!DC34="Yes"),OFFSET('Sanitation Data'!$G$11,0,10*ROW('Sanitation Data'!G28)),NA())</f>
        <v>#N/A</v>
      </c>
      <c r="AO34" s="90" t="e">
        <f ca="true">+IF(AND(ISNUMBER(OFFSET('Sanitation Data'!$G$12,0,10*ROW('Sanitation Data'!G28))),'Data Summary'!DD34="Yes"),OFFSET('Sanitation Data'!$G$12,0,10*ROW('Sanitation Data'!G28)),NA())</f>
        <v>#N/A</v>
      </c>
      <c r="AP34" s="90" t="e">
        <f ca="true">+IF(AND(ISNUMBER(OFFSET('Sanitation Data'!$H$4,0,10*ROW('Sanitation Data'!H28))),'Data Summary'!DE34="Yes"),100-OFFSET('Sanitation Data'!$H$4,0,10*ROW('Sanitation Data'!H28)),NA())</f>
        <v>#N/A</v>
      </c>
      <c r="AQ34" s="90" t="e">
        <f ca="true">+IF(AND(ISNUMBER(OFFSET('Sanitation Data'!$H$6,0,10*ROW('Sanitation Data'!H28))),'Data Summary'!DF34="Yes"),OFFSET('Sanitation Data'!$H$6,0,10*ROW('Sanitation Data'!H28)),NA())</f>
        <v>#N/A</v>
      </c>
      <c r="AR34" s="90" t="e">
        <f ca="true">+IF(AND(ISNUMBER(OFFSET('Sanitation Data'!$H$10,0,10*ROW('Sanitation Data'!H28))),'Data Summary'!DG34="Yes"),OFFSET('Sanitation Data'!$H$10,0,10*ROW('Sanitation Data'!H28)),NA())</f>
        <v>#N/A</v>
      </c>
      <c r="AS34" s="90" t="e">
        <f ca="true">+IF(AND(ISNUMBER(OFFSET('Sanitation Data'!$H$11,0,10*ROW('Sanitation Data'!H28))),'Data Summary'!DH34="Yes"),OFFSET('Sanitation Data'!$H$11,0,10*ROW('Sanitation Data'!H28)),NA())</f>
        <v>#N/A</v>
      </c>
      <c r="AT34" s="90" t="e">
        <f ca="true">+IF(AND(ISNUMBER(OFFSET('Sanitation Data'!$H$12,0,10*ROW('Sanitation Data'!H28))),'Data Summary'!DI34="Yes"),OFFSET('Sanitation Data'!$H$12,0,10*ROW('Sanitation Data'!H28)),NA())</f>
        <v>#N/A</v>
      </c>
      <c r="AU34" s="90" t="e">
        <f ca="true">+IF(AND(ISNUMBER(OFFSET('Sanitation Data'!$I$4,0,10*ROW('Sanitation Data'!I28))),'Data Summary'!DJ34="Yes"),100-OFFSET('Sanitation Data'!$I$4,0,10*ROW('Sanitation Data'!I28)),NA())</f>
        <v>#N/A</v>
      </c>
      <c r="AV34" s="90" t="e">
        <f ca="true">+IF(AND(ISNUMBER(OFFSET('Sanitation Data'!$I$6,0,10*ROW('Sanitation Data'!I28))),'Data Summary'!DK34="Yes"),OFFSET('Sanitation Data'!$I$6,0,10*ROW('Sanitation Data'!I28)),NA())</f>
        <v>#N/A</v>
      </c>
      <c r="AW34" s="90" t="e">
        <f ca="true">+IF(AND(ISNUMBER(OFFSET('Sanitation Data'!$I$10,0,10*ROW('Sanitation Data'!I28))),'Data Summary'!DL34="Yes"),OFFSET('Sanitation Data'!$I$10,0,10*ROW('Sanitation Data'!I28)),NA())</f>
        <v>#N/A</v>
      </c>
      <c r="AX34" s="90" t="e">
        <f ca="true">+IF(AND(ISNUMBER(OFFSET('Sanitation Data'!$I$11,0,10*ROW('Sanitation Data'!I28))),'Data Summary'!DM34="Yes"),OFFSET('Sanitation Data'!$I$11,0,10*ROW('Sanitation Data'!I28)),NA())</f>
        <v>#N/A</v>
      </c>
      <c r="AY34" s="90" t="e">
        <f ca="true">+IF(AND(ISNUMBER(OFFSET('Sanitation Data'!$I$12,0,10*ROW('Sanitation Data'!I28))),'Data Summary'!DN34="Yes"),OFFSET('Sanitation Data'!$I$12,0,10*ROW('Sanitation Data'!I28)),NA())</f>
        <v>#N/A</v>
      </c>
      <c r="AZ34" s="91" t="e">
        <f ca="true">+IF(AND(ISNUMBER(OFFSET('Hygiene Data'!$D$5,0,10*ROW('Hygiene Data'!D28))),'Data Summary'!DO34="Yes"),OFFSET('Hygiene Data'!$D$5,0,10*ROW('Hygiene Data'!D28)),NA())</f>
        <v>#N/A</v>
      </c>
      <c r="BA34" s="91" t="e">
        <f ca="true">+IF(AND(ISNUMBER(OFFSET('Hygiene Data'!$D$7,0,10*ROW('Hygiene Data'!D28))),'Data Summary'!DP34="Yes"),OFFSET('Hygiene Data'!$D$7,0,10*ROW('Hygiene Data'!D28)),NA())</f>
        <v>#N/A</v>
      </c>
      <c r="BB34" s="91" t="e">
        <f ca="true">+IF(AND(ISNUMBER(OFFSET('Hygiene Data'!$D$9,0,10*ROW('Hygiene Data'!D28))),'Data Summary'!DQ34="Yes"),OFFSET('Hygiene Data'!$D$9,0,10*ROW('Hygiene Data'!D28)),NA())</f>
        <v>#N/A</v>
      </c>
      <c r="BC34" s="91" t="e">
        <f ca="true">+IF(AND(ISNUMBER(OFFSET('Hygiene Data'!$E$5,0,10*ROW('Hygiene Data'!E28))),'Data Summary'!DR34="Yes"),OFFSET('Hygiene Data'!$E$5,0,10*ROW('Hygiene Data'!E28)),NA())</f>
        <v>#N/A</v>
      </c>
      <c r="BD34" s="91" t="e">
        <f ca="true">+IF(AND(ISNUMBER(OFFSET('Hygiene Data'!$E$7,0,10*ROW('Hygiene Data'!E28))),'Data Summary'!DS34="Yes"),OFFSET('Hygiene Data'!$E$7,0,10*ROW('Hygiene Data'!E28)),NA())</f>
        <v>#N/A</v>
      </c>
      <c r="BE34" s="91" t="e">
        <f ca="true">+IF(AND(ISNUMBER(OFFSET('Hygiene Data'!$E$9,0,10*ROW('Hygiene Data'!E28))),'Data Summary'!DT34="Yes"),OFFSET('Hygiene Data'!$E$9,0,10*ROW('Hygiene Data'!E28)),NA())</f>
        <v>#N/A</v>
      </c>
      <c r="BF34" s="91" t="e">
        <f ca="true">+IF(AND(ISNUMBER(OFFSET('Hygiene Data'!$F$5,0,10*ROW('Hygiene Data'!F28))),'Data Summary'!DU34="Yes"),OFFSET('Hygiene Data'!$F$5,0,10*ROW('Hygiene Data'!F28)),NA())</f>
        <v>#N/A</v>
      </c>
      <c r="BG34" s="91" t="e">
        <f ca="true">+IF(AND(ISNUMBER(OFFSET('Hygiene Data'!$F$7,0,10*ROW('Hygiene Data'!F28))),'Data Summary'!DV34="Yes"),OFFSET('Hygiene Data'!$F$7,0,10*ROW('Hygiene Data'!F28)),NA())</f>
        <v>#N/A</v>
      </c>
      <c r="BH34" s="91" t="e">
        <f ca="true">+IF(AND(ISNUMBER(OFFSET('Hygiene Data'!$F$9,0,10*ROW('Hygiene Data'!F28))),'Data Summary'!DW34="Yes"),OFFSET('Hygiene Data'!$F$9,0,10*ROW('Hygiene Data'!F28)),NA())</f>
        <v>#N/A</v>
      </c>
      <c r="BI34" s="91" t="e">
        <f ca="true">+IF(AND(ISNUMBER(OFFSET('Hygiene Data'!$G$5,0,10*ROW('Hygiene Data'!G28))),'Data Summary'!DX34="Yes"),OFFSET('Hygiene Data'!$G$5,0,10*ROW('Hygiene Data'!G28)),NA())</f>
        <v>#N/A</v>
      </c>
      <c r="BJ34" s="91" t="e">
        <f ca="true">+IF(AND(ISNUMBER(OFFSET('Hygiene Data'!$G$7,0,10*ROW('Hygiene Data'!G28))),'Data Summary'!DY34="Yes"),OFFSET('Hygiene Data'!$G$7,0,10*ROW('Hygiene Data'!G28)),NA())</f>
        <v>#N/A</v>
      </c>
      <c r="BK34" s="91" t="e">
        <f ca="true">+IF(AND(ISNUMBER(OFFSET('Hygiene Data'!$G$9,0,10*ROW('Hygiene Data'!G28))),'Data Summary'!DZ34="Yes"),OFFSET('Hygiene Data'!$G$9,0,10*ROW('Hygiene Data'!G28)),NA())</f>
        <v>#N/A</v>
      </c>
      <c r="BL34" s="91" t="e">
        <f ca="true">+IF(AND(ISNUMBER(OFFSET('Hygiene Data'!$H$5,0,10*ROW('Hygiene Data'!H28))),'Data Summary'!EA34="Yes"),OFFSET('Hygiene Data'!$H$5,0,10*ROW('Hygiene Data'!H28)),NA())</f>
        <v>#N/A</v>
      </c>
      <c r="BM34" s="91" t="e">
        <f ca="true">+IF(AND(ISNUMBER(OFFSET('Hygiene Data'!$H$7,0,10*ROW('Hygiene Data'!H28))),'Data Summary'!EB34="Yes"),OFFSET('Hygiene Data'!$H$7,0,10*ROW('Hygiene Data'!H28)),NA())</f>
        <v>#N/A</v>
      </c>
      <c r="BN34" s="91" t="e">
        <f ca="true">+IF(AND(ISNUMBER(OFFSET('Hygiene Data'!$H$9,0,10*ROW('Hygiene Data'!H28))),'Data Summary'!EC34="Yes"),OFFSET('Hygiene Data'!$H$9,0,10*ROW('Hygiene Data'!H28)),NA())</f>
        <v>#N/A</v>
      </c>
      <c r="BO34" s="91" t="e">
        <f ca="true">+IF(AND(ISNUMBER(OFFSET('Hygiene Data'!$I$5,0,10*ROW('Hygiene Data'!I28))),'Data Summary'!ED34="Yes"),OFFSET('Hygiene Data'!$I$5,0,10*ROW('Hygiene Data'!I28)),NA())</f>
        <v>#N/A</v>
      </c>
      <c r="BP34" s="91" t="e">
        <f ca="true">+IF(AND(ISNUMBER(OFFSET('Hygiene Data'!$I$7,0,10*ROW('Hygiene Data'!I28))),'Data Summary'!EE34="Yes"),OFFSET('Hygiene Data'!$I$7,0,10*ROW('Hygiene Data'!I28)),NA())</f>
        <v>#N/A</v>
      </c>
      <c r="BQ34" s="91" t="e">
        <f ca="true">+IF(AND(ISNUMBER(OFFSET('Hygiene Data'!$I$9,0,10*ROW('Hygiene Data'!I28))),'Data Summary'!EF34="Yes"),OFFSET('Hygiene Data'!$I$9,0,10*ROW('Hygiene Data'!I28)),NA())</f>
        <v>#N/A</v>
      </c>
    </row>
    <row xmlns:x14ac="http://schemas.microsoft.com/office/spreadsheetml/2009/9/ac" r="35" x14ac:dyDescent="0.2">
      <c r="A35" s="342" t="e">
        <f ca="true">+RIGHT('Data Summary'!A35,LEN('Data Summary'!A35)-9)</f>
        <v>#VALUE!</v>
      </c>
      <c r="B35" s="35" t="str">
        <f ca="true">+IF(ISTEXT('Data Summary'!B35),'Data Summary'!B35,"")</f>
        <v/>
      </c>
      <c r="C35" s="341" t="e">
        <f ca="true">+VALUE('Data Summary'!C35)</f>
        <v>#VALUE!</v>
      </c>
      <c r="D35" s="89" t="e">
        <f ca="true">+IF(AND(ISNUMBER(OFFSET('Water Data'!$D$4,0,10*ROW('Water Data'!D29))),'Data Summary'!BS35="Yes"),100-OFFSET('Water Data'!$D$4,0,10*ROW('Water Data'!D29)),NA())</f>
        <v>#N/A</v>
      </c>
      <c r="E35" s="89" t="e">
        <f ca="true">+IF(AND(ISNUMBER(OFFSET('Water Data'!$D$6,0,10*ROW('Water Data'!D29))),'Data Summary'!BT35="Yes"),OFFSET('Water Data'!$D$6,0,10*ROW('Water Data'!D29)),NA())</f>
        <v>#N/A</v>
      </c>
      <c r="F35" s="89" t="e">
        <f ca="true">+IF(AND(ISNUMBER(OFFSET('Water Data'!$D$9,0,10*ROW('Water Data'!D29))),'Data Summary'!BU35="Yes"),OFFSET('Water Data'!$D$9,0,10*ROW('Water Data'!D29)),NA())</f>
        <v>#N/A</v>
      </c>
      <c r="G35" s="89" t="e">
        <f ca="true">+IF(AND(ISNUMBER(OFFSET('Water Data'!$E$4,0,10*ROW('Water Data'!E29))),'Data Summary'!BV35="Yes"),100-OFFSET('Water Data'!$E$4,0,10*ROW('Water Data'!E29)),NA())</f>
        <v>#N/A</v>
      </c>
      <c r="H35" s="89" t="e">
        <f ca="true">+IF(AND(ISNUMBER(OFFSET('Water Data'!$E$6,0,10*ROW('Water Data'!E29))),'Data Summary'!BW35="Yes"),OFFSET('Water Data'!$E$6,0,10*ROW('Water Data'!E29)),NA())</f>
        <v>#N/A</v>
      </c>
      <c r="I35" s="89" t="e">
        <f ca="true">+IF(AND(ISNUMBER(OFFSET('Water Data'!$E$9,0,10*ROW('Water Data'!E29))),'Data Summary'!BX35="Yes"),OFFSET('Water Data'!$E$9,0,10*ROW('Water Data'!E29)),NA())</f>
        <v>#N/A</v>
      </c>
      <c r="J35" s="89" t="e">
        <f ca="true">+IF(AND(ISNUMBER(OFFSET('Water Data'!$F$4,0,10*ROW('Water Data'!F29))),'Data Summary'!BY35="Yes"),100-OFFSET('Water Data'!$F$4,0,10*ROW('Water Data'!F29)),NA())</f>
        <v>#N/A</v>
      </c>
      <c r="K35" s="89" t="e">
        <f ca="true">+IF(AND(ISNUMBER(OFFSET('Water Data'!$F$6,0,10*ROW('Water Data'!F29))),'Data Summary'!BZ35="Yes"),OFFSET('Water Data'!$F$6,0,10*ROW('Water Data'!F29)),NA())</f>
        <v>#N/A</v>
      </c>
      <c r="L35" s="89" t="e">
        <f ca="true">+IF(AND(ISNUMBER(OFFSET('Water Data'!$F$9,0,10*ROW('Water Data'!F29))),'Data Summary'!CA35="Yes"),OFFSET('Water Data'!$F$9,0,10*ROW('Water Data'!F29)),NA())</f>
        <v>#N/A</v>
      </c>
      <c r="M35" s="89" t="e">
        <f ca="true">+IF(AND(ISNUMBER(OFFSET('Water Data'!$G$4,0,10*ROW('Water Data'!G29))),'Data Summary'!CB35="Yes"),100-OFFSET('Water Data'!$G$4,0,10*ROW('Water Data'!G29)),NA())</f>
        <v>#N/A</v>
      </c>
      <c r="N35" s="89" t="e">
        <f ca="true">+IF(AND(ISNUMBER(OFFSET('Water Data'!$G$6,0,10*ROW('Water Data'!G29))),'Data Summary'!CC35="Yes"),OFFSET('Water Data'!$G$6,0,10*ROW('Water Data'!G29)),NA())</f>
        <v>#N/A</v>
      </c>
      <c r="O35" s="89" t="e">
        <f ca="true">+IF(AND(ISNUMBER(OFFSET('Water Data'!$G$9,0,10*ROW('Water Data'!G29))),'Data Summary'!CD35="Yes"),OFFSET('Water Data'!$G$9,0,10*ROW('Water Data'!G29)),NA())</f>
        <v>#N/A</v>
      </c>
      <c r="P35" s="89" t="e">
        <f ca="true">+IF(AND(ISNUMBER(OFFSET('Water Data'!$H$4,0,10*ROW('Water Data'!H29))),'Data Summary'!CE35="Yes"),100-OFFSET('Water Data'!$H$4,0,10*ROW('Water Data'!H29)),NA())</f>
        <v>#N/A</v>
      </c>
      <c r="Q35" s="89" t="e">
        <f ca="true">+IF(AND(ISNUMBER(OFFSET('Water Data'!$H$6,0,10*ROW('Water Data'!H29))),'Data Summary'!CF35="Yes"),OFFSET('Water Data'!$H$6,0,10*ROW('Water Data'!H29)),NA())</f>
        <v>#N/A</v>
      </c>
      <c r="R35" s="89" t="e">
        <f ca="true">+IF(AND(ISNUMBER(OFFSET('Water Data'!$H$9,0,10*ROW('Water Data'!H29))),'Data Summary'!CG35="Yes"),OFFSET('Water Data'!$H$9,0,10*ROW('Water Data'!H29)),NA())</f>
        <v>#N/A</v>
      </c>
      <c r="S35" s="89" t="e">
        <f ca="true">+IF(AND(ISNUMBER(OFFSET('Water Data'!$I$4,0,10*ROW('Water Data'!I29))),'Data Summary'!CH35="Yes"),100-OFFSET('Water Data'!$I$4,0,10*ROW('Water Data'!I29)),NA())</f>
        <v>#N/A</v>
      </c>
      <c r="T35" s="89" t="e">
        <f ca="true">+IF(AND(ISNUMBER(OFFSET('Water Data'!$I$6,0,10*ROW('Water Data'!I29))),'Data Summary'!CI35="Yes"),OFFSET('Water Data'!$I$6,0,10*ROW('Water Data'!I29)),NA())</f>
        <v>#N/A</v>
      </c>
      <c r="U35" s="89" t="e">
        <f ca="true">+IF(AND(ISNUMBER(OFFSET('Water Data'!$I$9,0,10*ROW('Water Data'!I29))),'Data Summary'!CJ35="Yes"),OFFSET('Water Data'!$I$9,0,10*ROW('Water Data'!I29)),NA())</f>
        <v>#N/A</v>
      </c>
      <c r="V35" s="90" t="e">
        <f ca="true">+IF(AND(ISNUMBER(OFFSET('Sanitation Data'!$D$4,0,10*ROW('Sanitation Data'!D29))),'Data Summary'!CK35="Yes"),100-OFFSET('Sanitation Data'!$D$4,0,10*ROW('Sanitation Data'!D29)),NA())</f>
        <v>#N/A</v>
      </c>
      <c r="W35" s="90" t="e">
        <f ca="true">+IF(AND(ISNUMBER(OFFSET('Sanitation Data'!$D$6,0,10*ROW('Sanitation Data'!D29))),'Data Summary'!CL35="Yes"),OFFSET('Sanitation Data'!$D$6,0,10*ROW('Sanitation Data'!D29)),NA())</f>
        <v>#N/A</v>
      </c>
      <c r="X35" s="90" t="e">
        <f ca="true">+IF(AND(ISNUMBER(OFFSET('Sanitation Data'!$D$10,0,10*ROW('Sanitation Data'!D29))),'Data Summary'!CM35="Yes"),OFFSET('Sanitation Data'!$D$10,0,10*ROW('Sanitation Data'!D29)),NA())</f>
        <v>#N/A</v>
      </c>
      <c r="Y35" s="90" t="e">
        <f ca="true">+IF(AND(ISNUMBER(OFFSET('Sanitation Data'!$D$11,0,10*ROW('Sanitation Data'!D29))),'Data Summary'!CN35="Yes"),OFFSET('Sanitation Data'!$D$11,0,10*ROW('Sanitation Data'!D29)),NA())</f>
        <v>#N/A</v>
      </c>
      <c r="Z35" s="90" t="e">
        <f ca="true">+IF(AND(ISNUMBER(OFFSET('Sanitation Data'!$D$12,0,10*ROW('Sanitation Data'!D29))),'Data Summary'!CO35="Yes"),OFFSET('Sanitation Data'!$D$12,0,10*ROW('Sanitation Data'!D29)),NA())</f>
        <v>#N/A</v>
      </c>
      <c r="AA35" s="90" t="e">
        <f ca="true">+IF(AND(ISNUMBER(OFFSET('Sanitation Data'!$E$4,0,10*ROW('Sanitation Data'!E29))),'Data Summary'!CP35="Yes"),100-OFFSET('Sanitation Data'!$E$4,0,10*ROW('Sanitation Data'!E29)),NA())</f>
        <v>#N/A</v>
      </c>
      <c r="AB35" s="90" t="e">
        <f ca="true">+IF(AND(ISNUMBER(OFFSET('Sanitation Data'!$E$6,0,10*ROW('Sanitation Data'!E29))),'Data Summary'!CQ35="Yes"),OFFSET('Sanitation Data'!$E$6,0,10*ROW('Sanitation Data'!E29)),NA())</f>
        <v>#N/A</v>
      </c>
      <c r="AC35" s="90" t="e">
        <f ca="true">+IF(AND(ISNUMBER(OFFSET('Sanitation Data'!$E$10,0,10*ROW('Sanitation Data'!E29))),'Data Summary'!CR35="Yes"),OFFSET('Sanitation Data'!$E$10,0,10*ROW('Sanitation Data'!E29)),NA())</f>
        <v>#N/A</v>
      </c>
      <c r="AD35" s="90" t="e">
        <f ca="true">+IF(AND(ISNUMBER(OFFSET('Sanitation Data'!$E$11,0,10*ROW('Sanitation Data'!E29))),'Data Summary'!CS35="Yes"),OFFSET('Sanitation Data'!$E$11,0,10*ROW('Sanitation Data'!E29)),NA())</f>
        <v>#N/A</v>
      </c>
      <c r="AE35" s="90" t="e">
        <f ca="true">+IF(AND(ISNUMBER(OFFSET('Sanitation Data'!$E$12,0,10*ROW('Sanitation Data'!E29))),'Data Summary'!CT35="Yes"),OFFSET('Sanitation Data'!$E$12,0,10*ROW('Sanitation Data'!E29)),NA())</f>
        <v>#N/A</v>
      </c>
      <c r="AF35" s="90" t="e">
        <f ca="true">+IF(AND(ISNUMBER(OFFSET('Sanitation Data'!$F$4,0,10*ROW('Sanitation Data'!F29))),'Data Summary'!CU35="Yes"),100-OFFSET('Sanitation Data'!$F$4,0,10*ROW('Sanitation Data'!F29)),NA())</f>
        <v>#N/A</v>
      </c>
      <c r="AG35" s="90" t="e">
        <f ca="true">+IF(AND(ISNUMBER(OFFSET('Sanitation Data'!$F$6,0,10*ROW('Sanitation Data'!F29))),'Data Summary'!CV35="Yes"),OFFSET('Sanitation Data'!$F$6,0,10*ROW('Sanitation Data'!F29)),NA())</f>
        <v>#N/A</v>
      </c>
      <c r="AH35" s="90" t="e">
        <f ca="true">+IF(AND(ISNUMBER(OFFSET('Sanitation Data'!$F$10,0,10*ROW('Sanitation Data'!F29))),'Data Summary'!CW35="Yes"),OFFSET('Sanitation Data'!$F$10,0,10*ROW('Sanitation Data'!F29)),NA())</f>
        <v>#N/A</v>
      </c>
      <c r="AI35" s="90" t="e">
        <f ca="true">+IF(AND(ISNUMBER(OFFSET('Sanitation Data'!$F$11,0,10*ROW('Sanitation Data'!F29))),'Data Summary'!CX35="Yes"),OFFSET('Sanitation Data'!$F$11,0,10*ROW('Sanitation Data'!F29)),NA())</f>
        <v>#N/A</v>
      </c>
      <c r="AJ35" s="90" t="e">
        <f ca="true">+IF(AND(ISNUMBER(OFFSET('Sanitation Data'!$F$12,0,10*ROW('Sanitation Data'!F29))),'Data Summary'!CY35="Yes"),OFFSET('Sanitation Data'!$F$12,0,10*ROW('Sanitation Data'!F29)),NA())</f>
        <v>#N/A</v>
      </c>
      <c r="AK35" s="90" t="e">
        <f ca="true">+IF(AND(ISNUMBER(OFFSET('Sanitation Data'!$G$4,0,10*ROW('Sanitation Data'!G29))),'Data Summary'!CZ35="Yes"),100-OFFSET('Sanitation Data'!$G$4,0,10*ROW('Sanitation Data'!G29)),NA())</f>
        <v>#N/A</v>
      </c>
      <c r="AL35" s="90" t="e">
        <f ca="true">+IF(AND(ISNUMBER(OFFSET('Sanitation Data'!$G$6,0,10*ROW('Sanitation Data'!G29))),'Data Summary'!DA35="Yes"),OFFSET('Sanitation Data'!$G$6,0,10*ROW('Sanitation Data'!G29)),NA())</f>
        <v>#N/A</v>
      </c>
      <c r="AM35" s="90" t="e">
        <f ca="true">+IF(AND(ISNUMBER(OFFSET('Sanitation Data'!$G$10,0,10*ROW('Sanitation Data'!G29))),'Data Summary'!DB35="Yes"),OFFSET('Sanitation Data'!$G$10,0,10*ROW('Sanitation Data'!G29)),NA())</f>
        <v>#N/A</v>
      </c>
      <c r="AN35" s="90" t="e">
        <f ca="true">+IF(AND(ISNUMBER(OFFSET('Sanitation Data'!$G$11,0,10*ROW('Sanitation Data'!G29))),'Data Summary'!DC35="Yes"),OFFSET('Sanitation Data'!$G$11,0,10*ROW('Sanitation Data'!G29)),NA())</f>
        <v>#N/A</v>
      </c>
      <c r="AO35" s="90" t="e">
        <f ca="true">+IF(AND(ISNUMBER(OFFSET('Sanitation Data'!$G$12,0,10*ROW('Sanitation Data'!G29))),'Data Summary'!DD35="Yes"),OFFSET('Sanitation Data'!$G$12,0,10*ROW('Sanitation Data'!G29)),NA())</f>
        <v>#N/A</v>
      </c>
      <c r="AP35" s="90" t="e">
        <f ca="true">+IF(AND(ISNUMBER(OFFSET('Sanitation Data'!$H$4,0,10*ROW('Sanitation Data'!H29))),'Data Summary'!DE35="Yes"),100-OFFSET('Sanitation Data'!$H$4,0,10*ROW('Sanitation Data'!H29)),NA())</f>
        <v>#N/A</v>
      </c>
      <c r="AQ35" s="90" t="e">
        <f ca="true">+IF(AND(ISNUMBER(OFFSET('Sanitation Data'!$H$6,0,10*ROW('Sanitation Data'!H29))),'Data Summary'!DF35="Yes"),OFFSET('Sanitation Data'!$H$6,0,10*ROW('Sanitation Data'!H29)),NA())</f>
        <v>#N/A</v>
      </c>
      <c r="AR35" s="90" t="e">
        <f ca="true">+IF(AND(ISNUMBER(OFFSET('Sanitation Data'!$H$10,0,10*ROW('Sanitation Data'!H29))),'Data Summary'!DG35="Yes"),OFFSET('Sanitation Data'!$H$10,0,10*ROW('Sanitation Data'!H29)),NA())</f>
        <v>#N/A</v>
      </c>
      <c r="AS35" s="90" t="e">
        <f ca="true">+IF(AND(ISNUMBER(OFFSET('Sanitation Data'!$H$11,0,10*ROW('Sanitation Data'!H29))),'Data Summary'!DH35="Yes"),OFFSET('Sanitation Data'!$H$11,0,10*ROW('Sanitation Data'!H29)),NA())</f>
        <v>#N/A</v>
      </c>
      <c r="AT35" s="90" t="e">
        <f ca="true">+IF(AND(ISNUMBER(OFFSET('Sanitation Data'!$H$12,0,10*ROW('Sanitation Data'!H29))),'Data Summary'!DI35="Yes"),OFFSET('Sanitation Data'!$H$12,0,10*ROW('Sanitation Data'!H29)),NA())</f>
        <v>#N/A</v>
      </c>
      <c r="AU35" s="90" t="e">
        <f ca="true">+IF(AND(ISNUMBER(OFFSET('Sanitation Data'!$I$4,0,10*ROW('Sanitation Data'!I29))),'Data Summary'!DJ35="Yes"),100-OFFSET('Sanitation Data'!$I$4,0,10*ROW('Sanitation Data'!I29)),NA())</f>
        <v>#N/A</v>
      </c>
      <c r="AV35" s="90" t="e">
        <f ca="true">+IF(AND(ISNUMBER(OFFSET('Sanitation Data'!$I$6,0,10*ROW('Sanitation Data'!I29))),'Data Summary'!DK35="Yes"),OFFSET('Sanitation Data'!$I$6,0,10*ROW('Sanitation Data'!I29)),NA())</f>
        <v>#N/A</v>
      </c>
      <c r="AW35" s="90" t="e">
        <f ca="true">+IF(AND(ISNUMBER(OFFSET('Sanitation Data'!$I$10,0,10*ROW('Sanitation Data'!I29))),'Data Summary'!DL35="Yes"),OFFSET('Sanitation Data'!$I$10,0,10*ROW('Sanitation Data'!I29)),NA())</f>
        <v>#N/A</v>
      </c>
      <c r="AX35" s="90" t="e">
        <f ca="true">+IF(AND(ISNUMBER(OFFSET('Sanitation Data'!$I$11,0,10*ROW('Sanitation Data'!I29))),'Data Summary'!DM35="Yes"),OFFSET('Sanitation Data'!$I$11,0,10*ROW('Sanitation Data'!I29)),NA())</f>
        <v>#N/A</v>
      </c>
      <c r="AY35" s="90" t="e">
        <f ca="true">+IF(AND(ISNUMBER(OFFSET('Sanitation Data'!$I$12,0,10*ROW('Sanitation Data'!I29))),'Data Summary'!DN35="Yes"),OFFSET('Sanitation Data'!$I$12,0,10*ROW('Sanitation Data'!I29)),NA())</f>
        <v>#N/A</v>
      </c>
      <c r="AZ35" s="91" t="e">
        <f ca="true">+IF(AND(ISNUMBER(OFFSET('Hygiene Data'!$D$5,0,10*ROW('Hygiene Data'!D29))),'Data Summary'!DO35="Yes"),OFFSET('Hygiene Data'!$D$5,0,10*ROW('Hygiene Data'!D29)),NA())</f>
        <v>#N/A</v>
      </c>
      <c r="BA35" s="91" t="e">
        <f ca="true">+IF(AND(ISNUMBER(OFFSET('Hygiene Data'!$D$7,0,10*ROW('Hygiene Data'!D29))),'Data Summary'!DP35="Yes"),OFFSET('Hygiene Data'!$D$7,0,10*ROW('Hygiene Data'!D29)),NA())</f>
        <v>#N/A</v>
      </c>
      <c r="BB35" s="91" t="e">
        <f ca="true">+IF(AND(ISNUMBER(OFFSET('Hygiene Data'!$D$9,0,10*ROW('Hygiene Data'!D29))),'Data Summary'!DQ35="Yes"),OFFSET('Hygiene Data'!$D$9,0,10*ROW('Hygiene Data'!D29)),NA())</f>
        <v>#N/A</v>
      </c>
      <c r="BC35" s="91" t="e">
        <f ca="true">+IF(AND(ISNUMBER(OFFSET('Hygiene Data'!$E$5,0,10*ROW('Hygiene Data'!E29))),'Data Summary'!DR35="Yes"),OFFSET('Hygiene Data'!$E$5,0,10*ROW('Hygiene Data'!E29)),NA())</f>
        <v>#N/A</v>
      </c>
      <c r="BD35" s="91" t="e">
        <f ca="true">+IF(AND(ISNUMBER(OFFSET('Hygiene Data'!$E$7,0,10*ROW('Hygiene Data'!E29))),'Data Summary'!DS35="Yes"),OFFSET('Hygiene Data'!$E$7,0,10*ROW('Hygiene Data'!E29)),NA())</f>
        <v>#N/A</v>
      </c>
      <c r="BE35" s="91" t="e">
        <f ca="true">+IF(AND(ISNUMBER(OFFSET('Hygiene Data'!$E$9,0,10*ROW('Hygiene Data'!E29))),'Data Summary'!DT35="Yes"),OFFSET('Hygiene Data'!$E$9,0,10*ROW('Hygiene Data'!E29)),NA())</f>
        <v>#N/A</v>
      </c>
      <c r="BF35" s="91" t="e">
        <f ca="true">+IF(AND(ISNUMBER(OFFSET('Hygiene Data'!$F$5,0,10*ROW('Hygiene Data'!F29))),'Data Summary'!DU35="Yes"),OFFSET('Hygiene Data'!$F$5,0,10*ROW('Hygiene Data'!F29)),NA())</f>
        <v>#N/A</v>
      </c>
      <c r="BG35" s="91" t="e">
        <f ca="true">+IF(AND(ISNUMBER(OFFSET('Hygiene Data'!$F$7,0,10*ROW('Hygiene Data'!F29))),'Data Summary'!DV35="Yes"),OFFSET('Hygiene Data'!$F$7,0,10*ROW('Hygiene Data'!F29)),NA())</f>
        <v>#N/A</v>
      </c>
      <c r="BH35" s="91" t="e">
        <f ca="true">+IF(AND(ISNUMBER(OFFSET('Hygiene Data'!$F$9,0,10*ROW('Hygiene Data'!F29))),'Data Summary'!DW35="Yes"),OFFSET('Hygiene Data'!$F$9,0,10*ROW('Hygiene Data'!F29)),NA())</f>
        <v>#N/A</v>
      </c>
      <c r="BI35" s="91" t="e">
        <f ca="true">+IF(AND(ISNUMBER(OFFSET('Hygiene Data'!$G$5,0,10*ROW('Hygiene Data'!G29))),'Data Summary'!DX35="Yes"),OFFSET('Hygiene Data'!$G$5,0,10*ROW('Hygiene Data'!G29)),NA())</f>
        <v>#N/A</v>
      </c>
      <c r="BJ35" s="91" t="e">
        <f ca="true">+IF(AND(ISNUMBER(OFFSET('Hygiene Data'!$G$7,0,10*ROW('Hygiene Data'!G29))),'Data Summary'!DY35="Yes"),OFFSET('Hygiene Data'!$G$7,0,10*ROW('Hygiene Data'!G29)),NA())</f>
        <v>#N/A</v>
      </c>
      <c r="BK35" s="91" t="e">
        <f ca="true">+IF(AND(ISNUMBER(OFFSET('Hygiene Data'!$G$9,0,10*ROW('Hygiene Data'!G29))),'Data Summary'!DZ35="Yes"),OFFSET('Hygiene Data'!$G$9,0,10*ROW('Hygiene Data'!G29)),NA())</f>
        <v>#N/A</v>
      </c>
      <c r="BL35" s="91" t="e">
        <f ca="true">+IF(AND(ISNUMBER(OFFSET('Hygiene Data'!$H$5,0,10*ROW('Hygiene Data'!H29))),'Data Summary'!EA35="Yes"),OFFSET('Hygiene Data'!$H$5,0,10*ROW('Hygiene Data'!H29)),NA())</f>
        <v>#N/A</v>
      </c>
      <c r="BM35" s="91" t="e">
        <f ca="true">+IF(AND(ISNUMBER(OFFSET('Hygiene Data'!$H$7,0,10*ROW('Hygiene Data'!H29))),'Data Summary'!EB35="Yes"),OFFSET('Hygiene Data'!$H$7,0,10*ROW('Hygiene Data'!H29)),NA())</f>
        <v>#N/A</v>
      </c>
      <c r="BN35" s="91" t="e">
        <f ca="true">+IF(AND(ISNUMBER(OFFSET('Hygiene Data'!$H$9,0,10*ROW('Hygiene Data'!H29))),'Data Summary'!EC35="Yes"),OFFSET('Hygiene Data'!$H$9,0,10*ROW('Hygiene Data'!H29)),NA())</f>
        <v>#N/A</v>
      </c>
      <c r="BO35" s="91" t="e">
        <f ca="true">+IF(AND(ISNUMBER(OFFSET('Hygiene Data'!$I$5,0,10*ROW('Hygiene Data'!I29))),'Data Summary'!ED35="Yes"),OFFSET('Hygiene Data'!$I$5,0,10*ROW('Hygiene Data'!I29)),NA())</f>
        <v>#N/A</v>
      </c>
      <c r="BP35" s="91" t="e">
        <f ca="true">+IF(AND(ISNUMBER(OFFSET('Hygiene Data'!$I$7,0,10*ROW('Hygiene Data'!I29))),'Data Summary'!EE35="Yes"),OFFSET('Hygiene Data'!$I$7,0,10*ROW('Hygiene Data'!I29)),NA())</f>
        <v>#N/A</v>
      </c>
      <c r="BQ35" s="91" t="e">
        <f ca="true">+IF(AND(ISNUMBER(OFFSET('Hygiene Data'!$I$9,0,10*ROW('Hygiene Data'!I29))),'Data Summary'!EF35="Yes"),OFFSET('Hygiene Data'!$I$9,0,10*ROW('Hygiene Data'!I29)),NA())</f>
        <v>#N/A</v>
      </c>
    </row>
    <row xmlns:x14ac="http://schemas.microsoft.com/office/spreadsheetml/2009/9/ac" r="36" x14ac:dyDescent="0.2">
      <c r="A36" s="342" t="e">
        <f ca="true">+RIGHT('Data Summary'!A36,LEN('Data Summary'!A36)-9)</f>
        <v>#VALUE!</v>
      </c>
      <c r="B36" s="35" t="str">
        <f ca="true">+IF(ISTEXT('Data Summary'!B36),'Data Summary'!B36,"")</f>
        <v/>
      </c>
      <c r="C36" s="341" t="e">
        <f ca="true">+VALUE('Data Summary'!C36)</f>
        <v>#VALUE!</v>
      </c>
      <c r="D36" s="89" t="e">
        <f ca="true">+IF(AND(ISNUMBER(OFFSET('Water Data'!$D$4,0,10*ROW('Water Data'!D30))),'Data Summary'!BS36="Yes"),100-OFFSET('Water Data'!$D$4,0,10*ROW('Water Data'!D30)),NA())</f>
        <v>#N/A</v>
      </c>
      <c r="E36" s="89" t="e">
        <f ca="true">+IF(AND(ISNUMBER(OFFSET('Water Data'!$D$6,0,10*ROW('Water Data'!D30))),'Data Summary'!BT36="Yes"),OFFSET('Water Data'!$D$6,0,10*ROW('Water Data'!D30)),NA())</f>
        <v>#N/A</v>
      </c>
      <c r="F36" s="89" t="e">
        <f ca="true">+IF(AND(ISNUMBER(OFFSET('Water Data'!$D$9,0,10*ROW('Water Data'!D30))),'Data Summary'!BU36="Yes"),OFFSET('Water Data'!$D$9,0,10*ROW('Water Data'!D30)),NA())</f>
        <v>#N/A</v>
      </c>
      <c r="G36" s="89" t="e">
        <f ca="true">+IF(AND(ISNUMBER(OFFSET('Water Data'!$E$4,0,10*ROW('Water Data'!E30))),'Data Summary'!BV36="Yes"),100-OFFSET('Water Data'!$E$4,0,10*ROW('Water Data'!E30)),NA())</f>
        <v>#N/A</v>
      </c>
      <c r="H36" s="89" t="e">
        <f ca="true">+IF(AND(ISNUMBER(OFFSET('Water Data'!$E$6,0,10*ROW('Water Data'!E30))),'Data Summary'!BW36="Yes"),OFFSET('Water Data'!$E$6,0,10*ROW('Water Data'!E30)),NA())</f>
        <v>#N/A</v>
      </c>
      <c r="I36" s="89" t="e">
        <f ca="true">+IF(AND(ISNUMBER(OFFSET('Water Data'!$E$9,0,10*ROW('Water Data'!E30))),'Data Summary'!BX36="Yes"),OFFSET('Water Data'!$E$9,0,10*ROW('Water Data'!E30)),NA())</f>
        <v>#N/A</v>
      </c>
      <c r="J36" s="89" t="e">
        <f ca="true">+IF(AND(ISNUMBER(OFFSET('Water Data'!$F$4,0,10*ROW('Water Data'!F30))),'Data Summary'!BY36="Yes"),100-OFFSET('Water Data'!$F$4,0,10*ROW('Water Data'!F30)),NA())</f>
        <v>#N/A</v>
      </c>
      <c r="K36" s="89" t="e">
        <f ca="true">+IF(AND(ISNUMBER(OFFSET('Water Data'!$F$6,0,10*ROW('Water Data'!F30))),'Data Summary'!BZ36="Yes"),OFFSET('Water Data'!$F$6,0,10*ROW('Water Data'!F30)),NA())</f>
        <v>#N/A</v>
      </c>
      <c r="L36" s="89" t="e">
        <f ca="true">+IF(AND(ISNUMBER(OFFSET('Water Data'!$F$9,0,10*ROW('Water Data'!F30))),'Data Summary'!CA36="Yes"),OFFSET('Water Data'!$F$9,0,10*ROW('Water Data'!F30)),NA())</f>
        <v>#N/A</v>
      </c>
      <c r="M36" s="89" t="e">
        <f ca="true">+IF(AND(ISNUMBER(OFFSET('Water Data'!$G$4,0,10*ROW('Water Data'!G30))),'Data Summary'!CB36="Yes"),100-OFFSET('Water Data'!$G$4,0,10*ROW('Water Data'!G30)),NA())</f>
        <v>#N/A</v>
      </c>
      <c r="N36" s="89" t="e">
        <f ca="true">+IF(AND(ISNUMBER(OFFSET('Water Data'!$G$6,0,10*ROW('Water Data'!G30))),'Data Summary'!CC36="Yes"),OFFSET('Water Data'!$G$6,0,10*ROW('Water Data'!G30)),NA())</f>
        <v>#N/A</v>
      </c>
      <c r="O36" s="89" t="e">
        <f ca="true">+IF(AND(ISNUMBER(OFFSET('Water Data'!$G$9,0,10*ROW('Water Data'!G30))),'Data Summary'!CD36="Yes"),OFFSET('Water Data'!$G$9,0,10*ROW('Water Data'!G30)),NA())</f>
        <v>#N/A</v>
      </c>
      <c r="P36" s="89" t="e">
        <f ca="true">+IF(AND(ISNUMBER(OFFSET('Water Data'!$H$4,0,10*ROW('Water Data'!H30))),'Data Summary'!CE36="Yes"),100-OFFSET('Water Data'!$H$4,0,10*ROW('Water Data'!H30)),NA())</f>
        <v>#N/A</v>
      </c>
      <c r="Q36" s="89" t="e">
        <f ca="true">+IF(AND(ISNUMBER(OFFSET('Water Data'!$H$6,0,10*ROW('Water Data'!H30))),'Data Summary'!CF36="Yes"),OFFSET('Water Data'!$H$6,0,10*ROW('Water Data'!H30)),NA())</f>
        <v>#N/A</v>
      </c>
      <c r="R36" s="89" t="e">
        <f ca="true">+IF(AND(ISNUMBER(OFFSET('Water Data'!$H$9,0,10*ROW('Water Data'!H30))),'Data Summary'!CG36="Yes"),OFFSET('Water Data'!$H$9,0,10*ROW('Water Data'!H30)),NA())</f>
        <v>#N/A</v>
      </c>
      <c r="S36" s="89" t="e">
        <f ca="true">+IF(AND(ISNUMBER(OFFSET('Water Data'!$I$4,0,10*ROW('Water Data'!I30))),'Data Summary'!CH36="Yes"),100-OFFSET('Water Data'!$I$4,0,10*ROW('Water Data'!I30)),NA())</f>
        <v>#N/A</v>
      </c>
      <c r="T36" s="89" t="e">
        <f ca="true">+IF(AND(ISNUMBER(OFFSET('Water Data'!$I$6,0,10*ROW('Water Data'!I30))),'Data Summary'!CI36="Yes"),OFFSET('Water Data'!$I$6,0,10*ROW('Water Data'!I30)),NA())</f>
        <v>#N/A</v>
      </c>
      <c r="U36" s="89" t="e">
        <f ca="true">+IF(AND(ISNUMBER(OFFSET('Water Data'!$I$9,0,10*ROW('Water Data'!I30))),'Data Summary'!CJ36="Yes"),OFFSET('Water Data'!$I$9,0,10*ROW('Water Data'!I30)),NA())</f>
        <v>#N/A</v>
      </c>
      <c r="V36" s="90" t="e">
        <f ca="true">+IF(AND(ISNUMBER(OFFSET('Sanitation Data'!$D$4,0,10*ROW('Sanitation Data'!D30))),'Data Summary'!CK36="Yes"),100-OFFSET('Sanitation Data'!$D$4,0,10*ROW('Sanitation Data'!D30)),NA())</f>
        <v>#N/A</v>
      </c>
      <c r="W36" s="90" t="e">
        <f ca="true">+IF(AND(ISNUMBER(OFFSET('Sanitation Data'!$D$6,0,10*ROW('Sanitation Data'!D30))),'Data Summary'!CL36="Yes"),OFFSET('Sanitation Data'!$D$6,0,10*ROW('Sanitation Data'!D30)),NA())</f>
        <v>#N/A</v>
      </c>
      <c r="X36" s="90" t="e">
        <f ca="true">+IF(AND(ISNUMBER(OFFSET('Sanitation Data'!$D$10,0,10*ROW('Sanitation Data'!D30))),'Data Summary'!CM36="Yes"),OFFSET('Sanitation Data'!$D$10,0,10*ROW('Sanitation Data'!D30)),NA())</f>
        <v>#N/A</v>
      </c>
      <c r="Y36" s="90" t="e">
        <f ca="true">+IF(AND(ISNUMBER(OFFSET('Sanitation Data'!$D$11,0,10*ROW('Sanitation Data'!D30))),'Data Summary'!CN36="Yes"),OFFSET('Sanitation Data'!$D$11,0,10*ROW('Sanitation Data'!D30)),NA())</f>
        <v>#N/A</v>
      </c>
      <c r="Z36" s="90" t="e">
        <f ca="true">+IF(AND(ISNUMBER(OFFSET('Sanitation Data'!$D$12,0,10*ROW('Sanitation Data'!D30))),'Data Summary'!CO36="Yes"),OFFSET('Sanitation Data'!$D$12,0,10*ROW('Sanitation Data'!D30)),NA())</f>
        <v>#N/A</v>
      </c>
      <c r="AA36" s="90" t="e">
        <f ca="true">+IF(AND(ISNUMBER(OFFSET('Sanitation Data'!$E$4,0,10*ROW('Sanitation Data'!E30))),'Data Summary'!CP36="Yes"),100-OFFSET('Sanitation Data'!$E$4,0,10*ROW('Sanitation Data'!E30)),NA())</f>
        <v>#N/A</v>
      </c>
      <c r="AB36" s="90" t="e">
        <f ca="true">+IF(AND(ISNUMBER(OFFSET('Sanitation Data'!$E$6,0,10*ROW('Sanitation Data'!E30))),'Data Summary'!CQ36="Yes"),OFFSET('Sanitation Data'!$E$6,0,10*ROW('Sanitation Data'!E30)),NA())</f>
        <v>#N/A</v>
      </c>
      <c r="AC36" s="90" t="e">
        <f ca="true">+IF(AND(ISNUMBER(OFFSET('Sanitation Data'!$E$10,0,10*ROW('Sanitation Data'!E30))),'Data Summary'!CR36="Yes"),OFFSET('Sanitation Data'!$E$10,0,10*ROW('Sanitation Data'!E30)),NA())</f>
        <v>#N/A</v>
      </c>
      <c r="AD36" s="90" t="e">
        <f ca="true">+IF(AND(ISNUMBER(OFFSET('Sanitation Data'!$E$11,0,10*ROW('Sanitation Data'!E30))),'Data Summary'!CS36="Yes"),OFFSET('Sanitation Data'!$E$11,0,10*ROW('Sanitation Data'!E30)),NA())</f>
        <v>#N/A</v>
      </c>
      <c r="AE36" s="90" t="e">
        <f ca="true">+IF(AND(ISNUMBER(OFFSET('Sanitation Data'!$E$12,0,10*ROW('Sanitation Data'!E30))),'Data Summary'!CT36="Yes"),OFFSET('Sanitation Data'!$E$12,0,10*ROW('Sanitation Data'!E30)),NA())</f>
        <v>#N/A</v>
      </c>
      <c r="AF36" s="90" t="e">
        <f ca="true">+IF(AND(ISNUMBER(OFFSET('Sanitation Data'!$F$4,0,10*ROW('Sanitation Data'!F30))),'Data Summary'!CU36="Yes"),100-OFFSET('Sanitation Data'!$F$4,0,10*ROW('Sanitation Data'!F30)),NA())</f>
        <v>#N/A</v>
      </c>
      <c r="AG36" s="90" t="e">
        <f ca="true">+IF(AND(ISNUMBER(OFFSET('Sanitation Data'!$F$6,0,10*ROW('Sanitation Data'!F30))),'Data Summary'!CV36="Yes"),OFFSET('Sanitation Data'!$F$6,0,10*ROW('Sanitation Data'!F30)),NA())</f>
        <v>#N/A</v>
      </c>
      <c r="AH36" s="90" t="e">
        <f ca="true">+IF(AND(ISNUMBER(OFFSET('Sanitation Data'!$F$10,0,10*ROW('Sanitation Data'!F30))),'Data Summary'!CW36="Yes"),OFFSET('Sanitation Data'!$F$10,0,10*ROW('Sanitation Data'!F30)),NA())</f>
        <v>#N/A</v>
      </c>
      <c r="AI36" s="90" t="e">
        <f ca="true">+IF(AND(ISNUMBER(OFFSET('Sanitation Data'!$F$11,0,10*ROW('Sanitation Data'!F30))),'Data Summary'!CX36="Yes"),OFFSET('Sanitation Data'!$F$11,0,10*ROW('Sanitation Data'!F30)),NA())</f>
        <v>#N/A</v>
      </c>
      <c r="AJ36" s="90" t="e">
        <f ca="true">+IF(AND(ISNUMBER(OFFSET('Sanitation Data'!$F$12,0,10*ROW('Sanitation Data'!F30))),'Data Summary'!CY36="Yes"),OFFSET('Sanitation Data'!$F$12,0,10*ROW('Sanitation Data'!F30)),NA())</f>
        <v>#N/A</v>
      </c>
      <c r="AK36" s="90" t="e">
        <f ca="true">+IF(AND(ISNUMBER(OFFSET('Sanitation Data'!$G$4,0,10*ROW('Sanitation Data'!G30))),'Data Summary'!CZ36="Yes"),100-OFFSET('Sanitation Data'!$G$4,0,10*ROW('Sanitation Data'!G30)),NA())</f>
        <v>#N/A</v>
      </c>
      <c r="AL36" s="90" t="e">
        <f ca="true">+IF(AND(ISNUMBER(OFFSET('Sanitation Data'!$G$6,0,10*ROW('Sanitation Data'!G30))),'Data Summary'!DA36="Yes"),OFFSET('Sanitation Data'!$G$6,0,10*ROW('Sanitation Data'!G30)),NA())</f>
        <v>#N/A</v>
      </c>
      <c r="AM36" s="90" t="e">
        <f ca="true">+IF(AND(ISNUMBER(OFFSET('Sanitation Data'!$G$10,0,10*ROW('Sanitation Data'!G30))),'Data Summary'!DB36="Yes"),OFFSET('Sanitation Data'!$G$10,0,10*ROW('Sanitation Data'!G30)),NA())</f>
        <v>#N/A</v>
      </c>
      <c r="AN36" s="90" t="e">
        <f ca="true">+IF(AND(ISNUMBER(OFFSET('Sanitation Data'!$G$11,0,10*ROW('Sanitation Data'!G30))),'Data Summary'!DC36="Yes"),OFFSET('Sanitation Data'!$G$11,0,10*ROW('Sanitation Data'!G30)),NA())</f>
        <v>#N/A</v>
      </c>
      <c r="AO36" s="90" t="e">
        <f ca="true">+IF(AND(ISNUMBER(OFFSET('Sanitation Data'!$G$12,0,10*ROW('Sanitation Data'!G30))),'Data Summary'!DD36="Yes"),OFFSET('Sanitation Data'!$G$12,0,10*ROW('Sanitation Data'!G30)),NA())</f>
        <v>#N/A</v>
      </c>
      <c r="AP36" s="90" t="e">
        <f ca="true">+IF(AND(ISNUMBER(OFFSET('Sanitation Data'!$H$4,0,10*ROW('Sanitation Data'!H30))),'Data Summary'!DE36="Yes"),100-OFFSET('Sanitation Data'!$H$4,0,10*ROW('Sanitation Data'!H30)),NA())</f>
        <v>#N/A</v>
      </c>
      <c r="AQ36" s="90" t="e">
        <f ca="true">+IF(AND(ISNUMBER(OFFSET('Sanitation Data'!$H$6,0,10*ROW('Sanitation Data'!H30))),'Data Summary'!DF36="Yes"),OFFSET('Sanitation Data'!$H$6,0,10*ROW('Sanitation Data'!H30)),NA())</f>
        <v>#N/A</v>
      </c>
      <c r="AR36" s="90" t="e">
        <f ca="true">+IF(AND(ISNUMBER(OFFSET('Sanitation Data'!$H$10,0,10*ROW('Sanitation Data'!H30))),'Data Summary'!DG36="Yes"),OFFSET('Sanitation Data'!$H$10,0,10*ROW('Sanitation Data'!H30)),NA())</f>
        <v>#N/A</v>
      </c>
      <c r="AS36" s="90" t="e">
        <f ca="true">+IF(AND(ISNUMBER(OFFSET('Sanitation Data'!$H$11,0,10*ROW('Sanitation Data'!H30))),'Data Summary'!DH36="Yes"),OFFSET('Sanitation Data'!$H$11,0,10*ROW('Sanitation Data'!H30)),NA())</f>
        <v>#N/A</v>
      </c>
      <c r="AT36" s="90" t="e">
        <f ca="true">+IF(AND(ISNUMBER(OFFSET('Sanitation Data'!$H$12,0,10*ROW('Sanitation Data'!H30))),'Data Summary'!DI36="Yes"),OFFSET('Sanitation Data'!$H$12,0,10*ROW('Sanitation Data'!H30)),NA())</f>
        <v>#N/A</v>
      </c>
      <c r="AU36" s="90" t="e">
        <f ca="true">+IF(AND(ISNUMBER(OFFSET('Sanitation Data'!$I$4,0,10*ROW('Sanitation Data'!I30))),'Data Summary'!DJ36="Yes"),100-OFFSET('Sanitation Data'!$I$4,0,10*ROW('Sanitation Data'!I30)),NA())</f>
        <v>#N/A</v>
      </c>
      <c r="AV36" s="90" t="e">
        <f ca="true">+IF(AND(ISNUMBER(OFFSET('Sanitation Data'!$I$6,0,10*ROW('Sanitation Data'!I30))),'Data Summary'!DK36="Yes"),OFFSET('Sanitation Data'!$I$6,0,10*ROW('Sanitation Data'!I30)),NA())</f>
        <v>#N/A</v>
      </c>
      <c r="AW36" s="90" t="e">
        <f ca="true">+IF(AND(ISNUMBER(OFFSET('Sanitation Data'!$I$10,0,10*ROW('Sanitation Data'!I30))),'Data Summary'!DL36="Yes"),OFFSET('Sanitation Data'!$I$10,0,10*ROW('Sanitation Data'!I30)),NA())</f>
        <v>#N/A</v>
      </c>
      <c r="AX36" s="90" t="e">
        <f ca="true">+IF(AND(ISNUMBER(OFFSET('Sanitation Data'!$I$11,0,10*ROW('Sanitation Data'!I30))),'Data Summary'!DM36="Yes"),OFFSET('Sanitation Data'!$I$11,0,10*ROW('Sanitation Data'!I30)),NA())</f>
        <v>#N/A</v>
      </c>
      <c r="AY36" s="90" t="e">
        <f ca="true">+IF(AND(ISNUMBER(OFFSET('Sanitation Data'!$I$12,0,10*ROW('Sanitation Data'!I30))),'Data Summary'!DN36="Yes"),OFFSET('Sanitation Data'!$I$12,0,10*ROW('Sanitation Data'!I30)),NA())</f>
        <v>#N/A</v>
      </c>
      <c r="AZ36" s="91" t="e">
        <f ca="true">+IF(AND(ISNUMBER(OFFSET('Hygiene Data'!$D$5,0,10*ROW('Hygiene Data'!D30))),'Data Summary'!DO36="Yes"),OFFSET('Hygiene Data'!$D$5,0,10*ROW('Hygiene Data'!D30)),NA())</f>
        <v>#N/A</v>
      </c>
      <c r="BA36" s="91" t="e">
        <f ca="true">+IF(AND(ISNUMBER(OFFSET('Hygiene Data'!$D$7,0,10*ROW('Hygiene Data'!D30))),'Data Summary'!DP36="Yes"),OFFSET('Hygiene Data'!$D$7,0,10*ROW('Hygiene Data'!D30)),NA())</f>
        <v>#N/A</v>
      </c>
      <c r="BB36" s="91" t="e">
        <f ca="true">+IF(AND(ISNUMBER(OFFSET('Hygiene Data'!$D$9,0,10*ROW('Hygiene Data'!D30))),'Data Summary'!DQ36="Yes"),OFFSET('Hygiene Data'!$D$9,0,10*ROW('Hygiene Data'!D30)),NA())</f>
        <v>#N/A</v>
      </c>
      <c r="BC36" s="91" t="e">
        <f ca="true">+IF(AND(ISNUMBER(OFFSET('Hygiene Data'!$E$5,0,10*ROW('Hygiene Data'!E30))),'Data Summary'!DR36="Yes"),OFFSET('Hygiene Data'!$E$5,0,10*ROW('Hygiene Data'!E30)),NA())</f>
        <v>#N/A</v>
      </c>
      <c r="BD36" s="91" t="e">
        <f ca="true">+IF(AND(ISNUMBER(OFFSET('Hygiene Data'!$E$7,0,10*ROW('Hygiene Data'!E30))),'Data Summary'!DS36="Yes"),OFFSET('Hygiene Data'!$E$7,0,10*ROW('Hygiene Data'!E30)),NA())</f>
        <v>#N/A</v>
      </c>
      <c r="BE36" s="91" t="e">
        <f ca="true">+IF(AND(ISNUMBER(OFFSET('Hygiene Data'!$E$9,0,10*ROW('Hygiene Data'!E30))),'Data Summary'!DT36="Yes"),OFFSET('Hygiene Data'!$E$9,0,10*ROW('Hygiene Data'!E30)),NA())</f>
        <v>#N/A</v>
      </c>
      <c r="BF36" s="91" t="e">
        <f ca="true">+IF(AND(ISNUMBER(OFFSET('Hygiene Data'!$F$5,0,10*ROW('Hygiene Data'!F30))),'Data Summary'!DU36="Yes"),OFFSET('Hygiene Data'!$F$5,0,10*ROW('Hygiene Data'!F30)),NA())</f>
        <v>#N/A</v>
      </c>
      <c r="BG36" s="91" t="e">
        <f ca="true">+IF(AND(ISNUMBER(OFFSET('Hygiene Data'!$F$7,0,10*ROW('Hygiene Data'!F30))),'Data Summary'!DV36="Yes"),OFFSET('Hygiene Data'!$F$7,0,10*ROW('Hygiene Data'!F30)),NA())</f>
        <v>#N/A</v>
      </c>
      <c r="BH36" s="91" t="e">
        <f ca="true">+IF(AND(ISNUMBER(OFFSET('Hygiene Data'!$F$9,0,10*ROW('Hygiene Data'!F30))),'Data Summary'!DW36="Yes"),OFFSET('Hygiene Data'!$F$9,0,10*ROW('Hygiene Data'!F30)),NA())</f>
        <v>#N/A</v>
      </c>
      <c r="BI36" s="91" t="e">
        <f ca="true">+IF(AND(ISNUMBER(OFFSET('Hygiene Data'!$G$5,0,10*ROW('Hygiene Data'!G30))),'Data Summary'!DX36="Yes"),OFFSET('Hygiene Data'!$G$5,0,10*ROW('Hygiene Data'!G30)),NA())</f>
        <v>#N/A</v>
      </c>
      <c r="BJ36" s="91" t="e">
        <f ca="true">+IF(AND(ISNUMBER(OFFSET('Hygiene Data'!$G$7,0,10*ROW('Hygiene Data'!G30))),'Data Summary'!DY36="Yes"),OFFSET('Hygiene Data'!$G$7,0,10*ROW('Hygiene Data'!G30)),NA())</f>
        <v>#N/A</v>
      </c>
      <c r="BK36" s="91" t="e">
        <f ca="true">+IF(AND(ISNUMBER(OFFSET('Hygiene Data'!$G$9,0,10*ROW('Hygiene Data'!G30))),'Data Summary'!DZ36="Yes"),OFFSET('Hygiene Data'!$G$9,0,10*ROW('Hygiene Data'!G30)),NA())</f>
        <v>#N/A</v>
      </c>
      <c r="BL36" s="91" t="e">
        <f ca="true">+IF(AND(ISNUMBER(OFFSET('Hygiene Data'!$H$5,0,10*ROW('Hygiene Data'!H30))),'Data Summary'!EA36="Yes"),OFFSET('Hygiene Data'!$H$5,0,10*ROW('Hygiene Data'!H30)),NA())</f>
        <v>#N/A</v>
      </c>
      <c r="BM36" s="91" t="e">
        <f ca="true">+IF(AND(ISNUMBER(OFFSET('Hygiene Data'!$H$7,0,10*ROW('Hygiene Data'!H30))),'Data Summary'!EB36="Yes"),OFFSET('Hygiene Data'!$H$7,0,10*ROW('Hygiene Data'!H30)),NA())</f>
        <v>#N/A</v>
      </c>
      <c r="BN36" s="91" t="e">
        <f ca="true">+IF(AND(ISNUMBER(OFFSET('Hygiene Data'!$H$9,0,10*ROW('Hygiene Data'!H30))),'Data Summary'!EC36="Yes"),OFFSET('Hygiene Data'!$H$9,0,10*ROW('Hygiene Data'!H30)),NA())</f>
        <v>#N/A</v>
      </c>
      <c r="BO36" s="91" t="e">
        <f ca="true">+IF(AND(ISNUMBER(OFFSET('Hygiene Data'!$I$5,0,10*ROW('Hygiene Data'!I30))),'Data Summary'!ED36="Yes"),OFFSET('Hygiene Data'!$I$5,0,10*ROW('Hygiene Data'!I30)),NA())</f>
        <v>#N/A</v>
      </c>
      <c r="BP36" s="91" t="e">
        <f ca="true">+IF(AND(ISNUMBER(OFFSET('Hygiene Data'!$I$7,0,10*ROW('Hygiene Data'!I30))),'Data Summary'!EE36="Yes"),OFFSET('Hygiene Data'!$I$7,0,10*ROW('Hygiene Data'!I30)),NA())</f>
        <v>#N/A</v>
      </c>
      <c r="BQ36" s="91" t="e">
        <f ca="true">+IF(AND(ISNUMBER(OFFSET('Hygiene Data'!$I$9,0,10*ROW('Hygiene Data'!I30))),'Data Summary'!EF36="Yes"),OFFSET('Hygiene Data'!$I$9,0,10*ROW('Hygiene Data'!I30)),NA())</f>
        <v>#N/A</v>
      </c>
    </row>
    <row xmlns:x14ac="http://schemas.microsoft.com/office/spreadsheetml/2009/9/ac" r="37" x14ac:dyDescent="0.2">
      <c r="A37" s="342" t="e">
        <f ca="true">+RIGHT('Data Summary'!A37,LEN('Data Summary'!A37)-9)</f>
        <v>#VALUE!</v>
      </c>
      <c r="B37" s="35" t="str">
        <f ca="true">+IF(ISTEXT('Data Summary'!B37),'Data Summary'!B37,"")</f>
        <v/>
      </c>
      <c r="C37" s="341" t="e">
        <f ca="true">+VALUE('Data Summary'!C37)</f>
        <v>#VALUE!</v>
      </c>
      <c r="D37" s="89" t="e">
        <f ca="true">+IF(AND(ISNUMBER(OFFSET('Water Data'!$D$4,0,10*ROW('Water Data'!D31))),'Data Summary'!BS37="Yes"),100-OFFSET('Water Data'!$D$4,0,10*ROW('Water Data'!D31)),NA())</f>
        <v>#N/A</v>
      </c>
      <c r="E37" s="89" t="e">
        <f ca="true">+IF(AND(ISNUMBER(OFFSET('Water Data'!$D$6,0,10*ROW('Water Data'!D31))),'Data Summary'!BT37="Yes"),OFFSET('Water Data'!$D$6,0,10*ROW('Water Data'!D31)),NA())</f>
        <v>#N/A</v>
      </c>
      <c r="F37" s="89" t="e">
        <f ca="true">+IF(AND(ISNUMBER(OFFSET('Water Data'!$D$9,0,10*ROW('Water Data'!D31))),'Data Summary'!BU37="Yes"),OFFSET('Water Data'!$D$9,0,10*ROW('Water Data'!D31)),NA())</f>
        <v>#N/A</v>
      </c>
      <c r="G37" s="89" t="e">
        <f ca="true">+IF(AND(ISNUMBER(OFFSET('Water Data'!$E$4,0,10*ROW('Water Data'!E31))),'Data Summary'!BV37="Yes"),100-OFFSET('Water Data'!$E$4,0,10*ROW('Water Data'!E31)),NA())</f>
        <v>#N/A</v>
      </c>
      <c r="H37" s="89" t="e">
        <f ca="true">+IF(AND(ISNUMBER(OFFSET('Water Data'!$E$6,0,10*ROW('Water Data'!E31))),'Data Summary'!BW37="Yes"),OFFSET('Water Data'!$E$6,0,10*ROW('Water Data'!E31)),NA())</f>
        <v>#N/A</v>
      </c>
      <c r="I37" s="89" t="e">
        <f ca="true">+IF(AND(ISNUMBER(OFFSET('Water Data'!$E$9,0,10*ROW('Water Data'!E31))),'Data Summary'!BX37="Yes"),OFFSET('Water Data'!$E$9,0,10*ROW('Water Data'!E31)),NA())</f>
        <v>#N/A</v>
      </c>
      <c r="J37" s="89" t="e">
        <f ca="true">+IF(AND(ISNUMBER(OFFSET('Water Data'!$F$4,0,10*ROW('Water Data'!F31))),'Data Summary'!BY37="Yes"),100-OFFSET('Water Data'!$F$4,0,10*ROW('Water Data'!F31)),NA())</f>
        <v>#N/A</v>
      </c>
      <c r="K37" s="89" t="e">
        <f ca="true">+IF(AND(ISNUMBER(OFFSET('Water Data'!$F$6,0,10*ROW('Water Data'!F31))),'Data Summary'!BZ37="Yes"),OFFSET('Water Data'!$F$6,0,10*ROW('Water Data'!F31)),NA())</f>
        <v>#N/A</v>
      </c>
      <c r="L37" s="89" t="e">
        <f ca="true">+IF(AND(ISNUMBER(OFFSET('Water Data'!$F$9,0,10*ROW('Water Data'!F31))),'Data Summary'!CA37="Yes"),OFFSET('Water Data'!$F$9,0,10*ROW('Water Data'!F31)),NA())</f>
        <v>#N/A</v>
      </c>
      <c r="M37" s="89" t="e">
        <f ca="true">+IF(AND(ISNUMBER(OFFSET('Water Data'!$G$4,0,10*ROW('Water Data'!G31))),'Data Summary'!CB37="Yes"),100-OFFSET('Water Data'!$G$4,0,10*ROW('Water Data'!G31)),NA())</f>
        <v>#N/A</v>
      </c>
      <c r="N37" s="89" t="e">
        <f ca="true">+IF(AND(ISNUMBER(OFFSET('Water Data'!$G$6,0,10*ROW('Water Data'!G31))),'Data Summary'!CC37="Yes"),OFFSET('Water Data'!$G$6,0,10*ROW('Water Data'!G31)),NA())</f>
        <v>#N/A</v>
      </c>
      <c r="O37" s="89" t="e">
        <f ca="true">+IF(AND(ISNUMBER(OFFSET('Water Data'!$G$9,0,10*ROW('Water Data'!G31))),'Data Summary'!CD37="Yes"),OFFSET('Water Data'!$G$9,0,10*ROW('Water Data'!G31)),NA())</f>
        <v>#N/A</v>
      </c>
      <c r="P37" s="89" t="e">
        <f ca="true">+IF(AND(ISNUMBER(OFFSET('Water Data'!$H$4,0,10*ROW('Water Data'!H31))),'Data Summary'!CE37="Yes"),100-OFFSET('Water Data'!$H$4,0,10*ROW('Water Data'!H31)),NA())</f>
        <v>#N/A</v>
      </c>
      <c r="Q37" s="89" t="e">
        <f ca="true">+IF(AND(ISNUMBER(OFFSET('Water Data'!$H$6,0,10*ROW('Water Data'!H31))),'Data Summary'!CF37="Yes"),OFFSET('Water Data'!$H$6,0,10*ROW('Water Data'!H31)),NA())</f>
        <v>#N/A</v>
      </c>
      <c r="R37" s="89" t="e">
        <f ca="true">+IF(AND(ISNUMBER(OFFSET('Water Data'!$H$9,0,10*ROW('Water Data'!H31))),'Data Summary'!CG37="Yes"),OFFSET('Water Data'!$H$9,0,10*ROW('Water Data'!H31)),NA())</f>
        <v>#N/A</v>
      </c>
      <c r="S37" s="89" t="e">
        <f ca="true">+IF(AND(ISNUMBER(OFFSET('Water Data'!$I$4,0,10*ROW('Water Data'!I31))),'Data Summary'!CH37="Yes"),100-OFFSET('Water Data'!$I$4,0,10*ROW('Water Data'!I31)),NA())</f>
        <v>#N/A</v>
      </c>
      <c r="T37" s="89" t="e">
        <f ca="true">+IF(AND(ISNUMBER(OFFSET('Water Data'!$I$6,0,10*ROW('Water Data'!I31))),'Data Summary'!CI37="Yes"),OFFSET('Water Data'!$I$6,0,10*ROW('Water Data'!I31)),NA())</f>
        <v>#N/A</v>
      </c>
      <c r="U37" s="89" t="e">
        <f ca="true">+IF(AND(ISNUMBER(OFFSET('Water Data'!$I$9,0,10*ROW('Water Data'!I31))),'Data Summary'!CJ37="Yes"),OFFSET('Water Data'!$I$9,0,10*ROW('Water Data'!I31)),NA())</f>
        <v>#N/A</v>
      </c>
      <c r="V37" s="90" t="e">
        <f ca="true">+IF(AND(ISNUMBER(OFFSET('Sanitation Data'!$D$4,0,10*ROW('Sanitation Data'!D31))),'Data Summary'!CK37="Yes"),100-OFFSET('Sanitation Data'!$D$4,0,10*ROW('Sanitation Data'!D31)),NA())</f>
        <v>#N/A</v>
      </c>
      <c r="W37" s="90" t="e">
        <f ca="true">+IF(AND(ISNUMBER(OFFSET('Sanitation Data'!$D$6,0,10*ROW('Sanitation Data'!D31))),'Data Summary'!CL37="Yes"),OFFSET('Sanitation Data'!$D$6,0,10*ROW('Sanitation Data'!D31)),NA())</f>
        <v>#N/A</v>
      </c>
      <c r="X37" s="90" t="e">
        <f ca="true">+IF(AND(ISNUMBER(OFFSET('Sanitation Data'!$D$10,0,10*ROW('Sanitation Data'!D31))),'Data Summary'!CM37="Yes"),OFFSET('Sanitation Data'!$D$10,0,10*ROW('Sanitation Data'!D31)),NA())</f>
        <v>#N/A</v>
      </c>
      <c r="Y37" s="90" t="e">
        <f ca="true">+IF(AND(ISNUMBER(OFFSET('Sanitation Data'!$D$11,0,10*ROW('Sanitation Data'!D31))),'Data Summary'!CN37="Yes"),OFFSET('Sanitation Data'!$D$11,0,10*ROW('Sanitation Data'!D31)),NA())</f>
        <v>#N/A</v>
      </c>
      <c r="Z37" s="90" t="e">
        <f ca="true">+IF(AND(ISNUMBER(OFFSET('Sanitation Data'!$D$12,0,10*ROW('Sanitation Data'!D31))),'Data Summary'!CO37="Yes"),OFFSET('Sanitation Data'!$D$12,0,10*ROW('Sanitation Data'!D31)),NA())</f>
        <v>#N/A</v>
      </c>
      <c r="AA37" s="90" t="e">
        <f ca="true">+IF(AND(ISNUMBER(OFFSET('Sanitation Data'!$E$4,0,10*ROW('Sanitation Data'!E31))),'Data Summary'!CP37="Yes"),100-OFFSET('Sanitation Data'!$E$4,0,10*ROW('Sanitation Data'!E31)),NA())</f>
        <v>#N/A</v>
      </c>
      <c r="AB37" s="90" t="e">
        <f ca="true">+IF(AND(ISNUMBER(OFFSET('Sanitation Data'!$E$6,0,10*ROW('Sanitation Data'!E31))),'Data Summary'!CQ37="Yes"),OFFSET('Sanitation Data'!$E$6,0,10*ROW('Sanitation Data'!E31)),NA())</f>
        <v>#N/A</v>
      </c>
      <c r="AC37" s="90" t="e">
        <f ca="true">+IF(AND(ISNUMBER(OFFSET('Sanitation Data'!$E$10,0,10*ROW('Sanitation Data'!E31))),'Data Summary'!CR37="Yes"),OFFSET('Sanitation Data'!$E$10,0,10*ROW('Sanitation Data'!E31)),NA())</f>
        <v>#N/A</v>
      </c>
      <c r="AD37" s="90" t="e">
        <f ca="true">+IF(AND(ISNUMBER(OFFSET('Sanitation Data'!$E$11,0,10*ROW('Sanitation Data'!E31))),'Data Summary'!CS37="Yes"),OFFSET('Sanitation Data'!$E$11,0,10*ROW('Sanitation Data'!E31)),NA())</f>
        <v>#N/A</v>
      </c>
      <c r="AE37" s="90" t="e">
        <f ca="true">+IF(AND(ISNUMBER(OFFSET('Sanitation Data'!$E$12,0,10*ROW('Sanitation Data'!E31))),'Data Summary'!CT37="Yes"),OFFSET('Sanitation Data'!$E$12,0,10*ROW('Sanitation Data'!E31)),NA())</f>
        <v>#N/A</v>
      </c>
      <c r="AF37" s="90" t="e">
        <f ca="true">+IF(AND(ISNUMBER(OFFSET('Sanitation Data'!$F$4,0,10*ROW('Sanitation Data'!F31))),'Data Summary'!CU37="Yes"),100-OFFSET('Sanitation Data'!$F$4,0,10*ROW('Sanitation Data'!F31)),NA())</f>
        <v>#N/A</v>
      </c>
      <c r="AG37" s="90" t="e">
        <f ca="true">+IF(AND(ISNUMBER(OFFSET('Sanitation Data'!$F$6,0,10*ROW('Sanitation Data'!F31))),'Data Summary'!CV37="Yes"),OFFSET('Sanitation Data'!$F$6,0,10*ROW('Sanitation Data'!F31)),NA())</f>
        <v>#N/A</v>
      </c>
      <c r="AH37" s="90" t="e">
        <f ca="true">+IF(AND(ISNUMBER(OFFSET('Sanitation Data'!$F$10,0,10*ROW('Sanitation Data'!F31))),'Data Summary'!CW37="Yes"),OFFSET('Sanitation Data'!$F$10,0,10*ROW('Sanitation Data'!F31)),NA())</f>
        <v>#N/A</v>
      </c>
      <c r="AI37" s="90" t="e">
        <f ca="true">+IF(AND(ISNUMBER(OFFSET('Sanitation Data'!$F$11,0,10*ROW('Sanitation Data'!F31))),'Data Summary'!CX37="Yes"),OFFSET('Sanitation Data'!$F$11,0,10*ROW('Sanitation Data'!F31)),NA())</f>
        <v>#N/A</v>
      </c>
      <c r="AJ37" s="90" t="e">
        <f ca="true">+IF(AND(ISNUMBER(OFFSET('Sanitation Data'!$F$12,0,10*ROW('Sanitation Data'!F31))),'Data Summary'!CY37="Yes"),OFFSET('Sanitation Data'!$F$12,0,10*ROW('Sanitation Data'!F31)),NA())</f>
        <v>#N/A</v>
      </c>
      <c r="AK37" s="90" t="e">
        <f ca="true">+IF(AND(ISNUMBER(OFFSET('Sanitation Data'!$G$4,0,10*ROW('Sanitation Data'!G31))),'Data Summary'!CZ37="Yes"),100-OFFSET('Sanitation Data'!$G$4,0,10*ROW('Sanitation Data'!G31)),NA())</f>
        <v>#N/A</v>
      </c>
      <c r="AL37" s="90" t="e">
        <f ca="true">+IF(AND(ISNUMBER(OFFSET('Sanitation Data'!$G$6,0,10*ROW('Sanitation Data'!G31))),'Data Summary'!DA37="Yes"),OFFSET('Sanitation Data'!$G$6,0,10*ROW('Sanitation Data'!G31)),NA())</f>
        <v>#N/A</v>
      </c>
      <c r="AM37" s="90" t="e">
        <f ca="true">+IF(AND(ISNUMBER(OFFSET('Sanitation Data'!$G$10,0,10*ROW('Sanitation Data'!G31))),'Data Summary'!DB37="Yes"),OFFSET('Sanitation Data'!$G$10,0,10*ROW('Sanitation Data'!G31)),NA())</f>
        <v>#N/A</v>
      </c>
      <c r="AN37" s="90" t="e">
        <f ca="true">+IF(AND(ISNUMBER(OFFSET('Sanitation Data'!$G$11,0,10*ROW('Sanitation Data'!G31))),'Data Summary'!DC37="Yes"),OFFSET('Sanitation Data'!$G$11,0,10*ROW('Sanitation Data'!G31)),NA())</f>
        <v>#N/A</v>
      </c>
      <c r="AO37" s="90" t="e">
        <f ca="true">+IF(AND(ISNUMBER(OFFSET('Sanitation Data'!$G$12,0,10*ROW('Sanitation Data'!G31))),'Data Summary'!DD37="Yes"),OFFSET('Sanitation Data'!$G$12,0,10*ROW('Sanitation Data'!G31)),NA())</f>
        <v>#N/A</v>
      </c>
      <c r="AP37" s="90" t="e">
        <f ca="true">+IF(AND(ISNUMBER(OFFSET('Sanitation Data'!$H$4,0,10*ROW('Sanitation Data'!H31))),'Data Summary'!DE37="Yes"),100-OFFSET('Sanitation Data'!$H$4,0,10*ROW('Sanitation Data'!H31)),NA())</f>
        <v>#N/A</v>
      </c>
      <c r="AQ37" s="90" t="e">
        <f ca="true">+IF(AND(ISNUMBER(OFFSET('Sanitation Data'!$H$6,0,10*ROW('Sanitation Data'!H31))),'Data Summary'!DF37="Yes"),OFFSET('Sanitation Data'!$H$6,0,10*ROW('Sanitation Data'!H31)),NA())</f>
        <v>#N/A</v>
      </c>
      <c r="AR37" s="90" t="e">
        <f ca="true">+IF(AND(ISNUMBER(OFFSET('Sanitation Data'!$H$10,0,10*ROW('Sanitation Data'!H31))),'Data Summary'!DG37="Yes"),OFFSET('Sanitation Data'!$H$10,0,10*ROW('Sanitation Data'!H31)),NA())</f>
        <v>#N/A</v>
      </c>
      <c r="AS37" s="90" t="e">
        <f ca="true">+IF(AND(ISNUMBER(OFFSET('Sanitation Data'!$H$11,0,10*ROW('Sanitation Data'!H31))),'Data Summary'!DH37="Yes"),OFFSET('Sanitation Data'!$H$11,0,10*ROW('Sanitation Data'!H31)),NA())</f>
        <v>#N/A</v>
      </c>
      <c r="AT37" s="90" t="e">
        <f ca="true">+IF(AND(ISNUMBER(OFFSET('Sanitation Data'!$H$12,0,10*ROW('Sanitation Data'!H31))),'Data Summary'!DI37="Yes"),OFFSET('Sanitation Data'!$H$12,0,10*ROW('Sanitation Data'!H31)),NA())</f>
        <v>#N/A</v>
      </c>
      <c r="AU37" s="90" t="e">
        <f ca="true">+IF(AND(ISNUMBER(OFFSET('Sanitation Data'!$I$4,0,10*ROW('Sanitation Data'!I31))),'Data Summary'!DJ37="Yes"),100-OFFSET('Sanitation Data'!$I$4,0,10*ROW('Sanitation Data'!I31)),NA())</f>
        <v>#N/A</v>
      </c>
      <c r="AV37" s="90" t="e">
        <f ca="true">+IF(AND(ISNUMBER(OFFSET('Sanitation Data'!$I$6,0,10*ROW('Sanitation Data'!I31))),'Data Summary'!DK37="Yes"),OFFSET('Sanitation Data'!$I$6,0,10*ROW('Sanitation Data'!I31)),NA())</f>
        <v>#N/A</v>
      </c>
      <c r="AW37" s="90" t="e">
        <f ca="true">+IF(AND(ISNUMBER(OFFSET('Sanitation Data'!$I$10,0,10*ROW('Sanitation Data'!I31))),'Data Summary'!DL37="Yes"),OFFSET('Sanitation Data'!$I$10,0,10*ROW('Sanitation Data'!I31)),NA())</f>
        <v>#N/A</v>
      </c>
      <c r="AX37" s="90" t="e">
        <f ca="true">+IF(AND(ISNUMBER(OFFSET('Sanitation Data'!$I$11,0,10*ROW('Sanitation Data'!I31))),'Data Summary'!DM37="Yes"),OFFSET('Sanitation Data'!$I$11,0,10*ROW('Sanitation Data'!I31)),NA())</f>
        <v>#N/A</v>
      </c>
      <c r="AY37" s="90" t="e">
        <f ca="true">+IF(AND(ISNUMBER(OFFSET('Sanitation Data'!$I$12,0,10*ROW('Sanitation Data'!I31))),'Data Summary'!DN37="Yes"),OFFSET('Sanitation Data'!$I$12,0,10*ROW('Sanitation Data'!I31)),NA())</f>
        <v>#N/A</v>
      </c>
      <c r="AZ37" s="91" t="e">
        <f ca="true">+IF(AND(ISNUMBER(OFFSET('Hygiene Data'!$D$5,0,10*ROW('Hygiene Data'!D31))),'Data Summary'!DO37="Yes"),OFFSET('Hygiene Data'!$D$5,0,10*ROW('Hygiene Data'!D31)),NA())</f>
        <v>#N/A</v>
      </c>
      <c r="BA37" s="91" t="e">
        <f ca="true">+IF(AND(ISNUMBER(OFFSET('Hygiene Data'!$D$7,0,10*ROW('Hygiene Data'!D31))),'Data Summary'!DP37="Yes"),OFFSET('Hygiene Data'!$D$7,0,10*ROW('Hygiene Data'!D31)),NA())</f>
        <v>#N/A</v>
      </c>
      <c r="BB37" s="91" t="e">
        <f ca="true">+IF(AND(ISNUMBER(OFFSET('Hygiene Data'!$D$9,0,10*ROW('Hygiene Data'!D31))),'Data Summary'!DQ37="Yes"),OFFSET('Hygiene Data'!$D$9,0,10*ROW('Hygiene Data'!D31)),NA())</f>
        <v>#N/A</v>
      </c>
      <c r="BC37" s="91" t="e">
        <f ca="true">+IF(AND(ISNUMBER(OFFSET('Hygiene Data'!$E$5,0,10*ROW('Hygiene Data'!E31))),'Data Summary'!DR37="Yes"),OFFSET('Hygiene Data'!$E$5,0,10*ROW('Hygiene Data'!E31)),NA())</f>
        <v>#N/A</v>
      </c>
      <c r="BD37" s="91" t="e">
        <f ca="true">+IF(AND(ISNUMBER(OFFSET('Hygiene Data'!$E$7,0,10*ROW('Hygiene Data'!E31))),'Data Summary'!DS37="Yes"),OFFSET('Hygiene Data'!$E$7,0,10*ROW('Hygiene Data'!E31)),NA())</f>
        <v>#N/A</v>
      </c>
      <c r="BE37" s="91" t="e">
        <f ca="true">+IF(AND(ISNUMBER(OFFSET('Hygiene Data'!$E$9,0,10*ROW('Hygiene Data'!E31))),'Data Summary'!DT37="Yes"),OFFSET('Hygiene Data'!$E$9,0,10*ROW('Hygiene Data'!E31)),NA())</f>
        <v>#N/A</v>
      </c>
      <c r="BF37" s="91" t="e">
        <f ca="true">+IF(AND(ISNUMBER(OFFSET('Hygiene Data'!$F$5,0,10*ROW('Hygiene Data'!F31))),'Data Summary'!DU37="Yes"),OFFSET('Hygiene Data'!$F$5,0,10*ROW('Hygiene Data'!F31)),NA())</f>
        <v>#N/A</v>
      </c>
      <c r="BG37" s="91" t="e">
        <f ca="true">+IF(AND(ISNUMBER(OFFSET('Hygiene Data'!$F$7,0,10*ROW('Hygiene Data'!F31))),'Data Summary'!DV37="Yes"),OFFSET('Hygiene Data'!$F$7,0,10*ROW('Hygiene Data'!F31)),NA())</f>
        <v>#N/A</v>
      </c>
      <c r="BH37" s="91" t="e">
        <f ca="true">+IF(AND(ISNUMBER(OFFSET('Hygiene Data'!$F$9,0,10*ROW('Hygiene Data'!F31))),'Data Summary'!DW37="Yes"),OFFSET('Hygiene Data'!$F$9,0,10*ROW('Hygiene Data'!F31)),NA())</f>
        <v>#N/A</v>
      </c>
      <c r="BI37" s="91" t="e">
        <f ca="true">+IF(AND(ISNUMBER(OFFSET('Hygiene Data'!$G$5,0,10*ROW('Hygiene Data'!G31))),'Data Summary'!DX37="Yes"),OFFSET('Hygiene Data'!$G$5,0,10*ROW('Hygiene Data'!G31)),NA())</f>
        <v>#N/A</v>
      </c>
      <c r="BJ37" s="91" t="e">
        <f ca="true">+IF(AND(ISNUMBER(OFFSET('Hygiene Data'!$G$7,0,10*ROW('Hygiene Data'!G31))),'Data Summary'!DY37="Yes"),OFFSET('Hygiene Data'!$G$7,0,10*ROW('Hygiene Data'!G31)),NA())</f>
        <v>#N/A</v>
      </c>
      <c r="BK37" s="91" t="e">
        <f ca="true">+IF(AND(ISNUMBER(OFFSET('Hygiene Data'!$G$9,0,10*ROW('Hygiene Data'!G31))),'Data Summary'!DZ37="Yes"),OFFSET('Hygiene Data'!$G$9,0,10*ROW('Hygiene Data'!G31)),NA())</f>
        <v>#N/A</v>
      </c>
      <c r="BL37" s="91" t="e">
        <f ca="true">+IF(AND(ISNUMBER(OFFSET('Hygiene Data'!$H$5,0,10*ROW('Hygiene Data'!H31))),'Data Summary'!EA37="Yes"),OFFSET('Hygiene Data'!$H$5,0,10*ROW('Hygiene Data'!H31)),NA())</f>
        <v>#N/A</v>
      </c>
      <c r="BM37" s="91" t="e">
        <f ca="true">+IF(AND(ISNUMBER(OFFSET('Hygiene Data'!$H$7,0,10*ROW('Hygiene Data'!H31))),'Data Summary'!EB37="Yes"),OFFSET('Hygiene Data'!$H$7,0,10*ROW('Hygiene Data'!H31)),NA())</f>
        <v>#N/A</v>
      </c>
      <c r="BN37" s="91" t="e">
        <f ca="true">+IF(AND(ISNUMBER(OFFSET('Hygiene Data'!$H$9,0,10*ROW('Hygiene Data'!H31))),'Data Summary'!EC37="Yes"),OFFSET('Hygiene Data'!$H$9,0,10*ROW('Hygiene Data'!H31)),NA())</f>
        <v>#N/A</v>
      </c>
      <c r="BO37" s="91" t="e">
        <f ca="true">+IF(AND(ISNUMBER(OFFSET('Hygiene Data'!$I$5,0,10*ROW('Hygiene Data'!I31))),'Data Summary'!ED37="Yes"),OFFSET('Hygiene Data'!$I$5,0,10*ROW('Hygiene Data'!I31)),NA())</f>
        <v>#N/A</v>
      </c>
      <c r="BP37" s="91" t="e">
        <f ca="true">+IF(AND(ISNUMBER(OFFSET('Hygiene Data'!$I$7,0,10*ROW('Hygiene Data'!I31))),'Data Summary'!EE37="Yes"),OFFSET('Hygiene Data'!$I$7,0,10*ROW('Hygiene Data'!I31)),NA())</f>
        <v>#N/A</v>
      </c>
      <c r="BQ37" s="91" t="e">
        <f ca="true">+IF(AND(ISNUMBER(OFFSET('Hygiene Data'!$I$9,0,10*ROW('Hygiene Data'!I31))),'Data Summary'!EF37="Yes"),OFFSET('Hygiene Data'!$I$9,0,10*ROW('Hygiene Data'!I31)),NA())</f>
        <v>#N/A</v>
      </c>
    </row>
    <row xmlns:x14ac="http://schemas.microsoft.com/office/spreadsheetml/2009/9/ac" r="38" x14ac:dyDescent="0.2">
      <c r="A38" s="342" t="e">
        <f ca="true">+RIGHT('Data Summary'!A38,LEN('Data Summary'!A38)-9)</f>
        <v>#VALUE!</v>
      </c>
      <c r="B38" s="35" t="str">
        <f ca="true">+IF(ISTEXT('Data Summary'!B38),'Data Summary'!B38,"")</f>
        <v/>
      </c>
      <c r="C38" s="341" t="e">
        <f ca="true">+VALUE('Data Summary'!C38)</f>
        <v>#VALUE!</v>
      </c>
      <c r="D38" s="89" t="e">
        <f ca="true">+IF(AND(ISNUMBER(OFFSET('Water Data'!$D$4,0,10*ROW('Water Data'!D32))),'Data Summary'!BS38="Yes"),100-OFFSET('Water Data'!$D$4,0,10*ROW('Water Data'!D32)),NA())</f>
        <v>#N/A</v>
      </c>
      <c r="E38" s="89" t="e">
        <f ca="true">+IF(AND(ISNUMBER(OFFSET('Water Data'!$D$6,0,10*ROW('Water Data'!D32))),'Data Summary'!BT38="Yes"),OFFSET('Water Data'!$D$6,0,10*ROW('Water Data'!D32)),NA())</f>
        <v>#N/A</v>
      </c>
      <c r="F38" s="89" t="e">
        <f ca="true">+IF(AND(ISNUMBER(OFFSET('Water Data'!$D$9,0,10*ROW('Water Data'!D32))),'Data Summary'!BU38="Yes"),OFFSET('Water Data'!$D$9,0,10*ROW('Water Data'!D32)),NA())</f>
        <v>#N/A</v>
      </c>
      <c r="G38" s="89" t="e">
        <f ca="true">+IF(AND(ISNUMBER(OFFSET('Water Data'!$E$4,0,10*ROW('Water Data'!E32))),'Data Summary'!BV38="Yes"),100-OFFSET('Water Data'!$E$4,0,10*ROW('Water Data'!E32)),NA())</f>
        <v>#N/A</v>
      </c>
      <c r="H38" s="89" t="e">
        <f ca="true">+IF(AND(ISNUMBER(OFFSET('Water Data'!$E$6,0,10*ROW('Water Data'!E32))),'Data Summary'!BW38="Yes"),OFFSET('Water Data'!$E$6,0,10*ROW('Water Data'!E32)),NA())</f>
        <v>#N/A</v>
      </c>
      <c r="I38" s="89" t="e">
        <f ca="true">+IF(AND(ISNUMBER(OFFSET('Water Data'!$E$9,0,10*ROW('Water Data'!E32))),'Data Summary'!BX38="Yes"),OFFSET('Water Data'!$E$9,0,10*ROW('Water Data'!E32)),NA())</f>
        <v>#N/A</v>
      </c>
      <c r="J38" s="89" t="e">
        <f ca="true">+IF(AND(ISNUMBER(OFFSET('Water Data'!$F$4,0,10*ROW('Water Data'!F32))),'Data Summary'!BY38="Yes"),100-OFFSET('Water Data'!$F$4,0,10*ROW('Water Data'!F32)),NA())</f>
        <v>#N/A</v>
      </c>
      <c r="K38" s="89" t="e">
        <f ca="true">+IF(AND(ISNUMBER(OFFSET('Water Data'!$F$6,0,10*ROW('Water Data'!F32))),'Data Summary'!BZ38="Yes"),OFFSET('Water Data'!$F$6,0,10*ROW('Water Data'!F32)),NA())</f>
        <v>#N/A</v>
      </c>
      <c r="L38" s="89" t="e">
        <f ca="true">+IF(AND(ISNUMBER(OFFSET('Water Data'!$F$9,0,10*ROW('Water Data'!F32))),'Data Summary'!CA38="Yes"),OFFSET('Water Data'!$F$9,0,10*ROW('Water Data'!F32)),NA())</f>
        <v>#N/A</v>
      </c>
      <c r="M38" s="89" t="e">
        <f ca="true">+IF(AND(ISNUMBER(OFFSET('Water Data'!$G$4,0,10*ROW('Water Data'!G32))),'Data Summary'!CB38="Yes"),100-OFFSET('Water Data'!$G$4,0,10*ROW('Water Data'!G32)),NA())</f>
        <v>#N/A</v>
      </c>
      <c r="N38" s="89" t="e">
        <f ca="true">+IF(AND(ISNUMBER(OFFSET('Water Data'!$G$6,0,10*ROW('Water Data'!G32))),'Data Summary'!CC38="Yes"),OFFSET('Water Data'!$G$6,0,10*ROW('Water Data'!G32)),NA())</f>
        <v>#N/A</v>
      </c>
      <c r="O38" s="89" t="e">
        <f ca="true">+IF(AND(ISNUMBER(OFFSET('Water Data'!$G$9,0,10*ROW('Water Data'!G32))),'Data Summary'!CD38="Yes"),OFFSET('Water Data'!$G$9,0,10*ROW('Water Data'!G32)),NA())</f>
        <v>#N/A</v>
      </c>
      <c r="P38" s="89" t="e">
        <f ca="true">+IF(AND(ISNUMBER(OFFSET('Water Data'!$H$4,0,10*ROW('Water Data'!H32))),'Data Summary'!CE38="Yes"),100-OFFSET('Water Data'!$H$4,0,10*ROW('Water Data'!H32)),NA())</f>
        <v>#N/A</v>
      </c>
      <c r="Q38" s="89" t="e">
        <f ca="true">+IF(AND(ISNUMBER(OFFSET('Water Data'!$H$6,0,10*ROW('Water Data'!H32))),'Data Summary'!CF38="Yes"),OFFSET('Water Data'!$H$6,0,10*ROW('Water Data'!H32)),NA())</f>
        <v>#N/A</v>
      </c>
      <c r="R38" s="89" t="e">
        <f ca="true">+IF(AND(ISNUMBER(OFFSET('Water Data'!$H$9,0,10*ROW('Water Data'!H32))),'Data Summary'!CG38="Yes"),OFFSET('Water Data'!$H$9,0,10*ROW('Water Data'!H32)),NA())</f>
        <v>#N/A</v>
      </c>
      <c r="S38" s="89" t="e">
        <f ca="true">+IF(AND(ISNUMBER(OFFSET('Water Data'!$I$4,0,10*ROW('Water Data'!I32))),'Data Summary'!CH38="Yes"),100-OFFSET('Water Data'!$I$4,0,10*ROW('Water Data'!I32)),NA())</f>
        <v>#N/A</v>
      </c>
      <c r="T38" s="89" t="e">
        <f ca="true">+IF(AND(ISNUMBER(OFFSET('Water Data'!$I$6,0,10*ROW('Water Data'!I32))),'Data Summary'!CI38="Yes"),OFFSET('Water Data'!$I$6,0,10*ROW('Water Data'!I32)),NA())</f>
        <v>#N/A</v>
      </c>
      <c r="U38" s="89" t="e">
        <f ca="true">+IF(AND(ISNUMBER(OFFSET('Water Data'!$I$9,0,10*ROW('Water Data'!I32))),'Data Summary'!CJ38="Yes"),OFFSET('Water Data'!$I$9,0,10*ROW('Water Data'!I32)),NA())</f>
        <v>#N/A</v>
      </c>
      <c r="V38" s="90" t="e">
        <f ca="true">+IF(AND(ISNUMBER(OFFSET('Sanitation Data'!$D$4,0,10*ROW('Sanitation Data'!D32))),'Data Summary'!CK38="Yes"),100-OFFSET('Sanitation Data'!$D$4,0,10*ROW('Sanitation Data'!D32)),NA())</f>
        <v>#N/A</v>
      </c>
      <c r="W38" s="90" t="e">
        <f ca="true">+IF(AND(ISNUMBER(OFFSET('Sanitation Data'!$D$6,0,10*ROW('Sanitation Data'!D32))),'Data Summary'!CL38="Yes"),OFFSET('Sanitation Data'!$D$6,0,10*ROW('Sanitation Data'!D32)),NA())</f>
        <v>#N/A</v>
      </c>
      <c r="X38" s="90" t="e">
        <f ca="true">+IF(AND(ISNUMBER(OFFSET('Sanitation Data'!$D$10,0,10*ROW('Sanitation Data'!D32))),'Data Summary'!CM38="Yes"),OFFSET('Sanitation Data'!$D$10,0,10*ROW('Sanitation Data'!D32)),NA())</f>
        <v>#N/A</v>
      </c>
      <c r="Y38" s="90" t="e">
        <f ca="true">+IF(AND(ISNUMBER(OFFSET('Sanitation Data'!$D$11,0,10*ROW('Sanitation Data'!D32))),'Data Summary'!CN38="Yes"),OFFSET('Sanitation Data'!$D$11,0,10*ROW('Sanitation Data'!D32)),NA())</f>
        <v>#N/A</v>
      </c>
      <c r="Z38" s="90" t="e">
        <f ca="true">+IF(AND(ISNUMBER(OFFSET('Sanitation Data'!$D$12,0,10*ROW('Sanitation Data'!D32))),'Data Summary'!CO38="Yes"),OFFSET('Sanitation Data'!$D$12,0,10*ROW('Sanitation Data'!D32)),NA())</f>
        <v>#N/A</v>
      </c>
      <c r="AA38" s="90" t="e">
        <f ca="true">+IF(AND(ISNUMBER(OFFSET('Sanitation Data'!$E$4,0,10*ROW('Sanitation Data'!E32))),'Data Summary'!CP38="Yes"),100-OFFSET('Sanitation Data'!$E$4,0,10*ROW('Sanitation Data'!E32)),NA())</f>
        <v>#N/A</v>
      </c>
      <c r="AB38" s="90" t="e">
        <f ca="true">+IF(AND(ISNUMBER(OFFSET('Sanitation Data'!$E$6,0,10*ROW('Sanitation Data'!E32))),'Data Summary'!CQ38="Yes"),OFFSET('Sanitation Data'!$E$6,0,10*ROW('Sanitation Data'!E32)),NA())</f>
        <v>#N/A</v>
      </c>
      <c r="AC38" s="90" t="e">
        <f ca="true">+IF(AND(ISNUMBER(OFFSET('Sanitation Data'!$E$10,0,10*ROW('Sanitation Data'!E32))),'Data Summary'!CR38="Yes"),OFFSET('Sanitation Data'!$E$10,0,10*ROW('Sanitation Data'!E32)),NA())</f>
        <v>#N/A</v>
      </c>
      <c r="AD38" s="90" t="e">
        <f ca="true">+IF(AND(ISNUMBER(OFFSET('Sanitation Data'!$E$11,0,10*ROW('Sanitation Data'!E32))),'Data Summary'!CS38="Yes"),OFFSET('Sanitation Data'!$E$11,0,10*ROW('Sanitation Data'!E32)),NA())</f>
        <v>#N/A</v>
      </c>
      <c r="AE38" s="90" t="e">
        <f ca="true">+IF(AND(ISNUMBER(OFFSET('Sanitation Data'!$E$12,0,10*ROW('Sanitation Data'!E32))),'Data Summary'!CT38="Yes"),OFFSET('Sanitation Data'!$E$12,0,10*ROW('Sanitation Data'!E32)),NA())</f>
        <v>#N/A</v>
      </c>
      <c r="AF38" s="90" t="e">
        <f ca="true">+IF(AND(ISNUMBER(OFFSET('Sanitation Data'!$F$4,0,10*ROW('Sanitation Data'!F32))),'Data Summary'!CU38="Yes"),100-OFFSET('Sanitation Data'!$F$4,0,10*ROW('Sanitation Data'!F32)),NA())</f>
        <v>#N/A</v>
      </c>
      <c r="AG38" s="90" t="e">
        <f ca="true">+IF(AND(ISNUMBER(OFFSET('Sanitation Data'!$F$6,0,10*ROW('Sanitation Data'!F32))),'Data Summary'!CV38="Yes"),OFFSET('Sanitation Data'!$F$6,0,10*ROW('Sanitation Data'!F32)),NA())</f>
        <v>#N/A</v>
      </c>
      <c r="AH38" s="90" t="e">
        <f ca="true">+IF(AND(ISNUMBER(OFFSET('Sanitation Data'!$F$10,0,10*ROW('Sanitation Data'!F32))),'Data Summary'!CW38="Yes"),OFFSET('Sanitation Data'!$F$10,0,10*ROW('Sanitation Data'!F32)),NA())</f>
        <v>#N/A</v>
      </c>
      <c r="AI38" s="90" t="e">
        <f ca="true">+IF(AND(ISNUMBER(OFFSET('Sanitation Data'!$F$11,0,10*ROW('Sanitation Data'!F32))),'Data Summary'!CX38="Yes"),OFFSET('Sanitation Data'!$F$11,0,10*ROW('Sanitation Data'!F32)),NA())</f>
        <v>#N/A</v>
      </c>
      <c r="AJ38" s="90" t="e">
        <f ca="true">+IF(AND(ISNUMBER(OFFSET('Sanitation Data'!$F$12,0,10*ROW('Sanitation Data'!F32))),'Data Summary'!CY38="Yes"),OFFSET('Sanitation Data'!$F$12,0,10*ROW('Sanitation Data'!F32)),NA())</f>
        <v>#N/A</v>
      </c>
      <c r="AK38" s="90" t="e">
        <f ca="true">+IF(AND(ISNUMBER(OFFSET('Sanitation Data'!$G$4,0,10*ROW('Sanitation Data'!G32))),'Data Summary'!CZ38="Yes"),100-OFFSET('Sanitation Data'!$G$4,0,10*ROW('Sanitation Data'!G32)),NA())</f>
        <v>#N/A</v>
      </c>
      <c r="AL38" s="90" t="e">
        <f ca="true">+IF(AND(ISNUMBER(OFFSET('Sanitation Data'!$G$6,0,10*ROW('Sanitation Data'!G32))),'Data Summary'!DA38="Yes"),OFFSET('Sanitation Data'!$G$6,0,10*ROW('Sanitation Data'!G32)),NA())</f>
        <v>#N/A</v>
      </c>
      <c r="AM38" s="90" t="e">
        <f ca="true">+IF(AND(ISNUMBER(OFFSET('Sanitation Data'!$G$10,0,10*ROW('Sanitation Data'!G32))),'Data Summary'!DB38="Yes"),OFFSET('Sanitation Data'!$G$10,0,10*ROW('Sanitation Data'!G32)),NA())</f>
        <v>#N/A</v>
      </c>
      <c r="AN38" s="90" t="e">
        <f ca="true">+IF(AND(ISNUMBER(OFFSET('Sanitation Data'!$G$11,0,10*ROW('Sanitation Data'!G32))),'Data Summary'!DC38="Yes"),OFFSET('Sanitation Data'!$G$11,0,10*ROW('Sanitation Data'!G32)),NA())</f>
        <v>#N/A</v>
      </c>
      <c r="AO38" s="90" t="e">
        <f ca="true">+IF(AND(ISNUMBER(OFFSET('Sanitation Data'!$G$12,0,10*ROW('Sanitation Data'!G32))),'Data Summary'!DD38="Yes"),OFFSET('Sanitation Data'!$G$12,0,10*ROW('Sanitation Data'!G32)),NA())</f>
        <v>#N/A</v>
      </c>
      <c r="AP38" s="90" t="e">
        <f ca="true">+IF(AND(ISNUMBER(OFFSET('Sanitation Data'!$H$4,0,10*ROW('Sanitation Data'!H32))),'Data Summary'!DE38="Yes"),100-OFFSET('Sanitation Data'!$H$4,0,10*ROW('Sanitation Data'!H32)),NA())</f>
        <v>#N/A</v>
      </c>
      <c r="AQ38" s="90" t="e">
        <f ca="true">+IF(AND(ISNUMBER(OFFSET('Sanitation Data'!$H$6,0,10*ROW('Sanitation Data'!H32))),'Data Summary'!DF38="Yes"),OFFSET('Sanitation Data'!$H$6,0,10*ROW('Sanitation Data'!H32)),NA())</f>
        <v>#N/A</v>
      </c>
      <c r="AR38" s="90" t="e">
        <f ca="true">+IF(AND(ISNUMBER(OFFSET('Sanitation Data'!$H$10,0,10*ROW('Sanitation Data'!H32))),'Data Summary'!DG38="Yes"),OFFSET('Sanitation Data'!$H$10,0,10*ROW('Sanitation Data'!H32)),NA())</f>
        <v>#N/A</v>
      </c>
      <c r="AS38" s="90" t="e">
        <f ca="true">+IF(AND(ISNUMBER(OFFSET('Sanitation Data'!$H$11,0,10*ROW('Sanitation Data'!H32))),'Data Summary'!DH38="Yes"),OFFSET('Sanitation Data'!$H$11,0,10*ROW('Sanitation Data'!H32)),NA())</f>
        <v>#N/A</v>
      </c>
      <c r="AT38" s="90" t="e">
        <f ca="true">+IF(AND(ISNUMBER(OFFSET('Sanitation Data'!$H$12,0,10*ROW('Sanitation Data'!H32))),'Data Summary'!DI38="Yes"),OFFSET('Sanitation Data'!$H$12,0,10*ROW('Sanitation Data'!H32)),NA())</f>
        <v>#N/A</v>
      </c>
      <c r="AU38" s="90" t="e">
        <f ca="true">+IF(AND(ISNUMBER(OFFSET('Sanitation Data'!$I$4,0,10*ROW('Sanitation Data'!I32))),'Data Summary'!DJ38="Yes"),100-OFFSET('Sanitation Data'!$I$4,0,10*ROW('Sanitation Data'!I32)),NA())</f>
        <v>#N/A</v>
      </c>
      <c r="AV38" s="90" t="e">
        <f ca="true">+IF(AND(ISNUMBER(OFFSET('Sanitation Data'!$I$6,0,10*ROW('Sanitation Data'!I32))),'Data Summary'!DK38="Yes"),OFFSET('Sanitation Data'!$I$6,0,10*ROW('Sanitation Data'!I32)),NA())</f>
        <v>#N/A</v>
      </c>
      <c r="AW38" s="90" t="e">
        <f ca="true">+IF(AND(ISNUMBER(OFFSET('Sanitation Data'!$I$10,0,10*ROW('Sanitation Data'!I32))),'Data Summary'!DL38="Yes"),OFFSET('Sanitation Data'!$I$10,0,10*ROW('Sanitation Data'!I32)),NA())</f>
        <v>#N/A</v>
      </c>
      <c r="AX38" s="90" t="e">
        <f ca="true">+IF(AND(ISNUMBER(OFFSET('Sanitation Data'!$I$11,0,10*ROW('Sanitation Data'!I32))),'Data Summary'!DM38="Yes"),OFFSET('Sanitation Data'!$I$11,0,10*ROW('Sanitation Data'!I32)),NA())</f>
        <v>#N/A</v>
      </c>
      <c r="AY38" s="90" t="e">
        <f ca="true">+IF(AND(ISNUMBER(OFFSET('Sanitation Data'!$I$12,0,10*ROW('Sanitation Data'!I32))),'Data Summary'!DN38="Yes"),OFFSET('Sanitation Data'!$I$12,0,10*ROW('Sanitation Data'!I32)),NA())</f>
        <v>#N/A</v>
      </c>
      <c r="AZ38" s="91" t="e">
        <f ca="true">+IF(AND(ISNUMBER(OFFSET('Hygiene Data'!$D$5,0,10*ROW('Hygiene Data'!D32))),'Data Summary'!DO38="Yes"),OFFSET('Hygiene Data'!$D$5,0,10*ROW('Hygiene Data'!D32)),NA())</f>
        <v>#N/A</v>
      </c>
      <c r="BA38" s="91" t="e">
        <f ca="true">+IF(AND(ISNUMBER(OFFSET('Hygiene Data'!$D$7,0,10*ROW('Hygiene Data'!D32))),'Data Summary'!DP38="Yes"),OFFSET('Hygiene Data'!$D$7,0,10*ROW('Hygiene Data'!D32)),NA())</f>
        <v>#N/A</v>
      </c>
      <c r="BB38" s="91" t="e">
        <f ca="true">+IF(AND(ISNUMBER(OFFSET('Hygiene Data'!$D$9,0,10*ROW('Hygiene Data'!D32))),'Data Summary'!DQ38="Yes"),OFFSET('Hygiene Data'!$D$9,0,10*ROW('Hygiene Data'!D32)),NA())</f>
        <v>#N/A</v>
      </c>
      <c r="BC38" s="91" t="e">
        <f ca="true">+IF(AND(ISNUMBER(OFFSET('Hygiene Data'!$E$5,0,10*ROW('Hygiene Data'!E32))),'Data Summary'!DR38="Yes"),OFFSET('Hygiene Data'!$E$5,0,10*ROW('Hygiene Data'!E32)),NA())</f>
        <v>#N/A</v>
      </c>
      <c r="BD38" s="91" t="e">
        <f ca="true">+IF(AND(ISNUMBER(OFFSET('Hygiene Data'!$E$7,0,10*ROW('Hygiene Data'!E32))),'Data Summary'!DS38="Yes"),OFFSET('Hygiene Data'!$E$7,0,10*ROW('Hygiene Data'!E32)),NA())</f>
        <v>#N/A</v>
      </c>
      <c r="BE38" s="91" t="e">
        <f ca="true">+IF(AND(ISNUMBER(OFFSET('Hygiene Data'!$E$9,0,10*ROW('Hygiene Data'!E32))),'Data Summary'!DT38="Yes"),OFFSET('Hygiene Data'!$E$9,0,10*ROW('Hygiene Data'!E32)),NA())</f>
        <v>#N/A</v>
      </c>
      <c r="BF38" s="91" t="e">
        <f ca="true">+IF(AND(ISNUMBER(OFFSET('Hygiene Data'!$F$5,0,10*ROW('Hygiene Data'!F32))),'Data Summary'!DU38="Yes"),OFFSET('Hygiene Data'!$F$5,0,10*ROW('Hygiene Data'!F32)),NA())</f>
        <v>#N/A</v>
      </c>
      <c r="BG38" s="91" t="e">
        <f ca="true">+IF(AND(ISNUMBER(OFFSET('Hygiene Data'!$F$7,0,10*ROW('Hygiene Data'!F32))),'Data Summary'!DV38="Yes"),OFFSET('Hygiene Data'!$F$7,0,10*ROW('Hygiene Data'!F32)),NA())</f>
        <v>#N/A</v>
      </c>
      <c r="BH38" s="91" t="e">
        <f ca="true">+IF(AND(ISNUMBER(OFFSET('Hygiene Data'!$F$9,0,10*ROW('Hygiene Data'!F32))),'Data Summary'!DW38="Yes"),OFFSET('Hygiene Data'!$F$9,0,10*ROW('Hygiene Data'!F32)),NA())</f>
        <v>#N/A</v>
      </c>
      <c r="BI38" s="91" t="e">
        <f ca="true">+IF(AND(ISNUMBER(OFFSET('Hygiene Data'!$G$5,0,10*ROW('Hygiene Data'!G32))),'Data Summary'!DX38="Yes"),OFFSET('Hygiene Data'!$G$5,0,10*ROW('Hygiene Data'!G32)),NA())</f>
        <v>#N/A</v>
      </c>
      <c r="BJ38" s="91" t="e">
        <f ca="true">+IF(AND(ISNUMBER(OFFSET('Hygiene Data'!$G$7,0,10*ROW('Hygiene Data'!G32))),'Data Summary'!DY38="Yes"),OFFSET('Hygiene Data'!$G$7,0,10*ROW('Hygiene Data'!G32)),NA())</f>
        <v>#N/A</v>
      </c>
      <c r="BK38" s="91" t="e">
        <f ca="true">+IF(AND(ISNUMBER(OFFSET('Hygiene Data'!$G$9,0,10*ROW('Hygiene Data'!G32))),'Data Summary'!DZ38="Yes"),OFFSET('Hygiene Data'!$G$9,0,10*ROW('Hygiene Data'!G32)),NA())</f>
        <v>#N/A</v>
      </c>
      <c r="BL38" s="91" t="e">
        <f ca="true">+IF(AND(ISNUMBER(OFFSET('Hygiene Data'!$H$5,0,10*ROW('Hygiene Data'!H32))),'Data Summary'!EA38="Yes"),OFFSET('Hygiene Data'!$H$5,0,10*ROW('Hygiene Data'!H32)),NA())</f>
        <v>#N/A</v>
      </c>
      <c r="BM38" s="91" t="e">
        <f ca="true">+IF(AND(ISNUMBER(OFFSET('Hygiene Data'!$H$7,0,10*ROW('Hygiene Data'!H32))),'Data Summary'!EB38="Yes"),OFFSET('Hygiene Data'!$H$7,0,10*ROW('Hygiene Data'!H32)),NA())</f>
        <v>#N/A</v>
      </c>
      <c r="BN38" s="91" t="e">
        <f ca="true">+IF(AND(ISNUMBER(OFFSET('Hygiene Data'!$H$9,0,10*ROW('Hygiene Data'!H32))),'Data Summary'!EC38="Yes"),OFFSET('Hygiene Data'!$H$9,0,10*ROW('Hygiene Data'!H32)),NA())</f>
        <v>#N/A</v>
      </c>
      <c r="BO38" s="91" t="e">
        <f ca="true">+IF(AND(ISNUMBER(OFFSET('Hygiene Data'!$I$5,0,10*ROW('Hygiene Data'!I32))),'Data Summary'!ED38="Yes"),OFFSET('Hygiene Data'!$I$5,0,10*ROW('Hygiene Data'!I32)),NA())</f>
        <v>#N/A</v>
      </c>
      <c r="BP38" s="91" t="e">
        <f ca="true">+IF(AND(ISNUMBER(OFFSET('Hygiene Data'!$I$7,0,10*ROW('Hygiene Data'!I32))),'Data Summary'!EE38="Yes"),OFFSET('Hygiene Data'!$I$7,0,10*ROW('Hygiene Data'!I32)),NA())</f>
        <v>#N/A</v>
      </c>
      <c r="BQ38" s="91" t="e">
        <f ca="true">+IF(AND(ISNUMBER(OFFSET('Hygiene Data'!$I$9,0,10*ROW('Hygiene Data'!I32))),'Data Summary'!EF38="Yes"),OFFSET('Hygiene Data'!$I$9,0,10*ROW('Hygiene Data'!I32)),NA())</f>
        <v>#N/A</v>
      </c>
    </row>
    <row xmlns:x14ac="http://schemas.microsoft.com/office/spreadsheetml/2009/9/ac" r="39" x14ac:dyDescent="0.2">
      <c r="A39" s="342" t="e">
        <f ca="true">+RIGHT('Data Summary'!A39,LEN('Data Summary'!A39)-9)</f>
        <v>#VALUE!</v>
      </c>
      <c r="B39" s="35" t="str">
        <f ca="true">+IF(ISTEXT('Data Summary'!B39),'Data Summary'!B39,"")</f>
        <v/>
      </c>
      <c r="C39" s="341" t="e">
        <f ca="true">+VALUE('Data Summary'!C39)</f>
        <v>#VALUE!</v>
      </c>
      <c r="D39" s="89" t="e">
        <f ca="true">+IF(AND(ISNUMBER(OFFSET('Water Data'!$D$4,0,10*ROW('Water Data'!D33))),'Data Summary'!BS39="Yes"),100-OFFSET('Water Data'!$D$4,0,10*ROW('Water Data'!D33)),NA())</f>
        <v>#N/A</v>
      </c>
      <c r="E39" s="89" t="e">
        <f ca="true">+IF(AND(ISNUMBER(OFFSET('Water Data'!$D$6,0,10*ROW('Water Data'!D33))),'Data Summary'!BT39="Yes"),OFFSET('Water Data'!$D$6,0,10*ROW('Water Data'!D33)),NA())</f>
        <v>#N/A</v>
      </c>
      <c r="F39" s="89" t="e">
        <f ca="true">+IF(AND(ISNUMBER(OFFSET('Water Data'!$D$9,0,10*ROW('Water Data'!D33))),'Data Summary'!BU39="Yes"),OFFSET('Water Data'!$D$9,0,10*ROW('Water Data'!D33)),NA())</f>
        <v>#N/A</v>
      </c>
      <c r="G39" s="89" t="e">
        <f ca="true">+IF(AND(ISNUMBER(OFFSET('Water Data'!$E$4,0,10*ROW('Water Data'!E33))),'Data Summary'!BV39="Yes"),100-OFFSET('Water Data'!$E$4,0,10*ROW('Water Data'!E33)),NA())</f>
        <v>#N/A</v>
      </c>
      <c r="H39" s="89" t="e">
        <f ca="true">+IF(AND(ISNUMBER(OFFSET('Water Data'!$E$6,0,10*ROW('Water Data'!E33))),'Data Summary'!BW39="Yes"),OFFSET('Water Data'!$E$6,0,10*ROW('Water Data'!E33)),NA())</f>
        <v>#N/A</v>
      </c>
      <c r="I39" s="89" t="e">
        <f ca="true">+IF(AND(ISNUMBER(OFFSET('Water Data'!$E$9,0,10*ROW('Water Data'!E33))),'Data Summary'!BX39="Yes"),OFFSET('Water Data'!$E$9,0,10*ROW('Water Data'!E33)),NA())</f>
        <v>#N/A</v>
      </c>
      <c r="J39" s="89" t="e">
        <f ca="true">+IF(AND(ISNUMBER(OFFSET('Water Data'!$F$4,0,10*ROW('Water Data'!F33))),'Data Summary'!BY39="Yes"),100-OFFSET('Water Data'!$F$4,0,10*ROW('Water Data'!F33)),NA())</f>
        <v>#N/A</v>
      </c>
      <c r="K39" s="89" t="e">
        <f ca="true">+IF(AND(ISNUMBER(OFFSET('Water Data'!$F$6,0,10*ROW('Water Data'!F33))),'Data Summary'!BZ39="Yes"),OFFSET('Water Data'!$F$6,0,10*ROW('Water Data'!F33)),NA())</f>
        <v>#N/A</v>
      </c>
      <c r="L39" s="89" t="e">
        <f ca="true">+IF(AND(ISNUMBER(OFFSET('Water Data'!$F$9,0,10*ROW('Water Data'!F33))),'Data Summary'!CA39="Yes"),OFFSET('Water Data'!$F$9,0,10*ROW('Water Data'!F33)),NA())</f>
        <v>#N/A</v>
      </c>
      <c r="M39" s="89" t="e">
        <f ca="true">+IF(AND(ISNUMBER(OFFSET('Water Data'!$G$4,0,10*ROW('Water Data'!G33))),'Data Summary'!CB39="Yes"),100-OFFSET('Water Data'!$G$4,0,10*ROW('Water Data'!G33)),NA())</f>
        <v>#N/A</v>
      </c>
      <c r="N39" s="89" t="e">
        <f ca="true">+IF(AND(ISNUMBER(OFFSET('Water Data'!$G$6,0,10*ROW('Water Data'!G33))),'Data Summary'!CC39="Yes"),OFFSET('Water Data'!$G$6,0,10*ROW('Water Data'!G33)),NA())</f>
        <v>#N/A</v>
      </c>
      <c r="O39" s="89" t="e">
        <f ca="true">+IF(AND(ISNUMBER(OFFSET('Water Data'!$G$9,0,10*ROW('Water Data'!G33))),'Data Summary'!CD39="Yes"),OFFSET('Water Data'!$G$9,0,10*ROW('Water Data'!G33)),NA())</f>
        <v>#N/A</v>
      </c>
      <c r="P39" s="89" t="e">
        <f ca="true">+IF(AND(ISNUMBER(OFFSET('Water Data'!$H$4,0,10*ROW('Water Data'!H33))),'Data Summary'!CE39="Yes"),100-OFFSET('Water Data'!$H$4,0,10*ROW('Water Data'!H33)),NA())</f>
        <v>#N/A</v>
      </c>
      <c r="Q39" s="89" t="e">
        <f ca="true">+IF(AND(ISNUMBER(OFFSET('Water Data'!$H$6,0,10*ROW('Water Data'!H33))),'Data Summary'!CF39="Yes"),OFFSET('Water Data'!$H$6,0,10*ROW('Water Data'!H33)),NA())</f>
        <v>#N/A</v>
      </c>
      <c r="R39" s="89" t="e">
        <f ca="true">+IF(AND(ISNUMBER(OFFSET('Water Data'!$H$9,0,10*ROW('Water Data'!H33))),'Data Summary'!CG39="Yes"),OFFSET('Water Data'!$H$9,0,10*ROW('Water Data'!H33)),NA())</f>
        <v>#N/A</v>
      </c>
      <c r="S39" s="89" t="e">
        <f ca="true">+IF(AND(ISNUMBER(OFFSET('Water Data'!$I$4,0,10*ROW('Water Data'!I33))),'Data Summary'!CH39="Yes"),100-OFFSET('Water Data'!$I$4,0,10*ROW('Water Data'!I33)),NA())</f>
        <v>#N/A</v>
      </c>
      <c r="T39" s="89" t="e">
        <f ca="true">+IF(AND(ISNUMBER(OFFSET('Water Data'!$I$6,0,10*ROW('Water Data'!I33))),'Data Summary'!CI39="Yes"),OFFSET('Water Data'!$I$6,0,10*ROW('Water Data'!I33)),NA())</f>
        <v>#N/A</v>
      </c>
      <c r="U39" s="89" t="e">
        <f ca="true">+IF(AND(ISNUMBER(OFFSET('Water Data'!$I$9,0,10*ROW('Water Data'!I33))),'Data Summary'!CJ39="Yes"),OFFSET('Water Data'!$I$9,0,10*ROW('Water Data'!I33)),NA())</f>
        <v>#N/A</v>
      </c>
      <c r="V39" s="90" t="e">
        <f ca="true">+IF(AND(ISNUMBER(OFFSET('Sanitation Data'!$D$4,0,10*ROW('Sanitation Data'!D33))),'Data Summary'!CK39="Yes"),100-OFFSET('Sanitation Data'!$D$4,0,10*ROW('Sanitation Data'!D33)),NA())</f>
        <v>#N/A</v>
      </c>
      <c r="W39" s="90" t="e">
        <f ca="true">+IF(AND(ISNUMBER(OFFSET('Sanitation Data'!$D$6,0,10*ROW('Sanitation Data'!D33))),'Data Summary'!CL39="Yes"),OFFSET('Sanitation Data'!$D$6,0,10*ROW('Sanitation Data'!D33)),NA())</f>
        <v>#N/A</v>
      </c>
      <c r="X39" s="90" t="e">
        <f ca="true">+IF(AND(ISNUMBER(OFFSET('Sanitation Data'!$D$10,0,10*ROW('Sanitation Data'!D33))),'Data Summary'!CM39="Yes"),OFFSET('Sanitation Data'!$D$10,0,10*ROW('Sanitation Data'!D33)),NA())</f>
        <v>#N/A</v>
      </c>
      <c r="Y39" s="90" t="e">
        <f ca="true">+IF(AND(ISNUMBER(OFFSET('Sanitation Data'!$D$11,0,10*ROW('Sanitation Data'!D33))),'Data Summary'!CN39="Yes"),OFFSET('Sanitation Data'!$D$11,0,10*ROW('Sanitation Data'!D33)),NA())</f>
        <v>#N/A</v>
      </c>
      <c r="Z39" s="90" t="e">
        <f ca="true">+IF(AND(ISNUMBER(OFFSET('Sanitation Data'!$D$12,0,10*ROW('Sanitation Data'!D33))),'Data Summary'!CO39="Yes"),OFFSET('Sanitation Data'!$D$12,0,10*ROW('Sanitation Data'!D33)),NA())</f>
        <v>#N/A</v>
      </c>
      <c r="AA39" s="90" t="e">
        <f ca="true">+IF(AND(ISNUMBER(OFFSET('Sanitation Data'!$E$4,0,10*ROW('Sanitation Data'!E33))),'Data Summary'!CP39="Yes"),100-OFFSET('Sanitation Data'!$E$4,0,10*ROW('Sanitation Data'!E33)),NA())</f>
        <v>#N/A</v>
      </c>
      <c r="AB39" s="90" t="e">
        <f ca="true">+IF(AND(ISNUMBER(OFFSET('Sanitation Data'!$E$6,0,10*ROW('Sanitation Data'!E33))),'Data Summary'!CQ39="Yes"),OFFSET('Sanitation Data'!$E$6,0,10*ROW('Sanitation Data'!E33)),NA())</f>
        <v>#N/A</v>
      </c>
      <c r="AC39" s="90" t="e">
        <f ca="true">+IF(AND(ISNUMBER(OFFSET('Sanitation Data'!$E$10,0,10*ROW('Sanitation Data'!E33))),'Data Summary'!CR39="Yes"),OFFSET('Sanitation Data'!$E$10,0,10*ROW('Sanitation Data'!E33)),NA())</f>
        <v>#N/A</v>
      </c>
      <c r="AD39" s="90" t="e">
        <f ca="true">+IF(AND(ISNUMBER(OFFSET('Sanitation Data'!$E$11,0,10*ROW('Sanitation Data'!E33))),'Data Summary'!CS39="Yes"),OFFSET('Sanitation Data'!$E$11,0,10*ROW('Sanitation Data'!E33)),NA())</f>
        <v>#N/A</v>
      </c>
      <c r="AE39" s="90" t="e">
        <f ca="true">+IF(AND(ISNUMBER(OFFSET('Sanitation Data'!$E$12,0,10*ROW('Sanitation Data'!E33))),'Data Summary'!CT39="Yes"),OFFSET('Sanitation Data'!$E$12,0,10*ROW('Sanitation Data'!E33)),NA())</f>
        <v>#N/A</v>
      </c>
      <c r="AF39" s="90" t="e">
        <f ca="true">+IF(AND(ISNUMBER(OFFSET('Sanitation Data'!$F$4,0,10*ROW('Sanitation Data'!F33))),'Data Summary'!CU39="Yes"),100-OFFSET('Sanitation Data'!$F$4,0,10*ROW('Sanitation Data'!F33)),NA())</f>
        <v>#N/A</v>
      </c>
      <c r="AG39" s="90" t="e">
        <f ca="true">+IF(AND(ISNUMBER(OFFSET('Sanitation Data'!$F$6,0,10*ROW('Sanitation Data'!F33))),'Data Summary'!CV39="Yes"),OFFSET('Sanitation Data'!$F$6,0,10*ROW('Sanitation Data'!F33)),NA())</f>
        <v>#N/A</v>
      </c>
      <c r="AH39" s="90" t="e">
        <f ca="true">+IF(AND(ISNUMBER(OFFSET('Sanitation Data'!$F$10,0,10*ROW('Sanitation Data'!F33))),'Data Summary'!CW39="Yes"),OFFSET('Sanitation Data'!$F$10,0,10*ROW('Sanitation Data'!F33)),NA())</f>
        <v>#N/A</v>
      </c>
      <c r="AI39" s="90" t="e">
        <f ca="true">+IF(AND(ISNUMBER(OFFSET('Sanitation Data'!$F$11,0,10*ROW('Sanitation Data'!F33))),'Data Summary'!CX39="Yes"),OFFSET('Sanitation Data'!$F$11,0,10*ROW('Sanitation Data'!F33)),NA())</f>
        <v>#N/A</v>
      </c>
      <c r="AJ39" s="90" t="e">
        <f ca="true">+IF(AND(ISNUMBER(OFFSET('Sanitation Data'!$F$12,0,10*ROW('Sanitation Data'!F33))),'Data Summary'!CY39="Yes"),OFFSET('Sanitation Data'!$F$12,0,10*ROW('Sanitation Data'!F33)),NA())</f>
        <v>#N/A</v>
      </c>
      <c r="AK39" s="90" t="e">
        <f ca="true">+IF(AND(ISNUMBER(OFFSET('Sanitation Data'!$G$4,0,10*ROW('Sanitation Data'!G33))),'Data Summary'!CZ39="Yes"),100-OFFSET('Sanitation Data'!$G$4,0,10*ROW('Sanitation Data'!G33)),NA())</f>
        <v>#N/A</v>
      </c>
      <c r="AL39" s="90" t="e">
        <f ca="true">+IF(AND(ISNUMBER(OFFSET('Sanitation Data'!$G$6,0,10*ROW('Sanitation Data'!G33))),'Data Summary'!DA39="Yes"),OFFSET('Sanitation Data'!$G$6,0,10*ROW('Sanitation Data'!G33)),NA())</f>
        <v>#N/A</v>
      </c>
      <c r="AM39" s="90" t="e">
        <f ca="true">+IF(AND(ISNUMBER(OFFSET('Sanitation Data'!$G$10,0,10*ROW('Sanitation Data'!G33))),'Data Summary'!DB39="Yes"),OFFSET('Sanitation Data'!$G$10,0,10*ROW('Sanitation Data'!G33)),NA())</f>
        <v>#N/A</v>
      </c>
      <c r="AN39" s="90" t="e">
        <f ca="true">+IF(AND(ISNUMBER(OFFSET('Sanitation Data'!$G$11,0,10*ROW('Sanitation Data'!G33))),'Data Summary'!DC39="Yes"),OFFSET('Sanitation Data'!$G$11,0,10*ROW('Sanitation Data'!G33)),NA())</f>
        <v>#N/A</v>
      </c>
      <c r="AO39" s="90" t="e">
        <f ca="true">+IF(AND(ISNUMBER(OFFSET('Sanitation Data'!$G$12,0,10*ROW('Sanitation Data'!G33))),'Data Summary'!DD39="Yes"),OFFSET('Sanitation Data'!$G$12,0,10*ROW('Sanitation Data'!G33)),NA())</f>
        <v>#N/A</v>
      </c>
      <c r="AP39" s="90" t="e">
        <f ca="true">+IF(AND(ISNUMBER(OFFSET('Sanitation Data'!$H$4,0,10*ROW('Sanitation Data'!H33))),'Data Summary'!DE39="Yes"),100-OFFSET('Sanitation Data'!$H$4,0,10*ROW('Sanitation Data'!H33)),NA())</f>
        <v>#N/A</v>
      </c>
      <c r="AQ39" s="90" t="e">
        <f ca="true">+IF(AND(ISNUMBER(OFFSET('Sanitation Data'!$H$6,0,10*ROW('Sanitation Data'!H33))),'Data Summary'!DF39="Yes"),OFFSET('Sanitation Data'!$H$6,0,10*ROW('Sanitation Data'!H33)),NA())</f>
        <v>#N/A</v>
      </c>
      <c r="AR39" s="90" t="e">
        <f ca="true">+IF(AND(ISNUMBER(OFFSET('Sanitation Data'!$H$10,0,10*ROW('Sanitation Data'!H33))),'Data Summary'!DG39="Yes"),OFFSET('Sanitation Data'!$H$10,0,10*ROW('Sanitation Data'!H33)),NA())</f>
        <v>#N/A</v>
      </c>
      <c r="AS39" s="90" t="e">
        <f ca="true">+IF(AND(ISNUMBER(OFFSET('Sanitation Data'!$H$11,0,10*ROW('Sanitation Data'!H33))),'Data Summary'!DH39="Yes"),OFFSET('Sanitation Data'!$H$11,0,10*ROW('Sanitation Data'!H33)),NA())</f>
        <v>#N/A</v>
      </c>
      <c r="AT39" s="90" t="e">
        <f ca="true">+IF(AND(ISNUMBER(OFFSET('Sanitation Data'!$H$12,0,10*ROW('Sanitation Data'!H33))),'Data Summary'!DI39="Yes"),OFFSET('Sanitation Data'!$H$12,0,10*ROW('Sanitation Data'!H33)),NA())</f>
        <v>#N/A</v>
      </c>
      <c r="AU39" s="90" t="e">
        <f ca="true">+IF(AND(ISNUMBER(OFFSET('Sanitation Data'!$I$4,0,10*ROW('Sanitation Data'!I33))),'Data Summary'!DJ39="Yes"),100-OFFSET('Sanitation Data'!$I$4,0,10*ROW('Sanitation Data'!I33)),NA())</f>
        <v>#N/A</v>
      </c>
      <c r="AV39" s="90" t="e">
        <f ca="true">+IF(AND(ISNUMBER(OFFSET('Sanitation Data'!$I$6,0,10*ROW('Sanitation Data'!I33))),'Data Summary'!DK39="Yes"),OFFSET('Sanitation Data'!$I$6,0,10*ROW('Sanitation Data'!I33)),NA())</f>
        <v>#N/A</v>
      </c>
      <c r="AW39" s="90" t="e">
        <f ca="true">+IF(AND(ISNUMBER(OFFSET('Sanitation Data'!$I$10,0,10*ROW('Sanitation Data'!I33))),'Data Summary'!DL39="Yes"),OFFSET('Sanitation Data'!$I$10,0,10*ROW('Sanitation Data'!I33)),NA())</f>
        <v>#N/A</v>
      </c>
      <c r="AX39" s="90" t="e">
        <f ca="true">+IF(AND(ISNUMBER(OFFSET('Sanitation Data'!$I$11,0,10*ROW('Sanitation Data'!I33))),'Data Summary'!DM39="Yes"),OFFSET('Sanitation Data'!$I$11,0,10*ROW('Sanitation Data'!I33)),NA())</f>
        <v>#N/A</v>
      </c>
      <c r="AY39" s="90" t="e">
        <f ca="true">+IF(AND(ISNUMBER(OFFSET('Sanitation Data'!$I$12,0,10*ROW('Sanitation Data'!I33))),'Data Summary'!DN39="Yes"),OFFSET('Sanitation Data'!$I$12,0,10*ROW('Sanitation Data'!I33)),NA())</f>
        <v>#N/A</v>
      </c>
      <c r="AZ39" s="91" t="e">
        <f ca="true">+IF(AND(ISNUMBER(OFFSET('Hygiene Data'!$D$5,0,10*ROW('Hygiene Data'!D33))),'Data Summary'!DO39="Yes"),OFFSET('Hygiene Data'!$D$5,0,10*ROW('Hygiene Data'!D33)),NA())</f>
        <v>#N/A</v>
      </c>
      <c r="BA39" s="91" t="e">
        <f ca="true">+IF(AND(ISNUMBER(OFFSET('Hygiene Data'!$D$7,0,10*ROW('Hygiene Data'!D33))),'Data Summary'!DP39="Yes"),OFFSET('Hygiene Data'!$D$7,0,10*ROW('Hygiene Data'!D33)),NA())</f>
        <v>#N/A</v>
      </c>
      <c r="BB39" s="91" t="e">
        <f ca="true">+IF(AND(ISNUMBER(OFFSET('Hygiene Data'!$D$9,0,10*ROW('Hygiene Data'!D33))),'Data Summary'!DQ39="Yes"),OFFSET('Hygiene Data'!$D$9,0,10*ROW('Hygiene Data'!D33)),NA())</f>
        <v>#N/A</v>
      </c>
      <c r="BC39" s="91" t="e">
        <f ca="true">+IF(AND(ISNUMBER(OFFSET('Hygiene Data'!$E$5,0,10*ROW('Hygiene Data'!E33))),'Data Summary'!DR39="Yes"),OFFSET('Hygiene Data'!$E$5,0,10*ROW('Hygiene Data'!E33)),NA())</f>
        <v>#N/A</v>
      </c>
      <c r="BD39" s="91" t="e">
        <f ca="true">+IF(AND(ISNUMBER(OFFSET('Hygiene Data'!$E$7,0,10*ROW('Hygiene Data'!E33))),'Data Summary'!DS39="Yes"),OFFSET('Hygiene Data'!$E$7,0,10*ROW('Hygiene Data'!E33)),NA())</f>
        <v>#N/A</v>
      </c>
      <c r="BE39" s="91" t="e">
        <f ca="true">+IF(AND(ISNUMBER(OFFSET('Hygiene Data'!$E$9,0,10*ROW('Hygiene Data'!E33))),'Data Summary'!DT39="Yes"),OFFSET('Hygiene Data'!$E$9,0,10*ROW('Hygiene Data'!E33)),NA())</f>
        <v>#N/A</v>
      </c>
      <c r="BF39" s="91" t="e">
        <f ca="true">+IF(AND(ISNUMBER(OFFSET('Hygiene Data'!$F$5,0,10*ROW('Hygiene Data'!F33))),'Data Summary'!DU39="Yes"),OFFSET('Hygiene Data'!$F$5,0,10*ROW('Hygiene Data'!F33)),NA())</f>
        <v>#N/A</v>
      </c>
      <c r="BG39" s="91" t="e">
        <f ca="true">+IF(AND(ISNUMBER(OFFSET('Hygiene Data'!$F$7,0,10*ROW('Hygiene Data'!F33))),'Data Summary'!DV39="Yes"),OFFSET('Hygiene Data'!$F$7,0,10*ROW('Hygiene Data'!F33)),NA())</f>
        <v>#N/A</v>
      </c>
      <c r="BH39" s="91" t="e">
        <f ca="true">+IF(AND(ISNUMBER(OFFSET('Hygiene Data'!$F$9,0,10*ROW('Hygiene Data'!F33))),'Data Summary'!DW39="Yes"),OFFSET('Hygiene Data'!$F$9,0,10*ROW('Hygiene Data'!F33)),NA())</f>
        <v>#N/A</v>
      </c>
      <c r="BI39" s="91" t="e">
        <f ca="true">+IF(AND(ISNUMBER(OFFSET('Hygiene Data'!$G$5,0,10*ROW('Hygiene Data'!G33))),'Data Summary'!DX39="Yes"),OFFSET('Hygiene Data'!$G$5,0,10*ROW('Hygiene Data'!G33)),NA())</f>
        <v>#N/A</v>
      </c>
      <c r="BJ39" s="91" t="e">
        <f ca="true">+IF(AND(ISNUMBER(OFFSET('Hygiene Data'!$G$7,0,10*ROW('Hygiene Data'!G33))),'Data Summary'!DY39="Yes"),OFFSET('Hygiene Data'!$G$7,0,10*ROW('Hygiene Data'!G33)),NA())</f>
        <v>#N/A</v>
      </c>
      <c r="BK39" s="91" t="e">
        <f ca="true">+IF(AND(ISNUMBER(OFFSET('Hygiene Data'!$G$9,0,10*ROW('Hygiene Data'!G33))),'Data Summary'!DZ39="Yes"),OFFSET('Hygiene Data'!$G$9,0,10*ROW('Hygiene Data'!G33)),NA())</f>
        <v>#N/A</v>
      </c>
      <c r="BL39" s="91" t="e">
        <f ca="true">+IF(AND(ISNUMBER(OFFSET('Hygiene Data'!$H$5,0,10*ROW('Hygiene Data'!H33))),'Data Summary'!EA39="Yes"),OFFSET('Hygiene Data'!$H$5,0,10*ROW('Hygiene Data'!H33)),NA())</f>
        <v>#N/A</v>
      </c>
      <c r="BM39" s="91" t="e">
        <f ca="true">+IF(AND(ISNUMBER(OFFSET('Hygiene Data'!$H$7,0,10*ROW('Hygiene Data'!H33))),'Data Summary'!EB39="Yes"),OFFSET('Hygiene Data'!$H$7,0,10*ROW('Hygiene Data'!H33)),NA())</f>
        <v>#N/A</v>
      </c>
      <c r="BN39" s="91" t="e">
        <f ca="true">+IF(AND(ISNUMBER(OFFSET('Hygiene Data'!$H$9,0,10*ROW('Hygiene Data'!H33))),'Data Summary'!EC39="Yes"),OFFSET('Hygiene Data'!$H$9,0,10*ROW('Hygiene Data'!H33)),NA())</f>
        <v>#N/A</v>
      </c>
      <c r="BO39" s="91" t="e">
        <f ca="true">+IF(AND(ISNUMBER(OFFSET('Hygiene Data'!$I$5,0,10*ROW('Hygiene Data'!I33))),'Data Summary'!ED39="Yes"),OFFSET('Hygiene Data'!$I$5,0,10*ROW('Hygiene Data'!I33)),NA())</f>
        <v>#N/A</v>
      </c>
      <c r="BP39" s="91" t="e">
        <f ca="true">+IF(AND(ISNUMBER(OFFSET('Hygiene Data'!$I$7,0,10*ROW('Hygiene Data'!I33))),'Data Summary'!EE39="Yes"),OFFSET('Hygiene Data'!$I$7,0,10*ROW('Hygiene Data'!I33)),NA())</f>
        <v>#N/A</v>
      </c>
      <c r="BQ39" s="91" t="e">
        <f ca="true">+IF(AND(ISNUMBER(OFFSET('Hygiene Data'!$I$9,0,10*ROW('Hygiene Data'!I33))),'Data Summary'!EF39="Yes"),OFFSET('Hygiene Data'!$I$9,0,10*ROW('Hygiene Data'!I33)),NA())</f>
        <v>#N/A</v>
      </c>
    </row>
    <row xmlns:x14ac="http://schemas.microsoft.com/office/spreadsheetml/2009/9/ac" r="40" x14ac:dyDescent="0.2">
      <c r="A40" s="342" t="e">
        <f ca="true">+RIGHT('Data Summary'!A40,LEN('Data Summary'!A40)-9)</f>
        <v>#VALUE!</v>
      </c>
      <c r="B40" s="35" t="str">
        <f ca="true">+IF(ISTEXT('Data Summary'!B40),'Data Summary'!B40,"")</f>
        <v/>
      </c>
      <c r="C40" s="341" t="e">
        <f ca="true">+VALUE('Data Summary'!C40)</f>
        <v>#VALUE!</v>
      </c>
      <c r="D40" s="89" t="e">
        <f ca="true">+IF(AND(ISNUMBER(OFFSET('Water Data'!$D$4,0,10*ROW('Water Data'!D34))),'Data Summary'!BS40="Yes"),100-OFFSET('Water Data'!$D$4,0,10*ROW('Water Data'!D34)),NA())</f>
        <v>#N/A</v>
      </c>
      <c r="E40" s="89" t="e">
        <f ca="true">+IF(AND(ISNUMBER(OFFSET('Water Data'!$D$6,0,10*ROW('Water Data'!D34))),'Data Summary'!BT40="Yes"),OFFSET('Water Data'!$D$6,0,10*ROW('Water Data'!D34)),NA())</f>
        <v>#N/A</v>
      </c>
      <c r="F40" s="89" t="e">
        <f ca="true">+IF(AND(ISNUMBER(OFFSET('Water Data'!$D$9,0,10*ROW('Water Data'!D34))),'Data Summary'!BU40="Yes"),OFFSET('Water Data'!$D$9,0,10*ROW('Water Data'!D34)),NA())</f>
        <v>#N/A</v>
      </c>
      <c r="G40" s="89" t="e">
        <f ca="true">+IF(AND(ISNUMBER(OFFSET('Water Data'!$E$4,0,10*ROW('Water Data'!E34))),'Data Summary'!BV40="Yes"),100-OFFSET('Water Data'!$E$4,0,10*ROW('Water Data'!E34)),NA())</f>
        <v>#N/A</v>
      </c>
      <c r="H40" s="89" t="e">
        <f ca="true">+IF(AND(ISNUMBER(OFFSET('Water Data'!$E$6,0,10*ROW('Water Data'!E34))),'Data Summary'!BW40="Yes"),OFFSET('Water Data'!$E$6,0,10*ROW('Water Data'!E34)),NA())</f>
        <v>#N/A</v>
      </c>
      <c r="I40" s="89" t="e">
        <f ca="true">+IF(AND(ISNUMBER(OFFSET('Water Data'!$E$9,0,10*ROW('Water Data'!E34))),'Data Summary'!BX40="Yes"),OFFSET('Water Data'!$E$9,0,10*ROW('Water Data'!E34)),NA())</f>
        <v>#N/A</v>
      </c>
      <c r="J40" s="89" t="e">
        <f ca="true">+IF(AND(ISNUMBER(OFFSET('Water Data'!$F$4,0,10*ROW('Water Data'!F34))),'Data Summary'!BY40="Yes"),100-OFFSET('Water Data'!$F$4,0,10*ROW('Water Data'!F34)),NA())</f>
        <v>#N/A</v>
      </c>
      <c r="K40" s="89" t="e">
        <f ca="true">+IF(AND(ISNUMBER(OFFSET('Water Data'!$F$6,0,10*ROW('Water Data'!F34))),'Data Summary'!BZ40="Yes"),OFFSET('Water Data'!$F$6,0,10*ROW('Water Data'!F34)),NA())</f>
        <v>#N/A</v>
      </c>
      <c r="L40" s="89" t="e">
        <f ca="true">+IF(AND(ISNUMBER(OFFSET('Water Data'!$F$9,0,10*ROW('Water Data'!F34))),'Data Summary'!CA40="Yes"),OFFSET('Water Data'!$F$9,0,10*ROW('Water Data'!F34)),NA())</f>
        <v>#N/A</v>
      </c>
      <c r="M40" s="89" t="e">
        <f ca="true">+IF(AND(ISNUMBER(OFFSET('Water Data'!$G$4,0,10*ROW('Water Data'!G34))),'Data Summary'!CB40="Yes"),100-OFFSET('Water Data'!$G$4,0,10*ROW('Water Data'!G34)),NA())</f>
        <v>#N/A</v>
      </c>
      <c r="N40" s="89" t="e">
        <f ca="true">+IF(AND(ISNUMBER(OFFSET('Water Data'!$G$6,0,10*ROW('Water Data'!G34))),'Data Summary'!CC40="Yes"),OFFSET('Water Data'!$G$6,0,10*ROW('Water Data'!G34)),NA())</f>
        <v>#N/A</v>
      </c>
      <c r="O40" s="89" t="e">
        <f ca="true">+IF(AND(ISNUMBER(OFFSET('Water Data'!$G$9,0,10*ROW('Water Data'!G34))),'Data Summary'!CD40="Yes"),OFFSET('Water Data'!$G$9,0,10*ROW('Water Data'!G34)),NA())</f>
        <v>#N/A</v>
      </c>
      <c r="P40" s="89" t="e">
        <f ca="true">+IF(AND(ISNUMBER(OFFSET('Water Data'!$H$4,0,10*ROW('Water Data'!H34))),'Data Summary'!CE40="Yes"),100-OFFSET('Water Data'!$H$4,0,10*ROW('Water Data'!H34)),NA())</f>
        <v>#N/A</v>
      </c>
      <c r="Q40" s="89" t="e">
        <f ca="true">+IF(AND(ISNUMBER(OFFSET('Water Data'!$H$6,0,10*ROW('Water Data'!H34))),'Data Summary'!CF40="Yes"),OFFSET('Water Data'!$H$6,0,10*ROW('Water Data'!H34)),NA())</f>
        <v>#N/A</v>
      </c>
      <c r="R40" s="89" t="e">
        <f ca="true">+IF(AND(ISNUMBER(OFFSET('Water Data'!$H$9,0,10*ROW('Water Data'!H34))),'Data Summary'!CG40="Yes"),OFFSET('Water Data'!$H$9,0,10*ROW('Water Data'!H34)),NA())</f>
        <v>#N/A</v>
      </c>
      <c r="S40" s="89" t="e">
        <f ca="true">+IF(AND(ISNUMBER(OFFSET('Water Data'!$I$4,0,10*ROW('Water Data'!I34))),'Data Summary'!CH40="Yes"),100-OFFSET('Water Data'!$I$4,0,10*ROW('Water Data'!I34)),NA())</f>
        <v>#N/A</v>
      </c>
      <c r="T40" s="89" t="e">
        <f ca="true">+IF(AND(ISNUMBER(OFFSET('Water Data'!$I$6,0,10*ROW('Water Data'!I34))),'Data Summary'!CI40="Yes"),OFFSET('Water Data'!$I$6,0,10*ROW('Water Data'!I34)),NA())</f>
        <v>#N/A</v>
      </c>
      <c r="U40" s="89" t="e">
        <f ca="true">+IF(AND(ISNUMBER(OFFSET('Water Data'!$I$9,0,10*ROW('Water Data'!I34))),'Data Summary'!CJ40="Yes"),OFFSET('Water Data'!$I$9,0,10*ROW('Water Data'!I34)),NA())</f>
        <v>#N/A</v>
      </c>
      <c r="V40" s="90" t="e">
        <f ca="true">+IF(AND(ISNUMBER(OFFSET('Sanitation Data'!$D$4,0,10*ROW('Sanitation Data'!D34))),'Data Summary'!CK40="Yes"),100-OFFSET('Sanitation Data'!$D$4,0,10*ROW('Sanitation Data'!D34)),NA())</f>
        <v>#N/A</v>
      </c>
      <c r="W40" s="90" t="e">
        <f ca="true">+IF(AND(ISNUMBER(OFFSET('Sanitation Data'!$D$6,0,10*ROW('Sanitation Data'!D34))),'Data Summary'!CL40="Yes"),OFFSET('Sanitation Data'!$D$6,0,10*ROW('Sanitation Data'!D34)),NA())</f>
        <v>#N/A</v>
      </c>
      <c r="X40" s="90" t="e">
        <f ca="true">+IF(AND(ISNUMBER(OFFSET('Sanitation Data'!$D$10,0,10*ROW('Sanitation Data'!D34))),'Data Summary'!CM40="Yes"),OFFSET('Sanitation Data'!$D$10,0,10*ROW('Sanitation Data'!D34)),NA())</f>
        <v>#N/A</v>
      </c>
      <c r="Y40" s="90" t="e">
        <f ca="true">+IF(AND(ISNUMBER(OFFSET('Sanitation Data'!$D$11,0,10*ROW('Sanitation Data'!D34))),'Data Summary'!CN40="Yes"),OFFSET('Sanitation Data'!$D$11,0,10*ROW('Sanitation Data'!D34)),NA())</f>
        <v>#N/A</v>
      </c>
      <c r="Z40" s="90" t="e">
        <f ca="true">+IF(AND(ISNUMBER(OFFSET('Sanitation Data'!$D$12,0,10*ROW('Sanitation Data'!D34))),'Data Summary'!CO40="Yes"),OFFSET('Sanitation Data'!$D$12,0,10*ROW('Sanitation Data'!D34)),NA())</f>
        <v>#N/A</v>
      </c>
      <c r="AA40" s="90" t="e">
        <f ca="true">+IF(AND(ISNUMBER(OFFSET('Sanitation Data'!$E$4,0,10*ROW('Sanitation Data'!E34))),'Data Summary'!CP40="Yes"),100-OFFSET('Sanitation Data'!$E$4,0,10*ROW('Sanitation Data'!E34)),NA())</f>
        <v>#N/A</v>
      </c>
      <c r="AB40" s="90" t="e">
        <f ca="true">+IF(AND(ISNUMBER(OFFSET('Sanitation Data'!$E$6,0,10*ROW('Sanitation Data'!E34))),'Data Summary'!CQ40="Yes"),OFFSET('Sanitation Data'!$E$6,0,10*ROW('Sanitation Data'!E34)),NA())</f>
        <v>#N/A</v>
      </c>
      <c r="AC40" s="90" t="e">
        <f ca="true">+IF(AND(ISNUMBER(OFFSET('Sanitation Data'!$E$10,0,10*ROW('Sanitation Data'!E34))),'Data Summary'!CR40="Yes"),OFFSET('Sanitation Data'!$E$10,0,10*ROW('Sanitation Data'!E34)),NA())</f>
        <v>#N/A</v>
      </c>
      <c r="AD40" s="90" t="e">
        <f ca="true">+IF(AND(ISNUMBER(OFFSET('Sanitation Data'!$E$11,0,10*ROW('Sanitation Data'!E34))),'Data Summary'!CS40="Yes"),OFFSET('Sanitation Data'!$E$11,0,10*ROW('Sanitation Data'!E34)),NA())</f>
        <v>#N/A</v>
      </c>
      <c r="AE40" s="90" t="e">
        <f ca="true">+IF(AND(ISNUMBER(OFFSET('Sanitation Data'!$E$12,0,10*ROW('Sanitation Data'!E34))),'Data Summary'!CT40="Yes"),OFFSET('Sanitation Data'!$E$12,0,10*ROW('Sanitation Data'!E34)),NA())</f>
        <v>#N/A</v>
      </c>
      <c r="AF40" s="90" t="e">
        <f ca="true">+IF(AND(ISNUMBER(OFFSET('Sanitation Data'!$F$4,0,10*ROW('Sanitation Data'!F34))),'Data Summary'!CU40="Yes"),100-OFFSET('Sanitation Data'!$F$4,0,10*ROW('Sanitation Data'!F34)),NA())</f>
        <v>#N/A</v>
      </c>
      <c r="AG40" s="90" t="e">
        <f ca="true">+IF(AND(ISNUMBER(OFFSET('Sanitation Data'!$F$6,0,10*ROW('Sanitation Data'!F34))),'Data Summary'!CV40="Yes"),OFFSET('Sanitation Data'!$F$6,0,10*ROW('Sanitation Data'!F34)),NA())</f>
        <v>#N/A</v>
      </c>
      <c r="AH40" s="90" t="e">
        <f ca="true">+IF(AND(ISNUMBER(OFFSET('Sanitation Data'!$F$10,0,10*ROW('Sanitation Data'!F34))),'Data Summary'!CW40="Yes"),OFFSET('Sanitation Data'!$F$10,0,10*ROW('Sanitation Data'!F34)),NA())</f>
        <v>#N/A</v>
      </c>
      <c r="AI40" s="90" t="e">
        <f ca="true">+IF(AND(ISNUMBER(OFFSET('Sanitation Data'!$F$11,0,10*ROW('Sanitation Data'!F34))),'Data Summary'!CX40="Yes"),OFFSET('Sanitation Data'!$F$11,0,10*ROW('Sanitation Data'!F34)),NA())</f>
        <v>#N/A</v>
      </c>
      <c r="AJ40" s="90" t="e">
        <f ca="true">+IF(AND(ISNUMBER(OFFSET('Sanitation Data'!$F$12,0,10*ROW('Sanitation Data'!F34))),'Data Summary'!CY40="Yes"),OFFSET('Sanitation Data'!$F$12,0,10*ROW('Sanitation Data'!F34)),NA())</f>
        <v>#N/A</v>
      </c>
      <c r="AK40" s="90" t="e">
        <f ca="true">+IF(AND(ISNUMBER(OFFSET('Sanitation Data'!$G$4,0,10*ROW('Sanitation Data'!G34))),'Data Summary'!CZ40="Yes"),100-OFFSET('Sanitation Data'!$G$4,0,10*ROW('Sanitation Data'!G34)),NA())</f>
        <v>#N/A</v>
      </c>
      <c r="AL40" s="90" t="e">
        <f ca="true">+IF(AND(ISNUMBER(OFFSET('Sanitation Data'!$G$6,0,10*ROW('Sanitation Data'!G34))),'Data Summary'!DA40="Yes"),OFFSET('Sanitation Data'!$G$6,0,10*ROW('Sanitation Data'!G34)),NA())</f>
        <v>#N/A</v>
      </c>
      <c r="AM40" s="90" t="e">
        <f ca="true">+IF(AND(ISNUMBER(OFFSET('Sanitation Data'!$G$10,0,10*ROW('Sanitation Data'!G34))),'Data Summary'!DB40="Yes"),OFFSET('Sanitation Data'!$G$10,0,10*ROW('Sanitation Data'!G34)),NA())</f>
        <v>#N/A</v>
      </c>
      <c r="AN40" s="90" t="e">
        <f ca="true">+IF(AND(ISNUMBER(OFFSET('Sanitation Data'!$G$11,0,10*ROW('Sanitation Data'!G34))),'Data Summary'!DC40="Yes"),OFFSET('Sanitation Data'!$G$11,0,10*ROW('Sanitation Data'!G34)),NA())</f>
        <v>#N/A</v>
      </c>
      <c r="AO40" s="90" t="e">
        <f ca="true">+IF(AND(ISNUMBER(OFFSET('Sanitation Data'!$G$12,0,10*ROW('Sanitation Data'!G34))),'Data Summary'!DD40="Yes"),OFFSET('Sanitation Data'!$G$12,0,10*ROW('Sanitation Data'!G34)),NA())</f>
        <v>#N/A</v>
      </c>
      <c r="AP40" s="90" t="e">
        <f ca="true">+IF(AND(ISNUMBER(OFFSET('Sanitation Data'!$H$4,0,10*ROW('Sanitation Data'!H34))),'Data Summary'!DE40="Yes"),100-OFFSET('Sanitation Data'!$H$4,0,10*ROW('Sanitation Data'!H34)),NA())</f>
        <v>#N/A</v>
      </c>
      <c r="AQ40" s="90" t="e">
        <f ca="true">+IF(AND(ISNUMBER(OFFSET('Sanitation Data'!$H$6,0,10*ROW('Sanitation Data'!H34))),'Data Summary'!DF40="Yes"),OFFSET('Sanitation Data'!$H$6,0,10*ROW('Sanitation Data'!H34)),NA())</f>
        <v>#N/A</v>
      </c>
      <c r="AR40" s="90" t="e">
        <f ca="true">+IF(AND(ISNUMBER(OFFSET('Sanitation Data'!$H$10,0,10*ROW('Sanitation Data'!H34))),'Data Summary'!DG40="Yes"),OFFSET('Sanitation Data'!$H$10,0,10*ROW('Sanitation Data'!H34)),NA())</f>
        <v>#N/A</v>
      </c>
      <c r="AS40" s="90" t="e">
        <f ca="true">+IF(AND(ISNUMBER(OFFSET('Sanitation Data'!$H$11,0,10*ROW('Sanitation Data'!H34))),'Data Summary'!DH40="Yes"),OFFSET('Sanitation Data'!$H$11,0,10*ROW('Sanitation Data'!H34)),NA())</f>
        <v>#N/A</v>
      </c>
      <c r="AT40" s="90" t="e">
        <f ca="true">+IF(AND(ISNUMBER(OFFSET('Sanitation Data'!$H$12,0,10*ROW('Sanitation Data'!H34))),'Data Summary'!DI40="Yes"),OFFSET('Sanitation Data'!$H$12,0,10*ROW('Sanitation Data'!H34)),NA())</f>
        <v>#N/A</v>
      </c>
      <c r="AU40" s="90" t="e">
        <f ca="true">+IF(AND(ISNUMBER(OFFSET('Sanitation Data'!$I$4,0,10*ROW('Sanitation Data'!I34))),'Data Summary'!DJ40="Yes"),100-OFFSET('Sanitation Data'!$I$4,0,10*ROW('Sanitation Data'!I34)),NA())</f>
        <v>#N/A</v>
      </c>
      <c r="AV40" s="90" t="e">
        <f ca="true">+IF(AND(ISNUMBER(OFFSET('Sanitation Data'!$I$6,0,10*ROW('Sanitation Data'!I34))),'Data Summary'!DK40="Yes"),OFFSET('Sanitation Data'!$I$6,0,10*ROW('Sanitation Data'!I34)),NA())</f>
        <v>#N/A</v>
      </c>
      <c r="AW40" s="90" t="e">
        <f ca="true">+IF(AND(ISNUMBER(OFFSET('Sanitation Data'!$I$10,0,10*ROW('Sanitation Data'!I34))),'Data Summary'!DL40="Yes"),OFFSET('Sanitation Data'!$I$10,0,10*ROW('Sanitation Data'!I34)),NA())</f>
        <v>#N/A</v>
      </c>
      <c r="AX40" s="90" t="e">
        <f ca="true">+IF(AND(ISNUMBER(OFFSET('Sanitation Data'!$I$11,0,10*ROW('Sanitation Data'!I34))),'Data Summary'!DM40="Yes"),OFFSET('Sanitation Data'!$I$11,0,10*ROW('Sanitation Data'!I34)),NA())</f>
        <v>#N/A</v>
      </c>
      <c r="AY40" s="90" t="e">
        <f ca="true">+IF(AND(ISNUMBER(OFFSET('Sanitation Data'!$I$12,0,10*ROW('Sanitation Data'!I34))),'Data Summary'!DN40="Yes"),OFFSET('Sanitation Data'!$I$12,0,10*ROW('Sanitation Data'!I34)),NA())</f>
        <v>#N/A</v>
      </c>
      <c r="AZ40" s="91" t="e">
        <f ca="true">+IF(AND(ISNUMBER(OFFSET('Hygiene Data'!$D$5,0,10*ROW('Hygiene Data'!D34))),'Data Summary'!DO40="Yes"),OFFSET('Hygiene Data'!$D$5,0,10*ROW('Hygiene Data'!D34)),NA())</f>
        <v>#N/A</v>
      </c>
      <c r="BA40" s="91" t="e">
        <f ca="true">+IF(AND(ISNUMBER(OFFSET('Hygiene Data'!$D$7,0,10*ROW('Hygiene Data'!D34))),'Data Summary'!DP40="Yes"),OFFSET('Hygiene Data'!$D$7,0,10*ROW('Hygiene Data'!D34)),NA())</f>
        <v>#N/A</v>
      </c>
      <c r="BB40" s="91" t="e">
        <f ca="true">+IF(AND(ISNUMBER(OFFSET('Hygiene Data'!$D$9,0,10*ROW('Hygiene Data'!D34))),'Data Summary'!DQ40="Yes"),OFFSET('Hygiene Data'!$D$9,0,10*ROW('Hygiene Data'!D34)),NA())</f>
        <v>#N/A</v>
      </c>
      <c r="BC40" s="91" t="e">
        <f ca="true">+IF(AND(ISNUMBER(OFFSET('Hygiene Data'!$E$5,0,10*ROW('Hygiene Data'!E34))),'Data Summary'!DR40="Yes"),OFFSET('Hygiene Data'!$E$5,0,10*ROW('Hygiene Data'!E34)),NA())</f>
        <v>#N/A</v>
      </c>
      <c r="BD40" s="91" t="e">
        <f ca="true">+IF(AND(ISNUMBER(OFFSET('Hygiene Data'!$E$7,0,10*ROW('Hygiene Data'!E34))),'Data Summary'!DS40="Yes"),OFFSET('Hygiene Data'!$E$7,0,10*ROW('Hygiene Data'!E34)),NA())</f>
        <v>#N/A</v>
      </c>
      <c r="BE40" s="91" t="e">
        <f ca="true">+IF(AND(ISNUMBER(OFFSET('Hygiene Data'!$E$9,0,10*ROW('Hygiene Data'!E34))),'Data Summary'!DT40="Yes"),OFFSET('Hygiene Data'!$E$9,0,10*ROW('Hygiene Data'!E34)),NA())</f>
        <v>#N/A</v>
      </c>
      <c r="BF40" s="91" t="e">
        <f ca="true">+IF(AND(ISNUMBER(OFFSET('Hygiene Data'!$F$5,0,10*ROW('Hygiene Data'!F34))),'Data Summary'!DU40="Yes"),OFFSET('Hygiene Data'!$F$5,0,10*ROW('Hygiene Data'!F34)),NA())</f>
        <v>#N/A</v>
      </c>
      <c r="BG40" s="91" t="e">
        <f ca="true">+IF(AND(ISNUMBER(OFFSET('Hygiene Data'!$F$7,0,10*ROW('Hygiene Data'!F34))),'Data Summary'!DV40="Yes"),OFFSET('Hygiene Data'!$F$7,0,10*ROW('Hygiene Data'!F34)),NA())</f>
        <v>#N/A</v>
      </c>
      <c r="BH40" s="91" t="e">
        <f ca="true">+IF(AND(ISNUMBER(OFFSET('Hygiene Data'!$F$9,0,10*ROW('Hygiene Data'!F34))),'Data Summary'!DW40="Yes"),OFFSET('Hygiene Data'!$F$9,0,10*ROW('Hygiene Data'!F34)),NA())</f>
        <v>#N/A</v>
      </c>
      <c r="BI40" s="91" t="e">
        <f ca="true">+IF(AND(ISNUMBER(OFFSET('Hygiene Data'!$G$5,0,10*ROW('Hygiene Data'!G34))),'Data Summary'!DX40="Yes"),OFFSET('Hygiene Data'!$G$5,0,10*ROW('Hygiene Data'!G34)),NA())</f>
        <v>#N/A</v>
      </c>
      <c r="BJ40" s="91" t="e">
        <f ca="true">+IF(AND(ISNUMBER(OFFSET('Hygiene Data'!$G$7,0,10*ROW('Hygiene Data'!G34))),'Data Summary'!DY40="Yes"),OFFSET('Hygiene Data'!$G$7,0,10*ROW('Hygiene Data'!G34)),NA())</f>
        <v>#N/A</v>
      </c>
      <c r="BK40" s="91" t="e">
        <f ca="true">+IF(AND(ISNUMBER(OFFSET('Hygiene Data'!$G$9,0,10*ROW('Hygiene Data'!G34))),'Data Summary'!DZ40="Yes"),OFFSET('Hygiene Data'!$G$9,0,10*ROW('Hygiene Data'!G34)),NA())</f>
        <v>#N/A</v>
      </c>
      <c r="BL40" s="91" t="e">
        <f ca="true">+IF(AND(ISNUMBER(OFFSET('Hygiene Data'!$H$5,0,10*ROW('Hygiene Data'!H34))),'Data Summary'!EA40="Yes"),OFFSET('Hygiene Data'!$H$5,0,10*ROW('Hygiene Data'!H34)),NA())</f>
        <v>#N/A</v>
      </c>
      <c r="BM40" s="91" t="e">
        <f ca="true">+IF(AND(ISNUMBER(OFFSET('Hygiene Data'!$H$7,0,10*ROW('Hygiene Data'!H34))),'Data Summary'!EB40="Yes"),OFFSET('Hygiene Data'!$H$7,0,10*ROW('Hygiene Data'!H34)),NA())</f>
        <v>#N/A</v>
      </c>
      <c r="BN40" s="91" t="e">
        <f ca="true">+IF(AND(ISNUMBER(OFFSET('Hygiene Data'!$H$9,0,10*ROW('Hygiene Data'!H34))),'Data Summary'!EC40="Yes"),OFFSET('Hygiene Data'!$H$9,0,10*ROW('Hygiene Data'!H34)),NA())</f>
        <v>#N/A</v>
      </c>
      <c r="BO40" s="91" t="e">
        <f ca="true">+IF(AND(ISNUMBER(OFFSET('Hygiene Data'!$I$5,0,10*ROW('Hygiene Data'!I34))),'Data Summary'!ED40="Yes"),OFFSET('Hygiene Data'!$I$5,0,10*ROW('Hygiene Data'!I34)),NA())</f>
        <v>#N/A</v>
      </c>
      <c r="BP40" s="91" t="e">
        <f ca="true">+IF(AND(ISNUMBER(OFFSET('Hygiene Data'!$I$7,0,10*ROW('Hygiene Data'!I34))),'Data Summary'!EE40="Yes"),OFFSET('Hygiene Data'!$I$7,0,10*ROW('Hygiene Data'!I34)),NA())</f>
        <v>#N/A</v>
      </c>
      <c r="BQ40" s="91" t="e">
        <f ca="true">+IF(AND(ISNUMBER(OFFSET('Hygiene Data'!$I$9,0,10*ROW('Hygiene Data'!I34))),'Data Summary'!EF40="Yes"),OFFSET('Hygiene Data'!$I$9,0,10*ROW('Hygiene Data'!I34)),NA())</f>
        <v>#N/A</v>
      </c>
    </row>
    <row xmlns:x14ac="http://schemas.microsoft.com/office/spreadsheetml/2009/9/ac" r="41" x14ac:dyDescent="0.2">
      <c r="A41" s="342" t="e">
        <f ca="true">+RIGHT('Data Summary'!A41,LEN('Data Summary'!A41)-9)</f>
        <v>#VALUE!</v>
      </c>
      <c r="B41" s="35" t="str">
        <f ca="true">+IF(ISTEXT('Data Summary'!B41),'Data Summary'!B41,"")</f>
        <v/>
      </c>
      <c r="C41" s="341" t="e">
        <f ca="true">+VALUE('Data Summary'!C41)</f>
        <v>#VALUE!</v>
      </c>
      <c r="D41" s="89" t="e">
        <f ca="true">+IF(AND(ISNUMBER(OFFSET('Water Data'!$D$4,0,10*ROW('Water Data'!D35))),'Data Summary'!BS41="Yes"),100-OFFSET('Water Data'!$D$4,0,10*ROW('Water Data'!D35)),NA())</f>
        <v>#N/A</v>
      </c>
      <c r="E41" s="89" t="e">
        <f ca="true">+IF(AND(ISNUMBER(OFFSET('Water Data'!$D$6,0,10*ROW('Water Data'!D35))),'Data Summary'!BT41="Yes"),OFFSET('Water Data'!$D$6,0,10*ROW('Water Data'!D35)),NA())</f>
        <v>#N/A</v>
      </c>
      <c r="F41" s="89" t="e">
        <f ca="true">+IF(AND(ISNUMBER(OFFSET('Water Data'!$D$9,0,10*ROW('Water Data'!D35))),'Data Summary'!BU41="Yes"),OFFSET('Water Data'!$D$9,0,10*ROW('Water Data'!D35)),NA())</f>
        <v>#N/A</v>
      </c>
      <c r="G41" s="89" t="e">
        <f ca="true">+IF(AND(ISNUMBER(OFFSET('Water Data'!$E$4,0,10*ROW('Water Data'!E35))),'Data Summary'!BV41="Yes"),100-OFFSET('Water Data'!$E$4,0,10*ROW('Water Data'!E35)),NA())</f>
        <v>#N/A</v>
      </c>
      <c r="H41" s="89" t="e">
        <f ca="true">+IF(AND(ISNUMBER(OFFSET('Water Data'!$E$6,0,10*ROW('Water Data'!E35))),'Data Summary'!BW41="Yes"),OFFSET('Water Data'!$E$6,0,10*ROW('Water Data'!E35)),NA())</f>
        <v>#N/A</v>
      </c>
      <c r="I41" s="89" t="e">
        <f ca="true">+IF(AND(ISNUMBER(OFFSET('Water Data'!$E$9,0,10*ROW('Water Data'!E35))),'Data Summary'!BX41="Yes"),OFFSET('Water Data'!$E$9,0,10*ROW('Water Data'!E35)),NA())</f>
        <v>#N/A</v>
      </c>
      <c r="J41" s="89" t="e">
        <f ca="true">+IF(AND(ISNUMBER(OFFSET('Water Data'!$F$4,0,10*ROW('Water Data'!F35))),'Data Summary'!BY41="Yes"),100-OFFSET('Water Data'!$F$4,0,10*ROW('Water Data'!F35)),NA())</f>
        <v>#N/A</v>
      </c>
      <c r="K41" s="89" t="e">
        <f ca="true">+IF(AND(ISNUMBER(OFFSET('Water Data'!$F$6,0,10*ROW('Water Data'!F35))),'Data Summary'!BZ41="Yes"),OFFSET('Water Data'!$F$6,0,10*ROW('Water Data'!F35)),NA())</f>
        <v>#N/A</v>
      </c>
      <c r="L41" s="89" t="e">
        <f ca="true">+IF(AND(ISNUMBER(OFFSET('Water Data'!$F$9,0,10*ROW('Water Data'!F35))),'Data Summary'!CA41="Yes"),OFFSET('Water Data'!$F$9,0,10*ROW('Water Data'!F35)),NA())</f>
        <v>#N/A</v>
      </c>
      <c r="M41" s="89" t="e">
        <f ca="true">+IF(AND(ISNUMBER(OFFSET('Water Data'!$G$4,0,10*ROW('Water Data'!G35))),'Data Summary'!CB41="Yes"),100-OFFSET('Water Data'!$G$4,0,10*ROW('Water Data'!G35)),NA())</f>
        <v>#N/A</v>
      </c>
      <c r="N41" s="89" t="e">
        <f ca="true">+IF(AND(ISNUMBER(OFFSET('Water Data'!$G$6,0,10*ROW('Water Data'!G35))),'Data Summary'!CC41="Yes"),OFFSET('Water Data'!$G$6,0,10*ROW('Water Data'!G35)),NA())</f>
        <v>#N/A</v>
      </c>
      <c r="O41" s="89" t="e">
        <f ca="true">+IF(AND(ISNUMBER(OFFSET('Water Data'!$G$9,0,10*ROW('Water Data'!G35))),'Data Summary'!CD41="Yes"),OFFSET('Water Data'!$G$9,0,10*ROW('Water Data'!G35)),NA())</f>
        <v>#N/A</v>
      </c>
      <c r="P41" s="89" t="e">
        <f ca="true">+IF(AND(ISNUMBER(OFFSET('Water Data'!$H$4,0,10*ROW('Water Data'!H35))),'Data Summary'!CE41="Yes"),100-OFFSET('Water Data'!$H$4,0,10*ROW('Water Data'!H35)),NA())</f>
        <v>#N/A</v>
      </c>
      <c r="Q41" s="89" t="e">
        <f ca="true">+IF(AND(ISNUMBER(OFFSET('Water Data'!$H$6,0,10*ROW('Water Data'!H35))),'Data Summary'!CF41="Yes"),OFFSET('Water Data'!$H$6,0,10*ROW('Water Data'!H35)),NA())</f>
        <v>#N/A</v>
      </c>
      <c r="R41" s="89" t="e">
        <f ca="true">+IF(AND(ISNUMBER(OFFSET('Water Data'!$H$9,0,10*ROW('Water Data'!H35))),'Data Summary'!CG41="Yes"),OFFSET('Water Data'!$H$9,0,10*ROW('Water Data'!H35)),NA())</f>
        <v>#N/A</v>
      </c>
      <c r="S41" s="89" t="e">
        <f ca="true">+IF(AND(ISNUMBER(OFFSET('Water Data'!$I$4,0,10*ROW('Water Data'!I35))),'Data Summary'!CH41="Yes"),100-OFFSET('Water Data'!$I$4,0,10*ROW('Water Data'!I35)),NA())</f>
        <v>#N/A</v>
      </c>
      <c r="T41" s="89" t="e">
        <f ca="true">+IF(AND(ISNUMBER(OFFSET('Water Data'!$I$6,0,10*ROW('Water Data'!I35))),'Data Summary'!CI41="Yes"),OFFSET('Water Data'!$I$6,0,10*ROW('Water Data'!I35)),NA())</f>
        <v>#N/A</v>
      </c>
      <c r="U41" s="89" t="e">
        <f ca="true">+IF(AND(ISNUMBER(OFFSET('Water Data'!$I$9,0,10*ROW('Water Data'!I35))),'Data Summary'!CJ41="Yes"),OFFSET('Water Data'!$I$9,0,10*ROW('Water Data'!I35)),NA())</f>
        <v>#N/A</v>
      </c>
      <c r="V41" s="90" t="e">
        <f ca="true">+IF(AND(ISNUMBER(OFFSET('Sanitation Data'!$D$4,0,10*ROW('Sanitation Data'!D35))),'Data Summary'!CK41="Yes"),100-OFFSET('Sanitation Data'!$D$4,0,10*ROW('Sanitation Data'!D35)),NA())</f>
        <v>#N/A</v>
      </c>
      <c r="W41" s="90" t="e">
        <f ca="true">+IF(AND(ISNUMBER(OFFSET('Sanitation Data'!$D$6,0,10*ROW('Sanitation Data'!D35))),'Data Summary'!CL41="Yes"),OFFSET('Sanitation Data'!$D$6,0,10*ROW('Sanitation Data'!D35)),NA())</f>
        <v>#N/A</v>
      </c>
      <c r="X41" s="90" t="e">
        <f ca="true">+IF(AND(ISNUMBER(OFFSET('Sanitation Data'!$D$10,0,10*ROW('Sanitation Data'!D35))),'Data Summary'!CM41="Yes"),OFFSET('Sanitation Data'!$D$10,0,10*ROW('Sanitation Data'!D35)),NA())</f>
        <v>#N/A</v>
      </c>
      <c r="Y41" s="90" t="e">
        <f ca="true">+IF(AND(ISNUMBER(OFFSET('Sanitation Data'!$D$11,0,10*ROW('Sanitation Data'!D35))),'Data Summary'!CN41="Yes"),OFFSET('Sanitation Data'!$D$11,0,10*ROW('Sanitation Data'!D35)),NA())</f>
        <v>#N/A</v>
      </c>
      <c r="Z41" s="90" t="e">
        <f ca="true">+IF(AND(ISNUMBER(OFFSET('Sanitation Data'!$D$12,0,10*ROW('Sanitation Data'!D35))),'Data Summary'!CO41="Yes"),OFFSET('Sanitation Data'!$D$12,0,10*ROW('Sanitation Data'!D35)),NA())</f>
        <v>#N/A</v>
      </c>
      <c r="AA41" s="90" t="e">
        <f ca="true">+IF(AND(ISNUMBER(OFFSET('Sanitation Data'!$E$4,0,10*ROW('Sanitation Data'!E35))),'Data Summary'!CP41="Yes"),100-OFFSET('Sanitation Data'!$E$4,0,10*ROW('Sanitation Data'!E35)),NA())</f>
        <v>#N/A</v>
      </c>
      <c r="AB41" s="90" t="e">
        <f ca="true">+IF(AND(ISNUMBER(OFFSET('Sanitation Data'!$E$6,0,10*ROW('Sanitation Data'!E35))),'Data Summary'!CQ41="Yes"),OFFSET('Sanitation Data'!$E$6,0,10*ROW('Sanitation Data'!E35)),NA())</f>
        <v>#N/A</v>
      </c>
      <c r="AC41" s="90" t="e">
        <f ca="true">+IF(AND(ISNUMBER(OFFSET('Sanitation Data'!$E$10,0,10*ROW('Sanitation Data'!E35))),'Data Summary'!CR41="Yes"),OFFSET('Sanitation Data'!$E$10,0,10*ROW('Sanitation Data'!E35)),NA())</f>
        <v>#N/A</v>
      </c>
      <c r="AD41" s="90" t="e">
        <f ca="true">+IF(AND(ISNUMBER(OFFSET('Sanitation Data'!$E$11,0,10*ROW('Sanitation Data'!E35))),'Data Summary'!CS41="Yes"),OFFSET('Sanitation Data'!$E$11,0,10*ROW('Sanitation Data'!E35)),NA())</f>
        <v>#N/A</v>
      </c>
      <c r="AE41" s="90" t="e">
        <f ca="true">+IF(AND(ISNUMBER(OFFSET('Sanitation Data'!$E$12,0,10*ROW('Sanitation Data'!E35))),'Data Summary'!CT41="Yes"),OFFSET('Sanitation Data'!$E$12,0,10*ROW('Sanitation Data'!E35)),NA())</f>
        <v>#N/A</v>
      </c>
      <c r="AF41" s="90" t="e">
        <f ca="true">+IF(AND(ISNUMBER(OFFSET('Sanitation Data'!$F$4,0,10*ROW('Sanitation Data'!F35))),'Data Summary'!CU41="Yes"),100-OFFSET('Sanitation Data'!$F$4,0,10*ROW('Sanitation Data'!F35)),NA())</f>
        <v>#N/A</v>
      </c>
      <c r="AG41" s="90" t="e">
        <f ca="true">+IF(AND(ISNUMBER(OFFSET('Sanitation Data'!$F$6,0,10*ROW('Sanitation Data'!F35))),'Data Summary'!CV41="Yes"),OFFSET('Sanitation Data'!$F$6,0,10*ROW('Sanitation Data'!F35)),NA())</f>
        <v>#N/A</v>
      </c>
      <c r="AH41" s="90" t="e">
        <f ca="true">+IF(AND(ISNUMBER(OFFSET('Sanitation Data'!$F$10,0,10*ROW('Sanitation Data'!F35))),'Data Summary'!CW41="Yes"),OFFSET('Sanitation Data'!$F$10,0,10*ROW('Sanitation Data'!F35)),NA())</f>
        <v>#N/A</v>
      </c>
      <c r="AI41" s="90" t="e">
        <f ca="true">+IF(AND(ISNUMBER(OFFSET('Sanitation Data'!$F$11,0,10*ROW('Sanitation Data'!F35))),'Data Summary'!CX41="Yes"),OFFSET('Sanitation Data'!$F$11,0,10*ROW('Sanitation Data'!F35)),NA())</f>
        <v>#N/A</v>
      </c>
      <c r="AJ41" s="90" t="e">
        <f ca="true">+IF(AND(ISNUMBER(OFFSET('Sanitation Data'!$F$12,0,10*ROW('Sanitation Data'!F35))),'Data Summary'!CY41="Yes"),OFFSET('Sanitation Data'!$F$12,0,10*ROW('Sanitation Data'!F35)),NA())</f>
        <v>#N/A</v>
      </c>
      <c r="AK41" s="90" t="e">
        <f ca="true">+IF(AND(ISNUMBER(OFFSET('Sanitation Data'!$G$4,0,10*ROW('Sanitation Data'!G35))),'Data Summary'!CZ41="Yes"),100-OFFSET('Sanitation Data'!$G$4,0,10*ROW('Sanitation Data'!G35)),NA())</f>
        <v>#N/A</v>
      </c>
      <c r="AL41" s="90" t="e">
        <f ca="true">+IF(AND(ISNUMBER(OFFSET('Sanitation Data'!$G$6,0,10*ROW('Sanitation Data'!G35))),'Data Summary'!DA41="Yes"),OFFSET('Sanitation Data'!$G$6,0,10*ROW('Sanitation Data'!G35)),NA())</f>
        <v>#N/A</v>
      </c>
      <c r="AM41" s="90" t="e">
        <f ca="true">+IF(AND(ISNUMBER(OFFSET('Sanitation Data'!$G$10,0,10*ROW('Sanitation Data'!G35))),'Data Summary'!DB41="Yes"),OFFSET('Sanitation Data'!$G$10,0,10*ROW('Sanitation Data'!G35)),NA())</f>
        <v>#N/A</v>
      </c>
      <c r="AN41" s="90" t="e">
        <f ca="true">+IF(AND(ISNUMBER(OFFSET('Sanitation Data'!$G$11,0,10*ROW('Sanitation Data'!G35))),'Data Summary'!DC41="Yes"),OFFSET('Sanitation Data'!$G$11,0,10*ROW('Sanitation Data'!G35)),NA())</f>
        <v>#N/A</v>
      </c>
      <c r="AO41" s="90" t="e">
        <f ca="true">+IF(AND(ISNUMBER(OFFSET('Sanitation Data'!$G$12,0,10*ROW('Sanitation Data'!G35))),'Data Summary'!DD41="Yes"),OFFSET('Sanitation Data'!$G$12,0,10*ROW('Sanitation Data'!G35)),NA())</f>
        <v>#N/A</v>
      </c>
      <c r="AP41" s="90" t="e">
        <f ca="true">+IF(AND(ISNUMBER(OFFSET('Sanitation Data'!$H$4,0,10*ROW('Sanitation Data'!H35))),'Data Summary'!DE41="Yes"),100-OFFSET('Sanitation Data'!$H$4,0,10*ROW('Sanitation Data'!H35)),NA())</f>
        <v>#N/A</v>
      </c>
      <c r="AQ41" s="90" t="e">
        <f ca="true">+IF(AND(ISNUMBER(OFFSET('Sanitation Data'!$H$6,0,10*ROW('Sanitation Data'!H35))),'Data Summary'!DF41="Yes"),OFFSET('Sanitation Data'!$H$6,0,10*ROW('Sanitation Data'!H35)),NA())</f>
        <v>#N/A</v>
      </c>
      <c r="AR41" s="90" t="e">
        <f ca="true">+IF(AND(ISNUMBER(OFFSET('Sanitation Data'!$H$10,0,10*ROW('Sanitation Data'!H35))),'Data Summary'!DG41="Yes"),OFFSET('Sanitation Data'!$H$10,0,10*ROW('Sanitation Data'!H35)),NA())</f>
        <v>#N/A</v>
      </c>
      <c r="AS41" s="90" t="e">
        <f ca="true">+IF(AND(ISNUMBER(OFFSET('Sanitation Data'!$H$11,0,10*ROW('Sanitation Data'!H35))),'Data Summary'!DH41="Yes"),OFFSET('Sanitation Data'!$H$11,0,10*ROW('Sanitation Data'!H35)),NA())</f>
        <v>#N/A</v>
      </c>
      <c r="AT41" s="90" t="e">
        <f ca="true">+IF(AND(ISNUMBER(OFFSET('Sanitation Data'!$H$12,0,10*ROW('Sanitation Data'!H35))),'Data Summary'!DI41="Yes"),OFFSET('Sanitation Data'!$H$12,0,10*ROW('Sanitation Data'!H35)),NA())</f>
        <v>#N/A</v>
      </c>
      <c r="AU41" s="90" t="e">
        <f ca="true">+IF(AND(ISNUMBER(OFFSET('Sanitation Data'!$I$4,0,10*ROW('Sanitation Data'!I35))),'Data Summary'!DJ41="Yes"),100-OFFSET('Sanitation Data'!$I$4,0,10*ROW('Sanitation Data'!I35)),NA())</f>
        <v>#N/A</v>
      </c>
      <c r="AV41" s="90" t="e">
        <f ca="true">+IF(AND(ISNUMBER(OFFSET('Sanitation Data'!$I$6,0,10*ROW('Sanitation Data'!I35))),'Data Summary'!DK41="Yes"),OFFSET('Sanitation Data'!$I$6,0,10*ROW('Sanitation Data'!I35)),NA())</f>
        <v>#N/A</v>
      </c>
      <c r="AW41" s="90" t="e">
        <f ca="true">+IF(AND(ISNUMBER(OFFSET('Sanitation Data'!$I$10,0,10*ROW('Sanitation Data'!I35))),'Data Summary'!DL41="Yes"),OFFSET('Sanitation Data'!$I$10,0,10*ROW('Sanitation Data'!I35)),NA())</f>
        <v>#N/A</v>
      </c>
      <c r="AX41" s="90" t="e">
        <f ca="true">+IF(AND(ISNUMBER(OFFSET('Sanitation Data'!$I$11,0,10*ROW('Sanitation Data'!I35))),'Data Summary'!DM41="Yes"),OFFSET('Sanitation Data'!$I$11,0,10*ROW('Sanitation Data'!I35)),NA())</f>
        <v>#N/A</v>
      </c>
      <c r="AY41" s="90" t="e">
        <f ca="true">+IF(AND(ISNUMBER(OFFSET('Sanitation Data'!$I$12,0,10*ROW('Sanitation Data'!I35))),'Data Summary'!DN41="Yes"),OFFSET('Sanitation Data'!$I$12,0,10*ROW('Sanitation Data'!I35)),NA())</f>
        <v>#N/A</v>
      </c>
      <c r="AZ41" s="91" t="e">
        <f ca="true">+IF(AND(ISNUMBER(OFFSET('Hygiene Data'!$D$5,0,10*ROW('Hygiene Data'!D35))),'Data Summary'!DO41="Yes"),OFFSET('Hygiene Data'!$D$5,0,10*ROW('Hygiene Data'!D35)),NA())</f>
        <v>#N/A</v>
      </c>
      <c r="BA41" s="91" t="e">
        <f ca="true">+IF(AND(ISNUMBER(OFFSET('Hygiene Data'!$D$7,0,10*ROW('Hygiene Data'!D35))),'Data Summary'!DP41="Yes"),OFFSET('Hygiene Data'!$D$7,0,10*ROW('Hygiene Data'!D35)),NA())</f>
        <v>#N/A</v>
      </c>
      <c r="BB41" s="91" t="e">
        <f ca="true">+IF(AND(ISNUMBER(OFFSET('Hygiene Data'!$D$9,0,10*ROW('Hygiene Data'!D35))),'Data Summary'!DQ41="Yes"),OFFSET('Hygiene Data'!$D$9,0,10*ROW('Hygiene Data'!D35)),NA())</f>
        <v>#N/A</v>
      </c>
      <c r="BC41" s="91" t="e">
        <f ca="true">+IF(AND(ISNUMBER(OFFSET('Hygiene Data'!$E$5,0,10*ROW('Hygiene Data'!E35))),'Data Summary'!DR41="Yes"),OFFSET('Hygiene Data'!$E$5,0,10*ROW('Hygiene Data'!E35)),NA())</f>
        <v>#N/A</v>
      </c>
      <c r="BD41" s="91" t="e">
        <f ca="true">+IF(AND(ISNUMBER(OFFSET('Hygiene Data'!$E$7,0,10*ROW('Hygiene Data'!E35))),'Data Summary'!DS41="Yes"),OFFSET('Hygiene Data'!$E$7,0,10*ROW('Hygiene Data'!E35)),NA())</f>
        <v>#N/A</v>
      </c>
      <c r="BE41" s="91" t="e">
        <f ca="true">+IF(AND(ISNUMBER(OFFSET('Hygiene Data'!$E$9,0,10*ROW('Hygiene Data'!E35))),'Data Summary'!DT41="Yes"),OFFSET('Hygiene Data'!$E$9,0,10*ROW('Hygiene Data'!E35)),NA())</f>
        <v>#N/A</v>
      </c>
      <c r="BF41" s="91" t="e">
        <f ca="true">+IF(AND(ISNUMBER(OFFSET('Hygiene Data'!$F$5,0,10*ROW('Hygiene Data'!F35))),'Data Summary'!DU41="Yes"),OFFSET('Hygiene Data'!$F$5,0,10*ROW('Hygiene Data'!F35)),NA())</f>
        <v>#N/A</v>
      </c>
      <c r="BG41" s="91" t="e">
        <f ca="true">+IF(AND(ISNUMBER(OFFSET('Hygiene Data'!$F$7,0,10*ROW('Hygiene Data'!F35))),'Data Summary'!DV41="Yes"),OFFSET('Hygiene Data'!$F$7,0,10*ROW('Hygiene Data'!F35)),NA())</f>
        <v>#N/A</v>
      </c>
      <c r="BH41" s="91" t="e">
        <f ca="true">+IF(AND(ISNUMBER(OFFSET('Hygiene Data'!$F$9,0,10*ROW('Hygiene Data'!F35))),'Data Summary'!DW41="Yes"),OFFSET('Hygiene Data'!$F$9,0,10*ROW('Hygiene Data'!F35)),NA())</f>
        <v>#N/A</v>
      </c>
      <c r="BI41" s="91" t="e">
        <f ca="true">+IF(AND(ISNUMBER(OFFSET('Hygiene Data'!$G$5,0,10*ROW('Hygiene Data'!G35))),'Data Summary'!DX41="Yes"),OFFSET('Hygiene Data'!$G$5,0,10*ROW('Hygiene Data'!G35)),NA())</f>
        <v>#N/A</v>
      </c>
      <c r="BJ41" s="91" t="e">
        <f ca="true">+IF(AND(ISNUMBER(OFFSET('Hygiene Data'!$G$7,0,10*ROW('Hygiene Data'!G35))),'Data Summary'!DY41="Yes"),OFFSET('Hygiene Data'!$G$7,0,10*ROW('Hygiene Data'!G35)),NA())</f>
        <v>#N/A</v>
      </c>
      <c r="BK41" s="91" t="e">
        <f ca="true">+IF(AND(ISNUMBER(OFFSET('Hygiene Data'!$G$9,0,10*ROW('Hygiene Data'!G35))),'Data Summary'!DZ41="Yes"),OFFSET('Hygiene Data'!$G$9,0,10*ROW('Hygiene Data'!G35)),NA())</f>
        <v>#N/A</v>
      </c>
      <c r="BL41" s="91" t="e">
        <f ca="true">+IF(AND(ISNUMBER(OFFSET('Hygiene Data'!$H$5,0,10*ROW('Hygiene Data'!H35))),'Data Summary'!EA41="Yes"),OFFSET('Hygiene Data'!$H$5,0,10*ROW('Hygiene Data'!H35)),NA())</f>
        <v>#N/A</v>
      </c>
      <c r="BM41" s="91" t="e">
        <f ca="true">+IF(AND(ISNUMBER(OFFSET('Hygiene Data'!$H$7,0,10*ROW('Hygiene Data'!H35))),'Data Summary'!EB41="Yes"),OFFSET('Hygiene Data'!$H$7,0,10*ROW('Hygiene Data'!H35)),NA())</f>
        <v>#N/A</v>
      </c>
      <c r="BN41" s="91" t="e">
        <f ca="true">+IF(AND(ISNUMBER(OFFSET('Hygiene Data'!$H$9,0,10*ROW('Hygiene Data'!H35))),'Data Summary'!EC41="Yes"),OFFSET('Hygiene Data'!$H$9,0,10*ROW('Hygiene Data'!H35)),NA())</f>
        <v>#N/A</v>
      </c>
      <c r="BO41" s="91" t="e">
        <f ca="true">+IF(AND(ISNUMBER(OFFSET('Hygiene Data'!$I$5,0,10*ROW('Hygiene Data'!I35))),'Data Summary'!ED41="Yes"),OFFSET('Hygiene Data'!$I$5,0,10*ROW('Hygiene Data'!I35)),NA())</f>
        <v>#N/A</v>
      </c>
      <c r="BP41" s="91" t="e">
        <f ca="true">+IF(AND(ISNUMBER(OFFSET('Hygiene Data'!$I$7,0,10*ROW('Hygiene Data'!I35))),'Data Summary'!EE41="Yes"),OFFSET('Hygiene Data'!$I$7,0,10*ROW('Hygiene Data'!I35)),NA())</f>
        <v>#N/A</v>
      </c>
      <c r="BQ41" s="91" t="e">
        <f ca="true">+IF(AND(ISNUMBER(OFFSET('Hygiene Data'!$I$9,0,10*ROW('Hygiene Data'!I35))),'Data Summary'!EF41="Yes"),OFFSET('Hygiene Data'!$I$9,0,10*ROW('Hygiene Data'!I35)),NA())</f>
        <v>#N/A</v>
      </c>
    </row>
    <row xmlns:x14ac="http://schemas.microsoft.com/office/spreadsheetml/2009/9/ac" r="42" x14ac:dyDescent="0.2">
      <c r="A42" s="342" t="e">
        <f ca="true">+RIGHT('Data Summary'!A42,LEN('Data Summary'!A42)-9)</f>
        <v>#VALUE!</v>
      </c>
      <c r="B42" s="35" t="str">
        <f ca="true">+IF(ISTEXT('Data Summary'!B42),'Data Summary'!B42,"")</f>
        <v/>
      </c>
      <c r="C42" s="341" t="e">
        <f ca="true">+VALUE('Data Summary'!C42)</f>
        <v>#VALUE!</v>
      </c>
      <c r="D42" s="89" t="e">
        <f ca="true">+IF(AND(ISNUMBER(OFFSET('Water Data'!$D$4,0,10*ROW('Water Data'!D36))),'Data Summary'!BS42="Yes"),100-OFFSET('Water Data'!$D$4,0,10*ROW('Water Data'!D36)),NA())</f>
        <v>#N/A</v>
      </c>
      <c r="E42" s="89" t="e">
        <f ca="true">+IF(AND(ISNUMBER(OFFSET('Water Data'!$D$6,0,10*ROW('Water Data'!D36))),'Data Summary'!BT42="Yes"),OFFSET('Water Data'!$D$6,0,10*ROW('Water Data'!D36)),NA())</f>
        <v>#N/A</v>
      </c>
      <c r="F42" s="89" t="e">
        <f ca="true">+IF(AND(ISNUMBER(OFFSET('Water Data'!$D$9,0,10*ROW('Water Data'!D36))),'Data Summary'!BU42="Yes"),OFFSET('Water Data'!$D$9,0,10*ROW('Water Data'!D36)),NA())</f>
        <v>#N/A</v>
      </c>
      <c r="G42" s="89" t="e">
        <f ca="true">+IF(AND(ISNUMBER(OFFSET('Water Data'!$E$4,0,10*ROW('Water Data'!E36))),'Data Summary'!BV42="Yes"),100-OFFSET('Water Data'!$E$4,0,10*ROW('Water Data'!E36)),NA())</f>
        <v>#N/A</v>
      </c>
      <c r="H42" s="89" t="e">
        <f ca="true">+IF(AND(ISNUMBER(OFFSET('Water Data'!$E$6,0,10*ROW('Water Data'!E36))),'Data Summary'!BW42="Yes"),OFFSET('Water Data'!$E$6,0,10*ROW('Water Data'!E36)),NA())</f>
        <v>#N/A</v>
      </c>
      <c r="I42" s="89" t="e">
        <f ca="true">+IF(AND(ISNUMBER(OFFSET('Water Data'!$E$9,0,10*ROW('Water Data'!E36))),'Data Summary'!BX42="Yes"),OFFSET('Water Data'!$E$9,0,10*ROW('Water Data'!E36)),NA())</f>
        <v>#N/A</v>
      </c>
      <c r="J42" s="89" t="e">
        <f ca="true">+IF(AND(ISNUMBER(OFFSET('Water Data'!$F$4,0,10*ROW('Water Data'!F36))),'Data Summary'!BY42="Yes"),100-OFFSET('Water Data'!$F$4,0,10*ROW('Water Data'!F36)),NA())</f>
        <v>#N/A</v>
      </c>
      <c r="K42" s="89" t="e">
        <f ca="true">+IF(AND(ISNUMBER(OFFSET('Water Data'!$F$6,0,10*ROW('Water Data'!F36))),'Data Summary'!BZ42="Yes"),OFFSET('Water Data'!$F$6,0,10*ROW('Water Data'!F36)),NA())</f>
        <v>#N/A</v>
      </c>
      <c r="L42" s="89" t="e">
        <f ca="true">+IF(AND(ISNUMBER(OFFSET('Water Data'!$F$9,0,10*ROW('Water Data'!F36))),'Data Summary'!CA42="Yes"),OFFSET('Water Data'!$F$9,0,10*ROW('Water Data'!F36)),NA())</f>
        <v>#N/A</v>
      </c>
      <c r="M42" s="89" t="e">
        <f ca="true">+IF(AND(ISNUMBER(OFFSET('Water Data'!$G$4,0,10*ROW('Water Data'!G36))),'Data Summary'!CB42="Yes"),100-OFFSET('Water Data'!$G$4,0,10*ROW('Water Data'!G36)),NA())</f>
        <v>#N/A</v>
      </c>
      <c r="N42" s="89" t="e">
        <f ca="true">+IF(AND(ISNUMBER(OFFSET('Water Data'!$G$6,0,10*ROW('Water Data'!G36))),'Data Summary'!CC42="Yes"),OFFSET('Water Data'!$G$6,0,10*ROW('Water Data'!G36)),NA())</f>
        <v>#N/A</v>
      </c>
      <c r="O42" s="89" t="e">
        <f ca="true">+IF(AND(ISNUMBER(OFFSET('Water Data'!$G$9,0,10*ROW('Water Data'!G36))),'Data Summary'!CD42="Yes"),OFFSET('Water Data'!$G$9,0,10*ROW('Water Data'!G36)),NA())</f>
        <v>#N/A</v>
      </c>
      <c r="P42" s="89" t="e">
        <f ca="true">+IF(AND(ISNUMBER(OFFSET('Water Data'!$H$4,0,10*ROW('Water Data'!H36))),'Data Summary'!CE42="Yes"),100-OFFSET('Water Data'!$H$4,0,10*ROW('Water Data'!H36)),NA())</f>
        <v>#N/A</v>
      </c>
      <c r="Q42" s="89" t="e">
        <f ca="true">+IF(AND(ISNUMBER(OFFSET('Water Data'!$H$6,0,10*ROW('Water Data'!H36))),'Data Summary'!CF42="Yes"),OFFSET('Water Data'!$H$6,0,10*ROW('Water Data'!H36)),NA())</f>
        <v>#N/A</v>
      </c>
      <c r="R42" s="89" t="e">
        <f ca="true">+IF(AND(ISNUMBER(OFFSET('Water Data'!$H$9,0,10*ROW('Water Data'!H36))),'Data Summary'!CG42="Yes"),OFFSET('Water Data'!$H$9,0,10*ROW('Water Data'!H36)),NA())</f>
        <v>#N/A</v>
      </c>
      <c r="S42" s="89" t="e">
        <f ca="true">+IF(AND(ISNUMBER(OFFSET('Water Data'!$I$4,0,10*ROW('Water Data'!I36))),'Data Summary'!CH42="Yes"),100-OFFSET('Water Data'!$I$4,0,10*ROW('Water Data'!I36)),NA())</f>
        <v>#N/A</v>
      </c>
      <c r="T42" s="89" t="e">
        <f ca="true">+IF(AND(ISNUMBER(OFFSET('Water Data'!$I$6,0,10*ROW('Water Data'!I36))),'Data Summary'!CI42="Yes"),OFFSET('Water Data'!$I$6,0,10*ROW('Water Data'!I36)),NA())</f>
        <v>#N/A</v>
      </c>
      <c r="U42" s="89" t="e">
        <f ca="true">+IF(AND(ISNUMBER(OFFSET('Water Data'!$I$9,0,10*ROW('Water Data'!I36))),'Data Summary'!CJ42="Yes"),OFFSET('Water Data'!$I$9,0,10*ROW('Water Data'!I36)),NA())</f>
        <v>#N/A</v>
      </c>
      <c r="V42" s="90" t="e">
        <f ca="true">+IF(AND(ISNUMBER(OFFSET('Sanitation Data'!$D$4,0,10*ROW('Sanitation Data'!D36))),'Data Summary'!CK42="Yes"),100-OFFSET('Sanitation Data'!$D$4,0,10*ROW('Sanitation Data'!D36)),NA())</f>
        <v>#N/A</v>
      </c>
      <c r="W42" s="90" t="e">
        <f ca="true">+IF(AND(ISNUMBER(OFFSET('Sanitation Data'!$D$6,0,10*ROW('Sanitation Data'!D36))),'Data Summary'!CL42="Yes"),OFFSET('Sanitation Data'!$D$6,0,10*ROW('Sanitation Data'!D36)),NA())</f>
        <v>#N/A</v>
      </c>
      <c r="X42" s="90" t="e">
        <f ca="true">+IF(AND(ISNUMBER(OFFSET('Sanitation Data'!$D$10,0,10*ROW('Sanitation Data'!D36))),'Data Summary'!CM42="Yes"),OFFSET('Sanitation Data'!$D$10,0,10*ROW('Sanitation Data'!D36)),NA())</f>
        <v>#N/A</v>
      </c>
      <c r="Y42" s="90" t="e">
        <f ca="true">+IF(AND(ISNUMBER(OFFSET('Sanitation Data'!$D$11,0,10*ROW('Sanitation Data'!D36))),'Data Summary'!CN42="Yes"),OFFSET('Sanitation Data'!$D$11,0,10*ROW('Sanitation Data'!D36)),NA())</f>
        <v>#N/A</v>
      </c>
      <c r="Z42" s="90" t="e">
        <f ca="true">+IF(AND(ISNUMBER(OFFSET('Sanitation Data'!$D$12,0,10*ROW('Sanitation Data'!D36))),'Data Summary'!CO42="Yes"),OFFSET('Sanitation Data'!$D$12,0,10*ROW('Sanitation Data'!D36)),NA())</f>
        <v>#N/A</v>
      </c>
      <c r="AA42" s="90" t="e">
        <f ca="true">+IF(AND(ISNUMBER(OFFSET('Sanitation Data'!$E$4,0,10*ROW('Sanitation Data'!E36))),'Data Summary'!CP42="Yes"),100-OFFSET('Sanitation Data'!$E$4,0,10*ROW('Sanitation Data'!E36)),NA())</f>
        <v>#N/A</v>
      </c>
      <c r="AB42" s="90" t="e">
        <f ca="true">+IF(AND(ISNUMBER(OFFSET('Sanitation Data'!$E$6,0,10*ROW('Sanitation Data'!E36))),'Data Summary'!CQ42="Yes"),OFFSET('Sanitation Data'!$E$6,0,10*ROW('Sanitation Data'!E36)),NA())</f>
        <v>#N/A</v>
      </c>
      <c r="AC42" s="90" t="e">
        <f ca="true">+IF(AND(ISNUMBER(OFFSET('Sanitation Data'!$E$10,0,10*ROW('Sanitation Data'!E36))),'Data Summary'!CR42="Yes"),OFFSET('Sanitation Data'!$E$10,0,10*ROW('Sanitation Data'!E36)),NA())</f>
        <v>#N/A</v>
      </c>
      <c r="AD42" s="90" t="e">
        <f ca="true">+IF(AND(ISNUMBER(OFFSET('Sanitation Data'!$E$11,0,10*ROW('Sanitation Data'!E36))),'Data Summary'!CS42="Yes"),OFFSET('Sanitation Data'!$E$11,0,10*ROW('Sanitation Data'!E36)),NA())</f>
        <v>#N/A</v>
      </c>
      <c r="AE42" s="90" t="e">
        <f ca="true">+IF(AND(ISNUMBER(OFFSET('Sanitation Data'!$E$12,0,10*ROW('Sanitation Data'!E36))),'Data Summary'!CT42="Yes"),OFFSET('Sanitation Data'!$E$12,0,10*ROW('Sanitation Data'!E36)),NA())</f>
        <v>#N/A</v>
      </c>
      <c r="AF42" s="90" t="e">
        <f ca="true">+IF(AND(ISNUMBER(OFFSET('Sanitation Data'!$F$4,0,10*ROW('Sanitation Data'!F36))),'Data Summary'!CU42="Yes"),100-OFFSET('Sanitation Data'!$F$4,0,10*ROW('Sanitation Data'!F36)),NA())</f>
        <v>#N/A</v>
      </c>
      <c r="AG42" s="90" t="e">
        <f ca="true">+IF(AND(ISNUMBER(OFFSET('Sanitation Data'!$F$6,0,10*ROW('Sanitation Data'!F36))),'Data Summary'!CV42="Yes"),OFFSET('Sanitation Data'!$F$6,0,10*ROW('Sanitation Data'!F36)),NA())</f>
        <v>#N/A</v>
      </c>
      <c r="AH42" s="90" t="e">
        <f ca="true">+IF(AND(ISNUMBER(OFFSET('Sanitation Data'!$F$10,0,10*ROW('Sanitation Data'!F36))),'Data Summary'!CW42="Yes"),OFFSET('Sanitation Data'!$F$10,0,10*ROW('Sanitation Data'!F36)),NA())</f>
        <v>#N/A</v>
      </c>
      <c r="AI42" s="90" t="e">
        <f ca="true">+IF(AND(ISNUMBER(OFFSET('Sanitation Data'!$F$11,0,10*ROW('Sanitation Data'!F36))),'Data Summary'!CX42="Yes"),OFFSET('Sanitation Data'!$F$11,0,10*ROW('Sanitation Data'!F36)),NA())</f>
        <v>#N/A</v>
      </c>
      <c r="AJ42" s="90" t="e">
        <f ca="true">+IF(AND(ISNUMBER(OFFSET('Sanitation Data'!$F$12,0,10*ROW('Sanitation Data'!F36))),'Data Summary'!CY42="Yes"),OFFSET('Sanitation Data'!$F$12,0,10*ROW('Sanitation Data'!F36)),NA())</f>
        <v>#N/A</v>
      </c>
      <c r="AK42" s="90" t="e">
        <f ca="true">+IF(AND(ISNUMBER(OFFSET('Sanitation Data'!$G$4,0,10*ROW('Sanitation Data'!G36))),'Data Summary'!CZ42="Yes"),100-OFFSET('Sanitation Data'!$G$4,0,10*ROW('Sanitation Data'!G36)),NA())</f>
        <v>#N/A</v>
      </c>
      <c r="AL42" s="90" t="e">
        <f ca="true">+IF(AND(ISNUMBER(OFFSET('Sanitation Data'!$G$6,0,10*ROW('Sanitation Data'!G36))),'Data Summary'!DA42="Yes"),OFFSET('Sanitation Data'!$G$6,0,10*ROW('Sanitation Data'!G36)),NA())</f>
        <v>#N/A</v>
      </c>
      <c r="AM42" s="90" t="e">
        <f ca="true">+IF(AND(ISNUMBER(OFFSET('Sanitation Data'!$G$10,0,10*ROW('Sanitation Data'!G36))),'Data Summary'!DB42="Yes"),OFFSET('Sanitation Data'!$G$10,0,10*ROW('Sanitation Data'!G36)),NA())</f>
        <v>#N/A</v>
      </c>
      <c r="AN42" s="90" t="e">
        <f ca="true">+IF(AND(ISNUMBER(OFFSET('Sanitation Data'!$G$11,0,10*ROW('Sanitation Data'!G36))),'Data Summary'!DC42="Yes"),OFFSET('Sanitation Data'!$G$11,0,10*ROW('Sanitation Data'!G36)),NA())</f>
        <v>#N/A</v>
      </c>
      <c r="AO42" s="90" t="e">
        <f ca="true">+IF(AND(ISNUMBER(OFFSET('Sanitation Data'!$G$12,0,10*ROW('Sanitation Data'!G36))),'Data Summary'!DD42="Yes"),OFFSET('Sanitation Data'!$G$12,0,10*ROW('Sanitation Data'!G36)),NA())</f>
        <v>#N/A</v>
      </c>
      <c r="AP42" s="90" t="e">
        <f ca="true">+IF(AND(ISNUMBER(OFFSET('Sanitation Data'!$H$4,0,10*ROW('Sanitation Data'!H36))),'Data Summary'!DE42="Yes"),100-OFFSET('Sanitation Data'!$H$4,0,10*ROW('Sanitation Data'!H36)),NA())</f>
        <v>#N/A</v>
      </c>
      <c r="AQ42" s="90" t="e">
        <f ca="true">+IF(AND(ISNUMBER(OFFSET('Sanitation Data'!$H$6,0,10*ROW('Sanitation Data'!H36))),'Data Summary'!DF42="Yes"),OFFSET('Sanitation Data'!$H$6,0,10*ROW('Sanitation Data'!H36)),NA())</f>
        <v>#N/A</v>
      </c>
      <c r="AR42" s="90" t="e">
        <f ca="true">+IF(AND(ISNUMBER(OFFSET('Sanitation Data'!$H$10,0,10*ROW('Sanitation Data'!H36))),'Data Summary'!DG42="Yes"),OFFSET('Sanitation Data'!$H$10,0,10*ROW('Sanitation Data'!H36)),NA())</f>
        <v>#N/A</v>
      </c>
      <c r="AS42" s="90" t="e">
        <f ca="true">+IF(AND(ISNUMBER(OFFSET('Sanitation Data'!$H$11,0,10*ROW('Sanitation Data'!H36))),'Data Summary'!DH42="Yes"),OFFSET('Sanitation Data'!$H$11,0,10*ROW('Sanitation Data'!H36)),NA())</f>
        <v>#N/A</v>
      </c>
      <c r="AT42" s="90" t="e">
        <f ca="true">+IF(AND(ISNUMBER(OFFSET('Sanitation Data'!$H$12,0,10*ROW('Sanitation Data'!H36))),'Data Summary'!DI42="Yes"),OFFSET('Sanitation Data'!$H$12,0,10*ROW('Sanitation Data'!H36)),NA())</f>
        <v>#N/A</v>
      </c>
      <c r="AU42" s="90" t="e">
        <f ca="true">+IF(AND(ISNUMBER(OFFSET('Sanitation Data'!$I$4,0,10*ROW('Sanitation Data'!I36))),'Data Summary'!DJ42="Yes"),100-OFFSET('Sanitation Data'!$I$4,0,10*ROW('Sanitation Data'!I36)),NA())</f>
        <v>#N/A</v>
      </c>
      <c r="AV42" s="90" t="e">
        <f ca="true">+IF(AND(ISNUMBER(OFFSET('Sanitation Data'!$I$6,0,10*ROW('Sanitation Data'!I36))),'Data Summary'!DK42="Yes"),OFFSET('Sanitation Data'!$I$6,0,10*ROW('Sanitation Data'!I36)),NA())</f>
        <v>#N/A</v>
      </c>
      <c r="AW42" s="90" t="e">
        <f ca="true">+IF(AND(ISNUMBER(OFFSET('Sanitation Data'!$I$10,0,10*ROW('Sanitation Data'!I36))),'Data Summary'!DL42="Yes"),OFFSET('Sanitation Data'!$I$10,0,10*ROW('Sanitation Data'!I36)),NA())</f>
        <v>#N/A</v>
      </c>
      <c r="AX42" s="90" t="e">
        <f ca="true">+IF(AND(ISNUMBER(OFFSET('Sanitation Data'!$I$11,0,10*ROW('Sanitation Data'!I36))),'Data Summary'!DM42="Yes"),OFFSET('Sanitation Data'!$I$11,0,10*ROW('Sanitation Data'!I36)),NA())</f>
        <v>#N/A</v>
      </c>
      <c r="AY42" s="90" t="e">
        <f ca="true">+IF(AND(ISNUMBER(OFFSET('Sanitation Data'!$I$12,0,10*ROW('Sanitation Data'!I36))),'Data Summary'!DN42="Yes"),OFFSET('Sanitation Data'!$I$12,0,10*ROW('Sanitation Data'!I36)),NA())</f>
        <v>#N/A</v>
      </c>
      <c r="AZ42" s="91" t="e">
        <f ca="true">+IF(AND(ISNUMBER(OFFSET('Hygiene Data'!$D$5,0,10*ROW('Hygiene Data'!D36))),'Data Summary'!DO42="Yes"),OFFSET('Hygiene Data'!$D$5,0,10*ROW('Hygiene Data'!D36)),NA())</f>
        <v>#N/A</v>
      </c>
      <c r="BA42" s="91" t="e">
        <f ca="true">+IF(AND(ISNUMBER(OFFSET('Hygiene Data'!$D$7,0,10*ROW('Hygiene Data'!D36))),'Data Summary'!DP42="Yes"),OFFSET('Hygiene Data'!$D$7,0,10*ROW('Hygiene Data'!D36)),NA())</f>
        <v>#N/A</v>
      </c>
      <c r="BB42" s="91" t="e">
        <f ca="true">+IF(AND(ISNUMBER(OFFSET('Hygiene Data'!$D$9,0,10*ROW('Hygiene Data'!D36))),'Data Summary'!DQ42="Yes"),OFFSET('Hygiene Data'!$D$9,0,10*ROW('Hygiene Data'!D36)),NA())</f>
        <v>#N/A</v>
      </c>
      <c r="BC42" s="91" t="e">
        <f ca="true">+IF(AND(ISNUMBER(OFFSET('Hygiene Data'!$E$5,0,10*ROW('Hygiene Data'!E36))),'Data Summary'!DR42="Yes"),OFFSET('Hygiene Data'!$E$5,0,10*ROW('Hygiene Data'!E36)),NA())</f>
        <v>#N/A</v>
      </c>
      <c r="BD42" s="91" t="e">
        <f ca="true">+IF(AND(ISNUMBER(OFFSET('Hygiene Data'!$E$7,0,10*ROW('Hygiene Data'!E36))),'Data Summary'!DS42="Yes"),OFFSET('Hygiene Data'!$E$7,0,10*ROW('Hygiene Data'!E36)),NA())</f>
        <v>#N/A</v>
      </c>
      <c r="BE42" s="91" t="e">
        <f ca="true">+IF(AND(ISNUMBER(OFFSET('Hygiene Data'!$E$9,0,10*ROW('Hygiene Data'!E36))),'Data Summary'!DT42="Yes"),OFFSET('Hygiene Data'!$E$9,0,10*ROW('Hygiene Data'!E36)),NA())</f>
        <v>#N/A</v>
      </c>
      <c r="BF42" s="91" t="e">
        <f ca="true">+IF(AND(ISNUMBER(OFFSET('Hygiene Data'!$F$5,0,10*ROW('Hygiene Data'!F36))),'Data Summary'!DU42="Yes"),OFFSET('Hygiene Data'!$F$5,0,10*ROW('Hygiene Data'!F36)),NA())</f>
        <v>#N/A</v>
      </c>
      <c r="BG42" s="91" t="e">
        <f ca="true">+IF(AND(ISNUMBER(OFFSET('Hygiene Data'!$F$7,0,10*ROW('Hygiene Data'!F36))),'Data Summary'!DV42="Yes"),OFFSET('Hygiene Data'!$F$7,0,10*ROW('Hygiene Data'!F36)),NA())</f>
        <v>#N/A</v>
      </c>
      <c r="BH42" s="91" t="e">
        <f ca="true">+IF(AND(ISNUMBER(OFFSET('Hygiene Data'!$F$9,0,10*ROW('Hygiene Data'!F36))),'Data Summary'!DW42="Yes"),OFFSET('Hygiene Data'!$F$9,0,10*ROW('Hygiene Data'!F36)),NA())</f>
        <v>#N/A</v>
      </c>
      <c r="BI42" s="91" t="e">
        <f ca="true">+IF(AND(ISNUMBER(OFFSET('Hygiene Data'!$G$5,0,10*ROW('Hygiene Data'!G36))),'Data Summary'!DX42="Yes"),OFFSET('Hygiene Data'!$G$5,0,10*ROW('Hygiene Data'!G36)),NA())</f>
        <v>#N/A</v>
      </c>
      <c r="BJ42" s="91" t="e">
        <f ca="true">+IF(AND(ISNUMBER(OFFSET('Hygiene Data'!$G$7,0,10*ROW('Hygiene Data'!G36))),'Data Summary'!DY42="Yes"),OFFSET('Hygiene Data'!$G$7,0,10*ROW('Hygiene Data'!G36)),NA())</f>
        <v>#N/A</v>
      </c>
      <c r="BK42" s="91" t="e">
        <f ca="true">+IF(AND(ISNUMBER(OFFSET('Hygiene Data'!$G$9,0,10*ROW('Hygiene Data'!G36))),'Data Summary'!DZ42="Yes"),OFFSET('Hygiene Data'!$G$9,0,10*ROW('Hygiene Data'!G36)),NA())</f>
        <v>#N/A</v>
      </c>
      <c r="BL42" s="91" t="e">
        <f ca="true">+IF(AND(ISNUMBER(OFFSET('Hygiene Data'!$H$5,0,10*ROW('Hygiene Data'!H36))),'Data Summary'!EA42="Yes"),OFFSET('Hygiene Data'!$H$5,0,10*ROW('Hygiene Data'!H36)),NA())</f>
        <v>#N/A</v>
      </c>
      <c r="BM42" s="91" t="e">
        <f ca="true">+IF(AND(ISNUMBER(OFFSET('Hygiene Data'!$H$7,0,10*ROW('Hygiene Data'!H36))),'Data Summary'!EB42="Yes"),OFFSET('Hygiene Data'!$H$7,0,10*ROW('Hygiene Data'!H36)),NA())</f>
        <v>#N/A</v>
      </c>
      <c r="BN42" s="91" t="e">
        <f ca="true">+IF(AND(ISNUMBER(OFFSET('Hygiene Data'!$H$9,0,10*ROW('Hygiene Data'!H36))),'Data Summary'!EC42="Yes"),OFFSET('Hygiene Data'!$H$9,0,10*ROW('Hygiene Data'!H36)),NA())</f>
        <v>#N/A</v>
      </c>
      <c r="BO42" s="91" t="e">
        <f ca="true">+IF(AND(ISNUMBER(OFFSET('Hygiene Data'!$I$5,0,10*ROW('Hygiene Data'!I36))),'Data Summary'!ED42="Yes"),OFFSET('Hygiene Data'!$I$5,0,10*ROW('Hygiene Data'!I36)),NA())</f>
        <v>#N/A</v>
      </c>
      <c r="BP42" s="91" t="e">
        <f ca="true">+IF(AND(ISNUMBER(OFFSET('Hygiene Data'!$I$7,0,10*ROW('Hygiene Data'!I36))),'Data Summary'!EE42="Yes"),OFFSET('Hygiene Data'!$I$7,0,10*ROW('Hygiene Data'!I36)),NA())</f>
        <v>#N/A</v>
      </c>
      <c r="BQ42" s="91" t="e">
        <f ca="true">+IF(AND(ISNUMBER(OFFSET('Hygiene Data'!$I$9,0,10*ROW('Hygiene Data'!I36))),'Data Summary'!EF42="Yes"),OFFSET('Hygiene Data'!$I$9,0,10*ROW('Hygiene Data'!I36)),NA())</f>
        <v>#N/A</v>
      </c>
    </row>
    <row xmlns:x14ac="http://schemas.microsoft.com/office/spreadsheetml/2009/9/ac" r="43" x14ac:dyDescent="0.2">
      <c r="A43" s="342" t="e">
        <f ca="true">+RIGHT('Data Summary'!A43,LEN('Data Summary'!A43)-9)</f>
        <v>#VALUE!</v>
      </c>
      <c r="B43" s="35" t="str">
        <f ca="true">+IF(ISTEXT('Data Summary'!B43),'Data Summary'!B43,"")</f>
        <v/>
      </c>
      <c r="C43" s="341" t="e">
        <f ca="true">+VALUE('Data Summary'!C43)</f>
        <v>#VALUE!</v>
      </c>
      <c r="D43" s="89" t="e">
        <f ca="true">+IF(AND(ISNUMBER(OFFSET('Water Data'!$D$4,0,10*ROW('Water Data'!D37))),'Data Summary'!BS43="Yes"),100-OFFSET('Water Data'!$D$4,0,10*ROW('Water Data'!D37)),NA())</f>
        <v>#N/A</v>
      </c>
      <c r="E43" s="89" t="e">
        <f ca="true">+IF(AND(ISNUMBER(OFFSET('Water Data'!$D$6,0,10*ROW('Water Data'!D37))),'Data Summary'!BT43="Yes"),OFFSET('Water Data'!$D$6,0,10*ROW('Water Data'!D37)),NA())</f>
        <v>#N/A</v>
      </c>
      <c r="F43" s="89" t="e">
        <f ca="true">+IF(AND(ISNUMBER(OFFSET('Water Data'!$D$9,0,10*ROW('Water Data'!D37))),'Data Summary'!BU43="Yes"),OFFSET('Water Data'!$D$9,0,10*ROW('Water Data'!D37)),NA())</f>
        <v>#N/A</v>
      </c>
      <c r="G43" s="89" t="e">
        <f ca="true">+IF(AND(ISNUMBER(OFFSET('Water Data'!$E$4,0,10*ROW('Water Data'!E37))),'Data Summary'!BV43="Yes"),100-OFFSET('Water Data'!$E$4,0,10*ROW('Water Data'!E37)),NA())</f>
        <v>#N/A</v>
      </c>
      <c r="H43" s="89" t="e">
        <f ca="true">+IF(AND(ISNUMBER(OFFSET('Water Data'!$E$6,0,10*ROW('Water Data'!E37))),'Data Summary'!BW43="Yes"),OFFSET('Water Data'!$E$6,0,10*ROW('Water Data'!E37)),NA())</f>
        <v>#N/A</v>
      </c>
      <c r="I43" s="89" t="e">
        <f ca="true">+IF(AND(ISNUMBER(OFFSET('Water Data'!$E$9,0,10*ROW('Water Data'!E37))),'Data Summary'!BX43="Yes"),OFFSET('Water Data'!$E$9,0,10*ROW('Water Data'!E37)),NA())</f>
        <v>#N/A</v>
      </c>
      <c r="J43" s="89" t="e">
        <f ca="true">+IF(AND(ISNUMBER(OFFSET('Water Data'!$F$4,0,10*ROW('Water Data'!F37))),'Data Summary'!BY43="Yes"),100-OFFSET('Water Data'!$F$4,0,10*ROW('Water Data'!F37)),NA())</f>
        <v>#N/A</v>
      </c>
      <c r="K43" s="89" t="e">
        <f ca="true">+IF(AND(ISNUMBER(OFFSET('Water Data'!$F$6,0,10*ROW('Water Data'!F37))),'Data Summary'!BZ43="Yes"),OFFSET('Water Data'!$F$6,0,10*ROW('Water Data'!F37)),NA())</f>
        <v>#N/A</v>
      </c>
      <c r="L43" s="89" t="e">
        <f ca="true">+IF(AND(ISNUMBER(OFFSET('Water Data'!$F$9,0,10*ROW('Water Data'!F37))),'Data Summary'!CA43="Yes"),OFFSET('Water Data'!$F$9,0,10*ROW('Water Data'!F37)),NA())</f>
        <v>#N/A</v>
      </c>
      <c r="M43" s="89" t="e">
        <f ca="true">+IF(AND(ISNUMBER(OFFSET('Water Data'!$G$4,0,10*ROW('Water Data'!G37))),'Data Summary'!CB43="Yes"),100-OFFSET('Water Data'!$G$4,0,10*ROW('Water Data'!G37)),NA())</f>
        <v>#N/A</v>
      </c>
      <c r="N43" s="89" t="e">
        <f ca="true">+IF(AND(ISNUMBER(OFFSET('Water Data'!$G$6,0,10*ROW('Water Data'!G37))),'Data Summary'!CC43="Yes"),OFFSET('Water Data'!$G$6,0,10*ROW('Water Data'!G37)),NA())</f>
        <v>#N/A</v>
      </c>
      <c r="O43" s="89" t="e">
        <f ca="true">+IF(AND(ISNUMBER(OFFSET('Water Data'!$G$9,0,10*ROW('Water Data'!G37))),'Data Summary'!CD43="Yes"),OFFSET('Water Data'!$G$9,0,10*ROW('Water Data'!G37)),NA())</f>
        <v>#N/A</v>
      </c>
      <c r="P43" s="89" t="e">
        <f ca="true">+IF(AND(ISNUMBER(OFFSET('Water Data'!$H$4,0,10*ROW('Water Data'!H37))),'Data Summary'!CE43="Yes"),100-OFFSET('Water Data'!$H$4,0,10*ROW('Water Data'!H37)),NA())</f>
        <v>#N/A</v>
      </c>
      <c r="Q43" s="89" t="e">
        <f ca="true">+IF(AND(ISNUMBER(OFFSET('Water Data'!$H$6,0,10*ROW('Water Data'!H37))),'Data Summary'!CF43="Yes"),OFFSET('Water Data'!$H$6,0,10*ROW('Water Data'!H37)),NA())</f>
        <v>#N/A</v>
      </c>
      <c r="R43" s="89" t="e">
        <f ca="true">+IF(AND(ISNUMBER(OFFSET('Water Data'!$H$9,0,10*ROW('Water Data'!H37))),'Data Summary'!CG43="Yes"),OFFSET('Water Data'!$H$9,0,10*ROW('Water Data'!H37)),NA())</f>
        <v>#N/A</v>
      </c>
      <c r="S43" s="89" t="e">
        <f ca="true">+IF(AND(ISNUMBER(OFFSET('Water Data'!$I$4,0,10*ROW('Water Data'!I37))),'Data Summary'!CH43="Yes"),100-OFFSET('Water Data'!$I$4,0,10*ROW('Water Data'!I37)),NA())</f>
        <v>#N/A</v>
      </c>
      <c r="T43" s="89" t="e">
        <f ca="true">+IF(AND(ISNUMBER(OFFSET('Water Data'!$I$6,0,10*ROW('Water Data'!I37))),'Data Summary'!CI43="Yes"),OFFSET('Water Data'!$I$6,0,10*ROW('Water Data'!I37)),NA())</f>
        <v>#N/A</v>
      </c>
      <c r="U43" s="89" t="e">
        <f ca="true">+IF(AND(ISNUMBER(OFFSET('Water Data'!$I$9,0,10*ROW('Water Data'!I37))),'Data Summary'!CJ43="Yes"),OFFSET('Water Data'!$I$9,0,10*ROW('Water Data'!I37)),NA())</f>
        <v>#N/A</v>
      </c>
      <c r="V43" s="90" t="e">
        <f ca="true">+IF(AND(ISNUMBER(OFFSET('Sanitation Data'!$D$4,0,10*ROW('Sanitation Data'!D37))),'Data Summary'!CK43="Yes"),100-OFFSET('Sanitation Data'!$D$4,0,10*ROW('Sanitation Data'!D37)),NA())</f>
        <v>#N/A</v>
      </c>
      <c r="W43" s="90" t="e">
        <f ca="true">+IF(AND(ISNUMBER(OFFSET('Sanitation Data'!$D$6,0,10*ROW('Sanitation Data'!D37))),'Data Summary'!CL43="Yes"),OFFSET('Sanitation Data'!$D$6,0,10*ROW('Sanitation Data'!D37)),NA())</f>
        <v>#N/A</v>
      </c>
      <c r="X43" s="90" t="e">
        <f ca="true">+IF(AND(ISNUMBER(OFFSET('Sanitation Data'!$D$10,0,10*ROW('Sanitation Data'!D37))),'Data Summary'!CM43="Yes"),OFFSET('Sanitation Data'!$D$10,0,10*ROW('Sanitation Data'!D37)),NA())</f>
        <v>#N/A</v>
      </c>
      <c r="Y43" s="90" t="e">
        <f ca="true">+IF(AND(ISNUMBER(OFFSET('Sanitation Data'!$D$11,0,10*ROW('Sanitation Data'!D37))),'Data Summary'!CN43="Yes"),OFFSET('Sanitation Data'!$D$11,0,10*ROW('Sanitation Data'!D37)),NA())</f>
        <v>#N/A</v>
      </c>
      <c r="Z43" s="90" t="e">
        <f ca="true">+IF(AND(ISNUMBER(OFFSET('Sanitation Data'!$D$12,0,10*ROW('Sanitation Data'!D37))),'Data Summary'!CO43="Yes"),OFFSET('Sanitation Data'!$D$12,0,10*ROW('Sanitation Data'!D37)),NA())</f>
        <v>#N/A</v>
      </c>
      <c r="AA43" s="90" t="e">
        <f ca="true">+IF(AND(ISNUMBER(OFFSET('Sanitation Data'!$E$4,0,10*ROW('Sanitation Data'!E37))),'Data Summary'!CP43="Yes"),100-OFFSET('Sanitation Data'!$E$4,0,10*ROW('Sanitation Data'!E37)),NA())</f>
        <v>#N/A</v>
      </c>
      <c r="AB43" s="90" t="e">
        <f ca="true">+IF(AND(ISNUMBER(OFFSET('Sanitation Data'!$E$6,0,10*ROW('Sanitation Data'!E37))),'Data Summary'!CQ43="Yes"),OFFSET('Sanitation Data'!$E$6,0,10*ROW('Sanitation Data'!E37)),NA())</f>
        <v>#N/A</v>
      </c>
      <c r="AC43" s="90" t="e">
        <f ca="true">+IF(AND(ISNUMBER(OFFSET('Sanitation Data'!$E$10,0,10*ROW('Sanitation Data'!E37))),'Data Summary'!CR43="Yes"),OFFSET('Sanitation Data'!$E$10,0,10*ROW('Sanitation Data'!E37)),NA())</f>
        <v>#N/A</v>
      </c>
      <c r="AD43" s="90" t="e">
        <f ca="true">+IF(AND(ISNUMBER(OFFSET('Sanitation Data'!$E$11,0,10*ROW('Sanitation Data'!E37))),'Data Summary'!CS43="Yes"),OFFSET('Sanitation Data'!$E$11,0,10*ROW('Sanitation Data'!E37)),NA())</f>
        <v>#N/A</v>
      </c>
      <c r="AE43" s="90" t="e">
        <f ca="true">+IF(AND(ISNUMBER(OFFSET('Sanitation Data'!$E$12,0,10*ROW('Sanitation Data'!E37))),'Data Summary'!CT43="Yes"),OFFSET('Sanitation Data'!$E$12,0,10*ROW('Sanitation Data'!E37)),NA())</f>
        <v>#N/A</v>
      </c>
      <c r="AF43" s="90" t="e">
        <f ca="true">+IF(AND(ISNUMBER(OFFSET('Sanitation Data'!$F$4,0,10*ROW('Sanitation Data'!F37))),'Data Summary'!CU43="Yes"),100-OFFSET('Sanitation Data'!$F$4,0,10*ROW('Sanitation Data'!F37)),NA())</f>
        <v>#N/A</v>
      </c>
      <c r="AG43" s="90" t="e">
        <f ca="true">+IF(AND(ISNUMBER(OFFSET('Sanitation Data'!$F$6,0,10*ROW('Sanitation Data'!F37))),'Data Summary'!CV43="Yes"),OFFSET('Sanitation Data'!$F$6,0,10*ROW('Sanitation Data'!F37)),NA())</f>
        <v>#N/A</v>
      </c>
      <c r="AH43" s="90" t="e">
        <f ca="true">+IF(AND(ISNUMBER(OFFSET('Sanitation Data'!$F$10,0,10*ROW('Sanitation Data'!F37))),'Data Summary'!CW43="Yes"),OFFSET('Sanitation Data'!$F$10,0,10*ROW('Sanitation Data'!F37)),NA())</f>
        <v>#N/A</v>
      </c>
      <c r="AI43" s="90" t="e">
        <f ca="true">+IF(AND(ISNUMBER(OFFSET('Sanitation Data'!$F$11,0,10*ROW('Sanitation Data'!F37))),'Data Summary'!CX43="Yes"),OFFSET('Sanitation Data'!$F$11,0,10*ROW('Sanitation Data'!F37)),NA())</f>
        <v>#N/A</v>
      </c>
      <c r="AJ43" s="90" t="e">
        <f ca="true">+IF(AND(ISNUMBER(OFFSET('Sanitation Data'!$F$12,0,10*ROW('Sanitation Data'!F37))),'Data Summary'!CY43="Yes"),OFFSET('Sanitation Data'!$F$12,0,10*ROW('Sanitation Data'!F37)),NA())</f>
        <v>#N/A</v>
      </c>
      <c r="AK43" s="90" t="e">
        <f ca="true">+IF(AND(ISNUMBER(OFFSET('Sanitation Data'!$G$4,0,10*ROW('Sanitation Data'!G37))),'Data Summary'!CZ43="Yes"),100-OFFSET('Sanitation Data'!$G$4,0,10*ROW('Sanitation Data'!G37)),NA())</f>
        <v>#N/A</v>
      </c>
      <c r="AL43" s="90" t="e">
        <f ca="true">+IF(AND(ISNUMBER(OFFSET('Sanitation Data'!$G$6,0,10*ROW('Sanitation Data'!G37))),'Data Summary'!DA43="Yes"),OFFSET('Sanitation Data'!$G$6,0,10*ROW('Sanitation Data'!G37)),NA())</f>
        <v>#N/A</v>
      </c>
      <c r="AM43" s="90" t="e">
        <f ca="true">+IF(AND(ISNUMBER(OFFSET('Sanitation Data'!$G$10,0,10*ROW('Sanitation Data'!G37))),'Data Summary'!DB43="Yes"),OFFSET('Sanitation Data'!$G$10,0,10*ROW('Sanitation Data'!G37)),NA())</f>
        <v>#N/A</v>
      </c>
      <c r="AN43" s="90" t="e">
        <f ca="true">+IF(AND(ISNUMBER(OFFSET('Sanitation Data'!$G$11,0,10*ROW('Sanitation Data'!G37))),'Data Summary'!DC43="Yes"),OFFSET('Sanitation Data'!$G$11,0,10*ROW('Sanitation Data'!G37)),NA())</f>
        <v>#N/A</v>
      </c>
      <c r="AO43" s="90" t="e">
        <f ca="true">+IF(AND(ISNUMBER(OFFSET('Sanitation Data'!$G$12,0,10*ROW('Sanitation Data'!G37))),'Data Summary'!DD43="Yes"),OFFSET('Sanitation Data'!$G$12,0,10*ROW('Sanitation Data'!G37)),NA())</f>
        <v>#N/A</v>
      </c>
      <c r="AP43" s="90" t="e">
        <f ca="true">+IF(AND(ISNUMBER(OFFSET('Sanitation Data'!$H$4,0,10*ROW('Sanitation Data'!H37))),'Data Summary'!DE43="Yes"),100-OFFSET('Sanitation Data'!$H$4,0,10*ROW('Sanitation Data'!H37)),NA())</f>
        <v>#N/A</v>
      </c>
      <c r="AQ43" s="90" t="e">
        <f ca="true">+IF(AND(ISNUMBER(OFFSET('Sanitation Data'!$H$6,0,10*ROW('Sanitation Data'!H37))),'Data Summary'!DF43="Yes"),OFFSET('Sanitation Data'!$H$6,0,10*ROW('Sanitation Data'!H37)),NA())</f>
        <v>#N/A</v>
      </c>
      <c r="AR43" s="90" t="e">
        <f ca="true">+IF(AND(ISNUMBER(OFFSET('Sanitation Data'!$H$10,0,10*ROW('Sanitation Data'!H37))),'Data Summary'!DG43="Yes"),OFFSET('Sanitation Data'!$H$10,0,10*ROW('Sanitation Data'!H37)),NA())</f>
        <v>#N/A</v>
      </c>
      <c r="AS43" s="90" t="e">
        <f ca="true">+IF(AND(ISNUMBER(OFFSET('Sanitation Data'!$H$11,0,10*ROW('Sanitation Data'!H37))),'Data Summary'!DH43="Yes"),OFFSET('Sanitation Data'!$H$11,0,10*ROW('Sanitation Data'!H37)),NA())</f>
        <v>#N/A</v>
      </c>
      <c r="AT43" s="90" t="e">
        <f ca="true">+IF(AND(ISNUMBER(OFFSET('Sanitation Data'!$H$12,0,10*ROW('Sanitation Data'!H37))),'Data Summary'!DI43="Yes"),OFFSET('Sanitation Data'!$H$12,0,10*ROW('Sanitation Data'!H37)),NA())</f>
        <v>#N/A</v>
      </c>
      <c r="AU43" s="90" t="e">
        <f ca="true">+IF(AND(ISNUMBER(OFFSET('Sanitation Data'!$I$4,0,10*ROW('Sanitation Data'!I37))),'Data Summary'!DJ43="Yes"),100-OFFSET('Sanitation Data'!$I$4,0,10*ROW('Sanitation Data'!I37)),NA())</f>
        <v>#N/A</v>
      </c>
      <c r="AV43" s="90" t="e">
        <f ca="true">+IF(AND(ISNUMBER(OFFSET('Sanitation Data'!$I$6,0,10*ROW('Sanitation Data'!I37))),'Data Summary'!DK43="Yes"),OFFSET('Sanitation Data'!$I$6,0,10*ROW('Sanitation Data'!I37)),NA())</f>
        <v>#N/A</v>
      </c>
      <c r="AW43" s="90" t="e">
        <f ca="true">+IF(AND(ISNUMBER(OFFSET('Sanitation Data'!$I$10,0,10*ROW('Sanitation Data'!I37))),'Data Summary'!DL43="Yes"),OFFSET('Sanitation Data'!$I$10,0,10*ROW('Sanitation Data'!I37)),NA())</f>
        <v>#N/A</v>
      </c>
      <c r="AX43" s="90" t="e">
        <f ca="true">+IF(AND(ISNUMBER(OFFSET('Sanitation Data'!$I$11,0,10*ROW('Sanitation Data'!I37))),'Data Summary'!DM43="Yes"),OFFSET('Sanitation Data'!$I$11,0,10*ROW('Sanitation Data'!I37)),NA())</f>
        <v>#N/A</v>
      </c>
      <c r="AY43" s="90" t="e">
        <f ca="true">+IF(AND(ISNUMBER(OFFSET('Sanitation Data'!$I$12,0,10*ROW('Sanitation Data'!I37))),'Data Summary'!DN43="Yes"),OFFSET('Sanitation Data'!$I$12,0,10*ROW('Sanitation Data'!I37)),NA())</f>
        <v>#N/A</v>
      </c>
      <c r="AZ43" s="91" t="e">
        <f ca="true">+IF(AND(ISNUMBER(OFFSET('Hygiene Data'!$D$5,0,10*ROW('Hygiene Data'!D37))),'Data Summary'!DO43="Yes"),OFFSET('Hygiene Data'!$D$5,0,10*ROW('Hygiene Data'!D37)),NA())</f>
        <v>#N/A</v>
      </c>
      <c r="BA43" s="91" t="e">
        <f ca="true">+IF(AND(ISNUMBER(OFFSET('Hygiene Data'!$D$7,0,10*ROW('Hygiene Data'!D37))),'Data Summary'!DP43="Yes"),OFFSET('Hygiene Data'!$D$7,0,10*ROW('Hygiene Data'!D37)),NA())</f>
        <v>#N/A</v>
      </c>
      <c r="BB43" s="91" t="e">
        <f ca="true">+IF(AND(ISNUMBER(OFFSET('Hygiene Data'!$D$9,0,10*ROW('Hygiene Data'!D37))),'Data Summary'!DQ43="Yes"),OFFSET('Hygiene Data'!$D$9,0,10*ROW('Hygiene Data'!D37)),NA())</f>
        <v>#N/A</v>
      </c>
      <c r="BC43" s="91" t="e">
        <f ca="true">+IF(AND(ISNUMBER(OFFSET('Hygiene Data'!$E$5,0,10*ROW('Hygiene Data'!E37))),'Data Summary'!DR43="Yes"),OFFSET('Hygiene Data'!$E$5,0,10*ROW('Hygiene Data'!E37)),NA())</f>
        <v>#N/A</v>
      </c>
      <c r="BD43" s="91" t="e">
        <f ca="true">+IF(AND(ISNUMBER(OFFSET('Hygiene Data'!$E$7,0,10*ROW('Hygiene Data'!E37))),'Data Summary'!DS43="Yes"),OFFSET('Hygiene Data'!$E$7,0,10*ROW('Hygiene Data'!E37)),NA())</f>
        <v>#N/A</v>
      </c>
      <c r="BE43" s="91" t="e">
        <f ca="true">+IF(AND(ISNUMBER(OFFSET('Hygiene Data'!$E$9,0,10*ROW('Hygiene Data'!E37))),'Data Summary'!DT43="Yes"),OFFSET('Hygiene Data'!$E$9,0,10*ROW('Hygiene Data'!E37)),NA())</f>
        <v>#N/A</v>
      </c>
      <c r="BF43" s="91" t="e">
        <f ca="true">+IF(AND(ISNUMBER(OFFSET('Hygiene Data'!$F$5,0,10*ROW('Hygiene Data'!F37))),'Data Summary'!DU43="Yes"),OFFSET('Hygiene Data'!$F$5,0,10*ROW('Hygiene Data'!F37)),NA())</f>
        <v>#N/A</v>
      </c>
      <c r="BG43" s="91" t="e">
        <f ca="true">+IF(AND(ISNUMBER(OFFSET('Hygiene Data'!$F$7,0,10*ROW('Hygiene Data'!F37))),'Data Summary'!DV43="Yes"),OFFSET('Hygiene Data'!$F$7,0,10*ROW('Hygiene Data'!F37)),NA())</f>
        <v>#N/A</v>
      </c>
      <c r="BH43" s="91" t="e">
        <f ca="true">+IF(AND(ISNUMBER(OFFSET('Hygiene Data'!$F$9,0,10*ROW('Hygiene Data'!F37))),'Data Summary'!DW43="Yes"),OFFSET('Hygiene Data'!$F$9,0,10*ROW('Hygiene Data'!F37)),NA())</f>
        <v>#N/A</v>
      </c>
      <c r="BI43" s="91" t="e">
        <f ca="true">+IF(AND(ISNUMBER(OFFSET('Hygiene Data'!$G$5,0,10*ROW('Hygiene Data'!G37))),'Data Summary'!DX43="Yes"),OFFSET('Hygiene Data'!$G$5,0,10*ROW('Hygiene Data'!G37)),NA())</f>
        <v>#N/A</v>
      </c>
      <c r="BJ43" s="91" t="e">
        <f ca="true">+IF(AND(ISNUMBER(OFFSET('Hygiene Data'!$G$7,0,10*ROW('Hygiene Data'!G37))),'Data Summary'!DY43="Yes"),OFFSET('Hygiene Data'!$G$7,0,10*ROW('Hygiene Data'!G37)),NA())</f>
        <v>#N/A</v>
      </c>
      <c r="BK43" s="91" t="e">
        <f ca="true">+IF(AND(ISNUMBER(OFFSET('Hygiene Data'!$G$9,0,10*ROW('Hygiene Data'!G37))),'Data Summary'!DZ43="Yes"),OFFSET('Hygiene Data'!$G$9,0,10*ROW('Hygiene Data'!G37)),NA())</f>
        <v>#N/A</v>
      </c>
      <c r="BL43" s="91" t="e">
        <f ca="true">+IF(AND(ISNUMBER(OFFSET('Hygiene Data'!$H$5,0,10*ROW('Hygiene Data'!H37))),'Data Summary'!EA43="Yes"),OFFSET('Hygiene Data'!$H$5,0,10*ROW('Hygiene Data'!H37)),NA())</f>
        <v>#N/A</v>
      </c>
      <c r="BM43" s="91" t="e">
        <f ca="true">+IF(AND(ISNUMBER(OFFSET('Hygiene Data'!$H$7,0,10*ROW('Hygiene Data'!H37))),'Data Summary'!EB43="Yes"),OFFSET('Hygiene Data'!$H$7,0,10*ROW('Hygiene Data'!H37)),NA())</f>
        <v>#N/A</v>
      </c>
      <c r="BN43" s="91" t="e">
        <f ca="true">+IF(AND(ISNUMBER(OFFSET('Hygiene Data'!$H$9,0,10*ROW('Hygiene Data'!H37))),'Data Summary'!EC43="Yes"),OFFSET('Hygiene Data'!$H$9,0,10*ROW('Hygiene Data'!H37)),NA())</f>
        <v>#N/A</v>
      </c>
      <c r="BO43" s="91" t="e">
        <f ca="true">+IF(AND(ISNUMBER(OFFSET('Hygiene Data'!$I$5,0,10*ROW('Hygiene Data'!I37))),'Data Summary'!ED43="Yes"),OFFSET('Hygiene Data'!$I$5,0,10*ROW('Hygiene Data'!I37)),NA())</f>
        <v>#N/A</v>
      </c>
      <c r="BP43" s="91" t="e">
        <f ca="true">+IF(AND(ISNUMBER(OFFSET('Hygiene Data'!$I$7,0,10*ROW('Hygiene Data'!I37))),'Data Summary'!EE43="Yes"),OFFSET('Hygiene Data'!$I$7,0,10*ROW('Hygiene Data'!I37)),NA())</f>
        <v>#N/A</v>
      </c>
      <c r="BQ43" s="91" t="e">
        <f ca="true">+IF(AND(ISNUMBER(OFFSET('Hygiene Data'!$I$9,0,10*ROW('Hygiene Data'!I37))),'Data Summary'!EF43="Yes"),OFFSET('Hygiene Data'!$I$9,0,10*ROW('Hygiene Data'!I37)),NA())</f>
        <v>#N/A</v>
      </c>
    </row>
    <row xmlns:x14ac="http://schemas.microsoft.com/office/spreadsheetml/2009/9/ac" r="44" x14ac:dyDescent="0.2">
      <c r="A44" s="342" t="e">
        <f ca="true">+RIGHT('Data Summary'!A44,LEN('Data Summary'!A44)-9)</f>
        <v>#VALUE!</v>
      </c>
      <c r="B44" s="35" t="str">
        <f ca="true">+IF(ISTEXT('Data Summary'!B44),'Data Summary'!B44,"")</f>
        <v/>
      </c>
      <c r="C44" s="341" t="e">
        <f ca="true">+VALUE('Data Summary'!C44)</f>
        <v>#VALUE!</v>
      </c>
      <c r="D44" s="89" t="e">
        <f ca="true">+IF(AND(ISNUMBER(OFFSET('Water Data'!$D$4,0,10*ROW('Water Data'!D38))),'Data Summary'!BS44="Yes"),100-OFFSET('Water Data'!$D$4,0,10*ROW('Water Data'!D38)),NA())</f>
        <v>#N/A</v>
      </c>
      <c r="E44" s="89" t="e">
        <f ca="true">+IF(AND(ISNUMBER(OFFSET('Water Data'!$D$6,0,10*ROW('Water Data'!D38))),'Data Summary'!BT44="Yes"),OFFSET('Water Data'!$D$6,0,10*ROW('Water Data'!D38)),NA())</f>
        <v>#N/A</v>
      </c>
      <c r="F44" s="89" t="e">
        <f ca="true">+IF(AND(ISNUMBER(OFFSET('Water Data'!$D$9,0,10*ROW('Water Data'!D38))),'Data Summary'!BU44="Yes"),OFFSET('Water Data'!$D$9,0,10*ROW('Water Data'!D38)),NA())</f>
        <v>#N/A</v>
      </c>
      <c r="G44" s="89" t="e">
        <f ca="true">+IF(AND(ISNUMBER(OFFSET('Water Data'!$E$4,0,10*ROW('Water Data'!E38))),'Data Summary'!BV44="Yes"),100-OFFSET('Water Data'!$E$4,0,10*ROW('Water Data'!E38)),NA())</f>
        <v>#N/A</v>
      </c>
      <c r="H44" s="89" t="e">
        <f ca="true">+IF(AND(ISNUMBER(OFFSET('Water Data'!$E$6,0,10*ROW('Water Data'!E38))),'Data Summary'!BW44="Yes"),OFFSET('Water Data'!$E$6,0,10*ROW('Water Data'!E38)),NA())</f>
        <v>#N/A</v>
      </c>
      <c r="I44" s="89" t="e">
        <f ca="true">+IF(AND(ISNUMBER(OFFSET('Water Data'!$E$9,0,10*ROW('Water Data'!E38))),'Data Summary'!BX44="Yes"),OFFSET('Water Data'!$E$9,0,10*ROW('Water Data'!E38)),NA())</f>
        <v>#N/A</v>
      </c>
      <c r="J44" s="89" t="e">
        <f ca="true">+IF(AND(ISNUMBER(OFFSET('Water Data'!$F$4,0,10*ROW('Water Data'!F38))),'Data Summary'!BY44="Yes"),100-OFFSET('Water Data'!$F$4,0,10*ROW('Water Data'!F38)),NA())</f>
        <v>#N/A</v>
      </c>
      <c r="K44" s="89" t="e">
        <f ca="true">+IF(AND(ISNUMBER(OFFSET('Water Data'!$F$6,0,10*ROW('Water Data'!F38))),'Data Summary'!BZ44="Yes"),OFFSET('Water Data'!$F$6,0,10*ROW('Water Data'!F38)),NA())</f>
        <v>#N/A</v>
      </c>
      <c r="L44" s="89" t="e">
        <f ca="true">+IF(AND(ISNUMBER(OFFSET('Water Data'!$F$9,0,10*ROW('Water Data'!F38))),'Data Summary'!CA44="Yes"),OFFSET('Water Data'!$F$9,0,10*ROW('Water Data'!F38)),NA())</f>
        <v>#N/A</v>
      </c>
      <c r="M44" s="89" t="e">
        <f ca="true">+IF(AND(ISNUMBER(OFFSET('Water Data'!$G$4,0,10*ROW('Water Data'!G38))),'Data Summary'!CB44="Yes"),100-OFFSET('Water Data'!$G$4,0,10*ROW('Water Data'!G38)),NA())</f>
        <v>#N/A</v>
      </c>
      <c r="N44" s="89" t="e">
        <f ca="true">+IF(AND(ISNUMBER(OFFSET('Water Data'!$G$6,0,10*ROW('Water Data'!G38))),'Data Summary'!CC44="Yes"),OFFSET('Water Data'!$G$6,0,10*ROW('Water Data'!G38)),NA())</f>
        <v>#N/A</v>
      </c>
      <c r="O44" s="89" t="e">
        <f ca="true">+IF(AND(ISNUMBER(OFFSET('Water Data'!$G$9,0,10*ROW('Water Data'!G38))),'Data Summary'!CD44="Yes"),OFFSET('Water Data'!$G$9,0,10*ROW('Water Data'!G38)),NA())</f>
        <v>#N/A</v>
      </c>
      <c r="P44" s="89" t="e">
        <f ca="true">+IF(AND(ISNUMBER(OFFSET('Water Data'!$H$4,0,10*ROW('Water Data'!H38))),'Data Summary'!CE44="Yes"),100-OFFSET('Water Data'!$H$4,0,10*ROW('Water Data'!H38)),NA())</f>
        <v>#N/A</v>
      </c>
      <c r="Q44" s="89" t="e">
        <f ca="true">+IF(AND(ISNUMBER(OFFSET('Water Data'!$H$6,0,10*ROW('Water Data'!H38))),'Data Summary'!CF44="Yes"),OFFSET('Water Data'!$H$6,0,10*ROW('Water Data'!H38)),NA())</f>
        <v>#N/A</v>
      </c>
      <c r="R44" s="89" t="e">
        <f ca="true">+IF(AND(ISNUMBER(OFFSET('Water Data'!$H$9,0,10*ROW('Water Data'!H38))),'Data Summary'!CG44="Yes"),OFFSET('Water Data'!$H$9,0,10*ROW('Water Data'!H38)),NA())</f>
        <v>#N/A</v>
      </c>
      <c r="S44" s="89" t="e">
        <f ca="true">+IF(AND(ISNUMBER(OFFSET('Water Data'!$I$4,0,10*ROW('Water Data'!I38))),'Data Summary'!CH44="Yes"),100-OFFSET('Water Data'!$I$4,0,10*ROW('Water Data'!I38)),NA())</f>
        <v>#N/A</v>
      </c>
      <c r="T44" s="89" t="e">
        <f ca="true">+IF(AND(ISNUMBER(OFFSET('Water Data'!$I$6,0,10*ROW('Water Data'!I38))),'Data Summary'!CI44="Yes"),OFFSET('Water Data'!$I$6,0,10*ROW('Water Data'!I38)),NA())</f>
        <v>#N/A</v>
      </c>
      <c r="U44" s="89" t="e">
        <f ca="true">+IF(AND(ISNUMBER(OFFSET('Water Data'!$I$9,0,10*ROW('Water Data'!I38))),'Data Summary'!CJ44="Yes"),OFFSET('Water Data'!$I$9,0,10*ROW('Water Data'!I38)),NA())</f>
        <v>#N/A</v>
      </c>
      <c r="V44" s="90" t="e">
        <f ca="true">+IF(AND(ISNUMBER(OFFSET('Sanitation Data'!$D$4,0,10*ROW('Sanitation Data'!D38))),'Data Summary'!CK44="Yes"),100-OFFSET('Sanitation Data'!$D$4,0,10*ROW('Sanitation Data'!D38)),NA())</f>
        <v>#N/A</v>
      </c>
      <c r="W44" s="90" t="e">
        <f ca="true">+IF(AND(ISNUMBER(OFFSET('Sanitation Data'!$D$6,0,10*ROW('Sanitation Data'!D38))),'Data Summary'!CL44="Yes"),OFFSET('Sanitation Data'!$D$6,0,10*ROW('Sanitation Data'!D38)),NA())</f>
        <v>#N/A</v>
      </c>
      <c r="X44" s="90" t="e">
        <f ca="true">+IF(AND(ISNUMBER(OFFSET('Sanitation Data'!$D$10,0,10*ROW('Sanitation Data'!D38))),'Data Summary'!CM44="Yes"),OFFSET('Sanitation Data'!$D$10,0,10*ROW('Sanitation Data'!D38)),NA())</f>
        <v>#N/A</v>
      </c>
      <c r="Y44" s="90" t="e">
        <f ca="true">+IF(AND(ISNUMBER(OFFSET('Sanitation Data'!$D$11,0,10*ROW('Sanitation Data'!D38))),'Data Summary'!CN44="Yes"),OFFSET('Sanitation Data'!$D$11,0,10*ROW('Sanitation Data'!D38)),NA())</f>
        <v>#N/A</v>
      </c>
      <c r="Z44" s="90" t="e">
        <f ca="true">+IF(AND(ISNUMBER(OFFSET('Sanitation Data'!$D$12,0,10*ROW('Sanitation Data'!D38))),'Data Summary'!CO44="Yes"),OFFSET('Sanitation Data'!$D$12,0,10*ROW('Sanitation Data'!D38)),NA())</f>
        <v>#N/A</v>
      </c>
      <c r="AA44" s="90" t="e">
        <f ca="true">+IF(AND(ISNUMBER(OFFSET('Sanitation Data'!$E$4,0,10*ROW('Sanitation Data'!E38))),'Data Summary'!CP44="Yes"),100-OFFSET('Sanitation Data'!$E$4,0,10*ROW('Sanitation Data'!E38)),NA())</f>
        <v>#N/A</v>
      </c>
      <c r="AB44" s="90" t="e">
        <f ca="true">+IF(AND(ISNUMBER(OFFSET('Sanitation Data'!$E$6,0,10*ROW('Sanitation Data'!E38))),'Data Summary'!CQ44="Yes"),OFFSET('Sanitation Data'!$E$6,0,10*ROW('Sanitation Data'!E38)),NA())</f>
        <v>#N/A</v>
      </c>
      <c r="AC44" s="90" t="e">
        <f ca="true">+IF(AND(ISNUMBER(OFFSET('Sanitation Data'!$E$10,0,10*ROW('Sanitation Data'!E38))),'Data Summary'!CR44="Yes"),OFFSET('Sanitation Data'!$E$10,0,10*ROW('Sanitation Data'!E38)),NA())</f>
        <v>#N/A</v>
      </c>
      <c r="AD44" s="90" t="e">
        <f ca="true">+IF(AND(ISNUMBER(OFFSET('Sanitation Data'!$E$11,0,10*ROW('Sanitation Data'!E38))),'Data Summary'!CS44="Yes"),OFFSET('Sanitation Data'!$E$11,0,10*ROW('Sanitation Data'!E38)),NA())</f>
        <v>#N/A</v>
      </c>
      <c r="AE44" s="90" t="e">
        <f ca="true">+IF(AND(ISNUMBER(OFFSET('Sanitation Data'!$E$12,0,10*ROW('Sanitation Data'!E38))),'Data Summary'!CT44="Yes"),OFFSET('Sanitation Data'!$E$12,0,10*ROW('Sanitation Data'!E38)),NA())</f>
        <v>#N/A</v>
      </c>
      <c r="AF44" s="90" t="e">
        <f ca="true">+IF(AND(ISNUMBER(OFFSET('Sanitation Data'!$F$4,0,10*ROW('Sanitation Data'!F38))),'Data Summary'!CU44="Yes"),100-OFFSET('Sanitation Data'!$F$4,0,10*ROW('Sanitation Data'!F38)),NA())</f>
        <v>#N/A</v>
      </c>
      <c r="AG44" s="90" t="e">
        <f ca="true">+IF(AND(ISNUMBER(OFFSET('Sanitation Data'!$F$6,0,10*ROW('Sanitation Data'!F38))),'Data Summary'!CV44="Yes"),OFFSET('Sanitation Data'!$F$6,0,10*ROW('Sanitation Data'!F38)),NA())</f>
        <v>#N/A</v>
      </c>
      <c r="AH44" s="90" t="e">
        <f ca="true">+IF(AND(ISNUMBER(OFFSET('Sanitation Data'!$F$10,0,10*ROW('Sanitation Data'!F38))),'Data Summary'!CW44="Yes"),OFFSET('Sanitation Data'!$F$10,0,10*ROW('Sanitation Data'!F38)),NA())</f>
        <v>#N/A</v>
      </c>
      <c r="AI44" s="90" t="e">
        <f ca="true">+IF(AND(ISNUMBER(OFFSET('Sanitation Data'!$F$11,0,10*ROW('Sanitation Data'!F38))),'Data Summary'!CX44="Yes"),OFFSET('Sanitation Data'!$F$11,0,10*ROW('Sanitation Data'!F38)),NA())</f>
        <v>#N/A</v>
      </c>
      <c r="AJ44" s="90" t="e">
        <f ca="true">+IF(AND(ISNUMBER(OFFSET('Sanitation Data'!$F$12,0,10*ROW('Sanitation Data'!F38))),'Data Summary'!CY44="Yes"),OFFSET('Sanitation Data'!$F$12,0,10*ROW('Sanitation Data'!F38)),NA())</f>
        <v>#N/A</v>
      </c>
      <c r="AK44" s="90" t="e">
        <f ca="true">+IF(AND(ISNUMBER(OFFSET('Sanitation Data'!$G$4,0,10*ROW('Sanitation Data'!G38))),'Data Summary'!CZ44="Yes"),100-OFFSET('Sanitation Data'!$G$4,0,10*ROW('Sanitation Data'!G38)),NA())</f>
        <v>#N/A</v>
      </c>
      <c r="AL44" s="90" t="e">
        <f ca="true">+IF(AND(ISNUMBER(OFFSET('Sanitation Data'!$G$6,0,10*ROW('Sanitation Data'!G38))),'Data Summary'!DA44="Yes"),OFFSET('Sanitation Data'!$G$6,0,10*ROW('Sanitation Data'!G38)),NA())</f>
        <v>#N/A</v>
      </c>
      <c r="AM44" s="90" t="e">
        <f ca="true">+IF(AND(ISNUMBER(OFFSET('Sanitation Data'!$G$10,0,10*ROW('Sanitation Data'!G38))),'Data Summary'!DB44="Yes"),OFFSET('Sanitation Data'!$G$10,0,10*ROW('Sanitation Data'!G38)),NA())</f>
        <v>#N/A</v>
      </c>
      <c r="AN44" s="90" t="e">
        <f ca="true">+IF(AND(ISNUMBER(OFFSET('Sanitation Data'!$G$11,0,10*ROW('Sanitation Data'!G38))),'Data Summary'!DC44="Yes"),OFFSET('Sanitation Data'!$G$11,0,10*ROW('Sanitation Data'!G38)),NA())</f>
        <v>#N/A</v>
      </c>
      <c r="AO44" s="90" t="e">
        <f ca="true">+IF(AND(ISNUMBER(OFFSET('Sanitation Data'!$G$12,0,10*ROW('Sanitation Data'!G38))),'Data Summary'!DD44="Yes"),OFFSET('Sanitation Data'!$G$12,0,10*ROW('Sanitation Data'!G38)),NA())</f>
        <v>#N/A</v>
      </c>
      <c r="AP44" s="90" t="e">
        <f ca="true">+IF(AND(ISNUMBER(OFFSET('Sanitation Data'!$H$4,0,10*ROW('Sanitation Data'!H38))),'Data Summary'!DE44="Yes"),100-OFFSET('Sanitation Data'!$H$4,0,10*ROW('Sanitation Data'!H38)),NA())</f>
        <v>#N/A</v>
      </c>
      <c r="AQ44" s="90" t="e">
        <f ca="true">+IF(AND(ISNUMBER(OFFSET('Sanitation Data'!$H$6,0,10*ROW('Sanitation Data'!H38))),'Data Summary'!DF44="Yes"),OFFSET('Sanitation Data'!$H$6,0,10*ROW('Sanitation Data'!H38)),NA())</f>
        <v>#N/A</v>
      </c>
      <c r="AR44" s="90" t="e">
        <f ca="true">+IF(AND(ISNUMBER(OFFSET('Sanitation Data'!$H$10,0,10*ROW('Sanitation Data'!H38))),'Data Summary'!DG44="Yes"),OFFSET('Sanitation Data'!$H$10,0,10*ROW('Sanitation Data'!H38)),NA())</f>
        <v>#N/A</v>
      </c>
      <c r="AS44" s="90" t="e">
        <f ca="true">+IF(AND(ISNUMBER(OFFSET('Sanitation Data'!$H$11,0,10*ROW('Sanitation Data'!H38))),'Data Summary'!DH44="Yes"),OFFSET('Sanitation Data'!$H$11,0,10*ROW('Sanitation Data'!H38)),NA())</f>
        <v>#N/A</v>
      </c>
      <c r="AT44" s="90" t="e">
        <f ca="true">+IF(AND(ISNUMBER(OFFSET('Sanitation Data'!$H$12,0,10*ROW('Sanitation Data'!H38))),'Data Summary'!DI44="Yes"),OFFSET('Sanitation Data'!$H$12,0,10*ROW('Sanitation Data'!H38)),NA())</f>
        <v>#N/A</v>
      </c>
      <c r="AU44" s="90" t="e">
        <f ca="true">+IF(AND(ISNUMBER(OFFSET('Sanitation Data'!$I$4,0,10*ROW('Sanitation Data'!I38))),'Data Summary'!DJ44="Yes"),100-OFFSET('Sanitation Data'!$I$4,0,10*ROW('Sanitation Data'!I38)),NA())</f>
        <v>#N/A</v>
      </c>
      <c r="AV44" s="90" t="e">
        <f ca="true">+IF(AND(ISNUMBER(OFFSET('Sanitation Data'!$I$6,0,10*ROW('Sanitation Data'!I38))),'Data Summary'!DK44="Yes"),OFFSET('Sanitation Data'!$I$6,0,10*ROW('Sanitation Data'!I38)),NA())</f>
        <v>#N/A</v>
      </c>
      <c r="AW44" s="90" t="e">
        <f ca="true">+IF(AND(ISNUMBER(OFFSET('Sanitation Data'!$I$10,0,10*ROW('Sanitation Data'!I38))),'Data Summary'!DL44="Yes"),OFFSET('Sanitation Data'!$I$10,0,10*ROW('Sanitation Data'!I38)),NA())</f>
        <v>#N/A</v>
      </c>
      <c r="AX44" s="90" t="e">
        <f ca="true">+IF(AND(ISNUMBER(OFFSET('Sanitation Data'!$I$11,0,10*ROW('Sanitation Data'!I38))),'Data Summary'!DM44="Yes"),OFFSET('Sanitation Data'!$I$11,0,10*ROW('Sanitation Data'!I38)),NA())</f>
        <v>#N/A</v>
      </c>
      <c r="AY44" s="90" t="e">
        <f ca="true">+IF(AND(ISNUMBER(OFFSET('Sanitation Data'!$I$12,0,10*ROW('Sanitation Data'!I38))),'Data Summary'!DN44="Yes"),OFFSET('Sanitation Data'!$I$12,0,10*ROW('Sanitation Data'!I38)),NA())</f>
        <v>#N/A</v>
      </c>
      <c r="AZ44" s="91" t="e">
        <f ca="true">+IF(AND(ISNUMBER(OFFSET('Hygiene Data'!$D$5,0,10*ROW('Hygiene Data'!D38))),'Data Summary'!DO44="Yes"),OFFSET('Hygiene Data'!$D$5,0,10*ROW('Hygiene Data'!D38)),NA())</f>
        <v>#N/A</v>
      </c>
      <c r="BA44" s="91" t="e">
        <f ca="true">+IF(AND(ISNUMBER(OFFSET('Hygiene Data'!$D$7,0,10*ROW('Hygiene Data'!D38))),'Data Summary'!DP44="Yes"),OFFSET('Hygiene Data'!$D$7,0,10*ROW('Hygiene Data'!D38)),NA())</f>
        <v>#N/A</v>
      </c>
      <c r="BB44" s="91" t="e">
        <f ca="true">+IF(AND(ISNUMBER(OFFSET('Hygiene Data'!$D$9,0,10*ROW('Hygiene Data'!D38))),'Data Summary'!DQ44="Yes"),OFFSET('Hygiene Data'!$D$9,0,10*ROW('Hygiene Data'!D38)),NA())</f>
        <v>#N/A</v>
      </c>
      <c r="BC44" s="91" t="e">
        <f ca="true">+IF(AND(ISNUMBER(OFFSET('Hygiene Data'!$E$5,0,10*ROW('Hygiene Data'!E38))),'Data Summary'!DR44="Yes"),OFFSET('Hygiene Data'!$E$5,0,10*ROW('Hygiene Data'!E38)),NA())</f>
        <v>#N/A</v>
      </c>
      <c r="BD44" s="91" t="e">
        <f ca="true">+IF(AND(ISNUMBER(OFFSET('Hygiene Data'!$E$7,0,10*ROW('Hygiene Data'!E38))),'Data Summary'!DS44="Yes"),OFFSET('Hygiene Data'!$E$7,0,10*ROW('Hygiene Data'!E38)),NA())</f>
        <v>#N/A</v>
      </c>
      <c r="BE44" s="91" t="e">
        <f ca="true">+IF(AND(ISNUMBER(OFFSET('Hygiene Data'!$E$9,0,10*ROW('Hygiene Data'!E38))),'Data Summary'!DT44="Yes"),OFFSET('Hygiene Data'!$E$9,0,10*ROW('Hygiene Data'!E38)),NA())</f>
        <v>#N/A</v>
      </c>
      <c r="BF44" s="91" t="e">
        <f ca="true">+IF(AND(ISNUMBER(OFFSET('Hygiene Data'!$F$5,0,10*ROW('Hygiene Data'!F38))),'Data Summary'!DU44="Yes"),OFFSET('Hygiene Data'!$F$5,0,10*ROW('Hygiene Data'!F38)),NA())</f>
        <v>#N/A</v>
      </c>
      <c r="BG44" s="91" t="e">
        <f ca="true">+IF(AND(ISNUMBER(OFFSET('Hygiene Data'!$F$7,0,10*ROW('Hygiene Data'!F38))),'Data Summary'!DV44="Yes"),OFFSET('Hygiene Data'!$F$7,0,10*ROW('Hygiene Data'!F38)),NA())</f>
        <v>#N/A</v>
      </c>
      <c r="BH44" s="91" t="e">
        <f ca="true">+IF(AND(ISNUMBER(OFFSET('Hygiene Data'!$F$9,0,10*ROW('Hygiene Data'!F38))),'Data Summary'!DW44="Yes"),OFFSET('Hygiene Data'!$F$9,0,10*ROW('Hygiene Data'!F38)),NA())</f>
        <v>#N/A</v>
      </c>
      <c r="BI44" s="91" t="e">
        <f ca="true">+IF(AND(ISNUMBER(OFFSET('Hygiene Data'!$G$5,0,10*ROW('Hygiene Data'!G38))),'Data Summary'!DX44="Yes"),OFFSET('Hygiene Data'!$G$5,0,10*ROW('Hygiene Data'!G38)),NA())</f>
        <v>#N/A</v>
      </c>
      <c r="BJ44" s="91" t="e">
        <f ca="true">+IF(AND(ISNUMBER(OFFSET('Hygiene Data'!$G$7,0,10*ROW('Hygiene Data'!G38))),'Data Summary'!DY44="Yes"),OFFSET('Hygiene Data'!$G$7,0,10*ROW('Hygiene Data'!G38)),NA())</f>
        <v>#N/A</v>
      </c>
      <c r="BK44" s="91" t="e">
        <f ca="true">+IF(AND(ISNUMBER(OFFSET('Hygiene Data'!$G$9,0,10*ROW('Hygiene Data'!G38))),'Data Summary'!DZ44="Yes"),OFFSET('Hygiene Data'!$G$9,0,10*ROW('Hygiene Data'!G38)),NA())</f>
        <v>#N/A</v>
      </c>
      <c r="BL44" s="91" t="e">
        <f ca="true">+IF(AND(ISNUMBER(OFFSET('Hygiene Data'!$H$5,0,10*ROW('Hygiene Data'!H38))),'Data Summary'!EA44="Yes"),OFFSET('Hygiene Data'!$H$5,0,10*ROW('Hygiene Data'!H38)),NA())</f>
        <v>#N/A</v>
      </c>
      <c r="BM44" s="91" t="e">
        <f ca="true">+IF(AND(ISNUMBER(OFFSET('Hygiene Data'!$H$7,0,10*ROW('Hygiene Data'!H38))),'Data Summary'!EB44="Yes"),OFFSET('Hygiene Data'!$H$7,0,10*ROW('Hygiene Data'!H38)),NA())</f>
        <v>#N/A</v>
      </c>
      <c r="BN44" s="91" t="e">
        <f ca="true">+IF(AND(ISNUMBER(OFFSET('Hygiene Data'!$H$9,0,10*ROW('Hygiene Data'!H38))),'Data Summary'!EC44="Yes"),OFFSET('Hygiene Data'!$H$9,0,10*ROW('Hygiene Data'!H38)),NA())</f>
        <v>#N/A</v>
      </c>
      <c r="BO44" s="91" t="e">
        <f ca="true">+IF(AND(ISNUMBER(OFFSET('Hygiene Data'!$I$5,0,10*ROW('Hygiene Data'!I38))),'Data Summary'!ED44="Yes"),OFFSET('Hygiene Data'!$I$5,0,10*ROW('Hygiene Data'!I38)),NA())</f>
        <v>#N/A</v>
      </c>
      <c r="BP44" s="91" t="e">
        <f ca="true">+IF(AND(ISNUMBER(OFFSET('Hygiene Data'!$I$7,0,10*ROW('Hygiene Data'!I38))),'Data Summary'!EE44="Yes"),OFFSET('Hygiene Data'!$I$7,0,10*ROW('Hygiene Data'!I38)),NA())</f>
        <v>#N/A</v>
      </c>
      <c r="BQ44" s="91" t="e">
        <f ca="true">+IF(AND(ISNUMBER(OFFSET('Hygiene Data'!$I$9,0,10*ROW('Hygiene Data'!I38))),'Data Summary'!EF44="Yes"),OFFSET('Hygiene Data'!$I$9,0,10*ROW('Hygiene Data'!I38)),NA())</f>
        <v>#N/A</v>
      </c>
    </row>
    <row xmlns:x14ac="http://schemas.microsoft.com/office/spreadsheetml/2009/9/ac" r="45" x14ac:dyDescent="0.2">
      <c r="A45" s="342" t="e">
        <f ca="true">+RIGHT('Data Summary'!A45,LEN('Data Summary'!A45)-9)</f>
        <v>#VALUE!</v>
      </c>
      <c r="B45" s="35" t="str">
        <f ca="true">+IF(ISTEXT('Data Summary'!B45),'Data Summary'!B45,"")</f>
        <v/>
      </c>
      <c r="C45" s="341" t="e">
        <f ca="true">+VALUE('Data Summary'!C45)</f>
        <v>#VALUE!</v>
      </c>
      <c r="D45" s="89" t="e">
        <f ca="true">+IF(AND(ISNUMBER(OFFSET('Water Data'!$D$4,0,10*ROW('Water Data'!D39))),'Data Summary'!BS45="Yes"),100-OFFSET('Water Data'!$D$4,0,10*ROW('Water Data'!D39)),NA())</f>
        <v>#N/A</v>
      </c>
      <c r="E45" s="89" t="e">
        <f ca="true">+IF(AND(ISNUMBER(OFFSET('Water Data'!$D$6,0,10*ROW('Water Data'!D39))),'Data Summary'!BT45="Yes"),OFFSET('Water Data'!$D$6,0,10*ROW('Water Data'!D39)),NA())</f>
        <v>#N/A</v>
      </c>
      <c r="F45" s="89" t="e">
        <f ca="true">+IF(AND(ISNUMBER(OFFSET('Water Data'!$D$9,0,10*ROW('Water Data'!D39))),'Data Summary'!BU45="Yes"),OFFSET('Water Data'!$D$9,0,10*ROW('Water Data'!D39)),NA())</f>
        <v>#N/A</v>
      </c>
      <c r="G45" s="89" t="e">
        <f ca="true">+IF(AND(ISNUMBER(OFFSET('Water Data'!$E$4,0,10*ROW('Water Data'!E39))),'Data Summary'!BV45="Yes"),100-OFFSET('Water Data'!$E$4,0,10*ROW('Water Data'!E39)),NA())</f>
        <v>#N/A</v>
      </c>
      <c r="H45" s="89" t="e">
        <f ca="true">+IF(AND(ISNUMBER(OFFSET('Water Data'!$E$6,0,10*ROW('Water Data'!E39))),'Data Summary'!BW45="Yes"),OFFSET('Water Data'!$E$6,0,10*ROW('Water Data'!E39)),NA())</f>
        <v>#N/A</v>
      </c>
      <c r="I45" s="89" t="e">
        <f ca="true">+IF(AND(ISNUMBER(OFFSET('Water Data'!$E$9,0,10*ROW('Water Data'!E39))),'Data Summary'!BX45="Yes"),OFFSET('Water Data'!$E$9,0,10*ROW('Water Data'!E39)),NA())</f>
        <v>#N/A</v>
      </c>
      <c r="J45" s="89" t="e">
        <f ca="true">+IF(AND(ISNUMBER(OFFSET('Water Data'!$F$4,0,10*ROW('Water Data'!F39))),'Data Summary'!BY45="Yes"),100-OFFSET('Water Data'!$F$4,0,10*ROW('Water Data'!F39)),NA())</f>
        <v>#N/A</v>
      </c>
      <c r="K45" s="89" t="e">
        <f ca="true">+IF(AND(ISNUMBER(OFFSET('Water Data'!$F$6,0,10*ROW('Water Data'!F39))),'Data Summary'!BZ45="Yes"),OFFSET('Water Data'!$F$6,0,10*ROW('Water Data'!F39)),NA())</f>
        <v>#N/A</v>
      </c>
      <c r="L45" s="89" t="e">
        <f ca="true">+IF(AND(ISNUMBER(OFFSET('Water Data'!$F$9,0,10*ROW('Water Data'!F39))),'Data Summary'!CA45="Yes"),OFFSET('Water Data'!$F$9,0,10*ROW('Water Data'!F39)),NA())</f>
        <v>#N/A</v>
      </c>
      <c r="M45" s="89" t="e">
        <f ca="true">+IF(AND(ISNUMBER(OFFSET('Water Data'!$G$4,0,10*ROW('Water Data'!G39))),'Data Summary'!CB45="Yes"),100-OFFSET('Water Data'!$G$4,0,10*ROW('Water Data'!G39)),NA())</f>
        <v>#N/A</v>
      </c>
      <c r="N45" s="89" t="e">
        <f ca="true">+IF(AND(ISNUMBER(OFFSET('Water Data'!$G$6,0,10*ROW('Water Data'!G39))),'Data Summary'!CC45="Yes"),OFFSET('Water Data'!$G$6,0,10*ROW('Water Data'!G39)),NA())</f>
        <v>#N/A</v>
      </c>
      <c r="O45" s="89" t="e">
        <f ca="true">+IF(AND(ISNUMBER(OFFSET('Water Data'!$G$9,0,10*ROW('Water Data'!G39))),'Data Summary'!CD45="Yes"),OFFSET('Water Data'!$G$9,0,10*ROW('Water Data'!G39)),NA())</f>
        <v>#N/A</v>
      </c>
      <c r="P45" s="89" t="e">
        <f ca="true">+IF(AND(ISNUMBER(OFFSET('Water Data'!$H$4,0,10*ROW('Water Data'!H39))),'Data Summary'!CE45="Yes"),100-OFFSET('Water Data'!$H$4,0,10*ROW('Water Data'!H39)),NA())</f>
        <v>#N/A</v>
      </c>
      <c r="Q45" s="89" t="e">
        <f ca="true">+IF(AND(ISNUMBER(OFFSET('Water Data'!$H$6,0,10*ROW('Water Data'!H39))),'Data Summary'!CF45="Yes"),OFFSET('Water Data'!$H$6,0,10*ROW('Water Data'!H39)),NA())</f>
        <v>#N/A</v>
      </c>
      <c r="R45" s="89" t="e">
        <f ca="true">+IF(AND(ISNUMBER(OFFSET('Water Data'!$H$9,0,10*ROW('Water Data'!H39))),'Data Summary'!CG45="Yes"),OFFSET('Water Data'!$H$9,0,10*ROW('Water Data'!H39)),NA())</f>
        <v>#N/A</v>
      </c>
      <c r="S45" s="89" t="e">
        <f ca="true">+IF(AND(ISNUMBER(OFFSET('Water Data'!$I$4,0,10*ROW('Water Data'!I39))),'Data Summary'!CH45="Yes"),100-OFFSET('Water Data'!$I$4,0,10*ROW('Water Data'!I39)),NA())</f>
        <v>#N/A</v>
      </c>
      <c r="T45" s="89" t="e">
        <f ca="true">+IF(AND(ISNUMBER(OFFSET('Water Data'!$I$6,0,10*ROW('Water Data'!I39))),'Data Summary'!CI45="Yes"),OFFSET('Water Data'!$I$6,0,10*ROW('Water Data'!I39)),NA())</f>
        <v>#N/A</v>
      </c>
      <c r="U45" s="89" t="e">
        <f ca="true">+IF(AND(ISNUMBER(OFFSET('Water Data'!$I$9,0,10*ROW('Water Data'!I39))),'Data Summary'!CJ45="Yes"),OFFSET('Water Data'!$I$9,0,10*ROW('Water Data'!I39)),NA())</f>
        <v>#N/A</v>
      </c>
      <c r="V45" s="90" t="e">
        <f ca="true">+IF(AND(ISNUMBER(OFFSET('Sanitation Data'!$D$4,0,10*ROW('Sanitation Data'!D39))),'Data Summary'!CK45="Yes"),100-OFFSET('Sanitation Data'!$D$4,0,10*ROW('Sanitation Data'!D39)),NA())</f>
        <v>#N/A</v>
      </c>
      <c r="W45" s="90" t="e">
        <f ca="true">+IF(AND(ISNUMBER(OFFSET('Sanitation Data'!$D$6,0,10*ROW('Sanitation Data'!D39))),'Data Summary'!CL45="Yes"),OFFSET('Sanitation Data'!$D$6,0,10*ROW('Sanitation Data'!D39)),NA())</f>
        <v>#N/A</v>
      </c>
      <c r="X45" s="90" t="e">
        <f ca="true">+IF(AND(ISNUMBER(OFFSET('Sanitation Data'!$D$10,0,10*ROW('Sanitation Data'!D39))),'Data Summary'!CM45="Yes"),OFFSET('Sanitation Data'!$D$10,0,10*ROW('Sanitation Data'!D39)),NA())</f>
        <v>#N/A</v>
      </c>
      <c r="Y45" s="90" t="e">
        <f ca="true">+IF(AND(ISNUMBER(OFFSET('Sanitation Data'!$D$11,0,10*ROW('Sanitation Data'!D39))),'Data Summary'!CN45="Yes"),OFFSET('Sanitation Data'!$D$11,0,10*ROW('Sanitation Data'!D39)),NA())</f>
        <v>#N/A</v>
      </c>
      <c r="Z45" s="90" t="e">
        <f ca="true">+IF(AND(ISNUMBER(OFFSET('Sanitation Data'!$D$12,0,10*ROW('Sanitation Data'!D39))),'Data Summary'!CO45="Yes"),OFFSET('Sanitation Data'!$D$12,0,10*ROW('Sanitation Data'!D39)),NA())</f>
        <v>#N/A</v>
      </c>
      <c r="AA45" s="90" t="e">
        <f ca="true">+IF(AND(ISNUMBER(OFFSET('Sanitation Data'!$E$4,0,10*ROW('Sanitation Data'!E39))),'Data Summary'!CP45="Yes"),100-OFFSET('Sanitation Data'!$E$4,0,10*ROW('Sanitation Data'!E39)),NA())</f>
        <v>#N/A</v>
      </c>
      <c r="AB45" s="90" t="e">
        <f ca="true">+IF(AND(ISNUMBER(OFFSET('Sanitation Data'!$E$6,0,10*ROW('Sanitation Data'!E39))),'Data Summary'!CQ45="Yes"),OFFSET('Sanitation Data'!$E$6,0,10*ROW('Sanitation Data'!E39)),NA())</f>
        <v>#N/A</v>
      </c>
      <c r="AC45" s="90" t="e">
        <f ca="true">+IF(AND(ISNUMBER(OFFSET('Sanitation Data'!$E$10,0,10*ROW('Sanitation Data'!E39))),'Data Summary'!CR45="Yes"),OFFSET('Sanitation Data'!$E$10,0,10*ROW('Sanitation Data'!E39)),NA())</f>
        <v>#N/A</v>
      </c>
      <c r="AD45" s="90" t="e">
        <f ca="true">+IF(AND(ISNUMBER(OFFSET('Sanitation Data'!$E$11,0,10*ROW('Sanitation Data'!E39))),'Data Summary'!CS45="Yes"),OFFSET('Sanitation Data'!$E$11,0,10*ROW('Sanitation Data'!E39)),NA())</f>
        <v>#N/A</v>
      </c>
      <c r="AE45" s="90" t="e">
        <f ca="true">+IF(AND(ISNUMBER(OFFSET('Sanitation Data'!$E$12,0,10*ROW('Sanitation Data'!E39))),'Data Summary'!CT45="Yes"),OFFSET('Sanitation Data'!$E$12,0,10*ROW('Sanitation Data'!E39)),NA())</f>
        <v>#N/A</v>
      </c>
      <c r="AF45" s="90" t="e">
        <f ca="true">+IF(AND(ISNUMBER(OFFSET('Sanitation Data'!$F$4,0,10*ROW('Sanitation Data'!F39))),'Data Summary'!CU45="Yes"),100-OFFSET('Sanitation Data'!$F$4,0,10*ROW('Sanitation Data'!F39)),NA())</f>
        <v>#N/A</v>
      </c>
      <c r="AG45" s="90" t="e">
        <f ca="true">+IF(AND(ISNUMBER(OFFSET('Sanitation Data'!$F$6,0,10*ROW('Sanitation Data'!F39))),'Data Summary'!CV45="Yes"),OFFSET('Sanitation Data'!$F$6,0,10*ROW('Sanitation Data'!F39)),NA())</f>
        <v>#N/A</v>
      </c>
      <c r="AH45" s="90" t="e">
        <f ca="true">+IF(AND(ISNUMBER(OFFSET('Sanitation Data'!$F$10,0,10*ROW('Sanitation Data'!F39))),'Data Summary'!CW45="Yes"),OFFSET('Sanitation Data'!$F$10,0,10*ROW('Sanitation Data'!F39)),NA())</f>
        <v>#N/A</v>
      </c>
      <c r="AI45" s="90" t="e">
        <f ca="true">+IF(AND(ISNUMBER(OFFSET('Sanitation Data'!$F$11,0,10*ROW('Sanitation Data'!F39))),'Data Summary'!CX45="Yes"),OFFSET('Sanitation Data'!$F$11,0,10*ROW('Sanitation Data'!F39)),NA())</f>
        <v>#N/A</v>
      </c>
      <c r="AJ45" s="90" t="e">
        <f ca="true">+IF(AND(ISNUMBER(OFFSET('Sanitation Data'!$F$12,0,10*ROW('Sanitation Data'!F39))),'Data Summary'!CY45="Yes"),OFFSET('Sanitation Data'!$F$12,0,10*ROW('Sanitation Data'!F39)),NA())</f>
        <v>#N/A</v>
      </c>
      <c r="AK45" s="90" t="e">
        <f ca="true">+IF(AND(ISNUMBER(OFFSET('Sanitation Data'!$G$4,0,10*ROW('Sanitation Data'!G39))),'Data Summary'!CZ45="Yes"),100-OFFSET('Sanitation Data'!$G$4,0,10*ROW('Sanitation Data'!G39)),NA())</f>
        <v>#N/A</v>
      </c>
      <c r="AL45" s="90" t="e">
        <f ca="true">+IF(AND(ISNUMBER(OFFSET('Sanitation Data'!$G$6,0,10*ROW('Sanitation Data'!G39))),'Data Summary'!DA45="Yes"),OFFSET('Sanitation Data'!$G$6,0,10*ROW('Sanitation Data'!G39)),NA())</f>
        <v>#N/A</v>
      </c>
      <c r="AM45" s="90" t="e">
        <f ca="true">+IF(AND(ISNUMBER(OFFSET('Sanitation Data'!$G$10,0,10*ROW('Sanitation Data'!G39))),'Data Summary'!DB45="Yes"),OFFSET('Sanitation Data'!$G$10,0,10*ROW('Sanitation Data'!G39)),NA())</f>
        <v>#N/A</v>
      </c>
      <c r="AN45" s="90" t="e">
        <f ca="true">+IF(AND(ISNUMBER(OFFSET('Sanitation Data'!$G$11,0,10*ROW('Sanitation Data'!G39))),'Data Summary'!DC45="Yes"),OFFSET('Sanitation Data'!$G$11,0,10*ROW('Sanitation Data'!G39)),NA())</f>
        <v>#N/A</v>
      </c>
      <c r="AO45" s="90" t="e">
        <f ca="true">+IF(AND(ISNUMBER(OFFSET('Sanitation Data'!$G$12,0,10*ROW('Sanitation Data'!G39))),'Data Summary'!DD45="Yes"),OFFSET('Sanitation Data'!$G$12,0,10*ROW('Sanitation Data'!G39)),NA())</f>
        <v>#N/A</v>
      </c>
      <c r="AP45" s="90" t="e">
        <f ca="true">+IF(AND(ISNUMBER(OFFSET('Sanitation Data'!$H$4,0,10*ROW('Sanitation Data'!H39))),'Data Summary'!DE45="Yes"),100-OFFSET('Sanitation Data'!$H$4,0,10*ROW('Sanitation Data'!H39)),NA())</f>
        <v>#N/A</v>
      </c>
      <c r="AQ45" s="90" t="e">
        <f ca="true">+IF(AND(ISNUMBER(OFFSET('Sanitation Data'!$H$6,0,10*ROW('Sanitation Data'!H39))),'Data Summary'!DF45="Yes"),OFFSET('Sanitation Data'!$H$6,0,10*ROW('Sanitation Data'!H39)),NA())</f>
        <v>#N/A</v>
      </c>
      <c r="AR45" s="90" t="e">
        <f ca="true">+IF(AND(ISNUMBER(OFFSET('Sanitation Data'!$H$10,0,10*ROW('Sanitation Data'!H39))),'Data Summary'!DG45="Yes"),OFFSET('Sanitation Data'!$H$10,0,10*ROW('Sanitation Data'!H39)),NA())</f>
        <v>#N/A</v>
      </c>
      <c r="AS45" s="90" t="e">
        <f ca="true">+IF(AND(ISNUMBER(OFFSET('Sanitation Data'!$H$11,0,10*ROW('Sanitation Data'!H39))),'Data Summary'!DH45="Yes"),OFFSET('Sanitation Data'!$H$11,0,10*ROW('Sanitation Data'!H39)),NA())</f>
        <v>#N/A</v>
      </c>
      <c r="AT45" s="90" t="e">
        <f ca="true">+IF(AND(ISNUMBER(OFFSET('Sanitation Data'!$H$12,0,10*ROW('Sanitation Data'!H39))),'Data Summary'!DI45="Yes"),OFFSET('Sanitation Data'!$H$12,0,10*ROW('Sanitation Data'!H39)),NA())</f>
        <v>#N/A</v>
      </c>
      <c r="AU45" s="90" t="e">
        <f ca="true">+IF(AND(ISNUMBER(OFFSET('Sanitation Data'!$I$4,0,10*ROW('Sanitation Data'!I39))),'Data Summary'!DJ45="Yes"),100-OFFSET('Sanitation Data'!$I$4,0,10*ROW('Sanitation Data'!I39)),NA())</f>
        <v>#N/A</v>
      </c>
      <c r="AV45" s="90" t="e">
        <f ca="true">+IF(AND(ISNUMBER(OFFSET('Sanitation Data'!$I$6,0,10*ROW('Sanitation Data'!I39))),'Data Summary'!DK45="Yes"),OFFSET('Sanitation Data'!$I$6,0,10*ROW('Sanitation Data'!I39)),NA())</f>
        <v>#N/A</v>
      </c>
      <c r="AW45" s="90" t="e">
        <f ca="true">+IF(AND(ISNUMBER(OFFSET('Sanitation Data'!$I$10,0,10*ROW('Sanitation Data'!I39))),'Data Summary'!DL45="Yes"),OFFSET('Sanitation Data'!$I$10,0,10*ROW('Sanitation Data'!I39)),NA())</f>
        <v>#N/A</v>
      </c>
      <c r="AX45" s="90" t="e">
        <f ca="true">+IF(AND(ISNUMBER(OFFSET('Sanitation Data'!$I$11,0,10*ROW('Sanitation Data'!I39))),'Data Summary'!DM45="Yes"),OFFSET('Sanitation Data'!$I$11,0,10*ROW('Sanitation Data'!I39)),NA())</f>
        <v>#N/A</v>
      </c>
      <c r="AY45" s="90" t="e">
        <f ca="true">+IF(AND(ISNUMBER(OFFSET('Sanitation Data'!$I$12,0,10*ROW('Sanitation Data'!I39))),'Data Summary'!DN45="Yes"),OFFSET('Sanitation Data'!$I$12,0,10*ROW('Sanitation Data'!I39)),NA())</f>
        <v>#N/A</v>
      </c>
      <c r="AZ45" s="91" t="e">
        <f ca="true">+IF(AND(ISNUMBER(OFFSET('Hygiene Data'!$D$5,0,10*ROW('Hygiene Data'!D39))),'Data Summary'!DO45="Yes"),OFFSET('Hygiene Data'!$D$5,0,10*ROW('Hygiene Data'!D39)),NA())</f>
        <v>#N/A</v>
      </c>
      <c r="BA45" s="91" t="e">
        <f ca="true">+IF(AND(ISNUMBER(OFFSET('Hygiene Data'!$D$7,0,10*ROW('Hygiene Data'!D39))),'Data Summary'!DP45="Yes"),OFFSET('Hygiene Data'!$D$7,0,10*ROW('Hygiene Data'!D39)),NA())</f>
        <v>#N/A</v>
      </c>
      <c r="BB45" s="91" t="e">
        <f ca="true">+IF(AND(ISNUMBER(OFFSET('Hygiene Data'!$D$9,0,10*ROW('Hygiene Data'!D39))),'Data Summary'!DQ45="Yes"),OFFSET('Hygiene Data'!$D$9,0,10*ROW('Hygiene Data'!D39)),NA())</f>
        <v>#N/A</v>
      </c>
      <c r="BC45" s="91" t="e">
        <f ca="true">+IF(AND(ISNUMBER(OFFSET('Hygiene Data'!$E$5,0,10*ROW('Hygiene Data'!E39))),'Data Summary'!DR45="Yes"),OFFSET('Hygiene Data'!$E$5,0,10*ROW('Hygiene Data'!E39)),NA())</f>
        <v>#N/A</v>
      </c>
      <c r="BD45" s="91" t="e">
        <f ca="true">+IF(AND(ISNUMBER(OFFSET('Hygiene Data'!$E$7,0,10*ROW('Hygiene Data'!E39))),'Data Summary'!DS45="Yes"),OFFSET('Hygiene Data'!$E$7,0,10*ROW('Hygiene Data'!E39)),NA())</f>
        <v>#N/A</v>
      </c>
      <c r="BE45" s="91" t="e">
        <f ca="true">+IF(AND(ISNUMBER(OFFSET('Hygiene Data'!$E$9,0,10*ROW('Hygiene Data'!E39))),'Data Summary'!DT45="Yes"),OFFSET('Hygiene Data'!$E$9,0,10*ROW('Hygiene Data'!E39)),NA())</f>
        <v>#N/A</v>
      </c>
      <c r="BF45" s="91" t="e">
        <f ca="true">+IF(AND(ISNUMBER(OFFSET('Hygiene Data'!$F$5,0,10*ROW('Hygiene Data'!F39))),'Data Summary'!DU45="Yes"),OFFSET('Hygiene Data'!$F$5,0,10*ROW('Hygiene Data'!F39)),NA())</f>
        <v>#N/A</v>
      </c>
      <c r="BG45" s="91" t="e">
        <f ca="true">+IF(AND(ISNUMBER(OFFSET('Hygiene Data'!$F$7,0,10*ROW('Hygiene Data'!F39))),'Data Summary'!DV45="Yes"),OFFSET('Hygiene Data'!$F$7,0,10*ROW('Hygiene Data'!F39)),NA())</f>
        <v>#N/A</v>
      </c>
      <c r="BH45" s="91" t="e">
        <f ca="true">+IF(AND(ISNUMBER(OFFSET('Hygiene Data'!$F$9,0,10*ROW('Hygiene Data'!F39))),'Data Summary'!DW45="Yes"),OFFSET('Hygiene Data'!$F$9,0,10*ROW('Hygiene Data'!F39)),NA())</f>
        <v>#N/A</v>
      </c>
      <c r="BI45" s="91" t="e">
        <f ca="true">+IF(AND(ISNUMBER(OFFSET('Hygiene Data'!$G$5,0,10*ROW('Hygiene Data'!G39))),'Data Summary'!DX45="Yes"),OFFSET('Hygiene Data'!$G$5,0,10*ROW('Hygiene Data'!G39)),NA())</f>
        <v>#N/A</v>
      </c>
      <c r="BJ45" s="91" t="e">
        <f ca="true">+IF(AND(ISNUMBER(OFFSET('Hygiene Data'!$G$7,0,10*ROW('Hygiene Data'!G39))),'Data Summary'!DY45="Yes"),OFFSET('Hygiene Data'!$G$7,0,10*ROW('Hygiene Data'!G39)),NA())</f>
        <v>#N/A</v>
      </c>
      <c r="BK45" s="91" t="e">
        <f ca="true">+IF(AND(ISNUMBER(OFFSET('Hygiene Data'!$G$9,0,10*ROW('Hygiene Data'!G39))),'Data Summary'!DZ45="Yes"),OFFSET('Hygiene Data'!$G$9,0,10*ROW('Hygiene Data'!G39)),NA())</f>
        <v>#N/A</v>
      </c>
      <c r="BL45" s="91" t="e">
        <f ca="true">+IF(AND(ISNUMBER(OFFSET('Hygiene Data'!$H$5,0,10*ROW('Hygiene Data'!H39))),'Data Summary'!EA45="Yes"),OFFSET('Hygiene Data'!$H$5,0,10*ROW('Hygiene Data'!H39)),NA())</f>
        <v>#N/A</v>
      </c>
      <c r="BM45" s="91" t="e">
        <f ca="true">+IF(AND(ISNUMBER(OFFSET('Hygiene Data'!$H$7,0,10*ROW('Hygiene Data'!H39))),'Data Summary'!EB45="Yes"),OFFSET('Hygiene Data'!$H$7,0,10*ROW('Hygiene Data'!H39)),NA())</f>
        <v>#N/A</v>
      </c>
      <c r="BN45" s="91" t="e">
        <f ca="true">+IF(AND(ISNUMBER(OFFSET('Hygiene Data'!$H$9,0,10*ROW('Hygiene Data'!H39))),'Data Summary'!EC45="Yes"),OFFSET('Hygiene Data'!$H$9,0,10*ROW('Hygiene Data'!H39)),NA())</f>
        <v>#N/A</v>
      </c>
      <c r="BO45" s="91" t="e">
        <f ca="true">+IF(AND(ISNUMBER(OFFSET('Hygiene Data'!$I$5,0,10*ROW('Hygiene Data'!I39))),'Data Summary'!ED45="Yes"),OFFSET('Hygiene Data'!$I$5,0,10*ROW('Hygiene Data'!I39)),NA())</f>
        <v>#N/A</v>
      </c>
      <c r="BP45" s="91" t="e">
        <f ca="true">+IF(AND(ISNUMBER(OFFSET('Hygiene Data'!$I$7,0,10*ROW('Hygiene Data'!I39))),'Data Summary'!EE45="Yes"),OFFSET('Hygiene Data'!$I$7,0,10*ROW('Hygiene Data'!I39)),NA())</f>
        <v>#N/A</v>
      </c>
      <c r="BQ45" s="91" t="e">
        <f ca="true">+IF(AND(ISNUMBER(OFFSET('Hygiene Data'!$I$9,0,10*ROW('Hygiene Data'!I39))),'Data Summary'!EF45="Yes"),OFFSET('Hygiene Data'!$I$9,0,10*ROW('Hygiene Data'!I39)),NA())</f>
        <v>#N/A</v>
      </c>
    </row>
    <row xmlns:x14ac="http://schemas.microsoft.com/office/spreadsheetml/2009/9/ac" r="46" x14ac:dyDescent="0.2">
      <c r="A46" s="342" t="e">
        <f ca="true">+RIGHT('Data Summary'!A46,LEN('Data Summary'!A46)-9)</f>
        <v>#VALUE!</v>
      </c>
      <c r="B46" s="35" t="str">
        <f ca="true">+IF(ISTEXT('Data Summary'!B46),'Data Summary'!B46,"")</f>
        <v/>
      </c>
      <c r="C46" s="341" t="e">
        <f ca="true">+VALUE('Data Summary'!C46)</f>
        <v>#VALUE!</v>
      </c>
      <c r="D46" s="89" t="e">
        <f ca="true">+IF(AND(ISNUMBER(OFFSET('Water Data'!$D$4,0,10*ROW('Water Data'!D40))),'Data Summary'!BS46="Yes"),100-OFFSET('Water Data'!$D$4,0,10*ROW('Water Data'!D40)),NA())</f>
        <v>#N/A</v>
      </c>
      <c r="E46" s="89" t="e">
        <f ca="true">+IF(AND(ISNUMBER(OFFSET('Water Data'!$D$6,0,10*ROW('Water Data'!D40))),'Data Summary'!BT46="Yes"),OFFSET('Water Data'!$D$6,0,10*ROW('Water Data'!D40)),NA())</f>
        <v>#N/A</v>
      </c>
      <c r="F46" s="89" t="e">
        <f ca="true">+IF(AND(ISNUMBER(OFFSET('Water Data'!$D$9,0,10*ROW('Water Data'!D40))),'Data Summary'!BU46="Yes"),OFFSET('Water Data'!$D$9,0,10*ROW('Water Data'!D40)),NA())</f>
        <v>#N/A</v>
      </c>
      <c r="G46" s="89" t="e">
        <f ca="true">+IF(AND(ISNUMBER(OFFSET('Water Data'!$E$4,0,10*ROW('Water Data'!E40))),'Data Summary'!BV46="Yes"),100-OFFSET('Water Data'!$E$4,0,10*ROW('Water Data'!E40)),NA())</f>
        <v>#N/A</v>
      </c>
      <c r="H46" s="89" t="e">
        <f ca="true">+IF(AND(ISNUMBER(OFFSET('Water Data'!$E$6,0,10*ROW('Water Data'!E40))),'Data Summary'!BW46="Yes"),OFFSET('Water Data'!$E$6,0,10*ROW('Water Data'!E40)),NA())</f>
        <v>#N/A</v>
      </c>
      <c r="I46" s="89" t="e">
        <f ca="true">+IF(AND(ISNUMBER(OFFSET('Water Data'!$E$9,0,10*ROW('Water Data'!E40))),'Data Summary'!BX46="Yes"),OFFSET('Water Data'!$E$9,0,10*ROW('Water Data'!E40)),NA())</f>
        <v>#N/A</v>
      </c>
      <c r="J46" s="89" t="e">
        <f ca="true">+IF(AND(ISNUMBER(OFFSET('Water Data'!$F$4,0,10*ROW('Water Data'!F40))),'Data Summary'!BY46="Yes"),100-OFFSET('Water Data'!$F$4,0,10*ROW('Water Data'!F40)),NA())</f>
        <v>#N/A</v>
      </c>
      <c r="K46" s="89" t="e">
        <f ca="true">+IF(AND(ISNUMBER(OFFSET('Water Data'!$F$6,0,10*ROW('Water Data'!F40))),'Data Summary'!BZ46="Yes"),OFFSET('Water Data'!$F$6,0,10*ROW('Water Data'!F40)),NA())</f>
        <v>#N/A</v>
      </c>
      <c r="L46" s="89" t="e">
        <f ca="true">+IF(AND(ISNUMBER(OFFSET('Water Data'!$F$9,0,10*ROW('Water Data'!F40))),'Data Summary'!CA46="Yes"),OFFSET('Water Data'!$F$9,0,10*ROW('Water Data'!F40)),NA())</f>
        <v>#N/A</v>
      </c>
      <c r="M46" s="89" t="e">
        <f ca="true">+IF(AND(ISNUMBER(OFFSET('Water Data'!$G$4,0,10*ROW('Water Data'!G40))),'Data Summary'!CB46="Yes"),100-OFFSET('Water Data'!$G$4,0,10*ROW('Water Data'!G40)),NA())</f>
        <v>#N/A</v>
      </c>
      <c r="N46" s="89" t="e">
        <f ca="true">+IF(AND(ISNUMBER(OFFSET('Water Data'!$G$6,0,10*ROW('Water Data'!G40))),'Data Summary'!CC46="Yes"),OFFSET('Water Data'!$G$6,0,10*ROW('Water Data'!G40)),NA())</f>
        <v>#N/A</v>
      </c>
      <c r="O46" s="89" t="e">
        <f ca="true">+IF(AND(ISNUMBER(OFFSET('Water Data'!$G$9,0,10*ROW('Water Data'!G40))),'Data Summary'!CD46="Yes"),OFFSET('Water Data'!$G$9,0,10*ROW('Water Data'!G40)),NA())</f>
        <v>#N/A</v>
      </c>
      <c r="P46" s="89" t="e">
        <f ca="true">+IF(AND(ISNUMBER(OFFSET('Water Data'!$H$4,0,10*ROW('Water Data'!H40))),'Data Summary'!CE46="Yes"),100-OFFSET('Water Data'!$H$4,0,10*ROW('Water Data'!H40)),NA())</f>
        <v>#N/A</v>
      </c>
      <c r="Q46" s="89" t="e">
        <f ca="true">+IF(AND(ISNUMBER(OFFSET('Water Data'!$H$6,0,10*ROW('Water Data'!H40))),'Data Summary'!CF46="Yes"),OFFSET('Water Data'!$H$6,0,10*ROW('Water Data'!H40)),NA())</f>
        <v>#N/A</v>
      </c>
      <c r="R46" s="89" t="e">
        <f ca="true">+IF(AND(ISNUMBER(OFFSET('Water Data'!$H$9,0,10*ROW('Water Data'!H40))),'Data Summary'!CG46="Yes"),OFFSET('Water Data'!$H$9,0,10*ROW('Water Data'!H40)),NA())</f>
        <v>#N/A</v>
      </c>
      <c r="S46" s="89" t="e">
        <f ca="true">+IF(AND(ISNUMBER(OFFSET('Water Data'!$I$4,0,10*ROW('Water Data'!I40))),'Data Summary'!CH46="Yes"),100-OFFSET('Water Data'!$I$4,0,10*ROW('Water Data'!I40)),NA())</f>
        <v>#N/A</v>
      </c>
      <c r="T46" s="89" t="e">
        <f ca="true">+IF(AND(ISNUMBER(OFFSET('Water Data'!$I$6,0,10*ROW('Water Data'!I40))),'Data Summary'!CI46="Yes"),OFFSET('Water Data'!$I$6,0,10*ROW('Water Data'!I40)),NA())</f>
        <v>#N/A</v>
      </c>
      <c r="U46" s="89" t="e">
        <f ca="true">+IF(AND(ISNUMBER(OFFSET('Water Data'!$I$9,0,10*ROW('Water Data'!I40))),'Data Summary'!CJ46="Yes"),OFFSET('Water Data'!$I$9,0,10*ROW('Water Data'!I40)),NA())</f>
        <v>#N/A</v>
      </c>
      <c r="V46" s="90" t="e">
        <f ca="true">+IF(AND(ISNUMBER(OFFSET('Sanitation Data'!$D$4,0,10*ROW('Sanitation Data'!D40))),'Data Summary'!CK46="Yes"),100-OFFSET('Sanitation Data'!$D$4,0,10*ROW('Sanitation Data'!D40)),NA())</f>
        <v>#N/A</v>
      </c>
      <c r="W46" s="90" t="e">
        <f ca="true">+IF(AND(ISNUMBER(OFFSET('Sanitation Data'!$D$6,0,10*ROW('Sanitation Data'!D40))),'Data Summary'!CL46="Yes"),OFFSET('Sanitation Data'!$D$6,0,10*ROW('Sanitation Data'!D40)),NA())</f>
        <v>#N/A</v>
      </c>
      <c r="X46" s="90" t="e">
        <f ca="true">+IF(AND(ISNUMBER(OFFSET('Sanitation Data'!$D$10,0,10*ROW('Sanitation Data'!D40))),'Data Summary'!CM46="Yes"),OFFSET('Sanitation Data'!$D$10,0,10*ROW('Sanitation Data'!D40)),NA())</f>
        <v>#N/A</v>
      </c>
      <c r="Y46" s="90" t="e">
        <f ca="true">+IF(AND(ISNUMBER(OFFSET('Sanitation Data'!$D$11,0,10*ROW('Sanitation Data'!D40))),'Data Summary'!CN46="Yes"),OFFSET('Sanitation Data'!$D$11,0,10*ROW('Sanitation Data'!D40)),NA())</f>
        <v>#N/A</v>
      </c>
      <c r="Z46" s="90" t="e">
        <f ca="true">+IF(AND(ISNUMBER(OFFSET('Sanitation Data'!$D$12,0,10*ROW('Sanitation Data'!D40))),'Data Summary'!CO46="Yes"),OFFSET('Sanitation Data'!$D$12,0,10*ROW('Sanitation Data'!D40)),NA())</f>
        <v>#N/A</v>
      </c>
      <c r="AA46" s="90" t="e">
        <f ca="true">+IF(AND(ISNUMBER(OFFSET('Sanitation Data'!$E$4,0,10*ROW('Sanitation Data'!E40))),'Data Summary'!CP46="Yes"),100-OFFSET('Sanitation Data'!$E$4,0,10*ROW('Sanitation Data'!E40)),NA())</f>
        <v>#N/A</v>
      </c>
      <c r="AB46" s="90" t="e">
        <f ca="true">+IF(AND(ISNUMBER(OFFSET('Sanitation Data'!$E$6,0,10*ROW('Sanitation Data'!E40))),'Data Summary'!CQ46="Yes"),OFFSET('Sanitation Data'!$E$6,0,10*ROW('Sanitation Data'!E40)),NA())</f>
        <v>#N/A</v>
      </c>
      <c r="AC46" s="90" t="e">
        <f ca="true">+IF(AND(ISNUMBER(OFFSET('Sanitation Data'!$E$10,0,10*ROW('Sanitation Data'!E40))),'Data Summary'!CR46="Yes"),OFFSET('Sanitation Data'!$E$10,0,10*ROW('Sanitation Data'!E40)),NA())</f>
        <v>#N/A</v>
      </c>
      <c r="AD46" s="90" t="e">
        <f ca="true">+IF(AND(ISNUMBER(OFFSET('Sanitation Data'!$E$11,0,10*ROW('Sanitation Data'!E40))),'Data Summary'!CS46="Yes"),OFFSET('Sanitation Data'!$E$11,0,10*ROW('Sanitation Data'!E40)),NA())</f>
        <v>#N/A</v>
      </c>
      <c r="AE46" s="90" t="e">
        <f ca="true">+IF(AND(ISNUMBER(OFFSET('Sanitation Data'!$E$12,0,10*ROW('Sanitation Data'!E40))),'Data Summary'!CT46="Yes"),OFFSET('Sanitation Data'!$E$12,0,10*ROW('Sanitation Data'!E40)),NA())</f>
        <v>#N/A</v>
      </c>
      <c r="AF46" s="90" t="e">
        <f ca="true">+IF(AND(ISNUMBER(OFFSET('Sanitation Data'!$F$4,0,10*ROW('Sanitation Data'!F40))),'Data Summary'!CU46="Yes"),100-OFFSET('Sanitation Data'!$F$4,0,10*ROW('Sanitation Data'!F40)),NA())</f>
        <v>#N/A</v>
      </c>
      <c r="AG46" s="90" t="e">
        <f ca="true">+IF(AND(ISNUMBER(OFFSET('Sanitation Data'!$F$6,0,10*ROW('Sanitation Data'!F40))),'Data Summary'!CV46="Yes"),OFFSET('Sanitation Data'!$F$6,0,10*ROW('Sanitation Data'!F40)),NA())</f>
        <v>#N/A</v>
      </c>
      <c r="AH46" s="90" t="e">
        <f ca="true">+IF(AND(ISNUMBER(OFFSET('Sanitation Data'!$F$10,0,10*ROW('Sanitation Data'!F40))),'Data Summary'!CW46="Yes"),OFFSET('Sanitation Data'!$F$10,0,10*ROW('Sanitation Data'!F40)),NA())</f>
        <v>#N/A</v>
      </c>
      <c r="AI46" s="90" t="e">
        <f ca="true">+IF(AND(ISNUMBER(OFFSET('Sanitation Data'!$F$11,0,10*ROW('Sanitation Data'!F40))),'Data Summary'!CX46="Yes"),OFFSET('Sanitation Data'!$F$11,0,10*ROW('Sanitation Data'!F40)),NA())</f>
        <v>#N/A</v>
      </c>
      <c r="AJ46" s="90" t="e">
        <f ca="true">+IF(AND(ISNUMBER(OFFSET('Sanitation Data'!$F$12,0,10*ROW('Sanitation Data'!F40))),'Data Summary'!CY46="Yes"),OFFSET('Sanitation Data'!$F$12,0,10*ROW('Sanitation Data'!F40)),NA())</f>
        <v>#N/A</v>
      </c>
      <c r="AK46" s="90" t="e">
        <f ca="true">+IF(AND(ISNUMBER(OFFSET('Sanitation Data'!$G$4,0,10*ROW('Sanitation Data'!G40))),'Data Summary'!CZ46="Yes"),100-OFFSET('Sanitation Data'!$G$4,0,10*ROW('Sanitation Data'!G40)),NA())</f>
        <v>#N/A</v>
      </c>
      <c r="AL46" s="90" t="e">
        <f ca="true">+IF(AND(ISNUMBER(OFFSET('Sanitation Data'!$G$6,0,10*ROW('Sanitation Data'!G40))),'Data Summary'!DA46="Yes"),OFFSET('Sanitation Data'!$G$6,0,10*ROW('Sanitation Data'!G40)),NA())</f>
        <v>#N/A</v>
      </c>
      <c r="AM46" s="90" t="e">
        <f ca="true">+IF(AND(ISNUMBER(OFFSET('Sanitation Data'!$G$10,0,10*ROW('Sanitation Data'!G40))),'Data Summary'!DB46="Yes"),OFFSET('Sanitation Data'!$G$10,0,10*ROW('Sanitation Data'!G40)),NA())</f>
        <v>#N/A</v>
      </c>
      <c r="AN46" s="90" t="e">
        <f ca="true">+IF(AND(ISNUMBER(OFFSET('Sanitation Data'!$G$11,0,10*ROW('Sanitation Data'!G40))),'Data Summary'!DC46="Yes"),OFFSET('Sanitation Data'!$G$11,0,10*ROW('Sanitation Data'!G40)),NA())</f>
        <v>#N/A</v>
      </c>
      <c r="AO46" s="90" t="e">
        <f ca="true">+IF(AND(ISNUMBER(OFFSET('Sanitation Data'!$G$12,0,10*ROW('Sanitation Data'!G40))),'Data Summary'!DD46="Yes"),OFFSET('Sanitation Data'!$G$12,0,10*ROW('Sanitation Data'!G40)),NA())</f>
        <v>#N/A</v>
      </c>
      <c r="AP46" s="90" t="e">
        <f ca="true">+IF(AND(ISNUMBER(OFFSET('Sanitation Data'!$H$4,0,10*ROW('Sanitation Data'!H40))),'Data Summary'!DE46="Yes"),100-OFFSET('Sanitation Data'!$H$4,0,10*ROW('Sanitation Data'!H40)),NA())</f>
        <v>#N/A</v>
      </c>
      <c r="AQ46" s="90" t="e">
        <f ca="true">+IF(AND(ISNUMBER(OFFSET('Sanitation Data'!$H$6,0,10*ROW('Sanitation Data'!H40))),'Data Summary'!DF46="Yes"),OFFSET('Sanitation Data'!$H$6,0,10*ROW('Sanitation Data'!H40)),NA())</f>
        <v>#N/A</v>
      </c>
      <c r="AR46" s="90" t="e">
        <f ca="true">+IF(AND(ISNUMBER(OFFSET('Sanitation Data'!$H$10,0,10*ROW('Sanitation Data'!H40))),'Data Summary'!DG46="Yes"),OFFSET('Sanitation Data'!$H$10,0,10*ROW('Sanitation Data'!H40)),NA())</f>
        <v>#N/A</v>
      </c>
      <c r="AS46" s="90" t="e">
        <f ca="true">+IF(AND(ISNUMBER(OFFSET('Sanitation Data'!$H$11,0,10*ROW('Sanitation Data'!H40))),'Data Summary'!DH46="Yes"),OFFSET('Sanitation Data'!$H$11,0,10*ROW('Sanitation Data'!H40)),NA())</f>
        <v>#N/A</v>
      </c>
      <c r="AT46" s="90" t="e">
        <f ca="true">+IF(AND(ISNUMBER(OFFSET('Sanitation Data'!$H$12,0,10*ROW('Sanitation Data'!H40))),'Data Summary'!DI46="Yes"),OFFSET('Sanitation Data'!$H$12,0,10*ROW('Sanitation Data'!H40)),NA())</f>
        <v>#N/A</v>
      </c>
      <c r="AU46" s="90" t="e">
        <f ca="true">+IF(AND(ISNUMBER(OFFSET('Sanitation Data'!$I$4,0,10*ROW('Sanitation Data'!I40))),'Data Summary'!DJ46="Yes"),100-OFFSET('Sanitation Data'!$I$4,0,10*ROW('Sanitation Data'!I40)),NA())</f>
        <v>#N/A</v>
      </c>
      <c r="AV46" s="90" t="e">
        <f ca="true">+IF(AND(ISNUMBER(OFFSET('Sanitation Data'!$I$6,0,10*ROW('Sanitation Data'!I40))),'Data Summary'!DK46="Yes"),OFFSET('Sanitation Data'!$I$6,0,10*ROW('Sanitation Data'!I40)),NA())</f>
        <v>#N/A</v>
      </c>
      <c r="AW46" s="90" t="e">
        <f ca="true">+IF(AND(ISNUMBER(OFFSET('Sanitation Data'!$I$10,0,10*ROW('Sanitation Data'!I40))),'Data Summary'!DL46="Yes"),OFFSET('Sanitation Data'!$I$10,0,10*ROW('Sanitation Data'!I40)),NA())</f>
        <v>#N/A</v>
      </c>
      <c r="AX46" s="90" t="e">
        <f ca="true">+IF(AND(ISNUMBER(OFFSET('Sanitation Data'!$I$11,0,10*ROW('Sanitation Data'!I40))),'Data Summary'!DM46="Yes"),OFFSET('Sanitation Data'!$I$11,0,10*ROW('Sanitation Data'!I40)),NA())</f>
        <v>#N/A</v>
      </c>
      <c r="AY46" s="90" t="e">
        <f ca="true">+IF(AND(ISNUMBER(OFFSET('Sanitation Data'!$I$12,0,10*ROW('Sanitation Data'!I40))),'Data Summary'!DN46="Yes"),OFFSET('Sanitation Data'!$I$12,0,10*ROW('Sanitation Data'!I40)),NA())</f>
        <v>#N/A</v>
      </c>
      <c r="AZ46" s="91" t="e">
        <f ca="true">+IF(AND(ISNUMBER(OFFSET('Hygiene Data'!$D$5,0,10*ROW('Hygiene Data'!D40))),'Data Summary'!DO46="Yes"),OFFSET('Hygiene Data'!$D$5,0,10*ROW('Hygiene Data'!D40)),NA())</f>
        <v>#N/A</v>
      </c>
      <c r="BA46" s="91" t="e">
        <f ca="true">+IF(AND(ISNUMBER(OFFSET('Hygiene Data'!$D$7,0,10*ROW('Hygiene Data'!D40))),'Data Summary'!DP46="Yes"),OFFSET('Hygiene Data'!$D$7,0,10*ROW('Hygiene Data'!D40)),NA())</f>
        <v>#N/A</v>
      </c>
      <c r="BB46" s="91" t="e">
        <f ca="true">+IF(AND(ISNUMBER(OFFSET('Hygiene Data'!$D$9,0,10*ROW('Hygiene Data'!D40))),'Data Summary'!DQ46="Yes"),OFFSET('Hygiene Data'!$D$9,0,10*ROW('Hygiene Data'!D40)),NA())</f>
        <v>#N/A</v>
      </c>
      <c r="BC46" s="91" t="e">
        <f ca="true">+IF(AND(ISNUMBER(OFFSET('Hygiene Data'!$E$5,0,10*ROW('Hygiene Data'!E40))),'Data Summary'!DR46="Yes"),OFFSET('Hygiene Data'!$E$5,0,10*ROW('Hygiene Data'!E40)),NA())</f>
        <v>#N/A</v>
      </c>
      <c r="BD46" s="91" t="e">
        <f ca="true">+IF(AND(ISNUMBER(OFFSET('Hygiene Data'!$E$7,0,10*ROW('Hygiene Data'!E40))),'Data Summary'!DS46="Yes"),OFFSET('Hygiene Data'!$E$7,0,10*ROW('Hygiene Data'!E40)),NA())</f>
        <v>#N/A</v>
      </c>
      <c r="BE46" s="91" t="e">
        <f ca="true">+IF(AND(ISNUMBER(OFFSET('Hygiene Data'!$E$9,0,10*ROW('Hygiene Data'!E40))),'Data Summary'!DT46="Yes"),OFFSET('Hygiene Data'!$E$9,0,10*ROW('Hygiene Data'!E40)),NA())</f>
        <v>#N/A</v>
      </c>
      <c r="BF46" s="91" t="e">
        <f ca="true">+IF(AND(ISNUMBER(OFFSET('Hygiene Data'!$F$5,0,10*ROW('Hygiene Data'!F40))),'Data Summary'!DU46="Yes"),OFFSET('Hygiene Data'!$F$5,0,10*ROW('Hygiene Data'!F40)),NA())</f>
        <v>#N/A</v>
      </c>
      <c r="BG46" s="91" t="e">
        <f ca="true">+IF(AND(ISNUMBER(OFFSET('Hygiene Data'!$F$7,0,10*ROW('Hygiene Data'!F40))),'Data Summary'!DV46="Yes"),OFFSET('Hygiene Data'!$F$7,0,10*ROW('Hygiene Data'!F40)),NA())</f>
        <v>#N/A</v>
      </c>
      <c r="BH46" s="91" t="e">
        <f ca="true">+IF(AND(ISNUMBER(OFFSET('Hygiene Data'!$F$9,0,10*ROW('Hygiene Data'!F40))),'Data Summary'!DW46="Yes"),OFFSET('Hygiene Data'!$F$9,0,10*ROW('Hygiene Data'!F40)),NA())</f>
        <v>#N/A</v>
      </c>
      <c r="BI46" s="91" t="e">
        <f ca="true">+IF(AND(ISNUMBER(OFFSET('Hygiene Data'!$G$5,0,10*ROW('Hygiene Data'!G40))),'Data Summary'!DX46="Yes"),OFFSET('Hygiene Data'!$G$5,0,10*ROW('Hygiene Data'!G40)),NA())</f>
        <v>#N/A</v>
      </c>
      <c r="BJ46" s="91" t="e">
        <f ca="true">+IF(AND(ISNUMBER(OFFSET('Hygiene Data'!$G$7,0,10*ROW('Hygiene Data'!G40))),'Data Summary'!DY46="Yes"),OFFSET('Hygiene Data'!$G$7,0,10*ROW('Hygiene Data'!G40)),NA())</f>
        <v>#N/A</v>
      </c>
      <c r="BK46" s="91" t="e">
        <f ca="true">+IF(AND(ISNUMBER(OFFSET('Hygiene Data'!$G$9,0,10*ROW('Hygiene Data'!G40))),'Data Summary'!DZ46="Yes"),OFFSET('Hygiene Data'!$G$9,0,10*ROW('Hygiene Data'!G40)),NA())</f>
        <v>#N/A</v>
      </c>
      <c r="BL46" s="91" t="e">
        <f ca="true">+IF(AND(ISNUMBER(OFFSET('Hygiene Data'!$H$5,0,10*ROW('Hygiene Data'!H40))),'Data Summary'!EA46="Yes"),OFFSET('Hygiene Data'!$H$5,0,10*ROW('Hygiene Data'!H40)),NA())</f>
        <v>#N/A</v>
      </c>
      <c r="BM46" s="91" t="e">
        <f ca="true">+IF(AND(ISNUMBER(OFFSET('Hygiene Data'!$H$7,0,10*ROW('Hygiene Data'!H40))),'Data Summary'!EB46="Yes"),OFFSET('Hygiene Data'!$H$7,0,10*ROW('Hygiene Data'!H40)),NA())</f>
        <v>#N/A</v>
      </c>
      <c r="BN46" s="91" t="e">
        <f ca="true">+IF(AND(ISNUMBER(OFFSET('Hygiene Data'!$H$9,0,10*ROW('Hygiene Data'!H40))),'Data Summary'!EC46="Yes"),OFFSET('Hygiene Data'!$H$9,0,10*ROW('Hygiene Data'!H40)),NA())</f>
        <v>#N/A</v>
      </c>
      <c r="BO46" s="91" t="e">
        <f ca="true">+IF(AND(ISNUMBER(OFFSET('Hygiene Data'!$I$5,0,10*ROW('Hygiene Data'!I40))),'Data Summary'!ED46="Yes"),OFFSET('Hygiene Data'!$I$5,0,10*ROW('Hygiene Data'!I40)),NA())</f>
        <v>#N/A</v>
      </c>
      <c r="BP46" s="91" t="e">
        <f ca="true">+IF(AND(ISNUMBER(OFFSET('Hygiene Data'!$I$7,0,10*ROW('Hygiene Data'!I40))),'Data Summary'!EE46="Yes"),OFFSET('Hygiene Data'!$I$7,0,10*ROW('Hygiene Data'!I40)),NA())</f>
        <v>#N/A</v>
      </c>
      <c r="BQ46" s="91" t="e">
        <f ca="true">+IF(AND(ISNUMBER(OFFSET('Hygiene Data'!$I$9,0,10*ROW('Hygiene Data'!I40))),'Data Summary'!EF46="Yes"),OFFSET('Hygiene Data'!$I$9,0,10*ROW('Hygiene Data'!I40)),NA())</f>
        <v>#N/A</v>
      </c>
    </row>
    <row xmlns:x14ac="http://schemas.microsoft.com/office/spreadsheetml/2009/9/ac" r="47" x14ac:dyDescent="0.2">
      <c r="A47" s="342" t="e">
        <f ca="true">+RIGHT('Data Summary'!A47,LEN('Data Summary'!A47)-9)</f>
        <v>#VALUE!</v>
      </c>
      <c r="B47" s="35" t="str">
        <f ca="true">+IF(ISTEXT('Data Summary'!B47),'Data Summary'!B47,"")</f>
        <v/>
      </c>
      <c r="C47" s="341" t="e">
        <f ca="true">+VALUE('Data Summary'!C47)</f>
        <v>#VALUE!</v>
      </c>
      <c r="D47" s="89" t="e">
        <f ca="true">+IF(AND(ISNUMBER(OFFSET('Water Data'!$D$4,0,10*ROW('Water Data'!D41))),'Data Summary'!BS47="Yes"),100-OFFSET('Water Data'!$D$4,0,10*ROW('Water Data'!D41)),NA())</f>
        <v>#N/A</v>
      </c>
      <c r="E47" s="89" t="e">
        <f ca="true">+IF(AND(ISNUMBER(OFFSET('Water Data'!$D$6,0,10*ROW('Water Data'!D41))),'Data Summary'!BT47="Yes"),OFFSET('Water Data'!$D$6,0,10*ROW('Water Data'!D41)),NA())</f>
        <v>#N/A</v>
      </c>
      <c r="F47" s="89" t="e">
        <f ca="true">+IF(AND(ISNUMBER(OFFSET('Water Data'!$D$9,0,10*ROW('Water Data'!D41))),'Data Summary'!BU47="Yes"),OFFSET('Water Data'!$D$9,0,10*ROW('Water Data'!D41)),NA())</f>
        <v>#N/A</v>
      </c>
      <c r="G47" s="89" t="e">
        <f ca="true">+IF(AND(ISNUMBER(OFFSET('Water Data'!$E$4,0,10*ROW('Water Data'!E41))),'Data Summary'!BV47="Yes"),100-OFFSET('Water Data'!$E$4,0,10*ROW('Water Data'!E41)),NA())</f>
        <v>#N/A</v>
      </c>
      <c r="H47" s="89" t="e">
        <f ca="true">+IF(AND(ISNUMBER(OFFSET('Water Data'!$E$6,0,10*ROW('Water Data'!E41))),'Data Summary'!BW47="Yes"),OFFSET('Water Data'!$E$6,0,10*ROW('Water Data'!E41)),NA())</f>
        <v>#N/A</v>
      </c>
      <c r="I47" s="89" t="e">
        <f ca="true">+IF(AND(ISNUMBER(OFFSET('Water Data'!$E$9,0,10*ROW('Water Data'!E41))),'Data Summary'!BX47="Yes"),OFFSET('Water Data'!$E$9,0,10*ROW('Water Data'!E41)),NA())</f>
        <v>#N/A</v>
      </c>
      <c r="J47" s="89" t="e">
        <f ca="true">+IF(AND(ISNUMBER(OFFSET('Water Data'!$F$4,0,10*ROW('Water Data'!F41))),'Data Summary'!BY47="Yes"),100-OFFSET('Water Data'!$F$4,0,10*ROW('Water Data'!F41)),NA())</f>
        <v>#N/A</v>
      </c>
      <c r="K47" s="89" t="e">
        <f ca="true">+IF(AND(ISNUMBER(OFFSET('Water Data'!$F$6,0,10*ROW('Water Data'!F41))),'Data Summary'!BZ47="Yes"),OFFSET('Water Data'!$F$6,0,10*ROW('Water Data'!F41)),NA())</f>
        <v>#N/A</v>
      </c>
      <c r="L47" s="89" t="e">
        <f ca="true">+IF(AND(ISNUMBER(OFFSET('Water Data'!$F$9,0,10*ROW('Water Data'!F41))),'Data Summary'!CA47="Yes"),OFFSET('Water Data'!$F$9,0,10*ROW('Water Data'!F41)),NA())</f>
        <v>#N/A</v>
      </c>
      <c r="M47" s="89" t="e">
        <f ca="true">+IF(AND(ISNUMBER(OFFSET('Water Data'!$G$4,0,10*ROW('Water Data'!G41))),'Data Summary'!CB47="Yes"),100-OFFSET('Water Data'!$G$4,0,10*ROW('Water Data'!G41)),NA())</f>
        <v>#N/A</v>
      </c>
      <c r="N47" s="89" t="e">
        <f ca="true">+IF(AND(ISNUMBER(OFFSET('Water Data'!$G$6,0,10*ROW('Water Data'!G41))),'Data Summary'!CC47="Yes"),OFFSET('Water Data'!$G$6,0,10*ROW('Water Data'!G41)),NA())</f>
        <v>#N/A</v>
      </c>
      <c r="O47" s="89" t="e">
        <f ca="true">+IF(AND(ISNUMBER(OFFSET('Water Data'!$G$9,0,10*ROW('Water Data'!G41))),'Data Summary'!CD47="Yes"),OFFSET('Water Data'!$G$9,0,10*ROW('Water Data'!G41)),NA())</f>
        <v>#N/A</v>
      </c>
      <c r="P47" s="89" t="e">
        <f ca="true">+IF(AND(ISNUMBER(OFFSET('Water Data'!$H$4,0,10*ROW('Water Data'!H41))),'Data Summary'!CE47="Yes"),100-OFFSET('Water Data'!$H$4,0,10*ROW('Water Data'!H41)),NA())</f>
        <v>#N/A</v>
      </c>
      <c r="Q47" s="89" t="e">
        <f ca="true">+IF(AND(ISNUMBER(OFFSET('Water Data'!$H$6,0,10*ROW('Water Data'!H41))),'Data Summary'!CF47="Yes"),OFFSET('Water Data'!$H$6,0,10*ROW('Water Data'!H41)),NA())</f>
        <v>#N/A</v>
      </c>
      <c r="R47" s="89" t="e">
        <f ca="true">+IF(AND(ISNUMBER(OFFSET('Water Data'!$H$9,0,10*ROW('Water Data'!H41))),'Data Summary'!CG47="Yes"),OFFSET('Water Data'!$H$9,0,10*ROW('Water Data'!H41)),NA())</f>
        <v>#N/A</v>
      </c>
      <c r="S47" s="89" t="e">
        <f ca="true">+IF(AND(ISNUMBER(OFFSET('Water Data'!$I$4,0,10*ROW('Water Data'!I41))),'Data Summary'!CH47="Yes"),100-OFFSET('Water Data'!$I$4,0,10*ROW('Water Data'!I41)),NA())</f>
        <v>#N/A</v>
      </c>
      <c r="T47" s="89" t="e">
        <f ca="true">+IF(AND(ISNUMBER(OFFSET('Water Data'!$I$6,0,10*ROW('Water Data'!I41))),'Data Summary'!CI47="Yes"),OFFSET('Water Data'!$I$6,0,10*ROW('Water Data'!I41)),NA())</f>
        <v>#N/A</v>
      </c>
      <c r="U47" s="89" t="e">
        <f ca="true">+IF(AND(ISNUMBER(OFFSET('Water Data'!$I$9,0,10*ROW('Water Data'!I41))),'Data Summary'!CJ47="Yes"),OFFSET('Water Data'!$I$9,0,10*ROW('Water Data'!I41)),NA())</f>
        <v>#N/A</v>
      </c>
      <c r="V47" s="90" t="e">
        <f ca="true">+IF(AND(ISNUMBER(OFFSET('Sanitation Data'!$D$4,0,10*ROW('Sanitation Data'!D41))),'Data Summary'!CK47="Yes"),100-OFFSET('Sanitation Data'!$D$4,0,10*ROW('Sanitation Data'!D41)),NA())</f>
        <v>#N/A</v>
      </c>
      <c r="W47" s="90" t="e">
        <f ca="true">+IF(AND(ISNUMBER(OFFSET('Sanitation Data'!$D$6,0,10*ROW('Sanitation Data'!D41))),'Data Summary'!CL47="Yes"),OFFSET('Sanitation Data'!$D$6,0,10*ROW('Sanitation Data'!D41)),NA())</f>
        <v>#N/A</v>
      </c>
      <c r="X47" s="90" t="e">
        <f ca="true">+IF(AND(ISNUMBER(OFFSET('Sanitation Data'!$D$10,0,10*ROW('Sanitation Data'!D41))),'Data Summary'!CM47="Yes"),OFFSET('Sanitation Data'!$D$10,0,10*ROW('Sanitation Data'!D41)),NA())</f>
        <v>#N/A</v>
      </c>
      <c r="Y47" s="90" t="e">
        <f ca="true">+IF(AND(ISNUMBER(OFFSET('Sanitation Data'!$D$11,0,10*ROW('Sanitation Data'!D41))),'Data Summary'!CN47="Yes"),OFFSET('Sanitation Data'!$D$11,0,10*ROW('Sanitation Data'!D41)),NA())</f>
        <v>#N/A</v>
      </c>
      <c r="Z47" s="90" t="e">
        <f ca="true">+IF(AND(ISNUMBER(OFFSET('Sanitation Data'!$D$12,0,10*ROW('Sanitation Data'!D41))),'Data Summary'!CO47="Yes"),OFFSET('Sanitation Data'!$D$12,0,10*ROW('Sanitation Data'!D41)),NA())</f>
        <v>#N/A</v>
      </c>
      <c r="AA47" s="90" t="e">
        <f ca="true">+IF(AND(ISNUMBER(OFFSET('Sanitation Data'!$E$4,0,10*ROW('Sanitation Data'!E41))),'Data Summary'!CP47="Yes"),100-OFFSET('Sanitation Data'!$E$4,0,10*ROW('Sanitation Data'!E41)),NA())</f>
        <v>#N/A</v>
      </c>
      <c r="AB47" s="90" t="e">
        <f ca="true">+IF(AND(ISNUMBER(OFFSET('Sanitation Data'!$E$6,0,10*ROW('Sanitation Data'!E41))),'Data Summary'!CQ47="Yes"),OFFSET('Sanitation Data'!$E$6,0,10*ROW('Sanitation Data'!E41)),NA())</f>
        <v>#N/A</v>
      </c>
      <c r="AC47" s="90" t="e">
        <f ca="true">+IF(AND(ISNUMBER(OFFSET('Sanitation Data'!$E$10,0,10*ROW('Sanitation Data'!E41))),'Data Summary'!CR47="Yes"),OFFSET('Sanitation Data'!$E$10,0,10*ROW('Sanitation Data'!E41)),NA())</f>
        <v>#N/A</v>
      </c>
      <c r="AD47" s="90" t="e">
        <f ca="true">+IF(AND(ISNUMBER(OFFSET('Sanitation Data'!$E$11,0,10*ROW('Sanitation Data'!E41))),'Data Summary'!CS47="Yes"),OFFSET('Sanitation Data'!$E$11,0,10*ROW('Sanitation Data'!E41)),NA())</f>
        <v>#N/A</v>
      </c>
      <c r="AE47" s="90" t="e">
        <f ca="true">+IF(AND(ISNUMBER(OFFSET('Sanitation Data'!$E$12,0,10*ROW('Sanitation Data'!E41))),'Data Summary'!CT47="Yes"),OFFSET('Sanitation Data'!$E$12,0,10*ROW('Sanitation Data'!E41)),NA())</f>
        <v>#N/A</v>
      </c>
      <c r="AF47" s="90" t="e">
        <f ca="true">+IF(AND(ISNUMBER(OFFSET('Sanitation Data'!$F$4,0,10*ROW('Sanitation Data'!F41))),'Data Summary'!CU47="Yes"),100-OFFSET('Sanitation Data'!$F$4,0,10*ROW('Sanitation Data'!F41)),NA())</f>
        <v>#N/A</v>
      </c>
      <c r="AG47" s="90" t="e">
        <f ca="true">+IF(AND(ISNUMBER(OFFSET('Sanitation Data'!$F$6,0,10*ROW('Sanitation Data'!F41))),'Data Summary'!CV47="Yes"),OFFSET('Sanitation Data'!$F$6,0,10*ROW('Sanitation Data'!F41)),NA())</f>
        <v>#N/A</v>
      </c>
      <c r="AH47" s="90" t="e">
        <f ca="true">+IF(AND(ISNUMBER(OFFSET('Sanitation Data'!$F$10,0,10*ROW('Sanitation Data'!F41))),'Data Summary'!CW47="Yes"),OFFSET('Sanitation Data'!$F$10,0,10*ROW('Sanitation Data'!F41)),NA())</f>
        <v>#N/A</v>
      </c>
      <c r="AI47" s="90" t="e">
        <f ca="true">+IF(AND(ISNUMBER(OFFSET('Sanitation Data'!$F$11,0,10*ROW('Sanitation Data'!F41))),'Data Summary'!CX47="Yes"),OFFSET('Sanitation Data'!$F$11,0,10*ROW('Sanitation Data'!F41)),NA())</f>
        <v>#N/A</v>
      </c>
      <c r="AJ47" s="90" t="e">
        <f ca="true">+IF(AND(ISNUMBER(OFFSET('Sanitation Data'!$F$12,0,10*ROW('Sanitation Data'!F41))),'Data Summary'!CY47="Yes"),OFFSET('Sanitation Data'!$F$12,0,10*ROW('Sanitation Data'!F41)),NA())</f>
        <v>#N/A</v>
      </c>
      <c r="AK47" s="90" t="e">
        <f ca="true">+IF(AND(ISNUMBER(OFFSET('Sanitation Data'!$G$4,0,10*ROW('Sanitation Data'!G41))),'Data Summary'!CZ47="Yes"),100-OFFSET('Sanitation Data'!$G$4,0,10*ROW('Sanitation Data'!G41)),NA())</f>
        <v>#N/A</v>
      </c>
      <c r="AL47" s="90" t="e">
        <f ca="true">+IF(AND(ISNUMBER(OFFSET('Sanitation Data'!$G$6,0,10*ROW('Sanitation Data'!G41))),'Data Summary'!DA47="Yes"),OFFSET('Sanitation Data'!$G$6,0,10*ROW('Sanitation Data'!G41)),NA())</f>
        <v>#N/A</v>
      </c>
      <c r="AM47" s="90" t="e">
        <f ca="true">+IF(AND(ISNUMBER(OFFSET('Sanitation Data'!$G$10,0,10*ROW('Sanitation Data'!G41))),'Data Summary'!DB47="Yes"),OFFSET('Sanitation Data'!$G$10,0,10*ROW('Sanitation Data'!G41)),NA())</f>
        <v>#N/A</v>
      </c>
      <c r="AN47" s="90" t="e">
        <f ca="true">+IF(AND(ISNUMBER(OFFSET('Sanitation Data'!$G$11,0,10*ROW('Sanitation Data'!G41))),'Data Summary'!DC47="Yes"),OFFSET('Sanitation Data'!$G$11,0,10*ROW('Sanitation Data'!G41)),NA())</f>
        <v>#N/A</v>
      </c>
      <c r="AO47" s="90" t="e">
        <f ca="true">+IF(AND(ISNUMBER(OFFSET('Sanitation Data'!$G$12,0,10*ROW('Sanitation Data'!G41))),'Data Summary'!DD47="Yes"),OFFSET('Sanitation Data'!$G$12,0,10*ROW('Sanitation Data'!G41)),NA())</f>
        <v>#N/A</v>
      </c>
      <c r="AP47" s="90" t="e">
        <f ca="true">+IF(AND(ISNUMBER(OFFSET('Sanitation Data'!$H$4,0,10*ROW('Sanitation Data'!H41))),'Data Summary'!DE47="Yes"),100-OFFSET('Sanitation Data'!$H$4,0,10*ROW('Sanitation Data'!H41)),NA())</f>
        <v>#N/A</v>
      </c>
      <c r="AQ47" s="90" t="e">
        <f ca="true">+IF(AND(ISNUMBER(OFFSET('Sanitation Data'!$H$6,0,10*ROW('Sanitation Data'!H41))),'Data Summary'!DF47="Yes"),OFFSET('Sanitation Data'!$H$6,0,10*ROW('Sanitation Data'!H41)),NA())</f>
        <v>#N/A</v>
      </c>
      <c r="AR47" s="90" t="e">
        <f ca="true">+IF(AND(ISNUMBER(OFFSET('Sanitation Data'!$H$10,0,10*ROW('Sanitation Data'!H41))),'Data Summary'!DG47="Yes"),OFFSET('Sanitation Data'!$H$10,0,10*ROW('Sanitation Data'!H41)),NA())</f>
        <v>#N/A</v>
      </c>
      <c r="AS47" s="90" t="e">
        <f ca="true">+IF(AND(ISNUMBER(OFFSET('Sanitation Data'!$H$11,0,10*ROW('Sanitation Data'!H41))),'Data Summary'!DH47="Yes"),OFFSET('Sanitation Data'!$H$11,0,10*ROW('Sanitation Data'!H41)),NA())</f>
        <v>#N/A</v>
      </c>
      <c r="AT47" s="90" t="e">
        <f ca="true">+IF(AND(ISNUMBER(OFFSET('Sanitation Data'!$H$12,0,10*ROW('Sanitation Data'!H41))),'Data Summary'!DI47="Yes"),OFFSET('Sanitation Data'!$H$12,0,10*ROW('Sanitation Data'!H41)),NA())</f>
        <v>#N/A</v>
      </c>
      <c r="AU47" s="90" t="e">
        <f ca="true">+IF(AND(ISNUMBER(OFFSET('Sanitation Data'!$I$4,0,10*ROW('Sanitation Data'!I41))),'Data Summary'!DJ47="Yes"),100-OFFSET('Sanitation Data'!$I$4,0,10*ROW('Sanitation Data'!I41)),NA())</f>
        <v>#N/A</v>
      </c>
      <c r="AV47" s="90" t="e">
        <f ca="true">+IF(AND(ISNUMBER(OFFSET('Sanitation Data'!$I$6,0,10*ROW('Sanitation Data'!I41))),'Data Summary'!DK47="Yes"),OFFSET('Sanitation Data'!$I$6,0,10*ROW('Sanitation Data'!I41)),NA())</f>
        <v>#N/A</v>
      </c>
      <c r="AW47" s="90" t="e">
        <f ca="true">+IF(AND(ISNUMBER(OFFSET('Sanitation Data'!$I$10,0,10*ROW('Sanitation Data'!I41))),'Data Summary'!DL47="Yes"),OFFSET('Sanitation Data'!$I$10,0,10*ROW('Sanitation Data'!I41)),NA())</f>
        <v>#N/A</v>
      </c>
      <c r="AX47" s="90" t="e">
        <f ca="true">+IF(AND(ISNUMBER(OFFSET('Sanitation Data'!$I$11,0,10*ROW('Sanitation Data'!I41))),'Data Summary'!DM47="Yes"),OFFSET('Sanitation Data'!$I$11,0,10*ROW('Sanitation Data'!I41)),NA())</f>
        <v>#N/A</v>
      </c>
      <c r="AY47" s="90" t="e">
        <f ca="true">+IF(AND(ISNUMBER(OFFSET('Sanitation Data'!$I$12,0,10*ROW('Sanitation Data'!I41))),'Data Summary'!DN47="Yes"),OFFSET('Sanitation Data'!$I$12,0,10*ROW('Sanitation Data'!I41)),NA())</f>
        <v>#N/A</v>
      </c>
      <c r="AZ47" s="91" t="e">
        <f ca="true">+IF(AND(ISNUMBER(OFFSET('Hygiene Data'!$D$5,0,10*ROW('Hygiene Data'!D41))),'Data Summary'!DO47="Yes"),OFFSET('Hygiene Data'!$D$5,0,10*ROW('Hygiene Data'!D41)),NA())</f>
        <v>#N/A</v>
      </c>
      <c r="BA47" s="91" t="e">
        <f ca="true">+IF(AND(ISNUMBER(OFFSET('Hygiene Data'!$D$7,0,10*ROW('Hygiene Data'!D41))),'Data Summary'!DP47="Yes"),OFFSET('Hygiene Data'!$D$7,0,10*ROW('Hygiene Data'!D41)),NA())</f>
        <v>#N/A</v>
      </c>
      <c r="BB47" s="91" t="e">
        <f ca="true">+IF(AND(ISNUMBER(OFFSET('Hygiene Data'!$D$9,0,10*ROW('Hygiene Data'!D41))),'Data Summary'!DQ47="Yes"),OFFSET('Hygiene Data'!$D$9,0,10*ROW('Hygiene Data'!D41)),NA())</f>
        <v>#N/A</v>
      </c>
      <c r="BC47" s="91" t="e">
        <f ca="true">+IF(AND(ISNUMBER(OFFSET('Hygiene Data'!$E$5,0,10*ROW('Hygiene Data'!E41))),'Data Summary'!DR47="Yes"),OFFSET('Hygiene Data'!$E$5,0,10*ROW('Hygiene Data'!E41)),NA())</f>
        <v>#N/A</v>
      </c>
      <c r="BD47" s="91" t="e">
        <f ca="true">+IF(AND(ISNUMBER(OFFSET('Hygiene Data'!$E$7,0,10*ROW('Hygiene Data'!E41))),'Data Summary'!DS47="Yes"),OFFSET('Hygiene Data'!$E$7,0,10*ROW('Hygiene Data'!E41)),NA())</f>
        <v>#N/A</v>
      </c>
      <c r="BE47" s="91" t="e">
        <f ca="true">+IF(AND(ISNUMBER(OFFSET('Hygiene Data'!$E$9,0,10*ROW('Hygiene Data'!E41))),'Data Summary'!DT47="Yes"),OFFSET('Hygiene Data'!$E$9,0,10*ROW('Hygiene Data'!E41)),NA())</f>
        <v>#N/A</v>
      </c>
      <c r="BF47" s="91" t="e">
        <f ca="true">+IF(AND(ISNUMBER(OFFSET('Hygiene Data'!$F$5,0,10*ROW('Hygiene Data'!F41))),'Data Summary'!DU47="Yes"),OFFSET('Hygiene Data'!$F$5,0,10*ROW('Hygiene Data'!F41)),NA())</f>
        <v>#N/A</v>
      </c>
      <c r="BG47" s="91" t="e">
        <f ca="true">+IF(AND(ISNUMBER(OFFSET('Hygiene Data'!$F$7,0,10*ROW('Hygiene Data'!F41))),'Data Summary'!DV47="Yes"),OFFSET('Hygiene Data'!$F$7,0,10*ROW('Hygiene Data'!F41)),NA())</f>
        <v>#N/A</v>
      </c>
      <c r="BH47" s="91" t="e">
        <f ca="true">+IF(AND(ISNUMBER(OFFSET('Hygiene Data'!$F$9,0,10*ROW('Hygiene Data'!F41))),'Data Summary'!DW47="Yes"),OFFSET('Hygiene Data'!$F$9,0,10*ROW('Hygiene Data'!F41)),NA())</f>
        <v>#N/A</v>
      </c>
      <c r="BI47" s="91" t="e">
        <f ca="true">+IF(AND(ISNUMBER(OFFSET('Hygiene Data'!$G$5,0,10*ROW('Hygiene Data'!G41))),'Data Summary'!DX47="Yes"),OFFSET('Hygiene Data'!$G$5,0,10*ROW('Hygiene Data'!G41)),NA())</f>
        <v>#N/A</v>
      </c>
      <c r="BJ47" s="91" t="e">
        <f ca="true">+IF(AND(ISNUMBER(OFFSET('Hygiene Data'!$G$7,0,10*ROW('Hygiene Data'!G41))),'Data Summary'!DY47="Yes"),OFFSET('Hygiene Data'!$G$7,0,10*ROW('Hygiene Data'!G41)),NA())</f>
        <v>#N/A</v>
      </c>
      <c r="BK47" s="91" t="e">
        <f ca="true">+IF(AND(ISNUMBER(OFFSET('Hygiene Data'!$G$9,0,10*ROW('Hygiene Data'!G41))),'Data Summary'!DZ47="Yes"),OFFSET('Hygiene Data'!$G$9,0,10*ROW('Hygiene Data'!G41)),NA())</f>
        <v>#N/A</v>
      </c>
      <c r="BL47" s="91" t="e">
        <f ca="true">+IF(AND(ISNUMBER(OFFSET('Hygiene Data'!$H$5,0,10*ROW('Hygiene Data'!H41))),'Data Summary'!EA47="Yes"),OFFSET('Hygiene Data'!$H$5,0,10*ROW('Hygiene Data'!H41)),NA())</f>
        <v>#N/A</v>
      </c>
      <c r="BM47" s="91" t="e">
        <f ca="true">+IF(AND(ISNUMBER(OFFSET('Hygiene Data'!$H$7,0,10*ROW('Hygiene Data'!H41))),'Data Summary'!EB47="Yes"),OFFSET('Hygiene Data'!$H$7,0,10*ROW('Hygiene Data'!H41)),NA())</f>
        <v>#N/A</v>
      </c>
      <c r="BN47" s="91" t="e">
        <f ca="true">+IF(AND(ISNUMBER(OFFSET('Hygiene Data'!$H$9,0,10*ROW('Hygiene Data'!H41))),'Data Summary'!EC47="Yes"),OFFSET('Hygiene Data'!$H$9,0,10*ROW('Hygiene Data'!H41)),NA())</f>
        <v>#N/A</v>
      </c>
      <c r="BO47" s="91" t="e">
        <f ca="true">+IF(AND(ISNUMBER(OFFSET('Hygiene Data'!$I$5,0,10*ROW('Hygiene Data'!I41))),'Data Summary'!ED47="Yes"),OFFSET('Hygiene Data'!$I$5,0,10*ROW('Hygiene Data'!I41)),NA())</f>
        <v>#N/A</v>
      </c>
      <c r="BP47" s="91" t="e">
        <f ca="true">+IF(AND(ISNUMBER(OFFSET('Hygiene Data'!$I$7,0,10*ROW('Hygiene Data'!I41))),'Data Summary'!EE47="Yes"),OFFSET('Hygiene Data'!$I$7,0,10*ROW('Hygiene Data'!I41)),NA())</f>
        <v>#N/A</v>
      </c>
      <c r="BQ47" s="91" t="e">
        <f ca="true">+IF(AND(ISNUMBER(OFFSET('Hygiene Data'!$I$9,0,10*ROW('Hygiene Data'!I41))),'Data Summary'!EF47="Yes"),OFFSET('Hygiene Data'!$I$9,0,10*ROW('Hygiene Data'!I41)),NA())</f>
        <v>#N/A</v>
      </c>
    </row>
    <row xmlns:x14ac="http://schemas.microsoft.com/office/spreadsheetml/2009/9/ac" r="48" x14ac:dyDescent="0.2">
      <c r="A48" s="342" t="e">
        <f ca="true">+RIGHT('Data Summary'!A48,LEN('Data Summary'!A48)-9)</f>
        <v>#VALUE!</v>
      </c>
      <c r="B48" s="35" t="str">
        <f ca="true">+IF(ISTEXT('Data Summary'!B48),'Data Summary'!B48,"")</f>
        <v/>
      </c>
      <c r="C48" s="341" t="e">
        <f ca="true">+VALUE('Data Summary'!C48)</f>
        <v>#VALUE!</v>
      </c>
      <c r="D48" s="89" t="e">
        <f ca="true">+IF(AND(ISNUMBER(OFFSET('Water Data'!$D$4,0,10*ROW('Water Data'!D42))),'Data Summary'!BS48="Yes"),100-OFFSET('Water Data'!$D$4,0,10*ROW('Water Data'!D42)),NA())</f>
        <v>#N/A</v>
      </c>
      <c r="E48" s="89" t="e">
        <f ca="true">+IF(AND(ISNUMBER(OFFSET('Water Data'!$D$6,0,10*ROW('Water Data'!D42))),'Data Summary'!BT48="Yes"),OFFSET('Water Data'!$D$6,0,10*ROW('Water Data'!D42)),NA())</f>
        <v>#N/A</v>
      </c>
      <c r="F48" s="89" t="e">
        <f ca="true">+IF(AND(ISNUMBER(OFFSET('Water Data'!$D$9,0,10*ROW('Water Data'!D42))),'Data Summary'!BU48="Yes"),OFFSET('Water Data'!$D$9,0,10*ROW('Water Data'!D42)),NA())</f>
        <v>#N/A</v>
      </c>
      <c r="G48" s="89" t="e">
        <f ca="true">+IF(AND(ISNUMBER(OFFSET('Water Data'!$E$4,0,10*ROW('Water Data'!E42))),'Data Summary'!BV48="Yes"),100-OFFSET('Water Data'!$E$4,0,10*ROW('Water Data'!E42)),NA())</f>
        <v>#N/A</v>
      </c>
      <c r="H48" s="89" t="e">
        <f ca="true">+IF(AND(ISNUMBER(OFFSET('Water Data'!$E$6,0,10*ROW('Water Data'!E42))),'Data Summary'!BW48="Yes"),OFFSET('Water Data'!$E$6,0,10*ROW('Water Data'!E42)),NA())</f>
        <v>#N/A</v>
      </c>
      <c r="I48" s="89" t="e">
        <f ca="true">+IF(AND(ISNUMBER(OFFSET('Water Data'!$E$9,0,10*ROW('Water Data'!E42))),'Data Summary'!BX48="Yes"),OFFSET('Water Data'!$E$9,0,10*ROW('Water Data'!E42)),NA())</f>
        <v>#N/A</v>
      </c>
      <c r="J48" s="89" t="e">
        <f ca="true">+IF(AND(ISNUMBER(OFFSET('Water Data'!$F$4,0,10*ROW('Water Data'!F42))),'Data Summary'!BY48="Yes"),100-OFFSET('Water Data'!$F$4,0,10*ROW('Water Data'!F42)),NA())</f>
        <v>#N/A</v>
      </c>
      <c r="K48" s="89" t="e">
        <f ca="true">+IF(AND(ISNUMBER(OFFSET('Water Data'!$F$6,0,10*ROW('Water Data'!F42))),'Data Summary'!BZ48="Yes"),OFFSET('Water Data'!$F$6,0,10*ROW('Water Data'!F42)),NA())</f>
        <v>#N/A</v>
      </c>
      <c r="L48" s="89" t="e">
        <f ca="true">+IF(AND(ISNUMBER(OFFSET('Water Data'!$F$9,0,10*ROW('Water Data'!F42))),'Data Summary'!CA48="Yes"),OFFSET('Water Data'!$F$9,0,10*ROW('Water Data'!F42)),NA())</f>
        <v>#N/A</v>
      </c>
      <c r="M48" s="89" t="e">
        <f ca="true">+IF(AND(ISNUMBER(OFFSET('Water Data'!$G$4,0,10*ROW('Water Data'!G42))),'Data Summary'!CB48="Yes"),100-OFFSET('Water Data'!$G$4,0,10*ROW('Water Data'!G42)),NA())</f>
        <v>#N/A</v>
      </c>
      <c r="N48" s="89" t="e">
        <f ca="true">+IF(AND(ISNUMBER(OFFSET('Water Data'!$G$6,0,10*ROW('Water Data'!G42))),'Data Summary'!CC48="Yes"),OFFSET('Water Data'!$G$6,0,10*ROW('Water Data'!G42)),NA())</f>
        <v>#N/A</v>
      </c>
      <c r="O48" s="89" t="e">
        <f ca="true">+IF(AND(ISNUMBER(OFFSET('Water Data'!$G$9,0,10*ROW('Water Data'!G42))),'Data Summary'!CD48="Yes"),OFFSET('Water Data'!$G$9,0,10*ROW('Water Data'!G42)),NA())</f>
        <v>#N/A</v>
      </c>
      <c r="P48" s="89" t="e">
        <f ca="true">+IF(AND(ISNUMBER(OFFSET('Water Data'!$H$4,0,10*ROW('Water Data'!H42))),'Data Summary'!CE48="Yes"),100-OFFSET('Water Data'!$H$4,0,10*ROW('Water Data'!H42)),NA())</f>
        <v>#N/A</v>
      </c>
      <c r="Q48" s="89" t="e">
        <f ca="true">+IF(AND(ISNUMBER(OFFSET('Water Data'!$H$6,0,10*ROW('Water Data'!H42))),'Data Summary'!CF48="Yes"),OFFSET('Water Data'!$H$6,0,10*ROW('Water Data'!H42)),NA())</f>
        <v>#N/A</v>
      </c>
      <c r="R48" s="89" t="e">
        <f ca="true">+IF(AND(ISNUMBER(OFFSET('Water Data'!$H$9,0,10*ROW('Water Data'!H42))),'Data Summary'!CG48="Yes"),OFFSET('Water Data'!$H$9,0,10*ROW('Water Data'!H42)),NA())</f>
        <v>#N/A</v>
      </c>
      <c r="S48" s="89" t="e">
        <f ca="true">+IF(AND(ISNUMBER(OFFSET('Water Data'!$I$4,0,10*ROW('Water Data'!I42))),'Data Summary'!CH48="Yes"),100-OFFSET('Water Data'!$I$4,0,10*ROW('Water Data'!I42)),NA())</f>
        <v>#N/A</v>
      </c>
      <c r="T48" s="89" t="e">
        <f ca="true">+IF(AND(ISNUMBER(OFFSET('Water Data'!$I$6,0,10*ROW('Water Data'!I42))),'Data Summary'!CI48="Yes"),OFFSET('Water Data'!$I$6,0,10*ROW('Water Data'!I42)),NA())</f>
        <v>#N/A</v>
      </c>
      <c r="U48" s="89" t="e">
        <f ca="true">+IF(AND(ISNUMBER(OFFSET('Water Data'!$I$9,0,10*ROW('Water Data'!I42))),'Data Summary'!CJ48="Yes"),OFFSET('Water Data'!$I$9,0,10*ROW('Water Data'!I42)),NA())</f>
        <v>#N/A</v>
      </c>
      <c r="V48" s="90" t="e">
        <f ca="true">+IF(AND(ISNUMBER(OFFSET('Sanitation Data'!$D$4,0,10*ROW('Sanitation Data'!D42))),'Data Summary'!CK48="Yes"),100-OFFSET('Sanitation Data'!$D$4,0,10*ROW('Sanitation Data'!D42)),NA())</f>
        <v>#N/A</v>
      </c>
      <c r="W48" s="90" t="e">
        <f ca="true">+IF(AND(ISNUMBER(OFFSET('Sanitation Data'!$D$6,0,10*ROW('Sanitation Data'!D42))),'Data Summary'!CL48="Yes"),OFFSET('Sanitation Data'!$D$6,0,10*ROW('Sanitation Data'!D42)),NA())</f>
        <v>#N/A</v>
      </c>
      <c r="X48" s="90" t="e">
        <f ca="true">+IF(AND(ISNUMBER(OFFSET('Sanitation Data'!$D$10,0,10*ROW('Sanitation Data'!D42))),'Data Summary'!CM48="Yes"),OFFSET('Sanitation Data'!$D$10,0,10*ROW('Sanitation Data'!D42)),NA())</f>
        <v>#N/A</v>
      </c>
      <c r="Y48" s="90" t="e">
        <f ca="true">+IF(AND(ISNUMBER(OFFSET('Sanitation Data'!$D$11,0,10*ROW('Sanitation Data'!D42))),'Data Summary'!CN48="Yes"),OFFSET('Sanitation Data'!$D$11,0,10*ROW('Sanitation Data'!D42)),NA())</f>
        <v>#N/A</v>
      </c>
      <c r="Z48" s="90" t="e">
        <f ca="true">+IF(AND(ISNUMBER(OFFSET('Sanitation Data'!$D$12,0,10*ROW('Sanitation Data'!D42))),'Data Summary'!CO48="Yes"),OFFSET('Sanitation Data'!$D$12,0,10*ROW('Sanitation Data'!D42)),NA())</f>
        <v>#N/A</v>
      </c>
      <c r="AA48" s="90" t="e">
        <f ca="true">+IF(AND(ISNUMBER(OFFSET('Sanitation Data'!$E$4,0,10*ROW('Sanitation Data'!E42))),'Data Summary'!CP48="Yes"),100-OFFSET('Sanitation Data'!$E$4,0,10*ROW('Sanitation Data'!E42)),NA())</f>
        <v>#N/A</v>
      </c>
      <c r="AB48" s="90" t="e">
        <f ca="true">+IF(AND(ISNUMBER(OFFSET('Sanitation Data'!$E$6,0,10*ROW('Sanitation Data'!E42))),'Data Summary'!CQ48="Yes"),OFFSET('Sanitation Data'!$E$6,0,10*ROW('Sanitation Data'!E42)),NA())</f>
        <v>#N/A</v>
      </c>
      <c r="AC48" s="90" t="e">
        <f ca="true">+IF(AND(ISNUMBER(OFFSET('Sanitation Data'!$E$10,0,10*ROW('Sanitation Data'!E42))),'Data Summary'!CR48="Yes"),OFFSET('Sanitation Data'!$E$10,0,10*ROW('Sanitation Data'!E42)),NA())</f>
        <v>#N/A</v>
      </c>
      <c r="AD48" s="90" t="e">
        <f ca="true">+IF(AND(ISNUMBER(OFFSET('Sanitation Data'!$E$11,0,10*ROW('Sanitation Data'!E42))),'Data Summary'!CS48="Yes"),OFFSET('Sanitation Data'!$E$11,0,10*ROW('Sanitation Data'!E42)),NA())</f>
        <v>#N/A</v>
      </c>
      <c r="AE48" s="90" t="e">
        <f ca="true">+IF(AND(ISNUMBER(OFFSET('Sanitation Data'!$E$12,0,10*ROW('Sanitation Data'!E42))),'Data Summary'!CT48="Yes"),OFFSET('Sanitation Data'!$E$12,0,10*ROW('Sanitation Data'!E42)),NA())</f>
        <v>#N/A</v>
      </c>
      <c r="AF48" s="90" t="e">
        <f ca="true">+IF(AND(ISNUMBER(OFFSET('Sanitation Data'!$F$4,0,10*ROW('Sanitation Data'!F42))),'Data Summary'!CU48="Yes"),100-OFFSET('Sanitation Data'!$F$4,0,10*ROW('Sanitation Data'!F42)),NA())</f>
        <v>#N/A</v>
      </c>
      <c r="AG48" s="90" t="e">
        <f ca="true">+IF(AND(ISNUMBER(OFFSET('Sanitation Data'!$F$6,0,10*ROW('Sanitation Data'!F42))),'Data Summary'!CV48="Yes"),OFFSET('Sanitation Data'!$F$6,0,10*ROW('Sanitation Data'!F42)),NA())</f>
        <v>#N/A</v>
      </c>
      <c r="AH48" s="90" t="e">
        <f ca="true">+IF(AND(ISNUMBER(OFFSET('Sanitation Data'!$F$10,0,10*ROW('Sanitation Data'!F42))),'Data Summary'!CW48="Yes"),OFFSET('Sanitation Data'!$F$10,0,10*ROW('Sanitation Data'!F42)),NA())</f>
        <v>#N/A</v>
      </c>
      <c r="AI48" s="90" t="e">
        <f ca="true">+IF(AND(ISNUMBER(OFFSET('Sanitation Data'!$F$11,0,10*ROW('Sanitation Data'!F42))),'Data Summary'!CX48="Yes"),OFFSET('Sanitation Data'!$F$11,0,10*ROW('Sanitation Data'!F42)),NA())</f>
        <v>#N/A</v>
      </c>
      <c r="AJ48" s="90" t="e">
        <f ca="true">+IF(AND(ISNUMBER(OFFSET('Sanitation Data'!$F$12,0,10*ROW('Sanitation Data'!F42))),'Data Summary'!CY48="Yes"),OFFSET('Sanitation Data'!$F$12,0,10*ROW('Sanitation Data'!F42)),NA())</f>
        <v>#N/A</v>
      </c>
      <c r="AK48" s="90" t="e">
        <f ca="true">+IF(AND(ISNUMBER(OFFSET('Sanitation Data'!$G$4,0,10*ROW('Sanitation Data'!G42))),'Data Summary'!CZ48="Yes"),100-OFFSET('Sanitation Data'!$G$4,0,10*ROW('Sanitation Data'!G42)),NA())</f>
        <v>#N/A</v>
      </c>
      <c r="AL48" s="90" t="e">
        <f ca="true">+IF(AND(ISNUMBER(OFFSET('Sanitation Data'!$G$6,0,10*ROW('Sanitation Data'!G42))),'Data Summary'!DA48="Yes"),OFFSET('Sanitation Data'!$G$6,0,10*ROW('Sanitation Data'!G42)),NA())</f>
        <v>#N/A</v>
      </c>
      <c r="AM48" s="90" t="e">
        <f ca="true">+IF(AND(ISNUMBER(OFFSET('Sanitation Data'!$G$10,0,10*ROW('Sanitation Data'!G42))),'Data Summary'!DB48="Yes"),OFFSET('Sanitation Data'!$G$10,0,10*ROW('Sanitation Data'!G42)),NA())</f>
        <v>#N/A</v>
      </c>
      <c r="AN48" s="90" t="e">
        <f ca="true">+IF(AND(ISNUMBER(OFFSET('Sanitation Data'!$G$11,0,10*ROW('Sanitation Data'!G42))),'Data Summary'!DC48="Yes"),OFFSET('Sanitation Data'!$G$11,0,10*ROW('Sanitation Data'!G42)),NA())</f>
        <v>#N/A</v>
      </c>
      <c r="AO48" s="90" t="e">
        <f ca="true">+IF(AND(ISNUMBER(OFFSET('Sanitation Data'!$G$12,0,10*ROW('Sanitation Data'!G42))),'Data Summary'!DD48="Yes"),OFFSET('Sanitation Data'!$G$12,0,10*ROW('Sanitation Data'!G42)),NA())</f>
        <v>#N/A</v>
      </c>
      <c r="AP48" s="90" t="e">
        <f ca="true">+IF(AND(ISNUMBER(OFFSET('Sanitation Data'!$H$4,0,10*ROW('Sanitation Data'!H42))),'Data Summary'!DE48="Yes"),100-OFFSET('Sanitation Data'!$H$4,0,10*ROW('Sanitation Data'!H42)),NA())</f>
        <v>#N/A</v>
      </c>
      <c r="AQ48" s="90" t="e">
        <f ca="true">+IF(AND(ISNUMBER(OFFSET('Sanitation Data'!$H$6,0,10*ROW('Sanitation Data'!H42))),'Data Summary'!DF48="Yes"),OFFSET('Sanitation Data'!$H$6,0,10*ROW('Sanitation Data'!H42)),NA())</f>
        <v>#N/A</v>
      </c>
      <c r="AR48" s="90" t="e">
        <f ca="true">+IF(AND(ISNUMBER(OFFSET('Sanitation Data'!$H$10,0,10*ROW('Sanitation Data'!H42))),'Data Summary'!DG48="Yes"),OFFSET('Sanitation Data'!$H$10,0,10*ROW('Sanitation Data'!H42)),NA())</f>
        <v>#N/A</v>
      </c>
      <c r="AS48" s="90" t="e">
        <f ca="true">+IF(AND(ISNUMBER(OFFSET('Sanitation Data'!$H$11,0,10*ROW('Sanitation Data'!H42))),'Data Summary'!DH48="Yes"),OFFSET('Sanitation Data'!$H$11,0,10*ROW('Sanitation Data'!H42)),NA())</f>
        <v>#N/A</v>
      </c>
      <c r="AT48" s="90" t="e">
        <f ca="true">+IF(AND(ISNUMBER(OFFSET('Sanitation Data'!$H$12,0,10*ROW('Sanitation Data'!H42))),'Data Summary'!DI48="Yes"),OFFSET('Sanitation Data'!$H$12,0,10*ROW('Sanitation Data'!H42)),NA())</f>
        <v>#N/A</v>
      </c>
      <c r="AU48" s="90" t="e">
        <f ca="true">+IF(AND(ISNUMBER(OFFSET('Sanitation Data'!$I$4,0,10*ROW('Sanitation Data'!I42))),'Data Summary'!DJ48="Yes"),100-OFFSET('Sanitation Data'!$I$4,0,10*ROW('Sanitation Data'!I42)),NA())</f>
        <v>#N/A</v>
      </c>
      <c r="AV48" s="90" t="e">
        <f ca="true">+IF(AND(ISNUMBER(OFFSET('Sanitation Data'!$I$6,0,10*ROW('Sanitation Data'!I42))),'Data Summary'!DK48="Yes"),OFFSET('Sanitation Data'!$I$6,0,10*ROW('Sanitation Data'!I42)),NA())</f>
        <v>#N/A</v>
      </c>
      <c r="AW48" s="90" t="e">
        <f ca="true">+IF(AND(ISNUMBER(OFFSET('Sanitation Data'!$I$10,0,10*ROW('Sanitation Data'!I42))),'Data Summary'!DL48="Yes"),OFFSET('Sanitation Data'!$I$10,0,10*ROW('Sanitation Data'!I42)),NA())</f>
        <v>#N/A</v>
      </c>
      <c r="AX48" s="90" t="e">
        <f ca="true">+IF(AND(ISNUMBER(OFFSET('Sanitation Data'!$I$11,0,10*ROW('Sanitation Data'!I42))),'Data Summary'!DM48="Yes"),OFFSET('Sanitation Data'!$I$11,0,10*ROW('Sanitation Data'!I42)),NA())</f>
        <v>#N/A</v>
      </c>
      <c r="AY48" s="90" t="e">
        <f ca="true">+IF(AND(ISNUMBER(OFFSET('Sanitation Data'!$I$12,0,10*ROW('Sanitation Data'!I42))),'Data Summary'!DN48="Yes"),OFFSET('Sanitation Data'!$I$12,0,10*ROW('Sanitation Data'!I42)),NA())</f>
        <v>#N/A</v>
      </c>
      <c r="AZ48" s="91" t="e">
        <f ca="true">+IF(AND(ISNUMBER(OFFSET('Hygiene Data'!$D$5,0,10*ROW('Hygiene Data'!D42))),'Data Summary'!DO48="Yes"),OFFSET('Hygiene Data'!$D$5,0,10*ROW('Hygiene Data'!D42)),NA())</f>
        <v>#N/A</v>
      </c>
      <c r="BA48" s="91" t="e">
        <f ca="true">+IF(AND(ISNUMBER(OFFSET('Hygiene Data'!$D$7,0,10*ROW('Hygiene Data'!D42))),'Data Summary'!DP48="Yes"),OFFSET('Hygiene Data'!$D$7,0,10*ROW('Hygiene Data'!D42)),NA())</f>
        <v>#N/A</v>
      </c>
      <c r="BB48" s="91" t="e">
        <f ca="true">+IF(AND(ISNUMBER(OFFSET('Hygiene Data'!$D$9,0,10*ROW('Hygiene Data'!D42))),'Data Summary'!DQ48="Yes"),OFFSET('Hygiene Data'!$D$9,0,10*ROW('Hygiene Data'!D42)),NA())</f>
        <v>#N/A</v>
      </c>
      <c r="BC48" s="91" t="e">
        <f ca="true">+IF(AND(ISNUMBER(OFFSET('Hygiene Data'!$E$5,0,10*ROW('Hygiene Data'!E42))),'Data Summary'!DR48="Yes"),OFFSET('Hygiene Data'!$E$5,0,10*ROW('Hygiene Data'!E42)),NA())</f>
        <v>#N/A</v>
      </c>
      <c r="BD48" s="91" t="e">
        <f ca="true">+IF(AND(ISNUMBER(OFFSET('Hygiene Data'!$E$7,0,10*ROW('Hygiene Data'!E42))),'Data Summary'!DS48="Yes"),OFFSET('Hygiene Data'!$E$7,0,10*ROW('Hygiene Data'!E42)),NA())</f>
        <v>#N/A</v>
      </c>
      <c r="BE48" s="91" t="e">
        <f ca="true">+IF(AND(ISNUMBER(OFFSET('Hygiene Data'!$E$9,0,10*ROW('Hygiene Data'!E42))),'Data Summary'!DT48="Yes"),OFFSET('Hygiene Data'!$E$9,0,10*ROW('Hygiene Data'!E42)),NA())</f>
        <v>#N/A</v>
      </c>
      <c r="BF48" s="91" t="e">
        <f ca="true">+IF(AND(ISNUMBER(OFFSET('Hygiene Data'!$F$5,0,10*ROW('Hygiene Data'!F42))),'Data Summary'!DU48="Yes"),OFFSET('Hygiene Data'!$F$5,0,10*ROW('Hygiene Data'!F42)),NA())</f>
        <v>#N/A</v>
      </c>
      <c r="BG48" s="91" t="e">
        <f ca="true">+IF(AND(ISNUMBER(OFFSET('Hygiene Data'!$F$7,0,10*ROW('Hygiene Data'!F42))),'Data Summary'!DV48="Yes"),OFFSET('Hygiene Data'!$F$7,0,10*ROW('Hygiene Data'!F42)),NA())</f>
        <v>#N/A</v>
      </c>
      <c r="BH48" s="91" t="e">
        <f ca="true">+IF(AND(ISNUMBER(OFFSET('Hygiene Data'!$F$9,0,10*ROW('Hygiene Data'!F42))),'Data Summary'!DW48="Yes"),OFFSET('Hygiene Data'!$F$9,0,10*ROW('Hygiene Data'!F42)),NA())</f>
        <v>#N/A</v>
      </c>
      <c r="BI48" s="91" t="e">
        <f ca="true">+IF(AND(ISNUMBER(OFFSET('Hygiene Data'!$G$5,0,10*ROW('Hygiene Data'!G42))),'Data Summary'!DX48="Yes"),OFFSET('Hygiene Data'!$G$5,0,10*ROW('Hygiene Data'!G42)),NA())</f>
        <v>#N/A</v>
      </c>
      <c r="BJ48" s="91" t="e">
        <f ca="true">+IF(AND(ISNUMBER(OFFSET('Hygiene Data'!$G$7,0,10*ROW('Hygiene Data'!G42))),'Data Summary'!DY48="Yes"),OFFSET('Hygiene Data'!$G$7,0,10*ROW('Hygiene Data'!G42)),NA())</f>
        <v>#N/A</v>
      </c>
      <c r="BK48" s="91" t="e">
        <f ca="true">+IF(AND(ISNUMBER(OFFSET('Hygiene Data'!$G$9,0,10*ROW('Hygiene Data'!G42))),'Data Summary'!DZ48="Yes"),OFFSET('Hygiene Data'!$G$9,0,10*ROW('Hygiene Data'!G42)),NA())</f>
        <v>#N/A</v>
      </c>
      <c r="BL48" s="91" t="e">
        <f ca="true">+IF(AND(ISNUMBER(OFFSET('Hygiene Data'!$H$5,0,10*ROW('Hygiene Data'!H42))),'Data Summary'!EA48="Yes"),OFFSET('Hygiene Data'!$H$5,0,10*ROW('Hygiene Data'!H42)),NA())</f>
        <v>#N/A</v>
      </c>
      <c r="BM48" s="91" t="e">
        <f ca="true">+IF(AND(ISNUMBER(OFFSET('Hygiene Data'!$H$7,0,10*ROW('Hygiene Data'!H42))),'Data Summary'!EB48="Yes"),OFFSET('Hygiene Data'!$H$7,0,10*ROW('Hygiene Data'!H42)),NA())</f>
        <v>#N/A</v>
      </c>
      <c r="BN48" s="91" t="e">
        <f ca="true">+IF(AND(ISNUMBER(OFFSET('Hygiene Data'!$H$9,0,10*ROW('Hygiene Data'!H42))),'Data Summary'!EC48="Yes"),OFFSET('Hygiene Data'!$H$9,0,10*ROW('Hygiene Data'!H42)),NA())</f>
        <v>#N/A</v>
      </c>
      <c r="BO48" s="91" t="e">
        <f ca="true">+IF(AND(ISNUMBER(OFFSET('Hygiene Data'!$I$5,0,10*ROW('Hygiene Data'!I42))),'Data Summary'!ED48="Yes"),OFFSET('Hygiene Data'!$I$5,0,10*ROW('Hygiene Data'!I42)),NA())</f>
        <v>#N/A</v>
      </c>
      <c r="BP48" s="91" t="e">
        <f ca="true">+IF(AND(ISNUMBER(OFFSET('Hygiene Data'!$I$7,0,10*ROW('Hygiene Data'!I42))),'Data Summary'!EE48="Yes"),OFFSET('Hygiene Data'!$I$7,0,10*ROW('Hygiene Data'!I42)),NA())</f>
        <v>#N/A</v>
      </c>
      <c r="BQ48" s="91" t="e">
        <f ca="true">+IF(AND(ISNUMBER(OFFSET('Hygiene Data'!$I$9,0,10*ROW('Hygiene Data'!I42))),'Data Summary'!EF48="Yes"),OFFSET('Hygiene Data'!$I$9,0,10*ROW('Hygiene Data'!I42)),NA())</f>
        <v>#N/A</v>
      </c>
    </row>
    <row xmlns:x14ac="http://schemas.microsoft.com/office/spreadsheetml/2009/9/ac" r="49" x14ac:dyDescent="0.2">
      <c r="A49" s="342" t="e">
        <f ca="true">+RIGHT('Data Summary'!A49,LEN('Data Summary'!A49)-9)</f>
        <v>#VALUE!</v>
      </c>
      <c r="B49" s="35" t="str">
        <f ca="true">+IF(ISTEXT('Data Summary'!B49),'Data Summary'!B49,"")</f>
        <v/>
      </c>
      <c r="C49" s="341" t="e">
        <f ca="true">+VALUE('Data Summary'!C49)</f>
        <v>#VALUE!</v>
      </c>
      <c r="D49" s="89" t="e">
        <f ca="true">+IF(AND(ISNUMBER(OFFSET('Water Data'!$D$4,0,10*ROW('Water Data'!D43))),'Data Summary'!BS49="Yes"),100-OFFSET('Water Data'!$D$4,0,10*ROW('Water Data'!D43)),NA())</f>
        <v>#N/A</v>
      </c>
      <c r="E49" s="89" t="e">
        <f ca="true">+IF(AND(ISNUMBER(OFFSET('Water Data'!$D$6,0,10*ROW('Water Data'!D43))),'Data Summary'!BT49="Yes"),OFFSET('Water Data'!$D$6,0,10*ROW('Water Data'!D43)),NA())</f>
        <v>#N/A</v>
      </c>
      <c r="F49" s="89" t="e">
        <f ca="true">+IF(AND(ISNUMBER(OFFSET('Water Data'!$D$9,0,10*ROW('Water Data'!D43))),'Data Summary'!BU49="Yes"),OFFSET('Water Data'!$D$9,0,10*ROW('Water Data'!D43)),NA())</f>
        <v>#N/A</v>
      </c>
      <c r="G49" s="89" t="e">
        <f ca="true">+IF(AND(ISNUMBER(OFFSET('Water Data'!$E$4,0,10*ROW('Water Data'!E43))),'Data Summary'!BV49="Yes"),100-OFFSET('Water Data'!$E$4,0,10*ROW('Water Data'!E43)),NA())</f>
        <v>#N/A</v>
      </c>
      <c r="H49" s="89" t="e">
        <f ca="true">+IF(AND(ISNUMBER(OFFSET('Water Data'!$E$6,0,10*ROW('Water Data'!E43))),'Data Summary'!BW49="Yes"),OFFSET('Water Data'!$E$6,0,10*ROW('Water Data'!E43)),NA())</f>
        <v>#N/A</v>
      </c>
      <c r="I49" s="89" t="e">
        <f ca="true">+IF(AND(ISNUMBER(OFFSET('Water Data'!$E$9,0,10*ROW('Water Data'!E43))),'Data Summary'!BX49="Yes"),OFFSET('Water Data'!$E$9,0,10*ROW('Water Data'!E43)),NA())</f>
        <v>#N/A</v>
      </c>
      <c r="J49" s="89" t="e">
        <f ca="true">+IF(AND(ISNUMBER(OFFSET('Water Data'!$F$4,0,10*ROW('Water Data'!F43))),'Data Summary'!BY49="Yes"),100-OFFSET('Water Data'!$F$4,0,10*ROW('Water Data'!F43)),NA())</f>
        <v>#N/A</v>
      </c>
      <c r="K49" s="89" t="e">
        <f ca="true">+IF(AND(ISNUMBER(OFFSET('Water Data'!$F$6,0,10*ROW('Water Data'!F43))),'Data Summary'!BZ49="Yes"),OFFSET('Water Data'!$F$6,0,10*ROW('Water Data'!F43)),NA())</f>
        <v>#N/A</v>
      </c>
      <c r="L49" s="89" t="e">
        <f ca="true">+IF(AND(ISNUMBER(OFFSET('Water Data'!$F$9,0,10*ROW('Water Data'!F43))),'Data Summary'!CA49="Yes"),OFFSET('Water Data'!$F$9,0,10*ROW('Water Data'!F43)),NA())</f>
        <v>#N/A</v>
      </c>
      <c r="M49" s="89" t="e">
        <f ca="true">+IF(AND(ISNUMBER(OFFSET('Water Data'!$G$4,0,10*ROW('Water Data'!G43))),'Data Summary'!CB49="Yes"),100-OFFSET('Water Data'!$G$4,0,10*ROW('Water Data'!G43)),NA())</f>
        <v>#N/A</v>
      </c>
      <c r="N49" s="89" t="e">
        <f ca="true">+IF(AND(ISNUMBER(OFFSET('Water Data'!$G$6,0,10*ROW('Water Data'!G43))),'Data Summary'!CC49="Yes"),OFFSET('Water Data'!$G$6,0,10*ROW('Water Data'!G43)),NA())</f>
        <v>#N/A</v>
      </c>
      <c r="O49" s="89" t="e">
        <f ca="true">+IF(AND(ISNUMBER(OFFSET('Water Data'!$G$9,0,10*ROW('Water Data'!G43))),'Data Summary'!CD49="Yes"),OFFSET('Water Data'!$G$9,0,10*ROW('Water Data'!G43)),NA())</f>
        <v>#N/A</v>
      </c>
      <c r="P49" s="89" t="e">
        <f ca="true">+IF(AND(ISNUMBER(OFFSET('Water Data'!$H$4,0,10*ROW('Water Data'!H43))),'Data Summary'!CE49="Yes"),100-OFFSET('Water Data'!$H$4,0,10*ROW('Water Data'!H43)),NA())</f>
        <v>#N/A</v>
      </c>
      <c r="Q49" s="89" t="e">
        <f ca="true">+IF(AND(ISNUMBER(OFFSET('Water Data'!$H$6,0,10*ROW('Water Data'!H43))),'Data Summary'!CF49="Yes"),OFFSET('Water Data'!$H$6,0,10*ROW('Water Data'!H43)),NA())</f>
        <v>#N/A</v>
      </c>
      <c r="R49" s="89" t="e">
        <f ca="true">+IF(AND(ISNUMBER(OFFSET('Water Data'!$H$9,0,10*ROW('Water Data'!H43))),'Data Summary'!CG49="Yes"),OFFSET('Water Data'!$H$9,0,10*ROW('Water Data'!H43)),NA())</f>
        <v>#N/A</v>
      </c>
      <c r="S49" s="89" t="e">
        <f ca="true">+IF(AND(ISNUMBER(OFFSET('Water Data'!$I$4,0,10*ROW('Water Data'!I43))),'Data Summary'!CH49="Yes"),100-OFFSET('Water Data'!$I$4,0,10*ROW('Water Data'!I43)),NA())</f>
        <v>#N/A</v>
      </c>
      <c r="T49" s="89" t="e">
        <f ca="true">+IF(AND(ISNUMBER(OFFSET('Water Data'!$I$6,0,10*ROW('Water Data'!I43))),'Data Summary'!CI49="Yes"),OFFSET('Water Data'!$I$6,0,10*ROW('Water Data'!I43)),NA())</f>
        <v>#N/A</v>
      </c>
      <c r="U49" s="89" t="e">
        <f ca="true">+IF(AND(ISNUMBER(OFFSET('Water Data'!$I$9,0,10*ROW('Water Data'!I43))),'Data Summary'!CJ49="Yes"),OFFSET('Water Data'!$I$9,0,10*ROW('Water Data'!I43)),NA())</f>
        <v>#N/A</v>
      </c>
      <c r="V49" s="90" t="e">
        <f ca="true">+IF(AND(ISNUMBER(OFFSET('Sanitation Data'!$D$4,0,10*ROW('Sanitation Data'!D43))),'Data Summary'!CK49="Yes"),100-OFFSET('Sanitation Data'!$D$4,0,10*ROW('Sanitation Data'!D43)),NA())</f>
        <v>#N/A</v>
      </c>
      <c r="W49" s="90" t="e">
        <f ca="true">+IF(AND(ISNUMBER(OFFSET('Sanitation Data'!$D$6,0,10*ROW('Sanitation Data'!D43))),'Data Summary'!CL49="Yes"),OFFSET('Sanitation Data'!$D$6,0,10*ROW('Sanitation Data'!D43)),NA())</f>
        <v>#N/A</v>
      </c>
      <c r="X49" s="90" t="e">
        <f ca="true">+IF(AND(ISNUMBER(OFFSET('Sanitation Data'!$D$10,0,10*ROW('Sanitation Data'!D43))),'Data Summary'!CM49="Yes"),OFFSET('Sanitation Data'!$D$10,0,10*ROW('Sanitation Data'!D43)),NA())</f>
        <v>#N/A</v>
      </c>
      <c r="Y49" s="90" t="e">
        <f ca="true">+IF(AND(ISNUMBER(OFFSET('Sanitation Data'!$D$11,0,10*ROW('Sanitation Data'!D43))),'Data Summary'!CN49="Yes"),OFFSET('Sanitation Data'!$D$11,0,10*ROW('Sanitation Data'!D43)),NA())</f>
        <v>#N/A</v>
      </c>
      <c r="Z49" s="90" t="e">
        <f ca="true">+IF(AND(ISNUMBER(OFFSET('Sanitation Data'!$D$12,0,10*ROW('Sanitation Data'!D43))),'Data Summary'!CO49="Yes"),OFFSET('Sanitation Data'!$D$12,0,10*ROW('Sanitation Data'!D43)),NA())</f>
        <v>#N/A</v>
      </c>
      <c r="AA49" s="90" t="e">
        <f ca="true">+IF(AND(ISNUMBER(OFFSET('Sanitation Data'!$E$4,0,10*ROW('Sanitation Data'!E43))),'Data Summary'!CP49="Yes"),100-OFFSET('Sanitation Data'!$E$4,0,10*ROW('Sanitation Data'!E43)),NA())</f>
        <v>#N/A</v>
      </c>
      <c r="AB49" s="90" t="e">
        <f ca="true">+IF(AND(ISNUMBER(OFFSET('Sanitation Data'!$E$6,0,10*ROW('Sanitation Data'!E43))),'Data Summary'!CQ49="Yes"),OFFSET('Sanitation Data'!$E$6,0,10*ROW('Sanitation Data'!E43)),NA())</f>
        <v>#N/A</v>
      </c>
      <c r="AC49" s="90" t="e">
        <f ca="true">+IF(AND(ISNUMBER(OFFSET('Sanitation Data'!$E$10,0,10*ROW('Sanitation Data'!E43))),'Data Summary'!CR49="Yes"),OFFSET('Sanitation Data'!$E$10,0,10*ROW('Sanitation Data'!E43)),NA())</f>
        <v>#N/A</v>
      </c>
      <c r="AD49" s="90" t="e">
        <f ca="true">+IF(AND(ISNUMBER(OFFSET('Sanitation Data'!$E$11,0,10*ROW('Sanitation Data'!E43))),'Data Summary'!CS49="Yes"),OFFSET('Sanitation Data'!$E$11,0,10*ROW('Sanitation Data'!E43)),NA())</f>
        <v>#N/A</v>
      </c>
      <c r="AE49" s="90" t="e">
        <f ca="true">+IF(AND(ISNUMBER(OFFSET('Sanitation Data'!$E$12,0,10*ROW('Sanitation Data'!E43))),'Data Summary'!CT49="Yes"),OFFSET('Sanitation Data'!$E$12,0,10*ROW('Sanitation Data'!E43)),NA())</f>
        <v>#N/A</v>
      </c>
      <c r="AF49" s="90" t="e">
        <f ca="true">+IF(AND(ISNUMBER(OFFSET('Sanitation Data'!$F$4,0,10*ROW('Sanitation Data'!F43))),'Data Summary'!CU49="Yes"),100-OFFSET('Sanitation Data'!$F$4,0,10*ROW('Sanitation Data'!F43)),NA())</f>
        <v>#N/A</v>
      </c>
      <c r="AG49" s="90" t="e">
        <f ca="true">+IF(AND(ISNUMBER(OFFSET('Sanitation Data'!$F$6,0,10*ROW('Sanitation Data'!F43))),'Data Summary'!CV49="Yes"),OFFSET('Sanitation Data'!$F$6,0,10*ROW('Sanitation Data'!F43)),NA())</f>
        <v>#N/A</v>
      </c>
      <c r="AH49" s="90" t="e">
        <f ca="true">+IF(AND(ISNUMBER(OFFSET('Sanitation Data'!$F$10,0,10*ROW('Sanitation Data'!F43))),'Data Summary'!CW49="Yes"),OFFSET('Sanitation Data'!$F$10,0,10*ROW('Sanitation Data'!F43)),NA())</f>
        <v>#N/A</v>
      </c>
      <c r="AI49" s="90" t="e">
        <f ca="true">+IF(AND(ISNUMBER(OFFSET('Sanitation Data'!$F$11,0,10*ROW('Sanitation Data'!F43))),'Data Summary'!CX49="Yes"),OFFSET('Sanitation Data'!$F$11,0,10*ROW('Sanitation Data'!F43)),NA())</f>
        <v>#N/A</v>
      </c>
      <c r="AJ49" s="90" t="e">
        <f ca="true">+IF(AND(ISNUMBER(OFFSET('Sanitation Data'!$F$12,0,10*ROW('Sanitation Data'!F43))),'Data Summary'!CY49="Yes"),OFFSET('Sanitation Data'!$F$12,0,10*ROW('Sanitation Data'!F43)),NA())</f>
        <v>#N/A</v>
      </c>
      <c r="AK49" s="90" t="e">
        <f ca="true">+IF(AND(ISNUMBER(OFFSET('Sanitation Data'!$G$4,0,10*ROW('Sanitation Data'!G43))),'Data Summary'!CZ49="Yes"),100-OFFSET('Sanitation Data'!$G$4,0,10*ROW('Sanitation Data'!G43)),NA())</f>
        <v>#N/A</v>
      </c>
      <c r="AL49" s="90" t="e">
        <f ca="true">+IF(AND(ISNUMBER(OFFSET('Sanitation Data'!$G$6,0,10*ROW('Sanitation Data'!G43))),'Data Summary'!DA49="Yes"),OFFSET('Sanitation Data'!$G$6,0,10*ROW('Sanitation Data'!G43)),NA())</f>
        <v>#N/A</v>
      </c>
      <c r="AM49" s="90" t="e">
        <f ca="true">+IF(AND(ISNUMBER(OFFSET('Sanitation Data'!$G$10,0,10*ROW('Sanitation Data'!G43))),'Data Summary'!DB49="Yes"),OFFSET('Sanitation Data'!$G$10,0,10*ROW('Sanitation Data'!G43)),NA())</f>
        <v>#N/A</v>
      </c>
      <c r="AN49" s="90" t="e">
        <f ca="true">+IF(AND(ISNUMBER(OFFSET('Sanitation Data'!$G$11,0,10*ROW('Sanitation Data'!G43))),'Data Summary'!DC49="Yes"),OFFSET('Sanitation Data'!$G$11,0,10*ROW('Sanitation Data'!G43)),NA())</f>
        <v>#N/A</v>
      </c>
      <c r="AO49" s="90" t="e">
        <f ca="true">+IF(AND(ISNUMBER(OFFSET('Sanitation Data'!$G$12,0,10*ROW('Sanitation Data'!G43))),'Data Summary'!DD49="Yes"),OFFSET('Sanitation Data'!$G$12,0,10*ROW('Sanitation Data'!G43)),NA())</f>
        <v>#N/A</v>
      </c>
      <c r="AP49" s="90" t="e">
        <f ca="true">+IF(AND(ISNUMBER(OFFSET('Sanitation Data'!$H$4,0,10*ROW('Sanitation Data'!H43))),'Data Summary'!DE49="Yes"),100-OFFSET('Sanitation Data'!$H$4,0,10*ROW('Sanitation Data'!H43)),NA())</f>
        <v>#N/A</v>
      </c>
      <c r="AQ49" s="90" t="e">
        <f ca="true">+IF(AND(ISNUMBER(OFFSET('Sanitation Data'!$H$6,0,10*ROW('Sanitation Data'!H43))),'Data Summary'!DF49="Yes"),OFFSET('Sanitation Data'!$H$6,0,10*ROW('Sanitation Data'!H43)),NA())</f>
        <v>#N/A</v>
      </c>
      <c r="AR49" s="90" t="e">
        <f ca="true">+IF(AND(ISNUMBER(OFFSET('Sanitation Data'!$H$10,0,10*ROW('Sanitation Data'!H43))),'Data Summary'!DG49="Yes"),OFFSET('Sanitation Data'!$H$10,0,10*ROW('Sanitation Data'!H43)),NA())</f>
        <v>#N/A</v>
      </c>
      <c r="AS49" s="90" t="e">
        <f ca="true">+IF(AND(ISNUMBER(OFFSET('Sanitation Data'!$H$11,0,10*ROW('Sanitation Data'!H43))),'Data Summary'!DH49="Yes"),OFFSET('Sanitation Data'!$H$11,0,10*ROW('Sanitation Data'!H43)),NA())</f>
        <v>#N/A</v>
      </c>
      <c r="AT49" s="90" t="e">
        <f ca="true">+IF(AND(ISNUMBER(OFFSET('Sanitation Data'!$H$12,0,10*ROW('Sanitation Data'!H43))),'Data Summary'!DI49="Yes"),OFFSET('Sanitation Data'!$H$12,0,10*ROW('Sanitation Data'!H43)),NA())</f>
        <v>#N/A</v>
      </c>
      <c r="AU49" s="90" t="e">
        <f ca="true">+IF(AND(ISNUMBER(OFFSET('Sanitation Data'!$I$4,0,10*ROW('Sanitation Data'!I43))),'Data Summary'!DJ49="Yes"),100-OFFSET('Sanitation Data'!$I$4,0,10*ROW('Sanitation Data'!I43)),NA())</f>
        <v>#N/A</v>
      </c>
      <c r="AV49" s="90" t="e">
        <f ca="true">+IF(AND(ISNUMBER(OFFSET('Sanitation Data'!$I$6,0,10*ROW('Sanitation Data'!I43))),'Data Summary'!DK49="Yes"),OFFSET('Sanitation Data'!$I$6,0,10*ROW('Sanitation Data'!I43)),NA())</f>
        <v>#N/A</v>
      </c>
      <c r="AW49" s="90" t="e">
        <f ca="true">+IF(AND(ISNUMBER(OFFSET('Sanitation Data'!$I$10,0,10*ROW('Sanitation Data'!I43))),'Data Summary'!DL49="Yes"),OFFSET('Sanitation Data'!$I$10,0,10*ROW('Sanitation Data'!I43)),NA())</f>
        <v>#N/A</v>
      </c>
      <c r="AX49" s="90" t="e">
        <f ca="true">+IF(AND(ISNUMBER(OFFSET('Sanitation Data'!$I$11,0,10*ROW('Sanitation Data'!I43))),'Data Summary'!DM49="Yes"),OFFSET('Sanitation Data'!$I$11,0,10*ROW('Sanitation Data'!I43)),NA())</f>
        <v>#N/A</v>
      </c>
      <c r="AY49" s="90" t="e">
        <f ca="true">+IF(AND(ISNUMBER(OFFSET('Sanitation Data'!$I$12,0,10*ROW('Sanitation Data'!I43))),'Data Summary'!DN49="Yes"),OFFSET('Sanitation Data'!$I$12,0,10*ROW('Sanitation Data'!I43)),NA())</f>
        <v>#N/A</v>
      </c>
      <c r="AZ49" s="91" t="e">
        <f ca="true">+IF(AND(ISNUMBER(OFFSET('Hygiene Data'!$D$5,0,10*ROW('Hygiene Data'!D43))),'Data Summary'!DO49="Yes"),OFFSET('Hygiene Data'!$D$5,0,10*ROW('Hygiene Data'!D43)),NA())</f>
        <v>#N/A</v>
      </c>
      <c r="BA49" s="91" t="e">
        <f ca="true">+IF(AND(ISNUMBER(OFFSET('Hygiene Data'!$D$7,0,10*ROW('Hygiene Data'!D43))),'Data Summary'!DP49="Yes"),OFFSET('Hygiene Data'!$D$7,0,10*ROW('Hygiene Data'!D43)),NA())</f>
        <v>#N/A</v>
      </c>
      <c r="BB49" s="91" t="e">
        <f ca="true">+IF(AND(ISNUMBER(OFFSET('Hygiene Data'!$D$9,0,10*ROW('Hygiene Data'!D43))),'Data Summary'!DQ49="Yes"),OFFSET('Hygiene Data'!$D$9,0,10*ROW('Hygiene Data'!D43)),NA())</f>
        <v>#N/A</v>
      </c>
      <c r="BC49" s="91" t="e">
        <f ca="true">+IF(AND(ISNUMBER(OFFSET('Hygiene Data'!$E$5,0,10*ROW('Hygiene Data'!E43))),'Data Summary'!DR49="Yes"),OFFSET('Hygiene Data'!$E$5,0,10*ROW('Hygiene Data'!E43)),NA())</f>
        <v>#N/A</v>
      </c>
      <c r="BD49" s="91" t="e">
        <f ca="true">+IF(AND(ISNUMBER(OFFSET('Hygiene Data'!$E$7,0,10*ROW('Hygiene Data'!E43))),'Data Summary'!DS49="Yes"),OFFSET('Hygiene Data'!$E$7,0,10*ROW('Hygiene Data'!E43)),NA())</f>
        <v>#N/A</v>
      </c>
      <c r="BE49" s="91" t="e">
        <f ca="true">+IF(AND(ISNUMBER(OFFSET('Hygiene Data'!$E$9,0,10*ROW('Hygiene Data'!E43))),'Data Summary'!DT49="Yes"),OFFSET('Hygiene Data'!$E$9,0,10*ROW('Hygiene Data'!E43)),NA())</f>
        <v>#N/A</v>
      </c>
      <c r="BF49" s="91" t="e">
        <f ca="true">+IF(AND(ISNUMBER(OFFSET('Hygiene Data'!$F$5,0,10*ROW('Hygiene Data'!F43))),'Data Summary'!DU49="Yes"),OFFSET('Hygiene Data'!$F$5,0,10*ROW('Hygiene Data'!F43)),NA())</f>
        <v>#N/A</v>
      </c>
      <c r="BG49" s="91" t="e">
        <f ca="true">+IF(AND(ISNUMBER(OFFSET('Hygiene Data'!$F$7,0,10*ROW('Hygiene Data'!F43))),'Data Summary'!DV49="Yes"),OFFSET('Hygiene Data'!$F$7,0,10*ROW('Hygiene Data'!F43)),NA())</f>
        <v>#N/A</v>
      </c>
      <c r="BH49" s="91" t="e">
        <f ca="true">+IF(AND(ISNUMBER(OFFSET('Hygiene Data'!$F$9,0,10*ROW('Hygiene Data'!F43))),'Data Summary'!DW49="Yes"),OFFSET('Hygiene Data'!$F$9,0,10*ROW('Hygiene Data'!F43)),NA())</f>
        <v>#N/A</v>
      </c>
      <c r="BI49" s="91" t="e">
        <f ca="true">+IF(AND(ISNUMBER(OFFSET('Hygiene Data'!$G$5,0,10*ROW('Hygiene Data'!G43))),'Data Summary'!DX49="Yes"),OFFSET('Hygiene Data'!$G$5,0,10*ROW('Hygiene Data'!G43)),NA())</f>
        <v>#N/A</v>
      </c>
      <c r="BJ49" s="91" t="e">
        <f ca="true">+IF(AND(ISNUMBER(OFFSET('Hygiene Data'!$G$7,0,10*ROW('Hygiene Data'!G43))),'Data Summary'!DY49="Yes"),OFFSET('Hygiene Data'!$G$7,0,10*ROW('Hygiene Data'!G43)),NA())</f>
        <v>#N/A</v>
      </c>
      <c r="BK49" s="91" t="e">
        <f ca="true">+IF(AND(ISNUMBER(OFFSET('Hygiene Data'!$G$9,0,10*ROW('Hygiene Data'!G43))),'Data Summary'!DZ49="Yes"),OFFSET('Hygiene Data'!$G$9,0,10*ROW('Hygiene Data'!G43)),NA())</f>
        <v>#N/A</v>
      </c>
      <c r="BL49" s="91" t="e">
        <f ca="true">+IF(AND(ISNUMBER(OFFSET('Hygiene Data'!$H$5,0,10*ROW('Hygiene Data'!H43))),'Data Summary'!EA49="Yes"),OFFSET('Hygiene Data'!$H$5,0,10*ROW('Hygiene Data'!H43)),NA())</f>
        <v>#N/A</v>
      </c>
      <c r="BM49" s="91" t="e">
        <f ca="true">+IF(AND(ISNUMBER(OFFSET('Hygiene Data'!$H$7,0,10*ROW('Hygiene Data'!H43))),'Data Summary'!EB49="Yes"),OFFSET('Hygiene Data'!$H$7,0,10*ROW('Hygiene Data'!H43)),NA())</f>
        <v>#N/A</v>
      </c>
      <c r="BN49" s="91" t="e">
        <f ca="true">+IF(AND(ISNUMBER(OFFSET('Hygiene Data'!$H$9,0,10*ROW('Hygiene Data'!H43))),'Data Summary'!EC49="Yes"),OFFSET('Hygiene Data'!$H$9,0,10*ROW('Hygiene Data'!H43)),NA())</f>
        <v>#N/A</v>
      </c>
      <c r="BO49" s="91" t="e">
        <f ca="true">+IF(AND(ISNUMBER(OFFSET('Hygiene Data'!$I$5,0,10*ROW('Hygiene Data'!I43))),'Data Summary'!ED49="Yes"),OFFSET('Hygiene Data'!$I$5,0,10*ROW('Hygiene Data'!I43)),NA())</f>
        <v>#N/A</v>
      </c>
      <c r="BP49" s="91" t="e">
        <f ca="true">+IF(AND(ISNUMBER(OFFSET('Hygiene Data'!$I$7,0,10*ROW('Hygiene Data'!I43))),'Data Summary'!EE49="Yes"),OFFSET('Hygiene Data'!$I$7,0,10*ROW('Hygiene Data'!I43)),NA())</f>
        <v>#N/A</v>
      </c>
      <c r="BQ49" s="91" t="e">
        <f ca="true">+IF(AND(ISNUMBER(OFFSET('Hygiene Data'!$I$9,0,10*ROW('Hygiene Data'!I43))),'Data Summary'!EF49="Yes"),OFFSET('Hygiene Data'!$I$9,0,10*ROW('Hygiene Data'!I43)),NA())</f>
        <v>#N/A</v>
      </c>
    </row>
    <row xmlns:x14ac="http://schemas.microsoft.com/office/spreadsheetml/2009/9/ac" r="50" x14ac:dyDescent="0.2">
      <c r="A50" s="342" t="e">
        <f ca="true">+RIGHT('Data Summary'!A50,LEN('Data Summary'!A50)-9)</f>
        <v>#VALUE!</v>
      </c>
      <c r="B50" s="35" t="str">
        <f ca="true">+IF(ISTEXT('Data Summary'!B50),'Data Summary'!B50,"")</f>
        <v/>
      </c>
      <c r="C50" s="341" t="e">
        <f ca="true">+VALUE('Data Summary'!C50)</f>
        <v>#VALUE!</v>
      </c>
      <c r="D50" s="89" t="e">
        <f ca="true">+IF(AND(ISNUMBER(OFFSET('Water Data'!$D$4,0,10*ROW('Water Data'!D44))),'Data Summary'!BS50="Yes"),100-OFFSET('Water Data'!$D$4,0,10*ROW('Water Data'!D44)),NA())</f>
        <v>#N/A</v>
      </c>
      <c r="E50" s="89" t="e">
        <f ca="true">+IF(AND(ISNUMBER(OFFSET('Water Data'!$D$6,0,10*ROW('Water Data'!D44))),'Data Summary'!BT50="Yes"),OFFSET('Water Data'!$D$6,0,10*ROW('Water Data'!D44)),NA())</f>
        <v>#N/A</v>
      </c>
      <c r="F50" s="89" t="e">
        <f ca="true">+IF(AND(ISNUMBER(OFFSET('Water Data'!$D$9,0,10*ROW('Water Data'!D44))),'Data Summary'!BU50="Yes"),OFFSET('Water Data'!$D$9,0,10*ROW('Water Data'!D44)),NA())</f>
        <v>#N/A</v>
      </c>
      <c r="G50" s="89" t="e">
        <f ca="true">+IF(AND(ISNUMBER(OFFSET('Water Data'!$E$4,0,10*ROW('Water Data'!E44))),'Data Summary'!BV50="Yes"),100-OFFSET('Water Data'!$E$4,0,10*ROW('Water Data'!E44)),NA())</f>
        <v>#N/A</v>
      </c>
      <c r="H50" s="89" t="e">
        <f ca="true">+IF(AND(ISNUMBER(OFFSET('Water Data'!$E$6,0,10*ROW('Water Data'!E44))),'Data Summary'!BW50="Yes"),OFFSET('Water Data'!$E$6,0,10*ROW('Water Data'!E44)),NA())</f>
        <v>#N/A</v>
      </c>
      <c r="I50" s="89" t="e">
        <f ca="true">+IF(AND(ISNUMBER(OFFSET('Water Data'!$E$9,0,10*ROW('Water Data'!E44))),'Data Summary'!BX50="Yes"),OFFSET('Water Data'!$E$9,0,10*ROW('Water Data'!E44)),NA())</f>
        <v>#N/A</v>
      </c>
      <c r="J50" s="89" t="e">
        <f ca="true">+IF(AND(ISNUMBER(OFFSET('Water Data'!$F$4,0,10*ROW('Water Data'!F44))),'Data Summary'!BY50="Yes"),100-OFFSET('Water Data'!$F$4,0,10*ROW('Water Data'!F44)),NA())</f>
        <v>#N/A</v>
      </c>
      <c r="K50" s="89" t="e">
        <f ca="true">+IF(AND(ISNUMBER(OFFSET('Water Data'!$F$6,0,10*ROW('Water Data'!F44))),'Data Summary'!BZ50="Yes"),OFFSET('Water Data'!$F$6,0,10*ROW('Water Data'!F44)),NA())</f>
        <v>#N/A</v>
      </c>
      <c r="L50" s="89" t="e">
        <f ca="true">+IF(AND(ISNUMBER(OFFSET('Water Data'!$F$9,0,10*ROW('Water Data'!F44))),'Data Summary'!CA50="Yes"),OFFSET('Water Data'!$F$9,0,10*ROW('Water Data'!F44)),NA())</f>
        <v>#N/A</v>
      </c>
      <c r="M50" s="89" t="e">
        <f ca="true">+IF(AND(ISNUMBER(OFFSET('Water Data'!$G$4,0,10*ROW('Water Data'!G44))),'Data Summary'!CB50="Yes"),100-OFFSET('Water Data'!$G$4,0,10*ROW('Water Data'!G44)),NA())</f>
        <v>#N/A</v>
      </c>
      <c r="N50" s="89" t="e">
        <f ca="true">+IF(AND(ISNUMBER(OFFSET('Water Data'!$G$6,0,10*ROW('Water Data'!G44))),'Data Summary'!CC50="Yes"),OFFSET('Water Data'!$G$6,0,10*ROW('Water Data'!G44)),NA())</f>
        <v>#N/A</v>
      </c>
      <c r="O50" s="89" t="e">
        <f ca="true">+IF(AND(ISNUMBER(OFFSET('Water Data'!$G$9,0,10*ROW('Water Data'!G44))),'Data Summary'!CD50="Yes"),OFFSET('Water Data'!$G$9,0,10*ROW('Water Data'!G44)),NA())</f>
        <v>#N/A</v>
      </c>
      <c r="P50" s="89" t="e">
        <f ca="true">+IF(AND(ISNUMBER(OFFSET('Water Data'!$H$4,0,10*ROW('Water Data'!H44))),'Data Summary'!CE50="Yes"),100-OFFSET('Water Data'!$H$4,0,10*ROW('Water Data'!H44)),NA())</f>
        <v>#N/A</v>
      </c>
      <c r="Q50" s="89" t="e">
        <f ca="true">+IF(AND(ISNUMBER(OFFSET('Water Data'!$H$6,0,10*ROW('Water Data'!H44))),'Data Summary'!CF50="Yes"),OFFSET('Water Data'!$H$6,0,10*ROW('Water Data'!H44)),NA())</f>
        <v>#N/A</v>
      </c>
      <c r="R50" s="89" t="e">
        <f ca="true">+IF(AND(ISNUMBER(OFFSET('Water Data'!$H$9,0,10*ROW('Water Data'!H44))),'Data Summary'!CG50="Yes"),OFFSET('Water Data'!$H$9,0,10*ROW('Water Data'!H44)),NA())</f>
        <v>#N/A</v>
      </c>
      <c r="S50" s="89" t="e">
        <f ca="true">+IF(AND(ISNUMBER(OFFSET('Water Data'!$I$4,0,10*ROW('Water Data'!I44))),'Data Summary'!CH50="Yes"),100-OFFSET('Water Data'!$I$4,0,10*ROW('Water Data'!I44)),NA())</f>
        <v>#N/A</v>
      </c>
      <c r="T50" s="89" t="e">
        <f ca="true">+IF(AND(ISNUMBER(OFFSET('Water Data'!$I$6,0,10*ROW('Water Data'!I44))),'Data Summary'!CI50="Yes"),OFFSET('Water Data'!$I$6,0,10*ROW('Water Data'!I44)),NA())</f>
        <v>#N/A</v>
      </c>
      <c r="U50" s="89" t="e">
        <f ca="true">+IF(AND(ISNUMBER(OFFSET('Water Data'!$I$9,0,10*ROW('Water Data'!I44))),'Data Summary'!CJ50="Yes"),OFFSET('Water Data'!$I$9,0,10*ROW('Water Data'!I44)),NA())</f>
        <v>#N/A</v>
      </c>
      <c r="V50" s="90" t="e">
        <f ca="true">+IF(AND(ISNUMBER(OFFSET('Sanitation Data'!$D$4,0,10*ROW('Sanitation Data'!D44))),'Data Summary'!CK50="Yes"),100-OFFSET('Sanitation Data'!$D$4,0,10*ROW('Sanitation Data'!D44)),NA())</f>
        <v>#N/A</v>
      </c>
      <c r="W50" s="90" t="e">
        <f ca="true">+IF(AND(ISNUMBER(OFFSET('Sanitation Data'!$D$6,0,10*ROW('Sanitation Data'!D44))),'Data Summary'!CL50="Yes"),OFFSET('Sanitation Data'!$D$6,0,10*ROW('Sanitation Data'!D44)),NA())</f>
        <v>#N/A</v>
      </c>
      <c r="X50" s="90" t="e">
        <f ca="true">+IF(AND(ISNUMBER(OFFSET('Sanitation Data'!$D$10,0,10*ROW('Sanitation Data'!D44))),'Data Summary'!CM50="Yes"),OFFSET('Sanitation Data'!$D$10,0,10*ROW('Sanitation Data'!D44)),NA())</f>
        <v>#N/A</v>
      </c>
      <c r="Y50" s="90" t="e">
        <f ca="true">+IF(AND(ISNUMBER(OFFSET('Sanitation Data'!$D$11,0,10*ROW('Sanitation Data'!D44))),'Data Summary'!CN50="Yes"),OFFSET('Sanitation Data'!$D$11,0,10*ROW('Sanitation Data'!D44)),NA())</f>
        <v>#N/A</v>
      </c>
      <c r="Z50" s="90" t="e">
        <f ca="true">+IF(AND(ISNUMBER(OFFSET('Sanitation Data'!$D$12,0,10*ROW('Sanitation Data'!D44))),'Data Summary'!CO50="Yes"),OFFSET('Sanitation Data'!$D$12,0,10*ROW('Sanitation Data'!D44)),NA())</f>
        <v>#N/A</v>
      </c>
      <c r="AA50" s="90" t="e">
        <f ca="true">+IF(AND(ISNUMBER(OFFSET('Sanitation Data'!$E$4,0,10*ROW('Sanitation Data'!E44))),'Data Summary'!CP50="Yes"),100-OFFSET('Sanitation Data'!$E$4,0,10*ROW('Sanitation Data'!E44)),NA())</f>
        <v>#N/A</v>
      </c>
      <c r="AB50" s="90" t="e">
        <f ca="true">+IF(AND(ISNUMBER(OFFSET('Sanitation Data'!$E$6,0,10*ROW('Sanitation Data'!E44))),'Data Summary'!CQ50="Yes"),OFFSET('Sanitation Data'!$E$6,0,10*ROW('Sanitation Data'!E44)),NA())</f>
        <v>#N/A</v>
      </c>
      <c r="AC50" s="90" t="e">
        <f ca="true">+IF(AND(ISNUMBER(OFFSET('Sanitation Data'!$E$10,0,10*ROW('Sanitation Data'!E44))),'Data Summary'!CR50="Yes"),OFFSET('Sanitation Data'!$E$10,0,10*ROW('Sanitation Data'!E44)),NA())</f>
        <v>#N/A</v>
      </c>
      <c r="AD50" s="90" t="e">
        <f ca="true">+IF(AND(ISNUMBER(OFFSET('Sanitation Data'!$E$11,0,10*ROW('Sanitation Data'!E44))),'Data Summary'!CS50="Yes"),OFFSET('Sanitation Data'!$E$11,0,10*ROW('Sanitation Data'!E44)),NA())</f>
        <v>#N/A</v>
      </c>
      <c r="AE50" s="90" t="e">
        <f ca="true">+IF(AND(ISNUMBER(OFFSET('Sanitation Data'!$E$12,0,10*ROW('Sanitation Data'!E44))),'Data Summary'!CT50="Yes"),OFFSET('Sanitation Data'!$E$12,0,10*ROW('Sanitation Data'!E44)),NA())</f>
        <v>#N/A</v>
      </c>
      <c r="AF50" s="90" t="e">
        <f ca="true">+IF(AND(ISNUMBER(OFFSET('Sanitation Data'!$F$4,0,10*ROW('Sanitation Data'!F44))),'Data Summary'!CU50="Yes"),100-OFFSET('Sanitation Data'!$F$4,0,10*ROW('Sanitation Data'!F44)),NA())</f>
        <v>#N/A</v>
      </c>
      <c r="AG50" s="90" t="e">
        <f ca="true">+IF(AND(ISNUMBER(OFFSET('Sanitation Data'!$F$6,0,10*ROW('Sanitation Data'!F44))),'Data Summary'!CV50="Yes"),OFFSET('Sanitation Data'!$F$6,0,10*ROW('Sanitation Data'!F44)),NA())</f>
        <v>#N/A</v>
      </c>
      <c r="AH50" s="90" t="e">
        <f ca="true">+IF(AND(ISNUMBER(OFFSET('Sanitation Data'!$F$10,0,10*ROW('Sanitation Data'!F44))),'Data Summary'!CW50="Yes"),OFFSET('Sanitation Data'!$F$10,0,10*ROW('Sanitation Data'!F44)),NA())</f>
        <v>#N/A</v>
      </c>
      <c r="AI50" s="90" t="e">
        <f ca="true">+IF(AND(ISNUMBER(OFFSET('Sanitation Data'!$F$11,0,10*ROW('Sanitation Data'!F44))),'Data Summary'!CX50="Yes"),OFFSET('Sanitation Data'!$F$11,0,10*ROW('Sanitation Data'!F44)),NA())</f>
        <v>#N/A</v>
      </c>
      <c r="AJ50" s="90" t="e">
        <f ca="true">+IF(AND(ISNUMBER(OFFSET('Sanitation Data'!$F$12,0,10*ROW('Sanitation Data'!F44))),'Data Summary'!CY50="Yes"),OFFSET('Sanitation Data'!$F$12,0,10*ROW('Sanitation Data'!F44)),NA())</f>
        <v>#N/A</v>
      </c>
      <c r="AK50" s="90" t="e">
        <f ca="true">+IF(AND(ISNUMBER(OFFSET('Sanitation Data'!$G$4,0,10*ROW('Sanitation Data'!G44))),'Data Summary'!CZ50="Yes"),100-OFFSET('Sanitation Data'!$G$4,0,10*ROW('Sanitation Data'!G44)),NA())</f>
        <v>#N/A</v>
      </c>
      <c r="AL50" s="90" t="e">
        <f ca="true">+IF(AND(ISNUMBER(OFFSET('Sanitation Data'!$G$6,0,10*ROW('Sanitation Data'!G44))),'Data Summary'!DA50="Yes"),OFFSET('Sanitation Data'!$G$6,0,10*ROW('Sanitation Data'!G44)),NA())</f>
        <v>#N/A</v>
      </c>
      <c r="AM50" s="90" t="e">
        <f ca="true">+IF(AND(ISNUMBER(OFFSET('Sanitation Data'!$G$10,0,10*ROW('Sanitation Data'!G44))),'Data Summary'!DB50="Yes"),OFFSET('Sanitation Data'!$G$10,0,10*ROW('Sanitation Data'!G44)),NA())</f>
        <v>#N/A</v>
      </c>
      <c r="AN50" s="90" t="e">
        <f ca="true">+IF(AND(ISNUMBER(OFFSET('Sanitation Data'!$G$11,0,10*ROW('Sanitation Data'!G44))),'Data Summary'!DC50="Yes"),OFFSET('Sanitation Data'!$G$11,0,10*ROW('Sanitation Data'!G44)),NA())</f>
        <v>#N/A</v>
      </c>
      <c r="AO50" s="90" t="e">
        <f ca="true">+IF(AND(ISNUMBER(OFFSET('Sanitation Data'!$G$12,0,10*ROW('Sanitation Data'!G44))),'Data Summary'!DD50="Yes"),OFFSET('Sanitation Data'!$G$12,0,10*ROW('Sanitation Data'!G44)),NA())</f>
        <v>#N/A</v>
      </c>
      <c r="AP50" s="90" t="e">
        <f ca="true">+IF(AND(ISNUMBER(OFFSET('Sanitation Data'!$H$4,0,10*ROW('Sanitation Data'!H44))),'Data Summary'!DE50="Yes"),100-OFFSET('Sanitation Data'!$H$4,0,10*ROW('Sanitation Data'!H44)),NA())</f>
        <v>#N/A</v>
      </c>
      <c r="AQ50" s="90" t="e">
        <f ca="true">+IF(AND(ISNUMBER(OFFSET('Sanitation Data'!$H$6,0,10*ROW('Sanitation Data'!H44))),'Data Summary'!DF50="Yes"),OFFSET('Sanitation Data'!$H$6,0,10*ROW('Sanitation Data'!H44)),NA())</f>
        <v>#N/A</v>
      </c>
      <c r="AR50" s="90" t="e">
        <f ca="true">+IF(AND(ISNUMBER(OFFSET('Sanitation Data'!$H$10,0,10*ROW('Sanitation Data'!H44))),'Data Summary'!DG50="Yes"),OFFSET('Sanitation Data'!$H$10,0,10*ROW('Sanitation Data'!H44)),NA())</f>
        <v>#N/A</v>
      </c>
      <c r="AS50" s="90" t="e">
        <f ca="true">+IF(AND(ISNUMBER(OFFSET('Sanitation Data'!$H$11,0,10*ROW('Sanitation Data'!H44))),'Data Summary'!DH50="Yes"),OFFSET('Sanitation Data'!$H$11,0,10*ROW('Sanitation Data'!H44)),NA())</f>
        <v>#N/A</v>
      </c>
      <c r="AT50" s="90" t="e">
        <f ca="true">+IF(AND(ISNUMBER(OFFSET('Sanitation Data'!$H$12,0,10*ROW('Sanitation Data'!H44))),'Data Summary'!DI50="Yes"),OFFSET('Sanitation Data'!$H$12,0,10*ROW('Sanitation Data'!H44)),NA())</f>
        <v>#N/A</v>
      </c>
      <c r="AU50" s="90" t="e">
        <f ca="true">+IF(AND(ISNUMBER(OFFSET('Sanitation Data'!$I$4,0,10*ROW('Sanitation Data'!I44))),'Data Summary'!DJ50="Yes"),100-OFFSET('Sanitation Data'!$I$4,0,10*ROW('Sanitation Data'!I44)),NA())</f>
        <v>#N/A</v>
      </c>
      <c r="AV50" s="90" t="e">
        <f ca="true">+IF(AND(ISNUMBER(OFFSET('Sanitation Data'!$I$6,0,10*ROW('Sanitation Data'!I44))),'Data Summary'!DK50="Yes"),OFFSET('Sanitation Data'!$I$6,0,10*ROW('Sanitation Data'!I44)),NA())</f>
        <v>#N/A</v>
      </c>
      <c r="AW50" s="90" t="e">
        <f ca="true">+IF(AND(ISNUMBER(OFFSET('Sanitation Data'!$I$10,0,10*ROW('Sanitation Data'!I44))),'Data Summary'!DL50="Yes"),OFFSET('Sanitation Data'!$I$10,0,10*ROW('Sanitation Data'!I44)),NA())</f>
        <v>#N/A</v>
      </c>
      <c r="AX50" s="90" t="e">
        <f ca="true">+IF(AND(ISNUMBER(OFFSET('Sanitation Data'!$I$11,0,10*ROW('Sanitation Data'!I44))),'Data Summary'!DM50="Yes"),OFFSET('Sanitation Data'!$I$11,0,10*ROW('Sanitation Data'!I44)),NA())</f>
        <v>#N/A</v>
      </c>
      <c r="AY50" s="90" t="e">
        <f ca="true">+IF(AND(ISNUMBER(OFFSET('Sanitation Data'!$I$12,0,10*ROW('Sanitation Data'!I44))),'Data Summary'!DN50="Yes"),OFFSET('Sanitation Data'!$I$12,0,10*ROW('Sanitation Data'!I44)),NA())</f>
        <v>#N/A</v>
      </c>
      <c r="AZ50" s="91" t="e">
        <f ca="true">+IF(AND(ISNUMBER(OFFSET('Hygiene Data'!$D$5,0,10*ROW('Hygiene Data'!D44))),'Data Summary'!DO50="Yes"),OFFSET('Hygiene Data'!$D$5,0,10*ROW('Hygiene Data'!D44)),NA())</f>
        <v>#N/A</v>
      </c>
      <c r="BA50" s="91" t="e">
        <f ca="true">+IF(AND(ISNUMBER(OFFSET('Hygiene Data'!$D$7,0,10*ROW('Hygiene Data'!D44))),'Data Summary'!DP50="Yes"),OFFSET('Hygiene Data'!$D$7,0,10*ROW('Hygiene Data'!D44)),NA())</f>
        <v>#N/A</v>
      </c>
      <c r="BB50" s="91" t="e">
        <f ca="true">+IF(AND(ISNUMBER(OFFSET('Hygiene Data'!$D$9,0,10*ROW('Hygiene Data'!D44))),'Data Summary'!DQ50="Yes"),OFFSET('Hygiene Data'!$D$9,0,10*ROW('Hygiene Data'!D44)),NA())</f>
        <v>#N/A</v>
      </c>
      <c r="BC50" s="91" t="e">
        <f ca="true">+IF(AND(ISNUMBER(OFFSET('Hygiene Data'!$E$5,0,10*ROW('Hygiene Data'!E44))),'Data Summary'!DR50="Yes"),OFFSET('Hygiene Data'!$E$5,0,10*ROW('Hygiene Data'!E44)),NA())</f>
        <v>#N/A</v>
      </c>
      <c r="BD50" s="91" t="e">
        <f ca="true">+IF(AND(ISNUMBER(OFFSET('Hygiene Data'!$E$7,0,10*ROW('Hygiene Data'!E44))),'Data Summary'!DS50="Yes"),OFFSET('Hygiene Data'!$E$7,0,10*ROW('Hygiene Data'!E44)),NA())</f>
        <v>#N/A</v>
      </c>
      <c r="BE50" s="91" t="e">
        <f ca="true">+IF(AND(ISNUMBER(OFFSET('Hygiene Data'!$E$9,0,10*ROW('Hygiene Data'!E44))),'Data Summary'!DT50="Yes"),OFFSET('Hygiene Data'!$E$9,0,10*ROW('Hygiene Data'!E44)),NA())</f>
        <v>#N/A</v>
      </c>
      <c r="BF50" s="91" t="e">
        <f ca="true">+IF(AND(ISNUMBER(OFFSET('Hygiene Data'!$F$5,0,10*ROW('Hygiene Data'!F44))),'Data Summary'!DU50="Yes"),OFFSET('Hygiene Data'!$F$5,0,10*ROW('Hygiene Data'!F44)),NA())</f>
        <v>#N/A</v>
      </c>
      <c r="BG50" s="91" t="e">
        <f ca="true">+IF(AND(ISNUMBER(OFFSET('Hygiene Data'!$F$7,0,10*ROW('Hygiene Data'!F44))),'Data Summary'!DV50="Yes"),OFFSET('Hygiene Data'!$F$7,0,10*ROW('Hygiene Data'!F44)),NA())</f>
        <v>#N/A</v>
      </c>
      <c r="BH50" s="91" t="e">
        <f ca="true">+IF(AND(ISNUMBER(OFFSET('Hygiene Data'!$F$9,0,10*ROW('Hygiene Data'!F44))),'Data Summary'!DW50="Yes"),OFFSET('Hygiene Data'!$F$9,0,10*ROW('Hygiene Data'!F44)),NA())</f>
        <v>#N/A</v>
      </c>
      <c r="BI50" s="91" t="e">
        <f ca="true">+IF(AND(ISNUMBER(OFFSET('Hygiene Data'!$G$5,0,10*ROW('Hygiene Data'!G44))),'Data Summary'!DX50="Yes"),OFFSET('Hygiene Data'!$G$5,0,10*ROW('Hygiene Data'!G44)),NA())</f>
        <v>#N/A</v>
      </c>
      <c r="BJ50" s="91" t="e">
        <f ca="true">+IF(AND(ISNUMBER(OFFSET('Hygiene Data'!$G$7,0,10*ROW('Hygiene Data'!G44))),'Data Summary'!DY50="Yes"),OFFSET('Hygiene Data'!$G$7,0,10*ROW('Hygiene Data'!G44)),NA())</f>
        <v>#N/A</v>
      </c>
      <c r="BK50" s="91" t="e">
        <f ca="true">+IF(AND(ISNUMBER(OFFSET('Hygiene Data'!$G$9,0,10*ROW('Hygiene Data'!G44))),'Data Summary'!DZ50="Yes"),OFFSET('Hygiene Data'!$G$9,0,10*ROW('Hygiene Data'!G44)),NA())</f>
        <v>#N/A</v>
      </c>
      <c r="BL50" s="91" t="e">
        <f ca="true">+IF(AND(ISNUMBER(OFFSET('Hygiene Data'!$H$5,0,10*ROW('Hygiene Data'!H44))),'Data Summary'!EA50="Yes"),OFFSET('Hygiene Data'!$H$5,0,10*ROW('Hygiene Data'!H44)),NA())</f>
        <v>#N/A</v>
      </c>
      <c r="BM50" s="91" t="e">
        <f ca="true">+IF(AND(ISNUMBER(OFFSET('Hygiene Data'!$H$7,0,10*ROW('Hygiene Data'!H44))),'Data Summary'!EB50="Yes"),OFFSET('Hygiene Data'!$H$7,0,10*ROW('Hygiene Data'!H44)),NA())</f>
        <v>#N/A</v>
      </c>
      <c r="BN50" s="91" t="e">
        <f ca="true">+IF(AND(ISNUMBER(OFFSET('Hygiene Data'!$H$9,0,10*ROW('Hygiene Data'!H44))),'Data Summary'!EC50="Yes"),OFFSET('Hygiene Data'!$H$9,0,10*ROW('Hygiene Data'!H44)),NA())</f>
        <v>#N/A</v>
      </c>
      <c r="BO50" s="91" t="e">
        <f ca="true">+IF(AND(ISNUMBER(OFFSET('Hygiene Data'!$I$5,0,10*ROW('Hygiene Data'!I44))),'Data Summary'!ED50="Yes"),OFFSET('Hygiene Data'!$I$5,0,10*ROW('Hygiene Data'!I44)),NA())</f>
        <v>#N/A</v>
      </c>
      <c r="BP50" s="91" t="e">
        <f ca="true">+IF(AND(ISNUMBER(OFFSET('Hygiene Data'!$I$7,0,10*ROW('Hygiene Data'!I44))),'Data Summary'!EE50="Yes"),OFFSET('Hygiene Data'!$I$7,0,10*ROW('Hygiene Data'!I44)),NA())</f>
        <v>#N/A</v>
      </c>
      <c r="BQ50" s="91" t="e">
        <f ca="true">+IF(AND(ISNUMBER(OFFSET('Hygiene Data'!$I$9,0,10*ROW('Hygiene Data'!I44))),'Data Summary'!EF50="Yes"),OFFSET('Hygiene Data'!$I$9,0,10*ROW('Hygiene Data'!I44)),NA())</f>
        <v>#N/A</v>
      </c>
    </row>
    <row xmlns:x14ac="http://schemas.microsoft.com/office/spreadsheetml/2009/9/ac" r="51" x14ac:dyDescent="0.2">
      <c r="A51" s="342" t="e">
        <f ca="true">+RIGHT('Data Summary'!A51,LEN('Data Summary'!A51)-9)</f>
        <v>#VALUE!</v>
      </c>
      <c r="B51" s="35" t="str">
        <f ca="true">+IF(ISTEXT('Data Summary'!B51),'Data Summary'!B51,"")</f>
        <v/>
      </c>
      <c r="C51" s="341" t="e">
        <f ca="true">+VALUE('Data Summary'!C51)</f>
        <v>#VALUE!</v>
      </c>
      <c r="D51" s="89" t="e">
        <f ca="true">+IF(AND(ISNUMBER(OFFSET('Water Data'!$D$4,0,10*ROW('Water Data'!D45))),'Data Summary'!BS51="Yes"),100-OFFSET('Water Data'!$D$4,0,10*ROW('Water Data'!D45)),NA())</f>
        <v>#N/A</v>
      </c>
      <c r="E51" s="89" t="e">
        <f ca="true">+IF(AND(ISNUMBER(OFFSET('Water Data'!$D$6,0,10*ROW('Water Data'!D45))),'Data Summary'!BT51="Yes"),OFFSET('Water Data'!$D$6,0,10*ROW('Water Data'!D45)),NA())</f>
        <v>#N/A</v>
      </c>
      <c r="F51" s="89" t="e">
        <f ca="true">+IF(AND(ISNUMBER(OFFSET('Water Data'!$D$9,0,10*ROW('Water Data'!D45))),'Data Summary'!BU51="Yes"),OFFSET('Water Data'!$D$9,0,10*ROW('Water Data'!D45)),NA())</f>
        <v>#N/A</v>
      </c>
      <c r="G51" s="89" t="e">
        <f ca="true">+IF(AND(ISNUMBER(OFFSET('Water Data'!$E$4,0,10*ROW('Water Data'!E45))),'Data Summary'!BV51="Yes"),100-OFFSET('Water Data'!$E$4,0,10*ROW('Water Data'!E45)),NA())</f>
        <v>#N/A</v>
      </c>
      <c r="H51" s="89" t="e">
        <f ca="true">+IF(AND(ISNUMBER(OFFSET('Water Data'!$E$6,0,10*ROW('Water Data'!E45))),'Data Summary'!BW51="Yes"),OFFSET('Water Data'!$E$6,0,10*ROW('Water Data'!E45)),NA())</f>
        <v>#N/A</v>
      </c>
      <c r="I51" s="89" t="e">
        <f ca="true">+IF(AND(ISNUMBER(OFFSET('Water Data'!$E$9,0,10*ROW('Water Data'!E45))),'Data Summary'!BX51="Yes"),OFFSET('Water Data'!$E$9,0,10*ROW('Water Data'!E45)),NA())</f>
        <v>#N/A</v>
      </c>
      <c r="J51" s="89" t="e">
        <f ca="true">+IF(AND(ISNUMBER(OFFSET('Water Data'!$F$4,0,10*ROW('Water Data'!F45))),'Data Summary'!BY51="Yes"),100-OFFSET('Water Data'!$F$4,0,10*ROW('Water Data'!F45)),NA())</f>
        <v>#N/A</v>
      </c>
      <c r="K51" s="89" t="e">
        <f ca="true">+IF(AND(ISNUMBER(OFFSET('Water Data'!$F$6,0,10*ROW('Water Data'!F45))),'Data Summary'!BZ51="Yes"),OFFSET('Water Data'!$F$6,0,10*ROW('Water Data'!F45)),NA())</f>
        <v>#N/A</v>
      </c>
      <c r="L51" s="89" t="e">
        <f ca="true">+IF(AND(ISNUMBER(OFFSET('Water Data'!$F$9,0,10*ROW('Water Data'!F45))),'Data Summary'!CA51="Yes"),OFFSET('Water Data'!$F$9,0,10*ROW('Water Data'!F45)),NA())</f>
        <v>#N/A</v>
      </c>
      <c r="M51" s="89" t="e">
        <f ca="true">+IF(AND(ISNUMBER(OFFSET('Water Data'!$G$4,0,10*ROW('Water Data'!G45))),'Data Summary'!CB51="Yes"),100-OFFSET('Water Data'!$G$4,0,10*ROW('Water Data'!G45)),NA())</f>
        <v>#N/A</v>
      </c>
      <c r="N51" s="89" t="e">
        <f ca="true">+IF(AND(ISNUMBER(OFFSET('Water Data'!$G$6,0,10*ROW('Water Data'!G45))),'Data Summary'!CC51="Yes"),OFFSET('Water Data'!$G$6,0,10*ROW('Water Data'!G45)),NA())</f>
        <v>#N/A</v>
      </c>
      <c r="O51" s="89" t="e">
        <f ca="true">+IF(AND(ISNUMBER(OFFSET('Water Data'!$G$9,0,10*ROW('Water Data'!G45))),'Data Summary'!CD51="Yes"),OFFSET('Water Data'!$G$9,0,10*ROW('Water Data'!G45)),NA())</f>
        <v>#N/A</v>
      </c>
      <c r="P51" s="89" t="e">
        <f ca="true">+IF(AND(ISNUMBER(OFFSET('Water Data'!$H$4,0,10*ROW('Water Data'!H45))),'Data Summary'!CE51="Yes"),100-OFFSET('Water Data'!$H$4,0,10*ROW('Water Data'!H45)),NA())</f>
        <v>#N/A</v>
      </c>
      <c r="Q51" s="89" t="e">
        <f ca="true">+IF(AND(ISNUMBER(OFFSET('Water Data'!$H$6,0,10*ROW('Water Data'!H45))),'Data Summary'!CF51="Yes"),OFFSET('Water Data'!$H$6,0,10*ROW('Water Data'!H45)),NA())</f>
        <v>#N/A</v>
      </c>
      <c r="R51" s="89" t="e">
        <f ca="true">+IF(AND(ISNUMBER(OFFSET('Water Data'!$H$9,0,10*ROW('Water Data'!H45))),'Data Summary'!CG51="Yes"),OFFSET('Water Data'!$H$9,0,10*ROW('Water Data'!H45)),NA())</f>
        <v>#N/A</v>
      </c>
      <c r="S51" s="89" t="e">
        <f ca="true">+IF(AND(ISNUMBER(OFFSET('Water Data'!$I$4,0,10*ROW('Water Data'!I45))),'Data Summary'!CH51="Yes"),100-OFFSET('Water Data'!$I$4,0,10*ROW('Water Data'!I45)),NA())</f>
        <v>#N/A</v>
      </c>
      <c r="T51" s="89" t="e">
        <f ca="true">+IF(AND(ISNUMBER(OFFSET('Water Data'!$I$6,0,10*ROW('Water Data'!I45))),'Data Summary'!CI51="Yes"),OFFSET('Water Data'!$I$6,0,10*ROW('Water Data'!I45)),NA())</f>
        <v>#N/A</v>
      </c>
      <c r="U51" s="89" t="e">
        <f ca="true">+IF(AND(ISNUMBER(OFFSET('Water Data'!$I$9,0,10*ROW('Water Data'!I45))),'Data Summary'!CJ51="Yes"),OFFSET('Water Data'!$I$9,0,10*ROW('Water Data'!I45)),NA())</f>
        <v>#N/A</v>
      </c>
      <c r="V51" s="90" t="e">
        <f ca="true">+IF(AND(ISNUMBER(OFFSET('Sanitation Data'!$D$4,0,10*ROW('Sanitation Data'!D45))),'Data Summary'!CK51="Yes"),100-OFFSET('Sanitation Data'!$D$4,0,10*ROW('Sanitation Data'!D45)),NA())</f>
        <v>#N/A</v>
      </c>
      <c r="W51" s="90" t="e">
        <f ca="true">+IF(AND(ISNUMBER(OFFSET('Sanitation Data'!$D$6,0,10*ROW('Sanitation Data'!D45))),'Data Summary'!CL51="Yes"),OFFSET('Sanitation Data'!$D$6,0,10*ROW('Sanitation Data'!D45)),NA())</f>
        <v>#N/A</v>
      </c>
      <c r="X51" s="90" t="e">
        <f ca="true">+IF(AND(ISNUMBER(OFFSET('Sanitation Data'!$D$10,0,10*ROW('Sanitation Data'!D45))),'Data Summary'!CM51="Yes"),OFFSET('Sanitation Data'!$D$10,0,10*ROW('Sanitation Data'!D45)),NA())</f>
        <v>#N/A</v>
      </c>
      <c r="Y51" s="90" t="e">
        <f ca="true">+IF(AND(ISNUMBER(OFFSET('Sanitation Data'!$D$11,0,10*ROW('Sanitation Data'!D45))),'Data Summary'!CN51="Yes"),OFFSET('Sanitation Data'!$D$11,0,10*ROW('Sanitation Data'!D45)),NA())</f>
        <v>#N/A</v>
      </c>
      <c r="Z51" s="90" t="e">
        <f ca="true">+IF(AND(ISNUMBER(OFFSET('Sanitation Data'!$D$12,0,10*ROW('Sanitation Data'!D45))),'Data Summary'!CO51="Yes"),OFFSET('Sanitation Data'!$D$12,0,10*ROW('Sanitation Data'!D45)),NA())</f>
        <v>#N/A</v>
      </c>
      <c r="AA51" s="90" t="e">
        <f ca="true">+IF(AND(ISNUMBER(OFFSET('Sanitation Data'!$E$4,0,10*ROW('Sanitation Data'!E45))),'Data Summary'!CP51="Yes"),100-OFFSET('Sanitation Data'!$E$4,0,10*ROW('Sanitation Data'!E45)),NA())</f>
        <v>#N/A</v>
      </c>
      <c r="AB51" s="90" t="e">
        <f ca="true">+IF(AND(ISNUMBER(OFFSET('Sanitation Data'!$E$6,0,10*ROW('Sanitation Data'!E45))),'Data Summary'!CQ51="Yes"),OFFSET('Sanitation Data'!$E$6,0,10*ROW('Sanitation Data'!E45)),NA())</f>
        <v>#N/A</v>
      </c>
      <c r="AC51" s="90" t="e">
        <f ca="true">+IF(AND(ISNUMBER(OFFSET('Sanitation Data'!$E$10,0,10*ROW('Sanitation Data'!E45))),'Data Summary'!CR51="Yes"),OFFSET('Sanitation Data'!$E$10,0,10*ROW('Sanitation Data'!E45)),NA())</f>
        <v>#N/A</v>
      </c>
      <c r="AD51" s="90" t="e">
        <f ca="true">+IF(AND(ISNUMBER(OFFSET('Sanitation Data'!$E$11,0,10*ROW('Sanitation Data'!E45))),'Data Summary'!CS51="Yes"),OFFSET('Sanitation Data'!$E$11,0,10*ROW('Sanitation Data'!E45)),NA())</f>
        <v>#N/A</v>
      </c>
      <c r="AE51" s="90" t="e">
        <f ca="true">+IF(AND(ISNUMBER(OFFSET('Sanitation Data'!$E$12,0,10*ROW('Sanitation Data'!E45))),'Data Summary'!CT51="Yes"),OFFSET('Sanitation Data'!$E$12,0,10*ROW('Sanitation Data'!E45)),NA())</f>
        <v>#N/A</v>
      </c>
      <c r="AF51" s="90" t="e">
        <f ca="true">+IF(AND(ISNUMBER(OFFSET('Sanitation Data'!$F$4,0,10*ROW('Sanitation Data'!F45))),'Data Summary'!CU51="Yes"),100-OFFSET('Sanitation Data'!$F$4,0,10*ROW('Sanitation Data'!F45)),NA())</f>
        <v>#N/A</v>
      </c>
      <c r="AG51" s="90" t="e">
        <f ca="true">+IF(AND(ISNUMBER(OFFSET('Sanitation Data'!$F$6,0,10*ROW('Sanitation Data'!F45))),'Data Summary'!CV51="Yes"),OFFSET('Sanitation Data'!$F$6,0,10*ROW('Sanitation Data'!F45)),NA())</f>
        <v>#N/A</v>
      </c>
      <c r="AH51" s="90" t="e">
        <f ca="true">+IF(AND(ISNUMBER(OFFSET('Sanitation Data'!$F$10,0,10*ROW('Sanitation Data'!F45))),'Data Summary'!CW51="Yes"),OFFSET('Sanitation Data'!$F$10,0,10*ROW('Sanitation Data'!F45)),NA())</f>
        <v>#N/A</v>
      </c>
      <c r="AI51" s="90" t="e">
        <f ca="true">+IF(AND(ISNUMBER(OFFSET('Sanitation Data'!$F$11,0,10*ROW('Sanitation Data'!F45))),'Data Summary'!CX51="Yes"),OFFSET('Sanitation Data'!$F$11,0,10*ROW('Sanitation Data'!F45)),NA())</f>
        <v>#N/A</v>
      </c>
      <c r="AJ51" s="90" t="e">
        <f ca="true">+IF(AND(ISNUMBER(OFFSET('Sanitation Data'!$F$12,0,10*ROW('Sanitation Data'!F45))),'Data Summary'!CY51="Yes"),OFFSET('Sanitation Data'!$F$12,0,10*ROW('Sanitation Data'!F45)),NA())</f>
        <v>#N/A</v>
      </c>
      <c r="AK51" s="90" t="e">
        <f ca="true">+IF(AND(ISNUMBER(OFFSET('Sanitation Data'!$G$4,0,10*ROW('Sanitation Data'!G45))),'Data Summary'!CZ51="Yes"),100-OFFSET('Sanitation Data'!$G$4,0,10*ROW('Sanitation Data'!G45)),NA())</f>
        <v>#N/A</v>
      </c>
      <c r="AL51" s="90" t="e">
        <f ca="true">+IF(AND(ISNUMBER(OFFSET('Sanitation Data'!$G$6,0,10*ROW('Sanitation Data'!G45))),'Data Summary'!DA51="Yes"),OFFSET('Sanitation Data'!$G$6,0,10*ROW('Sanitation Data'!G45)),NA())</f>
        <v>#N/A</v>
      </c>
      <c r="AM51" s="90" t="e">
        <f ca="true">+IF(AND(ISNUMBER(OFFSET('Sanitation Data'!$G$10,0,10*ROW('Sanitation Data'!G45))),'Data Summary'!DB51="Yes"),OFFSET('Sanitation Data'!$G$10,0,10*ROW('Sanitation Data'!G45)),NA())</f>
        <v>#N/A</v>
      </c>
      <c r="AN51" s="90" t="e">
        <f ca="true">+IF(AND(ISNUMBER(OFFSET('Sanitation Data'!$G$11,0,10*ROW('Sanitation Data'!G45))),'Data Summary'!DC51="Yes"),OFFSET('Sanitation Data'!$G$11,0,10*ROW('Sanitation Data'!G45)),NA())</f>
        <v>#N/A</v>
      </c>
      <c r="AO51" s="90" t="e">
        <f ca="true">+IF(AND(ISNUMBER(OFFSET('Sanitation Data'!$G$12,0,10*ROW('Sanitation Data'!G45))),'Data Summary'!DD51="Yes"),OFFSET('Sanitation Data'!$G$12,0,10*ROW('Sanitation Data'!G45)),NA())</f>
        <v>#N/A</v>
      </c>
      <c r="AP51" s="90" t="e">
        <f ca="true">+IF(AND(ISNUMBER(OFFSET('Sanitation Data'!$H$4,0,10*ROW('Sanitation Data'!H45))),'Data Summary'!DE51="Yes"),100-OFFSET('Sanitation Data'!$H$4,0,10*ROW('Sanitation Data'!H45)),NA())</f>
        <v>#N/A</v>
      </c>
      <c r="AQ51" s="90" t="e">
        <f ca="true">+IF(AND(ISNUMBER(OFFSET('Sanitation Data'!$H$6,0,10*ROW('Sanitation Data'!H45))),'Data Summary'!DF51="Yes"),OFFSET('Sanitation Data'!$H$6,0,10*ROW('Sanitation Data'!H45)),NA())</f>
        <v>#N/A</v>
      </c>
      <c r="AR51" s="90" t="e">
        <f ca="true">+IF(AND(ISNUMBER(OFFSET('Sanitation Data'!$H$10,0,10*ROW('Sanitation Data'!H45))),'Data Summary'!DG51="Yes"),OFFSET('Sanitation Data'!$H$10,0,10*ROW('Sanitation Data'!H45)),NA())</f>
        <v>#N/A</v>
      </c>
      <c r="AS51" s="90" t="e">
        <f ca="true">+IF(AND(ISNUMBER(OFFSET('Sanitation Data'!$H$11,0,10*ROW('Sanitation Data'!H45))),'Data Summary'!DH51="Yes"),OFFSET('Sanitation Data'!$H$11,0,10*ROW('Sanitation Data'!H45)),NA())</f>
        <v>#N/A</v>
      </c>
      <c r="AT51" s="90" t="e">
        <f ca="true">+IF(AND(ISNUMBER(OFFSET('Sanitation Data'!$H$12,0,10*ROW('Sanitation Data'!H45))),'Data Summary'!DI51="Yes"),OFFSET('Sanitation Data'!$H$12,0,10*ROW('Sanitation Data'!H45)),NA())</f>
        <v>#N/A</v>
      </c>
      <c r="AU51" s="90" t="e">
        <f ca="true">+IF(AND(ISNUMBER(OFFSET('Sanitation Data'!$I$4,0,10*ROW('Sanitation Data'!I45))),'Data Summary'!DJ51="Yes"),100-OFFSET('Sanitation Data'!$I$4,0,10*ROW('Sanitation Data'!I45)),NA())</f>
        <v>#N/A</v>
      </c>
      <c r="AV51" s="90" t="e">
        <f ca="true">+IF(AND(ISNUMBER(OFFSET('Sanitation Data'!$I$6,0,10*ROW('Sanitation Data'!I45))),'Data Summary'!DK51="Yes"),OFFSET('Sanitation Data'!$I$6,0,10*ROW('Sanitation Data'!I45)),NA())</f>
        <v>#N/A</v>
      </c>
      <c r="AW51" s="90" t="e">
        <f ca="true">+IF(AND(ISNUMBER(OFFSET('Sanitation Data'!$I$10,0,10*ROW('Sanitation Data'!I45))),'Data Summary'!DL51="Yes"),OFFSET('Sanitation Data'!$I$10,0,10*ROW('Sanitation Data'!I45)),NA())</f>
        <v>#N/A</v>
      </c>
      <c r="AX51" s="90" t="e">
        <f ca="true">+IF(AND(ISNUMBER(OFFSET('Sanitation Data'!$I$11,0,10*ROW('Sanitation Data'!I45))),'Data Summary'!DM51="Yes"),OFFSET('Sanitation Data'!$I$11,0,10*ROW('Sanitation Data'!I45)),NA())</f>
        <v>#N/A</v>
      </c>
      <c r="AY51" s="90" t="e">
        <f ca="true">+IF(AND(ISNUMBER(OFFSET('Sanitation Data'!$I$12,0,10*ROW('Sanitation Data'!I45))),'Data Summary'!DN51="Yes"),OFFSET('Sanitation Data'!$I$12,0,10*ROW('Sanitation Data'!I45)),NA())</f>
        <v>#N/A</v>
      </c>
      <c r="AZ51" s="91" t="e">
        <f ca="true">+IF(AND(ISNUMBER(OFFSET('Hygiene Data'!$D$5,0,10*ROW('Hygiene Data'!D45))),'Data Summary'!DO51="Yes"),OFFSET('Hygiene Data'!$D$5,0,10*ROW('Hygiene Data'!D45)),NA())</f>
        <v>#N/A</v>
      </c>
      <c r="BA51" s="91" t="e">
        <f ca="true">+IF(AND(ISNUMBER(OFFSET('Hygiene Data'!$D$7,0,10*ROW('Hygiene Data'!D45))),'Data Summary'!DP51="Yes"),OFFSET('Hygiene Data'!$D$7,0,10*ROW('Hygiene Data'!D45)),NA())</f>
        <v>#N/A</v>
      </c>
      <c r="BB51" s="91" t="e">
        <f ca="true">+IF(AND(ISNUMBER(OFFSET('Hygiene Data'!$D$9,0,10*ROW('Hygiene Data'!D45))),'Data Summary'!DQ51="Yes"),OFFSET('Hygiene Data'!$D$9,0,10*ROW('Hygiene Data'!D45)),NA())</f>
        <v>#N/A</v>
      </c>
      <c r="BC51" s="91" t="e">
        <f ca="true">+IF(AND(ISNUMBER(OFFSET('Hygiene Data'!$E$5,0,10*ROW('Hygiene Data'!E45))),'Data Summary'!DR51="Yes"),OFFSET('Hygiene Data'!$E$5,0,10*ROW('Hygiene Data'!E45)),NA())</f>
        <v>#N/A</v>
      </c>
      <c r="BD51" s="91" t="e">
        <f ca="true">+IF(AND(ISNUMBER(OFFSET('Hygiene Data'!$E$7,0,10*ROW('Hygiene Data'!E45))),'Data Summary'!DS51="Yes"),OFFSET('Hygiene Data'!$E$7,0,10*ROW('Hygiene Data'!E45)),NA())</f>
        <v>#N/A</v>
      </c>
      <c r="BE51" s="91" t="e">
        <f ca="true">+IF(AND(ISNUMBER(OFFSET('Hygiene Data'!$E$9,0,10*ROW('Hygiene Data'!E45))),'Data Summary'!DT51="Yes"),OFFSET('Hygiene Data'!$E$9,0,10*ROW('Hygiene Data'!E45)),NA())</f>
        <v>#N/A</v>
      </c>
      <c r="BF51" s="91" t="e">
        <f ca="true">+IF(AND(ISNUMBER(OFFSET('Hygiene Data'!$F$5,0,10*ROW('Hygiene Data'!F45))),'Data Summary'!DU51="Yes"),OFFSET('Hygiene Data'!$F$5,0,10*ROW('Hygiene Data'!F45)),NA())</f>
        <v>#N/A</v>
      </c>
      <c r="BG51" s="91" t="e">
        <f ca="true">+IF(AND(ISNUMBER(OFFSET('Hygiene Data'!$F$7,0,10*ROW('Hygiene Data'!F45))),'Data Summary'!DV51="Yes"),OFFSET('Hygiene Data'!$F$7,0,10*ROW('Hygiene Data'!F45)),NA())</f>
        <v>#N/A</v>
      </c>
      <c r="BH51" s="91" t="e">
        <f ca="true">+IF(AND(ISNUMBER(OFFSET('Hygiene Data'!$F$9,0,10*ROW('Hygiene Data'!F45))),'Data Summary'!DW51="Yes"),OFFSET('Hygiene Data'!$F$9,0,10*ROW('Hygiene Data'!F45)),NA())</f>
        <v>#N/A</v>
      </c>
      <c r="BI51" s="91" t="e">
        <f ca="true">+IF(AND(ISNUMBER(OFFSET('Hygiene Data'!$G$5,0,10*ROW('Hygiene Data'!G45))),'Data Summary'!DX51="Yes"),OFFSET('Hygiene Data'!$G$5,0,10*ROW('Hygiene Data'!G45)),NA())</f>
        <v>#N/A</v>
      </c>
      <c r="BJ51" s="91" t="e">
        <f ca="true">+IF(AND(ISNUMBER(OFFSET('Hygiene Data'!$G$7,0,10*ROW('Hygiene Data'!G45))),'Data Summary'!DY51="Yes"),OFFSET('Hygiene Data'!$G$7,0,10*ROW('Hygiene Data'!G45)),NA())</f>
        <v>#N/A</v>
      </c>
      <c r="BK51" s="91" t="e">
        <f ca="true">+IF(AND(ISNUMBER(OFFSET('Hygiene Data'!$G$9,0,10*ROW('Hygiene Data'!G45))),'Data Summary'!DZ51="Yes"),OFFSET('Hygiene Data'!$G$9,0,10*ROW('Hygiene Data'!G45)),NA())</f>
        <v>#N/A</v>
      </c>
      <c r="BL51" s="91" t="e">
        <f ca="true">+IF(AND(ISNUMBER(OFFSET('Hygiene Data'!$H$5,0,10*ROW('Hygiene Data'!H45))),'Data Summary'!EA51="Yes"),OFFSET('Hygiene Data'!$H$5,0,10*ROW('Hygiene Data'!H45)),NA())</f>
        <v>#N/A</v>
      </c>
      <c r="BM51" s="91" t="e">
        <f ca="true">+IF(AND(ISNUMBER(OFFSET('Hygiene Data'!$H$7,0,10*ROW('Hygiene Data'!H45))),'Data Summary'!EB51="Yes"),OFFSET('Hygiene Data'!$H$7,0,10*ROW('Hygiene Data'!H45)),NA())</f>
        <v>#N/A</v>
      </c>
      <c r="BN51" s="91" t="e">
        <f ca="true">+IF(AND(ISNUMBER(OFFSET('Hygiene Data'!$H$9,0,10*ROW('Hygiene Data'!H45))),'Data Summary'!EC51="Yes"),OFFSET('Hygiene Data'!$H$9,0,10*ROW('Hygiene Data'!H45)),NA())</f>
        <v>#N/A</v>
      </c>
      <c r="BO51" s="91" t="e">
        <f ca="true">+IF(AND(ISNUMBER(OFFSET('Hygiene Data'!$I$5,0,10*ROW('Hygiene Data'!I45))),'Data Summary'!ED51="Yes"),OFFSET('Hygiene Data'!$I$5,0,10*ROW('Hygiene Data'!I45)),NA())</f>
        <v>#N/A</v>
      </c>
      <c r="BP51" s="91" t="e">
        <f ca="true">+IF(AND(ISNUMBER(OFFSET('Hygiene Data'!$I$7,0,10*ROW('Hygiene Data'!I45))),'Data Summary'!EE51="Yes"),OFFSET('Hygiene Data'!$I$7,0,10*ROW('Hygiene Data'!I45)),NA())</f>
        <v>#N/A</v>
      </c>
      <c r="BQ51" s="91" t="e">
        <f ca="true">+IF(AND(ISNUMBER(OFFSET('Hygiene Data'!$I$9,0,10*ROW('Hygiene Data'!I45))),'Data Summary'!EF51="Yes"),OFFSET('Hygiene Data'!$I$9,0,10*ROW('Hygiene Data'!I45)),NA())</f>
        <v>#N/A</v>
      </c>
    </row>
    <row xmlns:x14ac="http://schemas.microsoft.com/office/spreadsheetml/2009/9/ac" r="52" x14ac:dyDescent="0.2">
      <c r="A52" s="342" t="e">
        <f ca="true">+RIGHT('Data Summary'!A52,LEN('Data Summary'!A52)-9)</f>
        <v>#VALUE!</v>
      </c>
      <c r="B52" s="35" t="str">
        <f ca="true">+IF(ISTEXT('Data Summary'!B52),'Data Summary'!B52,"")</f>
        <v/>
      </c>
      <c r="C52" s="341" t="e">
        <f ca="true">+VALUE('Data Summary'!C52)</f>
        <v>#VALUE!</v>
      </c>
      <c r="D52" s="89" t="e">
        <f ca="true">+IF(AND(ISNUMBER(OFFSET('Water Data'!$D$4,0,10*ROW('Water Data'!D46))),'Data Summary'!BS52="Yes"),100-OFFSET('Water Data'!$D$4,0,10*ROW('Water Data'!D46)),NA())</f>
        <v>#N/A</v>
      </c>
      <c r="E52" s="89" t="e">
        <f ca="true">+IF(AND(ISNUMBER(OFFSET('Water Data'!$D$6,0,10*ROW('Water Data'!D46))),'Data Summary'!BT52="Yes"),OFFSET('Water Data'!$D$6,0,10*ROW('Water Data'!D46)),NA())</f>
        <v>#N/A</v>
      </c>
      <c r="F52" s="89" t="e">
        <f ca="true">+IF(AND(ISNUMBER(OFFSET('Water Data'!$D$9,0,10*ROW('Water Data'!D46))),'Data Summary'!BU52="Yes"),OFFSET('Water Data'!$D$9,0,10*ROW('Water Data'!D46)),NA())</f>
        <v>#N/A</v>
      </c>
      <c r="G52" s="89" t="e">
        <f ca="true">+IF(AND(ISNUMBER(OFFSET('Water Data'!$E$4,0,10*ROW('Water Data'!E46))),'Data Summary'!BV52="Yes"),100-OFFSET('Water Data'!$E$4,0,10*ROW('Water Data'!E46)),NA())</f>
        <v>#N/A</v>
      </c>
      <c r="H52" s="89" t="e">
        <f ca="true">+IF(AND(ISNUMBER(OFFSET('Water Data'!$E$6,0,10*ROW('Water Data'!E46))),'Data Summary'!BW52="Yes"),OFFSET('Water Data'!$E$6,0,10*ROW('Water Data'!E46)),NA())</f>
        <v>#N/A</v>
      </c>
      <c r="I52" s="89" t="e">
        <f ca="true">+IF(AND(ISNUMBER(OFFSET('Water Data'!$E$9,0,10*ROW('Water Data'!E46))),'Data Summary'!BX52="Yes"),OFFSET('Water Data'!$E$9,0,10*ROW('Water Data'!E46)),NA())</f>
        <v>#N/A</v>
      </c>
      <c r="J52" s="89" t="e">
        <f ca="true">+IF(AND(ISNUMBER(OFFSET('Water Data'!$F$4,0,10*ROW('Water Data'!F46))),'Data Summary'!BY52="Yes"),100-OFFSET('Water Data'!$F$4,0,10*ROW('Water Data'!F46)),NA())</f>
        <v>#N/A</v>
      </c>
      <c r="K52" s="89" t="e">
        <f ca="true">+IF(AND(ISNUMBER(OFFSET('Water Data'!$F$6,0,10*ROW('Water Data'!F46))),'Data Summary'!BZ52="Yes"),OFFSET('Water Data'!$F$6,0,10*ROW('Water Data'!F46)),NA())</f>
        <v>#N/A</v>
      </c>
      <c r="L52" s="89" t="e">
        <f ca="true">+IF(AND(ISNUMBER(OFFSET('Water Data'!$F$9,0,10*ROW('Water Data'!F46))),'Data Summary'!CA52="Yes"),OFFSET('Water Data'!$F$9,0,10*ROW('Water Data'!F46)),NA())</f>
        <v>#N/A</v>
      </c>
      <c r="M52" s="89" t="e">
        <f ca="true">+IF(AND(ISNUMBER(OFFSET('Water Data'!$G$4,0,10*ROW('Water Data'!G46))),'Data Summary'!CB52="Yes"),100-OFFSET('Water Data'!$G$4,0,10*ROW('Water Data'!G46)),NA())</f>
        <v>#N/A</v>
      </c>
      <c r="N52" s="89" t="e">
        <f ca="true">+IF(AND(ISNUMBER(OFFSET('Water Data'!$G$6,0,10*ROW('Water Data'!G46))),'Data Summary'!CC52="Yes"),OFFSET('Water Data'!$G$6,0,10*ROW('Water Data'!G46)),NA())</f>
        <v>#N/A</v>
      </c>
      <c r="O52" s="89" t="e">
        <f ca="true">+IF(AND(ISNUMBER(OFFSET('Water Data'!$G$9,0,10*ROW('Water Data'!G46))),'Data Summary'!CD52="Yes"),OFFSET('Water Data'!$G$9,0,10*ROW('Water Data'!G46)),NA())</f>
        <v>#N/A</v>
      </c>
      <c r="P52" s="89" t="e">
        <f ca="true">+IF(AND(ISNUMBER(OFFSET('Water Data'!$H$4,0,10*ROW('Water Data'!H46))),'Data Summary'!CE52="Yes"),100-OFFSET('Water Data'!$H$4,0,10*ROW('Water Data'!H46)),NA())</f>
        <v>#N/A</v>
      </c>
      <c r="Q52" s="89" t="e">
        <f ca="true">+IF(AND(ISNUMBER(OFFSET('Water Data'!$H$6,0,10*ROW('Water Data'!H46))),'Data Summary'!CF52="Yes"),OFFSET('Water Data'!$H$6,0,10*ROW('Water Data'!H46)),NA())</f>
        <v>#N/A</v>
      </c>
      <c r="R52" s="89" t="e">
        <f ca="true">+IF(AND(ISNUMBER(OFFSET('Water Data'!$H$9,0,10*ROW('Water Data'!H46))),'Data Summary'!CG52="Yes"),OFFSET('Water Data'!$H$9,0,10*ROW('Water Data'!H46)),NA())</f>
        <v>#N/A</v>
      </c>
      <c r="S52" s="89" t="e">
        <f ca="true">+IF(AND(ISNUMBER(OFFSET('Water Data'!$I$4,0,10*ROW('Water Data'!I46))),'Data Summary'!CH52="Yes"),100-OFFSET('Water Data'!$I$4,0,10*ROW('Water Data'!I46)),NA())</f>
        <v>#N/A</v>
      </c>
      <c r="T52" s="89" t="e">
        <f ca="true">+IF(AND(ISNUMBER(OFFSET('Water Data'!$I$6,0,10*ROW('Water Data'!I46))),'Data Summary'!CI52="Yes"),OFFSET('Water Data'!$I$6,0,10*ROW('Water Data'!I46)),NA())</f>
        <v>#N/A</v>
      </c>
      <c r="U52" s="89" t="e">
        <f ca="true">+IF(AND(ISNUMBER(OFFSET('Water Data'!$I$9,0,10*ROW('Water Data'!I46))),'Data Summary'!CJ52="Yes"),OFFSET('Water Data'!$I$9,0,10*ROW('Water Data'!I46)),NA())</f>
        <v>#N/A</v>
      </c>
      <c r="V52" s="90" t="e">
        <f ca="true">+IF(AND(ISNUMBER(OFFSET('Sanitation Data'!$D$4,0,10*ROW('Sanitation Data'!D46))),'Data Summary'!CK52="Yes"),100-OFFSET('Sanitation Data'!$D$4,0,10*ROW('Sanitation Data'!D46)),NA())</f>
        <v>#N/A</v>
      </c>
      <c r="W52" s="90" t="e">
        <f ca="true">+IF(AND(ISNUMBER(OFFSET('Sanitation Data'!$D$6,0,10*ROW('Sanitation Data'!D46))),'Data Summary'!CL52="Yes"),OFFSET('Sanitation Data'!$D$6,0,10*ROW('Sanitation Data'!D46)),NA())</f>
        <v>#N/A</v>
      </c>
      <c r="X52" s="90" t="e">
        <f ca="true">+IF(AND(ISNUMBER(OFFSET('Sanitation Data'!$D$10,0,10*ROW('Sanitation Data'!D46))),'Data Summary'!CM52="Yes"),OFFSET('Sanitation Data'!$D$10,0,10*ROW('Sanitation Data'!D46)),NA())</f>
        <v>#N/A</v>
      </c>
      <c r="Y52" s="90" t="e">
        <f ca="true">+IF(AND(ISNUMBER(OFFSET('Sanitation Data'!$D$11,0,10*ROW('Sanitation Data'!D46))),'Data Summary'!CN52="Yes"),OFFSET('Sanitation Data'!$D$11,0,10*ROW('Sanitation Data'!D46)),NA())</f>
        <v>#N/A</v>
      </c>
      <c r="Z52" s="90" t="e">
        <f ca="true">+IF(AND(ISNUMBER(OFFSET('Sanitation Data'!$D$12,0,10*ROW('Sanitation Data'!D46))),'Data Summary'!CO52="Yes"),OFFSET('Sanitation Data'!$D$12,0,10*ROW('Sanitation Data'!D46)),NA())</f>
        <v>#N/A</v>
      </c>
      <c r="AA52" s="90" t="e">
        <f ca="true">+IF(AND(ISNUMBER(OFFSET('Sanitation Data'!$E$4,0,10*ROW('Sanitation Data'!E46))),'Data Summary'!CP52="Yes"),100-OFFSET('Sanitation Data'!$E$4,0,10*ROW('Sanitation Data'!E46)),NA())</f>
        <v>#N/A</v>
      </c>
      <c r="AB52" s="90" t="e">
        <f ca="true">+IF(AND(ISNUMBER(OFFSET('Sanitation Data'!$E$6,0,10*ROW('Sanitation Data'!E46))),'Data Summary'!CQ52="Yes"),OFFSET('Sanitation Data'!$E$6,0,10*ROW('Sanitation Data'!E46)),NA())</f>
        <v>#N/A</v>
      </c>
      <c r="AC52" s="90" t="e">
        <f ca="true">+IF(AND(ISNUMBER(OFFSET('Sanitation Data'!$E$10,0,10*ROW('Sanitation Data'!E46))),'Data Summary'!CR52="Yes"),OFFSET('Sanitation Data'!$E$10,0,10*ROW('Sanitation Data'!E46)),NA())</f>
        <v>#N/A</v>
      </c>
      <c r="AD52" s="90" t="e">
        <f ca="true">+IF(AND(ISNUMBER(OFFSET('Sanitation Data'!$E$11,0,10*ROW('Sanitation Data'!E46))),'Data Summary'!CS52="Yes"),OFFSET('Sanitation Data'!$E$11,0,10*ROW('Sanitation Data'!E46)),NA())</f>
        <v>#N/A</v>
      </c>
      <c r="AE52" s="90" t="e">
        <f ca="true">+IF(AND(ISNUMBER(OFFSET('Sanitation Data'!$E$12,0,10*ROW('Sanitation Data'!E46))),'Data Summary'!CT52="Yes"),OFFSET('Sanitation Data'!$E$12,0,10*ROW('Sanitation Data'!E46)),NA())</f>
        <v>#N/A</v>
      </c>
      <c r="AF52" s="90" t="e">
        <f ca="true">+IF(AND(ISNUMBER(OFFSET('Sanitation Data'!$F$4,0,10*ROW('Sanitation Data'!F46))),'Data Summary'!CU52="Yes"),100-OFFSET('Sanitation Data'!$F$4,0,10*ROW('Sanitation Data'!F46)),NA())</f>
        <v>#N/A</v>
      </c>
      <c r="AG52" s="90" t="e">
        <f ca="true">+IF(AND(ISNUMBER(OFFSET('Sanitation Data'!$F$6,0,10*ROW('Sanitation Data'!F46))),'Data Summary'!CV52="Yes"),OFFSET('Sanitation Data'!$F$6,0,10*ROW('Sanitation Data'!F46)),NA())</f>
        <v>#N/A</v>
      </c>
      <c r="AH52" s="90" t="e">
        <f ca="true">+IF(AND(ISNUMBER(OFFSET('Sanitation Data'!$F$10,0,10*ROW('Sanitation Data'!F46))),'Data Summary'!CW52="Yes"),OFFSET('Sanitation Data'!$F$10,0,10*ROW('Sanitation Data'!F46)),NA())</f>
        <v>#N/A</v>
      </c>
      <c r="AI52" s="90" t="e">
        <f ca="true">+IF(AND(ISNUMBER(OFFSET('Sanitation Data'!$F$11,0,10*ROW('Sanitation Data'!F46))),'Data Summary'!CX52="Yes"),OFFSET('Sanitation Data'!$F$11,0,10*ROW('Sanitation Data'!F46)),NA())</f>
        <v>#N/A</v>
      </c>
      <c r="AJ52" s="90" t="e">
        <f ca="true">+IF(AND(ISNUMBER(OFFSET('Sanitation Data'!$F$12,0,10*ROW('Sanitation Data'!F46))),'Data Summary'!CY52="Yes"),OFFSET('Sanitation Data'!$F$12,0,10*ROW('Sanitation Data'!F46)),NA())</f>
        <v>#N/A</v>
      </c>
      <c r="AK52" s="90" t="e">
        <f ca="true">+IF(AND(ISNUMBER(OFFSET('Sanitation Data'!$G$4,0,10*ROW('Sanitation Data'!G46))),'Data Summary'!CZ52="Yes"),100-OFFSET('Sanitation Data'!$G$4,0,10*ROW('Sanitation Data'!G46)),NA())</f>
        <v>#N/A</v>
      </c>
      <c r="AL52" s="90" t="e">
        <f ca="true">+IF(AND(ISNUMBER(OFFSET('Sanitation Data'!$G$6,0,10*ROW('Sanitation Data'!G46))),'Data Summary'!DA52="Yes"),OFFSET('Sanitation Data'!$G$6,0,10*ROW('Sanitation Data'!G46)),NA())</f>
        <v>#N/A</v>
      </c>
      <c r="AM52" s="90" t="e">
        <f ca="true">+IF(AND(ISNUMBER(OFFSET('Sanitation Data'!$G$10,0,10*ROW('Sanitation Data'!G46))),'Data Summary'!DB52="Yes"),OFFSET('Sanitation Data'!$G$10,0,10*ROW('Sanitation Data'!G46)),NA())</f>
        <v>#N/A</v>
      </c>
      <c r="AN52" s="90" t="e">
        <f ca="true">+IF(AND(ISNUMBER(OFFSET('Sanitation Data'!$G$11,0,10*ROW('Sanitation Data'!G46))),'Data Summary'!DC52="Yes"),OFFSET('Sanitation Data'!$G$11,0,10*ROW('Sanitation Data'!G46)),NA())</f>
        <v>#N/A</v>
      </c>
      <c r="AO52" s="90" t="e">
        <f ca="true">+IF(AND(ISNUMBER(OFFSET('Sanitation Data'!$G$12,0,10*ROW('Sanitation Data'!G46))),'Data Summary'!DD52="Yes"),OFFSET('Sanitation Data'!$G$12,0,10*ROW('Sanitation Data'!G46)),NA())</f>
        <v>#N/A</v>
      </c>
      <c r="AP52" s="90" t="e">
        <f ca="true">+IF(AND(ISNUMBER(OFFSET('Sanitation Data'!$H$4,0,10*ROW('Sanitation Data'!H46))),'Data Summary'!DE52="Yes"),100-OFFSET('Sanitation Data'!$H$4,0,10*ROW('Sanitation Data'!H46)),NA())</f>
        <v>#N/A</v>
      </c>
      <c r="AQ52" s="90" t="e">
        <f ca="true">+IF(AND(ISNUMBER(OFFSET('Sanitation Data'!$H$6,0,10*ROW('Sanitation Data'!H46))),'Data Summary'!DF52="Yes"),OFFSET('Sanitation Data'!$H$6,0,10*ROW('Sanitation Data'!H46)),NA())</f>
        <v>#N/A</v>
      </c>
      <c r="AR52" s="90" t="e">
        <f ca="true">+IF(AND(ISNUMBER(OFFSET('Sanitation Data'!$H$10,0,10*ROW('Sanitation Data'!H46))),'Data Summary'!DG52="Yes"),OFFSET('Sanitation Data'!$H$10,0,10*ROW('Sanitation Data'!H46)),NA())</f>
        <v>#N/A</v>
      </c>
      <c r="AS52" s="90" t="e">
        <f ca="true">+IF(AND(ISNUMBER(OFFSET('Sanitation Data'!$H$11,0,10*ROW('Sanitation Data'!H46))),'Data Summary'!DH52="Yes"),OFFSET('Sanitation Data'!$H$11,0,10*ROW('Sanitation Data'!H46)),NA())</f>
        <v>#N/A</v>
      </c>
      <c r="AT52" s="90" t="e">
        <f ca="true">+IF(AND(ISNUMBER(OFFSET('Sanitation Data'!$H$12,0,10*ROW('Sanitation Data'!H46))),'Data Summary'!DI52="Yes"),OFFSET('Sanitation Data'!$H$12,0,10*ROW('Sanitation Data'!H46)),NA())</f>
        <v>#N/A</v>
      </c>
      <c r="AU52" s="90" t="e">
        <f ca="true">+IF(AND(ISNUMBER(OFFSET('Sanitation Data'!$I$4,0,10*ROW('Sanitation Data'!I46))),'Data Summary'!DJ52="Yes"),100-OFFSET('Sanitation Data'!$I$4,0,10*ROW('Sanitation Data'!I46)),NA())</f>
        <v>#N/A</v>
      </c>
      <c r="AV52" s="90" t="e">
        <f ca="true">+IF(AND(ISNUMBER(OFFSET('Sanitation Data'!$I$6,0,10*ROW('Sanitation Data'!I46))),'Data Summary'!DK52="Yes"),OFFSET('Sanitation Data'!$I$6,0,10*ROW('Sanitation Data'!I46)),NA())</f>
        <v>#N/A</v>
      </c>
      <c r="AW52" s="90" t="e">
        <f ca="true">+IF(AND(ISNUMBER(OFFSET('Sanitation Data'!$I$10,0,10*ROW('Sanitation Data'!I46))),'Data Summary'!DL52="Yes"),OFFSET('Sanitation Data'!$I$10,0,10*ROW('Sanitation Data'!I46)),NA())</f>
        <v>#N/A</v>
      </c>
      <c r="AX52" s="90" t="e">
        <f ca="true">+IF(AND(ISNUMBER(OFFSET('Sanitation Data'!$I$11,0,10*ROW('Sanitation Data'!I46))),'Data Summary'!DM52="Yes"),OFFSET('Sanitation Data'!$I$11,0,10*ROW('Sanitation Data'!I46)),NA())</f>
        <v>#N/A</v>
      </c>
      <c r="AY52" s="90" t="e">
        <f ca="true">+IF(AND(ISNUMBER(OFFSET('Sanitation Data'!$I$12,0,10*ROW('Sanitation Data'!I46))),'Data Summary'!DN52="Yes"),OFFSET('Sanitation Data'!$I$12,0,10*ROW('Sanitation Data'!I46)),NA())</f>
        <v>#N/A</v>
      </c>
      <c r="AZ52" s="91" t="e">
        <f ca="true">+IF(AND(ISNUMBER(OFFSET('Hygiene Data'!$D$5,0,10*ROW('Hygiene Data'!D46))),'Data Summary'!DO52="Yes"),OFFSET('Hygiene Data'!$D$5,0,10*ROW('Hygiene Data'!D46)),NA())</f>
        <v>#N/A</v>
      </c>
      <c r="BA52" s="91" t="e">
        <f ca="true">+IF(AND(ISNUMBER(OFFSET('Hygiene Data'!$D$7,0,10*ROW('Hygiene Data'!D46))),'Data Summary'!DP52="Yes"),OFFSET('Hygiene Data'!$D$7,0,10*ROW('Hygiene Data'!D46)),NA())</f>
        <v>#N/A</v>
      </c>
      <c r="BB52" s="91" t="e">
        <f ca="true">+IF(AND(ISNUMBER(OFFSET('Hygiene Data'!$D$9,0,10*ROW('Hygiene Data'!D46))),'Data Summary'!DQ52="Yes"),OFFSET('Hygiene Data'!$D$9,0,10*ROW('Hygiene Data'!D46)),NA())</f>
        <v>#N/A</v>
      </c>
      <c r="BC52" s="91" t="e">
        <f ca="true">+IF(AND(ISNUMBER(OFFSET('Hygiene Data'!$E$5,0,10*ROW('Hygiene Data'!E46))),'Data Summary'!DR52="Yes"),OFFSET('Hygiene Data'!$E$5,0,10*ROW('Hygiene Data'!E46)),NA())</f>
        <v>#N/A</v>
      </c>
      <c r="BD52" s="91" t="e">
        <f ca="true">+IF(AND(ISNUMBER(OFFSET('Hygiene Data'!$E$7,0,10*ROW('Hygiene Data'!E46))),'Data Summary'!DS52="Yes"),OFFSET('Hygiene Data'!$E$7,0,10*ROW('Hygiene Data'!E46)),NA())</f>
        <v>#N/A</v>
      </c>
      <c r="BE52" s="91" t="e">
        <f ca="true">+IF(AND(ISNUMBER(OFFSET('Hygiene Data'!$E$9,0,10*ROW('Hygiene Data'!E46))),'Data Summary'!DT52="Yes"),OFFSET('Hygiene Data'!$E$9,0,10*ROW('Hygiene Data'!E46)),NA())</f>
        <v>#N/A</v>
      </c>
      <c r="BF52" s="91" t="e">
        <f ca="true">+IF(AND(ISNUMBER(OFFSET('Hygiene Data'!$F$5,0,10*ROW('Hygiene Data'!F46))),'Data Summary'!DU52="Yes"),OFFSET('Hygiene Data'!$F$5,0,10*ROW('Hygiene Data'!F46)),NA())</f>
        <v>#N/A</v>
      </c>
      <c r="BG52" s="91" t="e">
        <f ca="true">+IF(AND(ISNUMBER(OFFSET('Hygiene Data'!$F$7,0,10*ROW('Hygiene Data'!F46))),'Data Summary'!DV52="Yes"),OFFSET('Hygiene Data'!$F$7,0,10*ROW('Hygiene Data'!F46)),NA())</f>
        <v>#N/A</v>
      </c>
      <c r="BH52" s="91" t="e">
        <f ca="true">+IF(AND(ISNUMBER(OFFSET('Hygiene Data'!$F$9,0,10*ROW('Hygiene Data'!F46))),'Data Summary'!DW52="Yes"),OFFSET('Hygiene Data'!$F$9,0,10*ROW('Hygiene Data'!F46)),NA())</f>
        <v>#N/A</v>
      </c>
      <c r="BI52" s="91" t="e">
        <f ca="true">+IF(AND(ISNUMBER(OFFSET('Hygiene Data'!$G$5,0,10*ROW('Hygiene Data'!G46))),'Data Summary'!DX52="Yes"),OFFSET('Hygiene Data'!$G$5,0,10*ROW('Hygiene Data'!G46)),NA())</f>
        <v>#N/A</v>
      </c>
      <c r="BJ52" s="91" t="e">
        <f ca="true">+IF(AND(ISNUMBER(OFFSET('Hygiene Data'!$G$7,0,10*ROW('Hygiene Data'!G46))),'Data Summary'!DY52="Yes"),OFFSET('Hygiene Data'!$G$7,0,10*ROW('Hygiene Data'!G46)),NA())</f>
        <v>#N/A</v>
      </c>
      <c r="BK52" s="91" t="e">
        <f ca="true">+IF(AND(ISNUMBER(OFFSET('Hygiene Data'!$G$9,0,10*ROW('Hygiene Data'!G46))),'Data Summary'!DZ52="Yes"),OFFSET('Hygiene Data'!$G$9,0,10*ROW('Hygiene Data'!G46)),NA())</f>
        <v>#N/A</v>
      </c>
      <c r="BL52" s="91" t="e">
        <f ca="true">+IF(AND(ISNUMBER(OFFSET('Hygiene Data'!$H$5,0,10*ROW('Hygiene Data'!H46))),'Data Summary'!EA52="Yes"),OFFSET('Hygiene Data'!$H$5,0,10*ROW('Hygiene Data'!H46)),NA())</f>
        <v>#N/A</v>
      </c>
      <c r="BM52" s="91" t="e">
        <f ca="true">+IF(AND(ISNUMBER(OFFSET('Hygiene Data'!$H$7,0,10*ROW('Hygiene Data'!H46))),'Data Summary'!EB52="Yes"),OFFSET('Hygiene Data'!$H$7,0,10*ROW('Hygiene Data'!H46)),NA())</f>
        <v>#N/A</v>
      </c>
      <c r="BN52" s="91" t="e">
        <f ca="true">+IF(AND(ISNUMBER(OFFSET('Hygiene Data'!$H$9,0,10*ROW('Hygiene Data'!H46))),'Data Summary'!EC52="Yes"),OFFSET('Hygiene Data'!$H$9,0,10*ROW('Hygiene Data'!H46)),NA())</f>
        <v>#N/A</v>
      </c>
      <c r="BO52" s="91" t="e">
        <f ca="true">+IF(AND(ISNUMBER(OFFSET('Hygiene Data'!$I$5,0,10*ROW('Hygiene Data'!I46))),'Data Summary'!ED52="Yes"),OFFSET('Hygiene Data'!$I$5,0,10*ROW('Hygiene Data'!I46)),NA())</f>
        <v>#N/A</v>
      </c>
      <c r="BP52" s="91" t="e">
        <f ca="true">+IF(AND(ISNUMBER(OFFSET('Hygiene Data'!$I$7,0,10*ROW('Hygiene Data'!I46))),'Data Summary'!EE52="Yes"),OFFSET('Hygiene Data'!$I$7,0,10*ROW('Hygiene Data'!I46)),NA())</f>
        <v>#N/A</v>
      </c>
      <c r="BQ52" s="91" t="e">
        <f ca="true">+IF(AND(ISNUMBER(OFFSET('Hygiene Data'!$I$9,0,10*ROW('Hygiene Data'!I46))),'Data Summary'!EF52="Yes"),OFFSET('Hygiene Data'!$I$9,0,10*ROW('Hygiene Data'!I46)),NA())</f>
        <v>#N/A</v>
      </c>
    </row>
    <row xmlns:x14ac="http://schemas.microsoft.com/office/spreadsheetml/2009/9/ac" r="53" x14ac:dyDescent="0.2">
      <c r="A53" s="342" t="e">
        <f ca="true">+RIGHT('Data Summary'!A53,LEN('Data Summary'!A53)-9)</f>
        <v>#VALUE!</v>
      </c>
      <c r="B53" s="35" t="str">
        <f ca="true">+IF(ISTEXT('Data Summary'!B53),'Data Summary'!B53,"")</f>
        <v/>
      </c>
      <c r="C53" s="341" t="e">
        <f ca="true">+VALUE('Data Summary'!C53)</f>
        <v>#VALUE!</v>
      </c>
      <c r="D53" s="89" t="e">
        <f ca="true">+IF(AND(ISNUMBER(OFFSET('Water Data'!$D$4,0,10*ROW('Water Data'!D47))),'Data Summary'!BS53="Yes"),100-OFFSET('Water Data'!$D$4,0,10*ROW('Water Data'!D47)),NA())</f>
        <v>#N/A</v>
      </c>
      <c r="E53" s="89" t="e">
        <f ca="true">+IF(AND(ISNUMBER(OFFSET('Water Data'!$D$6,0,10*ROW('Water Data'!D47))),'Data Summary'!BT53="Yes"),OFFSET('Water Data'!$D$6,0,10*ROW('Water Data'!D47)),NA())</f>
        <v>#N/A</v>
      </c>
      <c r="F53" s="89" t="e">
        <f ca="true">+IF(AND(ISNUMBER(OFFSET('Water Data'!$D$9,0,10*ROW('Water Data'!D47))),'Data Summary'!BU53="Yes"),OFFSET('Water Data'!$D$9,0,10*ROW('Water Data'!D47)),NA())</f>
        <v>#N/A</v>
      </c>
      <c r="G53" s="89" t="e">
        <f ca="true">+IF(AND(ISNUMBER(OFFSET('Water Data'!$E$4,0,10*ROW('Water Data'!E47))),'Data Summary'!BV53="Yes"),100-OFFSET('Water Data'!$E$4,0,10*ROW('Water Data'!E47)),NA())</f>
        <v>#N/A</v>
      </c>
      <c r="H53" s="89" t="e">
        <f ca="true">+IF(AND(ISNUMBER(OFFSET('Water Data'!$E$6,0,10*ROW('Water Data'!E47))),'Data Summary'!BW53="Yes"),OFFSET('Water Data'!$E$6,0,10*ROW('Water Data'!E47)),NA())</f>
        <v>#N/A</v>
      </c>
      <c r="I53" s="89" t="e">
        <f ca="true">+IF(AND(ISNUMBER(OFFSET('Water Data'!$E$9,0,10*ROW('Water Data'!E47))),'Data Summary'!BX53="Yes"),OFFSET('Water Data'!$E$9,0,10*ROW('Water Data'!E47)),NA())</f>
        <v>#N/A</v>
      </c>
      <c r="J53" s="89" t="e">
        <f ca="true">+IF(AND(ISNUMBER(OFFSET('Water Data'!$F$4,0,10*ROW('Water Data'!F47))),'Data Summary'!BY53="Yes"),100-OFFSET('Water Data'!$F$4,0,10*ROW('Water Data'!F47)),NA())</f>
        <v>#N/A</v>
      </c>
      <c r="K53" s="89" t="e">
        <f ca="true">+IF(AND(ISNUMBER(OFFSET('Water Data'!$F$6,0,10*ROW('Water Data'!F47))),'Data Summary'!BZ53="Yes"),OFFSET('Water Data'!$F$6,0,10*ROW('Water Data'!F47)),NA())</f>
        <v>#N/A</v>
      </c>
      <c r="L53" s="89" t="e">
        <f ca="true">+IF(AND(ISNUMBER(OFFSET('Water Data'!$F$9,0,10*ROW('Water Data'!F47))),'Data Summary'!CA53="Yes"),OFFSET('Water Data'!$F$9,0,10*ROW('Water Data'!F47)),NA())</f>
        <v>#N/A</v>
      </c>
      <c r="M53" s="89" t="e">
        <f ca="true">+IF(AND(ISNUMBER(OFFSET('Water Data'!$G$4,0,10*ROW('Water Data'!G47))),'Data Summary'!CB53="Yes"),100-OFFSET('Water Data'!$G$4,0,10*ROW('Water Data'!G47)),NA())</f>
        <v>#N/A</v>
      </c>
      <c r="N53" s="89" t="e">
        <f ca="true">+IF(AND(ISNUMBER(OFFSET('Water Data'!$G$6,0,10*ROW('Water Data'!G47))),'Data Summary'!CC53="Yes"),OFFSET('Water Data'!$G$6,0,10*ROW('Water Data'!G47)),NA())</f>
        <v>#N/A</v>
      </c>
      <c r="O53" s="89" t="e">
        <f ca="true">+IF(AND(ISNUMBER(OFFSET('Water Data'!$G$9,0,10*ROW('Water Data'!G47))),'Data Summary'!CD53="Yes"),OFFSET('Water Data'!$G$9,0,10*ROW('Water Data'!G47)),NA())</f>
        <v>#N/A</v>
      </c>
      <c r="P53" s="89" t="e">
        <f ca="true">+IF(AND(ISNUMBER(OFFSET('Water Data'!$H$4,0,10*ROW('Water Data'!H47))),'Data Summary'!CE53="Yes"),100-OFFSET('Water Data'!$H$4,0,10*ROW('Water Data'!H47)),NA())</f>
        <v>#N/A</v>
      </c>
      <c r="Q53" s="89" t="e">
        <f ca="true">+IF(AND(ISNUMBER(OFFSET('Water Data'!$H$6,0,10*ROW('Water Data'!H47))),'Data Summary'!CF53="Yes"),OFFSET('Water Data'!$H$6,0,10*ROW('Water Data'!H47)),NA())</f>
        <v>#N/A</v>
      </c>
      <c r="R53" s="89" t="e">
        <f ca="true">+IF(AND(ISNUMBER(OFFSET('Water Data'!$H$9,0,10*ROW('Water Data'!H47))),'Data Summary'!CG53="Yes"),OFFSET('Water Data'!$H$9,0,10*ROW('Water Data'!H47)),NA())</f>
        <v>#N/A</v>
      </c>
      <c r="S53" s="89" t="e">
        <f ca="true">+IF(AND(ISNUMBER(OFFSET('Water Data'!$I$4,0,10*ROW('Water Data'!I47))),'Data Summary'!CH53="Yes"),100-OFFSET('Water Data'!$I$4,0,10*ROW('Water Data'!I47)),NA())</f>
        <v>#N/A</v>
      </c>
      <c r="T53" s="89" t="e">
        <f ca="true">+IF(AND(ISNUMBER(OFFSET('Water Data'!$I$6,0,10*ROW('Water Data'!I47))),'Data Summary'!CI53="Yes"),OFFSET('Water Data'!$I$6,0,10*ROW('Water Data'!I47)),NA())</f>
        <v>#N/A</v>
      </c>
      <c r="U53" s="89" t="e">
        <f ca="true">+IF(AND(ISNUMBER(OFFSET('Water Data'!$I$9,0,10*ROW('Water Data'!I47))),'Data Summary'!CJ53="Yes"),OFFSET('Water Data'!$I$9,0,10*ROW('Water Data'!I47)),NA())</f>
        <v>#N/A</v>
      </c>
      <c r="V53" s="90" t="e">
        <f ca="true">+IF(AND(ISNUMBER(OFFSET('Sanitation Data'!$D$4,0,10*ROW('Sanitation Data'!D47))),'Data Summary'!CK53="Yes"),100-OFFSET('Sanitation Data'!$D$4,0,10*ROW('Sanitation Data'!D47)),NA())</f>
        <v>#N/A</v>
      </c>
      <c r="W53" s="90" t="e">
        <f ca="true">+IF(AND(ISNUMBER(OFFSET('Sanitation Data'!$D$6,0,10*ROW('Sanitation Data'!D47))),'Data Summary'!CL53="Yes"),OFFSET('Sanitation Data'!$D$6,0,10*ROW('Sanitation Data'!D47)),NA())</f>
        <v>#N/A</v>
      </c>
      <c r="X53" s="90" t="e">
        <f ca="true">+IF(AND(ISNUMBER(OFFSET('Sanitation Data'!$D$10,0,10*ROW('Sanitation Data'!D47))),'Data Summary'!CM53="Yes"),OFFSET('Sanitation Data'!$D$10,0,10*ROW('Sanitation Data'!D47)),NA())</f>
        <v>#N/A</v>
      </c>
      <c r="Y53" s="90" t="e">
        <f ca="true">+IF(AND(ISNUMBER(OFFSET('Sanitation Data'!$D$11,0,10*ROW('Sanitation Data'!D47))),'Data Summary'!CN53="Yes"),OFFSET('Sanitation Data'!$D$11,0,10*ROW('Sanitation Data'!D47)),NA())</f>
        <v>#N/A</v>
      </c>
      <c r="Z53" s="90" t="e">
        <f ca="true">+IF(AND(ISNUMBER(OFFSET('Sanitation Data'!$D$12,0,10*ROW('Sanitation Data'!D47))),'Data Summary'!CO53="Yes"),OFFSET('Sanitation Data'!$D$12,0,10*ROW('Sanitation Data'!D47)),NA())</f>
        <v>#N/A</v>
      </c>
      <c r="AA53" s="90" t="e">
        <f ca="true">+IF(AND(ISNUMBER(OFFSET('Sanitation Data'!$E$4,0,10*ROW('Sanitation Data'!E47))),'Data Summary'!CP53="Yes"),100-OFFSET('Sanitation Data'!$E$4,0,10*ROW('Sanitation Data'!E47)),NA())</f>
        <v>#N/A</v>
      </c>
      <c r="AB53" s="90" t="e">
        <f ca="true">+IF(AND(ISNUMBER(OFFSET('Sanitation Data'!$E$6,0,10*ROW('Sanitation Data'!E47))),'Data Summary'!CQ53="Yes"),OFFSET('Sanitation Data'!$E$6,0,10*ROW('Sanitation Data'!E47)),NA())</f>
        <v>#N/A</v>
      </c>
      <c r="AC53" s="90" t="e">
        <f ca="true">+IF(AND(ISNUMBER(OFFSET('Sanitation Data'!$E$10,0,10*ROW('Sanitation Data'!E47))),'Data Summary'!CR53="Yes"),OFFSET('Sanitation Data'!$E$10,0,10*ROW('Sanitation Data'!E47)),NA())</f>
        <v>#N/A</v>
      </c>
      <c r="AD53" s="90" t="e">
        <f ca="true">+IF(AND(ISNUMBER(OFFSET('Sanitation Data'!$E$11,0,10*ROW('Sanitation Data'!E47))),'Data Summary'!CS53="Yes"),OFFSET('Sanitation Data'!$E$11,0,10*ROW('Sanitation Data'!E47)),NA())</f>
        <v>#N/A</v>
      </c>
      <c r="AE53" s="90" t="e">
        <f ca="true">+IF(AND(ISNUMBER(OFFSET('Sanitation Data'!$E$12,0,10*ROW('Sanitation Data'!E47))),'Data Summary'!CT53="Yes"),OFFSET('Sanitation Data'!$E$12,0,10*ROW('Sanitation Data'!E47)),NA())</f>
        <v>#N/A</v>
      </c>
      <c r="AF53" s="90" t="e">
        <f ca="true">+IF(AND(ISNUMBER(OFFSET('Sanitation Data'!$F$4,0,10*ROW('Sanitation Data'!F47))),'Data Summary'!CU53="Yes"),100-OFFSET('Sanitation Data'!$F$4,0,10*ROW('Sanitation Data'!F47)),NA())</f>
        <v>#N/A</v>
      </c>
      <c r="AG53" s="90" t="e">
        <f ca="true">+IF(AND(ISNUMBER(OFFSET('Sanitation Data'!$F$6,0,10*ROW('Sanitation Data'!F47))),'Data Summary'!CV53="Yes"),OFFSET('Sanitation Data'!$F$6,0,10*ROW('Sanitation Data'!F47)),NA())</f>
        <v>#N/A</v>
      </c>
      <c r="AH53" s="90" t="e">
        <f ca="true">+IF(AND(ISNUMBER(OFFSET('Sanitation Data'!$F$10,0,10*ROW('Sanitation Data'!F47))),'Data Summary'!CW53="Yes"),OFFSET('Sanitation Data'!$F$10,0,10*ROW('Sanitation Data'!F47)),NA())</f>
        <v>#N/A</v>
      </c>
      <c r="AI53" s="90" t="e">
        <f ca="true">+IF(AND(ISNUMBER(OFFSET('Sanitation Data'!$F$11,0,10*ROW('Sanitation Data'!F47))),'Data Summary'!CX53="Yes"),OFFSET('Sanitation Data'!$F$11,0,10*ROW('Sanitation Data'!F47)),NA())</f>
        <v>#N/A</v>
      </c>
      <c r="AJ53" s="90" t="e">
        <f ca="true">+IF(AND(ISNUMBER(OFFSET('Sanitation Data'!$F$12,0,10*ROW('Sanitation Data'!F47))),'Data Summary'!CY53="Yes"),OFFSET('Sanitation Data'!$F$12,0,10*ROW('Sanitation Data'!F47)),NA())</f>
        <v>#N/A</v>
      </c>
      <c r="AK53" s="90" t="e">
        <f ca="true">+IF(AND(ISNUMBER(OFFSET('Sanitation Data'!$G$4,0,10*ROW('Sanitation Data'!G47))),'Data Summary'!CZ53="Yes"),100-OFFSET('Sanitation Data'!$G$4,0,10*ROW('Sanitation Data'!G47)),NA())</f>
        <v>#N/A</v>
      </c>
      <c r="AL53" s="90" t="e">
        <f ca="true">+IF(AND(ISNUMBER(OFFSET('Sanitation Data'!$G$6,0,10*ROW('Sanitation Data'!G47))),'Data Summary'!DA53="Yes"),OFFSET('Sanitation Data'!$G$6,0,10*ROW('Sanitation Data'!G47)),NA())</f>
        <v>#N/A</v>
      </c>
      <c r="AM53" s="90" t="e">
        <f ca="true">+IF(AND(ISNUMBER(OFFSET('Sanitation Data'!$G$10,0,10*ROW('Sanitation Data'!G47))),'Data Summary'!DB53="Yes"),OFFSET('Sanitation Data'!$G$10,0,10*ROW('Sanitation Data'!G47)),NA())</f>
        <v>#N/A</v>
      </c>
      <c r="AN53" s="90" t="e">
        <f ca="true">+IF(AND(ISNUMBER(OFFSET('Sanitation Data'!$G$11,0,10*ROW('Sanitation Data'!G47))),'Data Summary'!DC53="Yes"),OFFSET('Sanitation Data'!$G$11,0,10*ROW('Sanitation Data'!G47)),NA())</f>
        <v>#N/A</v>
      </c>
      <c r="AO53" s="90" t="e">
        <f ca="true">+IF(AND(ISNUMBER(OFFSET('Sanitation Data'!$G$12,0,10*ROW('Sanitation Data'!G47))),'Data Summary'!DD53="Yes"),OFFSET('Sanitation Data'!$G$12,0,10*ROW('Sanitation Data'!G47)),NA())</f>
        <v>#N/A</v>
      </c>
      <c r="AP53" s="90" t="e">
        <f ca="true">+IF(AND(ISNUMBER(OFFSET('Sanitation Data'!$H$4,0,10*ROW('Sanitation Data'!H47))),'Data Summary'!DE53="Yes"),100-OFFSET('Sanitation Data'!$H$4,0,10*ROW('Sanitation Data'!H47)),NA())</f>
        <v>#N/A</v>
      </c>
      <c r="AQ53" s="90" t="e">
        <f ca="true">+IF(AND(ISNUMBER(OFFSET('Sanitation Data'!$H$6,0,10*ROW('Sanitation Data'!H47))),'Data Summary'!DF53="Yes"),OFFSET('Sanitation Data'!$H$6,0,10*ROW('Sanitation Data'!H47)),NA())</f>
        <v>#N/A</v>
      </c>
      <c r="AR53" s="90" t="e">
        <f ca="true">+IF(AND(ISNUMBER(OFFSET('Sanitation Data'!$H$10,0,10*ROW('Sanitation Data'!H47))),'Data Summary'!DG53="Yes"),OFFSET('Sanitation Data'!$H$10,0,10*ROW('Sanitation Data'!H47)),NA())</f>
        <v>#N/A</v>
      </c>
      <c r="AS53" s="90" t="e">
        <f ca="true">+IF(AND(ISNUMBER(OFFSET('Sanitation Data'!$H$11,0,10*ROW('Sanitation Data'!H47))),'Data Summary'!DH53="Yes"),OFFSET('Sanitation Data'!$H$11,0,10*ROW('Sanitation Data'!H47)),NA())</f>
        <v>#N/A</v>
      </c>
      <c r="AT53" s="90" t="e">
        <f ca="true">+IF(AND(ISNUMBER(OFFSET('Sanitation Data'!$H$12,0,10*ROW('Sanitation Data'!H47))),'Data Summary'!DI53="Yes"),OFFSET('Sanitation Data'!$H$12,0,10*ROW('Sanitation Data'!H47)),NA())</f>
        <v>#N/A</v>
      </c>
      <c r="AU53" s="90" t="e">
        <f ca="true">+IF(AND(ISNUMBER(OFFSET('Sanitation Data'!$I$4,0,10*ROW('Sanitation Data'!I47))),'Data Summary'!DJ53="Yes"),100-OFFSET('Sanitation Data'!$I$4,0,10*ROW('Sanitation Data'!I47)),NA())</f>
        <v>#N/A</v>
      </c>
      <c r="AV53" s="90" t="e">
        <f ca="true">+IF(AND(ISNUMBER(OFFSET('Sanitation Data'!$I$6,0,10*ROW('Sanitation Data'!I47))),'Data Summary'!DK53="Yes"),OFFSET('Sanitation Data'!$I$6,0,10*ROW('Sanitation Data'!I47)),NA())</f>
        <v>#N/A</v>
      </c>
      <c r="AW53" s="90" t="e">
        <f ca="true">+IF(AND(ISNUMBER(OFFSET('Sanitation Data'!$I$10,0,10*ROW('Sanitation Data'!I47))),'Data Summary'!DL53="Yes"),OFFSET('Sanitation Data'!$I$10,0,10*ROW('Sanitation Data'!I47)),NA())</f>
        <v>#N/A</v>
      </c>
      <c r="AX53" s="90" t="e">
        <f ca="true">+IF(AND(ISNUMBER(OFFSET('Sanitation Data'!$I$11,0,10*ROW('Sanitation Data'!I47))),'Data Summary'!DM53="Yes"),OFFSET('Sanitation Data'!$I$11,0,10*ROW('Sanitation Data'!I47)),NA())</f>
        <v>#N/A</v>
      </c>
      <c r="AY53" s="90" t="e">
        <f ca="true">+IF(AND(ISNUMBER(OFFSET('Sanitation Data'!$I$12,0,10*ROW('Sanitation Data'!I47))),'Data Summary'!DN53="Yes"),OFFSET('Sanitation Data'!$I$12,0,10*ROW('Sanitation Data'!I47)),NA())</f>
        <v>#N/A</v>
      </c>
      <c r="AZ53" s="91" t="e">
        <f ca="true">+IF(AND(ISNUMBER(OFFSET('Hygiene Data'!$D$5,0,10*ROW('Hygiene Data'!D47))),'Data Summary'!DO53="Yes"),OFFSET('Hygiene Data'!$D$5,0,10*ROW('Hygiene Data'!D47)),NA())</f>
        <v>#N/A</v>
      </c>
      <c r="BA53" s="91" t="e">
        <f ca="true">+IF(AND(ISNUMBER(OFFSET('Hygiene Data'!$D$7,0,10*ROW('Hygiene Data'!D47))),'Data Summary'!DP53="Yes"),OFFSET('Hygiene Data'!$D$7,0,10*ROW('Hygiene Data'!D47)),NA())</f>
        <v>#N/A</v>
      </c>
      <c r="BB53" s="91" t="e">
        <f ca="true">+IF(AND(ISNUMBER(OFFSET('Hygiene Data'!$D$9,0,10*ROW('Hygiene Data'!D47))),'Data Summary'!DQ53="Yes"),OFFSET('Hygiene Data'!$D$9,0,10*ROW('Hygiene Data'!D47)),NA())</f>
        <v>#N/A</v>
      </c>
      <c r="BC53" s="91" t="e">
        <f ca="true">+IF(AND(ISNUMBER(OFFSET('Hygiene Data'!$E$5,0,10*ROW('Hygiene Data'!E47))),'Data Summary'!DR53="Yes"),OFFSET('Hygiene Data'!$E$5,0,10*ROW('Hygiene Data'!E47)),NA())</f>
        <v>#N/A</v>
      </c>
      <c r="BD53" s="91" t="e">
        <f ca="true">+IF(AND(ISNUMBER(OFFSET('Hygiene Data'!$E$7,0,10*ROW('Hygiene Data'!E47))),'Data Summary'!DS53="Yes"),OFFSET('Hygiene Data'!$E$7,0,10*ROW('Hygiene Data'!E47)),NA())</f>
        <v>#N/A</v>
      </c>
      <c r="BE53" s="91" t="e">
        <f ca="true">+IF(AND(ISNUMBER(OFFSET('Hygiene Data'!$E$9,0,10*ROW('Hygiene Data'!E47))),'Data Summary'!DT53="Yes"),OFFSET('Hygiene Data'!$E$9,0,10*ROW('Hygiene Data'!E47)),NA())</f>
        <v>#N/A</v>
      </c>
      <c r="BF53" s="91" t="e">
        <f ca="true">+IF(AND(ISNUMBER(OFFSET('Hygiene Data'!$F$5,0,10*ROW('Hygiene Data'!F47))),'Data Summary'!DU53="Yes"),OFFSET('Hygiene Data'!$F$5,0,10*ROW('Hygiene Data'!F47)),NA())</f>
        <v>#N/A</v>
      </c>
      <c r="BG53" s="91" t="e">
        <f ca="true">+IF(AND(ISNUMBER(OFFSET('Hygiene Data'!$F$7,0,10*ROW('Hygiene Data'!F47))),'Data Summary'!DV53="Yes"),OFFSET('Hygiene Data'!$F$7,0,10*ROW('Hygiene Data'!F47)),NA())</f>
        <v>#N/A</v>
      </c>
      <c r="BH53" s="91" t="e">
        <f ca="true">+IF(AND(ISNUMBER(OFFSET('Hygiene Data'!$F$9,0,10*ROW('Hygiene Data'!F47))),'Data Summary'!DW53="Yes"),OFFSET('Hygiene Data'!$F$9,0,10*ROW('Hygiene Data'!F47)),NA())</f>
        <v>#N/A</v>
      </c>
      <c r="BI53" s="91" t="e">
        <f ca="true">+IF(AND(ISNUMBER(OFFSET('Hygiene Data'!$G$5,0,10*ROW('Hygiene Data'!G47))),'Data Summary'!DX53="Yes"),OFFSET('Hygiene Data'!$G$5,0,10*ROW('Hygiene Data'!G47)),NA())</f>
        <v>#N/A</v>
      </c>
      <c r="BJ53" s="91" t="e">
        <f ca="true">+IF(AND(ISNUMBER(OFFSET('Hygiene Data'!$G$7,0,10*ROW('Hygiene Data'!G47))),'Data Summary'!DY53="Yes"),OFFSET('Hygiene Data'!$G$7,0,10*ROW('Hygiene Data'!G47)),NA())</f>
        <v>#N/A</v>
      </c>
      <c r="BK53" s="91" t="e">
        <f ca="true">+IF(AND(ISNUMBER(OFFSET('Hygiene Data'!$G$9,0,10*ROW('Hygiene Data'!G47))),'Data Summary'!DZ53="Yes"),OFFSET('Hygiene Data'!$G$9,0,10*ROW('Hygiene Data'!G47)),NA())</f>
        <v>#N/A</v>
      </c>
      <c r="BL53" s="91" t="e">
        <f ca="true">+IF(AND(ISNUMBER(OFFSET('Hygiene Data'!$H$5,0,10*ROW('Hygiene Data'!H47))),'Data Summary'!EA53="Yes"),OFFSET('Hygiene Data'!$H$5,0,10*ROW('Hygiene Data'!H47)),NA())</f>
        <v>#N/A</v>
      </c>
      <c r="BM53" s="91" t="e">
        <f ca="true">+IF(AND(ISNUMBER(OFFSET('Hygiene Data'!$H$7,0,10*ROW('Hygiene Data'!H47))),'Data Summary'!EB53="Yes"),OFFSET('Hygiene Data'!$H$7,0,10*ROW('Hygiene Data'!H47)),NA())</f>
        <v>#N/A</v>
      </c>
      <c r="BN53" s="91" t="e">
        <f ca="true">+IF(AND(ISNUMBER(OFFSET('Hygiene Data'!$H$9,0,10*ROW('Hygiene Data'!H47))),'Data Summary'!EC53="Yes"),OFFSET('Hygiene Data'!$H$9,0,10*ROW('Hygiene Data'!H47)),NA())</f>
        <v>#N/A</v>
      </c>
      <c r="BO53" s="91" t="e">
        <f ca="true">+IF(AND(ISNUMBER(OFFSET('Hygiene Data'!$I$5,0,10*ROW('Hygiene Data'!I47))),'Data Summary'!ED53="Yes"),OFFSET('Hygiene Data'!$I$5,0,10*ROW('Hygiene Data'!I47)),NA())</f>
        <v>#N/A</v>
      </c>
      <c r="BP53" s="91" t="e">
        <f ca="true">+IF(AND(ISNUMBER(OFFSET('Hygiene Data'!$I$7,0,10*ROW('Hygiene Data'!I47))),'Data Summary'!EE53="Yes"),OFFSET('Hygiene Data'!$I$7,0,10*ROW('Hygiene Data'!I47)),NA())</f>
        <v>#N/A</v>
      </c>
      <c r="BQ53" s="91" t="e">
        <f ca="true">+IF(AND(ISNUMBER(OFFSET('Hygiene Data'!$I$9,0,10*ROW('Hygiene Data'!I47))),'Data Summary'!EF53="Yes"),OFFSET('Hygiene Data'!$I$9,0,10*ROW('Hygiene Data'!I47)),NA())</f>
        <v>#N/A</v>
      </c>
    </row>
    <row xmlns:x14ac="http://schemas.microsoft.com/office/spreadsheetml/2009/9/ac" r="54" x14ac:dyDescent="0.2">
      <c r="A54" s="342" t="e">
        <f ca="true">+RIGHT('Data Summary'!A54,LEN('Data Summary'!A54)-9)</f>
        <v>#VALUE!</v>
      </c>
      <c r="B54" s="35" t="str">
        <f ca="true">+IF(ISTEXT('Data Summary'!B54),'Data Summary'!B54,"")</f>
        <v/>
      </c>
      <c r="C54" s="341" t="e">
        <f ca="true">+VALUE('Data Summary'!C54)</f>
        <v>#VALUE!</v>
      </c>
      <c r="D54" s="89" t="e">
        <f ca="true">+IF(AND(ISNUMBER(OFFSET('Water Data'!$D$4,0,10*ROW('Water Data'!D48))),'Data Summary'!BS54="Yes"),100-OFFSET('Water Data'!$D$4,0,10*ROW('Water Data'!D48)),NA())</f>
        <v>#N/A</v>
      </c>
      <c r="E54" s="89" t="e">
        <f ca="true">+IF(AND(ISNUMBER(OFFSET('Water Data'!$D$6,0,10*ROW('Water Data'!D48))),'Data Summary'!BT54="Yes"),OFFSET('Water Data'!$D$6,0,10*ROW('Water Data'!D48)),NA())</f>
        <v>#N/A</v>
      </c>
      <c r="F54" s="89" t="e">
        <f ca="true">+IF(AND(ISNUMBER(OFFSET('Water Data'!$D$9,0,10*ROW('Water Data'!D48))),'Data Summary'!BU54="Yes"),OFFSET('Water Data'!$D$9,0,10*ROW('Water Data'!D48)),NA())</f>
        <v>#N/A</v>
      </c>
      <c r="G54" s="89" t="e">
        <f ca="true">+IF(AND(ISNUMBER(OFFSET('Water Data'!$E$4,0,10*ROW('Water Data'!E48))),'Data Summary'!BV54="Yes"),100-OFFSET('Water Data'!$E$4,0,10*ROW('Water Data'!E48)),NA())</f>
        <v>#N/A</v>
      </c>
      <c r="H54" s="89" t="e">
        <f ca="true">+IF(AND(ISNUMBER(OFFSET('Water Data'!$E$6,0,10*ROW('Water Data'!E48))),'Data Summary'!BW54="Yes"),OFFSET('Water Data'!$E$6,0,10*ROW('Water Data'!E48)),NA())</f>
        <v>#N/A</v>
      </c>
      <c r="I54" s="89" t="e">
        <f ca="true">+IF(AND(ISNUMBER(OFFSET('Water Data'!$E$9,0,10*ROW('Water Data'!E48))),'Data Summary'!BX54="Yes"),OFFSET('Water Data'!$E$9,0,10*ROW('Water Data'!E48)),NA())</f>
        <v>#N/A</v>
      </c>
      <c r="J54" s="89" t="e">
        <f ca="true">+IF(AND(ISNUMBER(OFFSET('Water Data'!$F$4,0,10*ROW('Water Data'!F48))),'Data Summary'!BY54="Yes"),100-OFFSET('Water Data'!$F$4,0,10*ROW('Water Data'!F48)),NA())</f>
        <v>#N/A</v>
      </c>
      <c r="K54" s="89" t="e">
        <f ca="true">+IF(AND(ISNUMBER(OFFSET('Water Data'!$F$6,0,10*ROW('Water Data'!F48))),'Data Summary'!BZ54="Yes"),OFFSET('Water Data'!$F$6,0,10*ROW('Water Data'!F48)),NA())</f>
        <v>#N/A</v>
      </c>
      <c r="L54" s="89" t="e">
        <f ca="true">+IF(AND(ISNUMBER(OFFSET('Water Data'!$F$9,0,10*ROW('Water Data'!F48))),'Data Summary'!CA54="Yes"),OFFSET('Water Data'!$F$9,0,10*ROW('Water Data'!F48)),NA())</f>
        <v>#N/A</v>
      </c>
      <c r="M54" s="89" t="e">
        <f ca="true">+IF(AND(ISNUMBER(OFFSET('Water Data'!$G$4,0,10*ROW('Water Data'!G48))),'Data Summary'!CB54="Yes"),100-OFFSET('Water Data'!$G$4,0,10*ROW('Water Data'!G48)),NA())</f>
        <v>#N/A</v>
      </c>
      <c r="N54" s="89" t="e">
        <f ca="true">+IF(AND(ISNUMBER(OFFSET('Water Data'!$G$6,0,10*ROW('Water Data'!G48))),'Data Summary'!CC54="Yes"),OFFSET('Water Data'!$G$6,0,10*ROW('Water Data'!G48)),NA())</f>
        <v>#N/A</v>
      </c>
      <c r="O54" s="89" t="e">
        <f ca="true">+IF(AND(ISNUMBER(OFFSET('Water Data'!$G$9,0,10*ROW('Water Data'!G48))),'Data Summary'!CD54="Yes"),OFFSET('Water Data'!$G$9,0,10*ROW('Water Data'!G48)),NA())</f>
        <v>#N/A</v>
      </c>
      <c r="P54" s="89" t="e">
        <f ca="true">+IF(AND(ISNUMBER(OFFSET('Water Data'!$H$4,0,10*ROW('Water Data'!H48))),'Data Summary'!CE54="Yes"),100-OFFSET('Water Data'!$H$4,0,10*ROW('Water Data'!H48)),NA())</f>
        <v>#N/A</v>
      </c>
      <c r="Q54" s="89" t="e">
        <f ca="true">+IF(AND(ISNUMBER(OFFSET('Water Data'!$H$6,0,10*ROW('Water Data'!H48))),'Data Summary'!CF54="Yes"),OFFSET('Water Data'!$H$6,0,10*ROW('Water Data'!H48)),NA())</f>
        <v>#N/A</v>
      </c>
      <c r="R54" s="89" t="e">
        <f ca="true">+IF(AND(ISNUMBER(OFFSET('Water Data'!$H$9,0,10*ROW('Water Data'!H48))),'Data Summary'!CG54="Yes"),OFFSET('Water Data'!$H$9,0,10*ROW('Water Data'!H48)),NA())</f>
        <v>#N/A</v>
      </c>
      <c r="S54" s="89" t="e">
        <f ca="true">+IF(AND(ISNUMBER(OFFSET('Water Data'!$I$4,0,10*ROW('Water Data'!I48))),'Data Summary'!CH54="Yes"),100-OFFSET('Water Data'!$I$4,0,10*ROW('Water Data'!I48)),NA())</f>
        <v>#N/A</v>
      </c>
      <c r="T54" s="89" t="e">
        <f ca="true">+IF(AND(ISNUMBER(OFFSET('Water Data'!$I$6,0,10*ROW('Water Data'!I48))),'Data Summary'!CI54="Yes"),OFFSET('Water Data'!$I$6,0,10*ROW('Water Data'!I48)),NA())</f>
        <v>#N/A</v>
      </c>
      <c r="U54" s="89" t="e">
        <f ca="true">+IF(AND(ISNUMBER(OFFSET('Water Data'!$I$9,0,10*ROW('Water Data'!I48))),'Data Summary'!CJ54="Yes"),OFFSET('Water Data'!$I$9,0,10*ROW('Water Data'!I48)),NA())</f>
        <v>#N/A</v>
      </c>
      <c r="V54" s="90" t="e">
        <f ca="true">+IF(AND(ISNUMBER(OFFSET('Sanitation Data'!$D$4,0,10*ROW('Sanitation Data'!D48))),'Data Summary'!CK54="Yes"),100-OFFSET('Sanitation Data'!$D$4,0,10*ROW('Sanitation Data'!D48)),NA())</f>
        <v>#N/A</v>
      </c>
      <c r="W54" s="90" t="e">
        <f ca="true">+IF(AND(ISNUMBER(OFFSET('Sanitation Data'!$D$6,0,10*ROW('Sanitation Data'!D48))),'Data Summary'!CL54="Yes"),OFFSET('Sanitation Data'!$D$6,0,10*ROW('Sanitation Data'!D48)),NA())</f>
        <v>#N/A</v>
      </c>
      <c r="X54" s="90" t="e">
        <f ca="true">+IF(AND(ISNUMBER(OFFSET('Sanitation Data'!$D$10,0,10*ROW('Sanitation Data'!D48))),'Data Summary'!CM54="Yes"),OFFSET('Sanitation Data'!$D$10,0,10*ROW('Sanitation Data'!D48)),NA())</f>
        <v>#N/A</v>
      </c>
      <c r="Y54" s="90" t="e">
        <f ca="true">+IF(AND(ISNUMBER(OFFSET('Sanitation Data'!$D$11,0,10*ROW('Sanitation Data'!D48))),'Data Summary'!CN54="Yes"),OFFSET('Sanitation Data'!$D$11,0,10*ROW('Sanitation Data'!D48)),NA())</f>
        <v>#N/A</v>
      </c>
      <c r="Z54" s="90" t="e">
        <f ca="true">+IF(AND(ISNUMBER(OFFSET('Sanitation Data'!$D$12,0,10*ROW('Sanitation Data'!D48))),'Data Summary'!CO54="Yes"),OFFSET('Sanitation Data'!$D$12,0,10*ROW('Sanitation Data'!D48)),NA())</f>
        <v>#N/A</v>
      </c>
      <c r="AA54" s="90" t="e">
        <f ca="true">+IF(AND(ISNUMBER(OFFSET('Sanitation Data'!$E$4,0,10*ROW('Sanitation Data'!E48))),'Data Summary'!CP54="Yes"),100-OFFSET('Sanitation Data'!$E$4,0,10*ROW('Sanitation Data'!E48)),NA())</f>
        <v>#N/A</v>
      </c>
      <c r="AB54" s="90" t="e">
        <f ca="true">+IF(AND(ISNUMBER(OFFSET('Sanitation Data'!$E$6,0,10*ROW('Sanitation Data'!E48))),'Data Summary'!CQ54="Yes"),OFFSET('Sanitation Data'!$E$6,0,10*ROW('Sanitation Data'!E48)),NA())</f>
        <v>#N/A</v>
      </c>
      <c r="AC54" s="90" t="e">
        <f ca="true">+IF(AND(ISNUMBER(OFFSET('Sanitation Data'!$E$10,0,10*ROW('Sanitation Data'!E48))),'Data Summary'!CR54="Yes"),OFFSET('Sanitation Data'!$E$10,0,10*ROW('Sanitation Data'!E48)),NA())</f>
        <v>#N/A</v>
      </c>
      <c r="AD54" s="90" t="e">
        <f ca="true">+IF(AND(ISNUMBER(OFFSET('Sanitation Data'!$E$11,0,10*ROW('Sanitation Data'!E48))),'Data Summary'!CS54="Yes"),OFFSET('Sanitation Data'!$E$11,0,10*ROW('Sanitation Data'!E48)),NA())</f>
        <v>#N/A</v>
      </c>
      <c r="AE54" s="90" t="e">
        <f ca="true">+IF(AND(ISNUMBER(OFFSET('Sanitation Data'!$E$12,0,10*ROW('Sanitation Data'!E48))),'Data Summary'!CT54="Yes"),OFFSET('Sanitation Data'!$E$12,0,10*ROW('Sanitation Data'!E48)),NA())</f>
        <v>#N/A</v>
      </c>
      <c r="AF54" s="90" t="e">
        <f ca="true">+IF(AND(ISNUMBER(OFFSET('Sanitation Data'!$F$4,0,10*ROW('Sanitation Data'!F48))),'Data Summary'!CU54="Yes"),100-OFFSET('Sanitation Data'!$F$4,0,10*ROW('Sanitation Data'!F48)),NA())</f>
        <v>#N/A</v>
      </c>
      <c r="AG54" s="90" t="e">
        <f ca="true">+IF(AND(ISNUMBER(OFFSET('Sanitation Data'!$F$6,0,10*ROW('Sanitation Data'!F48))),'Data Summary'!CV54="Yes"),OFFSET('Sanitation Data'!$F$6,0,10*ROW('Sanitation Data'!F48)),NA())</f>
        <v>#N/A</v>
      </c>
      <c r="AH54" s="90" t="e">
        <f ca="true">+IF(AND(ISNUMBER(OFFSET('Sanitation Data'!$F$10,0,10*ROW('Sanitation Data'!F48))),'Data Summary'!CW54="Yes"),OFFSET('Sanitation Data'!$F$10,0,10*ROW('Sanitation Data'!F48)),NA())</f>
        <v>#N/A</v>
      </c>
      <c r="AI54" s="90" t="e">
        <f ca="true">+IF(AND(ISNUMBER(OFFSET('Sanitation Data'!$F$11,0,10*ROW('Sanitation Data'!F48))),'Data Summary'!CX54="Yes"),OFFSET('Sanitation Data'!$F$11,0,10*ROW('Sanitation Data'!F48)),NA())</f>
        <v>#N/A</v>
      </c>
      <c r="AJ54" s="90" t="e">
        <f ca="true">+IF(AND(ISNUMBER(OFFSET('Sanitation Data'!$F$12,0,10*ROW('Sanitation Data'!F48))),'Data Summary'!CY54="Yes"),OFFSET('Sanitation Data'!$F$12,0,10*ROW('Sanitation Data'!F48)),NA())</f>
        <v>#N/A</v>
      </c>
      <c r="AK54" s="90" t="e">
        <f ca="true">+IF(AND(ISNUMBER(OFFSET('Sanitation Data'!$G$4,0,10*ROW('Sanitation Data'!G48))),'Data Summary'!CZ54="Yes"),100-OFFSET('Sanitation Data'!$G$4,0,10*ROW('Sanitation Data'!G48)),NA())</f>
        <v>#N/A</v>
      </c>
      <c r="AL54" s="90" t="e">
        <f ca="true">+IF(AND(ISNUMBER(OFFSET('Sanitation Data'!$G$6,0,10*ROW('Sanitation Data'!G48))),'Data Summary'!DA54="Yes"),OFFSET('Sanitation Data'!$G$6,0,10*ROW('Sanitation Data'!G48)),NA())</f>
        <v>#N/A</v>
      </c>
      <c r="AM54" s="90" t="e">
        <f ca="true">+IF(AND(ISNUMBER(OFFSET('Sanitation Data'!$G$10,0,10*ROW('Sanitation Data'!G48))),'Data Summary'!DB54="Yes"),OFFSET('Sanitation Data'!$G$10,0,10*ROW('Sanitation Data'!G48)),NA())</f>
        <v>#N/A</v>
      </c>
      <c r="AN54" s="90" t="e">
        <f ca="true">+IF(AND(ISNUMBER(OFFSET('Sanitation Data'!$G$11,0,10*ROW('Sanitation Data'!G48))),'Data Summary'!DC54="Yes"),OFFSET('Sanitation Data'!$G$11,0,10*ROW('Sanitation Data'!G48)),NA())</f>
        <v>#N/A</v>
      </c>
      <c r="AO54" s="90" t="e">
        <f ca="true">+IF(AND(ISNUMBER(OFFSET('Sanitation Data'!$G$12,0,10*ROW('Sanitation Data'!G48))),'Data Summary'!DD54="Yes"),OFFSET('Sanitation Data'!$G$12,0,10*ROW('Sanitation Data'!G48)),NA())</f>
        <v>#N/A</v>
      </c>
      <c r="AP54" s="90" t="e">
        <f ca="true">+IF(AND(ISNUMBER(OFFSET('Sanitation Data'!$H$4,0,10*ROW('Sanitation Data'!H48))),'Data Summary'!DE54="Yes"),100-OFFSET('Sanitation Data'!$H$4,0,10*ROW('Sanitation Data'!H48)),NA())</f>
        <v>#N/A</v>
      </c>
      <c r="AQ54" s="90" t="e">
        <f ca="true">+IF(AND(ISNUMBER(OFFSET('Sanitation Data'!$H$6,0,10*ROW('Sanitation Data'!H48))),'Data Summary'!DF54="Yes"),OFFSET('Sanitation Data'!$H$6,0,10*ROW('Sanitation Data'!H48)),NA())</f>
        <v>#N/A</v>
      </c>
      <c r="AR54" s="90" t="e">
        <f ca="true">+IF(AND(ISNUMBER(OFFSET('Sanitation Data'!$H$10,0,10*ROW('Sanitation Data'!H48))),'Data Summary'!DG54="Yes"),OFFSET('Sanitation Data'!$H$10,0,10*ROW('Sanitation Data'!H48)),NA())</f>
        <v>#N/A</v>
      </c>
      <c r="AS54" s="90" t="e">
        <f ca="true">+IF(AND(ISNUMBER(OFFSET('Sanitation Data'!$H$11,0,10*ROW('Sanitation Data'!H48))),'Data Summary'!DH54="Yes"),OFFSET('Sanitation Data'!$H$11,0,10*ROW('Sanitation Data'!H48)),NA())</f>
        <v>#N/A</v>
      </c>
      <c r="AT54" s="90" t="e">
        <f ca="true">+IF(AND(ISNUMBER(OFFSET('Sanitation Data'!$H$12,0,10*ROW('Sanitation Data'!H48))),'Data Summary'!DI54="Yes"),OFFSET('Sanitation Data'!$H$12,0,10*ROW('Sanitation Data'!H48)),NA())</f>
        <v>#N/A</v>
      </c>
      <c r="AU54" s="90" t="e">
        <f ca="true">+IF(AND(ISNUMBER(OFFSET('Sanitation Data'!$I$4,0,10*ROW('Sanitation Data'!I48))),'Data Summary'!DJ54="Yes"),100-OFFSET('Sanitation Data'!$I$4,0,10*ROW('Sanitation Data'!I48)),NA())</f>
        <v>#N/A</v>
      </c>
      <c r="AV54" s="90" t="e">
        <f ca="true">+IF(AND(ISNUMBER(OFFSET('Sanitation Data'!$I$6,0,10*ROW('Sanitation Data'!I48))),'Data Summary'!DK54="Yes"),OFFSET('Sanitation Data'!$I$6,0,10*ROW('Sanitation Data'!I48)),NA())</f>
        <v>#N/A</v>
      </c>
      <c r="AW54" s="90" t="e">
        <f ca="true">+IF(AND(ISNUMBER(OFFSET('Sanitation Data'!$I$10,0,10*ROW('Sanitation Data'!I48))),'Data Summary'!DL54="Yes"),OFFSET('Sanitation Data'!$I$10,0,10*ROW('Sanitation Data'!I48)),NA())</f>
        <v>#N/A</v>
      </c>
      <c r="AX54" s="90" t="e">
        <f ca="true">+IF(AND(ISNUMBER(OFFSET('Sanitation Data'!$I$11,0,10*ROW('Sanitation Data'!I48))),'Data Summary'!DM54="Yes"),OFFSET('Sanitation Data'!$I$11,0,10*ROW('Sanitation Data'!I48)),NA())</f>
        <v>#N/A</v>
      </c>
      <c r="AY54" s="90" t="e">
        <f ca="true">+IF(AND(ISNUMBER(OFFSET('Sanitation Data'!$I$12,0,10*ROW('Sanitation Data'!I48))),'Data Summary'!DN54="Yes"),OFFSET('Sanitation Data'!$I$12,0,10*ROW('Sanitation Data'!I48)),NA())</f>
        <v>#N/A</v>
      </c>
      <c r="AZ54" s="91" t="e">
        <f ca="true">+IF(AND(ISNUMBER(OFFSET('Hygiene Data'!$D$5,0,10*ROW('Hygiene Data'!D48))),'Data Summary'!DO54="Yes"),OFFSET('Hygiene Data'!$D$5,0,10*ROW('Hygiene Data'!D48)),NA())</f>
        <v>#N/A</v>
      </c>
      <c r="BA54" s="91" t="e">
        <f ca="true">+IF(AND(ISNUMBER(OFFSET('Hygiene Data'!$D$7,0,10*ROW('Hygiene Data'!D48))),'Data Summary'!DP54="Yes"),OFFSET('Hygiene Data'!$D$7,0,10*ROW('Hygiene Data'!D48)),NA())</f>
        <v>#N/A</v>
      </c>
      <c r="BB54" s="91" t="e">
        <f ca="true">+IF(AND(ISNUMBER(OFFSET('Hygiene Data'!$D$9,0,10*ROW('Hygiene Data'!D48))),'Data Summary'!DQ54="Yes"),OFFSET('Hygiene Data'!$D$9,0,10*ROW('Hygiene Data'!D48)),NA())</f>
        <v>#N/A</v>
      </c>
      <c r="BC54" s="91" t="e">
        <f ca="true">+IF(AND(ISNUMBER(OFFSET('Hygiene Data'!$E$5,0,10*ROW('Hygiene Data'!E48))),'Data Summary'!DR54="Yes"),OFFSET('Hygiene Data'!$E$5,0,10*ROW('Hygiene Data'!E48)),NA())</f>
        <v>#N/A</v>
      </c>
      <c r="BD54" s="91" t="e">
        <f ca="true">+IF(AND(ISNUMBER(OFFSET('Hygiene Data'!$E$7,0,10*ROW('Hygiene Data'!E48))),'Data Summary'!DS54="Yes"),OFFSET('Hygiene Data'!$E$7,0,10*ROW('Hygiene Data'!E48)),NA())</f>
        <v>#N/A</v>
      </c>
      <c r="BE54" s="91" t="e">
        <f ca="true">+IF(AND(ISNUMBER(OFFSET('Hygiene Data'!$E$9,0,10*ROW('Hygiene Data'!E48))),'Data Summary'!DT54="Yes"),OFFSET('Hygiene Data'!$E$9,0,10*ROW('Hygiene Data'!E48)),NA())</f>
        <v>#N/A</v>
      </c>
      <c r="BF54" s="91" t="e">
        <f ca="true">+IF(AND(ISNUMBER(OFFSET('Hygiene Data'!$F$5,0,10*ROW('Hygiene Data'!F48))),'Data Summary'!DU54="Yes"),OFFSET('Hygiene Data'!$F$5,0,10*ROW('Hygiene Data'!F48)),NA())</f>
        <v>#N/A</v>
      </c>
      <c r="BG54" s="91" t="e">
        <f ca="true">+IF(AND(ISNUMBER(OFFSET('Hygiene Data'!$F$7,0,10*ROW('Hygiene Data'!F48))),'Data Summary'!DV54="Yes"),OFFSET('Hygiene Data'!$F$7,0,10*ROW('Hygiene Data'!F48)),NA())</f>
        <v>#N/A</v>
      </c>
      <c r="BH54" s="91" t="e">
        <f ca="true">+IF(AND(ISNUMBER(OFFSET('Hygiene Data'!$F$9,0,10*ROW('Hygiene Data'!F48))),'Data Summary'!DW54="Yes"),OFFSET('Hygiene Data'!$F$9,0,10*ROW('Hygiene Data'!F48)),NA())</f>
        <v>#N/A</v>
      </c>
      <c r="BI54" s="91" t="e">
        <f ca="true">+IF(AND(ISNUMBER(OFFSET('Hygiene Data'!$G$5,0,10*ROW('Hygiene Data'!G48))),'Data Summary'!DX54="Yes"),OFFSET('Hygiene Data'!$G$5,0,10*ROW('Hygiene Data'!G48)),NA())</f>
        <v>#N/A</v>
      </c>
      <c r="BJ54" s="91" t="e">
        <f ca="true">+IF(AND(ISNUMBER(OFFSET('Hygiene Data'!$G$7,0,10*ROW('Hygiene Data'!G48))),'Data Summary'!DY54="Yes"),OFFSET('Hygiene Data'!$G$7,0,10*ROW('Hygiene Data'!G48)),NA())</f>
        <v>#N/A</v>
      </c>
      <c r="BK54" s="91" t="e">
        <f ca="true">+IF(AND(ISNUMBER(OFFSET('Hygiene Data'!$G$9,0,10*ROW('Hygiene Data'!G48))),'Data Summary'!DZ54="Yes"),OFFSET('Hygiene Data'!$G$9,0,10*ROW('Hygiene Data'!G48)),NA())</f>
        <v>#N/A</v>
      </c>
      <c r="BL54" s="91" t="e">
        <f ca="true">+IF(AND(ISNUMBER(OFFSET('Hygiene Data'!$H$5,0,10*ROW('Hygiene Data'!H48))),'Data Summary'!EA54="Yes"),OFFSET('Hygiene Data'!$H$5,0,10*ROW('Hygiene Data'!H48)),NA())</f>
        <v>#N/A</v>
      </c>
      <c r="BM54" s="91" t="e">
        <f ca="true">+IF(AND(ISNUMBER(OFFSET('Hygiene Data'!$H$7,0,10*ROW('Hygiene Data'!H48))),'Data Summary'!EB54="Yes"),OFFSET('Hygiene Data'!$H$7,0,10*ROW('Hygiene Data'!H48)),NA())</f>
        <v>#N/A</v>
      </c>
      <c r="BN54" s="91" t="e">
        <f ca="true">+IF(AND(ISNUMBER(OFFSET('Hygiene Data'!$H$9,0,10*ROW('Hygiene Data'!H48))),'Data Summary'!EC54="Yes"),OFFSET('Hygiene Data'!$H$9,0,10*ROW('Hygiene Data'!H48)),NA())</f>
        <v>#N/A</v>
      </c>
      <c r="BO54" s="91" t="e">
        <f ca="true">+IF(AND(ISNUMBER(OFFSET('Hygiene Data'!$I$5,0,10*ROW('Hygiene Data'!I48))),'Data Summary'!ED54="Yes"),OFFSET('Hygiene Data'!$I$5,0,10*ROW('Hygiene Data'!I48)),NA())</f>
        <v>#N/A</v>
      </c>
      <c r="BP54" s="91" t="e">
        <f ca="true">+IF(AND(ISNUMBER(OFFSET('Hygiene Data'!$I$7,0,10*ROW('Hygiene Data'!I48))),'Data Summary'!EE54="Yes"),OFFSET('Hygiene Data'!$I$7,0,10*ROW('Hygiene Data'!I48)),NA())</f>
        <v>#N/A</v>
      </c>
      <c r="BQ54" s="91" t="e">
        <f ca="true">+IF(AND(ISNUMBER(OFFSET('Hygiene Data'!$I$9,0,10*ROW('Hygiene Data'!I48))),'Data Summary'!EF54="Yes"),OFFSET('Hygiene Data'!$I$9,0,10*ROW('Hygiene Data'!I48)),NA())</f>
        <v>#N/A</v>
      </c>
    </row>
    <row xmlns:x14ac="http://schemas.microsoft.com/office/spreadsheetml/2009/9/ac" r="55" x14ac:dyDescent="0.2">
      <c r="A55" s="342" t="e">
        <f ca="true">+RIGHT('Data Summary'!A55,LEN('Data Summary'!A55)-9)</f>
        <v>#VALUE!</v>
      </c>
      <c r="B55" s="35" t="str">
        <f ca="true">+IF(ISTEXT('Data Summary'!B55),'Data Summary'!B55,"")</f>
        <v/>
      </c>
      <c r="C55" s="341" t="e">
        <f ca="true">+VALUE('Data Summary'!C55)</f>
        <v>#VALUE!</v>
      </c>
      <c r="D55" s="89" t="e">
        <f ca="true">+IF(AND(ISNUMBER(OFFSET('Water Data'!$D$4,0,10*ROW('Water Data'!D49))),'Data Summary'!BS55="Yes"),100-OFFSET('Water Data'!$D$4,0,10*ROW('Water Data'!D49)),NA())</f>
        <v>#N/A</v>
      </c>
      <c r="E55" s="89" t="e">
        <f ca="true">+IF(AND(ISNUMBER(OFFSET('Water Data'!$D$6,0,10*ROW('Water Data'!D49))),'Data Summary'!BT55="Yes"),OFFSET('Water Data'!$D$6,0,10*ROW('Water Data'!D49)),NA())</f>
        <v>#N/A</v>
      </c>
      <c r="F55" s="89" t="e">
        <f ca="true">+IF(AND(ISNUMBER(OFFSET('Water Data'!$D$9,0,10*ROW('Water Data'!D49))),'Data Summary'!BU55="Yes"),OFFSET('Water Data'!$D$9,0,10*ROW('Water Data'!D49)),NA())</f>
        <v>#N/A</v>
      </c>
      <c r="G55" s="89" t="e">
        <f ca="true">+IF(AND(ISNUMBER(OFFSET('Water Data'!$E$4,0,10*ROW('Water Data'!E49))),'Data Summary'!BV55="Yes"),100-OFFSET('Water Data'!$E$4,0,10*ROW('Water Data'!E49)),NA())</f>
        <v>#N/A</v>
      </c>
      <c r="H55" s="89" t="e">
        <f ca="true">+IF(AND(ISNUMBER(OFFSET('Water Data'!$E$6,0,10*ROW('Water Data'!E49))),'Data Summary'!BW55="Yes"),OFFSET('Water Data'!$E$6,0,10*ROW('Water Data'!E49)),NA())</f>
        <v>#N/A</v>
      </c>
      <c r="I55" s="89" t="e">
        <f ca="true">+IF(AND(ISNUMBER(OFFSET('Water Data'!$E$9,0,10*ROW('Water Data'!E49))),'Data Summary'!BX55="Yes"),OFFSET('Water Data'!$E$9,0,10*ROW('Water Data'!E49)),NA())</f>
        <v>#N/A</v>
      </c>
      <c r="J55" s="89" t="e">
        <f ca="true">+IF(AND(ISNUMBER(OFFSET('Water Data'!$F$4,0,10*ROW('Water Data'!F49))),'Data Summary'!BY55="Yes"),100-OFFSET('Water Data'!$F$4,0,10*ROW('Water Data'!F49)),NA())</f>
        <v>#N/A</v>
      </c>
      <c r="K55" s="89" t="e">
        <f ca="true">+IF(AND(ISNUMBER(OFFSET('Water Data'!$F$6,0,10*ROW('Water Data'!F49))),'Data Summary'!BZ55="Yes"),OFFSET('Water Data'!$F$6,0,10*ROW('Water Data'!F49)),NA())</f>
        <v>#N/A</v>
      </c>
      <c r="L55" s="89" t="e">
        <f ca="true">+IF(AND(ISNUMBER(OFFSET('Water Data'!$F$9,0,10*ROW('Water Data'!F49))),'Data Summary'!CA55="Yes"),OFFSET('Water Data'!$F$9,0,10*ROW('Water Data'!F49)),NA())</f>
        <v>#N/A</v>
      </c>
      <c r="M55" s="89" t="e">
        <f ca="true">+IF(AND(ISNUMBER(OFFSET('Water Data'!$G$4,0,10*ROW('Water Data'!G49))),'Data Summary'!CB55="Yes"),100-OFFSET('Water Data'!$G$4,0,10*ROW('Water Data'!G49)),NA())</f>
        <v>#N/A</v>
      </c>
      <c r="N55" s="89" t="e">
        <f ca="true">+IF(AND(ISNUMBER(OFFSET('Water Data'!$G$6,0,10*ROW('Water Data'!G49))),'Data Summary'!CC55="Yes"),OFFSET('Water Data'!$G$6,0,10*ROW('Water Data'!G49)),NA())</f>
        <v>#N/A</v>
      </c>
      <c r="O55" s="89" t="e">
        <f ca="true">+IF(AND(ISNUMBER(OFFSET('Water Data'!$G$9,0,10*ROW('Water Data'!G49))),'Data Summary'!CD55="Yes"),OFFSET('Water Data'!$G$9,0,10*ROW('Water Data'!G49)),NA())</f>
        <v>#N/A</v>
      </c>
      <c r="P55" s="89" t="e">
        <f ca="true">+IF(AND(ISNUMBER(OFFSET('Water Data'!$H$4,0,10*ROW('Water Data'!H49))),'Data Summary'!CE55="Yes"),100-OFFSET('Water Data'!$H$4,0,10*ROW('Water Data'!H49)),NA())</f>
        <v>#N/A</v>
      </c>
      <c r="Q55" s="89" t="e">
        <f ca="true">+IF(AND(ISNUMBER(OFFSET('Water Data'!$H$6,0,10*ROW('Water Data'!H49))),'Data Summary'!CF55="Yes"),OFFSET('Water Data'!$H$6,0,10*ROW('Water Data'!H49)),NA())</f>
        <v>#N/A</v>
      </c>
      <c r="R55" s="89" t="e">
        <f ca="true">+IF(AND(ISNUMBER(OFFSET('Water Data'!$H$9,0,10*ROW('Water Data'!H49))),'Data Summary'!CG55="Yes"),OFFSET('Water Data'!$H$9,0,10*ROW('Water Data'!H49)),NA())</f>
        <v>#N/A</v>
      </c>
      <c r="S55" s="89" t="e">
        <f ca="true">+IF(AND(ISNUMBER(OFFSET('Water Data'!$I$4,0,10*ROW('Water Data'!I49))),'Data Summary'!CH55="Yes"),100-OFFSET('Water Data'!$I$4,0,10*ROW('Water Data'!I49)),NA())</f>
        <v>#N/A</v>
      </c>
      <c r="T55" s="89" t="e">
        <f ca="true">+IF(AND(ISNUMBER(OFFSET('Water Data'!$I$6,0,10*ROW('Water Data'!I49))),'Data Summary'!CI55="Yes"),OFFSET('Water Data'!$I$6,0,10*ROW('Water Data'!I49)),NA())</f>
        <v>#N/A</v>
      </c>
      <c r="U55" s="89" t="e">
        <f ca="true">+IF(AND(ISNUMBER(OFFSET('Water Data'!$I$9,0,10*ROW('Water Data'!I49))),'Data Summary'!CJ55="Yes"),OFFSET('Water Data'!$I$9,0,10*ROW('Water Data'!I49)),NA())</f>
        <v>#N/A</v>
      </c>
      <c r="V55" s="90" t="e">
        <f ca="true">+IF(AND(ISNUMBER(OFFSET('Sanitation Data'!$D$4,0,10*ROW('Sanitation Data'!D49))),'Data Summary'!CK55="Yes"),100-OFFSET('Sanitation Data'!$D$4,0,10*ROW('Sanitation Data'!D49)),NA())</f>
        <v>#N/A</v>
      </c>
      <c r="W55" s="90" t="e">
        <f ca="true">+IF(AND(ISNUMBER(OFFSET('Sanitation Data'!$D$6,0,10*ROW('Sanitation Data'!D49))),'Data Summary'!CL55="Yes"),OFFSET('Sanitation Data'!$D$6,0,10*ROW('Sanitation Data'!D49)),NA())</f>
        <v>#N/A</v>
      </c>
      <c r="X55" s="90" t="e">
        <f ca="true">+IF(AND(ISNUMBER(OFFSET('Sanitation Data'!$D$10,0,10*ROW('Sanitation Data'!D49))),'Data Summary'!CM55="Yes"),OFFSET('Sanitation Data'!$D$10,0,10*ROW('Sanitation Data'!D49)),NA())</f>
        <v>#N/A</v>
      </c>
      <c r="Y55" s="90" t="e">
        <f ca="true">+IF(AND(ISNUMBER(OFFSET('Sanitation Data'!$D$11,0,10*ROW('Sanitation Data'!D49))),'Data Summary'!CN55="Yes"),OFFSET('Sanitation Data'!$D$11,0,10*ROW('Sanitation Data'!D49)),NA())</f>
        <v>#N/A</v>
      </c>
      <c r="Z55" s="90" t="e">
        <f ca="true">+IF(AND(ISNUMBER(OFFSET('Sanitation Data'!$D$12,0,10*ROW('Sanitation Data'!D49))),'Data Summary'!CO55="Yes"),OFFSET('Sanitation Data'!$D$12,0,10*ROW('Sanitation Data'!D49)),NA())</f>
        <v>#N/A</v>
      </c>
      <c r="AA55" s="90" t="e">
        <f ca="true">+IF(AND(ISNUMBER(OFFSET('Sanitation Data'!$E$4,0,10*ROW('Sanitation Data'!E49))),'Data Summary'!CP55="Yes"),100-OFFSET('Sanitation Data'!$E$4,0,10*ROW('Sanitation Data'!E49)),NA())</f>
        <v>#N/A</v>
      </c>
      <c r="AB55" s="90" t="e">
        <f ca="true">+IF(AND(ISNUMBER(OFFSET('Sanitation Data'!$E$6,0,10*ROW('Sanitation Data'!E49))),'Data Summary'!CQ55="Yes"),OFFSET('Sanitation Data'!$E$6,0,10*ROW('Sanitation Data'!E49)),NA())</f>
        <v>#N/A</v>
      </c>
      <c r="AC55" s="90" t="e">
        <f ca="true">+IF(AND(ISNUMBER(OFFSET('Sanitation Data'!$E$10,0,10*ROW('Sanitation Data'!E49))),'Data Summary'!CR55="Yes"),OFFSET('Sanitation Data'!$E$10,0,10*ROW('Sanitation Data'!E49)),NA())</f>
        <v>#N/A</v>
      </c>
      <c r="AD55" s="90" t="e">
        <f ca="true">+IF(AND(ISNUMBER(OFFSET('Sanitation Data'!$E$11,0,10*ROW('Sanitation Data'!E49))),'Data Summary'!CS55="Yes"),OFFSET('Sanitation Data'!$E$11,0,10*ROW('Sanitation Data'!E49)),NA())</f>
        <v>#N/A</v>
      </c>
      <c r="AE55" s="90" t="e">
        <f ca="true">+IF(AND(ISNUMBER(OFFSET('Sanitation Data'!$E$12,0,10*ROW('Sanitation Data'!E49))),'Data Summary'!CT55="Yes"),OFFSET('Sanitation Data'!$E$12,0,10*ROW('Sanitation Data'!E49)),NA())</f>
        <v>#N/A</v>
      </c>
      <c r="AF55" s="90" t="e">
        <f ca="true">+IF(AND(ISNUMBER(OFFSET('Sanitation Data'!$F$4,0,10*ROW('Sanitation Data'!F49))),'Data Summary'!CU55="Yes"),100-OFFSET('Sanitation Data'!$F$4,0,10*ROW('Sanitation Data'!F49)),NA())</f>
        <v>#N/A</v>
      </c>
      <c r="AG55" s="90" t="e">
        <f ca="true">+IF(AND(ISNUMBER(OFFSET('Sanitation Data'!$F$6,0,10*ROW('Sanitation Data'!F49))),'Data Summary'!CV55="Yes"),OFFSET('Sanitation Data'!$F$6,0,10*ROW('Sanitation Data'!F49)),NA())</f>
        <v>#N/A</v>
      </c>
      <c r="AH55" s="90" t="e">
        <f ca="true">+IF(AND(ISNUMBER(OFFSET('Sanitation Data'!$F$10,0,10*ROW('Sanitation Data'!F49))),'Data Summary'!CW55="Yes"),OFFSET('Sanitation Data'!$F$10,0,10*ROW('Sanitation Data'!F49)),NA())</f>
        <v>#N/A</v>
      </c>
      <c r="AI55" s="90" t="e">
        <f ca="true">+IF(AND(ISNUMBER(OFFSET('Sanitation Data'!$F$11,0,10*ROW('Sanitation Data'!F49))),'Data Summary'!CX55="Yes"),OFFSET('Sanitation Data'!$F$11,0,10*ROW('Sanitation Data'!F49)),NA())</f>
        <v>#N/A</v>
      </c>
      <c r="AJ55" s="90" t="e">
        <f ca="true">+IF(AND(ISNUMBER(OFFSET('Sanitation Data'!$F$12,0,10*ROW('Sanitation Data'!F49))),'Data Summary'!CY55="Yes"),OFFSET('Sanitation Data'!$F$12,0,10*ROW('Sanitation Data'!F49)),NA())</f>
        <v>#N/A</v>
      </c>
      <c r="AK55" s="90" t="e">
        <f ca="true">+IF(AND(ISNUMBER(OFFSET('Sanitation Data'!$G$4,0,10*ROW('Sanitation Data'!G49))),'Data Summary'!CZ55="Yes"),100-OFFSET('Sanitation Data'!$G$4,0,10*ROW('Sanitation Data'!G49)),NA())</f>
        <v>#N/A</v>
      </c>
      <c r="AL55" s="90" t="e">
        <f ca="true">+IF(AND(ISNUMBER(OFFSET('Sanitation Data'!$G$6,0,10*ROW('Sanitation Data'!G49))),'Data Summary'!DA55="Yes"),OFFSET('Sanitation Data'!$G$6,0,10*ROW('Sanitation Data'!G49)),NA())</f>
        <v>#N/A</v>
      </c>
      <c r="AM55" s="90" t="e">
        <f ca="true">+IF(AND(ISNUMBER(OFFSET('Sanitation Data'!$G$10,0,10*ROW('Sanitation Data'!G49))),'Data Summary'!DB55="Yes"),OFFSET('Sanitation Data'!$G$10,0,10*ROW('Sanitation Data'!G49)),NA())</f>
        <v>#N/A</v>
      </c>
      <c r="AN55" s="90" t="e">
        <f ca="true">+IF(AND(ISNUMBER(OFFSET('Sanitation Data'!$G$11,0,10*ROW('Sanitation Data'!G49))),'Data Summary'!DC55="Yes"),OFFSET('Sanitation Data'!$G$11,0,10*ROW('Sanitation Data'!G49)),NA())</f>
        <v>#N/A</v>
      </c>
      <c r="AO55" s="90" t="e">
        <f ca="true">+IF(AND(ISNUMBER(OFFSET('Sanitation Data'!$G$12,0,10*ROW('Sanitation Data'!G49))),'Data Summary'!DD55="Yes"),OFFSET('Sanitation Data'!$G$12,0,10*ROW('Sanitation Data'!G49)),NA())</f>
        <v>#N/A</v>
      </c>
      <c r="AP55" s="90" t="e">
        <f ca="true">+IF(AND(ISNUMBER(OFFSET('Sanitation Data'!$H$4,0,10*ROW('Sanitation Data'!H49))),'Data Summary'!DE55="Yes"),100-OFFSET('Sanitation Data'!$H$4,0,10*ROW('Sanitation Data'!H49)),NA())</f>
        <v>#N/A</v>
      </c>
      <c r="AQ55" s="90" t="e">
        <f ca="true">+IF(AND(ISNUMBER(OFFSET('Sanitation Data'!$H$6,0,10*ROW('Sanitation Data'!H49))),'Data Summary'!DF55="Yes"),OFFSET('Sanitation Data'!$H$6,0,10*ROW('Sanitation Data'!H49)),NA())</f>
        <v>#N/A</v>
      </c>
      <c r="AR55" s="90" t="e">
        <f ca="true">+IF(AND(ISNUMBER(OFFSET('Sanitation Data'!$H$10,0,10*ROW('Sanitation Data'!H49))),'Data Summary'!DG55="Yes"),OFFSET('Sanitation Data'!$H$10,0,10*ROW('Sanitation Data'!H49)),NA())</f>
        <v>#N/A</v>
      </c>
      <c r="AS55" s="90" t="e">
        <f ca="true">+IF(AND(ISNUMBER(OFFSET('Sanitation Data'!$H$11,0,10*ROW('Sanitation Data'!H49))),'Data Summary'!DH55="Yes"),OFFSET('Sanitation Data'!$H$11,0,10*ROW('Sanitation Data'!H49)),NA())</f>
        <v>#N/A</v>
      </c>
      <c r="AT55" s="90" t="e">
        <f ca="true">+IF(AND(ISNUMBER(OFFSET('Sanitation Data'!$H$12,0,10*ROW('Sanitation Data'!H49))),'Data Summary'!DI55="Yes"),OFFSET('Sanitation Data'!$H$12,0,10*ROW('Sanitation Data'!H49)),NA())</f>
        <v>#N/A</v>
      </c>
      <c r="AU55" s="90" t="e">
        <f ca="true">+IF(AND(ISNUMBER(OFFSET('Sanitation Data'!$I$4,0,10*ROW('Sanitation Data'!I49))),'Data Summary'!DJ55="Yes"),100-OFFSET('Sanitation Data'!$I$4,0,10*ROW('Sanitation Data'!I49)),NA())</f>
        <v>#N/A</v>
      </c>
      <c r="AV55" s="90" t="e">
        <f ca="true">+IF(AND(ISNUMBER(OFFSET('Sanitation Data'!$I$6,0,10*ROW('Sanitation Data'!I49))),'Data Summary'!DK55="Yes"),OFFSET('Sanitation Data'!$I$6,0,10*ROW('Sanitation Data'!I49)),NA())</f>
        <v>#N/A</v>
      </c>
      <c r="AW55" s="90" t="e">
        <f ca="true">+IF(AND(ISNUMBER(OFFSET('Sanitation Data'!$I$10,0,10*ROW('Sanitation Data'!I49))),'Data Summary'!DL55="Yes"),OFFSET('Sanitation Data'!$I$10,0,10*ROW('Sanitation Data'!I49)),NA())</f>
        <v>#N/A</v>
      </c>
      <c r="AX55" s="90" t="e">
        <f ca="true">+IF(AND(ISNUMBER(OFFSET('Sanitation Data'!$I$11,0,10*ROW('Sanitation Data'!I49))),'Data Summary'!DM55="Yes"),OFFSET('Sanitation Data'!$I$11,0,10*ROW('Sanitation Data'!I49)),NA())</f>
        <v>#N/A</v>
      </c>
      <c r="AY55" s="90" t="e">
        <f ca="true">+IF(AND(ISNUMBER(OFFSET('Sanitation Data'!$I$12,0,10*ROW('Sanitation Data'!I49))),'Data Summary'!DN55="Yes"),OFFSET('Sanitation Data'!$I$12,0,10*ROW('Sanitation Data'!I49)),NA())</f>
        <v>#N/A</v>
      </c>
      <c r="AZ55" s="91" t="e">
        <f ca="true">+IF(AND(ISNUMBER(OFFSET('Hygiene Data'!$D$5,0,10*ROW('Hygiene Data'!D49))),'Data Summary'!DO55="Yes"),OFFSET('Hygiene Data'!$D$5,0,10*ROW('Hygiene Data'!D49)),NA())</f>
        <v>#N/A</v>
      </c>
      <c r="BA55" s="91" t="e">
        <f ca="true">+IF(AND(ISNUMBER(OFFSET('Hygiene Data'!$D$7,0,10*ROW('Hygiene Data'!D49))),'Data Summary'!DP55="Yes"),OFFSET('Hygiene Data'!$D$7,0,10*ROW('Hygiene Data'!D49)),NA())</f>
        <v>#N/A</v>
      </c>
      <c r="BB55" s="91" t="e">
        <f ca="true">+IF(AND(ISNUMBER(OFFSET('Hygiene Data'!$D$9,0,10*ROW('Hygiene Data'!D49))),'Data Summary'!DQ55="Yes"),OFFSET('Hygiene Data'!$D$9,0,10*ROW('Hygiene Data'!D49)),NA())</f>
        <v>#N/A</v>
      </c>
      <c r="BC55" s="91" t="e">
        <f ca="true">+IF(AND(ISNUMBER(OFFSET('Hygiene Data'!$E$5,0,10*ROW('Hygiene Data'!E49))),'Data Summary'!DR55="Yes"),OFFSET('Hygiene Data'!$E$5,0,10*ROW('Hygiene Data'!E49)),NA())</f>
        <v>#N/A</v>
      </c>
      <c r="BD55" s="91" t="e">
        <f ca="true">+IF(AND(ISNUMBER(OFFSET('Hygiene Data'!$E$7,0,10*ROW('Hygiene Data'!E49))),'Data Summary'!DS55="Yes"),OFFSET('Hygiene Data'!$E$7,0,10*ROW('Hygiene Data'!E49)),NA())</f>
        <v>#N/A</v>
      </c>
      <c r="BE55" s="91" t="e">
        <f ca="true">+IF(AND(ISNUMBER(OFFSET('Hygiene Data'!$E$9,0,10*ROW('Hygiene Data'!E49))),'Data Summary'!DT55="Yes"),OFFSET('Hygiene Data'!$E$9,0,10*ROW('Hygiene Data'!E49)),NA())</f>
        <v>#N/A</v>
      </c>
      <c r="BF55" s="91" t="e">
        <f ca="true">+IF(AND(ISNUMBER(OFFSET('Hygiene Data'!$F$5,0,10*ROW('Hygiene Data'!F49))),'Data Summary'!DU55="Yes"),OFFSET('Hygiene Data'!$F$5,0,10*ROW('Hygiene Data'!F49)),NA())</f>
        <v>#N/A</v>
      </c>
      <c r="BG55" s="91" t="e">
        <f ca="true">+IF(AND(ISNUMBER(OFFSET('Hygiene Data'!$F$7,0,10*ROW('Hygiene Data'!F49))),'Data Summary'!DV55="Yes"),OFFSET('Hygiene Data'!$F$7,0,10*ROW('Hygiene Data'!F49)),NA())</f>
        <v>#N/A</v>
      </c>
      <c r="BH55" s="91" t="e">
        <f ca="true">+IF(AND(ISNUMBER(OFFSET('Hygiene Data'!$F$9,0,10*ROW('Hygiene Data'!F49))),'Data Summary'!DW55="Yes"),OFFSET('Hygiene Data'!$F$9,0,10*ROW('Hygiene Data'!F49)),NA())</f>
        <v>#N/A</v>
      </c>
      <c r="BI55" s="91" t="e">
        <f ca="true">+IF(AND(ISNUMBER(OFFSET('Hygiene Data'!$G$5,0,10*ROW('Hygiene Data'!G49))),'Data Summary'!DX55="Yes"),OFFSET('Hygiene Data'!$G$5,0,10*ROW('Hygiene Data'!G49)),NA())</f>
        <v>#N/A</v>
      </c>
      <c r="BJ55" s="91" t="e">
        <f ca="true">+IF(AND(ISNUMBER(OFFSET('Hygiene Data'!$G$7,0,10*ROW('Hygiene Data'!G49))),'Data Summary'!DY55="Yes"),OFFSET('Hygiene Data'!$G$7,0,10*ROW('Hygiene Data'!G49)),NA())</f>
        <v>#N/A</v>
      </c>
      <c r="BK55" s="91" t="e">
        <f ca="true">+IF(AND(ISNUMBER(OFFSET('Hygiene Data'!$G$9,0,10*ROW('Hygiene Data'!G49))),'Data Summary'!DZ55="Yes"),OFFSET('Hygiene Data'!$G$9,0,10*ROW('Hygiene Data'!G49)),NA())</f>
        <v>#N/A</v>
      </c>
      <c r="BL55" s="91" t="e">
        <f ca="true">+IF(AND(ISNUMBER(OFFSET('Hygiene Data'!$H$5,0,10*ROW('Hygiene Data'!H49))),'Data Summary'!EA55="Yes"),OFFSET('Hygiene Data'!$H$5,0,10*ROW('Hygiene Data'!H49)),NA())</f>
        <v>#N/A</v>
      </c>
      <c r="BM55" s="91" t="e">
        <f ca="true">+IF(AND(ISNUMBER(OFFSET('Hygiene Data'!$H$7,0,10*ROW('Hygiene Data'!H49))),'Data Summary'!EB55="Yes"),OFFSET('Hygiene Data'!$H$7,0,10*ROW('Hygiene Data'!H49)),NA())</f>
        <v>#N/A</v>
      </c>
      <c r="BN55" s="91" t="e">
        <f ca="true">+IF(AND(ISNUMBER(OFFSET('Hygiene Data'!$H$9,0,10*ROW('Hygiene Data'!H49))),'Data Summary'!EC55="Yes"),OFFSET('Hygiene Data'!$H$9,0,10*ROW('Hygiene Data'!H49)),NA())</f>
        <v>#N/A</v>
      </c>
      <c r="BO55" s="91" t="e">
        <f ca="true">+IF(AND(ISNUMBER(OFFSET('Hygiene Data'!$I$5,0,10*ROW('Hygiene Data'!I49))),'Data Summary'!ED55="Yes"),OFFSET('Hygiene Data'!$I$5,0,10*ROW('Hygiene Data'!I49)),NA())</f>
        <v>#N/A</v>
      </c>
      <c r="BP55" s="91" t="e">
        <f ca="true">+IF(AND(ISNUMBER(OFFSET('Hygiene Data'!$I$7,0,10*ROW('Hygiene Data'!I49))),'Data Summary'!EE55="Yes"),OFFSET('Hygiene Data'!$I$7,0,10*ROW('Hygiene Data'!I49)),NA())</f>
        <v>#N/A</v>
      </c>
      <c r="BQ55" s="91" t="e">
        <f ca="true">+IF(AND(ISNUMBER(OFFSET('Hygiene Data'!$I$9,0,10*ROW('Hygiene Data'!I49))),'Data Summary'!EF55="Yes"),OFFSET('Hygiene Data'!$I$9,0,10*ROW('Hygiene Data'!I49)),NA())</f>
        <v>#N/A</v>
      </c>
    </row>
    <row xmlns:x14ac="http://schemas.microsoft.com/office/spreadsheetml/2009/9/ac" r="56" x14ac:dyDescent="0.2">
      <c r="A56" s="342" t="e">
        <f ca="true">+RIGHT('Data Summary'!A56,LEN('Data Summary'!A56)-9)</f>
        <v>#VALUE!</v>
      </c>
      <c r="B56" s="35" t="str">
        <f ca="true">+IF(ISTEXT('Data Summary'!B56),'Data Summary'!B56,"")</f>
        <v/>
      </c>
      <c r="C56" s="341" t="e">
        <f ca="true">+VALUE('Data Summary'!C56)</f>
        <v>#VALUE!</v>
      </c>
      <c r="D56" s="89" t="e">
        <f ca="true">+IF(AND(ISNUMBER(OFFSET('Water Data'!$D$4,0,10*ROW('Water Data'!D50))),'Data Summary'!BS56="Yes"),100-OFFSET('Water Data'!$D$4,0,10*ROW('Water Data'!D50)),NA())</f>
        <v>#N/A</v>
      </c>
      <c r="E56" s="89" t="e">
        <f ca="true">+IF(AND(ISNUMBER(OFFSET('Water Data'!$D$6,0,10*ROW('Water Data'!D50))),'Data Summary'!BT56="Yes"),OFFSET('Water Data'!$D$6,0,10*ROW('Water Data'!D50)),NA())</f>
        <v>#N/A</v>
      </c>
      <c r="F56" s="89" t="e">
        <f ca="true">+IF(AND(ISNUMBER(OFFSET('Water Data'!$D$9,0,10*ROW('Water Data'!D50))),'Data Summary'!BU56="Yes"),OFFSET('Water Data'!$D$9,0,10*ROW('Water Data'!D50)),NA())</f>
        <v>#N/A</v>
      </c>
      <c r="G56" s="89" t="e">
        <f ca="true">+IF(AND(ISNUMBER(OFFSET('Water Data'!$E$4,0,10*ROW('Water Data'!E50))),'Data Summary'!BV56="Yes"),100-OFFSET('Water Data'!$E$4,0,10*ROW('Water Data'!E50)),NA())</f>
        <v>#N/A</v>
      </c>
      <c r="H56" s="89" t="e">
        <f ca="true">+IF(AND(ISNUMBER(OFFSET('Water Data'!$E$6,0,10*ROW('Water Data'!E50))),'Data Summary'!BW56="Yes"),OFFSET('Water Data'!$E$6,0,10*ROW('Water Data'!E50)),NA())</f>
        <v>#N/A</v>
      </c>
      <c r="I56" s="89" t="e">
        <f ca="true">+IF(AND(ISNUMBER(OFFSET('Water Data'!$E$9,0,10*ROW('Water Data'!E50))),'Data Summary'!BX56="Yes"),OFFSET('Water Data'!$E$9,0,10*ROW('Water Data'!E50)),NA())</f>
        <v>#N/A</v>
      </c>
      <c r="J56" s="89" t="e">
        <f ca="true">+IF(AND(ISNUMBER(OFFSET('Water Data'!$F$4,0,10*ROW('Water Data'!F50))),'Data Summary'!BY56="Yes"),100-OFFSET('Water Data'!$F$4,0,10*ROW('Water Data'!F50)),NA())</f>
        <v>#N/A</v>
      </c>
      <c r="K56" s="89" t="e">
        <f ca="true">+IF(AND(ISNUMBER(OFFSET('Water Data'!$F$6,0,10*ROW('Water Data'!F50))),'Data Summary'!BZ56="Yes"),OFFSET('Water Data'!$F$6,0,10*ROW('Water Data'!F50)),NA())</f>
        <v>#N/A</v>
      </c>
      <c r="L56" s="89" t="e">
        <f ca="true">+IF(AND(ISNUMBER(OFFSET('Water Data'!$F$9,0,10*ROW('Water Data'!F50))),'Data Summary'!CA56="Yes"),OFFSET('Water Data'!$F$9,0,10*ROW('Water Data'!F50)),NA())</f>
        <v>#N/A</v>
      </c>
      <c r="M56" s="89" t="e">
        <f ca="true">+IF(AND(ISNUMBER(OFFSET('Water Data'!$G$4,0,10*ROW('Water Data'!G50))),'Data Summary'!CB56="Yes"),100-OFFSET('Water Data'!$G$4,0,10*ROW('Water Data'!G50)),NA())</f>
        <v>#N/A</v>
      </c>
      <c r="N56" s="89" t="e">
        <f ca="true">+IF(AND(ISNUMBER(OFFSET('Water Data'!$G$6,0,10*ROW('Water Data'!G50))),'Data Summary'!CC56="Yes"),OFFSET('Water Data'!$G$6,0,10*ROW('Water Data'!G50)),NA())</f>
        <v>#N/A</v>
      </c>
      <c r="O56" s="89" t="e">
        <f ca="true">+IF(AND(ISNUMBER(OFFSET('Water Data'!$G$9,0,10*ROW('Water Data'!G50))),'Data Summary'!CD56="Yes"),OFFSET('Water Data'!$G$9,0,10*ROW('Water Data'!G50)),NA())</f>
        <v>#N/A</v>
      </c>
      <c r="P56" s="89" t="e">
        <f ca="true">+IF(AND(ISNUMBER(OFFSET('Water Data'!$H$4,0,10*ROW('Water Data'!H50))),'Data Summary'!CE56="Yes"),100-OFFSET('Water Data'!$H$4,0,10*ROW('Water Data'!H50)),NA())</f>
        <v>#N/A</v>
      </c>
      <c r="Q56" s="89" t="e">
        <f ca="true">+IF(AND(ISNUMBER(OFFSET('Water Data'!$H$6,0,10*ROW('Water Data'!H50))),'Data Summary'!CF56="Yes"),OFFSET('Water Data'!$H$6,0,10*ROW('Water Data'!H50)),NA())</f>
        <v>#N/A</v>
      </c>
      <c r="R56" s="89" t="e">
        <f ca="true">+IF(AND(ISNUMBER(OFFSET('Water Data'!$H$9,0,10*ROW('Water Data'!H50))),'Data Summary'!CG56="Yes"),OFFSET('Water Data'!$H$9,0,10*ROW('Water Data'!H50)),NA())</f>
        <v>#N/A</v>
      </c>
      <c r="S56" s="89" t="e">
        <f ca="true">+IF(AND(ISNUMBER(OFFSET('Water Data'!$I$4,0,10*ROW('Water Data'!I50))),'Data Summary'!CH56="Yes"),100-OFFSET('Water Data'!$I$4,0,10*ROW('Water Data'!I50)),NA())</f>
        <v>#N/A</v>
      </c>
      <c r="T56" s="89" t="e">
        <f ca="true">+IF(AND(ISNUMBER(OFFSET('Water Data'!$I$6,0,10*ROW('Water Data'!I50))),'Data Summary'!CI56="Yes"),OFFSET('Water Data'!$I$6,0,10*ROW('Water Data'!I50)),NA())</f>
        <v>#N/A</v>
      </c>
      <c r="U56" s="89" t="e">
        <f ca="true">+IF(AND(ISNUMBER(OFFSET('Water Data'!$I$9,0,10*ROW('Water Data'!I50))),'Data Summary'!CJ56="Yes"),OFFSET('Water Data'!$I$9,0,10*ROW('Water Data'!I50)),NA())</f>
        <v>#N/A</v>
      </c>
      <c r="V56" s="90" t="e">
        <f ca="true">+IF(AND(ISNUMBER(OFFSET('Sanitation Data'!$D$4,0,10*ROW('Sanitation Data'!D50))),'Data Summary'!CK56="Yes"),100-OFFSET('Sanitation Data'!$D$4,0,10*ROW('Sanitation Data'!D50)),NA())</f>
        <v>#N/A</v>
      </c>
      <c r="W56" s="90" t="e">
        <f ca="true">+IF(AND(ISNUMBER(OFFSET('Sanitation Data'!$D$6,0,10*ROW('Sanitation Data'!D50))),'Data Summary'!CL56="Yes"),OFFSET('Sanitation Data'!$D$6,0,10*ROW('Sanitation Data'!D50)),NA())</f>
        <v>#N/A</v>
      </c>
      <c r="X56" s="90" t="e">
        <f ca="true">+IF(AND(ISNUMBER(OFFSET('Sanitation Data'!$D$10,0,10*ROW('Sanitation Data'!D50))),'Data Summary'!CM56="Yes"),OFFSET('Sanitation Data'!$D$10,0,10*ROW('Sanitation Data'!D50)),NA())</f>
        <v>#N/A</v>
      </c>
      <c r="Y56" s="90" t="e">
        <f ca="true">+IF(AND(ISNUMBER(OFFSET('Sanitation Data'!$D$11,0,10*ROW('Sanitation Data'!D50))),'Data Summary'!CN56="Yes"),OFFSET('Sanitation Data'!$D$11,0,10*ROW('Sanitation Data'!D50)),NA())</f>
        <v>#N/A</v>
      </c>
      <c r="Z56" s="90" t="e">
        <f ca="true">+IF(AND(ISNUMBER(OFFSET('Sanitation Data'!$D$12,0,10*ROW('Sanitation Data'!D50))),'Data Summary'!CO56="Yes"),OFFSET('Sanitation Data'!$D$12,0,10*ROW('Sanitation Data'!D50)),NA())</f>
        <v>#N/A</v>
      </c>
      <c r="AA56" s="90" t="e">
        <f ca="true">+IF(AND(ISNUMBER(OFFSET('Sanitation Data'!$E$4,0,10*ROW('Sanitation Data'!E50))),'Data Summary'!CP56="Yes"),100-OFFSET('Sanitation Data'!$E$4,0,10*ROW('Sanitation Data'!E50)),NA())</f>
        <v>#N/A</v>
      </c>
      <c r="AB56" s="90" t="e">
        <f ca="true">+IF(AND(ISNUMBER(OFFSET('Sanitation Data'!$E$6,0,10*ROW('Sanitation Data'!E50))),'Data Summary'!CQ56="Yes"),OFFSET('Sanitation Data'!$E$6,0,10*ROW('Sanitation Data'!E50)),NA())</f>
        <v>#N/A</v>
      </c>
      <c r="AC56" s="90" t="e">
        <f ca="true">+IF(AND(ISNUMBER(OFFSET('Sanitation Data'!$E$10,0,10*ROW('Sanitation Data'!E50))),'Data Summary'!CR56="Yes"),OFFSET('Sanitation Data'!$E$10,0,10*ROW('Sanitation Data'!E50)),NA())</f>
        <v>#N/A</v>
      </c>
      <c r="AD56" s="90" t="e">
        <f ca="true">+IF(AND(ISNUMBER(OFFSET('Sanitation Data'!$E$11,0,10*ROW('Sanitation Data'!E50))),'Data Summary'!CS56="Yes"),OFFSET('Sanitation Data'!$E$11,0,10*ROW('Sanitation Data'!E50)),NA())</f>
        <v>#N/A</v>
      </c>
      <c r="AE56" s="90" t="e">
        <f ca="true">+IF(AND(ISNUMBER(OFFSET('Sanitation Data'!$E$12,0,10*ROW('Sanitation Data'!E50))),'Data Summary'!CT56="Yes"),OFFSET('Sanitation Data'!$E$12,0,10*ROW('Sanitation Data'!E50)),NA())</f>
        <v>#N/A</v>
      </c>
      <c r="AF56" s="90" t="e">
        <f ca="true">+IF(AND(ISNUMBER(OFFSET('Sanitation Data'!$F$4,0,10*ROW('Sanitation Data'!F50))),'Data Summary'!CU56="Yes"),100-OFFSET('Sanitation Data'!$F$4,0,10*ROW('Sanitation Data'!F50)),NA())</f>
        <v>#N/A</v>
      </c>
      <c r="AG56" s="90" t="e">
        <f ca="true">+IF(AND(ISNUMBER(OFFSET('Sanitation Data'!$F$6,0,10*ROW('Sanitation Data'!F50))),'Data Summary'!CV56="Yes"),OFFSET('Sanitation Data'!$F$6,0,10*ROW('Sanitation Data'!F50)),NA())</f>
        <v>#N/A</v>
      </c>
      <c r="AH56" s="90" t="e">
        <f ca="true">+IF(AND(ISNUMBER(OFFSET('Sanitation Data'!$F$10,0,10*ROW('Sanitation Data'!F50))),'Data Summary'!CW56="Yes"),OFFSET('Sanitation Data'!$F$10,0,10*ROW('Sanitation Data'!F50)),NA())</f>
        <v>#N/A</v>
      </c>
      <c r="AI56" s="90" t="e">
        <f ca="true">+IF(AND(ISNUMBER(OFFSET('Sanitation Data'!$F$11,0,10*ROW('Sanitation Data'!F50))),'Data Summary'!CX56="Yes"),OFFSET('Sanitation Data'!$F$11,0,10*ROW('Sanitation Data'!F50)),NA())</f>
        <v>#N/A</v>
      </c>
      <c r="AJ56" s="90" t="e">
        <f ca="true">+IF(AND(ISNUMBER(OFFSET('Sanitation Data'!$F$12,0,10*ROW('Sanitation Data'!F50))),'Data Summary'!CY56="Yes"),OFFSET('Sanitation Data'!$F$12,0,10*ROW('Sanitation Data'!F50)),NA())</f>
        <v>#N/A</v>
      </c>
      <c r="AK56" s="90" t="e">
        <f ca="true">+IF(AND(ISNUMBER(OFFSET('Sanitation Data'!$G$4,0,10*ROW('Sanitation Data'!G50))),'Data Summary'!CZ56="Yes"),100-OFFSET('Sanitation Data'!$G$4,0,10*ROW('Sanitation Data'!G50)),NA())</f>
        <v>#N/A</v>
      </c>
      <c r="AL56" s="90" t="e">
        <f ca="true">+IF(AND(ISNUMBER(OFFSET('Sanitation Data'!$G$6,0,10*ROW('Sanitation Data'!G50))),'Data Summary'!DA56="Yes"),OFFSET('Sanitation Data'!$G$6,0,10*ROW('Sanitation Data'!G50)),NA())</f>
        <v>#N/A</v>
      </c>
      <c r="AM56" s="90" t="e">
        <f ca="true">+IF(AND(ISNUMBER(OFFSET('Sanitation Data'!$G$10,0,10*ROW('Sanitation Data'!G50))),'Data Summary'!DB56="Yes"),OFFSET('Sanitation Data'!$G$10,0,10*ROW('Sanitation Data'!G50)),NA())</f>
        <v>#N/A</v>
      </c>
      <c r="AN56" s="90" t="e">
        <f ca="true">+IF(AND(ISNUMBER(OFFSET('Sanitation Data'!$G$11,0,10*ROW('Sanitation Data'!G50))),'Data Summary'!DC56="Yes"),OFFSET('Sanitation Data'!$G$11,0,10*ROW('Sanitation Data'!G50)),NA())</f>
        <v>#N/A</v>
      </c>
      <c r="AO56" s="90" t="e">
        <f ca="true">+IF(AND(ISNUMBER(OFFSET('Sanitation Data'!$G$12,0,10*ROW('Sanitation Data'!G50))),'Data Summary'!DD56="Yes"),OFFSET('Sanitation Data'!$G$12,0,10*ROW('Sanitation Data'!G50)),NA())</f>
        <v>#N/A</v>
      </c>
      <c r="AP56" s="90" t="e">
        <f ca="true">+IF(AND(ISNUMBER(OFFSET('Sanitation Data'!$H$4,0,10*ROW('Sanitation Data'!H50))),'Data Summary'!DE56="Yes"),100-OFFSET('Sanitation Data'!$H$4,0,10*ROW('Sanitation Data'!H50)),NA())</f>
        <v>#N/A</v>
      </c>
      <c r="AQ56" s="90" t="e">
        <f ca="true">+IF(AND(ISNUMBER(OFFSET('Sanitation Data'!$H$6,0,10*ROW('Sanitation Data'!H50))),'Data Summary'!DF56="Yes"),OFFSET('Sanitation Data'!$H$6,0,10*ROW('Sanitation Data'!H50)),NA())</f>
        <v>#N/A</v>
      </c>
      <c r="AR56" s="90" t="e">
        <f ca="true">+IF(AND(ISNUMBER(OFFSET('Sanitation Data'!$H$10,0,10*ROW('Sanitation Data'!H50))),'Data Summary'!DG56="Yes"),OFFSET('Sanitation Data'!$H$10,0,10*ROW('Sanitation Data'!H50)),NA())</f>
        <v>#N/A</v>
      </c>
      <c r="AS56" s="90" t="e">
        <f ca="true">+IF(AND(ISNUMBER(OFFSET('Sanitation Data'!$H$11,0,10*ROW('Sanitation Data'!H50))),'Data Summary'!DH56="Yes"),OFFSET('Sanitation Data'!$H$11,0,10*ROW('Sanitation Data'!H50)),NA())</f>
        <v>#N/A</v>
      </c>
      <c r="AT56" s="90" t="e">
        <f ca="true">+IF(AND(ISNUMBER(OFFSET('Sanitation Data'!$H$12,0,10*ROW('Sanitation Data'!H50))),'Data Summary'!DI56="Yes"),OFFSET('Sanitation Data'!$H$12,0,10*ROW('Sanitation Data'!H50)),NA())</f>
        <v>#N/A</v>
      </c>
      <c r="AU56" s="90" t="e">
        <f ca="true">+IF(AND(ISNUMBER(OFFSET('Sanitation Data'!$I$4,0,10*ROW('Sanitation Data'!I50))),'Data Summary'!DJ56="Yes"),100-OFFSET('Sanitation Data'!$I$4,0,10*ROW('Sanitation Data'!I50)),NA())</f>
        <v>#N/A</v>
      </c>
      <c r="AV56" s="90" t="e">
        <f ca="true">+IF(AND(ISNUMBER(OFFSET('Sanitation Data'!$I$6,0,10*ROW('Sanitation Data'!I50))),'Data Summary'!DK56="Yes"),OFFSET('Sanitation Data'!$I$6,0,10*ROW('Sanitation Data'!I50)),NA())</f>
        <v>#N/A</v>
      </c>
      <c r="AW56" s="90" t="e">
        <f ca="true">+IF(AND(ISNUMBER(OFFSET('Sanitation Data'!$I$10,0,10*ROW('Sanitation Data'!I50))),'Data Summary'!DL56="Yes"),OFFSET('Sanitation Data'!$I$10,0,10*ROW('Sanitation Data'!I50)),NA())</f>
        <v>#N/A</v>
      </c>
      <c r="AX56" s="90" t="e">
        <f ca="true">+IF(AND(ISNUMBER(OFFSET('Sanitation Data'!$I$11,0,10*ROW('Sanitation Data'!I50))),'Data Summary'!DM56="Yes"),OFFSET('Sanitation Data'!$I$11,0,10*ROW('Sanitation Data'!I50)),NA())</f>
        <v>#N/A</v>
      </c>
      <c r="AY56" s="90" t="e">
        <f ca="true">+IF(AND(ISNUMBER(OFFSET('Sanitation Data'!$I$12,0,10*ROW('Sanitation Data'!I50))),'Data Summary'!DN56="Yes"),OFFSET('Sanitation Data'!$I$12,0,10*ROW('Sanitation Data'!I50)),NA())</f>
        <v>#N/A</v>
      </c>
      <c r="AZ56" s="91" t="e">
        <f ca="true">+IF(AND(ISNUMBER(OFFSET('Hygiene Data'!$D$5,0,10*ROW('Hygiene Data'!D50))),'Data Summary'!DO56="Yes"),OFFSET('Hygiene Data'!$D$5,0,10*ROW('Hygiene Data'!D50)),NA())</f>
        <v>#N/A</v>
      </c>
      <c r="BA56" s="91" t="e">
        <f ca="true">+IF(AND(ISNUMBER(OFFSET('Hygiene Data'!$D$7,0,10*ROW('Hygiene Data'!D50))),'Data Summary'!DP56="Yes"),OFFSET('Hygiene Data'!$D$7,0,10*ROW('Hygiene Data'!D50)),NA())</f>
        <v>#N/A</v>
      </c>
      <c r="BB56" s="91" t="e">
        <f ca="true">+IF(AND(ISNUMBER(OFFSET('Hygiene Data'!$D$9,0,10*ROW('Hygiene Data'!D50))),'Data Summary'!DQ56="Yes"),OFFSET('Hygiene Data'!$D$9,0,10*ROW('Hygiene Data'!D50)),NA())</f>
        <v>#N/A</v>
      </c>
      <c r="BC56" s="91" t="e">
        <f ca="true">+IF(AND(ISNUMBER(OFFSET('Hygiene Data'!$E$5,0,10*ROW('Hygiene Data'!E50))),'Data Summary'!DR56="Yes"),OFFSET('Hygiene Data'!$E$5,0,10*ROW('Hygiene Data'!E50)),NA())</f>
        <v>#N/A</v>
      </c>
      <c r="BD56" s="91" t="e">
        <f ca="true">+IF(AND(ISNUMBER(OFFSET('Hygiene Data'!$E$7,0,10*ROW('Hygiene Data'!E50))),'Data Summary'!DS56="Yes"),OFFSET('Hygiene Data'!$E$7,0,10*ROW('Hygiene Data'!E50)),NA())</f>
        <v>#N/A</v>
      </c>
      <c r="BE56" s="91" t="e">
        <f ca="true">+IF(AND(ISNUMBER(OFFSET('Hygiene Data'!$E$9,0,10*ROW('Hygiene Data'!E50))),'Data Summary'!DT56="Yes"),OFFSET('Hygiene Data'!$E$9,0,10*ROW('Hygiene Data'!E50)),NA())</f>
        <v>#N/A</v>
      </c>
      <c r="BF56" s="91" t="e">
        <f ca="true">+IF(AND(ISNUMBER(OFFSET('Hygiene Data'!$F$5,0,10*ROW('Hygiene Data'!F50))),'Data Summary'!DU56="Yes"),OFFSET('Hygiene Data'!$F$5,0,10*ROW('Hygiene Data'!F50)),NA())</f>
        <v>#N/A</v>
      </c>
      <c r="BG56" s="91" t="e">
        <f ca="true">+IF(AND(ISNUMBER(OFFSET('Hygiene Data'!$F$7,0,10*ROW('Hygiene Data'!F50))),'Data Summary'!DV56="Yes"),OFFSET('Hygiene Data'!$F$7,0,10*ROW('Hygiene Data'!F50)),NA())</f>
        <v>#N/A</v>
      </c>
      <c r="BH56" s="91" t="e">
        <f ca="true">+IF(AND(ISNUMBER(OFFSET('Hygiene Data'!$F$9,0,10*ROW('Hygiene Data'!F50))),'Data Summary'!DW56="Yes"),OFFSET('Hygiene Data'!$F$9,0,10*ROW('Hygiene Data'!F50)),NA())</f>
        <v>#N/A</v>
      </c>
      <c r="BI56" s="91" t="e">
        <f ca="true">+IF(AND(ISNUMBER(OFFSET('Hygiene Data'!$G$5,0,10*ROW('Hygiene Data'!G50))),'Data Summary'!DX56="Yes"),OFFSET('Hygiene Data'!$G$5,0,10*ROW('Hygiene Data'!G50)),NA())</f>
        <v>#N/A</v>
      </c>
      <c r="BJ56" s="91" t="e">
        <f ca="true">+IF(AND(ISNUMBER(OFFSET('Hygiene Data'!$G$7,0,10*ROW('Hygiene Data'!G50))),'Data Summary'!DY56="Yes"),OFFSET('Hygiene Data'!$G$7,0,10*ROW('Hygiene Data'!G50)),NA())</f>
        <v>#N/A</v>
      </c>
      <c r="BK56" s="91" t="e">
        <f ca="true">+IF(AND(ISNUMBER(OFFSET('Hygiene Data'!$G$9,0,10*ROW('Hygiene Data'!G50))),'Data Summary'!DZ56="Yes"),OFFSET('Hygiene Data'!$G$9,0,10*ROW('Hygiene Data'!G50)),NA())</f>
        <v>#N/A</v>
      </c>
      <c r="BL56" s="91" t="e">
        <f ca="true">+IF(AND(ISNUMBER(OFFSET('Hygiene Data'!$H$5,0,10*ROW('Hygiene Data'!H50))),'Data Summary'!EA56="Yes"),OFFSET('Hygiene Data'!$H$5,0,10*ROW('Hygiene Data'!H50)),NA())</f>
        <v>#N/A</v>
      </c>
      <c r="BM56" s="91" t="e">
        <f ca="true">+IF(AND(ISNUMBER(OFFSET('Hygiene Data'!$H$7,0,10*ROW('Hygiene Data'!H50))),'Data Summary'!EB56="Yes"),OFFSET('Hygiene Data'!$H$7,0,10*ROW('Hygiene Data'!H50)),NA())</f>
        <v>#N/A</v>
      </c>
      <c r="BN56" s="91" t="e">
        <f ca="true">+IF(AND(ISNUMBER(OFFSET('Hygiene Data'!$H$9,0,10*ROW('Hygiene Data'!H50))),'Data Summary'!EC56="Yes"),OFFSET('Hygiene Data'!$H$9,0,10*ROW('Hygiene Data'!H50)),NA())</f>
        <v>#N/A</v>
      </c>
      <c r="BO56" s="91" t="e">
        <f ca="true">+IF(AND(ISNUMBER(OFFSET('Hygiene Data'!$I$5,0,10*ROW('Hygiene Data'!I50))),'Data Summary'!ED56="Yes"),OFFSET('Hygiene Data'!$I$5,0,10*ROW('Hygiene Data'!I50)),NA())</f>
        <v>#N/A</v>
      </c>
      <c r="BP56" s="91" t="e">
        <f ca="true">+IF(AND(ISNUMBER(OFFSET('Hygiene Data'!$I$7,0,10*ROW('Hygiene Data'!I50))),'Data Summary'!EE56="Yes"),OFFSET('Hygiene Data'!$I$7,0,10*ROW('Hygiene Data'!I50)),NA())</f>
        <v>#N/A</v>
      </c>
      <c r="BQ56" s="91" t="e">
        <f ca="true">+IF(AND(ISNUMBER(OFFSET('Hygiene Data'!$I$9,0,10*ROW('Hygiene Data'!I50))),'Data Summary'!EF56="Yes"),OFFSET('Hygiene Data'!$I$9,0,10*ROW('Hygiene Data'!I50)),NA())</f>
        <v>#N/A</v>
      </c>
    </row>
    <row xmlns:x14ac="http://schemas.microsoft.com/office/spreadsheetml/2009/9/ac" r="57" x14ac:dyDescent="0.2">
      <c r="A57" s="342" t="e">
        <f ca="true">+RIGHT('Data Summary'!A57,LEN('Data Summary'!A57)-9)</f>
        <v>#VALUE!</v>
      </c>
      <c r="B57" s="35" t="str">
        <f ca="true">+IF(ISTEXT('Data Summary'!B57),'Data Summary'!B57,"")</f>
        <v/>
      </c>
      <c r="C57" s="341" t="e">
        <f ca="true">+VALUE('Data Summary'!C57)</f>
        <v>#VALUE!</v>
      </c>
      <c r="D57" s="89" t="e">
        <f ca="true">+IF(AND(ISNUMBER(OFFSET('Water Data'!$D$4,0,10*ROW('Water Data'!D51))),'Data Summary'!BS57="Yes"),100-OFFSET('Water Data'!$D$4,0,10*ROW('Water Data'!D51)),NA())</f>
        <v>#N/A</v>
      </c>
      <c r="E57" s="89" t="e">
        <f ca="true">+IF(AND(ISNUMBER(OFFSET('Water Data'!$D$6,0,10*ROW('Water Data'!D51))),'Data Summary'!BT57="Yes"),OFFSET('Water Data'!$D$6,0,10*ROW('Water Data'!D51)),NA())</f>
        <v>#N/A</v>
      </c>
      <c r="F57" s="89" t="e">
        <f ca="true">+IF(AND(ISNUMBER(OFFSET('Water Data'!$D$9,0,10*ROW('Water Data'!D51))),'Data Summary'!BU57="Yes"),OFFSET('Water Data'!$D$9,0,10*ROW('Water Data'!D51)),NA())</f>
        <v>#N/A</v>
      </c>
      <c r="G57" s="89" t="e">
        <f ca="true">+IF(AND(ISNUMBER(OFFSET('Water Data'!$E$4,0,10*ROW('Water Data'!E51))),'Data Summary'!BV57="Yes"),100-OFFSET('Water Data'!$E$4,0,10*ROW('Water Data'!E51)),NA())</f>
        <v>#N/A</v>
      </c>
      <c r="H57" s="89" t="e">
        <f ca="true">+IF(AND(ISNUMBER(OFFSET('Water Data'!$E$6,0,10*ROW('Water Data'!E51))),'Data Summary'!BW57="Yes"),OFFSET('Water Data'!$E$6,0,10*ROW('Water Data'!E51)),NA())</f>
        <v>#N/A</v>
      </c>
      <c r="I57" s="89" t="e">
        <f ca="true">+IF(AND(ISNUMBER(OFFSET('Water Data'!$E$9,0,10*ROW('Water Data'!E51))),'Data Summary'!BX57="Yes"),OFFSET('Water Data'!$E$9,0,10*ROW('Water Data'!E51)),NA())</f>
        <v>#N/A</v>
      </c>
      <c r="J57" s="89" t="e">
        <f ca="true">+IF(AND(ISNUMBER(OFFSET('Water Data'!$F$4,0,10*ROW('Water Data'!F51))),'Data Summary'!BY57="Yes"),100-OFFSET('Water Data'!$F$4,0,10*ROW('Water Data'!F51)),NA())</f>
        <v>#N/A</v>
      </c>
      <c r="K57" s="89" t="e">
        <f ca="true">+IF(AND(ISNUMBER(OFFSET('Water Data'!$F$6,0,10*ROW('Water Data'!F51))),'Data Summary'!BZ57="Yes"),OFFSET('Water Data'!$F$6,0,10*ROW('Water Data'!F51)),NA())</f>
        <v>#N/A</v>
      </c>
      <c r="L57" s="89" t="e">
        <f ca="true">+IF(AND(ISNUMBER(OFFSET('Water Data'!$F$9,0,10*ROW('Water Data'!F51))),'Data Summary'!CA57="Yes"),OFFSET('Water Data'!$F$9,0,10*ROW('Water Data'!F51)),NA())</f>
        <v>#N/A</v>
      </c>
      <c r="M57" s="89" t="e">
        <f ca="true">+IF(AND(ISNUMBER(OFFSET('Water Data'!$G$4,0,10*ROW('Water Data'!G51))),'Data Summary'!CB57="Yes"),100-OFFSET('Water Data'!$G$4,0,10*ROW('Water Data'!G51)),NA())</f>
        <v>#N/A</v>
      </c>
      <c r="N57" s="89" t="e">
        <f ca="true">+IF(AND(ISNUMBER(OFFSET('Water Data'!$G$6,0,10*ROW('Water Data'!G51))),'Data Summary'!CC57="Yes"),OFFSET('Water Data'!$G$6,0,10*ROW('Water Data'!G51)),NA())</f>
        <v>#N/A</v>
      </c>
      <c r="O57" s="89" t="e">
        <f ca="true">+IF(AND(ISNUMBER(OFFSET('Water Data'!$G$9,0,10*ROW('Water Data'!G51))),'Data Summary'!CD57="Yes"),OFFSET('Water Data'!$G$9,0,10*ROW('Water Data'!G51)),NA())</f>
        <v>#N/A</v>
      </c>
      <c r="P57" s="89" t="e">
        <f ca="true">+IF(AND(ISNUMBER(OFFSET('Water Data'!$H$4,0,10*ROW('Water Data'!H51))),'Data Summary'!CE57="Yes"),100-OFFSET('Water Data'!$H$4,0,10*ROW('Water Data'!H51)),NA())</f>
        <v>#N/A</v>
      </c>
      <c r="Q57" s="89" t="e">
        <f ca="true">+IF(AND(ISNUMBER(OFFSET('Water Data'!$H$6,0,10*ROW('Water Data'!H51))),'Data Summary'!CF57="Yes"),OFFSET('Water Data'!$H$6,0,10*ROW('Water Data'!H51)),NA())</f>
        <v>#N/A</v>
      </c>
      <c r="R57" s="89" t="e">
        <f ca="true">+IF(AND(ISNUMBER(OFFSET('Water Data'!$H$9,0,10*ROW('Water Data'!H51))),'Data Summary'!CG57="Yes"),OFFSET('Water Data'!$H$9,0,10*ROW('Water Data'!H51)),NA())</f>
        <v>#N/A</v>
      </c>
      <c r="S57" s="89" t="e">
        <f ca="true">+IF(AND(ISNUMBER(OFFSET('Water Data'!$I$4,0,10*ROW('Water Data'!I51))),'Data Summary'!CH57="Yes"),100-OFFSET('Water Data'!$I$4,0,10*ROW('Water Data'!I51)),NA())</f>
        <v>#N/A</v>
      </c>
      <c r="T57" s="89" t="e">
        <f ca="true">+IF(AND(ISNUMBER(OFFSET('Water Data'!$I$6,0,10*ROW('Water Data'!I51))),'Data Summary'!CI57="Yes"),OFFSET('Water Data'!$I$6,0,10*ROW('Water Data'!I51)),NA())</f>
        <v>#N/A</v>
      </c>
      <c r="U57" s="89" t="e">
        <f ca="true">+IF(AND(ISNUMBER(OFFSET('Water Data'!$I$9,0,10*ROW('Water Data'!I51))),'Data Summary'!CJ57="Yes"),OFFSET('Water Data'!$I$9,0,10*ROW('Water Data'!I51)),NA())</f>
        <v>#N/A</v>
      </c>
      <c r="V57" s="90" t="e">
        <f ca="true">+IF(AND(ISNUMBER(OFFSET('Sanitation Data'!$D$4,0,10*ROW('Sanitation Data'!D51))),'Data Summary'!CK57="Yes"),100-OFFSET('Sanitation Data'!$D$4,0,10*ROW('Sanitation Data'!D51)),NA())</f>
        <v>#N/A</v>
      </c>
      <c r="W57" s="90" t="e">
        <f ca="true">+IF(AND(ISNUMBER(OFFSET('Sanitation Data'!$D$6,0,10*ROW('Sanitation Data'!D51))),'Data Summary'!CL57="Yes"),OFFSET('Sanitation Data'!$D$6,0,10*ROW('Sanitation Data'!D51)),NA())</f>
        <v>#N/A</v>
      </c>
      <c r="X57" s="90" t="e">
        <f ca="true">+IF(AND(ISNUMBER(OFFSET('Sanitation Data'!$D$10,0,10*ROW('Sanitation Data'!D51))),'Data Summary'!CM57="Yes"),OFFSET('Sanitation Data'!$D$10,0,10*ROW('Sanitation Data'!D51)),NA())</f>
        <v>#N/A</v>
      </c>
      <c r="Y57" s="90" t="e">
        <f ca="true">+IF(AND(ISNUMBER(OFFSET('Sanitation Data'!$D$11,0,10*ROW('Sanitation Data'!D51))),'Data Summary'!CN57="Yes"),OFFSET('Sanitation Data'!$D$11,0,10*ROW('Sanitation Data'!D51)),NA())</f>
        <v>#N/A</v>
      </c>
      <c r="Z57" s="90" t="e">
        <f ca="true">+IF(AND(ISNUMBER(OFFSET('Sanitation Data'!$D$12,0,10*ROW('Sanitation Data'!D51))),'Data Summary'!CO57="Yes"),OFFSET('Sanitation Data'!$D$12,0,10*ROW('Sanitation Data'!D51)),NA())</f>
        <v>#N/A</v>
      </c>
      <c r="AA57" s="90" t="e">
        <f ca="true">+IF(AND(ISNUMBER(OFFSET('Sanitation Data'!$E$4,0,10*ROW('Sanitation Data'!E51))),'Data Summary'!CP57="Yes"),100-OFFSET('Sanitation Data'!$E$4,0,10*ROW('Sanitation Data'!E51)),NA())</f>
        <v>#N/A</v>
      </c>
      <c r="AB57" s="90" t="e">
        <f ca="true">+IF(AND(ISNUMBER(OFFSET('Sanitation Data'!$E$6,0,10*ROW('Sanitation Data'!E51))),'Data Summary'!CQ57="Yes"),OFFSET('Sanitation Data'!$E$6,0,10*ROW('Sanitation Data'!E51)),NA())</f>
        <v>#N/A</v>
      </c>
      <c r="AC57" s="90" t="e">
        <f ca="true">+IF(AND(ISNUMBER(OFFSET('Sanitation Data'!$E$10,0,10*ROW('Sanitation Data'!E51))),'Data Summary'!CR57="Yes"),OFFSET('Sanitation Data'!$E$10,0,10*ROW('Sanitation Data'!E51)),NA())</f>
        <v>#N/A</v>
      </c>
      <c r="AD57" s="90" t="e">
        <f ca="true">+IF(AND(ISNUMBER(OFFSET('Sanitation Data'!$E$11,0,10*ROW('Sanitation Data'!E51))),'Data Summary'!CS57="Yes"),OFFSET('Sanitation Data'!$E$11,0,10*ROW('Sanitation Data'!E51)),NA())</f>
        <v>#N/A</v>
      </c>
      <c r="AE57" s="90" t="e">
        <f ca="true">+IF(AND(ISNUMBER(OFFSET('Sanitation Data'!$E$12,0,10*ROW('Sanitation Data'!E51))),'Data Summary'!CT57="Yes"),OFFSET('Sanitation Data'!$E$12,0,10*ROW('Sanitation Data'!E51)),NA())</f>
        <v>#N/A</v>
      </c>
      <c r="AF57" s="90" t="e">
        <f ca="true">+IF(AND(ISNUMBER(OFFSET('Sanitation Data'!$F$4,0,10*ROW('Sanitation Data'!F51))),'Data Summary'!CU57="Yes"),100-OFFSET('Sanitation Data'!$F$4,0,10*ROW('Sanitation Data'!F51)),NA())</f>
        <v>#N/A</v>
      </c>
      <c r="AG57" s="90" t="e">
        <f ca="true">+IF(AND(ISNUMBER(OFFSET('Sanitation Data'!$F$6,0,10*ROW('Sanitation Data'!F51))),'Data Summary'!CV57="Yes"),OFFSET('Sanitation Data'!$F$6,0,10*ROW('Sanitation Data'!F51)),NA())</f>
        <v>#N/A</v>
      </c>
      <c r="AH57" s="90" t="e">
        <f ca="true">+IF(AND(ISNUMBER(OFFSET('Sanitation Data'!$F$10,0,10*ROW('Sanitation Data'!F51))),'Data Summary'!CW57="Yes"),OFFSET('Sanitation Data'!$F$10,0,10*ROW('Sanitation Data'!F51)),NA())</f>
        <v>#N/A</v>
      </c>
      <c r="AI57" s="90" t="e">
        <f ca="true">+IF(AND(ISNUMBER(OFFSET('Sanitation Data'!$F$11,0,10*ROW('Sanitation Data'!F51))),'Data Summary'!CX57="Yes"),OFFSET('Sanitation Data'!$F$11,0,10*ROW('Sanitation Data'!F51)),NA())</f>
        <v>#N/A</v>
      </c>
      <c r="AJ57" s="90" t="e">
        <f ca="true">+IF(AND(ISNUMBER(OFFSET('Sanitation Data'!$F$12,0,10*ROW('Sanitation Data'!F51))),'Data Summary'!CY57="Yes"),OFFSET('Sanitation Data'!$F$12,0,10*ROW('Sanitation Data'!F51)),NA())</f>
        <v>#N/A</v>
      </c>
      <c r="AK57" s="90" t="e">
        <f ca="true">+IF(AND(ISNUMBER(OFFSET('Sanitation Data'!$G$4,0,10*ROW('Sanitation Data'!G51))),'Data Summary'!CZ57="Yes"),100-OFFSET('Sanitation Data'!$G$4,0,10*ROW('Sanitation Data'!G51)),NA())</f>
        <v>#N/A</v>
      </c>
      <c r="AL57" s="90" t="e">
        <f ca="true">+IF(AND(ISNUMBER(OFFSET('Sanitation Data'!$G$6,0,10*ROW('Sanitation Data'!G51))),'Data Summary'!DA57="Yes"),OFFSET('Sanitation Data'!$G$6,0,10*ROW('Sanitation Data'!G51)),NA())</f>
        <v>#N/A</v>
      </c>
      <c r="AM57" s="90" t="e">
        <f ca="true">+IF(AND(ISNUMBER(OFFSET('Sanitation Data'!$G$10,0,10*ROW('Sanitation Data'!G51))),'Data Summary'!DB57="Yes"),OFFSET('Sanitation Data'!$G$10,0,10*ROW('Sanitation Data'!G51)),NA())</f>
        <v>#N/A</v>
      </c>
      <c r="AN57" s="90" t="e">
        <f ca="true">+IF(AND(ISNUMBER(OFFSET('Sanitation Data'!$G$11,0,10*ROW('Sanitation Data'!G51))),'Data Summary'!DC57="Yes"),OFFSET('Sanitation Data'!$G$11,0,10*ROW('Sanitation Data'!G51)),NA())</f>
        <v>#N/A</v>
      </c>
      <c r="AO57" s="90" t="e">
        <f ca="true">+IF(AND(ISNUMBER(OFFSET('Sanitation Data'!$G$12,0,10*ROW('Sanitation Data'!G51))),'Data Summary'!DD57="Yes"),OFFSET('Sanitation Data'!$G$12,0,10*ROW('Sanitation Data'!G51)),NA())</f>
        <v>#N/A</v>
      </c>
      <c r="AP57" s="90" t="e">
        <f ca="true">+IF(AND(ISNUMBER(OFFSET('Sanitation Data'!$H$4,0,10*ROW('Sanitation Data'!H51))),'Data Summary'!DE57="Yes"),100-OFFSET('Sanitation Data'!$H$4,0,10*ROW('Sanitation Data'!H51)),NA())</f>
        <v>#N/A</v>
      </c>
      <c r="AQ57" s="90" t="e">
        <f ca="true">+IF(AND(ISNUMBER(OFFSET('Sanitation Data'!$H$6,0,10*ROW('Sanitation Data'!H51))),'Data Summary'!DF57="Yes"),OFFSET('Sanitation Data'!$H$6,0,10*ROW('Sanitation Data'!H51)),NA())</f>
        <v>#N/A</v>
      </c>
      <c r="AR57" s="90" t="e">
        <f ca="true">+IF(AND(ISNUMBER(OFFSET('Sanitation Data'!$H$10,0,10*ROW('Sanitation Data'!H51))),'Data Summary'!DG57="Yes"),OFFSET('Sanitation Data'!$H$10,0,10*ROW('Sanitation Data'!H51)),NA())</f>
        <v>#N/A</v>
      </c>
      <c r="AS57" s="90" t="e">
        <f ca="true">+IF(AND(ISNUMBER(OFFSET('Sanitation Data'!$H$11,0,10*ROW('Sanitation Data'!H51))),'Data Summary'!DH57="Yes"),OFFSET('Sanitation Data'!$H$11,0,10*ROW('Sanitation Data'!H51)),NA())</f>
        <v>#N/A</v>
      </c>
      <c r="AT57" s="90" t="e">
        <f ca="true">+IF(AND(ISNUMBER(OFFSET('Sanitation Data'!$H$12,0,10*ROW('Sanitation Data'!H51))),'Data Summary'!DI57="Yes"),OFFSET('Sanitation Data'!$H$12,0,10*ROW('Sanitation Data'!H51)),NA())</f>
        <v>#N/A</v>
      </c>
      <c r="AU57" s="90" t="e">
        <f ca="true">+IF(AND(ISNUMBER(OFFSET('Sanitation Data'!$I$4,0,10*ROW('Sanitation Data'!I51))),'Data Summary'!DJ57="Yes"),100-OFFSET('Sanitation Data'!$I$4,0,10*ROW('Sanitation Data'!I51)),NA())</f>
        <v>#N/A</v>
      </c>
      <c r="AV57" s="90" t="e">
        <f ca="true">+IF(AND(ISNUMBER(OFFSET('Sanitation Data'!$I$6,0,10*ROW('Sanitation Data'!I51))),'Data Summary'!DK57="Yes"),OFFSET('Sanitation Data'!$I$6,0,10*ROW('Sanitation Data'!I51)),NA())</f>
        <v>#N/A</v>
      </c>
      <c r="AW57" s="90" t="e">
        <f ca="true">+IF(AND(ISNUMBER(OFFSET('Sanitation Data'!$I$10,0,10*ROW('Sanitation Data'!I51))),'Data Summary'!DL57="Yes"),OFFSET('Sanitation Data'!$I$10,0,10*ROW('Sanitation Data'!I51)),NA())</f>
        <v>#N/A</v>
      </c>
      <c r="AX57" s="90" t="e">
        <f ca="true">+IF(AND(ISNUMBER(OFFSET('Sanitation Data'!$I$11,0,10*ROW('Sanitation Data'!I51))),'Data Summary'!DM57="Yes"),OFFSET('Sanitation Data'!$I$11,0,10*ROW('Sanitation Data'!I51)),NA())</f>
        <v>#N/A</v>
      </c>
      <c r="AY57" s="90" t="e">
        <f ca="true">+IF(AND(ISNUMBER(OFFSET('Sanitation Data'!$I$12,0,10*ROW('Sanitation Data'!I51))),'Data Summary'!DN57="Yes"),OFFSET('Sanitation Data'!$I$12,0,10*ROW('Sanitation Data'!I51)),NA())</f>
        <v>#N/A</v>
      </c>
      <c r="AZ57" s="91" t="e">
        <f ca="true">+IF(AND(ISNUMBER(OFFSET('Hygiene Data'!$D$5,0,10*ROW('Hygiene Data'!D51))),'Data Summary'!DO57="Yes"),OFFSET('Hygiene Data'!$D$5,0,10*ROW('Hygiene Data'!D51)),NA())</f>
        <v>#N/A</v>
      </c>
      <c r="BA57" s="91" t="e">
        <f ca="true">+IF(AND(ISNUMBER(OFFSET('Hygiene Data'!$D$7,0,10*ROW('Hygiene Data'!D51))),'Data Summary'!DP57="Yes"),OFFSET('Hygiene Data'!$D$7,0,10*ROW('Hygiene Data'!D51)),NA())</f>
        <v>#N/A</v>
      </c>
      <c r="BB57" s="91" t="e">
        <f ca="true">+IF(AND(ISNUMBER(OFFSET('Hygiene Data'!$D$9,0,10*ROW('Hygiene Data'!D51))),'Data Summary'!DQ57="Yes"),OFFSET('Hygiene Data'!$D$9,0,10*ROW('Hygiene Data'!D51)),NA())</f>
        <v>#N/A</v>
      </c>
      <c r="BC57" s="91" t="e">
        <f ca="true">+IF(AND(ISNUMBER(OFFSET('Hygiene Data'!$E$5,0,10*ROW('Hygiene Data'!E51))),'Data Summary'!DR57="Yes"),OFFSET('Hygiene Data'!$E$5,0,10*ROW('Hygiene Data'!E51)),NA())</f>
        <v>#N/A</v>
      </c>
      <c r="BD57" s="91" t="e">
        <f ca="true">+IF(AND(ISNUMBER(OFFSET('Hygiene Data'!$E$7,0,10*ROW('Hygiene Data'!E51))),'Data Summary'!DS57="Yes"),OFFSET('Hygiene Data'!$E$7,0,10*ROW('Hygiene Data'!E51)),NA())</f>
        <v>#N/A</v>
      </c>
      <c r="BE57" s="91" t="e">
        <f ca="true">+IF(AND(ISNUMBER(OFFSET('Hygiene Data'!$E$9,0,10*ROW('Hygiene Data'!E51))),'Data Summary'!DT57="Yes"),OFFSET('Hygiene Data'!$E$9,0,10*ROW('Hygiene Data'!E51)),NA())</f>
        <v>#N/A</v>
      </c>
      <c r="BF57" s="91" t="e">
        <f ca="true">+IF(AND(ISNUMBER(OFFSET('Hygiene Data'!$F$5,0,10*ROW('Hygiene Data'!F51))),'Data Summary'!DU57="Yes"),OFFSET('Hygiene Data'!$F$5,0,10*ROW('Hygiene Data'!F51)),NA())</f>
        <v>#N/A</v>
      </c>
      <c r="BG57" s="91" t="e">
        <f ca="true">+IF(AND(ISNUMBER(OFFSET('Hygiene Data'!$F$7,0,10*ROW('Hygiene Data'!F51))),'Data Summary'!DV57="Yes"),OFFSET('Hygiene Data'!$F$7,0,10*ROW('Hygiene Data'!F51)),NA())</f>
        <v>#N/A</v>
      </c>
      <c r="BH57" s="91" t="e">
        <f ca="true">+IF(AND(ISNUMBER(OFFSET('Hygiene Data'!$F$9,0,10*ROW('Hygiene Data'!F51))),'Data Summary'!DW57="Yes"),OFFSET('Hygiene Data'!$F$9,0,10*ROW('Hygiene Data'!F51)),NA())</f>
        <v>#N/A</v>
      </c>
      <c r="BI57" s="91" t="e">
        <f ca="true">+IF(AND(ISNUMBER(OFFSET('Hygiene Data'!$G$5,0,10*ROW('Hygiene Data'!G51))),'Data Summary'!DX57="Yes"),OFFSET('Hygiene Data'!$G$5,0,10*ROW('Hygiene Data'!G51)),NA())</f>
        <v>#N/A</v>
      </c>
      <c r="BJ57" s="91" t="e">
        <f ca="true">+IF(AND(ISNUMBER(OFFSET('Hygiene Data'!$G$7,0,10*ROW('Hygiene Data'!G51))),'Data Summary'!DY57="Yes"),OFFSET('Hygiene Data'!$G$7,0,10*ROW('Hygiene Data'!G51)),NA())</f>
        <v>#N/A</v>
      </c>
      <c r="BK57" s="91" t="e">
        <f ca="true">+IF(AND(ISNUMBER(OFFSET('Hygiene Data'!$G$9,0,10*ROW('Hygiene Data'!G51))),'Data Summary'!DZ57="Yes"),OFFSET('Hygiene Data'!$G$9,0,10*ROW('Hygiene Data'!G51)),NA())</f>
        <v>#N/A</v>
      </c>
      <c r="BL57" s="91" t="e">
        <f ca="true">+IF(AND(ISNUMBER(OFFSET('Hygiene Data'!$H$5,0,10*ROW('Hygiene Data'!H51))),'Data Summary'!EA57="Yes"),OFFSET('Hygiene Data'!$H$5,0,10*ROW('Hygiene Data'!H51)),NA())</f>
        <v>#N/A</v>
      </c>
      <c r="BM57" s="91" t="e">
        <f ca="true">+IF(AND(ISNUMBER(OFFSET('Hygiene Data'!$H$7,0,10*ROW('Hygiene Data'!H51))),'Data Summary'!EB57="Yes"),OFFSET('Hygiene Data'!$H$7,0,10*ROW('Hygiene Data'!H51)),NA())</f>
        <v>#N/A</v>
      </c>
      <c r="BN57" s="91" t="e">
        <f ca="true">+IF(AND(ISNUMBER(OFFSET('Hygiene Data'!$H$9,0,10*ROW('Hygiene Data'!H51))),'Data Summary'!EC57="Yes"),OFFSET('Hygiene Data'!$H$9,0,10*ROW('Hygiene Data'!H51)),NA())</f>
        <v>#N/A</v>
      </c>
      <c r="BO57" s="91" t="e">
        <f ca="true">+IF(AND(ISNUMBER(OFFSET('Hygiene Data'!$I$5,0,10*ROW('Hygiene Data'!I51))),'Data Summary'!ED57="Yes"),OFFSET('Hygiene Data'!$I$5,0,10*ROW('Hygiene Data'!I51)),NA())</f>
        <v>#N/A</v>
      </c>
      <c r="BP57" s="91" t="e">
        <f ca="true">+IF(AND(ISNUMBER(OFFSET('Hygiene Data'!$I$7,0,10*ROW('Hygiene Data'!I51))),'Data Summary'!EE57="Yes"),OFFSET('Hygiene Data'!$I$7,0,10*ROW('Hygiene Data'!I51)),NA())</f>
        <v>#N/A</v>
      </c>
      <c r="BQ57" s="91" t="e">
        <f ca="true">+IF(AND(ISNUMBER(OFFSET('Hygiene Data'!$I$9,0,10*ROW('Hygiene Data'!I51))),'Data Summary'!EF57="Yes"),OFFSET('Hygiene Data'!$I$9,0,10*ROW('Hygiene Data'!I51)),NA())</f>
        <v>#N/A</v>
      </c>
    </row>
    <row xmlns:x14ac="http://schemas.microsoft.com/office/spreadsheetml/2009/9/ac" r="58" x14ac:dyDescent="0.2">
      <c r="A58" s="342" t="e">
        <f ca="true">+RIGHT('Data Summary'!A58,LEN('Data Summary'!A58)-9)</f>
        <v>#VALUE!</v>
      </c>
      <c r="B58" s="35" t="str">
        <f ca="true">+IF(ISTEXT('Data Summary'!B58),'Data Summary'!B58,"")</f>
        <v/>
      </c>
      <c r="C58" s="341" t="e">
        <f ca="true">+VALUE('Data Summary'!C58)</f>
        <v>#VALUE!</v>
      </c>
      <c r="D58" s="89" t="e">
        <f ca="true">+IF(AND(ISNUMBER(OFFSET('Water Data'!$D$4,0,10*ROW('Water Data'!D52))),'Data Summary'!BS58="Yes"),100-OFFSET('Water Data'!$D$4,0,10*ROW('Water Data'!D52)),NA())</f>
        <v>#N/A</v>
      </c>
      <c r="E58" s="89" t="e">
        <f ca="true">+IF(AND(ISNUMBER(OFFSET('Water Data'!$D$6,0,10*ROW('Water Data'!D52))),'Data Summary'!BT58="Yes"),OFFSET('Water Data'!$D$6,0,10*ROW('Water Data'!D52)),NA())</f>
        <v>#N/A</v>
      </c>
      <c r="F58" s="89" t="e">
        <f ca="true">+IF(AND(ISNUMBER(OFFSET('Water Data'!$D$9,0,10*ROW('Water Data'!D52))),'Data Summary'!BU58="Yes"),OFFSET('Water Data'!$D$9,0,10*ROW('Water Data'!D52)),NA())</f>
        <v>#N/A</v>
      </c>
      <c r="G58" s="89" t="e">
        <f ca="true">+IF(AND(ISNUMBER(OFFSET('Water Data'!$E$4,0,10*ROW('Water Data'!E52))),'Data Summary'!BV58="Yes"),100-OFFSET('Water Data'!$E$4,0,10*ROW('Water Data'!E52)),NA())</f>
        <v>#N/A</v>
      </c>
      <c r="H58" s="89" t="e">
        <f ca="true">+IF(AND(ISNUMBER(OFFSET('Water Data'!$E$6,0,10*ROW('Water Data'!E52))),'Data Summary'!BW58="Yes"),OFFSET('Water Data'!$E$6,0,10*ROW('Water Data'!E52)),NA())</f>
        <v>#N/A</v>
      </c>
      <c r="I58" s="89" t="e">
        <f ca="true">+IF(AND(ISNUMBER(OFFSET('Water Data'!$E$9,0,10*ROW('Water Data'!E52))),'Data Summary'!BX58="Yes"),OFFSET('Water Data'!$E$9,0,10*ROW('Water Data'!E52)),NA())</f>
        <v>#N/A</v>
      </c>
      <c r="J58" s="89" t="e">
        <f ca="true">+IF(AND(ISNUMBER(OFFSET('Water Data'!$F$4,0,10*ROW('Water Data'!F52))),'Data Summary'!BY58="Yes"),100-OFFSET('Water Data'!$F$4,0,10*ROW('Water Data'!F52)),NA())</f>
        <v>#N/A</v>
      </c>
      <c r="K58" s="89" t="e">
        <f ca="true">+IF(AND(ISNUMBER(OFFSET('Water Data'!$F$6,0,10*ROW('Water Data'!F52))),'Data Summary'!BZ58="Yes"),OFFSET('Water Data'!$F$6,0,10*ROW('Water Data'!F52)),NA())</f>
        <v>#N/A</v>
      </c>
      <c r="L58" s="89" t="e">
        <f ca="true">+IF(AND(ISNUMBER(OFFSET('Water Data'!$F$9,0,10*ROW('Water Data'!F52))),'Data Summary'!CA58="Yes"),OFFSET('Water Data'!$F$9,0,10*ROW('Water Data'!F52)),NA())</f>
        <v>#N/A</v>
      </c>
      <c r="M58" s="89" t="e">
        <f ca="true">+IF(AND(ISNUMBER(OFFSET('Water Data'!$G$4,0,10*ROW('Water Data'!G52))),'Data Summary'!CB58="Yes"),100-OFFSET('Water Data'!$G$4,0,10*ROW('Water Data'!G52)),NA())</f>
        <v>#N/A</v>
      </c>
      <c r="N58" s="89" t="e">
        <f ca="true">+IF(AND(ISNUMBER(OFFSET('Water Data'!$G$6,0,10*ROW('Water Data'!G52))),'Data Summary'!CC58="Yes"),OFFSET('Water Data'!$G$6,0,10*ROW('Water Data'!G52)),NA())</f>
        <v>#N/A</v>
      </c>
      <c r="O58" s="89" t="e">
        <f ca="true">+IF(AND(ISNUMBER(OFFSET('Water Data'!$G$9,0,10*ROW('Water Data'!G52))),'Data Summary'!CD58="Yes"),OFFSET('Water Data'!$G$9,0,10*ROW('Water Data'!G52)),NA())</f>
        <v>#N/A</v>
      </c>
      <c r="P58" s="89" t="e">
        <f ca="true">+IF(AND(ISNUMBER(OFFSET('Water Data'!$H$4,0,10*ROW('Water Data'!H52))),'Data Summary'!CE58="Yes"),100-OFFSET('Water Data'!$H$4,0,10*ROW('Water Data'!H52)),NA())</f>
        <v>#N/A</v>
      </c>
      <c r="Q58" s="89" t="e">
        <f ca="true">+IF(AND(ISNUMBER(OFFSET('Water Data'!$H$6,0,10*ROW('Water Data'!H52))),'Data Summary'!CF58="Yes"),OFFSET('Water Data'!$H$6,0,10*ROW('Water Data'!H52)),NA())</f>
        <v>#N/A</v>
      </c>
      <c r="R58" s="89" t="e">
        <f ca="true">+IF(AND(ISNUMBER(OFFSET('Water Data'!$H$9,0,10*ROW('Water Data'!H52))),'Data Summary'!CG58="Yes"),OFFSET('Water Data'!$H$9,0,10*ROW('Water Data'!H52)),NA())</f>
        <v>#N/A</v>
      </c>
      <c r="S58" s="89" t="e">
        <f ca="true">+IF(AND(ISNUMBER(OFFSET('Water Data'!$I$4,0,10*ROW('Water Data'!I52))),'Data Summary'!CH58="Yes"),100-OFFSET('Water Data'!$I$4,0,10*ROW('Water Data'!I52)),NA())</f>
        <v>#N/A</v>
      </c>
      <c r="T58" s="89" t="e">
        <f ca="true">+IF(AND(ISNUMBER(OFFSET('Water Data'!$I$6,0,10*ROW('Water Data'!I52))),'Data Summary'!CI58="Yes"),OFFSET('Water Data'!$I$6,0,10*ROW('Water Data'!I52)),NA())</f>
        <v>#N/A</v>
      </c>
      <c r="U58" s="89" t="e">
        <f ca="true">+IF(AND(ISNUMBER(OFFSET('Water Data'!$I$9,0,10*ROW('Water Data'!I52))),'Data Summary'!CJ58="Yes"),OFFSET('Water Data'!$I$9,0,10*ROW('Water Data'!I52)),NA())</f>
        <v>#N/A</v>
      </c>
      <c r="V58" s="90" t="e">
        <f ca="true">+IF(AND(ISNUMBER(OFFSET('Sanitation Data'!$D$4,0,10*ROW('Sanitation Data'!D52))),'Data Summary'!CK58="Yes"),100-OFFSET('Sanitation Data'!$D$4,0,10*ROW('Sanitation Data'!D52)),NA())</f>
        <v>#N/A</v>
      </c>
      <c r="W58" s="90" t="e">
        <f ca="true">+IF(AND(ISNUMBER(OFFSET('Sanitation Data'!$D$6,0,10*ROW('Sanitation Data'!D52))),'Data Summary'!CL58="Yes"),OFFSET('Sanitation Data'!$D$6,0,10*ROW('Sanitation Data'!D52)),NA())</f>
        <v>#N/A</v>
      </c>
      <c r="X58" s="90" t="e">
        <f ca="true">+IF(AND(ISNUMBER(OFFSET('Sanitation Data'!$D$10,0,10*ROW('Sanitation Data'!D52))),'Data Summary'!CM58="Yes"),OFFSET('Sanitation Data'!$D$10,0,10*ROW('Sanitation Data'!D52)),NA())</f>
        <v>#N/A</v>
      </c>
      <c r="Y58" s="90" t="e">
        <f ca="true">+IF(AND(ISNUMBER(OFFSET('Sanitation Data'!$D$11,0,10*ROW('Sanitation Data'!D52))),'Data Summary'!CN58="Yes"),OFFSET('Sanitation Data'!$D$11,0,10*ROW('Sanitation Data'!D52)),NA())</f>
        <v>#N/A</v>
      </c>
      <c r="Z58" s="90" t="e">
        <f ca="true">+IF(AND(ISNUMBER(OFFSET('Sanitation Data'!$D$12,0,10*ROW('Sanitation Data'!D52))),'Data Summary'!CO58="Yes"),OFFSET('Sanitation Data'!$D$12,0,10*ROW('Sanitation Data'!D52)),NA())</f>
        <v>#N/A</v>
      </c>
      <c r="AA58" s="90" t="e">
        <f ca="true">+IF(AND(ISNUMBER(OFFSET('Sanitation Data'!$E$4,0,10*ROW('Sanitation Data'!E52))),'Data Summary'!CP58="Yes"),100-OFFSET('Sanitation Data'!$E$4,0,10*ROW('Sanitation Data'!E52)),NA())</f>
        <v>#N/A</v>
      </c>
      <c r="AB58" s="90" t="e">
        <f ca="true">+IF(AND(ISNUMBER(OFFSET('Sanitation Data'!$E$6,0,10*ROW('Sanitation Data'!E52))),'Data Summary'!CQ58="Yes"),OFFSET('Sanitation Data'!$E$6,0,10*ROW('Sanitation Data'!E52)),NA())</f>
        <v>#N/A</v>
      </c>
      <c r="AC58" s="90" t="e">
        <f ca="true">+IF(AND(ISNUMBER(OFFSET('Sanitation Data'!$E$10,0,10*ROW('Sanitation Data'!E52))),'Data Summary'!CR58="Yes"),OFFSET('Sanitation Data'!$E$10,0,10*ROW('Sanitation Data'!E52)),NA())</f>
        <v>#N/A</v>
      </c>
      <c r="AD58" s="90" t="e">
        <f ca="true">+IF(AND(ISNUMBER(OFFSET('Sanitation Data'!$E$11,0,10*ROW('Sanitation Data'!E52))),'Data Summary'!CS58="Yes"),OFFSET('Sanitation Data'!$E$11,0,10*ROW('Sanitation Data'!E52)),NA())</f>
        <v>#N/A</v>
      </c>
      <c r="AE58" s="90" t="e">
        <f ca="true">+IF(AND(ISNUMBER(OFFSET('Sanitation Data'!$E$12,0,10*ROW('Sanitation Data'!E52))),'Data Summary'!CT58="Yes"),OFFSET('Sanitation Data'!$E$12,0,10*ROW('Sanitation Data'!E52)),NA())</f>
        <v>#N/A</v>
      </c>
      <c r="AF58" s="90" t="e">
        <f ca="true">+IF(AND(ISNUMBER(OFFSET('Sanitation Data'!$F$4,0,10*ROW('Sanitation Data'!F52))),'Data Summary'!CU58="Yes"),100-OFFSET('Sanitation Data'!$F$4,0,10*ROW('Sanitation Data'!F52)),NA())</f>
        <v>#N/A</v>
      </c>
      <c r="AG58" s="90" t="e">
        <f ca="true">+IF(AND(ISNUMBER(OFFSET('Sanitation Data'!$F$6,0,10*ROW('Sanitation Data'!F52))),'Data Summary'!CV58="Yes"),OFFSET('Sanitation Data'!$F$6,0,10*ROW('Sanitation Data'!F52)),NA())</f>
        <v>#N/A</v>
      </c>
      <c r="AH58" s="90" t="e">
        <f ca="true">+IF(AND(ISNUMBER(OFFSET('Sanitation Data'!$F$10,0,10*ROW('Sanitation Data'!F52))),'Data Summary'!CW58="Yes"),OFFSET('Sanitation Data'!$F$10,0,10*ROW('Sanitation Data'!F52)),NA())</f>
        <v>#N/A</v>
      </c>
      <c r="AI58" s="90" t="e">
        <f ca="true">+IF(AND(ISNUMBER(OFFSET('Sanitation Data'!$F$11,0,10*ROW('Sanitation Data'!F52))),'Data Summary'!CX58="Yes"),OFFSET('Sanitation Data'!$F$11,0,10*ROW('Sanitation Data'!F52)),NA())</f>
        <v>#N/A</v>
      </c>
      <c r="AJ58" s="90" t="e">
        <f ca="true">+IF(AND(ISNUMBER(OFFSET('Sanitation Data'!$F$12,0,10*ROW('Sanitation Data'!F52))),'Data Summary'!CY58="Yes"),OFFSET('Sanitation Data'!$F$12,0,10*ROW('Sanitation Data'!F52)),NA())</f>
        <v>#N/A</v>
      </c>
      <c r="AK58" s="90" t="e">
        <f ca="true">+IF(AND(ISNUMBER(OFFSET('Sanitation Data'!$G$4,0,10*ROW('Sanitation Data'!G52))),'Data Summary'!CZ58="Yes"),100-OFFSET('Sanitation Data'!$G$4,0,10*ROW('Sanitation Data'!G52)),NA())</f>
        <v>#N/A</v>
      </c>
      <c r="AL58" s="90" t="e">
        <f ca="true">+IF(AND(ISNUMBER(OFFSET('Sanitation Data'!$G$6,0,10*ROW('Sanitation Data'!G52))),'Data Summary'!DA58="Yes"),OFFSET('Sanitation Data'!$G$6,0,10*ROW('Sanitation Data'!G52)),NA())</f>
        <v>#N/A</v>
      </c>
      <c r="AM58" s="90" t="e">
        <f ca="true">+IF(AND(ISNUMBER(OFFSET('Sanitation Data'!$G$10,0,10*ROW('Sanitation Data'!G52))),'Data Summary'!DB58="Yes"),OFFSET('Sanitation Data'!$G$10,0,10*ROW('Sanitation Data'!G52)),NA())</f>
        <v>#N/A</v>
      </c>
      <c r="AN58" s="90" t="e">
        <f ca="true">+IF(AND(ISNUMBER(OFFSET('Sanitation Data'!$G$11,0,10*ROW('Sanitation Data'!G52))),'Data Summary'!DC58="Yes"),OFFSET('Sanitation Data'!$G$11,0,10*ROW('Sanitation Data'!G52)),NA())</f>
        <v>#N/A</v>
      </c>
      <c r="AO58" s="90" t="e">
        <f ca="true">+IF(AND(ISNUMBER(OFFSET('Sanitation Data'!$G$12,0,10*ROW('Sanitation Data'!G52))),'Data Summary'!DD58="Yes"),OFFSET('Sanitation Data'!$G$12,0,10*ROW('Sanitation Data'!G52)),NA())</f>
        <v>#N/A</v>
      </c>
      <c r="AP58" s="90" t="e">
        <f ca="true">+IF(AND(ISNUMBER(OFFSET('Sanitation Data'!$H$4,0,10*ROW('Sanitation Data'!H52))),'Data Summary'!DE58="Yes"),100-OFFSET('Sanitation Data'!$H$4,0,10*ROW('Sanitation Data'!H52)),NA())</f>
        <v>#N/A</v>
      </c>
      <c r="AQ58" s="90" t="e">
        <f ca="true">+IF(AND(ISNUMBER(OFFSET('Sanitation Data'!$H$6,0,10*ROW('Sanitation Data'!H52))),'Data Summary'!DF58="Yes"),OFFSET('Sanitation Data'!$H$6,0,10*ROW('Sanitation Data'!H52)),NA())</f>
        <v>#N/A</v>
      </c>
      <c r="AR58" s="90" t="e">
        <f ca="true">+IF(AND(ISNUMBER(OFFSET('Sanitation Data'!$H$10,0,10*ROW('Sanitation Data'!H52))),'Data Summary'!DG58="Yes"),OFFSET('Sanitation Data'!$H$10,0,10*ROW('Sanitation Data'!H52)),NA())</f>
        <v>#N/A</v>
      </c>
      <c r="AS58" s="90" t="e">
        <f ca="true">+IF(AND(ISNUMBER(OFFSET('Sanitation Data'!$H$11,0,10*ROW('Sanitation Data'!H52))),'Data Summary'!DH58="Yes"),OFFSET('Sanitation Data'!$H$11,0,10*ROW('Sanitation Data'!H52)),NA())</f>
        <v>#N/A</v>
      </c>
      <c r="AT58" s="90" t="e">
        <f ca="true">+IF(AND(ISNUMBER(OFFSET('Sanitation Data'!$H$12,0,10*ROW('Sanitation Data'!H52))),'Data Summary'!DI58="Yes"),OFFSET('Sanitation Data'!$H$12,0,10*ROW('Sanitation Data'!H52)),NA())</f>
        <v>#N/A</v>
      </c>
      <c r="AU58" s="90" t="e">
        <f ca="true">+IF(AND(ISNUMBER(OFFSET('Sanitation Data'!$I$4,0,10*ROW('Sanitation Data'!I52))),'Data Summary'!DJ58="Yes"),100-OFFSET('Sanitation Data'!$I$4,0,10*ROW('Sanitation Data'!I52)),NA())</f>
        <v>#N/A</v>
      </c>
      <c r="AV58" s="90" t="e">
        <f ca="true">+IF(AND(ISNUMBER(OFFSET('Sanitation Data'!$I$6,0,10*ROW('Sanitation Data'!I52))),'Data Summary'!DK58="Yes"),OFFSET('Sanitation Data'!$I$6,0,10*ROW('Sanitation Data'!I52)),NA())</f>
        <v>#N/A</v>
      </c>
      <c r="AW58" s="90" t="e">
        <f ca="true">+IF(AND(ISNUMBER(OFFSET('Sanitation Data'!$I$10,0,10*ROW('Sanitation Data'!I52))),'Data Summary'!DL58="Yes"),OFFSET('Sanitation Data'!$I$10,0,10*ROW('Sanitation Data'!I52)),NA())</f>
        <v>#N/A</v>
      </c>
      <c r="AX58" s="90" t="e">
        <f ca="true">+IF(AND(ISNUMBER(OFFSET('Sanitation Data'!$I$11,0,10*ROW('Sanitation Data'!I52))),'Data Summary'!DM58="Yes"),OFFSET('Sanitation Data'!$I$11,0,10*ROW('Sanitation Data'!I52)),NA())</f>
        <v>#N/A</v>
      </c>
      <c r="AY58" s="90" t="e">
        <f ca="true">+IF(AND(ISNUMBER(OFFSET('Sanitation Data'!$I$12,0,10*ROW('Sanitation Data'!I52))),'Data Summary'!DN58="Yes"),OFFSET('Sanitation Data'!$I$12,0,10*ROW('Sanitation Data'!I52)),NA())</f>
        <v>#N/A</v>
      </c>
      <c r="AZ58" s="91" t="e">
        <f ca="true">+IF(AND(ISNUMBER(OFFSET('Hygiene Data'!$D$5,0,10*ROW('Hygiene Data'!D52))),'Data Summary'!DO58="Yes"),OFFSET('Hygiene Data'!$D$5,0,10*ROW('Hygiene Data'!D52)),NA())</f>
        <v>#N/A</v>
      </c>
      <c r="BA58" s="91" t="e">
        <f ca="true">+IF(AND(ISNUMBER(OFFSET('Hygiene Data'!$D$7,0,10*ROW('Hygiene Data'!D52))),'Data Summary'!DP58="Yes"),OFFSET('Hygiene Data'!$D$7,0,10*ROW('Hygiene Data'!D52)),NA())</f>
        <v>#N/A</v>
      </c>
      <c r="BB58" s="91" t="e">
        <f ca="true">+IF(AND(ISNUMBER(OFFSET('Hygiene Data'!$D$9,0,10*ROW('Hygiene Data'!D52))),'Data Summary'!DQ58="Yes"),OFFSET('Hygiene Data'!$D$9,0,10*ROW('Hygiene Data'!D52)),NA())</f>
        <v>#N/A</v>
      </c>
      <c r="BC58" s="91" t="e">
        <f ca="true">+IF(AND(ISNUMBER(OFFSET('Hygiene Data'!$E$5,0,10*ROW('Hygiene Data'!E52))),'Data Summary'!DR58="Yes"),OFFSET('Hygiene Data'!$E$5,0,10*ROW('Hygiene Data'!E52)),NA())</f>
        <v>#N/A</v>
      </c>
      <c r="BD58" s="91" t="e">
        <f ca="true">+IF(AND(ISNUMBER(OFFSET('Hygiene Data'!$E$7,0,10*ROW('Hygiene Data'!E52))),'Data Summary'!DS58="Yes"),OFFSET('Hygiene Data'!$E$7,0,10*ROW('Hygiene Data'!E52)),NA())</f>
        <v>#N/A</v>
      </c>
      <c r="BE58" s="91" t="e">
        <f ca="true">+IF(AND(ISNUMBER(OFFSET('Hygiene Data'!$E$9,0,10*ROW('Hygiene Data'!E52))),'Data Summary'!DT58="Yes"),OFFSET('Hygiene Data'!$E$9,0,10*ROW('Hygiene Data'!E52)),NA())</f>
        <v>#N/A</v>
      </c>
      <c r="BF58" s="91" t="e">
        <f ca="true">+IF(AND(ISNUMBER(OFFSET('Hygiene Data'!$F$5,0,10*ROW('Hygiene Data'!F52))),'Data Summary'!DU58="Yes"),OFFSET('Hygiene Data'!$F$5,0,10*ROW('Hygiene Data'!F52)),NA())</f>
        <v>#N/A</v>
      </c>
      <c r="BG58" s="91" t="e">
        <f ca="true">+IF(AND(ISNUMBER(OFFSET('Hygiene Data'!$F$7,0,10*ROW('Hygiene Data'!F52))),'Data Summary'!DV58="Yes"),OFFSET('Hygiene Data'!$F$7,0,10*ROW('Hygiene Data'!F52)),NA())</f>
        <v>#N/A</v>
      </c>
      <c r="BH58" s="91" t="e">
        <f ca="true">+IF(AND(ISNUMBER(OFFSET('Hygiene Data'!$F$9,0,10*ROW('Hygiene Data'!F52))),'Data Summary'!DW58="Yes"),OFFSET('Hygiene Data'!$F$9,0,10*ROW('Hygiene Data'!F52)),NA())</f>
        <v>#N/A</v>
      </c>
      <c r="BI58" s="91" t="e">
        <f ca="true">+IF(AND(ISNUMBER(OFFSET('Hygiene Data'!$G$5,0,10*ROW('Hygiene Data'!G52))),'Data Summary'!DX58="Yes"),OFFSET('Hygiene Data'!$G$5,0,10*ROW('Hygiene Data'!G52)),NA())</f>
        <v>#N/A</v>
      </c>
      <c r="BJ58" s="91" t="e">
        <f ca="true">+IF(AND(ISNUMBER(OFFSET('Hygiene Data'!$G$7,0,10*ROW('Hygiene Data'!G52))),'Data Summary'!DY58="Yes"),OFFSET('Hygiene Data'!$G$7,0,10*ROW('Hygiene Data'!G52)),NA())</f>
        <v>#N/A</v>
      </c>
      <c r="BK58" s="91" t="e">
        <f ca="true">+IF(AND(ISNUMBER(OFFSET('Hygiene Data'!$G$9,0,10*ROW('Hygiene Data'!G52))),'Data Summary'!DZ58="Yes"),OFFSET('Hygiene Data'!$G$9,0,10*ROW('Hygiene Data'!G52)),NA())</f>
        <v>#N/A</v>
      </c>
      <c r="BL58" s="91" t="e">
        <f ca="true">+IF(AND(ISNUMBER(OFFSET('Hygiene Data'!$H$5,0,10*ROW('Hygiene Data'!H52))),'Data Summary'!EA58="Yes"),OFFSET('Hygiene Data'!$H$5,0,10*ROW('Hygiene Data'!H52)),NA())</f>
        <v>#N/A</v>
      </c>
      <c r="BM58" s="91" t="e">
        <f ca="true">+IF(AND(ISNUMBER(OFFSET('Hygiene Data'!$H$7,0,10*ROW('Hygiene Data'!H52))),'Data Summary'!EB58="Yes"),OFFSET('Hygiene Data'!$H$7,0,10*ROW('Hygiene Data'!H52)),NA())</f>
        <v>#N/A</v>
      </c>
      <c r="BN58" s="91" t="e">
        <f ca="true">+IF(AND(ISNUMBER(OFFSET('Hygiene Data'!$H$9,0,10*ROW('Hygiene Data'!H52))),'Data Summary'!EC58="Yes"),OFFSET('Hygiene Data'!$H$9,0,10*ROW('Hygiene Data'!H52)),NA())</f>
        <v>#N/A</v>
      </c>
      <c r="BO58" s="91" t="e">
        <f ca="true">+IF(AND(ISNUMBER(OFFSET('Hygiene Data'!$I$5,0,10*ROW('Hygiene Data'!I52))),'Data Summary'!ED58="Yes"),OFFSET('Hygiene Data'!$I$5,0,10*ROW('Hygiene Data'!I52)),NA())</f>
        <v>#N/A</v>
      </c>
      <c r="BP58" s="91" t="e">
        <f ca="true">+IF(AND(ISNUMBER(OFFSET('Hygiene Data'!$I$7,0,10*ROW('Hygiene Data'!I52))),'Data Summary'!EE58="Yes"),OFFSET('Hygiene Data'!$I$7,0,10*ROW('Hygiene Data'!I52)),NA())</f>
        <v>#N/A</v>
      </c>
      <c r="BQ58" s="91" t="e">
        <f ca="true">+IF(AND(ISNUMBER(OFFSET('Hygiene Data'!$I$9,0,10*ROW('Hygiene Data'!I52))),'Data Summary'!EF58="Yes"),OFFSET('Hygiene Data'!$I$9,0,10*ROW('Hygiene Data'!I52)),NA())</f>
        <v>#N/A</v>
      </c>
    </row>
    <row xmlns:x14ac="http://schemas.microsoft.com/office/spreadsheetml/2009/9/ac" r="59" x14ac:dyDescent="0.2">
      <c r="A59" s="342" t="e">
        <f ca="true">+RIGHT('Data Summary'!A59,LEN('Data Summary'!A59)-9)</f>
        <v>#VALUE!</v>
      </c>
      <c r="B59" s="35" t="str">
        <f ca="true">+IF(ISTEXT('Data Summary'!B59),'Data Summary'!B59,"")</f>
        <v/>
      </c>
      <c r="C59" s="341" t="e">
        <f ca="true">+VALUE('Data Summary'!C59)</f>
        <v>#VALUE!</v>
      </c>
      <c r="D59" s="89" t="e">
        <f ca="true">+IF(AND(ISNUMBER(OFFSET('Water Data'!$D$4,0,10*ROW('Water Data'!D53))),'Data Summary'!BS59="Yes"),100-OFFSET('Water Data'!$D$4,0,10*ROW('Water Data'!D53)),NA())</f>
        <v>#N/A</v>
      </c>
      <c r="E59" s="89" t="e">
        <f ca="true">+IF(AND(ISNUMBER(OFFSET('Water Data'!$D$6,0,10*ROW('Water Data'!D53))),'Data Summary'!BT59="Yes"),OFFSET('Water Data'!$D$6,0,10*ROW('Water Data'!D53)),NA())</f>
        <v>#N/A</v>
      </c>
      <c r="F59" s="89" t="e">
        <f ca="true">+IF(AND(ISNUMBER(OFFSET('Water Data'!$D$9,0,10*ROW('Water Data'!D53))),'Data Summary'!BU59="Yes"),OFFSET('Water Data'!$D$9,0,10*ROW('Water Data'!D53)),NA())</f>
        <v>#N/A</v>
      </c>
      <c r="G59" s="89" t="e">
        <f ca="true">+IF(AND(ISNUMBER(OFFSET('Water Data'!$E$4,0,10*ROW('Water Data'!E53))),'Data Summary'!BV59="Yes"),100-OFFSET('Water Data'!$E$4,0,10*ROW('Water Data'!E53)),NA())</f>
        <v>#N/A</v>
      </c>
      <c r="H59" s="89" t="e">
        <f ca="true">+IF(AND(ISNUMBER(OFFSET('Water Data'!$E$6,0,10*ROW('Water Data'!E53))),'Data Summary'!BW59="Yes"),OFFSET('Water Data'!$E$6,0,10*ROW('Water Data'!E53)),NA())</f>
        <v>#N/A</v>
      </c>
      <c r="I59" s="89" t="e">
        <f ca="true">+IF(AND(ISNUMBER(OFFSET('Water Data'!$E$9,0,10*ROW('Water Data'!E53))),'Data Summary'!BX59="Yes"),OFFSET('Water Data'!$E$9,0,10*ROW('Water Data'!E53)),NA())</f>
        <v>#N/A</v>
      </c>
      <c r="J59" s="89" t="e">
        <f ca="true">+IF(AND(ISNUMBER(OFFSET('Water Data'!$F$4,0,10*ROW('Water Data'!F53))),'Data Summary'!BY59="Yes"),100-OFFSET('Water Data'!$F$4,0,10*ROW('Water Data'!F53)),NA())</f>
        <v>#N/A</v>
      </c>
      <c r="K59" s="89" t="e">
        <f ca="true">+IF(AND(ISNUMBER(OFFSET('Water Data'!$F$6,0,10*ROW('Water Data'!F53))),'Data Summary'!BZ59="Yes"),OFFSET('Water Data'!$F$6,0,10*ROW('Water Data'!F53)),NA())</f>
        <v>#N/A</v>
      </c>
      <c r="L59" s="89" t="e">
        <f ca="true">+IF(AND(ISNUMBER(OFFSET('Water Data'!$F$9,0,10*ROW('Water Data'!F53))),'Data Summary'!CA59="Yes"),OFFSET('Water Data'!$F$9,0,10*ROW('Water Data'!F53)),NA())</f>
        <v>#N/A</v>
      </c>
      <c r="M59" s="89" t="e">
        <f ca="true">+IF(AND(ISNUMBER(OFFSET('Water Data'!$G$4,0,10*ROW('Water Data'!G53))),'Data Summary'!CB59="Yes"),100-OFFSET('Water Data'!$G$4,0,10*ROW('Water Data'!G53)),NA())</f>
        <v>#N/A</v>
      </c>
      <c r="N59" s="89" t="e">
        <f ca="true">+IF(AND(ISNUMBER(OFFSET('Water Data'!$G$6,0,10*ROW('Water Data'!G53))),'Data Summary'!CC59="Yes"),OFFSET('Water Data'!$G$6,0,10*ROW('Water Data'!G53)),NA())</f>
        <v>#N/A</v>
      </c>
      <c r="O59" s="89" t="e">
        <f ca="true">+IF(AND(ISNUMBER(OFFSET('Water Data'!$G$9,0,10*ROW('Water Data'!G53))),'Data Summary'!CD59="Yes"),OFFSET('Water Data'!$G$9,0,10*ROW('Water Data'!G53)),NA())</f>
        <v>#N/A</v>
      </c>
      <c r="P59" s="89" t="e">
        <f ca="true">+IF(AND(ISNUMBER(OFFSET('Water Data'!$H$4,0,10*ROW('Water Data'!H53))),'Data Summary'!CE59="Yes"),100-OFFSET('Water Data'!$H$4,0,10*ROW('Water Data'!H53)),NA())</f>
        <v>#N/A</v>
      </c>
      <c r="Q59" s="89" t="e">
        <f ca="true">+IF(AND(ISNUMBER(OFFSET('Water Data'!$H$6,0,10*ROW('Water Data'!H53))),'Data Summary'!CF59="Yes"),OFFSET('Water Data'!$H$6,0,10*ROW('Water Data'!H53)),NA())</f>
        <v>#N/A</v>
      </c>
      <c r="R59" s="89" t="e">
        <f ca="true">+IF(AND(ISNUMBER(OFFSET('Water Data'!$H$9,0,10*ROW('Water Data'!H53))),'Data Summary'!CG59="Yes"),OFFSET('Water Data'!$H$9,0,10*ROW('Water Data'!H53)),NA())</f>
        <v>#N/A</v>
      </c>
      <c r="S59" s="89" t="e">
        <f ca="true">+IF(AND(ISNUMBER(OFFSET('Water Data'!$I$4,0,10*ROW('Water Data'!I53))),'Data Summary'!CH59="Yes"),100-OFFSET('Water Data'!$I$4,0,10*ROW('Water Data'!I53)),NA())</f>
        <v>#N/A</v>
      </c>
      <c r="T59" s="89" t="e">
        <f ca="true">+IF(AND(ISNUMBER(OFFSET('Water Data'!$I$6,0,10*ROW('Water Data'!I53))),'Data Summary'!CI59="Yes"),OFFSET('Water Data'!$I$6,0,10*ROW('Water Data'!I53)),NA())</f>
        <v>#N/A</v>
      </c>
      <c r="U59" s="89" t="e">
        <f ca="true">+IF(AND(ISNUMBER(OFFSET('Water Data'!$I$9,0,10*ROW('Water Data'!I53))),'Data Summary'!CJ59="Yes"),OFFSET('Water Data'!$I$9,0,10*ROW('Water Data'!I53)),NA())</f>
        <v>#N/A</v>
      </c>
      <c r="V59" s="90" t="e">
        <f ca="true">+IF(AND(ISNUMBER(OFFSET('Sanitation Data'!$D$4,0,10*ROW('Sanitation Data'!D53))),'Data Summary'!CK59="Yes"),100-OFFSET('Sanitation Data'!$D$4,0,10*ROW('Sanitation Data'!D53)),NA())</f>
        <v>#N/A</v>
      </c>
      <c r="W59" s="90" t="e">
        <f ca="true">+IF(AND(ISNUMBER(OFFSET('Sanitation Data'!$D$6,0,10*ROW('Sanitation Data'!D53))),'Data Summary'!CL59="Yes"),OFFSET('Sanitation Data'!$D$6,0,10*ROW('Sanitation Data'!D53)),NA())</f>
        <v>#N/A</v>
      </c>
      <c r="X59" s="90" t="e">
        <f ca="true">+IF(AND(ISNUMBER(OFFSET('Sanitation Data'!$D$10,0,10*ROW('Sanitation Data'!D53))),'Data Summary'!CM59="Yes"),OFFSET('Sanitation Data'!$D$10,0,10*ROW('Sanitation Data'!D53)),NA())</f>
        <v>#N/A</v>
      </c>
      <c r="Y59" s="90" t="e">
        <f ca="true">+IF(AND(ISNUMBER(OFFSET('Sanitation Data'!$D$11,0,10*ROW('Sanitation Data'!D53))),'Data Summary'!CN59="Yes"),OFFSET('Sanitation Data'!$D$11,0,10*ROW('Sanitation Data'!D53)),NA())</f>
        <v>#N/A</v>
      </c>
      <c r="Z59" s="90" t="e">
        <f ca="true">+IF(AND(ISNUMBER(OFFSET('Sanitation Data'!$D$12,0,10*ROW('Sanitation Data'!D53))),'Data Summary'!CO59="Yes"),OFFSET('Sanitation Data'!$D$12,0,10*ROW('Sanitation Data'!D53)),NA())</f>
        <v>#N/A</v>
      </c>
      <c r="AA59" s="90" t="e">
        <f ca="true">+IF(AND(ISNUMBER(OFFSET('Sanitation Data'!$E$4,0,10*ROW('Sanitation Data'!E53))),'Data Summary'!CP59="Yes"),100-OFFSET('Sanitation Data'!$E$4,0,10*ROW('Sanitation Data'!E53)),NA())</f>
        <v>#N/A</v>
      </c>
      <c r="AB59" s="90" t="e">
        <f ca="true">+IF(AND(ISNUMBER(OFFSET('Sanitation Data'!$E$6,0,10*ROW('Sanitation Data'!E53))),'Data Summary'!CQ59="Yes"),OFFSET('Sanitation Data'!$E$6,0,10*ROW('Sanitation Data'!E53)),NA())</f>
        <v>#N/A</v>
      </c>
      <c r="AC59" s="90" t="e">
        <f ca="true">+IF(AND(ISNUMBER(OFFSET('Sanitation Data'!$E$10,0,10*ROW('Sanitation Data'!E53))),'Data Summary'!CR59="Yes"),OFFSET('Sanitation Data'!$E$10,0,10*ROW('Sanitation Data'!E53)),NA())</f>
        <v>#N/A</v>
      </c>
      <c r="AD59" s="90" t="e">
        <f ca="true">+IF(AND(ISNUMBER(OFFSET('Sanitation Data'!$E$11,0,10*ROW('Sanitation Data'!E53))),'Data Summary'!CS59="Yes"),OFFSET('Sanitation Data'!$E$11,0,10*ROW('Sanitation Data'!E53)),NA())</f>
        <v>#N/A</v>
      </c>
      <c r="AE59" s="90" t="e">
        <f ca="true">+IF(AND(ISNUMBER(OFFSET('Sanitation Data'!$E$12,0,10*ROW('Sanitation Data'!E53))),'Data Summary'!CT59="Yes"),OFFSET('Sanitation Data'!$E$12,0,10*ROW('Sanitation Data'!E53)),NA())</f>
        <v>#N/A</v>
      </c>
      <c r="AF59" s="90" t="e">
        <f ca="true">+IF(AND(ISNUMBER(OFFSET('Sanitation Data'!$F$4,0,10*ROW('Sanitation Data'!F53))),'Data Summary'!CU59="Yes"),100-OFFSET('Sanitation Data'!$F$4,0,10*ROW('Sanitation Data'!F53)),NA())</f>
        <v>#N/A</v>
      </c>
      <c r="AG59" s="90" t="e">
        <f ca="true">+IF(AND(ISNUMBER(OFFSET('Sanitation Data'!$F$6,0,10*ROW('Sanitation Data'!F53))),'Data Summary'!CV59="Yes"),OFFSET('Sanitation Data'!$F$6,0,10*ROW('Sanitation Data'!F53)),NA())</f>
        <v>#N/A</v>
      </c>
      <c r="AH59" s="90" t="e">
        <f ca="true">+IF(AND(ISNUMBER(OFFSET('Sanitation Data'!$F$10,0,10*ROW('Sanitation Data'!F53))),'Data Summary'!CW59="Yes"),OFFSET('Sanitation Data'!$F$10,0,10*ROW('Sanitation Data'!F53)),NA())</f>
        <v>#N/A</v>
      </c>
      <c r="AI59" s="90" t="e">
        <f ca="true">+IF(AND(ISNUMBER(OFFSET('Sanitation Data'!$F$11,0,10*ROW('Sanitation Data'!F53))),'Data Summary'!CX59="Yes"),OFFSET('Sanitation Data'!$F$11,0,10*ROW('Sanitation Data'!F53)),NA())</f>
        <v>#N/A</v>
      </c>
      <c r="AJ59" s="90" t="e">
        <f ca="true">+IF(AND(ISNUMBER(OFFSET('Sanitation Data'!$F$12,0,10*ROW('Sanitation Data'!F53))),'Data Summary'!CY59="Yes"),OFFSET('Sanitation Data'!$F$12,0,10*ROW('Sanitation Data'!F53)),NA())</f>
        <v>#N/A</v>
      </c>
      <c r="AK59" s="90" t="e">
        <f ca="true">+IF(AND(ISNUMBER(OFFSET('Sanitation Data'!$G$4,0,10*ROW('Sanitation Data'!G53))),'Data Summary'!CZ59="Yes"),100-OFFSET('Sanitation Data'!$G$4,0,10*ROW('Sanitation Data'!G53)),NA())</f>
        <v>#N/A</v>
      </c>
      <c r="AL59" s="90" t="e">
        <f ca="true">+IF(AND(ISNUMBER(OFFSET('Sanitation Data'!$G$6,0,10*ROW('Sanitation Data'!G53))),'Data Summary'!DA59="Yes"),OFFSET('Sanitation Data'!$G$6,0,10*ROW('Sanitation Data'!G53)),NA())</f>
        <v>#N/A</v>
      </c>
      <c r="AM59" s="90" t="e">
        <f ca="true">+IF(AND(ISNUMBER(OFFSET('Sanitation Data'!$G$10,0,10*ROW('Sanitation Data'!G53))),'Data Summary'!DB59="Yes"),OFFSET('Sanitation Data'!$G$10,0,10*ROW('Sanitation Data'!G53)),NA())</f>
        <v>#N/A</v>
      </c>
      <c r="AN59" s="90" t="e">
        <f ca="true">+IF(AND(ISNUMBER(OFFSET('Sanitation Data'!$G$11,0,10*ROW('Sanitation Data'!G53))),'Data Summary'!DC59="Yes"),OFFSET('Sanitation Data'!$G$11,0,10*ROW('Sanitation Data'!G53)),NA())</f>
        <v>#N/A</v>
      </c>
      <c r="AO59" s="90" t="e">
        <f ca="true">+IF(AND(ISNUMBER(OFFSET('Sanitation Data'!$G$12,0,10*ROW('Sanitation Data'!G53))),'Data Summary'!DD59="Yes"),OFFSET('Sanitation Data'!$G$12,0,10*ROW('Sanitation Data'!G53)),NA())</f>
        <v>#N/A</v>
      </c>
      <c r="AP59" s="90" t="e">
        <f ca="true">+IF(AND(ISNUMBER(OFFSET('Sanitation Data'!$H$4,0,10*ROW('Sanitation Data'!H53))),'Data Summary'!DE59="Yes"),100-OFFSET('Sanitation Data'!$H$4,0,10*ROW('Sanitation Data'!H53)),NA())</f>
        <v>#N/A</v>
      </c>
      <c r="AQ59" s="90" t="e">
        <f ca="true">+IF(AND(ISNUMBER(OFFSET('Sanitation Data'!$H$6,0,10*ROW('Sanitation Data'!H53))),'Data Summary'!DF59="Yes"),OFFSET('Sanitation Data'!$H$6,0,10*ROW('Sanitation Data'!H53)),NA())</f>
        <v>#N/A</v>
      </c>
      <c r="AR59" s="90" t="e">
        <f ca="true">+IF(AND(ISNUMBER(OFFSET('Sanitation Data'!$H$10,0,10*ROW('Sanitation Data'!H53))),'Data Summary'!DG59="Yes"),OFFSET('Sanitation Data'!$H$10,0,10*ROW('Sanitation Data'!H53)),NA())</f>
        <v>#N/A</v>
      </c>
      <c r="AS59" s="90" t="e">
        <f ca="true">+IF(AND(ISNUMBER(OFFSET('Sanitation Data'!$H$11,0,10*ROW('Sanitation Data'!H53))),'Data Summary'!DH59="Yes"),OFFSET('Sanitation Data'!$H$11,0,10*ROW('Sanitation Data'!H53)),NA())</f>
        <v>#N/A</v>
      </c>
      <c r="AT59" s="90" t="e">
        <f ca="true">+IF(AND(ISNUMBER(OFFSET('Sanitation Data'!$H$12,0,10*ROW('Sanitation Data'!H53))),'Data Summary'!DI59="Yes"),OFFSET('Sanitation Data'!$H$12,0,10*ROW('Sanitation Data'!H53)),NA())</f>
        <v>#N/A</v>
      </c>
      <c r="AU59" s="90" t="e">
        <f ca="true">+IF(AND(ISNUMBER(OFFSET('Sanitation Data'!$I$4,0,10*ROW('Sanitation Data'!I53))),'Data Summary'!DJ59="Yes"),100-OFFSET('Sanitation Data'!$I$4,0,10*ROW('Sanitation Data'!I53)),NA())</f>
        <v>#N/A</v>
      </c>
      <c r="AV59" s="90" t="e">
        <f ca="true">+IF(AND(ISNUMBER(OFFSET('Sanitation Data'!$I$6,0,10*ROW('Sanitation Data'!I53))),'Data Summary'!DK59="Yes"),OFFSET('Sanitation Data'!$I$6,0,10*ROW('Sanitation Data'!I53)),NA())</f>
        <v>#N/A</v>
      </c>
      <c r="AW59" s="90" t="e">
        <f ca="true">+IF(AND(ISNUMBER(OFFSET('Sanitation Data'!$I$10,0,10*ROW('Sanitation Data'!I53))),'Data Summary'!DL59="Yes"),OFFSET('Sanitation Data'!$I$10,0,10*ROW('Sanitation Data'!I53)),NA())</f>
        <v>#N/A</v>
      </c>
      <c r="AX59" s="90" t="e">
        <f ca="true">+IF(AND(ISNUMBER(OFFSET('Sanitation Data'!$I$11,0,10*ROW('Sanitation Data'!I53))),'Data Summary'!DM59="Yes"),OFFSET('Sanitation Data'!$I$11,0,10*ROW('Sanitation Data'!I53)),NA())</f>
        <v>#N/A</v>
      </c>
      <c r="AY59" s="90" t="e">
        <f ca="true">+IF(AND(ISNUMBER(OFFSET('Sanitation Data'!$I$12,0,10*ROW('Sanitation Data'!I53))),'Data Summary'!DN59="Yes"),OFFSET('Sanitation Data'!$I$12,0,10*ROW('Sanitation Data'!I53)),NA())</f>
        <v>#N/A</v>
      </c>
      <c r="AZ59" s="91" t="e">
        <f ca="true">+IF(AND(ISNUMBER(OFFSET('Hygiene Data'!$D$5,0,10*ROW('Hygiene Data'!D53))),'Data Summary'!DO59="Yes"),OFFSET('Hygiene Data'!$D$5,0,10*ROW('Hygiene Data'!D53)),NA())</f>
        <v>#N/A</v>
      </c>
      <c r="BA59" s="91" t="e">
        <f ca="true">+IF(AND(ISNUMBER(OFFSET('Hygiene Data'!$D$7,0,10*ROW('Hygiene Data'!D53))),'Data Summary'!DP59="Yes"),OFFSET('Hygiene Data'!$D$7,0,10*ROW('Hygiene Data'!D53)),NA())</f>
        <v>#N/A</v>
      </c>
      <c r="BB59" s="91" t="e">
        <f ca="true">+IF(AND(ISNUMBER(OFFSET('Hygiene Data'!$D$9,0,10*ROW('Hygiene Data'!D53))),'Data Summary'!DQ59="Yes"),OFFSET('Hygiene Data'!$D$9,0,10*ROW('Hygiene Data'!D53)),NA())</f>
        <v>#N/A</v>
      </c>
      <c r="BC59" s="91" t="e">
        <f ca="true">+IF(AND(ISNUMBER(OFFSET('Hygiene Data'!$E$5,0,10*ROW('Hygiene Data'!E53))),'Data Summary'!DR59="Yes"),OFFSET('Hygiene Data'!$E$5,0,10*ROW('Hygiene Data'!E53)),NA())</f>
        <v>#N/A</v>
      </c>
      <c r="BD59" s="91" t="e">
        <f ca="true">+IF(AND(ISNUMBER(OFFSET('Hygiene Data'!$E$7,0,10*ROW('Hygiene Data'!E53))),'Data Summary'!DS59="Yes"),OFFSET('Hygiene Data'!$E$7,0,10*ROW('Hygiene Data'!E53)),NA())</f>
        <v>#N/A</v>
      </c>
      <c r="BE59" s="91" t="e">
        <f ca="true">+IF(AND(ISNUMBER(OFFSET('Hygiene Data'!$E$9,0,10*ROW('Hygiene Data'!E53))),'Data Summary'!DT59="Yes"),OFFSET('Hygiene Data'!$E$9,0,10*ROW('Hygiene Data'!E53)),NA())</f>
        <v>#N/A</v>
      </c>
      <c r="BF59" s="91" t="e">
        <f ca="true">+IF(AND(ISNUMBER(OFFSET('Hygiene Data'!$F$5,0,10*ROW('Hygiene Data'!F53))),'Data Summary'!DU59="Yes"),OFFSET('Hygiene Data'!$F$5,0,10*ROW('Hygiene Data'!F53)),NA())</f>
        <v>#N/A</v>
      </c>
      <c r="BG59" s="91" t="e">
        <f ca="true">+IF(AND(ISNUMBER(OFFSET('Hygiene Data'!$F$7,0,10*ROW('Hygiene Data'!F53))),'Data Summary'!DV59="Yes"),OFFSET('Hygiene Data'!$F$7,0,10*ROW('Hygiene Data'!F53)),NA())</f>
        <v>#N/A</v>
      </c>
      <c r="BH59" s="91" t="e">
        <f ca="true">+IF(AND(ISNUMBER(OFFSET('Hygiene Data'!$F$9,0,10*ROW('Hygiene Data'!F53))),'Data Summary'!DW59="Yes"),OFFSET('Hygiene Data'!$F$9,0,10*ROW('Hygiene Data'!F53)),NA())</f>
        <v>#N/A</v>
      </c>
      <c r="BI59" s="91" t="e">
        <f ca="true">+IF(AND(ISNUMBER(OFFSET('Hygiene Data'!$G$5,0,10*ROW('Hygiene Data'!G53))),'Data Summary'!DX59="Yes"),OFFSET('Hygiene Data'!$G$5,0,10*ROW('Hygiene Data'!G53)),NA())</f>
        <v>#N/A</v>
      </c>
      <c r="BJ59" s="91" t="e">
        <f ca="true">+IF(AND(ISNUMBER(OFFSET('Hygiene Data'!$G$7,0,10*ROW('Hygiene Data'!G53))),'Data Summary'!DY59="Yes"),OFFSET('Hygiene Data'!$G$7,0,10*ROW('Hygiene Data'!G53)),NA())</f>
        <v>#N/A</v>
      </c>
      <c r="BK59" s="91" t="e">
        <f ca="true">+IF(AND(ISNUMBER(OFFSET('Hygiene Data'!$G$9,0,10*ROW('Hygiene Data'!G53))),'Data Summary'!DZ59="Yes"),OFFSET('Hygiene Data'!$G$9,0,10*ROW('Hygiene Data'!G53)),NA())</f>
        <v>#N/A</v>
      </c>
      <c r="BL59" s="91" t="e">
        <f ca="true">+IF(AND(ISNUMBER(OFFSET('Hygiene Data'!$H$5,0,10*ROW('Hygiene Data'!H53))),'Data Summary'!EA59="Yes"),OFFSET('Hygiene Data'!$H$5,0,10*ROW('Hygiene Data'!H53)),NA())</f>
        <v>#N/A</v>
      </c>
      <c r="BM59" s="91" t="e">
        <f ca="true">+IF(AND(ISNUMBER(OFFSET('Hygiene Data'!$H$7,0,10*ROW('Hygiene Data'!H53))),'Data Summary'!EB59="Yes"),OFFSET('Hygiene Data'!$H$7,0,10*ROW('Hygiene Data'!H53)),NA())</f>
        <v>#N/A</v>
      </c>
      <c r="BN59" s="91" t="e">
        <f ca="true">+IF(AND(ISNUMBER(OFFSET('Hygiene Data'!$H$9,0,10*ROW('Hygiene Data'!H53))),'Data Summary'!EC59="Yes"),OFFSET('Hygiene Data'!$H$9,0,10*ROW('Hygiene Data'!H53)),NA())</f>
        <v>#N/A</v>
      </c>
      <c r="BO59" s="91" t="e">
        <f ca="true">+IF(AND(ISNUMBER(OFFSET('Hygiene Data'!$I$5,0,10*ROW('Hygiene Data'!I53))),'Data Summary'!ED59="Yes"),OFFSET('Hygiene Data'!$I$5,0,10*ROW('Hygiene Data'!I53)),NA())</f>
        <v>#N/A</v>
      </c>
      <c r="BP59" s="91" t="e">
        <f ca="true">+IF(AND(ISNUMBER(OFFSET('Hygiene Data'!$I$7,0,10*ROW('Hygiene Data'!I53))),'Data Summary'!EE59="Yes"),OFFSET('Hygiene Data'!$I$7,0,10*ROW('Hygiene Data'!I53)),NA())</f>
        <v>#N/A</v>
      </c>
      <c r="BQ59" s="91" t="e">
        <f ca="true">+IF(AND(ISNUMBER(OFFSET('Hygiene Data'!$I$9,0,10*ROW('Hygiene Data'!I53))),'Data Summary'!EF59="Yes"),OFFSET('Hygiene Data'!$I$9,0,10*ROW('Hygiene Data'!I53)),NA())</f>
        <v>#N/A</v>
      </c>
    </row>
    <row xmlns:x14ac="http://schemas.microsoft.com/office/spreadsheetml/2009/9/ac" r="60" x14ac:dyDescent="0.2">
      <c r="A60" s="342" t="e">
        <f ca="true">+RIGHT('Data Summary'!A60,LEN('Data Summary'!A60)-9)</f>
        <v>#VALUE!</v>
      </c>
      <c r="B60" s="35" t="str">
        <f ca="true">+IF(ISTEXT('Data Summary'!B60),'Data Summary'!B60,"")</f>
        <v/>
      </c>
      <c r="C60" s="341" t="e">
        <f ca="true">+VALUE('Data Summary'!C60)</f>
        <v>#VALUE!</v>
      </c>
      <c r="D60" s="89" t="e">
        <f ca="true">+IF(AND(ISNUMBER(OFFSET('Water Data'!$D$4,0,10*ROW('Water Data'!D54))),'Data Summary'!BS60="Yes"),100-OFFSET('Water Data'!$D$4,0,10*ROW('Water Data'!D54)),NA())</f>
        <v>#N/A</v>
      </c>
      <c r="E60" s="89" t="e">
        <f ca="true">+IF(AND(ISNUMBER(OFFSET('Water Data'!$D$6,0,10*ROW('Water Data'!D54))),'Data Summary'!BT60="Yes"),OFFSET('Water Data'!$D$6,0,10*ROW('Water Data'!D54)),NA())</f>
        <v>#N/A</v>
      </c>
      <c r="F60" s="89" t="e">
        <f ca="true">+IF(AND(ISNUMBER(OFFSET('Water Data'!$D$9,0,10*ROW('Water Data'!D54))),'Data Summary'!BU60="Yes"),OFFSET('Water Data'!$D$9,0,10*ROW('Water Data'!D54)),NA())</f>
        <v>#N/A</v>
      </c>
      <c r="G60" s="89" t="e">
        <f ca="true">+IF(AND(ISNUMBER(OFFSET('Water Data'!$E$4,0,10*ROW('Water Data'!E54))),'Data Summary'!BV60="Yes"),100-OFFSET('Water Data'!$E$4,0,10*ROW('Water Data'!E54)),NA())</f>
        <v>#N/A</v>
      </c>
      <c r="H60" s="89" t="e">
        <f ca="true">+IF(AND(ISNUMBER(OFFSET('Water Data'!$E$6,0,10*ROW('Water Data'!E54))),'Data Summary'!BW60="Yes"),OFFSET('Water Data'!$E$6,0,10*ROW('Water Data'!E54)),NA())</f>
        <v>#N/A</v>
      </c>
      <c r="I60" s="89" t="e">
        <f ca="true">+IF(AND(ISNUMBER(OFFSET('Water Data'!$E$9,0,10*ROW('Water Data'!E54))),'Data Summary'!BX60="Yes"),OFFSET('Water Data'!$E$9,0,10*ROW('Water Data'!E54)),NA())</f>
        <v>#N/A</v>
      </c>
      <c r="J60" s="89" t="e">
        <f ca="true">+IF(AND(ISNUMBER(OFFSET('Water Data'!$F$4,0,10*ROW('Water Data'!F54))),'Data Summary'!BY60="Yes"),100-OFFSET('Water Data'!$F$4,0,10*ROW('Water Data'!F54)),NA())</f>
        <v>#N/A</v>
      </c>
      <c r="K60" s="89" t="e">
        <f ca="true">+IF(AND(ISNUMBER(OFFSET('Water Data'!$F$6,0,10*ROW('Water Data'!F54))),'Data Summary'!BZ60="Yes"),OFFSET('Water Data'!$F$6,0,10*ROW('Water Data'!F54)),NA())</f>
        <v>#N/A</v>
      </c>
      <c r="L60" s="89" t="e">
        <f ca="true">+IF(AND(ISNUMBER(OFFSET('Water Data'!$F$9,0,10*ROW('Water Data'!F54))),'Data Summary'!CA60="Yes"),OFFSET('Water Data'!$F$9,0,10*ROW('Water Data'!F54)),NA())</f>
        <v>#N/A</v>
      </c>
      <c r="M60" s="89" t="e">
        <f ca="true">+IF(AND(ISNUMBER(OFFSET('Water Data'!$G$4,0,10*ROW('Water Data'!G54))),'Data Summary'!CB60="Yes"),100-OFFSET('Water Data'!$G$4,0,10*ROW('Water Data'!G54)),NA())</f>
        <v>#N/A</v>
      </c>
      <c r="N60" s="89" t="e">
        <f ca="true">+IF(AND(ISNUMBER(OFFSET('Water Data'!$G$6,0,10*ROW('Water Data'!G54))),'Data Summary'!CC60="Yes"),OFFSET('Water Data'!$G$6,0,10*ROW('Water Data'!G54)),NA())</f>
        <v>#N/A</v>
      </c>
      <c r="O60" s="89" t="e">
        <f ca="true">+IF(AND(ISNUMBER(OFFSET('Water Data'!$G$9,0,10*ROW('Water Data'!G54))),'Data Summary'!CD60="Yes"),OFFSET('Water Data'!$G$9,0,10*ROW('Water Data'!G54)),NA())</f>
        <v>#N/A</v>
      </c>
      <c r="P60" s="89" t="e">
        <f ca="true">+IF(AND(ISNUMBER(OFFSET('Water Data'!$H$4,0,10*ROW('Water Data'!H54))),'Data Summary'!CE60="Yes"),100-OFFSET('Water Data'!$H$4,0,10*ROW('Water Data'!H54)),NA())</f>
        <v>#N/A</v>
      </c>
      <c r="Q60" s="89" t="e">
        <f ca="true">+IF(AND(ISNUMBER(OFFSET('Water Data'!$H$6,0,10*ROW('Water Data'!H54))),'Data Summary'!CF60="Yes"),OFFSET('Water Data'!$H$6,0,10*ROW('Water Data'!H54)),NA())</f>
        <v>#N/A</v>
      </c>
      <c r="R60" s="89" t="e">
        <f ca="true">+IF(AND(ISNUMBER(OFFSET('Water Data'!$H$9,0,10*ROW('Water Data'!H54))),'Data Summary'!CG60="Yes"),OFFSET('Water Data'!$H$9,0,10*ROW('Water Data'!H54)),NA())</f>
        <v>#N/A</v>
      </c>
      <c r="S60" s="89" t="e">
        <f ca="true">+IF(AND(ISNUMBER(OFFSET('Water Data'!$I$4,0,10*ROW('Water Data'!I54))),'Data Summary'!CH60="Yes"),100-OFFSET('Water Data'!$I$4,0,10*ROW('Water Data'!I54)),NA())</f>
        <v>#N/A</v>
      </c>
      <c r="T60" s="89" t="e">
        <f ca="true">+IF(AND(ISNUMBER(OFFSET('Water Data'!$I$6,0,10*ROW('Water Data'!I54))),'Data Summary'!CI60="Yes"),OFFSET('Water Data'!$I$6,0,10*ROW('Water Data'!I54)),NA())</f>
        <v>#N/A</v>
      </c>
      <c r="U60" s="89" t="e">
        <f ca="true">+IF(AND(ISNUMBER(OFFSET('Water Data'!$I$9,0,10*ROW('Water Data'!I54))),'Data Summary'!CJ60="Yes"),OFFSET('Water Data'!$I$9,0,10*ROW('Water Data'!I54)),NA())</f>
        <v>#N/A</v>
      </c>
      <c r="V60" s="90" t="e">
        <f ca="true">+IF(AND(ISNUMBER(OFFSET('Sanitation Data'!$D$4,0,10*ROW('Sanitation Data'!D54))),'Data Summary'!CK60="Yes"),100-OFFSET('Sanitation Data'!$D$4,0,10*ROW('Sanitation Data'!D54)),NA())</f>
        <v>#N/A</v>
      </c>
      <c r="W60" s="90" t="e">
        <f ca="true">+IF(AND(ISNUMBER(OFFSET('Sanitation Data'!$D$6,0,10*ROW('Sanitation Data'!D54))),'Data Summary'!CL60="Yes"),OFFSET('Sanitation Data'!$D$6,0,10*ROW('Sanitation Data'!D54)),NA())</f>
        <v>#N/A</v>
      </c>
      <c r="X60" s="90" t="e">
        <f ca="true">+IF(AND(ISNUMBER(OFFSET('Sanitation Data'!$D$10,0,10*ROW('Sanitation Data'!D54))),'Data Summary'!CM60="Yes"),OFFSET('Sanitation Data'!$D$10,0,10*ROW('Sanitation Data'!D54)),NA())</f>
        <v>#N/A</v>
      </c>
      <c r="Y60" s="90" t="e">
        <f ca="true">+IF(AND(ISNUMBER(OFFSET('Sanitation Data'!$D$11,0,10*ROW('Sanitation Data'!D54))),'Data Summary'!CN60="Yes"),OFFSET('Sanitation Data'!$D$11,0,10*ROW('Sanitation Data'!D54)),NA())</f>
        <v>#N/A</v>
      </c>
      <c r="Z60" s="90" t="e">
        <f ca="true">+IF(AND(ISNUMBER(OFFSET('Sanitation Data'!$D$12,0,10*ROW('Sanitation Data'!D54))),'Data Summary'!CO60="Yes"),OFFSET('Sanitation Data'!$D$12,0,10*ROW('Sanitation Data'!D54)),NA())</f>
        <v>#N/A</v>
      </c>
      <c r="AA60" s="90" t="e">
        <f ca="true">+IF(AND(ISNUMBER(OFFSET('Sanitation Data'!$E$4,0,10*ROW('Sanitation Data'!E54))),'Data Summary'!CP60="Yes"),100-OFFSET('Sanitation Data'!$E$4,0,10*ROW('Sanitation Data'!E54)),NA())</f>
        <v>#N/A</v>
      </c>
      <c r="AB60" s="90" t="e">
        <f ca="true">+IF(AND(ISNUMBER(OFFSET('Sanitation Data'!$E$6,0,10*ROW('Sanitation Data'!E54))),'Data Summary'!CQ60="Yes"),OFFSET('Sanitation Data'!$E$6,0,10*ROW('Sanitation Data'!E54)),NA())</f>
        <v>#N/A</v>
      </c>
      <c r="AC60" s="90" t="e">
        <f ca="true">+IF(AND(ISNUMBER(OFFSET('Sanitation Data'!$E$10,0,10*ROW('Sanitation Data'!E54))),'Data Summary'!CR60="Yes"),OFFSET('Sanitation Data'!$E$10,0,10*ROW('Sanitation Data'!E54)),NA())</f>
        <v>#N/A</v>
      </c>
      <c r="AD60" s="90" t="e">
        <f ca="true">+IF(AND(ISNUMBER(OFFSET('Sanitation Data'!$E$11,0,10*ROW('Sanitation Data'!E54))),'Data Summary'!CS60="Yes"),OFFSET('Sanitation Data'!$E$11,0,10*ROW('Sanitation Data'!E54)),NA())</f>
        <v>#N/A</v>
      </c>
      <c r="AE60" s="90" t="e">
        <f ca="true">+IF(AND(ISNUMBER(OFFSET('Sanitation Data'!$E$12,0,10*ROW('Sanitation Data'!E54))),'Data Summary'!CT60="Yes"),OFFSET('Sanitation Data'!$E$12,0,10*ROW('Sanitation Data'!E54)),NA())</f>
        <v>#N/A</v>
      </c>
      <c r="AF60" s="90" t="e">
        <f ca="true">+IF(AND(ISNUMBER(OFFSET('Sanitation Data'!$F$4,0,10*ROW('Sanitation Data'!F54))),'Data Summary'!CU60="Yes"),100-OFFSET('Sanitation Data'!$F$4,0,10*ROW('Sanitation Data'!F54)),NA())</f>
        <v>#N/A</v>
      </c>
      <c r="AG60" s="90" t="e">
        <f ca="true">+IF(AND(ISNUMBER(OFFSET('Sanitation Data'!$F$6,0,10*ROW('Sanitation Data'!F54))),'Data Summary'!CV60="Yes"),OFFSET('Sanitation Data'!$F$6,0,10*ROW('Sanitation Data'!F54)),NA())</f>
        <v>#N/A</v>
      </c>
      <c r="AH60" s="90" t="e">
        <f ca="true">+IF(AND(ISNUMBER(OFFSET('Sanitation Data'!$F$10,0,10*ROW('Sanitation Data'!F54))),'Data Summary'!CW60="Yes"),OFFSET('Sanitation Data'!$F$10,0,10*ROW('Sanitation Data'!F54)),NA())</f>
        <v>#N/A</v>
      </c>
      <c r="AI60" s="90" t="e">
        <f ca="true">+IF(AND(ISNUMBER(OFFSET('Sanitation Data'!$F$11,0,10*ROW('Sanitation Data'!F54))),'Data Summary'!CX60="Yes"),OFFSET('Sanitation Data'!$F$11,0,10*ROW('Sanitation Data'!F54)),NA())</f>
        <v>#N/A</v>
      </c>
      <c r="AJ60" s="90" t="e">
        <f ca="true">+IF(AND(ISNUMBER(OFFSET('Sanitation Data'!$F$12,0,10*ROW('Sanitation Data'!F54))),'Data Summary'!CY60="Yes"),OFFSET('Sanitation Data'!$F$12,0,10*ROW('Sanitation Data'!F54)),NA())</f>
        <v>#N/A</v>
      </c>
      <c r="AK60" s="90" t="e">
        <f ca="true">+IF(AND(ISNUMBER(OFFSET('Sanitation Data'!$G$4,0,10*ROW('Sanitation Data'!G54))),'Data Summary'!CZ60="Yes"),100-OFFSET('Sanitation Data'!$G$4,0,10*ROW('Sanitation Data'!G54)),NA())</f>
        <v>#N/A</v>
      </c>
      <c r="AL60" s="90" t="e">
        <f ca="true">+IF(AND(ISNUMBER(OFFSET('Sanitation Data'!$G$6,0,10*ROW('Sanitation Data'!G54))),'Data Summary'!DA60="Yes"),OFFSET('Sanitation Data'!$G$6,0,10*ROW('Sanitation Data'!G54)),NA())</f>
        <v>#N/A</v>
      </c>
      <c r="AM60" s="90" t="e">
        <f ca="true">+IF(AND(ISNUMBER(OFFSET('Sanitation Data'!$G$10,0,10*ROW('Sanitation Data'!G54))),'Data Summary'!DB60="Yes"),OFFSET('Sanitation Data'!$G$10,0,10*ROW('Sanitation Data'!G54)),NA())</f>
        <v>#N/A</v>
      </c>
      <c r="AN60" s="90" t="e">
        <f ca="true">+IF(AND(ISNUMBER(OFFSET('Sanitation Data'!$G$11,0,10*ROW('Sanitation Data'!G54))),'Data Summary'!DC60="Yes"),OFFSET('Sanitation Data'!$G$11,0,10*ROW('Sanitation Data'!G54)),NA())</f>
        <v>#N/A</v>
      </c>
      <c r="AO60" s="90" t="e">
        <f ca="true">+IF(AND(ISNUMBER(OFFSET('Sanitation Data'!$G$12,0,10*ROW('Sanitation Data'!G54))),'Data Summary'!DD60="Yes"),OFFSET('Sanitation Data'!$G$12,0,10*ROW('Sanitation Data'!G54)),NA())</f>
        <v>#N/A</v>
      </c>
      <c r="AP60" s="90" t="e">
        <f ca="true">+IF(AND(ISNUMBER(OFFSET('Sanitation Data'!$H$4,0,10*ROW('Sanitation Data'!H54))),'Data Summary'!DE60="Yes"),100-OFFSET('Sanitation Data'!$H$4,0,10*ROW('Sanitation Data'!H54)),NA())</f>
        <v>#N/A</v>
      </c>
      <c r="AQ60" s="90" t="e">
        <f ca="true">+IF(AND(ISNUMBER(OFFSET('Sanitation Data'!$H$6,0,10*ROW('Sanitation Data'!H54))),'Data Summary'!DF60="Yes"),OFFSET('Sanitation Data'!$H$6,0,10*ROW('Sanitation Data'!H54)),NA())</f>
        <v>#N/A</v>
      </c>
      <c r="AR60" s="90" t="e">
        <f ca="true">+IF(AND(ISNUMBER(OFFSET('Sanitation Data'!$H$10,0,10*ROW('Sanitation Data'!H54))),'Data Summary'!DG60="Yes"),OFFSET('Sanitation Data'!$H$10,0,10*ROW('Sanitation Data'!H54)),NA())</f>
        <v>#N/A</v>
      </c>
      <c r="AS60" s="90" t="e">
        <f ca="true">+IF(AND(ISNUMBER(OFFSET('Sanitation Data'!$H$11,0,10*ROW('Sanitation Data'!H54))),'Data Summary'!DH60="Yes"),OFFSET('Sanitation Data'!$H$11,0,10*ROW('Sanitation Data'!H54)),NA())</f>
        <v>#N/A</v>
      </c>
      <c r="AT60" s="90" t="e">
        <f ca="true">+IF(AND(ISNUMBER(OFFSET('Sanitation Data'!$H$12,0,10*ROW('Sanitation Data'!H54))),'Data Summary'!DI60="Yes"),OFFSET('Sanitation Data'!$H$12,0,10*ROW('Sanitation Data'!H54)),NA())</f>
        <v>#N/A</v>
      </c>
      <c r="AU60" s="90" t="e">
        <f ca="true">+IF(AND(ISNUMBER(OFFSET('Sanitation Data'!$I$4,0,10*ROW('Sanitation Data'!I54))),'Data Summary'!DJ60="Yes"),100-OFFSET('Sanitation Data'!$I$4,0,10*ROW('Sanitation Data'!I54)),NA())</f>
        <v>#N/A</v>
      </c>
      <c r="AV60" s="90" t="e">
        <f ca="true">+IF(AND(ISNUMBER(OFFSET('Sanitation Data'!$I$6,0,10*ROW('Sanitation Data'!I54))),'Data Summary'!DK60="Yes"),OFFSET('Sanitation Data'!$I$6,0,10*ROW('Sanitation Data'!I54)),NA())</f>
        <v>#N/A</v>
      </c>
      <c r="AW60" s="90" t="e">
        <f ca="true">+IF(AND(ISNUMBER(OFFSET('Sanitation Data'!$I$10,0,10*ROW('Sanitation Data'!I54))),'Data Summary'!DL60="Yes"),OFFSET('Sanitation Data'!$I$10,0,10*ROW('Sanitation Data'!I54)),NA())</f>
        <v>#N/A</v>
      </c>
      <c r="AX60" s="90" t="e">
        <f ca="true">+IF(AND(ISNUMBER(OFFSET('Sanitation Data'!$I$11,0,10*ROW('Sanitation Data'!I54))),'Data Summary'!DM60="Yes"),OFFSET('Sanitation Data'!$I$11,0,10*ROW('Sanitation Data'!I54)),NA())</f>
        <v>#N/A</v>
      </c>
      <c r="AY60" s="90" t="e">
        <f ca="true">+IF(AND(ISNUMBER(OFFSET('Sanitation Data'!$I$12,0,10*ROW('Sanitation Data'!I54))),'Data Summary'!DN60="Yes"),OFFSET('Sanitation Data'!$I$12,0,10*ROW('Sanitation Data'!I54)),NA())</f>
        <v>#N/A</v>
      </c>
      <c r="AZ60" s="91" t="e">
        <f ca="true">+IF(AND(ISNUMBER(OFFSET('Hygiene Data'!$D$5,0,10*ROW('Hygiene Data'!D54))),'Data Summary'!DO60="Yes"),OFFSET('Hygiene Data'!$D$5,0,10*ROW('Hygiene Data'!D54)),NA())</f>
        <v>#N/A</v>
      </c>
      <c r="BA60" s="91" t="e">
        <f ca="true">+IF(AND(ISNUMBER(OFFSET('Hygiene Data'!$D$7,0,10*ROW('Hygiene Data'!D54))),'Data Summary'!DP60="Yes"),OFFSET('Hygiene Data'!$D$7,0,10*ROW('Hygiene Data'!D54)),NA())</f>
        <v>#N/A</v>
      </c>
      <c r="BB60" s="91" t="e">
        <f ca="true">+IF(AND(ISNUMBER(OFFSET('Hygiene Data'!$D$9,0,10*ROW('Hygiene Data'!D54))),'Data Summary'!DQ60="Yes"),OFFSET('Hygiene Data'!$D$9,0,10*ROW('Hygiene Data'!D54)),NA())</f>
        <v>#N/A</v>
      </c>
      <c r="BC60" s="91" t="e">
        <f ca="true">+IF(AND(ISNUMBER(OFFSET('Hygiene Data'!$E$5,0,10*ROW('Hygiene Data'!E54))),'Data Summary'!DR60="Yes"),OFFSET('Hygiene Data'!$E$5,0,10*ROW('Hygiene Data'!E54)),NA())</f>
        <v>#N/A</v>
      </c>
      <c r="BD60" s="91" t="e">
        <f ca="true">+IF(AND(ISNUMBER(OFFSET('Hygiene Data'!$E$7,0,10*ROW('Hygiene Data'!E54))),'Data Summary'!DS60="Yes"),OFFSET('Hygiene Data'!$E$7,0,10*ROW('Hygiene Data'!E54)),NA())</f>
        <v>#N/A</v>
      </c>
      <c r="BE60" s="91" t="e">
        <f ca="true">+IF(AND(ISNUMBER(OFFSET('Hygiene Data'!$E$9,0,10*ROW('Hygiene Data'!E54))),'Data Summary'!DT60="Yes"),OFFSET('Hygiene Data'!$E$9,0,10*ROW('Hygiene Data'!E54)),NA())</f>
        <v>#N/A</v>
      </c>
      <c r="BF60" s="91" t="e">
        <f ca="true">+IF(AND(ISNUMBER(OFFSET('Hygiene Data'!$F$5,0,10*ROW('Hygiene Data'!F54))),'Data Summary'!DU60="Yes"),OFFSET('Hygiene Data'!$F$5,0,10*ROW('Hygiene Data'!F54)),NA())</f>
        <v>#N/A</v>
      </c>
      <c r="BG60" s="91" t="e">
        <f ca="true">+IF(AND(ISNUMBER(OFFSET('Hygiene Data'!$F$7,0,10*ROW('Hygiene Data'!F54))),'Data Summary'!DV60="Yes"),OFFSET('Hygiene Data'!$F$7,0,10*ROW('Hygiene Data'!F54)),NA())</f>
        <v>#N/A</v>
      </c>
      <c r="BH60" s="91" t="e">
        <f ca="true">+IF(AND(ISNUMBER(OFFSET('Hygiene Data'!$F$9,0,10*ROW('Hygiene Data'!F54))),'Data Summary'!DW60="Yes"),OFFSET('Hygiene Data'!$F$9,0,10*ROW('Hygiene Data'!F54)),NA())</f>
        <v>#N/A</v>
      </c>
      <c r="BI60" s="91" t="e">
        <f ca="true">+IF(AND(ISNUMBER(OFFSET('Hygiene Data'!$G$5,0,10*ROW('Hygiene Data'!G54))),'Data Summary'!DX60="Yes"),OFFSET('Hygiene Data'!$G$5,0,10*ROW('Hygiene Data'!G54)),NA())</f>
        <v>#N/A</v>
      </c>
      <c r="BJ60" s="91" t="e">
        <f ca="true">+IF(AND(ISNUMBER(OFFSET('Hygiene Data'!$G$7,0,10*ROW('Hygiene Data'!G54))),'Data Summary'!DY60="Yes"),OFFSET('Hygiene Data'!$G$7,0,10*ROW('Hygiene Data'!G54)),NA())</f>
        <v>#N/A</v>
      </c>
      <c r="BK60" s="91" t="e">
        <f ca="true">+IF(AND(ISNUMBER(OFFSET('Hygiene Data'!$G$9,0,10*ROW('Hygiene Data'!G54))),'Data Summary'!DZ60="Yes"),OFFSET('Hygiene Data'!$G$9,0,10*ROW('Hygiene Data'!G54)),NA())</f>
        <v>#N/A</v>
      </c>
      <c r="BL60" s="91" t="e">
        <f ca="true">+IF(AND(ISNUMBER(OFFSET('Hygiene Data'!$H$5,0,10*ROW('Hygiene Data'!H54))),'Data Summary'!EA60="Yes"),OFFSET('Hygiene Data'!$H$5,0,10*ROW('Hygiene Data'!H54)),NA())</f>
        <v>#N/A</v>
      </c>
      <c r="BM60" s="91" t="e">
        <f ca="true">+IF(AND(ISNUMBER(OFFSET('Hygiene Data'!$H$7,0,10*ROW('Hygiene Data'!H54))),'Data Summary'!EB60="Yes"),OFFSET('Hygiene Data'!$H$7,0,10*ROW('Hygiene Data'!H54)),NA())</f>
        <v>#N/A</v>
      </c>
      <c r="BN60" s="91" t="e">
        <f ca="true">+IF(AND(ISNUMBER(OFFSET('Hygiene Data'!$H$9,0,10*ROW('Hygiene Data'!H54))),'Data Summary'!EC60="Yes"),OFFSET('Hygiene Data'!$H$9,0,10*ROW('Hygiene Data'!H54)),NA())</f>
        <v>#N/A</v>
      </c>
      <c r="BO60" s="91" t="e">
        <f ca="true">+IF(AND(ISNUMBER(OFFSET('Hygiene Data'!$I$5,0,10*ROW('Hygiene Data'!I54))),'Data Summary'!ED60="Yes"),OFFSET('Hygiene Data'!$I$5,0,10*ROW('Hygiene Data'!I54)),NA())</f>
        <v>#N/A</v>
      </c>
      <c r="BP60" s="91" t="e">
        <f ca="true">+IF(AND(ISNUMBER(OFFSET('Hygiene Data'!$I$7,0,10*ROW('Hygiene Data'!I54))),'Data Summary'!EE60="Yes"),OFFSET('Hygiene Data'!$I$7,0,10*ROW('Hygiene Data'!I54)),NA())</f>
        <v>#N/A</v>
      </c>
      <c r="BQ60" s="91" t="e">
        <f ca="true">+IF(AND(ISNUMBER(OFFSET('Hygiene Data'!$I$9,0,10*ROW('Hygiene Data'!I54))),'Data Summary'!EF60="Yes"),OFFSET('Hygiene Data'!$I$9,0,10*ROW('Hygiene Data'!I54)),NA())</f>
        <v>#N/A</v>
      </c>
    </row>
    <row xmlns:x14ac="http://schemas.microsoft.com/office/spreadsheetml/2009/9/ac" r="61" x14ac:dyDescent="0.2">
      <c r="A61" s="342" t="e">
        <f ca="true">+RIGHT('Data Summary'!A61,LEN('Data Summary'!A61)-9)</f>
        <v>#VALUE!</v>
      </c>
      <c r="B61" s="35" t="str">
        <f ca="true">+IF(ISTEXT('Data Summary'!B61),'Data Summary'!B61,"")</f>
        <v/>
      </c>
      <c r="C61" s="341" t="e">
        <f ca="true">+VALUE('Data Summary'!C61)</f>
        <v>#VALUE!</v>
      </c>
      <c r="D61" s="89" t="e">
        <f ca="true">+IF(AND(ISNUMBER(OFFSET('Water Data'!$D$4,0,10*ROW('Water Data'!D55))),'Data Summary'!BS61="Yes"),100-OFFSET('Water Data'!$D$4,0,10*ROW('Water Data'!D55)),NA())</f>
        <v>#N/A</v>
      </c>
      <c r="E61" s="89" t="e">
        <f ca="true">+IF(AND(ISNUMBER(OFFSET('Water Data'!$D$6,0,10*ROW('Water Data'!D55))),'Data Summary'!BT61="Yes"),OFFSET('Water Data'!$D$6,0,10*ROW('Water Data'!D55)),NA())</f>
        <v>#N/A</v>
      </c>
      <c r="F61" s="89" t="e">
        <f ca="true">+IF(AND(ISNUMBER(OFFSET('Water Data'!$D$9,0,10*ROW('Water Data'!D55))),'Data Summary'!BU61="Yes"),OFFSET('Water Data'!$D$9,0,10*ROW('Water Data'!D55)),NA())</f>
        <v>#N/A</v>
      </c>
      <c r="G61" s="89" t="e">
        <f ca="true">+IF(AND(ISNUMBER(OFFSET('Water Data'!$E$4,0,10*ROW('Water Data'!E55))),'Data Summary'!BV61="Yes"),100-OFFSET('Water Data'!$E$4,0,10*ROW('Water Data'!E55)),NA())</f>
        <v>#N/A</v>
      </c>
      <c r="H61" s="89" t="e">
        <f ca="true">+IF(AND(ISNUMBER(OFFSET('Water Data'!$E$6,0,10*ROW('Water Data'!E55))),'Data Summary'!BW61="Yes"),OFFSET('Water Data'!$E$6,0,10*ROW('Water Data'!E55)),NA())</f>
        <v>#N/A</v>
      </c>
      <c r="I61" s="89" t="e">
        <f ca="true">+IF(AND(ISNUMBER(OFFSET('Water Data'!$E$9,0,10*ROW('Water Data'!E55))),'Data Summary'!BX61="Yes"),OFFSET('Water Data'!$E$9,0,10*ROW('Water Data'!E55)),NA())</f>
        <v>#N/A</v>
      </c>
      <c r="J61" s="89" t="e">
        <f ca="true">+IF(AND(ISNUMBER(OFFSET('Water Data'!$F$4,0,10*ROW('Water Data'!F55))),'Data Summary'!BY61="Yes"),100-OFFSET('Water Data'!$F$4,0,10*ROW('Water Data'!F55)),NA())</f>
        <v>#N/A</v>
      </c>
      <c r="K61" s="89" t="e">
        <f ca="true">+IF(AND(ISNUMBER(OFFSET('Water Data'!$F$6,0,10*ROW('Water Data'!F55))),'Data Summary'!BZ61="Yes"),OFFSET('Water Data'!$F$6,0,10*ROW('Water Data'!F55)),NA())</f>
        <v>#N/A</v>
      </c>
      <c r="L61" s="89" t="e">
        <f ca="true">+IF(AND(ISNUMBER(OFFSET('Water Data'!$F$9,0,10*ROW('Water Data'!F55))),'Data Summary'!CA61="Yes"),OFFSET('Water Data'!$F$9,0,10*ROW('Water Data'!F55)),NA())</f>
        <v>#N/A</v>
      </c>
      <c r="M61" s="89" t="e">
        <f ca="true">+IF(AND(ISNUMBER(OFFSET('Water Data'!$G$4,0,10*ROW('Water Data'!G55))),'Data Summary'!CB61="Yes"),100-OFFSET('Water Data'!$G$4,0,10*ROW('Water Data'!G55)),NA())</f>
        <v>#N/A</v>
      </c>
      <c r="N61" s="89" t="e">
        <f ca="true">+IF(AND(ISNUMBER(OFFSET('Water Data'!$G$6,0,10*ROW('Water Data'!G55))),'Data Summary'!CC61="Yes"),OFFSET('Water Data'!$G$6,0,10*ROW('Water Data'!G55)),NA())</f>
        <v>#N/A</v>
      </c>
      <c r="O61" s="89" t="e">
        <f ca="true">+IF(AND(ISNUMBER(OFFSET('Water Data'!$G$9,0,10*ROW('Water Data'!G55))),'Data Summary'!CD61="Yes"),OFFSET('Water Data'!$G$9,0,10*ROW('Water Data'!G55)),NA())</f>
        <v>#N/A</v>
      </c>
      <c r="P61" s="89" t="e">
        <f ca="true">+IF(AND(ISNUMBER(OFFSET('Water Data'!$H$4,0,10*ROW('Water Data'!H55))),'Data Summary'!CE61="Yes"),100-OFFSET('Water Data'!$H$4,0,10*ROW('Water Data'!H55)),NA())</f>
        <v>#N/A</v>
      </c>
      <c r="Q61" s="89" t="e">
        <f ca="true">+IF(AND(ISNUMBER(OFFSET('Water Data'!$H$6,0,10*ROW('Water Data'!H55))),'Data Summary'!CF61="Yes"),OFFSET('Water Data'!$H$6,0,10*ROW('Water Data'!H55)),NA())</f>
        <v>#N/A</v>
      </c>
      <c r="R61" s="89" t="e">
        <f ca="true">+IF(AND(ISNUMBER(OFFSET('Water Data'!$H$9,0,10*ROW('Water Data'!H55))),'Data Summary'!CG61="Yes"),OFFSET('Water Data'!$H$9,0,10*ROW('Water Data'!H55)),NA())</f>
        <v>#N/A</v>
      </c>
      <c r="S61" s="89" t="e">
        <f ca="true">+IF(AND(ISNUMBER(OFFSET('Water Data'!$I$4,0,10*ROW('Water Data'!I55))),'Data Summary'!CH61="Yes"),100-OFFSET('Water Data'!$I$4,0,10*ROW('Water Data'!I55)),NA())</f>
        <v>#N/A</v>
      </c>
      <c r="T61" s="89" t="e">
        <f ca="true">+IF(AND(ISNUMBER(OFFSET('Water Data'!$I$6,0,10*ROW('Water Data'!I55))),'Data Summary'!CI61="Yes"),OFFSET('Water Data'!$I$6,0,10*ROW('Water Data'!I55)),NA())</f>
        <v>#N/A</v>
      </c>
      <c r="U61" s="89" t="e">
        <f ca="true">+IF(AND(ISNUMBER(OFFSET('Water Data'!$I$9,0,10*ROW('Water Data'!I55))),'Data Summary'!CJ61="Yes"),OFFSET('Water Data'!$I$9,0,10*ROW('Water Data'!I55)),NA())</f>
        <v>#N/A</v>
      </c>
      <c r="V61" s="90" t="e">
        <f ca="true">+IF(AND(ISNUMBER(OFFSET('Sanitation Data'!$D$4,0,10*ROW('Sanitation Data'!D55))),'Data Summary'!CK61="Yes"),100-OFFSET('Sanitation Data'!$D$4,0,10*ROW('Sanitation Data'!D55)),NA())</f>
        <v>#N/A</v>
      </c>
      <c r="W61" s="90" t="e">
        <f ca="true">+IF(AND(ISNUMBER(OFFSET('Sanitation Data'!$D$6,0,10*ROW('Sanitation Data'!D55))),'Data Summary'!CL61="Yes"),OFFSET('Sanitation Data'!$D$6,0,10*ROW('Sanitation Data'!D55)),NA())</f>
        <v>#N/A</v>
      </c>
      <c r="X61" s="90" t="e">
        <f ca="true">+IF(AND(ISNUMBER(OFFSET('Sanitation Data'!$D$10,0,10*ROW('Sanitation Data'!D55))),'Data Summary'!CM61="Yes"),OFFSET('Sanitation Data'!$D$10,0,10*ROW('Sanitation Data'!D55)),NA())</f>
        <v>#N/A</v>
      </c>
      <c r="Y61" s="90" t="e">
        <f ca="true">+IF(AND(ISNUMBER(OFFSET('Sanitation Data'!$D$11,0,10*ROW('Sanitation Data'!D55))),'Data Summary'!CN61="Yes"),OFFSET('Sanitation Data'!$D$11,0,10*ROW('Sanitation Data'!D55)),NA())</f>
        <v>#N/A</v>
      </c>
      <c r="Z61" s="90" t="e">
        <f ca="true">+IF(AND(ISNUMBER(OFFSET('Sanitation Data'!$D$12,0,10*ROW('Sanitation Data'!D55))),'Data Summary'!CO61="Yes"),OFFSET('Sanitation Data'!$D$12,0,10*ROW('Sanitation Data'!D55)),NA())</f>
        <v>#N/A</v>
      </c>
      <c r="AA61" s="90" t="e">
        <f ca="true">+IF(AND(ISNUMBER(OFFSET('Sanitation Data'!$E$4,0,10*ROW('Sanitation Data'!E55))),'Data Summary'!CP61="Yes"),100-OFFSET('Sanitation Data'!$E$4,0,10*ROW('Sanitation Data'!E55)),NA())</f>
        <v>#N/A</v>
      </c>
      <c r="AB61" s="90" t="e">
        <f ca="true">+IF(AND(ISNUMBER(OFFSET('Sanitation Data'!$E$6,0,10*ROW('Sanitation Data'!E55))),'Data Summary'!CQ61="Yes"),OFFSET('Sanitation Data'!$E$6,0,10*ROW('Sanitation Data'!E55)),NA())</f>
        <v>#N/A</v>
      </c>
      <c r="AC61" s="90" t="e">
        <f ca="true">+IF(AND(ISNUMBER(OFFSET('Sanitation Data'!$E$10,0,10*ROW('Sanitation Data'!E55))),'Data Summary'!CR61="Yes"),OFFSET('Sanitation Data'!$E$10,0,10*ROW('Sanitation Data'!E55)),NA())</f>
        <v>#N/A</v>
      </c>
      <c r="AD61" s="90" t="e">
        <f ca="true">+IF(AND(ISNUMBER(OFFSET('Sanitation Data'!$E$11,0,10*ROW('Sanitation Data'!E55))),'Data Summary'!CS61="Yes"),OFFSET('Sanitation Data'!$E$11,0,10*ROW('Sanitation Data'!E55)),NA())</f>
        <v>#N/A</v>
      </c>
      <c r="AE61" s="90" t="e">
        <f ca="true">+IF(AND(ISNUMBER(OFFSET('Sanitation Data'!$E$12,0,10*ROW('Sanitation Data'!E55))),'Data Summary'!CT61="Yes"),OFFSET('Sanitation Data'!$E$12,0,10*ROW('Sanitation Data'!E55)),NA())</f>
        <v>#N/A</v>
      </c>
      <c r="AF61" s="90" t="e">
        <f ca="true">+IF(AND(ISNUMBER(OFFSET('Sanitation Data'!$F$4,0,10*ROW('Sanitation Data'!F55))),'Data Summary'!CU61="Yes"),100-OFFSET('Sanitation Data'!$F$4,0,10*ROW('Sanitation Data'!F55)),NA())</f>
        <v>#N/A</v>
      </c>
      <c r="AG61" s="90" t="e">
        <f ca="true">+IF(AND(ISNUMBER(OFFSET('Sanitation Data'!$F$6,0,10*ROW('Sanitation Data'!F55))),'Data Summary'!CV61="Yes"),OFFSET('Sanitation Data'!$F$6,0,10*ROW('Sanitation Data'!F55)),NA())</f>
        <v>#N/A</v>
      </c>
      <c r="AH61" s="90" t="e">
        <f ca="true">+IF(AND(ISNUMBER(OFFSET('Sanitation Data'!$F$10,0,10*ROW('Sanitation Data'!F55))),'Data Summary'!CW61="Yes"),OFFSET('Sanitation Data'!$F$10,0,10*ROW('Sanitation Data'!F55)),NA())</f>
        <v>#N/A</v>
      </c>
      <c r="AI61" s="90" t="e">
        <f ca="true">+IF(AND(ISNUMBER(OFFSET('Sanitation Data'!$F$11,0,10*ROW('Sanitation Data'!F55))),'Data Summary'!CX61="Yes"),OFFSET('Sanitation Data'!$F$11,0,10*ROW('Sanitation Data'!F55)),NA())</f>
        <v>#N/A</v>
      </c>
      <c r="AJ61" s="90" t="e">
        <f ca="true">+IF(AND(ISNUMBER(OFFSET('Sanitation Data'!$F$12,0,10*ROW('Sanitation Data'!F55))),'Data Summary'!CY61="Yes"),OFFSET('Sanitation Data'!$F$12,0,10*ROW('Sanitation Data'!F55)),NA())</f>
        <v>#N/A</v>
      </c>
      <c r="AK61" s="90" t="e">
        <f ca="true">+IF(AND(ISNUMBER(OFFSET('Sanitation Data'!$G$4,0,10*ROW('Sanitation Data'!G55))),'Data Summary'!CZ61="Yes"),100-OFFSET('Sanitation Data'!$G$4,0,10*ROW('Sanitation Data'!G55)),NA())</f>
        <v>#N/A</v>
      </c>
      <c r="AL61" s="90" t="e">
        <f ca="true">+IF(AND(ISNUMBER(OFFSET('Sanitation Data'!$G$6,0,10*ROW('Sanitation Data'!G55))),'Data Summary'!DA61="Yes"),OFFSET('Sanitation Data'!$G$6,0,10*ROW('Sanitation Data'!G55)),NA())</f>
        <v>#N/A</v>
      </c>
      <c r="AM61" s="90" t="e">
        <f ca="true">+IF(AND(ISNUMBER(OFFSET('Sanitation Data'!$G$10,0,10*ROW('Sanitation Data'!G55))),'Data Summary'!DB61="Yes"),OFFSET('Sanitation Data'!$G$10,0,10*ROW('Sanitation Data'!G55)),NA())</f>
        <v>#N/A</v>
      </c>
      <c r="AN61" s="90" t="e">
        <f ca="true">+IF(AND(ISNUMBER(OFFSET('Sanitation Data'!$G$11,0,10*ROW('Sanitation Data'!G55))),'Data Summary'!DC61="Yes"),OFFSET('Sanitation Data'!$G$11,0,10*ROW('Sanitation Data'!G55)),NA())</f>
        <v>#N/A</v>
      </c>
      <c r="AO61" s="90" t="e">
        <f ca="true">+IF(AND(ISNUMBER(OFFSET('Sanitation Data'!$G$12,0,10*ROW('Sanitation Data'!G55))),'Data Summary'!DD61="Yes"),OFFSET('Sanitation Data'!$G$12,0,10*ROW('Sanitation Data'!G55)),NA())</f>
        <v>#N/A</v>
      </c>
      <c r="AP61" s="90" t="e">
        <f ca="true">+IF(AND(ISNUMBER(OFFSET('Sanitation Data'!$H$4,0,10*ROW('Sanitation Data'!H55))),'Data Summary'!DE61="Yes"),100-OFFSET('Sanitation Data'!$H$4,0,10*ROW('Sanitation Data'!H55)),NA())</f>
        <v>#N/A</v>
      </c>
      <c r="AQ61" s="90" t="e">
        <f ca="true">+IF(AND(ISNUMBER(OFFSET('Sanitation Data'!$H$6,0,10*ROW('Sanitation Data'!H55))),'Data Summary'!DF61="Yes"),OFFSET('Sanitation Data'!$H$6,0,10*ROW('Sanitation Data'!H55)),NA())</f>
        <v>#N/A</v>
      </c>
      <c r="AR61" s="90" t="e">
        <f ca="true">+IF(AND(ISNUMBER(OFFSET('Sanitation Data'!$H$10,0,10*ROW('Sanitation Data'!H55))),'Data Summary'!DG61="Yes"),OFFSET('Sanitation Data'!$H$10,0,10*ROW('Sanitation Data'!H55)),NA())</f>
        <v>#N/A</v>
      </c>
      <c r="AS61" s="90" t="e">
        <f ca="true">+IF(AND(ISNUMBER(OFFSET('Sanitation Data'!$H$11,0,10*ROW('Sanitation Data'!H55))),'Data Summary'!DH61="Yes"),OFFSET('Sanitation Data'!$H$11,0,10*ROW('Sanitation Data'!H55)),NA())</f>
        <v>#N/A</v>
      </c>
      <c r="AT61" s="90" t="e">
        <f ca="true">+IF(AND(ISNUMBER(OFFSET('Sanitation Data'!$H$12,0,10*ROW('Sanitation Data'!H55))),'Data Summary'!DI61="Yes"),OFFSET('Sanitation Data'!$H$12,0,10*ROW('Sanitation Data'!H55)),NA())</f>
        <v>#N/A</v>
      </c>
      <c r="AU61" s="90" t="e">
        <f ca="true">+IF(AND(ISNUMBER(OFFSET('Sanitation Data'!$I$4,0,10*ROW('Sanitation Data'!I55))),'Data Summary'!DJ61="Yes"),100-OFFSET('Sanitation Data'!$I$4,0,10*ROW('Sanitation Data'!I55)),NA())</f>
        <v>#N/A</v>
      </c>
      <c r="AV61" s="90" t="e">
        <f ca="true">+IF(AND(ISNUMBER(OFFSET('Sanitation Data'!$I$6,0,10*ROW('Sanitation Data'!I55))),'Data Summary'!DK61="Yes"),OFFSET('Sanitation Data'!$I$6,0,10*ROW('Sanitation Data'!I55)),NA())</f>
        <v>#N/A</v>
      </c>
      <c r="AW61" s="90" t="e">
        <f ca="true">+IF(AND(ISNUMBER(OFFSET('Sanitation Data'!$I$10,0,10*ROW('Sanitation Data'!I55))),'Data Summary'!DL61="Yes"),OFFSET('Sanitation Data'!$I$10,0,10*ROW('Sanitation Data'!I55)),NA())</f>
        <v>#N/A</v>
      </c>
      <c r="AX61" s="90" t="e">
        <f ca="true">+IF(AND(ISNUMBER(OFFSET('Sanitation Data'!$I$11,0,10*ROW('Sanitation Data'!I55))),'Data Summary'!DM61="Yes"),OFFSET('Sanitation Data'!$I$11,0,10*ROW('Sanitation Data'!I55)),NA())</f>
        <v>#N/A</v>
      </c>
      <c r="AY61" s="90" t="e">
        <f ca="true">+IF(AND(ISNUMBER(OFFSET('Sanitation Data'!$I$12,0,10*ROW('Sanitation Data'!I55))),'Data Summary'!DN61="Yes"),OFFSET('Sanitation Data'!$I$12,0,10*ROW('Sanitation Data'!I55)),NA())</f>
        <v>#N/A</v>
      </c>
      <c r="AZ61" s="91" t="e">
        <f ca="true">+IF(AND(ISNUMBER(OFFSET('Hygiene Data'!$D$5,0,10*ROW('Hygiene Data'!D55))),'Data Summary'!DO61="Yes"),OFFSET('Hygiene Data'!$D$5,0,10*ROW('Hygiene Data'!D55)),NA())</f>
        <v>#N/A</v>
      </c>
      <c r="BA61" s="91" t="e">
        <f ca="true">+IF(AND(ISNUMBER(OFFSET('Hygiene Data'!$D$7,0,10*ROW('Hygiene Data'!D55))),'Data Summary'!DP61="Yes"),OFFSET('Hygiene Data'!$D$7,0,10*ROW('Hygiene Data'!D55)),NA())</f>
        <v>#N/A</v>
      </c>
      <c r="BB61" s="91" t="e">
        <f ca="true">+IF(AND(ISNUMBER(OFFSET('Hygiene Data'!$D$9,0,10*ROW('Hygiene Data'!D55))),'Data Summary'!DQ61="Yes"),OFFSET('Hygiene Data'!$D$9,0,10*ROW('Hygiene Data'!D55)),NA())</f>
        <v>#N/A</v>
      </c>
      <c r="BC61" s="91" t="e">
        <f ca="true">+IF(AND(ISNUMBER(OFFSET('Hygiene Data'!$E$5,0,10*ROW('Hygiene Data'!E55))),'Data Summary'!DR61="Yes"),OFFSET('Hygiene Data'!$E$5,0,10*ROW('Hygiene Data'!E55)),NA())</f>
        <v>#N/A</v>
      </c>
      <c r="BD61" s="91" t="e">
        <f ca="true">+IF(AND(ISNUMBER(OFFSET('Hygiene Data'!$E$7,0,10*ROW('Hygiene Data'!E55))),'Data Summary'!DS61="Yes"),OFFSET('Hygiene Data'!$E$7,0,10*ROW('Hygiene Data'!E55)),NA())</f>
        <v>#N/A</v>
      </c>
      <c r="BE61" s="91" t="e">
        <f ca="true">+IF(AND(ISNUMBER(OFFSET('Hygiene Data'!$E$9,0,10*ROW('Hygiene Data'!E55))),'Data Summary'!DT61="Yes"),OFFSET('Hygiene Data'!$E$9,0,10*ROW('Hygiene Data'!E55)),NA())</f>
        <v>#N/A</v>
      </c>
      <c r="BF61" s="91" t="e">
        <f ca="true">+IF(AND(ISNUMBER(OFFSET('Hygiene Data'!$F$5,0,10*ROW('Hygiene Data'!F55))),'Data Summary'!DU61="Yes"),OFFSET('Hygiene Data'!$F$5,0,10*ROW('Hygiene Data'!F55)),NA())</f>
        <v>#N/A</v>
      </c>
      <c r="BG61" s="91" t="e">
        <f ca="true">+IF(AND(ISNUMBER(OFFSET('Hygiene Data'!$F$7,0,10*ROW('Hygiene Data'!F55))),'Data Summary'!DV61="Yes"),OFFSET('Hygiene Data'!$F$7,0,10*ROW('Hygiene Data'!F55)),NA())</f>
        <v>#N/A</v>
      </c>
      <c r="BH61" s="91" t="e">
        <f ca="true">+IF(AND(ISNUMBER(OFFSET('Hygiene Data'!$F$9,0,10*ROW('Hygiene Data'!F55))),'Data Summary'!DW61="Yes"),OFFSET('Hygiene Data'!$F$9,0,10*ROW('Hygiene Data'!F55)),NA())</f>
        <v>#N/A</v>
      </c>
      <c r="BI61" s="91" t="e">
        <f ca="true">+IF(AND(ISNUMBER(OFFSET('Hygiene Data'!$G$5,0,10*ROW('Hygiene Data'!G55))),'Data Summary'!DX61="Yes"),OFFSET('Hygiene Data'!$G$5,0,10*ROW('Hygiene Data'!G55)),NA())</f>
        <v>#N/A</v>
      </c>
      <c r="BJ61" s="91" t="e">
        <f ca="true">+IF(AND(ISNUMBER(OFFSET('Hygiene Data'!$G$7,0,10*ROW('Hygiene Data'!G55))),'Data Summary'!DY61="Yes"),OFFSET('Hygiene Data'!$G$7,0,10*ROW('Hygiene Data'!G55)),NA())</f>
        <v>#N/A</v>
      </c>
      <c r="BK61" s="91" t="e">
        <f ca="true">+IF(AND(ISNUMBER(OFFSET('Hygiene Data'!$G$9,0,10*ROW('Hygiene Data'!G55))),'Data Summary'!DZ61="Yes"),OFFSET('Hygiene Data'!$G$9,0,10*ROW('Hygiene Data'!G55)),NA())</f>
        <v>#N/A</v>
      </c>
      <c r="BL61" s="91" t="e">
        <f ca="true">+IF(AND(ISNUMBER(OFFSET('Hygiene Data'!$H$5,0,10*ROW('Hygiene Data'!H55))),'Data Summary'!EA61="Yes"),OFFSET('Hygiene Data'!$H$5,0,10*ROW('Hygiene Data'!H55)),NA())</f>
        <v>#N/A</v>
      </c>
      <c r="BM61" s="91" t="e">
        <f ca="true">+IF(AND(ISNUMBER(OFFSET('Hygiene Data'!$H$7,0,10*ROW('Hygiene Data'!H55))),'Data Summary'!EB61="Yes"),OFFSET('Hygiene Data'!$H$7,0,10*ROW('Hygiene Data'!H55)),NA())</f>
        <v>#N/A</v>
      </c>
      <c r="BN61" s="91" t="e">
        <f ca="true">+IF(AND(ISNUMBER(OFFSET('Hygiene Data'!$H$9,0,10*ROW('Hygiene Data'!H55))),'Data Summary'!EC61="Yes"),OFFSET('Hygiene Data'!$H$9,0,10*ROW('Hygiene Data'!H55)),NA())</f>
        <v>#N/A</v>
      </c>
      <c r="BO61" s="91" t="e">
        <f ca="true">+IF(AND(ISNUMBER(OFFSET('Hygiene Data'!$I$5,0,10*ROW('Hygiene Data'!I55))),'Data Summary'!ED61="Yes"),OFFSET('Hygiene Data'!$I$5,0,10*ROW('Hygiene Data'!I55)),NA())</f>
        <v>#N/A</v>
      </c>
      <c r="BP61" s="91" t="e">
        <f ca="true">+IF(AND(ISNUMBER(OFFSET('Hygiene Data'!$I$7,0,10*ROW('Hygiene Data'!I55))),'Data Summary'!EE61="Yes"),OFFSET('Hygiene Data'!$I$7,0,10*ROW('Hygiene Data'!I55)),NA())</f>
        <v>#N/A</v>
      </c>
      <c r="BQ61" s="91" t="e">
        <f ca="true">+IF(AND(ISNUMBER(OFFSET('Hygiene Data'!$I$9,0,10*ROW('Hygiene Data'!I55))),'Data Summary'!EF61="Yes"),OFFSET('Hygiene Data'!$I$9,0,10*ROW('Hygiene Data'!I55)),NA())</f>
        <v>#N/A</v>
      </c>
    </row>
    <row xmlns:x14ac="http://schemas.microsoft.com/office/spreadsheetml/2009/9/ac" r="62" x14ac:dyDescent="0.2">
      <c r="A62" s="342" t="e">
        <f ca="true">+RIGHT('Data Summary'!A62,LEN('Data Summary'!A62)-9)</f>
        <v>#VALUE!</v>
      </c>
      <c r="B62" s="35" t="str">
        <f ca="true">+IF(ISTEXT('Data Summary'!B62),'Data Summary'!B62,"")</f>
        <v/>
      </c>
      <c r="C62" s="341" t="e">
        <f ca="true">+VALUE('Data Summary'!C62)</f>
        <v>#VALUE!</v>
      </c>
      <c r="D62" s="89" t="e">
        <f ca="true">+IF(AND(ISNUMBER(OFFSET('Water Data'!$D$4,0,10*ROW('Water Data'!D56))),'Data Summary'!BS62="Yes"),100-OFFSET('Water Data'!$D$4,0,10*ROW('Water Data'!D56)),NA())</f>
        <v>#N/A</v>
      </c>
      <c r="E62" s="89" t="e">
        <f ca="true">+IF(AND(ISNUMBER(OFFSET('Water Data'!$D$6,0,10*ROW('Water Data'!D56))),'Data Summary'!BT62="Yes"),OFFSET('Water Data'!$D$6,0,10*ROW('Water Data'!D56)),NA())</f>
        <v>#N/A</v>
      </c>
      <c r="F62" s="89" t="e">
        <f ca="true">+IF(AND(ISNUMBER(OFFSET('Water Data'!$D$9,0,10*ROW('Water Data'!D56))),'Data Summary'!BU62="Yes"),OFFSET('Water Data'!$D$9,0,10*ROW('Water Data'!D56)),NA())</f>
        <v>#N/A</v>
      </c>
      <c r="G62" s="89" t="e">
        <f ca="true">+IF(AND(ISNUMBER(OFFSET('Water Data'!$E$4,0,10*ROW('Water Data'!E56))),'Data Summary'!BV62="Yes"),100-OFFSET('Water Data'!$E$4,0,10*ROW('Water Data'!E56)),NA())</f>
        <v>#N/A</v>
      </c>
      <c r="H62" s="89" t="e">
        <f ca="true">+IF(AND(ISNUMBER(OFFSET('Water Data'!$E$6,0,10*ROW('Water Data'!E56))),'Data Summary'!BW62="Yes"),OFFSET('Water Data'!$E$6,0,10*ROW('Water Data'!E56)),NA())</f>
        <v>#N/A</v>
      </c>
      <c r="I62" s="89" t="e">
        <f ca="true">+IF(AND(ISNUMBER(OFFSET('Water Data'!$E$9,0,10*ROW('Water Data'!E56))),'Data Summary'!BX62="Yes"),OFFSET('Water Data'!$E$9,0,10*ROW('Water Data'!E56)),NA())</f>
        <v>#N/A</v>
      </c>
      <c r="J62" s="89" t="e">
        <f ca="true">+IF(AND(ISNUMBER(OFFSET('Water Data'!$F$4,0,10*ROW('Water Data'!F56))),'Data Summary'!BY62="Yes"),100-OFFSET('Water Data'!$F$4,0,10*ROW('Water Data'!F56)),NA())</f>
        <v>#N/A</v>
      </c>
      <c r="K62" s="89" t="e">
        <f ca="true">+IF(AND(ISNUMBER(OFFSET('Water Data'!$F$6,0,10*ROW('Water Data'!F56))),'Data Summary'!BZ62="Yes"),OFFSET('Water Data'!$F$6,0,10*ROW('Water Data'!F56)),NA())</f>
        <v>#N/A</v>
      </c>
      <c r="L62" s="89" t="e">
        <f ca="true">+IF(AND(ISNUMBER(OFFSET('Water Data'!$F$9,0,10*ROW('Water Data'!F56))),'Data Summary'!CA62="Yes"),OFFSET('Water Data'!$F$9,0,10*ROW('Water Data'!F56)),NA())</f>
        <v>#N/A</v>
      </c>
      <c r="M62" s="89" t="e">
        <f ca="true">+IF(AND(ISNUMBER(OFFSET('Water Data'!$G$4,0,10*ROW('Water Data'!G56))),'Data Summary'!CB62="Yes"),100-OFFSET('Water Data'!$G$4,0,10*ROW('Water Data'!G56)),NA())</f>
        <v>#N/A</v>
      </c>
      <c r="N62" s="89" t="e">
        <f ca="true">+IF(AND(ISNUMBER(OFFSET('Water Data'!$G$6,0,10*ROW('Water Data'!G56))),'Data Summary'!CC62="Yes"),OFFSET('Water Data'!$G$6,0,10*ROW('Water Data'!G56)),NA())</f>
        <v>#N/A</v>
      </c>
      <c r="O62" s="89" t="e">
        <f ca="true">+IF(AND(ISNUMBER(OFFSET('Water Data'!$G$9,0,10*ROW('Water Data'!G56))),'Data Summary'!CD62="Yes"),OFFSET('Water Data'!$G$9,0,10*ROW('Water Data'!G56)),NA())</f>
        <v>#N/A</v>
      </c>
      <c r="P62" s="89" t="e">
        <f ca="true">+IF(AND(ISNUMBER(OFFSET('Water Data'!$H$4,0,10*ROW('Water Data'!H56))),'Data Summary'!CE62="Yes"),100-OFFSET('Water Data'!$H$4,0,10*ROW('Water Data'!H56)),NA())</f>
        <v>#N/A</v>
      </c>
      <c r="Q62" s="89" t="e">
        <f ca="true">+IF(AND(ISNUMBER(OFFSET('Water Data'!$H$6,0,10*ROW('Water Data'!H56))),'Data Summary'!CF62="Yes"),OFFSET('Water Data'!$H$6,0,10*ROW('Water Data'!H56)),NA())</f>
        <v>#N/A</v>
      </c>
      <c r="R62" s="89" t="e">
        <f ca="true">+IF(AND(ISNUMBER(OFFSET('Water Data'!$H$9,0,10*ROW('Water Data'!H56))),'Data Summary'!CG62="Yes"),OFFSET('Water Data'!$H$9,0,10*ROW('Water Data'!H56)),NA())</f>
        <v>#N/A</v>
      </c>
      <c r="S62" s="89" t="e">
        <f ca="true">+IF(AND(ISNUMBER(OFFSET('Water Data'!$I$4,0,10*ROW('Water Data'!I56))),'Data Summary'!CH62="Yes"),100-OFFSET('Water Data'!$I$4,0,10*ROW('Water Data'!I56)),NA())</f>
        <v>#N/A</v>
      </c>
      <c r="T62" s="89" t="e">
        <f ca="true">+IF(AND(ISNUMBER(OFFSET('Water Data'!$I$6,0,10*ROW('Water Data'!I56))),'Data Summary'!CI62="Yes"),OFFSET('Water Data'!$I$6,0,10*ROW('Water Data'!I56)),NA())</f>
        <v>#N/A</v>
      </c>
      <c r="U62" s="89" t="e">
        <f ca="true">+IF(AND(ISNUMBER(OFFSET('Water Data'!$I$9,0,10*ROW('Water Data'!I56))),'Data Summary'!CJ62="Yes"),OFFSET('Water Data'!$I$9,0,10*ROW('Water Data'!I56)),NA())</f>
        <v>#N/A</v>
      </c>
      <c r="V62" s="90" t="e">
        <f ca="true">+IF(AND(ISNUMBER(OFFSET('Sanitation Data'!$D$4,0,10*ROW('Sanitation Data'!D56))),'Data Summary'!CK62="Yes"),100-OFFSET('Sanitation Data'!$D$4,0,10*ROW('Sanitation Data'!D56)),NA())</f>
        <v>#N/A</v>
      </c>
      <c r="W62" s="90" t="e">
        <f ca="true">+IF(AND(ISNUMBER(OFFSET('Sanitation Data'!$D$6,0,10*ROW('Sanitation Data'!D56))),'Data Summary'!CL62="Yes"),OFFSET('Sanitation Data'!$D$6,0,10*ROW('Sanitation Data'!D56)),NA())</f>
        <v>#N/A</v>
      </c>
      <c r="X62" s="90" t="e">
        <f ca="true">+IF(AND(ISNUMBER(OFFSET('Sanitation Data'!$D$10,0,10*ROW('Sanitation Data'!D56))),'Data Summary'!CM62="Yes"),OFFSET('Sanitation Data'!$D$10,0,10*ROW('Sanitation Data'!D56)),NA())</f>
        <v>#N/A</v>
      </c>
      <c r="Y62" s="90" t="e">
        <f ca="true">+IF(AND(ISNUMBER(OFFSET('Sanitation Data'!$D$11,0,10*ROW('Sanitation Data'!D56))),'Data Summary'!CN62="Yes"),OFFSET('Sanitation Data'!$D$11,0,10*ROW('Sanitation Data'!D56)),NA())</f>
        <v>#N/A</v>
      </c>
      <c r="Z62" s="90" t="e">
        <f ca="true">+IF(AND(ISNUMBER(OFFSET('Sanitation Data'!$D$12,0,10*ROW('Sanitation Data'!D56))),'Data Summary'!CO62="Yes"),OFFSET('Sanitation Data'!$D$12,0,10*ROW('Sanitation Data'!D56)),NA())</f>
        <v>#N/A</v>
      </c>
      <c r="AA62" s="90" t="e">
        <f ca="true">+IF(AND(ISNUMBER(OFFSET('Sanitation Data'!$E$4,0,10*ROW('Sanitation Data'!E56))),'Data Summary'!CP62="Yes"),100-OFFSET('Sanitation Data'!$E$4,0,10*ROW('Sanitation Data'!E56)),NA())</f>
        <v>#N/A</v>
      </c>
      <c r="AB62" s="90" t="e">
        <f ca="true">+IF(AND(ISNUMBER(OFFSET('Sanitation Data'!$E$6,0,10*ROW('Sanitation Data'!E56))),'Data Summary'!CQ62="Yes"),OFFSET('Sanitation Data'!$E$6,0,10*ROW('Sanitation Data'!E56)),NA())</f>
        <v>#N/A</v>
      </c>
      <c r="AC62" s="90" t="e">
        <f ca="true">+IF(AND(ISNUMBER(OFFSET('Sanitation Data'!$E$10,0,10*ROW('Sanitation Data'!E56))),'Data Summary'!CR62="Yes"),OFFSET('Sanitation Data'!$E$10,0,10*ROW('Sanitation Data'!E56)),NA())</f>
        <v>#N/A</v>
      </c>
      <c r="AD62" s="90" t="e">
        <f ca="true">+IF(AND(ISNUMBER(OFFSET('Sanitation Data'!$E$11,0,10*ROW('Sanitation Data'!E56))),'Data Summary'!CS62="Yes"),OFFSET('Sanitation Data'!$E$11,0,10*ROW('Sanitation Data'!E56)),NA())</f>
        <v>#N/A</v>
      </c>
      <c r="AE62" s="90" t="e">
        <f ca="true">+IF(AND(ISNUMBER(OFFSET('Sanitation Data'!$E$12,0,10*ROW('Sanitation Data'!E56))),'Data Summary'!CT62="Yes"),OFFSET('Sanitation Data'!$E$12,0,10*ROW('Sanitation Data'!E56)),NA())</f>
        <v>#N/A</v>
      </c>
      <c r="AF62" s="90" t="e">
        <f ca="true">+IF(AND(ISNUMBER(OFFSET('Sanitation Data'!$F$4,0,10*ROW('Sanitation Data'!F56))),'Data Summary'!CU62="Yes"),100-OFFSET('Sanitation Data'!$F$4,0,10*ROW('Sanitation Data'!F56)),NA())</f>
        <v>#N/A</v>
      </c>
      <c r="AG62" s="90" t="e">
        <f ca="true">+IF(AND(ISNUMBER(OFFSET('Sanitation Data'!$F$6,0,10*ROW('Sanitation Data'!F56))),'Data Summary'!CV62="Yes"),OFFSET('Sanitation Data'!$F$6,0,10*ROW('Sanitation Data'!F56)),NA())</f>
        <v>#N/A</v>
      </c>
      <c r="AH62" s="90" t="e">
        <f ca="true">+IF(AND(ISNUMBER(OFFSET('Sanitation Data'!$F$10,0,10*ROW('Sanitation Data'!F56))),'Data Summary'!CW62="Yes"),OFFSET('Sanitation Data'!$F$10,0,10*ROW('Sanitation Data'!F56)),NA())</f>
        <v>#N/A</v>
      </c>
      <c r="AI62" s="90" t="e">
        <f ca="true">+IF(AND(ISNUMBER(OFFSET('Sanitation Data'!$F$11,0,10*ROW('Sanitation Data'!F56))),'Data Summary'!CX62="Yes"),OFFSET('Sanitation Data'!$F$11,0,10*ROW('Sanitation Data'!F56)),NA())</f>
        <v>#N/A</v>
      </c>
      <c r="AJ62" s="90" t="e">
        <f ca="true">+IF(AND(ISNUMBER(OFFSET('Sanitation Data'!$F$12,0,10*ROW('Sanitation Data'!F56))),'Data Summary'!CY62="Yes"),OFFSET('Sanitation Data'!$F$12,0,10*ROW('Sanitation Data'!F56)),NA())</f>
        <v>#N/A</v>
      </c>
      <c r="AK62" s="90" t="e">
        <f ca="true">+IF(AND(ISNUMBER(OFFSET('Sanitation Data'!$G$4,0,10*ROW('Sanitation Data'!G56))),'Data Summary'!CZ62="Yes"),100-OFFSET('Sanitation Data'!$G$4,0,10*ROW('Sanitation Data'!G56)),NA())</f>
        <v>#N/A</v>
      </c>
      <c r="AL62" s="90" t="e">
        <f ca="true">+IF(AND(ISNUMBER(OFFSET('Sanitation Data'!$G$6,0,10*ROW('Sanitation Data'!G56))),'Data Summary'!DA62="Yes"),OFFSET('Sanitation Data'!$G$6,0,10*ROW('Sanitation Data'!G56)),NA())</f>
        <v>#N/A</v>
      </c>
      <c r="AM62" s="90" t="e">
        <f ca="true">+IF(AND(ISNUMBER(OFFSET('Sanitation Data'!$G$10,0,10*ROW('Sanitation Data'!G56))),'Data Summary'!DB62="Yes"),OFFSET('Sanitation Data'!$G$10,0,10*ROW('Sanitation Data'!G56)),NA())</f>
        <v>#N/A</v>
      </c>
      <c r="AN62" s="90" t="e">
        <f ca="true">+IF(AND(ISNUMBER(OFFSET('Sanitation Data'!$G$11,0,10*ROW('Sanitation Data'!G56))),'Data Summary'!DC62="Yes"),OFFSET('Sanitation Data'!$G$11,0,10*ROW('Sanitation Data'!G56)),NA())</f>
        <v>#N/A</v>
      </c>
      <c r="AO62" s="90" t="e">
        <f ca="true">+IF(AND(ISNUMBER(OFFSET('Sanitation Data'!$G$12,0,10*ROW('Sanitation Data'!G56))),'Data Summary'!DD62="Yes"),OFFSET('Sanitation Data'!$G$12,0,10*ROW('Sanitation Data'!G56)),NA())</f>
        <v>#N/A</v>
      </c>
      <c r="AP62" s="90" t="e">
        <f ca="true">+IF(AND(ISNUMBER(OFFSET('Sanitation Data'!$H$4,0,10*ROW('Sanitation Data'!H56))),'Data Summary'!DE62="Yes"),100-OFFSET('Sanitation Data'!$H$4,0,10*ROW('Sanitation Data'!H56)),NA())</f>
        <v>#N/A</v>
      </c>
      <c r="AQ62" s="90" t="e">
        <f ca="true">+IF(AND(ISNUMBER(OFFSET('Sanitation Data'!$H$6,0,10*ROW('Sanitation Data'!H56))),'Data Summary'!DF62="Yes"),OFFSET('Sanitation Data'!$H$6,0,10*ROW('Sanitation Data'!H56)),NA())</f>
        <v>#N/A</v>
      </c>
      <c r="AR62" s="90" t="e">
        <f ca="true">+IF(AND(ISNUMBER(OFFSET('Sanitation Data'!$H$10,0,10*ROW('Sanitation Data'!H56))),'Data Summary'!DG62="Yes"),OFFSET('Sanitation Data'!$H$10,0,10*ROW('Sanitation Data'!H56)),NA())</f>
        <v>#N/A</v>
      </c>
      <c r="AS62" s="90" t="e">
        <f ca="true">+IF(AND(ISNUMBER(OFFSET('Sanitation Data'!$H$11,0,10*ROW('Sanitation Data'!H56))),'Data Summary'!DH62="Yes"),OFFSET('Sanitation Data'!$H$11,0,10*ROW('Sanitation Data'!H56)),NA())</f>
        <v>#N/A</v>
      </c>
      <c r="AT62" s="90" t="e">
        <f ca="true">+IF(AND(ISNUMBER(OFFSET('Sanitation Data'!$H$12,0,10*ROW('Sanitation Data'!H56))),'Data Summary'!DI62="Yes"),OFFSET('Sanitation Data'!$H$12,0,10*ROW('Sanitation Data'!H56)),NA())</f>
        <v>#N/A</v>
      </c>
      <c r="AU62" s="90" t="e">
        <f ca="true">+IF(AND(ISNUMBER(OFFSET('Sanitation Data'!$I$4,0,10*ROW('Sanitation Data'!I56))),'Data Summary'!DJ62="Yes"),100-OFFSET('Sanitation Data'!$I$4,0,10*ROW('Sanitation Data'!I56)),NA())</f>
        <v>#N/A</v>
      </c>
      <c r="AV62" s="90" t="e">
        <f ca="true">+IF(AND(ISNUMBER(OFFSET('Sanitation Data'!$I$6,0,10*ROW('Sanitation Data'!I56))),'Data Summary'!DK62="Yes"),OFFSET('Sanitation Data'!$I$6,0,10*ROW('Sanitation Data'!I56)),NA())</f>
        <v>#N/A</v>
      </c>
      <c r="AW62" s="90" t="e">
        <f ca="true">+IF(AND(ISNUMBER(OFFSET('Sanitation Data'!$I$10,0,10*ROW('Sanitation Data'!I56))),'Data Summary'!DL62="Yes"),OFFSET('Sanitation Data'!$I$10,0,10*ROW('Sanitation Data'!I56)),NA())</f>
        <v>#N/A</v>
      </c>
      <c r="AX62" s="90" t="e">
        <f ca="true">+IF(AND(ISNUMBER(OFFSET('Sanitation Data'!$I$11,0,10*ROW('Sanitation Data'!I56))),'Data Summary'!DM62="Yes"),OFFSET('Sanitation Data'!$I$11,0,10*ROW('Sanitation Data'!I56)),NA())</f>
        <v>#N/A</v>
      </c>
      <c r="AY62" s="90" t="e">
        <f ca="true">+IF(AND(ISNUMBER(OFFSET('Sanitation Data'!$I$12,0,10*ROW('Sanitation Data'!I56))),'Data Summary'!DN62="Yes"),OFFSET('Sanitation Data'!$I$12,0,10*ROW('Sanitation Data'!I56)),NA())</f>
        <v>#N/A</v>
      </c>
      <c r="AZ62" s="91" t="e">
        <f ca="true">+IF(AND(ISNUMBER(OFFSET('Hygiene Data'!$D$5,0,10*ROW('Hygiene Data'!D56))),'Data Summary'!DO62="Yes"),OFFSET('Hygiene Data'!$D$5,0,10*ROW('Hygiene Data'!D56)),NA())</f>
        <v>#N/A</v>
      </c>
      <c r="BA62" s="91" t="e">
        <f ca="true">+IF(AND(ISNUMBER(OFFSET('Hygiene Data'!$D$7,0,10*ROW('Hygiene Data'!D56))),'Data Summary'!DP62="Yes"),OFFSET('Hygiene Data'!$D$7,0,10*ROW('Hygiene Data'!D56)),NA())</f>
        <v>#N/A</v>
      </c>
      <c r="BB62" s="91" t="e">
        <f ca="true">+IF(AND(ISNUMBER(OFFSET('Hygiene Data'!$D$9,0,10*ROW('Hygiene Data'!D56))),'Data Summary'!DQ62="Yes"),OFFSET('Hygiene Data'!$D$9,0,10*ROW('Hygiene Data'!D56)),NA())</f>
        <v>#N/A</v>
      </c>
      <c r="BC62" s="91" t="e">
        <f ca="true">+IF(AND(ISNUMBER(OFFSET('Hygiene Data'!$E$5,0,10*ROW('Hygiene Data'!E56))),'Data Summary'!DR62="Yes"),OFFSET('Hygiene Data'!$E$5,0,10*ROW('Hygiene Data'!E56)),NA())</f>
        <v>#N/A</v>
      </c>
      <c r="BD62" s="91" t="e">
        <f ca="true">+IF(AND(ISNUMBER(OFFSET('Hygiene Data'!$E$7,0,10*ROW('Hygiene Data'!E56))),'Data Summary'!DS62="Yes"),OFFSET('Hygiene Data'!$E$7,0,10*ROW('Hygiene Data'!E56)),NA())</f>
        <v>#N/A</v>
      </c>
      <c r="BE62" s="91" t="e">
        <f ca="true">+IF(AND(ISNUMBER(OFFSET('Hygiene Data'!$E$9,0,10*ROW('Hygiene Data'!E56))),'Data Summary'!DT62="Yes"),OFFSET('Hygiene Data'!$E$9,0,10*ROW('Hygiene Data'!E56)),NA())</f>
        <v>#N/A</v>
      </c>
      <c r="BF62" s="91" t="e">
        <f ca="true">+IF(AND(ISNUMBER(OFFSET('Hygiene Data'!$F$5,0,10*ROW('Hygiene Data'!F56))),'Data Summary'!DU62="Yes"),OFFSET('Hygiene Data'!$F$5,0,10*ROW('Hygiene Data'!F56)),NA())</f>
        <v>#N/A</v>
      </c>
      <c r="BG62" s="91" t="e">
        <f ca="true">+IF(AND(ISNUMBER(OFFSET('Hygiene Data'!$F$7,0,10*ROW('Hygiene Data'!F56))),'Data Summary'!DV62="Yes"),OFFSET('Hygiene Data'!$F$7,0,10*ROW('Hygiene Data'!F56)),NA())</f>
        <v>#N/A</v>
      </c>
      <c r="BH62" s="91" t="e">
        <f ca="true">+IF(AND(ISNUMBER(OFFSET('Hygiene Data'!$F$9,0,10*ROW('Hygiene Data'!F56))),'Data Summary'!DW62="Yes"),OFFSET('Hygiene Data'!$F$9,0,10*ROW('Hygiene Data'!F56)),NA())</f>
        <v>#N/A</v>
      </c>
      <c r="BI62" s="91" t="e">
        <f ca="true">+IF(AND(ISNUMBER(OFFSET('Hygiene Data'!$G$5,0,10*ROW('Hygiene Data'!G56))),'Data Summary'!DX62="Yes"),OFFSET('Hygiene Data'!$G$5,0,10*ROW('Hygiene Data'!G56)),NA())</f>
        <v>#N/A</v>
      </c>
      <c r="BJ62" s="91" t="e">
        <f ca="true">+IF(AND(ISNUMBER(OFFSET('Hygiene Data'!$G$7,0,10*ROW('Hygiene Data'!G56))),'Data Summary'!DY62="Yes"),OFFSET('Hygiene Data'!$G$7,0,10*ROW('Hygiene Data'!G56)),NA())</f>
        <v>#N/A</v>
      </c>
      <c r="BK62" s="91" t="e">
        <f ca="true">+IF(AND(ISNUMBER(OFFSET('Hygiene Data'!$G$9,0,10*ROW('Hygiene Data'!G56))),'Data Summary'!DZ62="Yes"),OFFSET('Hygiene Data'!$G$9,0,10*ROW('Hygiene Data'!G56)),NA())</f>
        <v>#N/A</v>
      </c>
      <c r="BL62" s="91" t="e">
        <f ca="true">+IF(AND(ISNUMBER(OFFSET('Hygiene Data'!$H$5,0,10*ROW('Hygiene Data'!H56))),'Data Summary'!EA62="Yes"),OFFSET('Hygiene Data'!$H$5,0,10*ROW('Hygiene Data'!H56)),NA())</f>
        <v>#N/A</v>
      </c>
      <c r="BM62" s="91" t="e">
        <f ca="true">+IF(AND(ISNUMBER(OFFSET('Hygiene Data'!$H$7,0,10*ROW('Hygiene Data'!H56))),'Data Summary'!EB62="Yes"),OFFSET('Hygiene Data'!$H$7,0,10*ROW('Hygiene Data'!H56)),NA())</f>
        <v>#N/A</v>
      </c>
      <c r="BN62" s="91" t="e">
        <f ca="true">+IF(AND(ISNUMBER(OFFSET('Hygiene Data'!$H$9,0,10*ROW('Hygiene Data'!H56))),'Data Summary'!EC62="Yes"),OFFSET('Hygiene Data'!$H$9,0,10*ROW('Hygiene Data'!H56)),NA())</f>
        <v>#N/A</v>
      </c>
      <c r="BO62" s="91" t="e">
        <f ca="true">+IF(AND(ISNUMBER(OFFSET('Hygiene Data'!$I$5,0,10*ROW('Hygiene Data'!I56))),'Data Summary'!ED62="Yes"),OFFSET('Hygiene Data'!$I$5,0,10*ROW('Hygiene Data'!I56)),NA())</f>
        <v>#N/A</v>
      </c>
      <c r="BP62" s="91" t="e">
        <f ca="true">+IF(AND(ISNUMBER(OFFSET('Hygiene Data'!$I$7,0,10*ROW('Hygiene Data'!I56))),'Data Summary'!EE62="Yes"),OFFSET('Hygiene Data'!$I$7,0,10*ROW('Hygiene Data'!I56)),NA())</f>
        <v>#N/A</v>
      </c>
      <c r="BQ62" s="91" t="e">
        <f ca="true">+IF(AND(ISNUMBER(OFFSET('Hygiene Data'!$I$9,0,10*ROW('Hygiene Data'!I56))),'Data Summary'!EF62="Yes"),OFFSET('Hygiene Data'!$I$9,0,10*ROW('Hygiene Data'!I56)),NA())</f>
        <v>#N/A</v>
      </c>
    </row>
    <row xmlns:x14ac="http://schemas.microsoft.com/office/spreadsheetml/2009/9/ac" r="63" x14ac:dyDescent="0.2">
      <c r="A63" s="342" t="e">
        <f ca="true">+RIGHT('Data Summary'!A63,LEN('Data Summary'!A63)-9)</f>
        <v>#VALUE!</v>
      </c>
      <c r="B63" s="35" t="str">
        <f ca="true">+IF(ISTEXT('Data Summary'!B63),'Data Summary'!B63,"")</f>
        <v/>
      </c>
      <c r="C63" s="341" t="e">
        <f ca="true">+VALUE('Data Summary'!C63)</f>
        <v>#VALUE!</v>
      </c>
      <c r="D63" s="89" t="e">
        <f ca="true">+IF(AND(ISNUMBER(OFFSET('Water Data'!$D$4,0,10*ROW('Water Data'!D57))),'Data Summary'!BS63="Yes"),100-OFFSET('Water Data'!$D$4,0,10*ROW('Water Data'!D57)),NA())</f>
        <v>#N/A</v>
      </c>
      <c r="E63" s="89" t="e">
        <f ca="true">+IF(AND(ISNUMBER(OFFSET('Water Data'!$D$6,0,10*ROW('Water Data'!D57))),'Data Summary'!BT63="Yes"),OFFSET('Water Data'!$D$6,0,10*ROW('Water Data'!D57)),NA())</f>
        <v>#N/A</v>
      </c>
      <c r="F63" s="89" t="e">
        <f ca="true">+IF(AND(ISNUMBER(OFFSET('Water Data'!$D$9,0,10*ROW('Water Data'!D57))),'Data Summary'!BU63="Yes"),OFFSET('Water Data'!$D$9,0,10*ROW('Water Data'!D57)),NA())</f>
        <v>#N/A</v>
      </c>
      <c r="G63" s="89" t="e">
        <f ca="true">+IF(AND(ISNUMBER(OFFSET('Water Data'!$E$4,0,10*ROW('Water Data'!E57))),'Data Summary'!BV63="Yes"),100-OFFSET('Water Data'!$E$4,0,10*ROW('Water Data'!E57)),NA())</f>
        <v>#N/A</v>
      </c>
      <c r="H63" s="89" t="e">
        <f ca="true">+IF(AND(ISNUMBER(OFFSET('Water Data'!$E$6,0,10*ROW('Water Data'!E57))),'Data Summary'!BW63="Yes"),OFFSET('Water Data'!$E$6,0,10*ROW('Water Data'!E57)),NA())</f>
        <v>#N/A</v>
      </c>
      <c r="I63" s="89" t="e">
        <f ca="true">+IF(AND(ISNUMBER(OFFSET('Water Data'!$E$9,0,10*ROW('Water Data'!E57))),'Data Summary'!BX63="Yes"),OFFSET('Water Data'!$E$9,0,10*ROW('Water Data'!E57)),NA())</f>
        <v>#N/A</v>
      </c>
      <c r="J63" s="89" t="e">
        <f ca="true">+IF(AND(ISNUMBER(OFFSET('Water Data'!$F$4,0,10*ROW('Water Data'!F57))),'Data Summary'!BY63="Yes"),100-OFFSET('Water Data'!$F$4,0,10*ROW('Water Data'!F57)),NA())</f>
        <v>#N/A</v>
      </c>
      <c r="K63" s="89" t="e">
        <f ca="true">+IF(AND(ISNUMBER(OFFSET('Water Data'!$F$6,0,10*ROW('Water Data'!F57))),'Data Summary'!BZ63="Yes"),OFFSET('Water Data'!$F$6,0,10*ROW('Water Data'!F57)),NA())</f>
        <v>#N/A</v>
      </c>
      <c r="L63" s="89" t="e">
        <f ca="true">+IF(AND(ISNUMBER(OFFSET('Water Data'!$F$9,0,10*ROW('Water Data'!F57))),'Data Summary'!CA63="Yes"),OFFSET('Water Data'!$F$9,0,10*ROW('Water Data'!F57)),NA())</f>
        <v>#N/A</v>
      </c>
      <c r="M63" s="89" t="e">
        <f ca="true">+IF(AND(ISNUMBER(OFFSET('Water Data'!$G$4,0,10*ROW('Water Data'!G57))),'Data Summary'!CB63="Yes"),100-OFFSET('Water Data'!$G$4,0,10*ROW('Water Data'!G57)),NA())</f>
        <v>#N/A</v>
      </c>
      <c r="N63" s="89" t="e">
        <f ca="true">+IF(AND(ISNUMBER(OFFSET('Water Data'!$G$6,0,10*ROW('Water Data'!G57))),'Data Summary'!CC63="Yes"),OFFSET('Water Data'!$G$6,0,10*ROW('Water Data'!G57)),NA())</f>
        <v>#N/A</v>
      </c>
      <c r="O63" s="89" t="e">
        <f ca="true">+IF(AND(ISNUMBER(OFFSET('Water Data'!$G$9,0,10*ROW('Water Data'!G57))),'Data Summary'!CD63="Yes"),OFFSET('Water Data'!$G$9,0,10*ROW('Water Data'!G57)),NA())</f>
        <v>#N/A</v>
      </c>
      <c r="P63" s="89" t="e">
        <f ca="true">+IF(AND(ISNUMBER(OFFSET('Water Data'!$H$4,0,10*ROW('Water Data'!H57))),'Data Summary'!CE63="Yes"),100-OFFSET('Water Data'!$H$4,0,10*ROW('Water Data'!H57)),NA())</f>
        <v>#N/A</v>
      </c>
      <c r="Q63" s="89" t="e">
        <f ca="true">+IF(AND(ISNUMBER(OFFSET('Water Data'!$H$6,0,10*ROW('Water Data'!H57))),'Data Summary'!CF63="Yes"),OFFSET('Water Data'!$H$6,0,10*ROW('Water Data'!H57)),NA())</f>
        <v>#N/A</v>
      </c>
      <c r="R63" s="89" t="e">
        <f ca="true">+IF(AND(ISNUMBER(OFFSET('Water Data'!$H$9,0,10*ROW('Water Data'!H57))),'Data Summary'!CG63="Yes"),OFFSET('Water Data'!$H$9,0,10*ROW('Water Data'!H57)),NA())</f>
        <v>#N/A</v>
      </c>
      <c r="S63" s="89" t="e">
        <f ca="true">+IF(AND(ISNUMBER(OFFSET('Water Data'!$I$4,0,10*ROW('Water Data'!I57))),'Data Summary'!CH63="Yes"),100-OFFSET('Water Data'!$I$4,0,10*ROW('Water Data'!I57)),NA())</f>
        <v>#N/A</v>
      </c>
      <c r="T63" s="89" t="e">
        <f ca="true">+IF(AND(ISNUMBER(OFFSET('Water Data'!$I$6,0,10*ROW('Water Data'!I57))),'Data Summary'!CI63="Yes"),OFFSET('Water Data'!$I$6,0,10*ROW('Water Data'!I57)),NA())</f>
        <v>#N/A</v>
      </c>
      <c r="U63" s="89" t="e">
        <f ca="true">+IF(AND(ISNUMBER(OFFSET('Water Data'!$I$9,0,10*ROW('Water Data'!I57))),'Data Summary'!CJ63="Yes"),OFFSET('Water Data'!$I$9,0,10*ROW('Water Data'!I57)),NA())</f>
        <v>#N/A</v>
      </c>
      <c r="V63" s="90" t="e">
        <f ca="true">+IF(AND(ISNUMBER(OFFSET('Sanitation Data'!$D$4,0,10*ROW('Sanitation Data'!D57))),'Data Summary'!CK63="Yes"),100-OFFSET('Sanitation Data'!$D$4,0,10*ROW('Sanitation Data'!D57)),NA())</f>
        <v>#N/A</v>
      </c>
      <c r="W63" s="90" t="e">
        <f ca="true">+IF(AND(ISNUMBER(OFFSET('Sanitation Data'!$D$6,0,10*ROW('Sanitation Data'!D57))),'Data Summary'!CL63="Yes"),OFFSET('Sanitation Data'!$D$6,0,10*ROW('Sanitation Data'!D57)),NA())</f>
        <v>#N/A</v>
      </c>
      <c r="X63" s="90" t="e">
        <f ca="true">+IF(AND(ISNUMBER(OFFSET('Sanitation Data'!$D$10,0,10*ROW('Sanitation Data'!D57))),'Data Summary'!CM63="Yes"),OFFSET('Sanitation Data'!$D$10,0,10*ROW('Sanitation Data'!D57)),NA())</f>
        <v>#N/A</v>
      </c>
      <c r="Y63" s="90" t="e">
        <f ca="true">+IF(AND(ISNUMBER(OFFSET('Sanitation Data'!$D$11,0,10*ROW('Sanitation Data'!D57))),'Data Summary'!CN63="Yes"),OFFSET('Sanitation Data'!$D$11,0,10*ROW('Sanitation Data'!D57)),NA())</f>
        <v>#N/A</v>
      </c>
      <c r="Z63" s="90" t="e">
        <f ca="true">+IF(AND(ISNUMBER(OFFSET('Sanitation Data'!$D$12,0,10*ROW('Sanitation Data'!D57))),'Data Summary'!CO63="Yes"),OFFSET('Sanitation Data'!$D$12,0,10*ROW('Sanitation Data'!D57)),NA())</f>
        <v>#N/A</v>
      </c>
      <c r="AA63" s="90" t="e">
        <f ca="true">+IF(AND(ISNUMBER(OFFSET('Sanitation Data'!$E$4,0,10*ROW('Sanitation Data'!E57))),'Data Summary'!CP63="Yes"),100-OFFSET('Sanitation Data'!$E$4,0,10*ROW('Sanitation Data'!E57)),NA())</f>
        <v>#N/A</v>
      </c>
      <c r="AB63" s="90" t="e">
        <f ca="true">+IF(AND(ISNUMBER(OFFSET('Sanitation Data'!$E$6,0,10*ROW('Sanitation Data'!E57))),'Data Summary'!CQ63="Yes"),OFFSET('Sanitation Data'!$E$6,0,10*ROW('Sanitation Data'!E57)),NA())</f>
        <v>#N/A</v>
      </c>
      <c r="AC63" s="90" t="e">
        <f ca="true">+IF(AND(ISNUMBER(OFFSET('Sanitation Data'!$E$10,0,10*ROW('Sanitation Data'!E57))),'Data Summary'!CR63="Yes"),OFFSET('Sanitation Data'!$E$10,0,10*ROW('Sanitation Data'!E57)),NA())</f>
        <v>#N/A</v>
      </c>
      <c r="AD63" s="90" t="e">
        <f ca="true">+IF(AND(ISNUMBER(OFFSET('Sanitation Data'!$E$11,0,10*ROW('Sanitation Data'!E57))),'Data Summary'!CS63="Yes"),OFFSET('Sanitation Data'!$E$11,0,10*ROW('Sanitation Data'!E57)),NA())</f>
        <v>#N/A</v>
      </c>
      <c r="AE63" s="90" t="e">
        <f ca="true">+IF(AND(ISNUMBER(OFFSET('Sanitation Data'!$E$12,0,10*ROW('Sanitation Data'!E57))),'Data Summary'!CT63="Yes"),OFFSET('Sanitation Data'!$E$12,0,10*ROW('Sanitation Data'!E57)),NA())</f>
        <v>#N/A</v>
      </c>
      <c r="AF63" s="90" t="e">
        <f ca="true">+IF(AND(ISNUMBER(OFFSET('Sanitation Data'!$F$4,0,10*ROW('Sanitation Data'!F57))),'Data Summary'!CU63="Yes"),100-OFFSET('Sanitation Data'!$F$4,0,10*ROW('Sanitation Data'!F57)),NA())</f>
        <v>#N/A</v>
      </c>
      <c r="AG63" s="90" t="e">
        <f ca="true">+IF(AND(ISNUMBER(OFFSET('Sanitation Data'!$F$6,0,10*ROW('Sanitation Data'!F57))),'Data Summary'!CV63="Yes"),OFFSET('Sanitation Data'!$F$6,0,10*ROW('Sanitation Data'!F57)),NA())</f>
        <v>#N/A</v>
      </c>
      <c r="AH63" s="90" t="e">
        <f ca="true">+IF(AND(ISNUMBER(OFFSET('Sanitation Data'!$F$10,0,10*ROW('Sanitation Data'!F57))),'Data Summary'!CW63="Yes"),OFFSET('Sanitation Data'!$F$10,0,10*ROW('Sanitation Data'!F57)),NA())</f>
        <v>#N/A</v>
      </c>
      <c r="AI63" s="90" t="e">
        <f ca="true">+IF(AND(ISNUMBER(OFFSET('Sanitation Data'!$F$11,0,10*ROW('Sanitation Data'!F57))),'Data Summary'!CX63="Yes"),OFFSET('Sanitation Data'!$F$11,0,10*ROW('Sanitation Data'!F57)),NA())</f>
        <v>#N/A</v>
      </c>
      <c r="AJ63" s="90" t="e">
        <f ca="true">+IF(AND(ISNUMBER(OFFSET('Sanitation Data'!$F$12,0,10*ROW('Sanitation Data'!F57))),'Data Summary'!CY63="Yes"),OFFSET('Sanitation Data'!$F$12,0,10*ROW('Sanitation Data'!F57)),NA())</f>
        <v>#N/A</v>
      </c>
      <c r="AK63" s="90" t="e">
        <f ca="true">+IF(AND(ISNUMBER(OFFSET('Sanitation Data'!$G$4,0,10*ROW('Sanitation Data'!G57))),'Data Summary'!CZ63="Yes"),100-OFFSET('Sanitation Data'!$G$4,0,10*ROW('Sanitation Data'!G57)),NA())</f>
        <v>#N/A</v>
      </c>
      <c r="AL63" s="90" t="e">
        <f ca="true">+IF(AND(ISNUMBER(OFFSET('Sanitation Data'!$G$6,0,10*ROW('Sanitation Data'!G57))),'Data Summary'!DA63="Yes"),OFFSET('Sanitation Data'!$G$6,0,10*ROW('Sanitation Data'!G57)),NA())</f>
        <v>#N/A</v>
      </c>
      <c r="AM63" s="90" t="e">
        <f ca="true">+IF(AND(ISNUMBER(OFFSET('Sanitation Data'!$G$10,0,10*ROW('Sanitation Data'!G57))),'Data Summary'!DB63="Yes"),OFFSET('Sanitation Data'!$G$10,0,10*ROW('Sanitation Data'!G57)),NA())</f>
        <v>#N/A</v>
      </c>
      <c r="AN63" s="90" t="e">
        <f ca="true">+IF(AND(ISNUMBER(OFFSET('Sanitation Data'!$G$11,0,10*ROW('Sanitation Data'!G57))),'Data Summary'!DC63="Yes"),OFFSET('Sanitation Data'!$G$11,0,10*ROW('Sanitation Data'!G57)),NA())</f>
        <v>#N/A</v>
      </c>
      <c r="AO63" s="90" t="e">
        <f ca="true">+IF(AND(ISNUMBER(OFFSET('Sanitation Data'!$G$12,0,10*ROW('Sanitation Data'!G57))),'Data Summary'!DD63="Yes"),OFFSET('Sanitation Data'!$G$12,0,10*ROW('Sanitation Data'!G57)),NA())</f>
        <v>#N/A</v>
      </c>
      <c r="AP63" s="90" t="e">
        <f ca="true">+IF(AND(ISNUMBER(OFFSET('Sanitation Data'!$H$4,0,10*ROW('Sanitation Data'!H57))),'Data Summary'!DE63="Yes"),100-OFFSET('Sanitation Data'!$H$4,0,10*ROW('Sanitation Data'!H57)),NA())</f>
        <v>#N/A</v>
      </c>
      <c r="AQ63" s="90" t="e">
        <f ca="true">+IF(AND(ISNUMBER(OFFSET('Sanitation Data'!$H$6,0,10*ROW('Sanitation Data'!H57))),'Data Summary'!DF63="Yes"),OFFSET('Sanitation Data'!$H$6,0,10*ROW('Sanitation Data'!H57)),NA())</f>
        <v>#N/A</v>
      </c>
      <c r="AR63" s="90" t="e">
        <f ca="true">+IF(AND(ISNUMBER(OFFSET('Sanitation Data'!$H$10,0,10*ROW('Sanitation Data'!H57))),'Data Summary'!DG63="Yes"),OFFSET('Sanitation Data'!$H$10,0,10*ROW('Sanitation Data'!H57)),NA())</f>
        <v>#N/A</v>
      </c>
      <c r="AS63" s="90" t="e">
        <f ca="true">+IF(AND(ISNUMBER(OFFSET('Sanitation Data'!$H$11,0,10*ROW('Sanitation Data'!H57))),'Data Summary'!DH63="Yes"),OFFSET('Sanitation Data'!$H$11,0,10*ROW('Sanitation Data'!H57)),NA())</f>
        <v>#N/A</v>
      </c>
      <c r="AT63" s="90" t="e">
        <f ca="true">+IF(AND(ISNUMBER(OFFSET('Sanitation Data'!$H$12,0,10*ROW('Sanitation Data'!H57))),'Data Summary'!DI63="Yes"),OFFSET('Sanitation Data'!$H$12,0,10*ROW('Sanitation Data'!H57)),NA())</f>
        <v>#N/A</v>
      </c>
      <c r="AU63" s="90" t="e">
        <f ca="true">+IF(AND(ISNUMBER(OFFSET('Sanitation Data'!$I$4,0,10*ROW('Sanitation Data'!I57))),'Data Summary'!DJ63="Yes"),100-OFFSET('Sanitation Data'!$I$4,0,10*ROW('Sanitation Data'!I57)),NA())</f>
        <v>#N/A</v>
      </c>
      <c r="AV63" s="90" t="e">
        <f ca="true">+IF(AND(ISNUMBER(OFFSET('Sanitation Data'!$I$6,0,10*ROW('Sanitation Data'!I57))),'Data Summary'!DK63="Yes"),OFFSET('Sanitation Data'!$I$6,0,10*ROW('Sanitation Data'!I57)),NA())</f>
        <v>#N/A</v>
      </c>
      <c r="AW63" s="90" t="e">
        <f ca="true">+IF(AND(ISNUMBER(OFFSET('Sanitation Data'!$I$10,0,10*ROW('Sanitation Data'!I57))),'Data Summary'!DL63="Yes"),OFFSET('Sanitation Data'!$I$10,0,10*ROW('Sanitation Data'!I57)),NA())</f>
        <v>#N/A</v>
      </c>
      <c r="AX63" s="90" t="e">
        <f ca="true">+IF(AND(ISNUMBER(OFFSET('Sanitation Data'!$I$11,0,10*ROW('Sanitation Data'!I57))),'Data Summary'!DM63="Yes"),OFFSET('Sanitation Data'!$I$11,0,10*ROW('Sanitation Data'!I57)),NA())</f>
        <v>#N/A</v>
      </c>
      <c r="AY63" s="90" t="e">
        <f ca="true">+IF(AND(ISNUMBER(OFFSET('Sanitation Data'!$I$12,0,10*ROW('Sanitation Data'!I57))),'Data Summary'!DN63="Yes"),OFFSET('Sanitation Data'!$I$12,0,10*ROW('Sanitation Data'!I57)),NA())</f>
        <v>#N/A</v>
      </c>
      <c r="AZ63" s="91" t="e">
        <f ca="true">+IF(AND(ISNUMBER(OFFSET('Hygiene Data'!$D$5,0,10*ROW('Hygiene Data'!D57))),'Data Summary'!DO63="Yes"),OFFSET('Hygiene Data'!$D$5,0,10*ROW('Hygiene Data'!D57)),NA())</f>
        <v>#N/A</v>
      </c>
      <c r="BA63" s="91" t="e">
        <f ca="true">+IF(AND(ISNUMBER(OFFSET('Hygiene Data'!$D$7,0,10*ROW('Hygiene Data'!D57))),'Data Summary'!DP63="Yes"),OFFSET('Hygiene Data'!$D$7,0,10*ROW('Hygiene Data'!D57)),NA())</f>
        <v>#N/A</v>
      </c>
      <c r="BB63" s="91" t="e">
        <f ca="true">+IF(AND(ISNUMBER(OFFSET('Hygiene Data'!$D$9,0,10*ROW('Hygiene Data'!D57))),'Data Summary'!DQ63="Yes"),OFFSET('Hygiene Data'!$D$9,0,10*ROW('Hygiene Data'!D57)),NA())</f>
        <v>#N/A</v>
      </c>
      <c r="BC63" s="91" t="e">
        <f ca="true">+IF(AND(ISNUMBER(OFFSET('Hygiene Data'!$E$5,0,10*ROW('Hygiene Data'!E57))),'Data Summary'!DR63="Yes"),OFFSET('Hygiene Data'!$E$5,0,10*ROW('Hygiene Data'!E57)),NA())</f>
        <v>#N/A</v>
      </c>
      <c r="BD63" s="91" t="e">
        <f ca="true">+IF(AND(ISNUMBER(OFFSET('Hygiene Data'!$E$7,0,10*ROW('Hygiene Data'!E57))),'Data Summary'!DS63="Yes"),OFFSET('Hygiene Data'!$E$7,0,10*ROW('Hygiene Data'!E57)),NA())</f>
        <v>#N/A</v>
      </c>
      <c r="BE63" s="91" t="e">
        <f ca="true">+IF(AND(ISNUMBER(OFFSET('Hygiene Data'!$E$9,0,10*ROW('Hygiene Data'!E57))),'Data Summary'!DT63="Yes"),OFFSET('Hygiene Data'!$E$9,0,10*ROW('Hygiene Data'!E57)),NA())</f>
        <v>#N/A</v>
      </c>
      <c r="BF63" s="91" t="e">
        <f ca="true">+IF(AND(ISNUMBER(OFFSET('Hygiene Data'!$F$5,0,10*ROW('Hygiene Data'!F57))),'Data Summary'!DU63="Yes"),OFFSET('Hygiene Data'!$F$5,0,10*ROW('Hygiene Data'!F57)),NA())</f>
        <v>#N/A</v>
      </c>
      <c r="BG63" s="91" t="e">
        <f ca="true">+IF(AND(ISNUMBER(OFFSET('Hygiene Data'!$F$7,0,10*ROW('Hygiene Data'!F57))),'Data Summary'!DV63="Yes"),OFFSET('Hygiene Data'!$F$7,0,10*ROW('Hygiene Data'!F57)),NA())</f>
        <v>#N/A</v>
      </c>
      <c r="BH63" s="91" t="e">
        <f ca="true">+IF(AND(ISNUMBER(OFFSET('Hygiene Data'!$F$9,0,10*ROW('Hygiene Data'!F57))),'Data Summary'!DW63="Yes"),OFFSET('Hygiene Data'!$F$9,0,10*ROW('Hygiene Data'!F57)),NA())</f>
        <v>#N/A</v>
      </c>
      <c r="BI63" s="91" t="e">
        <f ca="true">+IF(AND(ISNUMBER(OFFSET('Hygiene Data'!$G$5,0,10*ROW('Hygiene Data'!G57))),'Data Summary'!DX63="Yes"),OFFSET('Hygiene Data'!$G$5,0,10*ROW('Hygiene Data'!G57)),NA())</f>
        <v>#N/A</v>
      </c>
      <c r="BJ63" s="91" t="e">
        <f ca="true">+IF(AND(ISNUMBER(OFFSET('Hygiene Data'!$G$7,0,10*ROW('Hygiene Data'!G57))),'Data Summary'!DY63="Yes"),OFFSET('Hygiene Data'!$G$7,0,10*ROW('Hygiene Data'!G57)),NA())</f>
        <v>#N/A</v>
      </c>
      <c r="BK63" s="91" t="e">
        <f ca="true">+IF(AND(ISNUMBER(OFFSET('Hygiene Data'!$G$9,0,10*ROW('Hygiene Data'!G57))),'Data Summary'!DZ63="Yes"),OFFSET('Hygiene Data'!$G$9,0,10*ROW('Hygiene Data'!G57)),NA())</f>
        <v>#N/A</v>
      </c>
      <c r="BL63" s="91" t="e">
        <f ca="true">+IF(AND(ISNUMBER(OFFSET('Hygiene Data'!$H$5,0,10*ROW('Hygiene Data'!H57))),'Data Summary'!EA63="Yes"),OFFSET('Hygiene Data'!$H$5,0,10*ROW('Hygiene Data'!H57)),NA())</f>
        <v>#N/A</v>
      </c>
      <c r="BM63" s="91" t="e">
        <f ca="true">+IF(AND(ISNUMBER(OFFSET('Hygiene Data'!$H$7,0,10*ROW('Hygiene Data'!H57))),'Data Summary'!EB63="Yes"),OFFSET('Hygiene Data'!$H$7,0,10*ROW('Hygiene Data'!H57)),NA())</f>
        <v>#N/A</v>
      </c>
      <c r="BN63" s="91" t="e">
        <f ca="true">+IF(AND(ISNUMBER(OFFSET('Hygiene Data'!$H$9,0,10*ROW('Hygiene Data'!H57))),'Data Summary'!EC63="Yes"),OFFSET('Hygiene Data'!$H$9,0,10*ROW('Hygiene Data'!H57)),NA())</f>
        <v>#N/A</v>
      </c>
      <c r="BO63" s="91" t="e">
        <f ca="true">+IF(AND(ISNUMBER(OFFSET('Hygiene Data'!$I$5,0,10*ROW('Hygiene Data'!I57))),'Data Summary'!ED63="Yes"),OFFSET('Hygiene Data'!$I$5,0,10*ROW('Hygiene Data'!I57)),NA())</f>
        <v>#N/A</v>
      </c>
      <c r="BP63" s="91" t="e">
        <f ca="true">+IF(AND(ISNUMBER(OFFSET('Hygiene Data'!$I$7,0,10*ROW('Hygiene Data'!I57))),'Data Summary'!EE63="Yes"),OFFSET('Hygiene Data'!$I$7,0,10*ROW('Hygiene Data'!I57)),NA())</f>
        <v>#N/A</v>
      </c>
      <c r="BQ63" s="91" t="e">
        <f ca="true">+IF(AND(ISNUMBER(OFFSET('Hygiene Data'!$I$9,0,10*ROW('Hygiene Data'!I57))),'Data Summary'!EF63="Yes"),OFFSET('Hygiene Data'!$I$9,0,10*ROW('Hygiene Data'!I57)),NA())</f>
        <v>#N/A</v>
      </c>
    </row>
    <row xmlns:x14ac="http://schemas.microsoft.com/office/spreadsheetml/2009/9/ac" r="64" x14ac:dyDescent="0.2">
      <c r="A64" s="342" t="e">
        <f ca="true">+RIGHT('Data Summary'!A64,LEN('Data Summary'!A64)-9)</f>
        <v>#VALUE!</v>
      </c>
      <c r="B64" s="35" t="str">
        <f ca="true">+IF(ISTEXT('Data Summary'!B64),'Data Summary'!B64,"")</f>
        <v/>
      </c>
      <c r="C64" s="341" t="e">
        <f ca="true">+VALUE('Data Summary'!C64)</f>
        <v>#VALUE!</v>
      </c>
      <c r="D64" s="89" t="e">
        <f ca="true">+IF(AND(ISNUMBER(OFFSET('Water Data'!$D$4,0,10*ROW('Water Data'!D58))),'Data Summary'!BS64="Yes"),100-OFFSET('Water Data'!$D$4,0,10*ROW('Water Data'!D58)),NA())</f>
        <v>#N/A</v>
      </c>
      <c r="E64" s="89" t="e">
        <f ca="true">+IF(AND(ISNUMBER(OFFSET('Water Data'!$D$6,0,10*ROW('Water Data'!D58))),'Data Summary'!BT64="Yes"),OFFSET('Water Data'!$D$6,0,10*ROW('Water Data'!D58)),NA())</f>
        <v>#N/A</v>
      </c>
      <c r="F64" s="89" t="e">
        <f ca="true">+IF(AND(ISNUMBER(OFFSET('Water Data'!$D$9,0,10*ROW('Water Data'!D58))),'Data Summary'!BU64="Yes"),OFFSET('Water Data'!$D$9,0,10*ROW('Water Data'!D58)),NA())</f>
        <v>#N/A</v>
      </c>
      <c r="G64" s="89" t="e">
        <f ca="true">+IF(AND(ISNUMBER(OFFSET('Water Data'!$E$4,0,10*ROW('Water Data'!E58))),'Data Summary'!BV64="Yes"),100-OFFSET('Water Data'!$E$4,0,10*ROW('Water Data'!E58)),NA())</f>
        <v>#N/A</v>
      </c>
      <c r="H64" s="89" t="e">
        <f ca="true">+IF(AND(ISNUMBER(OFFSET('Water Data'!$E$6,0,10*ROW('Water Data'!E58))),'Data Summary'!BW64="Yes"),OFFSET('Water Data'!$E$6,0,10*ROW('Water Data'!E58)),NA())</f>
        <v>#N/A</v>
      </c>
      <c r="I64" s="89" t="e">
        <f ca="true">+IF(AND(ISNUMBER(OFFSET('Water Data'!$E$9,0,10*ROW('Water Data'!E58))),'Data Summary'!BX64="Yes"),OFFSET('Water Data'!$E$9,0,10*ROW('Water Data'!E58)),NA())</f>
        <v>#N/A</v>
      </c>
      <c r="J64" s="89" t="e">
        <f ca="true">+IF(AND(ISNUMBER(OFFSET('Water Data'!$F$4,0,10*ROW('Water Data'!F58))),'Data Summary'!BY64="Yes"),100-OFFSET('Water Data'!$F$4,0,10*ROW('Water Data'!F58)),NA())</f>
        <v>#N/A</v>
      </c>
      <c r="K64" s="89" t="e">
        <f ca="true">+IF(AND(ISNUMBER(OFFSET('Water Data'!$F$6,0,10*ROW('Water Data'!F58))),'Data Summary'!BZ64="Yes"),OFFSET('Water Data'!$F$6,0,10*ROW('Water Data'!F58)),NA())</f>
        <v>#N/A</v>
      </c>
      <c r="L64" s="89" t="e">
        <f ca="true">+IF(AND(ISNUMBER(OFFSET('Water Data'!$F$9,0,10*ROW('Water Data'!F58))),'Data Summary'!CA64="Yes"),OFFSET('Water Data'!$F$9,0,10*ROW('Water Data'!F58)),NA())</f>
        <v>#N/A</v>
      </c>
      <c r="M64" s="89" t="e">
        <f ca="true">+IF(AND(ISNUMBER(OFFSET('Water Data'!$G$4,0,10*ROW('Water Data'!G58))),'Data Summary'!CB64="Yes"),100-OFFSET('Water Data'!$G$4,0,10*ROW('Water Data'!G58)),NA())</f>
        <v>#N/A</v>
      </c>
      <c r="N64" s="89" t="e">
        <f ca="true">+IF(AND(ISNUMBER(OFFSET('Water Data'!$G$6,0,10*ROW('Water Data'!G58))),'Data Summary'!CC64="Yes"),OFFSET('Water Data'!$G$6,0,10*ROW('Water Data'!G58)),NA())</f>
        <v>#N/A</v>
      </c>
      <c r="O64" s="89" t="e">
        <f ca="true">+IF(AND(ISNUMBER(OFFSET('Water Data'!$G$9,0,10*ROW('Water Data'!G58))),'Data Summary'!CD64="Yes"),OFFSET('Water Data'!$G$9,0,10*ROW('Water Data'!G58)),NA())</f>
        <v>#N/A</v>
      </c>
      <c r="P64" s="89" t="e">
        <f ca="true">+IF(AND(ISNUMBER(OFFSET('Water Data'!$H$4,0,10*ROW('Water Data'!H58))),'Data Summary'!CE64="Yes"),100-OFFSET('Water Data'!$H$4,0,10*ROW('Water Data'!H58)),NA())</f>
        <v>#N/A</v>
      </c>
      <c r="Q64" s="89" t="e">
        <f ca="true">+IF(AND(ISNUMBER(OFFSET('Water Data'!$H$6,0,10*ROW('Water Data'!H58))),'Data Summary'!CF64="Yes"),OFFSET('Water Data'!$H$6,0,10*ROW('Water Data'!H58)),NA())</f>
        <v>#N/A</v>
      </c>
      <c r="R64" s="89" t="e">
        <f ca="true">+IF(AND(ISNUMBER(OFFSET('Water Data'!$H$9,0,10*ROW('Water Data'!H58))),'Data Summary'!CG64="Yes"),OFFSET('Water Data'!$H$9,0,10*ROW('Water Data'!H58)),NA())</f>
        <v>#N/A</v>
      </c>
      <c r="S64" s="89" t="e">
        <f ca="true">+IF(AND(ISNUMBER(OFFSET('Water Data'!$I$4,0,10*ROW('Water Data'!I58))),'Data Summary'!CH64="Yes"),100-OFFSET('Water Data'!$I$4,0,10*ROW('Water Data'!I58)),NA())</f>
        <v>#N/A</v>
      </c>
      <c r="T64" s="89" t="e">
        <f ca="true">+IF(AND(ISNUMBER(OFFSET('Water Data'!$I$6,0,10*ROW('Water Data'!I58))),'Data Summary'!CI64="Yes"),OFFSET('Water Data'!$I$6,0,10*ROW('Water Data'!I58)),NA())</f>
        <v>#N/A</v>
      </c>
      <c r="U64" s="89" t="e">
        <f ca="true">+IF(AND(ISNUMBER(OFFSET('Water Data'!$I$9,0,10*ROW('Water Data'!I58))),'Data Summary'!CJ64="Yes"),OFFSET('Water Data'!$I$9,0,10*ROW('Water Data'!I58)),NA())</f>
        <v>#N/A</v>
      </c>
      <c r="V64" s="90" t="e">
        <f ca="true">+IF(AND(ISNUMBER(OFFSET('Sanitation Data'!$D$4,0,10*ROW('Sanitation Data'!D58))),'Data Summary'!CK64="Yes"),100-OFFSET('Sanitation Data'!$D$4,0,10*ROW('Sanitation Data'!D58)),NA())</f>
        <v>#N/A</v>
      </c>
      <c r="W64" s="90" t="e">
        <f ca="true">+IF(AND(ISNUMBER(OFFSET('Sanitation Data'!$D$6,0,10*ROW('Sanitation Data'!D58))),'Data Summary'!CL64="Yes"),OFFSET('Sanitation Data'!$D$6,0,10*ROW('Sanitation Data'!D58)),NA())</f>
        <v>#N/A</v>
      </c>
      <c r="X64" s="90" t="e">
        <f ca="true">+IF(AND(ISNUMBER(OFFSET('Sanitation Data'!$D$10,0,10*ROW('Sanitation Data'!D58))),'Data Summary'!CM64="Yes"),OFFSET('Sanitation Data'!$D$10,0,10*ROW('Sanitation Data'!D58)),NA())</f>
        <v>#N/A</v>
      </c>
      <c r="Y64" s="90" t="e">
        <f ca="true">+IF(AND(ISNUMBER(OFFSET('Sanitation Data'!$D$11,0,10*ROW('Sanitation Data'!D58))),'Data Summary'!CN64="Yes"),OFFSET('Sanitation Data'!$D$11,0,10*ROW('Sanitation Data'!D58)),NA())</f>
        <v>#N/A</v>
      </c>
      <c r="Z64" s="90" t="e">
        <f ca="true">+IF(AND(ISNUMBER(OFFSET('Sanitation Data'!$D$12,0,10*ROW('Sanitation Data'!D58))),'Data Summary'!CO64="Yes"),OFFSET('Sanitation Data'!$D$12,0,10*ROW('Sanitation Data'!D58)),NA())</f>
        <v>#N/A</v>
      </c>
      <c r="AA64" s="90" t="e">
        <f ca="true">+IF(AND(ISNUMBER(OFFSET('Sanitation Data'!$E$4,0,10*ROW('Sanitation Data'!E58))),'Data Summary'!CP64="Yes"),100-OFFSET('Sanitation Data'!$E$4,0,10*ROW('Sanitation Data'!E58)),NA())</f>
        <v>#N/A</v>
      </c>
      <c r="AB64" s="90" t="e">
        <f ca="true">+IF(AND(ISNUMBER(OFFSET('Sanitation Data'!$E$6,0,10*ROW('Sanitation Data'!E58))),'Data Summary'!CQ64="Yes"),OFFSET('Sanitation Data'!$E$6,0,10*ROW('Sanitation Data'!E58)),NA())</f>
        <v>#N/A</v>
      </c>
      <c r="AC64" s="90" t="e">
        <f ca="true">+IF(AND(ISNUMBER(OFFSET('Sanitation Data'!$E$10,0,10*ROW('Sanitation Data'!E58))),'Data Summary'!CR64="Yes"),OFFSET('Sanitation Data'!$E$10,0,10*ROW('Sanitation Data'!E58)),NA())</f>
        <v>#N/A</v>
      </c>
      <c r="AD64" s="90" t="e">
        <f ca="true">+IF(AND(ISNUMBER(OFFSET('Sanitation Data'!$E$11,0,10*ROW('Sanitation Data'!E58))),'Data Summary'!CS64="Yes"),OFFSET('Sanitation Data'!$E$11,0,10*ROW('Sanitation Data'!E58)),NA())</f>
        <v>#N/A</v>
      </c>
      <c r="AE64" s="90" t="e">
        <f ca="true">+IF(AND(ISNUMBER(OFFSET('Sanitation Data'!$E$12,0,10*ROW('Sanitation Data'!E58))),'Data Summary'!CT64="Yes"),OFFSET('Sanitation Data'!$E$12,0,10*ROW('Sanitation Data'!E58)),NA())</f>
        <v>#N/A</v>
      </c>
      <c r="AF64" s="90" t="e">
        <f ca="true">+IF(AND(ISNUMBER(OFFSET('Sanitation Data'!$F$4,0,10*ROW('Sanitation Data'!F58))),'Data Summary'!CU64="Yes"),100-OFFSET('Sanitation Data'!$F$4,0,10*ROW('Sanitation Data'!F58)),NA())</f>
        <v>#N/A</v>
      </c>
      <c r="AG64" s="90" t="e">
        <f ca="true">+IF(AND(ISNUMBER(OFFSET('Sanitation Data'!$F$6,0,10*ROW('Sanitation Data'!F58))),'Data Summary'!CV64="Yes"),OFFSET('Sanitation Data'!$F$6,0,10*ROW('Sanitation Data'!F58)),NA())</f>
        <v>#N/A</v>
      </c>
      <c r="AH64" s="90" t="e">
        <f ca="true">+IF(AND(ISNUMBER(OFFSET('Sanitation Data'!$F$10,0,10*ROW('Sanitation Data'!F58))),'Data Summary'!CW64="Yes"),OFFSET('Sanitation Data'!$F$10,0,10*ROW('Sanitation Data'!F58)),NA())</f>
        <v>#N/A</v>
      </c>
      <c r="AI64" s="90" t="e">
        <f ca="true">+IF(AND(ISNUMBER(OFFSET('Sanitation Data'!$F$11,0,10*ROW('Sanitation Data'!F58))),'Data Summary'!CX64="Yes"),OFFSET('Sanitation Data'!$F$11,0,10*ROW('Sanitation Data'!F58)),NA())</f>
        <v>#N/A</v>
      </c>
      <c r="AJ64" s="90" t="e">
        <f ca="true">+IF(AND(ISNUMBER(OFFSET('Sanitation Data'!$F$12,0,10*ROW('Sanitation Data'!F58))),'Data Summary'!CY64="Yes"),OFFSET('Sanitation Data'!$F$12,0,10*ROW('Sanitation Data'!F58)),NA())</f>
        <v>#N/A</v>
      </c>
      <c r="AK64" s="90" t="e">
        <f ca="true">+IF(AND(ISNUMBER(OFFSET('Sanitation Data'!$G$4,0,10*ROW('Sanitation Data'!G58))),'Data Summary'!CZ64="Yes"),100-OFFSET('Sanitation Data'!$G$4,0,10*ROW('Sanitation Data'!G58)),NA())</f>
        <v>#N/A</v>
      </c>
      <c r="AL64" s="90" t="e">
        <f ca="true">+IF(AND(ISNUMBER(OFFSET('Sanitation Data'!$G$6,0,10*ROW('Sanitation Data'!G58))),'Data Summary'!DA64="Yes"),OFFSET('Sanitation Data'!$G$6,0,10*ROW('Sanitation Data'!G58)),NA())</f>
        <v>#N/A</v>
      </c>
      <c r="AM64" s="90" t="e">
        <f ca="true">+IF(AND(ISNUMBER(OFFSET('Sanitation Data'!$G$10,0,10*ROW('Sanitation Data'!G58))),'Data Summary'!DB64="Yes"),OFFSET('Sanitation Data'!$G$10,0,10*ROW('Sanitation Data'!G58)),NA())</f>
        <v>#N/A</v>
      </c>
      <c r="AN64" s="90" t="e">
        <f ca="true">+IF(AND(ISNUMBER(OFFSET('Sanitation Data'!$G$11,0,10*ROW('Sanitation Data'!G58))),'Data Summary'!DC64="Yes"),OFFSET('Sanitation Data'!$G$11,0,10*ROW('Sanitation Data'!G58)),NA())</f>
        <v>#N/A</v>
      </c>
      <c r="AO64" s="90" t="e">
        <f ca="true">+IF(AND(ISNUMBER(OFFSET('Sanitation Data'!$G$12,0,10*ROW('Sanitation Data'!G58))),'Data Summary'!DD64="Yes"),OFFSET('Sanitation Data'!$G$12,0,10*ROW('Sanitation Data'!G58)),NA())</f>
        <v>#N/A</v>
      </c>
      <c r="AP64" s="90" t="e">
        <f ca="true">+IF(AND(ISNUMBER(OFFSET('Sanitation Data'!$H$4,0,10*ROW('Sanitation Data'!H58))),'Data Summary'!DE64="Yes"),100-OFFSET('Sanitation Data'!$H$4,0,10*ROW('Sanitation Data'!H58)),NA())</f>
        <v>#N/A</v>
      </c>
      <c r="AQ64" s="90" t="e">
        <f ca="true">+IF(AND(ISNUMBER(OFFSET('Sanitation Data'!$H$6,0,10*ROW('Sanitation Data'!H58))),'Data Summary'!DF64="Yes"),OFFSET('Sanitation Data'!$H$6,0,10*ROW('Sanitation Data'!H58)),NA())</f>
        <v>#N/A</v>
      </c>
      <c r="AR64" s="90" t="e">
        <f ca="true">+IF(AND(ISNUMBER(OFFSET('Sanitation Data'!$H$10,0,10*ROW('Sanitation Data'!H58))),'Data Summary'!DG64="Yes"),OFFSET('Sanitation Data'!$H$10,0,10*ROW('Sanitation Data'!H58)),NA())</f>
        <v>#N/A</v>
      </c>
      <c r="AS64" s="90" t="e">
        <f ca="true">+IF(AND(ISNUMBER(OFFSET('Sanitation Data'!$H$11,0,10*ROW('Sanitation Data'!H58))),'Data Summary'!DH64="Yes"),OFFSET('Sanitation Data'!$H$11,0,10*ROW('Sanitation Data'!H58)),NA())</f>
        <v>#N/A</v>
      </c>
      <c r="AT64" s="90" t="e">
        <f ca="true">+IF(AND(ISNUMBER(OFFSET('Sanitation Data'!$H$12,0,10*ROW('Sanitation Data'!H58))),'Data Summary'!DI64="Yes"),OFFSET('Sanitation Data'!$H$12,0,10*ROW('Sanitation Data'!H58)),NA())</f>
        <v>#N/A</v>
      </c>
      <c r="AU64" s="90" t="e">
        <f ca="true">+IF(AND(ISNUMBER(OFFSET('Sanitation Data'!$I$4,0,10*ROW('Sanitation Data'!I58))),'Data Summary'!DJ64="Yes"),100-OFFSET('Sanitation Data'!$I$4,0,10*ROW('Sanitation Data'!I58)),NA())</f>
        <v>#N/A</v>
      </c>
      <c r="AV64" s="90" t="e">
        <f ca="true">+IF(AND(ISNUMBER(OFFSET('Sanitation Data'!$I$6,0,10*ROW('Sanitation Data'!I58))),'Data Summary'!DK64="Yes"),OFFSET('Sanitation Data'!$I$6,0,10*ROW('Sanitation Data'!I58)),NA())</f>
        <v>#N/A</v>
      </c>
      <c r="AW64" s="90" t="e">
        <f ca="true">+IF(AND(ISNUMBER(OFFSET('Sanitation Data'!$I$10,0,10*ROW('Sanitation Data'!I58))),'Data Summary'!DL64="Yes"),OFFSET('Sanitation Data'!$I$10,0,10*ROW('Sanitation Data'!I58)),NA())</f>
        <v>#N/A</v>
      </c>
      <c r="AX64" s="90" t="e">
        <f ca="true">+IF(AND(ISNUMBER(OFFSET('Sanitation Data'!$I$11,0,10*ROW('Sanitation Data'!I58))),'Data Summary'!DM64="Yes"),OFFSET('Sanitation Data'!$I$11,0,10*ROW('Sanitation Data'!I58)),NA())</f>
        <v>#N/A</v>
      </c>
      <c r="AY64" s="90" t="e">
        <f ca="true">+IF(AND(ISNUMBER(OFFSET('Sanitation Data'!$I$12,0,10*ROW('Sanitation Data'!I58))),'Data Summary'!DN64="Yes"),OFFSET('Sanitation Data'!$I$12,0,10*ROW('Sanitation Data'!I58)),NA())</f>
        <v>#N/A</v>
      </c>
      <c r="AZ64" s="91" t="e">
        <f ca="true">+IF(AND(ISNUMBER(OFFSET('Hygiene Data'!$D$5,0,10*ROW('Hygiene Data'!D58))),'Data Summary'!DO64="Yes"),OFFSET('Hygiene Data'!$D$5,0,10*ROW('Hygiene Data'!D58)),NA())</f>
        <v>#N/A</v>
      </c>
      <c r="BA64" s="91" t="e">
        <f ca="true">+IF(AND(ISNUMBER(OFFSET('Hygiene Data'!$D$7,0,10*ROW('Hygiene Data'!D58))),'Data Summary'!DP64="Yes"),OFFSET('Hygiene Data'!$D$7,0,10*ROW('Hygiene Data'!D58)),NA())</f>
        <v>#N/A</v>
      </c>
      <c r="BB64" s="91" t="e">
        <f ca="true">+IF(AND(ISNUMBER(OFFSET('Hygiene Data'!$D$9,0,10*ROW('Hygiene Data'!D58))),'Data Summary'!DQ64="Yes"),OFFSET('Hygiene Data'!$D$9,0,10*ROW('Hygiene Data'!D58)),NA())</f>
        <v>#N/A</v>
      </c>
      <c r="BC64" s="91" t="e">
        <f ca="true">+IF(AND(ISNUMBER(OFFSET('Hygiene Data'!$E$5,0,10*ROW('Hygiene Data'!E58))),'Data Summary'!DR64="Yes"),OFFSET('Hygiene Data'!$E$5,0,10*ROW('Hygiene Data'!E58)),NA())</f>
        <v>#N/A</v>
      </c>
      <c r="BD64" s="91" t="e">
        <f ca="true">+IF(AND(ISNUMBER(OFFSET('Hygiene Data'!$E$7,0,10*ROW('Hygiene Data'!E58))),'Data Summary'!DS64="Yes"),OFFSET('Hygiene Data'!$E$7,0,10*ROW('Hygiene Data'!E58)),NA())</f>
        <v>#N/A</v>
      </c>
      <c r="BE64" s="91" t="e">
        <f ca="true">+IF(AND(ISNUMBER(OFFSET('Hygiene Data'!$E$9,0,10*ROW('Hygiene Data'!E58))),'Data Summary'!DT64="Yes"),OFFSET('Hygiene Data'!$E$9,0,10*ROW('Hygiene Data'!E58)),NA())</f>
        <v>#N/A</v>
      </c>
      <c r="BF64" s="91" t="e">
        <f ca="true">+IF(AND(ISNUMBER(OFFSET('Hygiene Data'!$F$5,0,10*ROW('Hygiene Data'!F58))),'Data Summary'!DU64="Yes"),OFFSET('Hygiene Data'!$F$5,0,10*ROW('Hygiene Data'!F58)),NA())</f>
        <v>#N/A</v>
      </c>
      <c r="BG64" s="91" t="e">
        <f ca="true">+IF(AND(ISNUMBER(OFFSET('Hygiene Data'!$F$7,0,10*ROW('Hygiene Data'!F58))),'Data Summary'!DV64="Yes"),OFFSET('Hygiene Data'!$F$7,0,10*ROW('Hygiene Data'!F58)),NA())</f>
        <v>#N/A</v>
      </c>
      <c r="BH64" s="91" t="e">
        <f ca="true">+IF(AND(ISNUMBER(OFFSET('Hygiene Data'!$F$9,0,10*ROW('Hygiene Data'!F58))),'Data Summary'!DW64="Yes"),OFFSET('Hygiene Data'!$F$9,0,10*ROW('Hygiene Data'!F58)),NA())</f>
        <v>#N/A</v>
      </c>
      <c r="BI64" s="91" t="e">
        <f ca="true">+IF(AND(ISNUMBER(OFFSET('Hygiene Data'!$G$5,0,10*ROW('Hygiene Data'!G58))),'Data Summary'!DX64="Yes"),OFFSET('Hygiene Data'!$G$5,0,10*ROW('Hygiene Data'!G58)),NA())</f>
        <v>#N/A</v>
      </c>
      <c r="BJ64" s="91" t="e">
        <f ca="true">+IF(AND(ISNUMBER(OFFSET('Hygiene Data'!$G$7,0,10*ROW('Hygiene Data'!G58))),'Data Summary'!DY64="Yes"),OFFSET('Hygiene Data'!$G$7,0,10*ROW('Hygiene Data'!G58)),NA())</f>
        <v>#N/A</v>
      </c>
      <c r="BK64" s="91" t="e">
        <f ca="true">+IF(AND(ISNUMBER(OFFSET('Hygiene Data'!$G$9,0,10*ROW('Hygiene Data'!G58))),'Data Summary'!DZ64="Yes"),OFFSET('Hygiene Data'!$G$9,0,10*ROW('Hygiene Data'!G58)),NA())</f>
        <v>#N/A</v>
      </c>
      <c r="BL64" s="91" t="e">
        <f ca="true">+IF(AND(ISNUMBER(OFFSET('Hygiene Data'!$H$5,0,10*ROW('Hygiene Data'!H58))),'Data Summary'!EA64="Yes"),OFFSET('Hygiene Data'!$H$5,0,10*ROW('Hygiene Data'!H58)),NA())</f>
        <v>#N/A</v>
      </c>
      <c r="BM64" s="91" t="e">
        <f ca="true">+IF(AND(ISNUMBER(OFFSET('Hygiene Data'!$H$7,0,10*ROW('Hygiene Data'!H58))),'Data Summary'!EB64="Yes"),OFFSET('Hygiene Data'!$H$7,0,10*ROW('Hygiene Data'!H58)),NA())</f>
        <v>#N/A</v>
      </c>
      <c r="BN64" s="91" t="e">
        <f ca="true">+IF(AND(ISNUMBER(OFFSET('Hygiene Data'!$H$9,0,10*ROW('Hygiene Data'!H58))),'Data Summary'!EC64="Yes"),OFFSET('Hygiene Data'!$H$9,0,10*ROW('Hygiene Data'!H58)),NA())</f>
        <v>#N/A</v>
      </c>
      <c r="BO64" s="91" t="e">
        <f ca="true">+IF(AND(ISNUMBER(OFFSET('Hygiene Data'!$I$5,0,10*ROW('Hygiene Data'!I58))),'Data Summary'!ED64="Yes"),OFFSET('Hygiene Data'!$I$5,0,10*ROW('Hygiene Data'!I58)),NA())</f>
        <v>#N/A</v>
      </c>
      <c r="BP64" s="91" t="e">
        <f ca="true">+IF(AND(ISNUMBER(OFFSET('Hygiene Data'!$I$7,0,10*ROW('Hygiene Data'!I58))),'Data Summary'!EE64="Yes"),OFFSET('Hygiene Data'!$I$7,0,10*ROW('Hygiene Data'!I58)),NA())</f>
        <v>#N/A</v>
      </c>
      <c r="BQ64" s="91" t="e">
        <f ca="true">+IF(AND(ISNUMBER(OFFSET('Hygiene Data'!$I$9,0,10*ROW('Hygiene Data'!I58))),'Data Summary'!EF64="Yes"),OFFSET('Hygiene Data'!$I$9,0,10*ROW('Hygiene Data'!I58)),NA())</f>
        <v>#N/A</v>
      </c>
    </row>
    <row xmlns:x14ac="http://schemas.microsoft.com/office/spreadsheetml/2009/9/ac" r="65" x14ac:dyDescent="0.2">
      <c r="A65" s="342" t="e">
        <f ca="true">+RIGHT('Data Summary'!A65,LEN('Data Summary'!A65)-9)</f>
        <v>#VALUE!</v>
      </c>
      <c r="B65" s="35" t="str">
        <f ca="true">+IF(ISTEXT('Data Summary'!B65),'Data Summary'!B65,"")</f>
        <v/>
      </c>
      <c r="C65" s="341" t="e">
        <f ca="true">+VALUE('Data Summary'!C65)</f>
        <v>#VALUE!</v>
      </c>
      <c r="D65" s="89" t="e">
        <f ca="true">+IF(AND(ISNUMBER(OFFSET('Water Data'!$D$4,0,10*ROW('Water Data'!D59))),'Data Summary'!BS65="Yes"),100-OFFSET('Water Data'!$D$4,0,10*ROW('Water Data'!D59)),NA())</f>
        <v>#N/A</v>
      </c>
      <c r="E65" s="89" t="e">
        <f ca="true">+IF(AND(ISNUMBER(OFFSET('Water Data'!$D$6,0,10*ROW('Water Data'!D59))),'Data Summary'!BT65="Yes"),OFFSET('Water Data'!$D$6,0,10*ROW('Water Data'!D59)),NA())</f>
        <v>#N/A</v>
      </c>
      <c r="F65" s="89" t="e">
        <f ca="true">+IF(AND(ISNUMBER(OFFSET('Water Data'!$D$9,0,10*ROW('Water Data'!D59))),'Data Summary'!BU65="Yes"),OFFSET('Water Data'!$D$9,0,10*ROW('Water Data'!D59)),NA())</f>
        <v>#N/A</v>
      </c>
      <c r="G65" s="89" t="e">
        <f ca="true">+IF(AND(ISNUMBER(OFFSET('Water Data'!$E$4,0,10*ROW('Water Data'!E59))),'Data Summary'!BV65="Yes"),100-OFFSET('Water Data'!$E$4,0,10*ROW('Water Data'!E59)),NA())</f>
        <v>#N/A</v>
      </c>
      <c r="H65" s="89" t="e">
        <f ca="true">+IF(AND(ISNUMBER(OFFSET('Water Data'!$E$6,0,10*ROW('Water Data'!E59))),'Data Summary'!BW65="Yes"),OFFSET('Water Data'!$E$6,0,10*ROW('Water Data'!E59)),NA())</f>
        <v>#N/A</v>
      </c>
      <c r="I65" s="89" t="e">
        <f ca="true">+IF(AND(ISNUMBER(OFFSET('Water Data'!$E$9,0,10*ROW('Water Data'!E59))),'Data Summary'!BX65="Yes"),OFFSET('Water Data'!$E$9,0,10*ROW('Water Data'!E59)),NA())</f>
        <v>#N/A</v>
      </c>
      <c r="J65" s="89" t="e">
        <f ca="true">+IF(AND(ISNUMBER(OFFSET('Water Data'!$F$4,0,10*ROW('Water Data'!F59))),'Data Summary'!BY65="Yes"),100-OFFSET('Water Data'!$F$4,0,10*ROW('Water Data'!F59)),NA())</f>
        <v>#N/A</v>
      </c>
      <c r="K65" s="89" t="e">
        <f ca="true">+IF(AND(ISNUMBER(OFFSET('Water Data'!$F$6,0,10*ROW('Water Data'!F59))),'Data Summary'!BZ65="Yes"),OFFSET('Water Data'!$F$6,0,10*ROW('Water Data'!F59)),NA())</f>
        <v>#N/A</v>
      </c>
      <c r="L65" s="89" t="e">
        <f ca="true">+IF(AND(ISNUMBER(OFFSET('Water Data'!$F$9,0,10*ROW('Water Data'!F59))),'Data Summary'!CA65="Yes"),OFFSET('Water Data'!$F$9,0,10*ROW('Water Data'!F59)),NA())</f>
        <v>#N/A</v>
      </c>
      <c r="M65" s="89" t="e">
        <f ca="true">+IF(AND(ISNUMBER(OFFSET('Water Data'!$G$4,0,10*ROW('Water Data'!G59))),'Data Summary'!CB65="Yes"),100-OFFSET('Water Data'!$G$4,0,10*ROW('Water Data'!G59)),NA())</f>
        <v>#N/A</v>
      </c>
      <c r="N65" s="89" t="e">
        <f ca="true">+IF(AND(ISNUMBER(OFFSET('Water Data'!$G$6,0,10*ROW('Water Data'!G59))),'Data Summary'!CC65="Yes"),OFFSET('Water Data'!$G$6,0,10*ROW('Water Data'!G59)),NA())</f>
        <v>#N/A</v>
      </c>
      <c r="O65" s="89" t="e">
        <f ca="true">+IF(AND(ISNUMBER(OFFSET('Water Data'!$G$9,0,10*ROW('Water Data'!G59))),'Data Summary'!CD65="Yes"),OFFSET('Water Data'!$G$9,0,10*ROW('Water Data'!G59)),NA())</f>
        <v>#N/A</v>
      </c>
      <c r="P65" s="89" t="e">
        <f ca="true">+IF(AND(ISNUMBER(OFFSET('Water Data'!$H$4,0,10*ROW('Water Data'!H59))),'Data Summary'!CE65="Yes"),100-OFFSET('Water Data'!$H$4,0,10*ROW('Water Data'!H59)),NA())</f>
        <v>#N/A</v>
      </c>
      <c r="Q65" s="89" t="e">
        <f ca="true">+IF(AND(ISNUMBER(OFFSET('Water Data'!$H$6,0,10*ROW('Water Data'!H59))),'Data Summary'!CF65="Yes"),OFFSET('Water Data'!$H$6,0,10*ROW('Water Data'!H59)),NA())</f>
        <v>#N/A</v>
      </c>
      <c r="R65" s="89" t="e">
        <f ca="true">+IF(AND(ISNUMBER(OFFSET('Water Data'!$H$9,0,10*ROW('Water Data'!H59))),'Data Summary'!CG65="Yes"),OFFSET('Water Data'!$H$9,0,10*ROW('Water Data'!H59)),NA())</f>
        <v>#N/A</v>
      </c>
      <c r="S65" s="89" t="e">
        <f ca="true">+IF(AND(ISNUMBER(OFFSET('Water Data'!$I$4,0,10*ROW('Water Data'!I59))),'Data Summary'!CH65="Yes"),100-OFFSET('Water Data'!$I$4,0,10*ROW('Water Data'!I59)),NA())</f>
        <v>#N/A</v>
      </c>
      <c r="T65" s="89" t="e">
        <f ca="true">+IF(AND(ISNUMBER(OFFSET('Water Data'!$I$6,0,10*ROW('Water Data'!I59))),'Data Summary'!CI65="Yes"),OFFSET('Water Data'!$I$6,0,10*ROW('Water Data'!I59)),NA())</f>
        <v>#N/A</v>
      </c>
      <c r="U65" s="89" t="e">
        <f ca="true">+IF(AND(ISNUMBER(OFFSET('Water Data'!$I$9,0,10*ROW('Water Data'!I59))),'Data Summary'!CJ65="Yes"),OFFSET('Water Data'!$I$9,0,10*ROW('Water Data'!I59)),NA())</f>
        <v>#N/A</v>
      </c>
      <c r="V65" s="90" t="e">
        <f ca="true">+IF(AND(ISNUMBER(OFFSET('Sanitation Data'!$D$4,0,10*ROW('Sanitation Data'!D59))),'Data Summary'!CK65="Yes"),100-OFFSET('Sanitation Data'!$D$4,0,10*ROW('Sanitation Data'!D59)),NA())</f>
        <v>#N/A</v>
      </c>
      <c r="W65" s="90" t="e">
        <f ca="true">+IF(AND(ISNUMBER(OFFSET('Sanitation Data'!$D$6,0,10*ROW('Sanitation Data'!D59))),'Data Summary'!CL65="Yes"),OFFSET('Sanitation Data'!$D$6,0,10*ROW('Sanitation Data'!D59)),NA())</f>
        <v>#N/A</v>
      </c>
      <c r="X65" s="90" t="e">
        <f ca="true">+IF(AND(ISNUMBER(OFFSET('Sanitation Data'!$D$10,0,10*ROW('Sanitation Data'!D59))),'Data Summary'!CM65="Yes"),OFFSET('Sanitation Data'!$D$10,0,10*ROW('Sanitation Data'!D59)),NA())</f>
        <v>#N/A</v>
      </c>
      <c r="Y65" s="90" t="e">
        <f ca="true">+IF(AND(ISNUMBER(OFFSET('Sanitation Data'!$D$11,0,10*ROW('Sanitation Data'!D59))),'Data Summary'!CN65="Yes"),OFFSET('Sanitation Data'!$D$11,0,10*ROW('Sanitation Data'!D59)),NA())</f>
        <v>#N/A</v>
      </c>
      <c r="Z65" s="90" t="e">
        <f ca="true">+IF(AND(ISNUMBER(OFFSET('Sanitation Data'!$D$12,0,10*ROW('Sanitation Data'!D59))),'Data Summary'!CO65="Yes"),OFFSET('Sanitation Data'!$D$12,0,10*ROW('Sanitation Data'!D59)),NA())</f>
        <v>#N/A</v>
      </c>
      <c r="AA65" s="90" t="e">
        <f ca="true">+IF(AND(ISNUMBER(OFFSET('Sanitation Data'!$E$4,0,10*ROW('Sanitation Data'!E59))),'Data Summary'!CP65="Yes"),100-OFFSET('Sanitation Data'!$E$4,0,10*ROW('Sanitation Data'!E59)),NA())</f>
        <v>#N/A</v>
      </c>
      <c r="AB65" s="90" t="e">
        <f ca="true">+IF(AND(ISNUMBER(OFFSET('Sanitation Data'!$E$6,0,10*ROW('Sanitation Data'!E59))),'Data Summary'!CQ65="Yes"),OFFSET('Sanitation Data'!$E$6,0,10*ROW('Sanitation Data'!E59)),NA())</f>
        <v>#N/A</v>
      </c>
      <c r="AC65" s="90" t="e">
        <f ca="true">+IF(AND(ISNUMBER(OFFSET('Sanitation Data'!$E$10,0,10*ROW('Sanitation Data'!E59))),'Data Summary'!CR65="Yes"),OFFSET('Sanitation Data'!$E$10,0,10*ROW('Sanitation Data'!E59)),NA())</f>
        <v>#N/A</v>
      </c>
      <c r="AD65" s="90" t="e">
        <f ca="true">+IF(AND(ISNUMBER(OFFSET('Sanitation Data'!$E$11,0,10*ROW('Sanitation Data'!E59))),'Data Summary'!CS65="Yes"),OFFSET('Sanitation Data'!$E$11,0,10*ROW('Sanitation Data'!E59)),NA())</f>
        <v>#N/A</v>
      </c>
      <c r="AE65" s="90" t="e">
        <f ca="true">+IF(AND(ISNUMBER(OFFSET('Sanitation Data'!$E$12,0,10*ROW('Sanitation Data'!E59))),'Data Summary'!CT65="Yes"),OFFSET('Sanitation Data'!$E$12,0,10*ROW('Sanitation Data'!E59)),NA())</f>
        <v>#N/A</v>
      </c>
      <c r="AF65" s="90" t="e">
        <f ca="true">+IF(AND(ISNUMBER(OFFSET('Sanitation Data'!$F$4,0,10*ROW('Sanitation Data'!F59))),'Data Summary'!CU65="Yes"),100-OFFSET('Sanitation Data'!$F$4,0,10*ROW('Sanitation Data'!F59)),NA())</f>
        <v>#N/A</v>
      </c>
      <c r="AG65" s="90" t="e">
        <f ca="true">+IF(AND(ISNUMBER(OFFSET('Sanitation Data'!$F$6,0,10*ROW('Sanitation Data'!F59))),'Data Summary'!CV65="Yes"),OFFSET('Sanitation Data'!$F$6,0,10*ROW('Sanitation Data'!F59)),NA())</f>
        <v>#N/A</v>
      </c>
      <c r="AH65" s="90" t="e">
        <f ca="true">+IF(AND(ISNUMBER(OFFSET('Sanitation Data'!$F$10,0,10*ROW('Sanitation Data'!F59))),'Data Summary'!CW65="Yes"),OFFSET('Sanitation Data'!$F$10,0,10*ROW('Sanitation Data'!F59)),NA())</f>
        <v>#N/A</v>
      </c>
      <c r="AI65" s="90" t="e">
        <f ca="true">+IF(AND(ISNUMBER(OFFSET('Sanitation Data'!$F$11,0,10*ROW('Sanitation Data'!F59))),'Data Summary'!CX65="Yes"),OFFSET('Sanitation Data'!$F$11,0,10*ROW('Sanitation Data'!F59)),NA())</f>
        <v>#N/A</v>
      </c>
      <c r="AJ65" s="90" t="e">
        <f ca="true">+IF(AND(ISNUMBER(OFFSET('Sanitation Data'!$F$12,0,10*ROW('Sanitation Data'!F59))),'Data Summary'!CY65="Yes"),OFFSET('Sanitation Data'!$F$12,0,10*ROW('Sanitation Data'!F59)),NA())</f>
        <v>#N/A</v>
      </c>
      <c r="AK65" s="90" t="e">
        <f ca="true">+IF(AND(ISNUMBER(OFFSET('Sanitation Data'!$G$4,0,10*ROW('Sanitation Data'!G59))),'Data Summary'!CZ65="Yes"),100-OFFSET('Sanitation Data'!$G$4,0,10*ROW('Sanitation Data'!G59)),NA())</f>
        <v>#N/A</v>
      </c>
      <c r="AL65" s="90" t="e">
        <f ca="true">+IF(AND(ISNUMBER(OFFSET('Sanitation Data'!$G$6,0,10*ROW('Sanitation Data'!G59))),'Data Summary'!DA65="Yes"),OFFSET('Sanitation Data'!$G$6,0,10*ROW('Sanitation Data'!G59)),NA())</f>
        <v>#N/A</v>
      </c>
      <c r="AM65" s="90" t="e">
        <f ca="true">+IF(AND(ISNUMBER(OFFSET('Sanitation Data'!$G$10,0,10*ROW('Sanitation Data'!G59))),'Data Summary'!DB65="Yes"),OFFSET('Sanitation Data'!$G$10,0,10*ROW('Sanitation Data'!G59)),NA())</f>
        <v>#N/A</v>
      </c>
      <c r="AN65" s="90" t="e">
        <f ca="true">+IF(AND(ISNUMBER(OFFSET('Sanitation Data'!$G$11,0,10*ROW('Sanitation Data'!G59))),'Data Summary'!DC65="Yes"),OFFSET('Sanitation Data'!$G$11,0,10*ROW('Sanitation Data'!G59)),NA())</f>
        <v>#N/A</v>
      </c>
      <c r="AO65" s="90" t="e">
        <f ca="true">+IF(AND(ISNUMBER(OFFSET('Sanitation Data'!$G$12,0,10*ROW('Sanitation Data'!G59))),'Data Summary'!DD65="Yes"),OFFSET('Sanitation Data'!$G$12,0,10*ROW('Sanitation Data'!G59)),NA())</f>
        <v>#N/A</v>
      </c>
      <c r="AP65" s="90" t="e">
        <f ca="true">+IF(AND(ISNUMBER(OFFSET('Sanitation Data'!$H$4,0,10*ROW('Sanitation Data'!H59))),'Data Summary'!DE65="Yes"),100-OFFSET('Sanitation Data'!$H$4,0,10*ROW('Sanitation Data'!H59)),NA())</f>
        <v>#N/A</v>
      </c>
      <c r="AQ65" s="90" t="e">
        <f ca="true">+IF(AND(ISNUMBER(OFFSET('Sanitation Data'!$H$6,0,10*ROW('Sanitation Data'!H59))),'Data Summary'!DF65="Yes"),OFFSET('Sanitation Data'!$H$6,0,10*ROW('Sanitation Data'!H59)),NA())</f>
        <v>#N/A</v>
      </c>
      <c r="AR65" s="90" t="e">
        <f ca="true">+IF(AND(ISNUMBER(OFFSET('Sanitation Data'!$H$10,0,10*ROW('Sanitation Data'!H59))),'Data Summary'!DG65="Yes"),OFFSET('Sanitation Data'!$H$10,0,10*ROW('Sanitation Data'!H59)),NA())</f>
        <v>#N/A</v>
      </c>
      <c r="AS65" s="90" t="e">
        <f ca="true">+IF(AND(ISNUMBER(OFFSET('Sanitation Data'!$H$11,0,10*ROW('Sanitation Data'!H59))),'Data Summary'!DH65="Yes"),OFFSET('Sanitation Data'!$H$11,0,10*ROW('Sanitation Data'!H59)),NA())</f>
        <v>#N/A</v>
      </c>
      <c r="AT65" s="90" t="e">
        <f ca="true">+IF(AND(ISNUMBER(OFFSET('Sanitation Data'!$H$12,0,10*ROW('Sanitation Data'!H59))),'Data Summary'!DI65="Yes"),OFFSET('Sanitation Data'!$H$12,0,10*ROW('Sanitation Data'!H59)),NA())</f>
        <v>#N/A</v>
      </c>
      <c r="AU65" s="90" t="e">
        <f ca="true">+IF(AND(ISNUMBER(OFFSET('Sanitation Data'!$I$4,0,10*ROW('Sanitation Data'!I59))),'Data Summary'!DJ65="Yes"),100-OFFSET('Sanitation Data'!$I$4,0,10*ROW('Sanitation Data'!I59)),NA())</f>
        <v>#N/A</v>
      </c>
      <c r="AV65" s="90" t="e">
        <f ca="true">+IF(AND(ISNUMBER(OFFSET('Sanitation Data'!$I$6,0,10*ROW('Sanitation Data'!I59))),'Data Summary'!DK65="Yes"),OFFSET('Sanitation Data'!$I$6,0,10*ROW('Sanitation Data'!I59)),NA())</f>
        <v>#N/A</v>
      </c>
      <c r="AW65" s="90" t="e">
        <f ca="true">+IF(AND(ISNUMBER(OFFSET('Sanitation Data'!$I$10,0,10*ROW('Sanitation Data'!I59))),'Data Summary'!DL65="Yes"),OFFSET('Sanitation Data'!$I$10,0,10*ROW('Sanitation Data'!I59)),NA())</f>
        <v>#N/A</v>
      </c>
      <c r="AX65" s="90" t="e">
        <f ca="true">+IF(AND(ISNUMBER(OFFSET('Sanitation Data'!$I$11,0,10*ROW('Sanitation Data'!I59))),'Data Summary'!DM65="Yes"),OFFSET('Sanitation Data'!$I$11,0,10*ROW('Sanitation Data'!I59)),NA())</f>
        <v>#N/A</v>
      </c>
      <c r="AY65" s="90" t="e">
        <f ca="true">+IF(AND(ISNUMBER(OFFSET('Sanitation Data'!$I$12,0,10*ROW('Sanitation Data'!I59))),'Data Summary'!DN65="Yes"),OFFSET('Sanitation Data'!$I$12,0,10*ROW('Sanitation Data'!I59)),NA())</f>
        <v>#N/A</v>
      </c>
      <c r="AZ65" s="91" t="e">
        <f ca="true">+IF(AND(ISNUMBER(OFFSET('Hygiene Data'!$D$5,0,10*ROW('Hygiene Data'!D59))),'Data Summary'!DO65="Yes"),OFFSET('Hygiene Data'!$D$5,0,10*ROW('Hygiene Data'!D59)),NA())</f>
        <v>#N/A</v>
      </c>
      <c r="BA65" s="91" t="e">
        <f ca="true">+IF(AND(ISNUMBER(OFFSET('Hygiene Data'!$D$7,0,10*ROW('Hygiene Data'!D59))),'Data Summary'!DP65="Yes"),OFFSET('Hygiene Data'!$D$7,0,10*ROW('Hygiene Data'!D59)),NA())</f>
        <v>#N/A</v>
      </c>
      <c r="BB65" s="91" t="e">
        <f ca="true">+IF(AND(ISNUMBER(OFFSET('Hygiene Data'!$D$9,0,10*ROW('Hygiene Data'!D59))),'Data Summary'!DQ65="Yes"),OFFSET('Hygiene Data'!$D$9,0,10*ROW('Hygiene Data'!D59)),NA())</f>
        <v>#N/A</v>
      </c>
      <c r="BC65" s="91" t="e">
        <f ca="true">+IF(AND(ISNUMBER(OFFSET('Hygiene Data'!$E$5,0,10*ROW('Hygiene Data'!E59))),'Data Summary'!DR65="Yes"),OFFSET('Hygiene Data'!$E$5,0,10*ROW('Hygiene Data'!E59)),NA())</f>
        <v>#N/A</v>
      </c>
      <c r="BD65" s="91" t="e">
        <f ca="true">+IF(AND(ISNUMBER(OFFSET('Hygiene Data'!$E$7,0,10*ROW('Hygiene Data'!E59))),'Data Summary'!DS65="Yes"),OFFSET('Hygiene Data'!$E$7,0,10*ROW('Hygiene Data'!E59)),NA())</f>
        <v>#N/A</v>
      </c>
      <c r="BE65" s="91" t="e">
        <f ca="true">+IF(AND(ISNUMBER(OFFSET('Hygiene Data'!$E$9,0,10*ROW('Hygiene Data'!E59))),'Data Summary'!DT65="Yes"),OFFSET('Hygiene Data'!$E$9,0,10*ROW('Hygiene Data'!E59)),NA())</f>
        <v>#N/A</v>
      </c>
      <c r="BF65" s="91" t="e">
        <f ca="true">+IF(AND(ISNUMBER(OFFSET('Hygiene Data'!$F$5,0,10*ROW('Hygiene Data'!F59))),'Data Summary'!DU65="Yes"),OFFSET('Hygiene Data'!$F$5,0,10*ROW('Hygiene Data'!F59)),NA())</f>
        <v>#N/A</v>
      </c>
      <c r="BG65" s="91" t="e">
        <f ca="true">+IF(AND(ISNUMBER(OFFSET('Hygiene Data'!$F$7,0,10*ROW('Hygiene Data'!F59))),'Data Summary'!DV65="Yes"),OFFSET('Hygiene Data'!$F$7,0,10*ROW('Hygiene Data'!F59)),NA())</f>
        <v>#N/A</v>
      </c>
      <c r="BH65" s="91" t="e">
        <f ca="true">+IF(AND(ISNUMBER(OFFSET('Hygiene Data'!$F$9,0,10*ROW('Hygiene Data'!F59))),'Data Summary'!DW65="Yes"),OFFSET('Hygiene Data'!$F$9,0,10*ROW('Hygiene Data'!F59)),NA())</f>
        <v>#N/A</v>
      </c>
      <c r="BI65" s="91" t="e">
        <f ca="true">+IF(AND(ISNUMBER(OFFSET('Hygiene Data'!$G$5,0,10*ROW('Hygiene Data'!G59))),'Data Summary'!DX65="Yes"),OFFSET('Hygiene Data'!$G$5,0,10*ROW('Hygiene Data'!G59)),NA())</f>
        <v>#N/A</v>
      </c>
      <c r="BJ65" s="91" t="e">
        <f ca="true">+IF(AND(ISNUMBER(OFFSET('Hygiene Data'!$G$7,0,10*ROW('Hygiene Data'!G59))),'Data Summary'!DY65="Yes"),OFFSET('Hygiene Data'!$G$7,0,10*ROW('Hygiene Data'!G59)),NA())</f>
        <v>#N/A</v>
      </c>
      <c r="BK65" s="91" t="e">
        <f ca="true">+IF(AND(ISNUMBER(OFFSET('Hygiene Data'!$G$9,0,10*ROW('Hygiene Data'!G59))),'Data Summary'!DZ65="Yes"),OFFSET('Hygiene Data'!$G$9,0,10*ROW('Hygiene Data'!G59)),NA())</f>
        <v>#N/A</v>
      </c>
      <c r="BL65" s="91" t="e">
        <f ca="true">+IF(AND(ISNUMBER(OFFSET('Hygiene Data'!$H$5,0,10*ROW('Hygiene Data'!H59))),'Data Summary'!EA65="Yes"),OFFSET('Hygiene Data'!$H$5,0,10*ROW('Hygiene Data'!H59)),NA())</f>
        <v>#N/A</v>
      </c>
      <c r="BM65" s="91" t="e">
        <f ca="true">+IF(AND(ISNUMBER(OFFSET('Hygiene Data'!$H$7,0,10*ROW('Hygiene Data'!H59))),'Data Summary'!EB65="Yes"),OFFSET('Hygiene Data'!$H$7,0,10*ROW('Hygiene Data'!H59)),NA())</f>
        <v>#N/A</v>
      </c>
      <c r="BN65" s="91" t="e">
        <f ca="true">+IF(AND(ISNUMBER(OFFSET('Hygiene Data'!$H$9,0,10*ROW('Hygiene Data'!H59))),'Data Summary'!EC65="Yes"),OFFSET('Hygiene Data'!$H$9,0,10*ROW('Hygiene Data'!H59)),NA())</f>
        <v>#N/A</v>
      </c>
      <c r="BO65" s="91" t="e">
        <f ca="true">+IF(AND(ISNUMBER(OFFSET('Hygiene Data'!$I$5,0,10*ROW('Hygiene Data'!I59))),'Data Summary'!ED65="Yes"),OFFSET('Hygiene Data'!$I$5,0,10*ROW('Hygiene Data'!I59)),NA())</f>
        <v>#N/A</v>
      </c>
      <c r="BP65" s="91" t="e">
        <f ca="true">+IF(AND(ISNUMBER(OFFSET('Hygiene Data'!$I$7,0,10*ROW('Hygiene Data'!I59))),'Data Summary'!EE65="Yes"),OFFSET('Hygiene Data'!$I$7,0,10*ROW('Hygiene Data'!I59)),NA())</f>
        <v>#N/A</v>
      </c>
      <c r="BQ65" s="91" t="e">
        <f ca="true">+IF(AND(ISNUMBER(OFFSET('Hygiene Data'!$I$9,0,10*ROW('Hygiene Data'!I59))),'Data Summary'!EF65="Yes"),OFFSET('Hygiene Data'!$I$9,0,10*ROW('Hygiene Data'!I59)),NA())</f>
        <v>#N/A</v>
      </c>
    </row>
    <row xmlns:x14ac="http://schemas.microsoft.com/office/spreadsheetml/2009/9/ac" r="66" x14ac:dyDescent="0.2">
      <c r="A66" s="342" t="e">
        <f ca="true">+RIGHT('Data Summary'!A66,LEN('Data Summary'!A66)-9)</f>
        <v>#VALUE!</v>
      </c>
      <c r="B66" s="35" t="str">
        <f ca="true">+IF(ISTEXT('Data Summary'!B66),'Data Summary'!B66,"")</f>
        <v/>
      </c>
      <c r="C66" s="341" t="e">
        <f ca="true">+VALUE('Data Summary'!C66)</f>
        <v>#VALUE!</v>
      </c>
      <c r="D66" s="89" t="e">
        <f ca="true">+IF(AND(ISNUMBER(OFFSET('Water Data'!$D$4,0,10*ROW('Water Data'!D60))),'Data Summary'!BS66="Yes"),100-OFFSET('Water Data'!$D$4,0,10*ROW('Water Data'!D60)),NA())</f>
        <v>#N/A</v>
      </c>
      <c r="E66" s="89" t="e">
        <f ca="true">+IF(AND(ISNUMBER(OFFSET('Water Data'!$D$6,0,10*ROW('Water Data'!D60))),'Data Summary'!BT66="Yes"),OFFSET('Water Data'!$D$6,0,10*ROW('Water Data'!D60)),NA())</f>
        <v>#N/A</v>
      </c>
      <c r="F66" s="89" t="e">
        <f ca="true">+IF(AND(ISNUMBER(OFFSET('Water Data'!$D$9,0,10*ROW('Water Data'!D60))),'Data Summary'!BU66="Yes"),OFFSET('Water Data'!$D$9,0,10*ROW('Water Data'!D60)),NA())</f>
        <v>#N/A</v>
      </c>
      <c r="G66" s="89" t="e">
        <f ca="true">+IF(AND(ISNUMBER(OFFSET('Water Data'!$E$4,0,10*ROW('Water Data'!E60))),'Data Summary'!BV66="Yes"),100-OFFSET('Water Data'!$E$4,0,10*ROW('Water Data'!E60)),NA())</f>
        <v>#N/A</v>
      </c>
      <c r="H66" s="89" t="e">
        <f ca="true">+IF(AND(ISNUMBER(OFFSET('Water Data'!$E$6,0,10*ROW('Water Data'!E60))),'Data Summary'!BW66="Yes"),OFFSET('Water Data'!$E$6,0,10*ROW('Water Data'!E60)),NA())</f>
        <v>#N/A</v>
      </c>
      <c r="I66" s="89" t="e">
        <f ca="true">+IF(AND(ISNUMBER(OFFSET('Water Data'!$E$9,0,10*ROW('Water Data'!E60))),'Data Summary'!BX66="Yes"),OFFSET('Water Data'!$E$9,0,10*ROW('Water Data'!E60)),NA())</f>
        <v>#N/A</v>
      </c>
      <c r="J66" s="89" t="e">
        <f ca="true">+IF(AND(ISNUMBER(OFFSET('Water Data'!$F$4,0,10*ROW('Water Data'!F60))),'Data Summary'!BY66="Yes"),100-OFFSET('Water Data'!$F$4,0,10*ROW('Water Data'!F60)),NA())</f>
        <v>#N/A</v>
      </c>
      <c r="K66" s="89" t="e">
        <f ca="true">+IF(AND(ISNUMBER(OFFSET('Water Data'!$F$6,0,10*ROW('Water Data'!F60))),'Data Summary'!BZ66="Yes"),OFFSET('Water Data'!$F$6,0,10*ROW('Water Data'!F60)),NA())</f>
        <v>#N/A</v>
      </c>
      <c r="L66" s="89" t="e">
        <f ca="true">+IF(AND(ISNUMBER(OFFSET('Water Data'!$F$9,0,10*ROW('Water Data'!F60))),'Data Summary'!CA66="Yes"),OFFSET('Water Data'!$F$9,0,10*ROW('Water Data'!F60)),NA())</f>
        <v>#N/A</v>
      </c>
      <c r="M66" s="89" t="e">
        <f ca="true">+IF(AND(ISNUMBER(OFFSET('Water Data'!$G$4,0,10*ROW('Water Data'!G60))),'Data Summary'!CB66="Yes"),100-OFFSET('Water Data'!$G$4,0,10*ROW('Water Data'!G60)),NA())</f>
        <v>#N/A</v>
      </c>
      <c r="N66" s="89" t="e">
        <f ca="true">+IF(AND(ISNUMBER(OFFSET('Water Data'!$G$6,0,10*ROW('Water Data'!G60))),'Data Summary'!CC66="Yes"),OFFSET('Water Data'!$G$6,0,10*ROW('Water Data'!G60)),NA())</f>
        <v>#N/A</v>
      </c>
      <c r="O66" s="89" t="e">
        <f ca="true">+IF(AND(ISNUMBER(OFFSET('Water Data'!$G$9,0,10*ROW('Water Data'!G60))),'Data Summary'!CD66="Yes"),OFFSET('Water Data'!$G$9,0,10*ROW('Water Data'!G60)),NA())</f>
        <v>#N/A</v>
      </c>
      <c r="P66" s="89" t="e">
        <f ca="true">+IF(AND(ISNUMBER(OFFSET('Water Data'!$H$4,0,10*ROW('Water Data'!H60))),'Data Summary'!CE66="Yes"),100-OFFSET('Water Data'!$H$4,0,10*ROW('Water Data'!H60)),NA())</f>
        <v>#N/A</v>
      </c>
      <c r="Q66" s="89" t="e">
        <f ca="true">+IF(AND(ISNUMBER(OFFSET('Water Data'!$H$6,0,10*ROW('Water Data'!H60))),'Data Summary'!CF66="Yes"),OFFSET('Water Data'!$H$6,0,10*ROW('Water Data'!H60)),NA())</f>
        <v>#N/A</v>
      </c>
      <c r="R66" s="89" t="e">
        <f ca="true">+IF(AND(ISNUMBER(OFFSET('Water Data'!$H$9,0,10*ROW('Water Data'!H60))),'Data Summary'!CG66="Yes"),OFFSET('Water Data'!$H$9,0,10*ROW('Water Data'!H60)),NA())</f>
        <v>#N/A</v>
      </c>
      <c r="S66" s="89" t="e">
        <f ca="true">+IF(AND(ISNUMBER(OFFSET('Water Data'!$I$4,0,10*ROW('Water Data'!I60))),'Data Summary'!CH66="Yes"),100-OFFSET('Water Data'!$I$4,0,10*ROW('Water Data'!I60)),NA())</f>
        <v>#N/A</v>
      </c>
      <c r="T66" s="89" t="e">
        <f ca="true">+IF(AND(ISNUMBER(OFFSET('Water Data'!$I$6,0,10*ROW('Water Data'!I60))),'Data Summary'!CI66="Yes"),OFFSET('Water Data'!$I$6,0,10*ROW('Water Data'!I60)),NA())</f>
        <v>#N/A</v>
      </c>
      <c r="U66" s="89" t="e">
        <f ca="true">+IF(AND(ISNUMBER(OFFSET('Water Data'!$I$9,0,10*ROW('Water Data'!I60))),'Data Summary'!CJ66="Yes"),OFFSET('Water Data'!$I$9,0,10*ROW('Water Data'!I60)),NA())</f>
        <v>#N/A</v>
      </c>
      <c r="V66" s="90" t="e">
        <f ca="true">+IF(AND(ISNUMBER(OFFSET('Sanitation Data'!$D$4,0,10*ROW('Sanitation Data'!D60))),'Data Summary'!CK66="Yes"),100-OFFSET('Sanitation Data'!$D$4,0,10*ROW('Sanitation Data'!D60)),NA())</f>
        <v>#N/A</v>
      </c>
      <c r="W66" s="90" t="e">
        <f ca="true">+IF(AND(ISNUMBER(OFFSET('Sanitation Data'!$D$6,0,10*ROW('Sanitation Data'!D60))),'Data Summary'!CL66="Yes"),OFFSET('Sanitation Data'!$D$6,0,10*ROW('Sanitation Data'!D60)),NA())</f>
        <v>#N/A</v>
      </c>
      <c r="X66" s="90" t="e">
        <f ca="true">+IF(AND(ISNUMBER(OFFSET('Sanitation Data'!$D$10,0,10*ROW('Sanitation Data'!D60))),'Data Summary'!CM66="Yes"),OFFSET('Sanitation Data'!$D$10,0,10*ROW('Sanitation Data'!D60)),NA())</f>
        <v>#N/A</v>
      </c>
      <c r="Y66" s="90" t="e">
        <f ca="true">+IF(AND(ISNUMBER(OFFSET('Sanitation Data'!$D$11,0,10*ROW('Sanitation Data'!D60))),'Data Summary'!CN66="Yes"),OFFSET('Sanitation Data'!$D$11,0,10*ROW('Sanitation Data'!D60)),NA())</f>
        <v>#N/A</v>
      </c>
      <c r="Z66" s="90" t="e">
        <f ca="true">+IF(AND(ISNUMBER(OFFSET('Sanitation Data'!$D$12,0,10*ROW('Sanitation Data'!D60))),'Data Summary'!CO66="Yes"),OFFSET('Sanitation Data'!$D$12,0,10*ROW('Sanitation Data'!D60)),NA())</f>
        <v>#N/A</v>
      </c>
      <c r="AA66" s="90" t="e">
        <f ca="true">+IF(AND(ISNUMBER(OFFSET('Sanitation Data'!$E$4,0,10*ROW('Sanitation Data'!E60))),'Data Summary'!CP66="Yes"),100-OFFSET('Sanitation Data'!$E$4,0,10*ROW('Sanitation Data'!E60)),NA())</f>
        <v>#N/A</v>
      </c>
      <c r="AB66" s="90" t="e">
        <f ca="true">+IF(AND(ISNUMBER(OFFSET('Sanitation Data'!$E$6,0,10*ROW('Sanitation Data'!E60))),'Data Summary'!CQ66="Yes"),OFFSET('Sanitation Data'!$E$6,0,10*ROW('Sanitation Data'!E60)),NA())</f>
        <v>#N/A</v>
      </c>
      <c r="AC66" s="90" t="e">
        <f ca="true">+IF(AND(ISNUMBER(OFFSET('Sanitation Data'!$E$10,0,10*ROW('Sanitation Data'!E60))),'Data Summary'!CR66="Yes"),OFFSET('Sanitation Data'!$E$10,0,10*ROW('Sanitation Data'!E60)),NA())</f>
        <v>#N/A</v>
      </c>
      <c r="AD66" s="90" t="e">
        <f ca="true">+IF(AND(ISNUMBER(OFFSET('Sanitation Data'!$E$11,0,10*ROW('Sanitation Data'!E60))),'Data Summary'!CS66="Yes"),OFFSET('Sanitation Data'!$E$11,0,10*ROW('Sanitation Data'!E60)),NA())</f>
        <v>#N/A</v>
      </c>
      <c r="AE66" s="90" t="e">
        <f ca="true">+IF(AND(ISNUMBER(OFFSET('Sanitation Data'!$E$12,0,10*ROW('Sanitation Data'!E60))),'Data Summary'!CT66="Yes"),OFFSET('Sanitation Data'!$E$12,0,10*ROW('Sanitation Data'!E60)),NA())</f>
        <v>#N/A</v>
      </c>
      <c r="AF66" s="90" t="e">
        <f ca="true">+IF(AND(ISNUMBER(OFFSET('Sanitation Data'!$F$4,0,10*ROW('Sanitation Data'!F60))),'Data Summary'!CU66="Yes"),100-OFFSET('Sanitation Data'!$F$4,0,10*ROW('Sanitation Data'!F60)),NA())</f>
        <v>#N/A</v>
      </c>
      <c r="AG66" s="90" t="e">
        <f ca="true">+IF(AND(ISNUMBER(OFFSET('Sanitation Data'!$F$6,0,10*ROW('Sanitation Data'!F60))),'Data Summary'!CV66="Yes"),OFFSET('Sanitation Data'!$F$6,0,10*ROW('Sanitation Data'!F60)),NA())</f>
        <v>#N/A</v>
      </c>
      <c r="AH66" s="90" t="e">
        <f ca="true">+IF(AND(ISNUMBER(OFFSET('Sanitation Data'!$F$10,0,10*ROW('Sanitation Data'!F60))),'Data Summary'!CW66="Yes"),OFFSET('Sanitation Data'!$F$10,0,10*ROW('Sanitation Data'!F60)),NA())</f>
        <v>#N/A</v>
      </c>
      <c r="AI66" s="90" t="e">
        <f ca="true">+IF(AND(ISNUMBER(OFFSET('Sanitation Data'!$F$11,0,10*ROW('Sanitation Data'!F60))),'Data Summary'!CX66="Yes"),OFFSET('Sanitation Data'!$F$11,0,10*ROW('Sanitation Data'!F60)),NA())</f>
        <v>#N/A</v>
      </c>
      <c r="AJ66" s="90" t="e">
        <f ca="true">+IF(AND(ISNUMBER(OFFSET('Sanitation Data'!$F$12,0,10*ROW('Sanitation Data'!F60))),'Data Summary'!CY66="Yes"),OFFSET('Sanitation Data'!$F$12,0,10*ROW('Sanitation Data'!F60)),NA())</f>
        <v>#N/A</v>
      </c>
      <c r="AK66" s="90" t="e">
        <f ca="true">+IF(AND(ISNUMBER(OFFSET('Sanitation Data'!$G$4,0,10*ROW('Sanitation Data'!G60))),'Data Summary'!CZ66="Yes"),100-OFFSET('Sanitation Data'!$G$4,0,10*ROW('Sanitation Data'!G60)),NA())</f>
        <v>#N/A</v>
      </c>
      <c r="AL66" s="90" t="e">
        <f ca="true">+IF(AND(ISNUMBER(OFFSET('Sanitation Data'!$G$6,0,10*ROW('Sanitation Data'!G60))),'Data Summary'!DA66="Yes"),OFFSET('Sanitation Data'!$G$6,0,10*ROW('Sanitation Data'!G60)),NA())</f>
        <v>#N/A</v>
      </c>
      <c r="AM66" s="90" t="e">
        <f ca="true">+IF(AND(ISNUMBER(OFFSET('Sanitation Data'!$G$10,0,10*ROW('Sanitation Data'!G60))),'Data Summary'!DB66="Yes"),OFFSET('Sanitation Data'!$G$10,0,10*ROW('Sanitation Data'!G60)),NA())</f>
        <v>#N/A</v>
      </c>
      <c r="AN66" s="90" t="e">
        <f ca="true">+IF(AND(ISNUMBER(OFFSET('Sanitation Data'!$G$11,0,10*ROW('Sanitation Data'!G60))),'Data Summary'!DC66="Yes"),OFFSET('Sanitation Data'!$G$11,0,10*ROW('Sanitation Data'!G60)),NA())</f>
        <v>#N/A</v>
      </c>
      <c r="AO66" s="90" t="e">
        <f ca="true">+IF(AND(ISNUMBER(OFFSET('Sanitation Data'!$G$12,0,10*ROW('Sanitation Data'!G60))),'Data Summary'!DD66="Yes"),OFFSET('Sanitation Data'!$G$12,0,10*ROW('Sanitation Data'!G60)),NA())</f>
        <v>#N/A</v>
      </c>
      <c r="AP66" s="90" t="e">
        <f ca="true">+IF(AND(ISNUMBER(OFFSET('Sanitation Data'!$H$4,0,10*ROW('Sanitation Data'!H60))),'Data Summary'!DE66="Yes"),100-OFFSET('Sanitation Data'!$H$4,0,10*ROW('Sanitation Data'!H60)),NA())</f>
        <v>#N/A</v>
      </c>
      <c r="AQ66" s="90" t="e">
        <f ca="true">+IF(AND(ISNUMBER(OFFSET('Sanitation Data'!$H$6,0,10*ROW('Sanitation Data'!H60))),'Data Summary'!DF66="Yes"),OFFSET('Sanitation Data'!$H$6,0,10*ROW('Sanitation Data'!H60)),NA())</f>
        <v>#N/A</v>
      </c>
      <c r="AR66" s="90" t="e">
        <f ca="true">+IF(AND(ISNUMBER(OFFSET('Sanitation Data'!$H$10,0,10*ROW('Sanitation Data'!H60))),'Data Summary'!DG66="Yes"),OFFSET('Sanitation Data'!$H$10,0,10*ROW('Sanitation Data'!H60)),NA())</f>
        <v>#N/A</v>
      </c>
      <c r="AS66" s="90" t="e">
        <f ca="true">+IF(AND(ISNUMBER(OFFSET('Sanitation Data'!$H$11,0,10*ROW('Sanitation Data'!H60))),'Data Summary'!DH66="Yes"),OFFSET('Sanitation Data'!$H$11,0,10*ROW('Sanitation Data'!H60)),NA())</f>
        <v>#N/A</v>
      </c>
      <c r="AT66" s="90" t="e">
        <f ca="true">+IF(AND(ISNUMBER(OFFSET('Sanitation Data'!$H$12,0,10*ROW('Sanitation Data'!H60))),'Data Summary'!DI66="Yes"),OFFSET('Sanitation Data'!$H$12,0,10*ROW('Sanitation Data'!H60)),NA())</f>
        <v>#N/A</v>
      </c>
      <c r="AU66" s="90" t="e">
        <f ca="true">+IF(AND(ISNUMBER(OFFSET('Sanitation Data'!$I$4,0,10*ROW('Sanitation Data'!I60))),'Data Summary'!DJ66="Yes"),100-OFFSET('Sanitation Data'!$I$4,0,10*ROW('Sanitation Data'!I60)),NA())</f>
        <v>#N/A</v>
      </c>
      <c r="AV66" s="90" t="e">
        <f ca="true">+IF(AND(ISNUMBER(OFFSET('Sanitation Data'!$I$6,0,10*ROW('Sanitation Data'!I60))),'Data Summary'!DK66="Yes"),OFFSET('Sanitation Data'!$I$6,0,10*ROW('Sanitation Data'!I60)),NA())</f>
        <v>#N/A</v>
      </c>
      <c r="AW66" s="90" t="e">
        <f ca="true">+IF(AND(ISNUMBER(OFFSET('Sanitation Data'!$I$10,0,10*ROW('Sanitation Data'!I60))),'Data Summary'!DL66="Yes"),OFFSET('Sanitation Data'!$I$10,0,10*ROW('Sanitation Data'!I60)),NA())</f>
        <v>#N/A</v>
      </c>
      <c r="AX66" s="90" t="e">
        <f ca="true">+IF(AND(ISNUMBER(OFFSET('Sanitation Data'!$I$11,0,10*ROW('Sanitation Data'!I60))),'Data Summary'!DM66="Yes"),OFFSET('Sanitation Data'!$I$11,0,10*ROW('Sanitation Data'!I60)),NA())</f>
        <v>#N/A</v>
      </c>
      <c r="AY66" s="90" t="e">
        <f ca="true">+IF(AND(ISNUMBER(OFFSET('Sanitation Data'!$I$12,0,10*ROW('Sanitation Data'!I60))),'Data Summary'!DN66="Yes"),OFFSET('Sanitation Data'!$I$12,0,10*ROW('Sanitation Data'!I60)),NA())</f>
        <v>#N/A</v>
      </c>
      <c r="AZ66" s="91" t="e">
        <f ca="true">+IF(AND(ISNUMBER(OFFSET('Hygiene Data'!$D$5,0,10*ROW('Hygiene Data'!D60))),'Data Summary'!DO66="Yes"),OFFSET('Hygiene Data'!$D$5,0,10*ROW('Hygiene Data'!D60)),NA())</f>
        <v>#N/A</v>
      </c>
      <c r="BA66" s="91" t="e">
        <f ca="true">+IF(AND(ISNUMBER(OFFSET('Hygiene Data'!$D$7,0,10*ROW('Hygiene Data'!D60))),'Data Summary'!DP66="Yes"),OFFSET('Hygiene Data'!$D$7,0,10*ROW('Hygiene Data'!D60)),NA())</f>
        <v>#N/A</v>
      </c>
      <c r="BB66" s="91" t="e">
        <f ca="true">+IF(AND(ISNUMBER(OFFSET('Hygiene Data'!$D$9,0,10*ROW('Hygiene Data'!D60))),'Data Summary'!DQ66="Yes"),OFFSET('Hygiene Data'!$D$9,0,10*ROW('Hygiene Data'!D60)),NA())</f>
        <v>#N/A</v>
      </c>
      <c r="BC66" s="91" t="e">
        <f ca="true">+IF(AND(ISNUMBER(OFFSET('Hygiene Data'!$E$5,0,10*ROW('Hygiene Data'!E60))),'Data Summary'!DR66="Yes"),OFFSET('Hygiene Data'!$E$5,0,10*ROW('Hygiene Data'!E60)),NA())</f>
        <v>#N/A</v>
      </c>
      <c r="BD66" s="91" t="e">
        <f ca="true">+IF(AND(ISNUMBER(OFFSET('Hygiene Data'!$E$7,0,10*ROW('Hygiene Data'!E60))),'Data Summary'!DS66="Yes"),OFFSET('Hygiene Data'!$E$7,0,10*ROW('Hygiene Data'!E60)),NA())</f>
        <v>#N/A</v>
      </c>
      <c r="BE66" s="91" t="e">
        <f ca="true">+IF(AND(ISNUMBER(OFFSET('Hygiene Data'!$E$9,0,10*ROW('Hygiene Data'!E60))),'Data Summary'!DT66="Yes"),OFFSET('Hygiene Data'!$E$9,0,10*ROW('Hygiene Data'!E60)),NA())</f>
        <v>#N/A</v>
      </c>
      <c r="BF66" s="91" t="e">
        <f ca="true">+IF(AND(ISNUMBER(OFFSET('Hygiene Data'!$F$5,0,10*ROW('Hygiene Data'!F60))),'Data Summary'!DU66="Yes"),OFFSET('Hygiene Data'!$F$5,0,10*ROW('Hygiene Data'!F60)),NA())</f>
        <v>#N/A</v>
      </c>
      <c r="BG66" s="91" t="e">
        <f ca="true">+IF(AND(ISNUMBER(OFFSET('Hygiene Data'!$F$7,0,10*ROW('Hygiene Data'!F60))),'Data Summary'!DV66="Yes"),OFFSET('Hygiene Data'!$F$7,0,10*ROW('Hygiene Data'!F60)),NA())</f>
        <v>#N/A</v>
      </c>
      <c r="BH66" s="91" t="e">
        <f ca="true">+IF(AND(ISNUMBER(OFFSET('Hygiene Data'!$F$9,0,10*ROW('Hygiene Data'!F60))),'Data Summary'!DW66="Yes"),OFFSET('Hygiene Data'!$F$9,0,10*ROW('Hygiene Data'!F60)),NA())</f>
        <v>#N/A</v>
      </c>
      <c r="BI66" s="91" t="e">
        <f ca="true">+IF(AND(ISNUMBER(OFFSET('Hygiene Data'!$G$5,0,10*ROW('Hygiene Data'!G60))),'Data Summary'!DX66="Yes"),OFFSET('Hygiene Data'!$G$5,0,10*ROW('Hygiene Data'!G60)),NA())</f>
        <v>#N/A</v>
      </c>
      <c r="BJ66" s="91" t="e">
        <f ca="true">+IF(AND(ISNUMBER(OFFSET('Hygiene Data'!$G$7,0,10*ROW('Hygiene Data'!G60))),'Data Summary'!DY66="Yes"),OFFSET('Hygiene Data'!$G$7,0,10*ROW('Hygiene Data'!G60)),NA())</f>
        <v>#N/A</v>
      </c>
      <c r="BK66" s="91" t="e">
        <f ca="true">+IF(AND(ISNUMBER(OFFSET('Hygiene Data'!$G$9,0,10*ROW('Hygiene Data'!G60))),'Data Summary'!DZ66="Yes"),OFFSET('Hygiene Data'!$G$9,0,10*ROW('Hygiene Data'!G60)),NA())</f>
        <v>#N/A</v>
      </c>
      <c r="BL66" s="91" t="e">
        <f ca="true">+IF(AND(ISNUMBER(OFFSET('Hygiene Data'!$H$5,0,10*ROW('Hygiene Data'!H60))),'Data Summary'!EA66="Yes"),OFFSET('Hygiene Data'!$H$5,0,10*ROW('Hygiene Data'!H60)),NA())</f>
        <v>#N/A</v>
      </c>
      <c r="BM66" s="91" t="e">
        <f ca="true">+IF(AND(ISNUMBER(OFFSET('Hygiene Data'!$H$7,0,10*ROW('Hygiene Data'!H60))),'Data Summary'!EB66="Yes"),OFFSET('Hygiene Data'!$H$7,0,10*ROW('Hygiene Data'!H60)),NA())</f>
        <v>#N/A</v>
      </c>
      <c r="BN66" s="91" t="e">
        <f ca="true">+IF(AND(ISNUMBER(OFFSET('Hygiene Data'!$H$9,0,10*ROW('Hygiene Data'!H60))),'Data Summary'!EC66="Yes"),OFFSET('Hygiene Data'!$H$9,0,10*ROW('Hygiene Data'!H60)),NA())</f>
        <v>#N/A</v>
      </c>
      <c r="BO66" s="91" t="e">
        <f ca="true">+IF(AND(ISNUMBER(OFFSET('Hygiene Data'!$I$5,0,10*ROW('Hygiene Data'!I60))),'Data Summary'!ED66="Yes"),OFFSET('Hygiene Data'!$I$5,0,10*ROW('Hygiene Data'!I60)),NA())</f>
        <v>#N/A</v>
      </c>
      <c r="BP66" s="91" t="e">
        <f ca="true">+IF(AND(ISNUMBER(OFFSET('Hygiene Data'!$I$7,0,10*ROW('Hygiene Data'!I60))),'Data Summary'!EE66="Yes"),OFFSET('Hygiene Data'!$I$7,0,10*ROW('Hygiene Data'!I60)),NA())</f>
        <v>#N/A</v>
      </c>
      <c r="BQ66" s="91" t="e">
        <f ca="true">+IF(AND(ISNUMBER(OFFSET('Hygiene Data'!$I$9,0,10*ROW('Hygiene Data'!I60))),'Data Summary'!EF66="Yes"),OFFSET('Hygiene Data'!$I$9,0,10*ROW('Hygiene Data'!I60)),NA())</f>
        <v>#N/A</v>
      </c>
    </row>
    <row xmlns:x14ac="http://schemas.microsoft.com/office/spreadsheetml/2009/9/ac" r="67" x14ac:dyDescent="0.2">
      <c r="A67" s="342" t="e">
        <f ca="true">+RIGHT('Data Summary'!A67,LEN('Data Summary'!A67)-9)</f>
        <v>#VALUE!</v>
      </c>
      <c r="B67" s="35" t="str">
        <f ca="true">+IF(ISTEXT('Data Summary'!B67),'Data Summary'!B67,"")</f>
        <v/>
      </c>
      <c r="C67" s="341" t="e">
        <f ca="true">+VALUE('Data Summary'!C67)</f>
        <v>#VALUE!</v>
      </c>
      <c r="D67" s="89" t="e">
        <f ca="true">+IF(AND(ISNUMBER(OFFSET('Water Data'!$D$4,0,10*ROW('Water Data'!D61))),'Data Summary'!BS67="Yes"),100-OFFSET('Water Data'!$D$4,0,10*ROW('Water Data'!D61)),NA())</f>
        <v>#N/A</v>
      </c>
      <c r="E67" s="89" t="e">
        <f ca="true">+IF(AND(ISNUMBER(OFFSET('Water Data'!$D$6,0,10*ROW('Water Data'!D61))),'Data Summary'!BT67="Yes"),OFFSET('Water Data'!$D$6,0,10*ROW('Water Data'!D61)),NA())</f>
        <v>#N/A</v>
      </c>
      <c r="F67" s="89" t="e">
        <f ca="true">+IF(AND(ISNUMBER(OFFSET('Water Data'!$D$9,0,10*ROW('Water Data'!D61))),'Data Summary'!BU67="Yes"),OFFSET('Water Data'!$D$9,0,10*ROW('Water Data'!D61)),NA())</f>
        <v>#N/A</v>
      </c>
      <c r="G67" s="89" t="e">
        <f ca="true">+IF(AND(ISNUMBER(OFFSET('Water Data'!$E$4,0,10*ROW('Water Data'!E61))),'Data Summary'!BV67="Yes"),100-OFFSET('Water Data'!$E$4,0,10*ROW('Water Data'!E61)),NA())</f>
        <v>#N/A</v>
      </c>
      <c r="H67" s="89" t="e">
        <f ca="true">+IF(AND(ISNUMBER(OFFSET('Water Data'!$E$6,0,10*ROW('Water Data'!E61))),'Data Summary'!BW67="Yes"),OFFSET('Water Data'!$E$6,0,10*ROW('Water Data'!E61)),NA())</f>
        <v>#N/A</v>
      </c>
      <c r="I67" s="89" t="e">
        <f ca="true">+IF(AND(ISNUMBER(OFFSET('Water Data'!$E$9,0,10*ROW('Water Data'!E61))),'Data Summary'!BX67="Yes"),OFFSET('Water Data'!$E$9,0,10*ROW('Water Data'!E61)),NA())</f>
        <v>#N/A</v>
      </c>
      <c r="J67" s="89" t="e">
        <f ca="true">+IF(AND(ISNUMBER(OFFSET('Water Data'!$F$4,0,10*ROW('Water Data'!F61))),'Data Summary'!BY67="Yes"),100-OFFSET('Water Data'!$F$4,0,10*ROW('Water Data'!F61)),NA())</f>
        <v>#N/A</v>
      </c>
      <c r="K67" s="89" t="e">
        <f ca="true">+IF(AND(ISNUMBER(OFFSET('Water Data'!$F$6,0,10*ROW('Water Data'!F61))),'Data Summary'!BZ67="Yes"),OFFSET('Water Data'!$F$6,0,10*ROW('Water Data'!F61)),NA())</f>
        <v>#N/A</v>
      </c>
      <c r="L67" s="89" t="e">
        <f ca="true">+IF(AND(ISNUMBER(OFFSET('Water Data'!$F$9,0,10*ROW('Water Data'!F61))),'Data Summary'!CA67="Yes"),OFFSET('Water Data'!$F$9,0,10*ROW('Water Data'!F61)),NA())</f>
        <v>#N/A</v>
      </c>
      <c r="M67" s="89" t="e">
        <f ca="true">+IF(AND(ISNUMBER(OFFSET('Water Data'!$G$4,0,10*ROW('Water Data'!G61))),'Data Summary'!CB67="Yes"),100-OFFSET('Water Data'!$G$4,0,10*ROW('Water Data'!G61)),NA())</f>
        <v>#N/A</v>
      </c>
      <c r="N67" s="89" t="e">
        <f ca="true">+IF(AND(ISNUMBER(OFFSET('Water Data'!$G$6,0,10*ROW('Water Data'!G61))),'Data Summary'!CC67="Yes"),OFFSET('Water Data'!$G$6,0,10*ROW('Water Data'!G61)),NA())</f>
        <v>#N/A</v>
      </c>
      <c r="O67" s="89" t="e">
        <f ca="true">+IF(AND(ISNUMBER(OFFSET('Water Data'!$G$9,0,10*ROW('Water Data'!G61))),'Data Summary'!CD67="Yes"),OFFSET('Water Data'!$G$9,0,10*ROW('Water Data'!G61)),NA())</f>
        <v>#N/A</v>
      </c>
      <c r="P67" s="89" t="e">
        <f ca="true">+IF(AND(ISNUMBER(OFFSET('Water Data'!$H$4,0,10*ROW('Water Data'!H61))),'Data Summary'!CE67="Yes"),100-OFFSET('Water Data'!$H$4,0,10*ROW('Water Data'!H61)),NA())</f>
        <v>#N/A</v>
      </c>
      <c r="Q67" s="89" t="e">
        <f ca="true">+IF(AND(ISNUMBER(OFFSET('Water Data'!$H$6,0,10*ROW('Water Data'!H61))),'Data Summary'!CF67="Yes"),OFFSET('Water Data'!$H$6,0,10*ROW('Water Data'!H61)),NA())</f>
        <v>#N/A</v>
      </c>
      <c r="R67" s="89" t="e">
        <f ca="true">+IF(AND(ISNUMBER(OFFSET('Water Data'!$H$9,0,10*ROW('Water Data'!H61))),'Data Summary'!CG67="Yes"),OFFSET('Water Data'!$H$9,0,10*ROW('Water Data'!H61)),NA())</f>
        <v>#N/A</v>
      </c>
      <c r="S67" s="89" t="e">
        <f ca="true">+IF(AND(ISNUMBER(OFFSET('Water Data'!$I$4,0,10*ROW('Water Data'!I61))),'Data Summary'!CH67="Yes"),100-OFFSET('Water Data'!$I$4,0,10*ROW('Water Data'!I61)),NA())</f>
        <v>#N/A</v>
      </c>
      <c r="T67" s="89" t="e">
        <f ca="true">+IF(AND(ISNUMBER(OFFSET('Water Data'!$I$6,0,10*ROW('Water Data'!I61))),'Data Summary'!CI67="Yes"),OFFSET('Water Data'!$I$6,0,10*ROW('Water Data'!I61)),NA())</f>
        <v>#N/A</v>
      </c>
      <c r="U67" s="89" t="e">
        <f ca="true">+IF(AND(ISNUMBER(OFFSET('Water Data'!$I$9,0,10*ROW('Water Data'!I61))),'Data Summary'!CJ67="Yes"),OFFSET('Water Data'!$I$9,0,10*ROW('Water Data'!I61)),NA())</f>
        <v>#N/A</v>
      </c>
      <c r="V67" s="90" t="e">
        <f ca="true">+IF(AND(ISNUMBER(OFFSET('Sanitation Data'!$D$4,0,10*ROW('Sanitation Data'!D61))),'Data Summary'!CK67="Yes"),100-OFFSET('Sanitation Data'!$D$4,0,10*ROW('Sanitation Data'!D61)),NA())</f>
        <v>#N/A</v>
      </c>
      <c r="W67" s="90" t="e">
        <f ca="true">+IF(AND(ISNUMBER(OFFSET('Sanitation Data'!$D$6,0,10*ROW('Sanitation Data'!D61))),'Data Summary'!CL67="Yes"),OFFSET('Sanitation Data'!$D$6,0,10*ROW('Sanitation Data'!D61)),NA())</f>
        <v>#N/A</v>
      </c>
      <c r="X67" s="90" t="e">
        <f ca="true">+IF(AND(ISNUMBER(OFFSET('Sanitation Data'!$D$10,0,10*ROW('Sanitation Data'!D61))),'Data Summary'!CM67="Yes"),OFFSET('Sanitation Data'!$D$10,0,10*ROW('Sanitation Data'!D61)),NA())</f>
        <v>#N/A</v>
      </c>
      <c r="Y67" s="90" t="e">
        <f ca="true">+IF(AND(ISNUMBER(OFFSET('Sanitation Data'!$D$11,0,10*ROW('Sanitation Data'!D61))),'Data Summary'!CN67="Yes"),OFFSET('Sanitation Data'!$D$11,0,10*ROW('Sanitation Data'!D61)),NA())</f>
        <v>#N/A</v>
      </c>
      <c r="Z67" s="90" t="e">
        <f ca="true">+IF(AND(ISNUMBER(OFFSET('Sanitation Data'!$D$12,0,10*ROW('Sanitation Data'!D61))),'Data Summary'!CO67="Yes"),OFFSET('Sanitation Data'!$D$12,0,10*ROW('Sanitation Data'!D61)),NA())</f>
        <v>#N/A</v>
      </c>
      <c r="AA67" s="90" t="e">
        <f ca="true">+IF(AND(ISNUMBER(OFFSET('Sanitation Data'!$E$4,0,10*ROW('Sanitation Data'!E61))),'Data Summary'!CP67="Yes"),100-OFFSET('Sanitation Data'!$E$4,0,10*ROW('Sanitation Data'!E61)),NA())</f>
        <v>#N/A</v>
      </c>
      <c r="AB67" s="90" t="e">
        <f ca="true">+IF(AND(ISNUMBER(OFFSET('Sanitation Data'!$E$6,0,10*ROW('Sanitation Data'!E61))),'Data Summary'!CQ67="Yes"),OFFSET('Sanitation Data'!$E$6,0,10*ROW('Sanitation Data'!E61)),NA())</f>
        <v>#N/A</v>
      </c>
      <c r="AC67" s="90" t="e">
        <f ca="true">+IF(AND(ISNUMBER(OFFSET('Sanitation Data'!$E$10,0,10*ROW('Sanitation Data'!E61))),'Data Summary'!CR67="Yes"),OFFSET('Sanitation Data'!$E$10,0,10*ROW('Sanitation Data'!E61)),NA())</f>
        <v>#N/A</v>
      </c>
      <c r="AD67" s="90" t="e">
        <f ca="true">+IF(AND(ISNUMBER(OFFSET('Sanitation Data'!$E$11,0,10*ROW('Sanitation Data'!E61))),'Data Summary'!CS67="Yes"),OFFSET('Sanitation Data'!$E$11,0,10*ROW('Sanitation Data'!E61)),NA())</f>
        <v>#N/A</v>
      </c>
      <c r="AE67" s="90" t="e">
        <f ca="true">+IF(AND(ISNUMBER(OFFSET('Sanitation Data'!$E$12,0,10*ROW('Sanitation Data'!E61))),'Data Summary'!CT67="Yes"),OFFSET('Sanitation Data'!$E$12,0,10*ROW('Sanitation Data'!E61)),NA())</f>
        <v>#N/A</v>
      </c>
      <c r="AF67" s="90" t="e">
        <f ca="true">+IF(AND(ISNUMBER(OFFSET('Sanitation Data'!$F$4,0,10*ROW('Sanitation Data'!F61))),'Data Summary'!CU67="Yes"),100-OFFSET('Sanitation Data'!$F$4,0,10*ROW('Sanitation Data'!F61)),NA())</f>
        <v>#N/A</v>
      </c>
      <c r="AG67" s="90" t="e">
        <f ca="true">+IF(AND(ISNUMBER(OFFSET('Sanitation Data'!$F$6,0,10*ROW('Sanitation Data'!F61))),'Data Summary'!CV67="Yes"),OFFSET('Sanitation Data'!$F$6,0,10*ROW('Sanitation Data'!F61)),NA())</f>
        <v>#N/A</v>
      </c>
      <c r="AH67" s="90" t="e">
        <f ca="true">+IF(AND(ISNUMBER(OFFSET('Sanitation Data'!$F$10,0,10*ROW('Sanitation Data'!F61))),'Data Summary'!CW67="Yes"),OFFSET('Sanitation Data'!$F$10,0,10*ROW('Sanitation Data'!F61)),NA())</f>
        <v>#N/A</v>
      </c>
      <c r="AI67" s="90" t="e">
        <f ca="true">+IF(AND(ISNUMBER(OFFSET('Sanitation Data'!$F$11,0,10*ROW('Sanitation Data'!F61))),'Data Summary'!CX67="Yes"),OFFSET('Sanitation Data'!$F$11,0,10*ROW('Sanitation Data'!F61)),NA())</f>
        <v>#N/A</v>
      </c>
      <c r="AJ67" s="90" t="e">
        <f ca="true">+IF(AND(ISNUMBER(OFFSET('Sanitation Data'!$F$12,0,10*ROW('Sanitation Data'!F61))),'Data Summary'!CY67="Yes"),OFFSET('Sanitation Data'!$F$12,0,10*ROW('Sanitation Data'!F61)),NA())</f>
        <v>#N/A</v>
      </c>
      <c r="AK67" s="90" t="e">
        <f ca="true">+IF(AND(ISNUMBER(OFFSET('Sanitation Data'!$G$4,0,10*ROW('Sanitation Data'!G61))),'Data Summary'!CZ67="Yes"),100-OFFSET('Sanitation Data'!$G$4,0,10*ROW('Sanitation Data'!G61)),NA())</f>
        <v>#N/A</v>
      </c>
      <c r="AL67" s="90" t="e">
        <f ca="true">+IF(AND(ISNUMBER(OFFSET('Sanitation Data'!$G$6,0,10*ROW('Sanitation Data'!G61))),'Data Summary'!DA67="Yes"),OFFSET('Sanitation Data'!$G$6,0,10*ROW('Sanitation Data'!G61)),NA())</f>
        <v>#N/A</v>
      </c>
      <c r="AM67" s="90" t="e">
        <f ca="true">+IF(AND(ISNUMBER(OFFSET('Sanitation Data'!$G$10,0,10*ROW('Sanitation Data'!G61))),'Data Summary'!DB67="Yes"),OFFSET('Sanitation Data'!$G$10,0,10*ROW('Sanitation Data'!G61)),NA())</f>
        <v>#N/A</v>
      </c>
      <c r="AN67" s="90" t="e">
        <f ca="true">+IF(AND(ISNUMBER(OFFSET('Sanitation Data'!$G$11,0,10*ROW('Sanitation Data'!G61))),'Data Summary'!DC67="Yes"),OFFSET('Sanitation Data'!$G$11,0,10*ROW('Sanitation Data'!G61)),NA())</f>
        <v>#N/A</v>
      </c>
      <c r="AO67" s="90" t="e">
        <f ca="true">+IF(AND(ISNUMBER(OFFSET('Sanitation Data'!$G$12,0,10*ROW('Sanitation Data'!G61))),'Data Summary'!DD67="Yes"),OFFSET('Sanitation Data'!$G$12,0,10*ROW('Sanitation Data'!G61)),NA())</f>
        <v>#N/A</v>
      </c>
      <c r="AP67" s="90" t="e">
        <f ca="true">+IF(AND(ISNUMBER(OFFSET('Sanitation Data'!$H$4,0,10*ROW('Sanitation Data'!H61))),'Data Summary'!DE67="Yes"),100-OFFSET('Sanitation Data'!$H$4,0,10*ROW('Sanitation Data'!H61)),NA())</f>
        <v>#N/A</v>
      </c>
      <c r="AQ67" s="90" t="e">
        <f ca="true">+IF(AND(ISNUMBER(OFFSET('Sanitation Data'!$H$6,0,10*ROW('Sanitation Data'!H61))),'Data Summary'!DF67="Yes"),OFFSET('Sanitation Data'!$H$6,0,10*ROW('Sanitation Data'!H61)),NA())</f>
        <v>#N/A</v>
      </c>
      <c r="AR67" s="90" t="e">
        <f ca="true">+IF(AND(ISNUMBER(OFFSET('Sanitation Data'!$H$10,0,10*ROW('Sanitation Data'!H61))),'Data Summary'!DG67="Yes"),OFFSET('Sanitation Data'!$H$10,0,10*ROW('Sanitation Data'!H61)),NA())</f>
        <v>#N/A</v>
      </c>
      <c r="AS67" s="90" t="e">
        <f ca="true">+IF(AND(ISNUMBER(OFFSET('Sanitation Data'!$H$11,0,10*ROW('Sanitation Data'!H61))),'Data Summary'!DH67="Yes"),OFFSET('Sanitation Data'!$H$11,0,10*ROW('Sanitation Data'!H61)),NA())</f>
        <v>#N/A</v>
      </c>
      <c r="AT67" s="90" t="e">
        <f ca="true">+IF(AND(ISNUMBER(OFFSET('Sanitation Data'!$H$12,0,10*ROW('Sanitation Data'!H61))),'Data Summary'!DI67="Yes"),OFFSET('Sanitation Data'!$H$12,0,10*ROW('Sanitation Data'!H61)),NA())</f>
        <v>#N/A</v>
      </c>
      <c r="AU67" s="90" t="e">
        <f ca="true">+IF(AND(ISNUMBER(OFFSET('Sanitation Data'!$I$4,0,10*ROW('Sanitation Data'!I61))),'Data Summary'!DJ67="Yes"),100-OFFSET('Sanitation Data'!$I$4,0,10*ROW('Sanitation Data'!I61)),NA())</f>
        <v>#N/A</v>
      </c>
      <c r="AV67" s="90" t="e">
        <f ca="true">+IF(AND(ISNUMBER(OFFSET('Sanitation Data'!$I$6,0,10*ROW('Sanitation Data'!I61))),'Data Summary'!DK67="Yes"),OFFSET('Sanitation Data'!$I$6,0,10*ROW('Sanitation Data'!I61)),NA())</f>
        <v>#N/A</v>
      </c>
      <c r="AW67" s="90" t="e">
        <f ca="true">+IF(AND(ISNUMBER(OFFSET('Sanitation Data'!$I$10,0,10*ROW('Sanitation Data'!I61))),'Data Summary'!DL67="Yes"),OFFSET('Sanitation Data'!$I$10,0,10*ROW('Sanitation Data'!I61)),NA())</f>
        <v>#N/A</v>
      </c>
      <c r="AX67" s="90" t="e">
        <f ca="true">+IF(AND(ISNUMBER(OFFSET('Sanitation Data'!$I$11,0,10*ROW('Sanitation Data'!I61))),'Data Summary'!DM67="Yes"),OFFSET('Sanitation Data'!$I$11,0,10*ROW('Sanitation Data'!I61)),NA())</f>
        <v>#N/A</v>
      </c>
      <c r="AY67" s="90" t="e">
        <f ca="true">+IF(AND(ISNUMBER(OFFSET('Sanitation Data'!$I$12,0,10*ROW('Sanitation Data'!I61))),'Data Summary'!DN67="Yes"),OFFSET('Sanitation Data'!$I$12,0,10*ROW('Sanitation Data'!I61)),NA())</f>
        <v>#N/A</v>
      </c>
      <c r="AZ67" s="91" t="e">
        <f ca="true">+IF(AND(ISNUMBER(OFFSET('Hygiene Data'!$D$5,0,10*ROW('Hygiene Data'!D61))),'Data Summary'!DO67="Yes"),OFFSET('Hygiene Data'!$D$5,0,10*ROW('Hygiene Data'!D61)),NA())</f>
        <v>#N/A</v>
      </c>
      <c r="BA67" s="91" t="e">
        <f ca="true">+IF(AND(ISNUMBER(OFFSET('Hygiene Data'!$D$7,0,10*ROW('Hygiene Data'!D61))),'Data Summary'!DP67="Yes"),OFFSET('Hygiene Data'!$D$7,0,10*ROW('Hygiene Data'!D61)),NA())</f>
        <v>#N/A</v>
      </c>
      <c r="BB67" s="91" t="e">
        <f ca="true">+IF(AND(ISNUMBER(OFFSET('Hygiene Data'!$D$9,0,10*ROW('Hygiene Data'!D61))),'Data Summary'!DQ67="Yes"),OFFSET('Hygiene Data'!$D$9,0,10*ROW('Hygiene Data'!D61)),NA())</f>
        <v>#N/A</v>
      </c>
      <c r="BC67" s="91" t="e">
        <f ca="true">+IF(AND(ISNUMBER(OFFSET('Hygiene Data'!$E$5,0,10*ROW('Hygiene Data'!E61))),'Data Summary'!DR67="Yes"),OFFSET('Hygiene Data'!$E$5,0,10*ROW('Hygiene Data'!E61)),NA())</f>
        <v>#N/A</v>
      </c>
      <c r="BD67" s="91" t="e">
        <f ca="true">+IF(AND(ISNUMBER(OFFSET('Hygiene Data'!$E$7,0,10*ROW('Hygiene Data'!E61))),'Data Summary'!DS67="Yes"),OFFSET('Hygiene Data'!$E$7,0,10*ROW('Hygiene Data'!E61)),NA())</f>
        <v>#N/A</v>
      </c>
      <c r="BE67" s="91" t="e">
        <f ca="true">+IF(AND(ISNUMBER(OFFSET('Hygiene Data'!$E$9,0,10*ROW('Hygiene Data'!E61))),'Data Summary'!DT67="Yes"),OFFSET('Hygiene Data'!$E$9,0,10*ROW('Hygiene Data'!E61)),NA())</f>
        <v>#N/A</v>
      </c>
      <c r="BF67" s="91" t="e">
        <f ca="true">+IF(AND(ISNUMBER(OFFSET('Hygiene Data'!$F$5,0,10*ROW('Hygiene Data'!F61))),'Data Summary'!DU67="Yes"),OFFSET('Hygiene Data'!$F$5,0,10*ROW('Hygiene Data'!F61)),NA())</f>
        <v>#N/A</v>
      </c>
      <c r="BG67" s="91" t="e">
        <f ca="true">+IF(AND(ISNUMBER(OFFSET('Hygiene Data'!$F$7,0,10*ROW('Hygiene Data'!F61))),'Data Summary'!DV67="Yes"),OFFSET('Hygiene Data'!$F$7,0,10*ROW('Hygiene Data'!F61)),NA())</f>
        <v>#N/A</v>
      </c>
      <c r="BH67" s="91" t="e">
        <f ca="true">+IF(AND(ISNUMBER(OFFSET('Hygiene Data'!$F$9,0,10*ROW('Hygiene Data'!F61))),'Data Summary'!DW67="Yes"),OFFSET('Hygiene Data'!$F$9,0,10*ROW('Hygiene Data'!F61)),NA())</f>
        <v>#N/A</v>
      </c>
      <c r="BI67" s="91" t="e">
        <f ca="true">+IF(AND(ISNUMBER(OFFSET('Hygiene Data'!$G$5,0,10*ROW('Hygiene Data'!G61))),'Data Summary'!DX67="Yes"),OFFSET('Hygiene Data'!$G$5,0,10*ROW('Hygiene Data'!G61)),NA())</f>
        <v>#N/A</v>
      </c>
      <c r="BJ67" s="91" t="e">
        <f ca="true">+IF(AND(ISNUMBER(OFFSET('Hygiene Data'!$G$7,0,10*ROW('Hygiene Data'!G61))),'Data Summary'!DY67="Yes"),OFFSET('Hygiene Data'!$G$7,0,10*ROW('Hygiene Data'!G61)),NA())</f>
        <v>#N/A</v>
      </c>
      <c r="BK67" s="91" t="e">
        <f ca="true">+IF(AND(ISNUMBER(OFFSET('Hygiene Data'!$G$9,0,10*ROW('Hygiene Data'!G61))),'Data Summary'!DZ67="Yes"),OFFSET('Hygiene Data'!$G$9,0,10*ROW('Hygiene Data'!G61)),NA())</f>
        <v>#N/A</v>
      </c>
      <c r="BL67" s="91" t="e">
        <f ca="true">+IF(AND(ISNUMBER(OFFSET('Hygiene Data'!$H$5,0,10*ROW('Hygiene Data'!H61))),'Data Summary'!EA67="Yes"),OFFSET('Hygiene Data'!$H$5,0,10*ROW('Hygiene Data'!H61)),NA())</f>
        <v>#N/A</v>
      </c>
      <c r="BM67" s="91" t="e">
        <f ca="true">+IF(AND(ISNUMBER(OFFSET('Hygiene Data'!$H$7,0,10*ROW('Hygiene Data'!H61))),'Data Summary'!EB67="Yes"),OFFSET('Hygiene Data'!$H$7,0,10*ROW('Hygiene Data'!H61)),NA())</f>
        <v>#N/A</v>
      </c>
      <c r="BN67" s="91" t="e">
        <f ca="true">+IF(AND(ISNUMBER(OFFSET('Hygiene Data'!$H$9,0,10*ROW('Hygiene Data'!H61))),'Data Summary'!EC67="Yes"),OFFSET('Hygiene Data'!$H$9,0,10*ROW('Hygiene Data'!H61)),NA())</f>
        <v>#N/A</v>
      </c>
      <c r="BO67" s="91" t="e">
        <f ca="true">+IF(AND(ISNUMBER(OFFSET('Hygiene Data'!$I$5,0,10*ROW('Hygiene Data'!I61))),'Data Summary'!ED67="Yes"),OFFSET('Hygiene Data'!$I$5,0,10*ROW('Hygiene Data'!I61)),NA())</f>
        <v>#N/A</v>
      </c>
      <c r="BP67" s="91" t="e">
        <f ca="true">+IF(AND(ISNUMBER(OFFSET('Hygiene Data'!$I$7,0,10*ROW('Hygiene Data'!I61))),'Data Summary'!EE67="Yes"),OFFSET('Hygiene Data'!$I$7,0,10*ROW('Hygiene Data'!I61)),NA())</f>
        <v>#N/A</v>
      </c>
      <c r="BQ67" s="91" t="e">
        <f ca="true">+IF(AND(ISNUMBER(OFFSET('Hygiene Data'!$I$9,0,10*ROW('Hygiene Data'!I61))),'Data Summary'!EF67="Yes"),OFFSET('Hygiene Data'!$I$9,0,10*ROW('Hygiene Data'!I61)),NA())</f>
        <v>#N/A</v>
      </c>
    </row>
    <row xmlns:x14ac="http://schemas.microsoft.com/office/spreadsheetml/2009/9/ac" r="68" x14ac:dyDescent="0.2">
      <c r="A68" s="342" t="e">
        <f ca="true">+RIGHT('Data Summary'!A68,LEN('Data Summary'!A68)-9)</f>
        <v>#VALUE!</v>
      </c>
      <c r="B68" s="35" t="str">
        <f ca="true">+IF(ISTEXT('Data Summary'!B68),'Data Summary'!B68,"")</f>
        <v/>
      </c>
      <c r="C68" s="341" t="e">
        <f ca="true">+VALUE('Data Summary'!C68)</f>
        <v>#VALUE!</v>
      </c>
      <c r="D68" s="89" t="e">
        <f ca="true">+IF(AND(ISNUMBER(OFFSET('Water Data'!$D$4,0,10*ROW('Water Data'!D62))),'Data Summary'!BS68="Yes"),100-OFFSET('Water Data'!$D$4,0,10*ROW('Water Data'!D62)),NA())</f>
        <v>#N/A</v>
      </c>
      <c r="E68" s="89" t="e">
        <f ca="true">+IF(AND(ISNUMBER(OFFSET('Water Data'!$D$6,0,10*ROW('Water Data'!D62))),'Data Summary'!BT68="Yes"),OFFSET('Water Data'!$D$6,0,10*ROW('Water Data'!D62)),NA())</f>
        <v>#N/A</v>
      </c>
      <c r="F68" s="89" t="e">
        <f ca="true">+IF(AND(ISNUMBER(OFFSET('Water Data'!$D$9,0,10*ROW('Water Data'!D62))),'Data Summary'!BU68="Yes"),OFFSET('Water Data'!$D$9,0,10*ROW('Water Data'!D62)),NA())</f>
        <v>#N/A</v>
      </c>
      <c r="G68" s="89" t="e">
        <f ca="true">+IF(AND(ISNUMBER(OFFSET('Water Data'!$E$4,0,10*ROW('Water Data'!E62))),'Data Summary'!BV68="Yes"),100-OFFSET('Water Data'!$E$4,0,10*ROW('Water Data'!E62)),NA())</f>
        <v>#N/A</v>
      </c>
      <c r="H68" s="89" t="e">
        <f ca="true">+IF(AND(ISNUMBER(OFFSET('Water Data'!$E$6,0,10*ROW('Water Data'!E62))),'Data Summary'!BW68="Yes"),OFFSET('Water Data'!$E$6,0,10*ROW('Water Data'!E62)),NA())</f>
        <v>#N/A</v>
      </c>
      <c r="I68" s="89" t="e">
        <f ca="true">+IF(AND(ISNUMBER(OFFSET('Water Data'!$E$9,0,10*ROW('Water Data'!E62))),'Data Summary'!BX68="Yes"),OFFSET('Water Data'!$E$9,0,10*ROW('Water Data'!E62)),NA())</f>
        <v>#N/A</v>
      </c>
      <c r="J68" s="89" t="e">
        <f ca="true">+IF(AND(ISNUMBER(OFFSET('Water Data'!$F$4,0,10*ROW('Water Data'!F62))),'Data Summary'!BY68="Yes"),100-OFFSET('Water Data'!$F$4,0,10*ROW('Water Data'!F62)),NA())</f>
        <v>#N/A</v>
      </c>
      <c r="K68" s="89" t="e">
        <f ca="true">+IF(AND(ISNUMBER(OFFSET('Water Data'!$F$6,0,10*ROW('Water Data'!F62))),'Data Summary'!BZ68="Yes"),OFFSET('Water Data'!$F$6,0,10*ROW('Water Data'!F62)),NA())</f>
        <v>#N/A</v>
      </c>
      <c r="L68" s="89" t="e">
        <f ca="true">+IF(AND(ISNUMBER(OFFSET('Water Data'!$F$9,0,10*ROW('Water Data'!F62))),'Data Summary'!CA68="Yes"),OFFSET('Water Data'!$F$9,0,10*ROW('Water Data'!F62)),NA())</f>
        <v>#N/A</v>
      </c>
      <c r="M68" s="89" t="e">
        <f ca="true">+IF(AND(ISNUMBER(OFFSET('Water Data'!$G$4,0,10*ROW('Water Data'!G62))),'Data Summary'!CB68="Yes"),100-OFFSET('Water Data'!$G$4,0,10*ROW('Water Data'!G62)),NA())</f>
        <v>#N/A</v>
      </c>
      <c r="N68" s="89" t="e">
        <f ca="true">+IF(AND(ISNUMBER(OFFSET('Water Data'!$G$6,0,10*ROW('Water Data'!G62))),'Data Summary'!CC68="Yes"),OFFSET('Water Data'!$G$6,0,10*ROW('Water Data'!G62)),NA())</f>
        <v>#N/A</v>
      </c>
      <c r="O68" s="89" t="e">
        <f ca="true">+IF(AND(ISNUMBER(OFFSET('Water Data'!$G$9,0,10*ROW('Water Data'!G62))),'Data Summary'!CD68="Yes"),OFFSET('Water Data'!$G$9,0,10*ROW('Water Data'!G62)),NA())</f>
        <v>#N/A</v>
      </c>
      <c r="P68" s="89" t="e">
        <f ca="true">+IF(AND(ISNUMBER(OFFSET('Water Data'!$H$4,0,10*ROW('Water Data'!H62))),'Data Summary'!CE68="Yes"),100-OFFSET('Water Data'!$H$4,0,10*ROW('Water Data'!H62)),NA())</f>
        <v>#N/A</v>
      </c>
      <c r="Q68" s="89" t="e">
        <f ca="true">+IF(AND(ISNUMBER(OFFSET('Water Data'!$H$6,0,10*ROW('Water Data'!H62))),'Data Summary'!CF68="Yes"),OFFSET('Water Data'!$H$6,0,10*ROW('Water Data'!H62)),NA())</f>
        <v>#N/A</v>
      </c>
      <c r="R68" s="89" t="e">
        <f ca="true">+IF(AND(ISNUMBER(OFFSET('Water Data'!$H$9,0,10*ROW('Water Data'!H62))),'Data Summary'!CG68="Yes"),OFFSET('Water Data'!$H$9,0,10*ROW('Water Data'!H62)),NA())</f>
        <v>#N/A</v>
      </c>
      <c r="S68" s="89" t="e">
        <f ca="true">+IF(AND(ISNUMBER(OFFSET('Water Data'!$I$4,0,10*ROW('Water Data'!I62))),'Data Summary'!CH68="Yes"),100-OFFSET('Water Data'!$I$4,0,10*ROW('Water Data'!I62)),NA())</f>
        <v>#N/A</v>
      </c>
      <c r="T68" s="89" t="e">
        <f ca="true">+IF(AND(ISNUMBER(OFFSET('Water Data'!$I$6,0,10*ROW('Water Data'!I62))),'Data Summary'!CI68="Yes"),OFFSET('Water Data'!$I$6,0,10*ROW('Water Data'!I62)),NA())</f>
        <v>#N/A</v>
      </c>
      <c r="U68" s="89" t="e">
        <f ca="true">+IF(AND(ISNUMBER(OFFSET('Water Data'!$I$9,0,10*ROW('Water Data'!I62))),'Data Summary'!CJ68="Yes"),OFFSET('Water Data'!$I$9,0,10*ROW('Water Data'!I62)),NA())</f>
        <v>#N/A</v>
      </c>
      <c r="V68" s="90" t="e">
        <f ca="true">+IF(AND(ISNUMBER(OFFSET('Sanitation Data'!$D$4,0,10*ROW('Sanitation Data'!D62))),'Data Summary'!CK68="Yes"),100-OFFSET('Sanitation Data'!$D$4,0,10*ROW('Sanitation Data'!D62)),NA())</f>
        <v>#N/A</v>
      </c>
      <c r="W68" s="90" t="e">
        <f ca="true">+IF(AND(ISNUMBER(OFFSET('Sanitation Data'!$D$6,0,10*ROW('Sanitation Data'!D62))),'Data Summary'!CL68="Yes"),OFFSET('Sanitation Data'!$D$6,0,10*ROW('Sanitation Data'!D62)),NA())</f>
        <v>#N/A</v>
      </c>
      <c r="X68" s="90" t="e">
        <f ca="true">+IF(AND(ISNUMBER(OFFSET('Sanitation Data'!$D$10,0,10*ROW('Sanitation Data'!D62))),'Data Summary'!CM68="Yes"),OFFSET('Sanitation Data'!$D$10,0,10*ROW('Sanitation Data'!D62)),NA())</f>
        <v>#N/A</v>
      </c>
      <c r="Y68" s="90" t="e">
        <f ca="true">+IF(AND(ISNUMBER(OFFSET('Sanitation Data'!$D$11,0,10*ROW('Sanitation Data'!D62))),'Data Summary'!CN68="Yes"),OFFSET('Sanitation Data'!$D$11,0,10*ROW('Sanitation Data'!D62)),NA())</f>
        <v>#N/A</v>
      </c>
      <c r="Z68" s="90" t="e">
        <f ca="true">+IF(AND(ISNUMBER(OFFSET('Sanitation Data'!$D$12,0,10*ROW('Sanitation Data'!D62))),'Data Summary'!CO68="Yes"),OFFSET('Sanitation Data'!$D$12,0,10*ROW('Sanitation Data'!D62)),NA())</f>
        <v>#N/A</v>
      </c>
      <c r="AA68" s="90" t="e">
        <f ca="true">+IF(AND(ISNUMBER(OFFSET('Sanitation Data'!$E$4,0,10*ROW('Sanitation Data'!E62))),'Data Summary'!CP68="Yes"),100-OFFSET('Sanitation Data'!$E$4,0,10*ROW('Sanitation Data'!E62)),NA())</f>
        <v>#N/A</v>
      </c>
      <c r="AB68" s="90" t="e">
        <f ca="true">+IF(AND(ISNUMBER(OFFSET('Sanitation Data'!$E$6,0,10*ROW('Sanitation Data'!E62))),'Data Summary'!CQ68="Yes"),OFFSET('Sanitation Data'!$E$6,0,10*ROW('Sanitation Data'!E62)),NA())</f>
        <v>#N/A</v>
      </c>
      <c r="AC68" s="90" t="e">
        <f ca="true">+IF(AND(ISNUMBER(OFFSET('Sanitation Data'!$E$10,0,10*ROW('Sanitation Data'!E62))),'Data Summary'!CR68="Yes"),OFFSET('Sanitation Data'!$E$10,0,10*ROW('Sanitation Data'!E62)),NA())</f>
        <v>#N/A</v>
      </c>
      <c r="AD68" s="90" t="e">
        <f ca="true">+IF(AND(ISNUMBER(OFFSET('Sanitation Data'!$E$11,0,10*ROW('Sanitation Data'!E62))),'Data Summary'!CS68="Yes"),OFFSET('Sanitation Data'!$E$11,0,10*ROW('Sanitation Data'!E62)),NA())</f>
        <v>#N/A</v>
      </c>
      <c r="AE68" s="90" t="e">
        <f ca="true">+IF(AND(ISNUMBER(OFFSET('Sanitation Data'!$E$12,0,10*ROW('Sanitation Data'!E62))),'Data Summary'!CT68="Yes"),OFFSET('Sanitation Data'!$E$12,0,10*ROW('Sanitation Data'!E62)),NA())</f>
        <v>#N/A</v>
      </c>
      <c r="AF68" s="90" t="e">
        <f ca="true">+IF(AND(ISNUMBER(OFFSET('Sanitation Data'!$F$4,0,10*ROW('Sanitation Data'!F62))),'Data Summary'!CU68="Yes"),100-OFFSET('Sanitation Data'!$F$4,0,10*ROW('Sanitation Data'!F62)),NA())</f>
        <v>#N/A</v>
      </c>
      <c r="AG68" s="90" t="e">
        <f ca="true">+IF(AND(ISNUMBER(OFFSET('Sanitation Data'!$F$6,0,10*ROW('Sanitation Data'!F62))),'Data Summary'!CV68="Yes"),OFFSET('Sanitation Data'!$F$6,0,10*ROW('Sanitation Data'!F62)),NA())</f>
        <v>#N/A</v>
      </c>
      <c r="AH68" s="90" t="e">
        <f ca="true">+IF(AND(ISNUMBER(OFFSET('Sanitation Data'!$F$10,0,10*ROW('Sanitation Data'!F62))),'Data Summary'!CW68="Yes"),OFFSET('Sanitation Data'!$F$10,0,10*ROW('Sanitation Data'!F62)),NA())</f>
        <v>#N/A</v>
      </c>
      <c r="AI68" s="90" t="e">
        <f ca="true">+IF(AND(ISNUMBER(OFFSET('Sanitation Data'!$F$11,0,10*ROW('Sanitation Data'!F62))),'Data Summary'!CX68="Yes"),OFFSET('Sanitation Data'!$F$11,0,10*ROW('Sanitation Data'!F62)),NA())</f>
        <v>#N/A</v>
      </c>
      <c r="AJ68" s="90" t="e">
        <f ca="true">+IF(AND(ISNUMBER(OFFSET('Sanitation Data'!$F$12,0,10*ROW('Sanitation Data'!F62))),'Data Summary'!CY68="Yes"),OFFSET('Sanitation Data'!$F$12,0,10*ROW('Sanitation Data'!F62)),NA())</f>
        <v>#N/A</v>
      </c>
      <c r="AK68" s="90" t="e">
        <f ca="true">+IF(AND(ISNUMBER(OFFSET('Sanitation Data'!$G$4,0,10*ROW('Sanitation Data'!G62))),'Data Summary'!CZ68="Yes"),100-OFFSET('Sanitation Data'!$G$4,0,10*ROW('Sanitation Data'!G62)),NA())</f>
        <v>#N/A</v>
      </c>
      <c r="AL68" s="90" t="e">
        <f ca="true">+IF(AND(ISNUMBER(OFFSET('Sanitation Data'!$G$6,0,10*ROW('Sanitation Data'!G62))),'Data Summary'!DA68="Yes"),OFFSET('Sanitation Data'!$G$6,0,10*ROW('Sanitation Data'!G62)),NA())</f>
        <v>#N/A</v>
      </c>
      <c r="AM68" s="90" t="e">
        <f ca="true">+IF(AND(ISNUMBER(OFFSET('Sanitation Data'!$G$10,0,10*ROW('Sanitation Data'!G62))),'Data Summary'!DB68="Yes"),OFFSET('Sanitation Data'!$G$10,0,10*ROW('Sanitation Data'!G62)),NA())</f>
        <v>#N/A</v>
      </c>
      <c r="AN68" s="90" t="e">
        <f ca="true">+IF(AND(ISNUMBER(OFFSET('Sanitation Data'!$G$11,0,10*ROW('Sanitation Data'!G62))),'Data Summary'!DC68="Yes"),OFFSET('Sanitation Data'!$G$11,0,10*ROW('Sanitation Data'!G62)),NA())</f>
        <v>#N/A</v>
      </c>
      <c r="AO68" s="90" t="e">
        <f ca="true">+IF(AND(ISNUMBER(OFFSET('Sanitation Data'!$G$12,0,10*ROW('Sanitation Data'!G62))),'Data Summary'!DD68="Yes"),OFFSET('Sanitation Data'!$G$12,0,10*ROW('Sanitation Data'!G62)),NA())</f>
        <v>#N/A</v>
      </c>
      <c r="AP68" s="90" t="e">
        <f ca="true">+IF(AND(ISNUMBER(OFFSET('Sanitation Data'!$H$4,0,10*ROW('Sanitation Data'!H62))),'Data Summary'!DE68="Yes"),100-OFFSET('Sanitation Data'!$H$4,0,10*ROW('Sanitation Data'!H62)),NA())</f>
        <v>#N/A</v>
      </c>
      <c r="AQ68" s="90" t="e">
        <f ca="true">+IF(AND(ISNUMBER(OFFSET('Sanitation Data'!$H$6,0,10*ROW('Sanitation Data'!H62))),'Data Summary'!DF68="Yes"),OFFSET('Sanitation Data'!$H$6,0,10*ROW('Sanitation Data'!H62)),NA())</f>
        <v>#N/A</v>
      </c>
      <c r="AR68" s="90" t="e">
        <f ca="true">+IF(AND(ISNUMBER(OFFSET('Sanitation Data'!$H$10,0,10*ROW('Sanitation Data'!H62))),'Data Summary'!DG68="Yes"),OFFSET('Sanitation Data'!$H$10,0,10*ROW('Sanitation Data'!H62)),NA())</f>
        <v>#N/A</v>
      </c>
      <c r="AS68" s="90" t="e">
        <f ca="true">+IF(AND(ISNUMBER(OFFSET('Sanitation Data'!$H$11,0,10*ROW('Sanitation Data'!H62))),'Data Summary'!DH68="Yes"),OFFSET('Sanitation Data'!$H$11,0,10*ROW('Sanitation Data'!H62)),NA())</f>
        <v>#N/A</v>
      </c>
      <c r="AT68" s="90" t="e">
        <f ca="true">+IF(AND(ISNUMBER(OFFSET('Sanitation Data'!$H$12,0,10*ROW('Sanitation Data'!H62))),'Data Summary'!DI68="Yes"),OFFSET('Sanitation Data'!$H$12,0,10*ROW('Sanitation Data'!H62)),NA())</f>
        <v>#N/A</v>
      </c>
      <c r="AU68" s="90" t="e">
        <f ca="true">+IF(AND(ISNUMBER(OFFSET('Sanitation Data'!$I$4,0,10*ROW('Sanitation Data'!I62))),'Data Summary'!DJ68="Yes"),100-OFFSET('Sanitation Data'!$I$4,0,10*ROW('Sanitation Data'!I62)),NA())</f>
        <v>#N/A</v>
      </c>
      <c r="AV68" s="90" t="e">
        <f ca="true">+IF(AND(ISNUMBER(OFFSET('Sanitation Data'!$I$6,0,10*ROW('Sanitation Data'!I62))),'Data Summary'!DK68="Yes"),OFFSET('Sanitation Data'!$I$6,0,10*ROW('Sanitation Data'!I62)),NA())</f>
        <v>#N/A</v>
      </c>
      <c r="AW68" s="90" t="e">
        <f ca="true">+IF(AND(ISNUMBER(OFFSET('Sanitation Data'!$I$10,0,10*ROW('Sanitation Data'!I62))),'Data Summary'!DL68="Yes"),OFFSET('Sanitation Data'!$I$10,0,10*ROW('Sanitation Data'!I62)),NA())</f>
        <v>#N/A</v>
      </c>
      <c r="AX68" s="90" t="e">
        <f ca="true">+IF(AND(ISNUMBER(OFFSET('Sanitation Data'!$I$11,0,10*ROW('Sanitation Data'!I62))),'Data Summary'!DM68="Yes"),OFFSET('Sanitation Data'!$I$11,0,10*ROW('Sanitation Data'!I62)),NA())</f>
        <v>#N/A</v>
      </c>
      <c r="AY68" s="90" t="e">
        <f ca="true">+IF(AND(ISNUMBER(OFFSET('Sanitation Data'!$I$12,0,10*ROW('Sanitation Data'!I62))),'Data Summary'!DN68="Yes"),OFFSET('Sanitation Data'!$I$12,0,10*ROW('Sanitation Data'!I62)),NA())</f>
        <v>#N/A</v>
      </c>
      <c r="AZ68" s="91" t="e">
        <f ca="true">+IF(AND(ISNUMBER(OFFSET('Hygiene Data'!$D$5,0,10*ROW('Hygiene Data'!D62))),'Data Summary'!DO68="Yes"),OFFSET('Hygiene Data'!$D$5,0,10*ROW('Hygiene Data'!D62)),NA())</f>
        <v>#N/A</v>
      </c>
      <c r="BA68" s="91" t="e">
        <f ca="true">+IF(AND(ISNUMBER(OFFSET('Hygiene Data'!$D$7,0,10*ROW('Hygiene Data'!D62))),'Data Summary'!DP68="Yes"),OFFSET('Hygiene Data'!$D$7,0,10*ROW('Hygiene Data'!D62)),NA())</f>
        <v>#N/A</v>
      </c>
      <c r="BB68" s="91" t="e">
        <f ca="true">+IF(AND(ISNUMBER(OFFSET('Hygiene Data'!$D$9,0,10*ROW('Hygiene Data'!D62))),'Data Summary'!DQ68="Yes"),OFFSET('Hygiene Data'!$D$9,0,10*ROW('Hygiene Data'!D62)),NA())</f>
        <v>#N/A</v>
      </c>
      <c r="BC68" s="91" t="e">
        <f ca="true">+IF(AND(ISNUMBER(OFFSET('Hygiene Data'!$E$5,0,10*ROW('Hygiene Data'!E62))),'Data Summary'!DR68="Yes"),OFFSET('Hygiene Data'!$E$5,0,10*ROW('Hygiene Data'!E62)),NA())</f>
        <v>#N/A</v>
      </c>
      <c r="BD68" s="91" t="e">
        <f ca="true">+IF(AND(ISNUMBER(OFFSET('Hygiene Data'!$E$7,0,10*ROW('Hygiene Data'!E62))),'Data Summary'!DS68="Yes"),OFFSET('Hygiene Data'!$E$7,0,10*ROW('Hygiene Data'!E62)),NA())</f>
        <v>#N/A</v>
      </c>
      <c r="BE68" s="91" t="e">
        <f ca="true">+IF(AND(ISNUMBER(OFFSET('Hygiene Data'!$E$9,0,10*ROW('Hygiene Data'!E62))),'Data Summary'!DT68="Yes"),OFFSET('Hygiene Data'!$E$9,0,10*ROW('Hygiene Data'!E62)),NA())</f>
        <v>#N/A</v>
      </c>
      <c r="BF68" s="91" t="e">
        <f ca="true">+IF(AND(ISNUMBER(OFFSET('Hygiene Data'!$F$5,0,10*ROW('Hygiene Data'!F62))),'Data Summary'!DU68="Yes"),OFFSET('Hygiene Data'!$F$5,0,10*ROW('Hygiene Data'!F62)),NA())</f>
        <v>#N/A</v>
      </c>
      <c r="BG68" s="91" t="e">
        <f ca="true">+IF(AND(ISNUMBER(OFFSET('Hygiene Data'!$F$7,0,10*ROW('Hygiene Data'!F62))),'Data Summary'!DV68="Yes"),OFFSET('Hygiene Data'!$F$7,0,10*ROW('Hygiene Data'!F62)),NA())</f>
        <v>#N/A</v>
      </c>
      <c r="BH68" s="91" t="e">
        <f ca="true">+IF(AND(ISNUMBER(OFFSET('Hygiene Data'!$F$9,0,10*ROW('Hygiene Data'!F62))),'Data Summary'!DW68="Yes"),OFFSET('Hygiene Data'!$F$9,0,10*ROW('Hygiene Data'!F62)),NA())</f>
        <v>#N/A</v>
      </c>
      <c r="BI68" s="91" t="e">
        <f ca="true">+IF(AND(ISNUMBER(OFFSET('Hygiene Data'!$G$5,0,10*ROW('Hygiene Data'!G62))),'Data Summary'!DX68="Yes"),OFFSET('Hygiene Data'!$G$5,0,10*ROW('Hygiene Data'!G62)),NA())</f>
        <v>#N/A</v>
      </c>
      <c r="BJ68" s="91" t="e">
        <f ca="true">+IF(AND(ISNUMBER(OFFSET('Hygiene Data'!$G$7,0,10*ROW('Hygiene Data'!G62))),'Data Summary'!DY68="Yes"),OFFSET('Hygiene Data'!$G$7,0,10*ROW('Hygiene Data'!G62)),NA())</f>
        <v>#N/A</v>
      </c>
      <c r="BK68" s="91" t="e">
        <f ca="true">+IF(AND(ISNUMBER(OFFSET('Hygiene Data'!$G$9,0,10*ROW('Hygiene Data'!G62))),'Data Summary'!DZ68="Yes"),OFFSET('Hygiene Data'!$G$9,0,10*ROW('Hygiene Data'!G62)),NA())</f>
        <v>#N/A</v>
      </c>
      <c r="BL68" s="91" t="e">
        <f ca="true">+IF(AND(ISNUMBER(OFFSET('Hygiene Data'!$H$5,0,10*ROW('Hygiene Data'!H62))),'Data Summary'!EA68="Yes"),OFFSET('Hygiene Data'!$H$5,0,10*ROW('Hygiene Data'!H62)),NA())</f>
        <v>#N/A</v>
      </c>
      <c r="BM68" s="91" t="e">
        <f ca="true">+IF(AND(ISNUMBER(OFFSET('Hygiene Data'!$H$7,0,10*ROW('Hygiene Data'!H62))),'Data Summary'!EB68="Yes"),OFFSET('Hygiene Data'!$H$7,0,10*ROW('Hygiene Data'!H62)),NA())</f>
        <v>#N/A</v>
      </c>
      <c r="BN68" s="91" t="e">
        <f ca="true">+IF(AND(ISNUMBER(OFFSET('Hygiene Data'!$H$9,0,10*ROW('Hygiene Data'!H62))),'Data Summary'!EC68="Yes"),OFFSET('Hygiene Data'!$H$9,0,10*ROW('Hygiene Data'!H62)),NA())</f>
        <v>#N/A</v>
      </c>
      <c r="BO68" s="91" t="e">
        <f ca="true">+IF(AND(ISNUMBER(OFFSET('Hygiene Data'!$I$5,0,10*ROW('Hygiene Data'!I62))),'Data Summary'!ED68="Yes"),OFFSET('Hygiene Data'!$I$5,0,10*ROW('Hygiene Data'!I62)),NA())</f>
        <v>#N/A</v>
      </c>
      <c r="BP68" s="91" t="e">
        <f ca="true">+IF(AND(ISNUMBER(OFFSET('Hygiene Data'!$I$7,0,10*ROW('Hygiene Data'!I62))),'Data Summary'!EE68="Yes"),OFFSET('Hygiene Data'!$I$7,0,10*ROW('Hygiene Data'!I62)),NA())</f>
        <v>#N/A</v>
      </c>
      <c r="BQ68" s="91" t="e">
        <f ca="true">+IF(AND(ISNUMBER(OFFSET('Hygiene Data'!$I$9,0,10*ROW('Hygiene Data'!I62))),'Data Summary'!EF68="Yes"),OFFSET('Hygiene Data'!$I$9,0,10*ROW('Hygiene Data'!I62)),NA())</f>
        <v>#N/A</v>
      </c>
    </row>
    <row xmlns:x14ac="http://schemas.microsoft.com/office/spreadsheetml/2009/9/ac" r="69" x14ac:dyDescent="0.2">
      <c r="A69" s="342" t="e">
        <f ca="true">+RIGHT('Data Summary'!A69,LEN('Data Summary'!A69)-9)</f>
        <v>#VALUE!</v>
      </c>
      <c r="B69" s="35" t="str">
        <f ca="true">+IF(ISTEXT('Data Summary'!B69),'Data Summary'!B69,"")</f>
        <v/>
      </c>
      <c r="C69" s="341" t="e">
        <f ca="true">+VALUE('Data Summary'!C69)</f>
        <v>#VALUE!</v>
      </c>
      <c r="D69" s="89" t="e">
        <f ca="true">+IF(AND(ISNUMBER(OFFSET('Water Data'!$D$4,0,10*ROW('Water Data'!D63))),'Data Summary'!BS69="Yes"),100-OFFSET('Water Data'!$D$4,0,10*ROW('Water Data'!D63)),NA())</f>
        <v>#N/A</v>
      </c>
      <c r="E69" s="89" t="e">
        <f ca="true">+IF(AND(ISNUMBER(OFFSET('Water Data'!$D$6,0,10*ROW('Water Data'!D63))),'Data Summary'!BT69="Yes"),OFFSET('Water Data'!$D$6,0,10*ROW('Water Data'!D63)),NA())</f>
        <v>#N/A</v>
      </c>
      <c r="F69" s="89" t="e">
        <f ca="true">+IF(AND(ISNUMBER(OFFSET('Water Data'!$D$9,0,10*ROW('Water Data'!D63))),'Data Summary'!BU69="Yes"),OFFSET('Water Data'!$D$9,0,10*ROW('Water Data'!D63)),NA())</f>
        <v>#N/A</v>
      </c>
      <c r="G69" s="89" t="e">
        <f ca="true">+IF(AND(ISNUMBER(OFFSET('Water Data'!$E$4,0,10*ROW('Water Data'!E63))),'Data Summary'!BV69="Yes"),100-OFFSET('Water Data'!$E$4,0,10*ROW('Water Data'!E63)),NA())</f>
        <v>#N/A</v>
      </c>
      <c r="H69" s="89" t="e">
        <f ca="true">+IF(AND(ISNUMBER(OFFSET('Water Data'!$E$6,0,10*ROW('Water Data'!E63))),'Data Summary'!BW69="Yes"),OFFSET('Water Data'!$E$6,0,10*ROW('Water Data'!E63)),NA())</f>
        <v>#N/A</v>
      </c>
      <c r="I69" s="89" t="e">
        <f ca="true">+IF(AND(ISNUMBER(OFFSET('Water Data'!$E$9,0,10*ROW('Water Data'!E63))),'Data Summary'!BX69="Yes"),OFFSET('Water Data'!$E$9,0,10*ROW('Water Data'!E63)),NA())</f>
        <v>#N/A</v>
      </c>
      <c r="J69" s="89" t="e">
        <f ca="true">+IF(AND(ISNUMBER(OFFSET('Water Data'!$F$4,0,10*ROW('Water Data'!F63))),'Data Summary'!BY69="Yes"),100-OFFSET('Water Data'!$F$4,0,10*ROW('Water Data'!F63)),NA())</f>
        <v>#N/A</v>
      </c>
      <c r="K69" s="89" t="e">
        <f ca="true">+IF(AND(ISNUMBER(OFFSET('Water Data'!$F$6,0,10*ROW('Water Data'!F63))),'Data Summary'!BZ69="Yes"),OFFSET('Water Data'!$F$6,0,10*ROW('Water Data'!F63)),NA())</f>
        <v>#N/A</v>
      </c>
      <c r="L69" s="89" t="e">
        <f ca="true">+IF(AND(ISNUMBER(OFFSET('Water Data'!$F$9,0,10*ROW('Water Data'!F63))),'Data Summary'!CA69="Yes"),OFFSET('Water Data'!$F$9,0,10*ROW('Water Data'!F63)),NA())</f>
        <v>#N/A</v>
      </c>
      <c r="M69" s="89" t="e">
        <f ca="true">+IF(AND(ISNUMBER(OFFSET('Water Data'!$G$4,0,10*ROW('Water Data'!G63))),'Data Summary'!CB69="Yes"),100-OFFSET('Water Data'!$G$4,0,10*ROW('Water Data'!G63)),NA())</f>
        <v>#N/A</v>
      </c>
      <c r="N69" s="89" t="e">
        <f ca="true">+IF(AND(ISNUMBER(OFFSET('Water Data'!$G$6,0,10*ROW('Water Data'!G63))),'Data Summary'!CC69="Yes"),OFFSET('Water Data'!$G$6,0,10*ROW('Water Data'!G63)),NA())</f>
        <v>#N/A</v>
      </c>
      <c r="O69" s="89" t="e">
        <f ca="true">+IF(AND(ISNUMBER(OFFSET('Water Data'!$G$9,0,10*ROW('Water Data'!G63))),'Data Summary'!CD69="Yes"),OFFSET('Water Data'!$G$9,0,10*ROW('Water Data'!G63)),NA())</f>
        <v>#N/A</v>
      </c>
      <c r="P69" s="89" t="e">
        <f ca="true">+IF(AND(ISNUMBER(OFFSET('Water Data'!$H$4,0,10*ROW('Water Data'!H63))),'Data Summary'!CE69="Yes"),100-OFFSET('Water Data'!$H$4,0,10*ROW('Water Data'!H63)),NA())</f>
        <v>#N/A</v>
      </c>
      <c r="Q69" s="89" t="e">
        <f ca="true">+IF(AND(ISNUMBER(OFFSET('Water Data'!$H$6,0,10*ROW('Water Data'!H63))),'Data Summary'!CF69="Yes"),OFFSET('Water Data'!$H$6,0,10*ROW('Water Data'!H63)),NA())</f>
        <v>#N/A</v>
      </c>
      <c r="R69" s="89" t="e">
        <f ca="true">+IF(AND(ISNUMBER(OFFSET('Water Data'!$H$9,0,10*ROW('Water Data'!H63))),'Data Summary'!CG69="Yes"),OFFSET('Water Data'!$H$9,0,10*ROW('Water Data'!H63)),NA())</f>
        <v>#N/A</v>
      </c>
      <c r="S69" s="89" t="e">
        <f ca="true">+IF(AND(ISNUMBER(OFFSET('Water Data'!$I$4,0,10*ROW('Water Data'!I63))),'Data Summary'!CH69="Yes"),100-OFFSET('Water Data'!$I$4,0,10*ROW('Water Data'!I63)),NA())</f>
        <v>#N/A</v>
      </c>
      <c r="T69" s="89" t="e">
        <f ca="true">+IF(AND(ISNUMBER(OFFSET('Water Data'!$I$6,0,10*ROW('Water Data'!I63))),'Data Summary'!CI69="Yes"),OFFSET('Water Data'!$I$6,0,10*ROW('Water Data'!I63)),NA())</f>
        <v>#N/A</v>
      </c>
      <c r="U69" s="89" t="e">
        <f ca="true">+IF(AND(ISNUMBER(OFFSET('Water Data'!$I$9,0,10*ROW('Water Data'!I63))),'Data Summary'!CJ69="Yes"),OFFSET('Water Data'!$I$9,0,10*ROW('Water Data'!I63)),NA())</f>
        <v>#N/A</v>
      </c>
      <c r="V69" s="90" t="e">
        <f ca="true">+IF(AND(ISNUMBER(OFFSET('Sanitation Data'!$D$4,0,10*ROW('Sanitation Data'!D63))),'Data Summary'!CK69="Yes"),100-OFFSET('Sanitation Data'!$D$4,0,10*ROW('Sanitation Data'!D63)),NA())</f>
        <v>#N/A</v>
      </c>
      <c r="W69" s="90" t="e">
        <f ca="true">+IF(AND(ISNUMBER(OFFSET('Sanitation Data'!$D$6,0,10*ROW('Sanitation Data'!D63))),'Data Summary'!CL69="Yes"),OFFSET('Sanitation Data'!$D$6,0,10*ROW('Sanitation Data'!D63)),NA())</f>
        <v>#N/A</v>
      </c>
      <c r="X69" s="90" t="e">
        <f ca="true">+IF(AND(ISNUMBER(OFFSET('Sanitation Data'!$D$10,0,10*ROW('Sanitation Data'!D63))),'Data Summary'!CM69="Yes"),OFFSET('Sanitation Data'!$D$10,0,10*ROW('Sanitation Data'!D63)),NA())</f>
        <v>#N/A</v>
      </c>
      <c r="Y69" s="90" t="e">
        <f ca="true">+IF(AND(ISNUMBER(OFFSET('Sanitation Data'!$D$11,0,10*ROW('Sanitation Data'!D63))),'Data Summary'!CN69="Yes"),OFFSET('Sanitation Data'!$D$11,0,10*ROW('Sanitation Data'!D63)),NA())</f>
        <v>#N/A</v>
      </c>
      <c r="Z69" s="90" t="e">
        <f ca="true">+IF(AND(ISNUMBER(OFFSET('Sanitation Data'!$D$12,0,10*ROW('Sanitation Data'!D63))),'Data Summary'!CO69="Yes"),OFFSET('Sanitation Data'!$D$12,0,10*ROW('Sanitation Data'!D63)),NA())</f>
        <v>#N/A</v>
      </c>
      <c r="AA69" s="90" t="e">
        <f ca="true">+IF(AND(ISNUMBER(OFFSET('Sanitation Data'!$E$4,0,10*ROW('Sanitation Data'!E63))),'Data Summary'!CP69="Yes"),100-OFFSET('Sanitation Data'!$E$4,0,10*ROW('Sanitation Data'!E63)),NA())</f>
        <v>#N/A</v>
      </c>
      <c r="AB69" s="90" t="e">
        <f ca="true">+IF(AND(ISNUMBER(OFFSET('Sanitation Data'!$E$6,0,10*ROW('Sanitation Data'!E63))),'Data Summary'!CQ69="Yes"),OFFSET('Sanitation Data'!$E$6,0,10*ROW('Sanitation Data'!E63)),NA())</f>
        <v>#N/A</v>
      </c>
      <c r="AC69" s="90" t="e">
        <f ca="true">+IF(AND(ISNUMBER(OFFSET('Sanitation Data'!$E$10,0,10*ROW('Sanitation Data'!E63))),'Data Summary'!CR69="Yes"),OFFSET('Sanitation Data'!$E$10,0,10*ROW('Sanitation Data'!E63)),NA())</f>
        <v>#N/A</v>
      </c>
      <c r="AD69" s="90" t="e">
        <f ca="true">+IF(AND(ISNUMBER(OFFSET('Sanitation Data'!$E$11,0,10*ROW('Sanitation Data'!E63))),'Data Summary'!CS69="Yes"),OFFSET('Sanitation Data'!$E$11,0,10*ROW('Sanitation Data'!E63)),NA())</f>
        <v>#N/A</v>
      </c>
      <c r="AE69" s="90" t="e">
        <f ca="true">+IF(AND(ISNUMBER(OFFSET('Sanitation Data'!$E$12,0,10*ROW('Sanitation Data'!E63))),'Data Summary'!CT69="Yes"),OFFSET('Sanitation Data'!$E$12,0,10*ROW('Sanitation Data'!E63)),NA())</f>
        <v>#N/A</v>
      </c>
      <c r="AF69" s="90" t="e">
        <f ca="true">+IF(AND(ISNUMBER(OFFSET('Sanitation Data'!$F$4,0,10*ROW('Sanitation Data'!F63))),'Data Summary'!CU69="Yes"),100-OFFSET('Sanitation Data'!$F$4,0,10*ROW('Sanitation Data'!F63)),NA())</f>
        <v>#N/A</v>
      </c>
      <c r="AG69" s="90" t="e">
        <f ca="true">+IF(AND(ISNUMBER(OFFSET('Sanitation Data'!$F$6,0,10*ROW('Sanitation Data'!F63))),'Data Summary'!CV69="Yes"),OFFSET('Sanitation Data'!$F$6,0,10*ROW('Sanitation Data'!F63)),NA())</f>
        <v>#N/A</v>
      </c>
      <c r="AH69" s="90" t="e">
        <f ca="true">+IF(AND(ISNUMBER(OFFSET('Sanitation Data'!$F$10,0,10*ROW('Sanitation Data'!F63))),'Data Summary'!CW69="Yes"),OFFSET('Sanitation Data'!$F$10,0,10*ROW('Sanitation Data'!F63)),NA())</f>
        <v>#N/A</v>
      </c>
      <c r="AI69" s="90" t="e">
        <f ca="true">+IF(AND(ISNUMBER(OFFSET('Sanitation Data'!$F$11,0,10*ROW('Sanitation Data'!F63))),'Data Summary'!CX69="Yes"),OFFSET('Sanitation Data'!$F$11,0,10*ROW('Sanitation Data'!F63)),NA())</f>
        <v>#N/A</v>
      </c>
      <c r="AJ69" s="90" t="e">
        <f ca="true">+IF(AND(ISNUMBER(OFFSET('Sanitation Data'!$F$12,0,10*ROW('Sanitation Data'!F63))),'Data Summary'!CY69="Yes"),OFFSET('Sanitation Data'!$F$12,0,10*ROW('Sanitation Data'!F63)),NA())</f>
        <v>#N/A</v>
      </c>
      <c r="AK69" s="90" t="e">
        <f ca="true">+IF(AND(ISNUMBER(OFFSET('Sanitation Data'!$G$4,0,10*ROW('Sanitation Data'!G63))),'Data Summary'!CZ69="Yes"),100-OFFSET('Sanitation Data'!$G$4,0,10*ROW('Sanitation Data'!G63)),NA())</f>
        <v>#N/A</v>
      </c>
      <c r="AL69" s="90" t="e">
        <f ca="true">+IF(AND(ISNUMBER(OFFSET('Sanitation Data'!$G$6,0,10*ROW('Sanitation Data'!G63))),'Data Summary'!DA69="Yes"),OFFSET('Sanitation Data'!$G$6,0,10*ROW('Sanitation Data'!G63)),NA())</f>
        <v>#N/A</v>
      </c>
      <c r="AM69" s="90" t="e">
        <f ca="true">+IF(AND(ISNUMBER(OFFSET('Sanitation Data'!$G$10,0,10*ROW('Sanitation Data'!G63))),'Data Summary'!DB69="Yes"),OFFSET('Sanitation Data'!$G$10,0,10*ROW('Sanitation Data'!G63)),NA())</f>
        <v>#N/A</v>
      </c>
      <c r="AN69" s="90" t="e">
        <f ca="true">+IF(AND(ISNUMBER(OFFSET('Sanitation Data'!$G$11,0,10*ROW('Sanitation Data'!G63))),'Data Summary'!DC69="Yes"),OFFSET('Sanitation Data'!$G$11,0,10*ROW('Sanitation Data'!G63)),NA())</f>
        <v>#N/A</v>
      </c>
      <c r="AO69" s="90" t="e">
        <f ca="true">+IF(AND(ISNUMBER(OFFSET('Sanitation Data'!$G$12,0,10*ROW('Sanitation Data'!G63))),'Data Summary'!DD69="Yes"),OFFSET('Sanitation Data'!$G$12,0,10*ROW('Sanitation Data'!G63)),NA())</f>
        <v>#N/A</v>
      </c>
      <c r="AP69" s="90" t="e">
        <f ca="true">+IF(AND(ISNUMBER(OFFSET('Sanitation Data'!$H$4,0,10*ROW('Sanitation Data'!H63))),'Data Summary'!DE69="Yes"),100-OFFSET('Sanitation Data'!$H$4,0,10*ROW('Sanitation Data'!H63)),NA())</f>
        <v>#N/A</v>
      </c>
      <c r="AQ69" s="90" t="e">
        <f ca="true">+IF(AND(ISNUMBER(OFFSET('Sanitation Data'!$H$6,0,10*ROW('Sanitation Data'!H63))),'Data Summary'!DF69="Yes"),OFFSET('Sanitation Data'!$H$6,0,10*ROW('Sanitation Data'!H63)),NA())</f>
        <v>#N/A</v>
      </c>
      <c r="AR69" s="90" t="e">
        <f ca="true">+IF(AND(ISNUMBER(OFFSET('Sanitation Data'!$H$10,0,10*ROW('Sanitation Data'!H63))),'Data Summary'!DG69="Yes"),OFFSET('Sanitation Data'!$H$10,0,10*ROW('Sanitation Data'!H63)),NA())</f>
        <v>#N/A</v>
      </c>
      <c r="AS69" s="90" t="e">
        <f ca="true">+IF(AND(ISNUMBER(OFFSET('Sanitation Data'!$H$11,0,10*ROW('Sanitation Data'!H63))),'Data Summary'!DH69="Yes"),OFFSET('Sanitation Data'!$H$11,0,10*ROW('Sanitation Data'!H63)),NA())</f>
        <v>#N/A</v>
      </c>
      <c r="AT69" s="90" t="e">
        <f ca="true">+IF(AND(ISNUMBER(OFFSET('Sanitation Data'!$H$12,0,10*ROW('Sanitation Data'!H63))),'Data Summary'!DI69="Yes"),OFFSET('Sanitation Data'!$H$12,0,10*ROW('Sanitation Data'!H63)),NA())</f>
        <v>#N/A</v>
      </c>
      <c r="AU69" s="90" t="e">
        <f ca="true">+IF(AND(ISNUMBER(OFFSET('Sanitation Data'!$I$4,0,10*ROW('Sanitation Data'!I63))),'Data Summary'!DJ69="Yes"),100-OFFSET('Sanitation Data'!$I$4,0,10*ROW('Sanitation Data'!I63)),NA())</f>
        <v>#N/A</v>
      </c>
      <c r="AV69" s="90" t="e">
        <f ca="true">+IF(AND(ISNUMBER(OFFSET('Sanitation Data'!$I$6,0,10*ROW('Sanitation Data'!I63))),'Data Summary'!DK69="Yes"),OFFSET('Sanitation Data'!$I$6,0,10*ROW('Sanitation Data'!I63)),NA())</f>
        <v>#N/A</v>
      </c>
      <c r="AW69" s="90" t="e">
        <f ca="true">+IF(AND(ISNUMBER(OFFSET('Sanitation Data'!$I$10,0,10*ROW('Sanitation Data'!I63))),'Data Summary'!DL69="Yes"),OFFSET('Sanitation Data'!$I$10,0,10*ROW('Sanitation Data'!I63)),NA())</f>
        <v>#N/A</v>
      </c>
      <c r="AX69" s="90" t="e">
        <f ca="true">+IF(AND(ISNUMBER(OFFSET('Sanitation Data'!$I$11,0,10*ROW('Sanitation Data'!I63))),'Data Summary'!DM69="Yes"),OFFSET('Sanitation Data'!$I$11,0,10*ROW('Sanitation Data'!I63)),NA())</f>
        <v>#N/A</v>
      </c>
      <c r="AY69" s="90" t="e">
        <f ca="true">+IF(AND(ISNUMBER(OFFSET('Sanitation Data'!$I$12,0,10*ROW('Sanitation Data'!I63))),'Data Summary'!DN69="Yes"),OFFSET('Sanitation Data'!$I$12,0,10*ROW('Sanitation Data'!I63)),NA())</f>
        <v>#N/A</v>
      </c>
      <c r="AZ69" s="91" t="e">
        <f ca="true">+IF(AND(ISNUMBER(OFFSET('Hygiene Data'!$D$5,0,10*ROW('Hygiene Data'!D63))),'Data Summary'!DO69="Yes"),OFFSET('Hygiene Data'!$D$5,0,10*ROW('Hygiene Data'!D63)),NA())</f>
        <v>#N/A</v>
      </c>
      <c r="BA69" s="91" t="e">
        <f ca="true">+IF(AND(ISNUMBER(OFFSET('Hygiene Data'!$D$7,0,10*ROW('Hygiene Data'!D63))),'Data Summary'!DP69="Yes"),OFFSET('Hygiene Data'!$D$7,0,10*ROW('Hygiene Data'!D63)),NA())</f>
        <v>#N/A</v>
      </c>
      <c r="BB69" s="91" t="e">
        <f ca="true">+IF(AND(ISNUMBER(OFFSET('Hygiene Data'!$D$9,0,10*ROW('Hygiene Data'!D63))),'Data Summary'!DQ69="Yes"),OFFSET('Hygiene Data'!$D$9,0,10*ROW('Hygiene Data'!D63)),NA())</f>
        <v>#N/A</v>
      </c>
      <c r="BC69" s="91" t="e">
        <f ca="true">+IF(AND(ISNUMBER(OFFSET('Hygiene Data'!$E$5,0,10*ROW('Hygiene Data'!E63))),'Data Summary'!DR69="Yes"),OFFSET('Hygiene Data'!$E$5,0,10*ROW('Hygiene Data'!E63)),NA())</f>
        <v>#N/A</v>
      </c>
      <c r="BD69" s="91" t="e">
        <f ca="true">+IF(AND(ISNUMBER(OFFSET('Hygiene Data'!$E$7,0,10*ROW('Hygiene Data'!E63))),'Data Summary'!DS69="Yes"),OFFSET('Hygiene Data'!$E$7,0,10*ROW('Hygiene Data'!E63)),NA())</f>
        <v>#N/A</v>
      </c>
      <c r="BE69" s="91" t="e">
        <f ca="true">+IF(AND(ISNUMBER(OFFSET('Hygiene Data'!$E$9,0,10*ROW('Hygiene Data'!E63))),'Data Summary'!DT69="Yes"),OFFSET('Hygiene Data'!$E$9,0,10*ROW('Hygiene Data'!E63)),NA())</f>
        <v>#N/A</v>
      </c>
      <c r="BF69" s="91" t="e">
        <f ca="true">+IF(AND(ISNUMBER(OFFSET('Hygiene Data'!$F$5,0,10*ROW('Hygiene Data'!F63))),'Data Summary'!DU69="Yes"),OFFSET('Hygiene Data'!$F$5,0,10*ROW('Hygiene Data'!F63)),NA())</f>
        <v>#N/A</v>
      </c>
      <c r="BG69" s="91" t="e">
        <f ca="true">+IF(AND(ISNUMBER(OFFSET('Hygiene Data'!$F$7,0,10*ROW('Hygiene Data'!F63))),'Data Summary'!DV69="Yes"),OFFSET('Hygiene Data'!$F$7,0,10*ROW('Hygiene Data'!F63)),NA())</f>
        <v>#N/A</v>
      </c>
      <c r="BH69" s="91" t="e">
        <f ca="true">+IF(AND(ISNUMBER(OFFSET('Hygiene Data'!$F$9,0,10*ROW('Hygiene Data'!F63))),'Data Summary'!DW69="Yes"),OFFSET('Hygiene Data'!$F$9,0,10*ROW('Hygiene Data'!F63)),NA())</f>
        <v>#N/A</v>
      </c>
      <c r="BI69" s="91" t="e">
        <f ca="true">+IF(AND(ISNUMBER(OFFSET('Hygiene Data'!$G$5,0,10*ROW('Hygiene Data'!G63))),'Data Summary'!DX69="Yes"),OFFSET('Hygiene Data'!$G$5,0,10*ROW('Hygiene Data'!G63)),NA())</f>
        <v>#N/A</v>
      </c>
      <c r="BJ69" s="91" t="e">
        <f ca="true">+IF(AND(ISNUMBER(OFFSET('Hygiene Data'!$G$7,0,10*ROW('Hygiene Data'!G63))),'Data Summary'!DY69="Yes"),OFFSET('Hygiene Data'!$G$7,0,10*ROW('Hygiene Data'!G63)),NA())</f>
        <v>#N/A</v>
      </c>
      <c r="BK69" s="91" t="e">
        <f ca="true">+IF(AND(ISNUMBER(OFFSET('Hygiene Data'!$G$9,0,10*ROW('Hygiene Data'!G63))),'Data Summary'!DZ69="Yes"),OFFSET('Hygiene Data'!$G$9,0,10*ROW('Hygiene Data'!G63)),NA())</f>
        <v>#N/A</v>
      </c>
      <c r="BL69" s="91" t="e">
        <f ca="true">+IF(AND(ISNUMBER(OFFSET('Hygiene Data'!$H$5,0,10*ROW('Hygiene Data'!H63))),'Data Summary'!EA69="Yes"),OFFSET('Hygiene Data'!$H$5,0,10*ROW('Hygiene Data'!H63)),NA())</f>
        <v>#N/A</v>
      </c>
      <c r="BM69" s="91" t="e">
        <f ca="true">+IF(AND(ISNUMBER(OFFSET('Hygiene Data'!$H$7,0,10*ROW('Hygiene Data'!H63))),'Data Summary'!EB69="Yes"),OFFSET('Hygiene Data'!$H$7,0,10*ROW('Hygiene Data'!H63)),NA())</f>
        <v>#N/A</v>
      </c>
      <c r="BN69" s="91" t="e">
        <f ca="true">+IF(AND(ISNUMBER(OFFSET('Hygiene Data'!$H$9,0,10*ROW('Hygiene Data'!H63))),'Data Summary'!EC69="Yes"),OFFSET('Hygiene Data'!$H$9,0,10*ROW('Hygiene Data'!H63)),NA())</f>
        <v>#N/A</v>
      </c>
      <c r="BO69" s="91" t="e">
        <f ca="true">+IF(AND(ISNUMBER(OFFSET('Hygiene Data'!$I$5,0,10*ROW('Hygiene Data'!I63))),'Data Summary'!ED69="Yes"),OFFSET('Hygiene Data'!$I$5,0,10*ROW('Hygiene Data'!I63)),NA())</f>
        <v>#N/A</v>
      </c>
      <c r="BP69" s="91" t="e">
        <f ca="true">+IF(AND(ISNUMBER(OFFSET('Hygiene Data'!$I$7,0,10*ROW('Hygiene Data'!I63))),'Data Summary'!EE69="Yes"),OFFSET('Hygiene Data'!$I$7,0,10*ROW('Hygiene Data'!I63)),NA())</f>
        <v>#N/A</v>
      </c>
      <c r="BQ69" s="91" t="e">
        <f ca="true">+IF(AND(ISNUMBER(OFFSET('Hygiene Data'!$I$9,0,10*ROW('Hygiene Data'!I63))),'Data Summary'!EF69="Yes"),OFFSET('Hygiene Data'!$I$9,0,10*ROW('Hygiene Data'!I63)),NA())</f>
        <v>#N/A</v>
      </c>
    </row>
    <row xmlns:x14ac="http://schemas.microsoft.com/office/spreadsheetml/2009/9/ac" r="70" x14ac:dyDescent="0.2">
      <c r="A70" s="342" t="e">
        <f ca="true">+RIGHT('Data Summary'!A70,LEN('Data Summary'!A70)-9)</f>
        <v>#VALUE!</v>
      </c>
      <c r="B70" s="35" t="str">
        <f ca="true">+IF(ISTEXT('Data Summary'!B70),'Data Summary'!B70,"")</f>
        <v/>
      </c>
      <c r="C70" s="341" t="e">
        <f ca="true">+VALUE('Data Summary'!C70)</f>
        <v>#VALUE!</v>
      </c>
      <c r="D70" s="89" t="e">
        <f ca="true">+IF(AND(ISNUMBER(OFFSET('Water Data'!$D$4,0,10*ROW('Water Data'!D64))),'Data Summary'!BS70="Yes"),100-OFFSET('Water Data'!$D$4,0,10*ROW('Water Data'!D64)),NA())</f>
        <v>#N/A</v>
      </c>
      <c r="E70" s="89" t="e">
        <f ca="true">+IF(AND(ISNUMBER(OFFSET('Water Data'!$D$6,0,10*ROW('Water Data'!D64))),'Data Summary'!BT70="Yes"),OFFSET('Water Data'!$D$6,0,10*ROW('Water Data'!D64)),NA())</f>
        <v>#N/A</v>
      </c>
      <c r="F70" s="89" t="e">
        <f ca="true">+IF(AND(ISNUMBER(OFFSET('Water Data'!$D$9,0,10*ROW('Water Data'!D64))),'Data Summary'!BU70="Yes"),OFFSET('Water Data'!$D$9,0,10*ROW('Water Data'!D64)),NA())</f>
        <v>#N/A</v>
      </c>
      <c r="G70" s="89" t="e">
        <f ca="true">+IF(AND(ISNUMBER(OFFSET('Water Data'!$E$4,0,10*ROW('Water Data'!E64))),'Data Summary'!BV70="Yes"),100-OFFSET('Water Data'!$E$4,0,10*ROW('Water Data'!E64)),NA())</f>
        <v>#N/A</v>
      </c>
      <c r="H70" s="89" t="e">
        <f ca="true">+IF(AND(ISNUMBER(OFFSET('Water Data'!$E$6,0,10*ROW('Water Data'!E64))),'Data Summary'!BW70="Yes"),OFFSET('Water Data'!$E$6,0,10*ROW('Water Data'!E64)),NA())</f>
        <v>#N/A</v>
      </c>
      <c r="I70" s="89" t="e">
        <f ca="true">+IF(AND(ISNUMBER(OFFSET('Water Data'!$E$9,0,10*ROW('Water Data'!E64))),'Data Summary'!BX70="Yes"),OFFSET('Water Data'!$E$9,0,10*ROW('Water Data'!E64)),NA())</f>
        <v>#N/A</v>
      </c>
      <c r="J70" s="89" t="e">
        <f ca="true">+IF(AND(ISNUMBER(OFFSET('Water Data'!$F$4,0,10*ROW('Water Data'!F64))),'Data Summary'!BY70="Yes"),100-OFFSET('Water Data'!$F$4,0,10*ROW('Water Data'!F64)),NA())</f>
        <v>#N/A</v>
      </c>
      <c r="K70" s="89" t="e">
        <f ca="true">+IF(AND(ISNUMBER(OFFSET('Water Data'!$F$6,0,10*ROW('Water Data'!F64))),'Data Summary'!BZ70="Yes"),OFFSET('Water Data'!$F$6,0,10*ROW('Water Data'!F64)),NA())</f>
        <v>#N/A</v>
      </c>
      <c r="L70" s="89" t="e">
        <f ca="true">+IF(AND(ISNUMBER(OFFSET('Water Data'!$F$9,0,10*ROW('Water Data'!F64))),'Data Summary'!CA70="Yes"),OFFSET('Water Data'!$F$9,0,10*ROW('Water Data'!F64)),NA())</f>
        <v>#N/A</v>
      </c>
      <c r="M70" s="89" t="e">
        <f ca="true">+IF(AND(ISNUMBER(OFFSET('Water Data'!$G$4,0,10*ROW('Water Data'!G64))),'Data Summary'!CB70="Yes"),100-OFFSET('Water Data'!$G$4,0,10*ROW('Water Data'!G64)),NA())</f>
        <v>#N/A</v>
      </c>
      <c r="N70" s="89" t="e">
        <f ca="true">+IF(AND(ISNUMBER(OFFSET('Water Data'!$G$6,0,10*ROW('Water Data'!G64))),'Data Summary'!CC70="Yes"),OFFSET('Water Data'!$G$6,0,10*ROW('Water Data'!G64)),NA())</f>
        <v>#N/A</v>
      </c>
      <c r="O70" s="89" t="e">
        <f ca="true">+IF(AND(ISNUMBER(OFFSET('Water Data'!$G$9,0,10*ROW('Water Data'!G64))),'Data Summary'!CD70="Yes"),OFFSET('Water Data'!$G$9,0,10*ROW('Water Data'!G64)),NA())</f>
        <v>#N/A</v>
      </c>
      <c r="P70" s="89" t="e">
        <f ca="true">+IF(AND(ISNUMBER(OFFSET('Water Data'!$H$4,0,10*ROW('Water Data'!H64))),'Data Summary'!CE70="Yes"),100-OFFSET('Water Data'!$H$4,0,10*ROW('Water Data'!H64)),NA())</f>
        <v>#N/A</v>
      </c>
      <c r="Q70" s="89" t="e">
        <f ca="true">+IF(AND(ISNUMBER(OFFSET('Water Data'!$H$6,0,10*ROW('Water Data'!H64))),'Data Summary'!CF70="Yes"),OFFSET('Water Data'!$H$6,0,10*ROW('Water Data'!H64)),NA())</f>
        <v>#N/A</v>
      </c>
      <c r="R70" s="89" t="e">
        <f ca="true">+IF(AND(ISNUMBER(OFFSET('Water Data'!$H$9,0,10*ROW('Water Data'!H64))),'Data Summary'!CG70="Yes"),OFFSET('Water Data'!$H$9,0,10*ROW('Water Data'!H64)),NA())</f>
        <v>#N/A</v>
      </c>
      <c r="S70" s="89" t="e">
        <f ca="true">+IF(AND(ISNUMBER(OFFSET('Water Data'!$I$4,0,10*ROW('Water Data'!I64))),'Data Summary'!CH70="Yes"),100-OFFSET('Water Data'!$I$4,0,10*ROW('Water Data'!I64)),NA())</f>
        <v>#N/A</v>
      </c>
      <c r="T70" s="89" t="e">
        <f ca="true">+IF(AND(ISNUMBER(OFFSET('Water Data'!$I$6,0,10*ROW('Water Data'!I64))),'Data Summary'!CI70="Yes"),OFFSET('Water Data'!$I$6,0,10*ROW('Water Data'!I64)),NA())</f>
        <v>#N/A</v>
      </c>
      <c r="U70" s="89" t="e">
        <f ca="true">+IF(AND(ISNUMBER(OFFSET('Water Data'!$I$9,0,10*ROW('Water Data'!I64))),'Data Summary'!CJ70="Yes"),OFFSET('Water Data'!$I$9,0,10*ROW('Water Data'!I64)),NA())</f>
        <v>#N/A</v>
      </c>
      <c r="V70" s="90" t="e">
        <f ca="true">+IF(AND(ISNUMBER(OFFSET('Sanitation Data'!$D$4,0,10*ROW('Sanitation Data'!D64))),'Data Summary'!CK70="Yes"),100-OFFSET('Sanitation Data'!$D$4,0,10*ROW('Sanitation Data'!D64)),NA())</f>
        <v>#N/A</v>
      </c>
      <c r="W70" s="90" t="e">
        <f ca="true">+IF(AND(ISNUMBER(OFFSET('Sanitation Data'!$D$6,0,10*ROW('Sanitation Data'!D64))),'Data Summary'!CL70="Yes"),OFFSET('Sanitation Data'!$D$6,0,10*ROW('Sanitation Data'!D64)),NA())</f>
        <v>#N/A</v>
      </c>
      <c r="X70" s="90" t="e">
        <f ca="true">+IF(AND(ISNUMBER(OFFSET('Sanitation Data'!$D$10,0,10*ROW('Sanitation Data'!D64))),'Data Summary'!CM70="Yes"),OFFSET('Sanitation Data'!$D$10,0,10*ROW('Sanitation Data'!D64)),NA())</f>
        <v>#N/A</v>
      </c>
      <c r="Y70" s="90" t="e">
        <f ca="true">+IF(AND(ISNUMBER(OFFSET('Sanitation Data'!$D$11,0,10*ROW('Sanitation Data'!D64))),'Data Summary'!CN70="Yes"),OFFSET('Sanitation Data'!$D$11,0,10*ROW('Sanitation Data'!D64)),NA())</f>
        <v>#N/A</v>
      </c>
      <c r="Z70" s="90" t="e">
        <f ca="true">+IF(AND(ISNUMBER(OFFSET('Sanitation Data'!$D$12,0,10*ROW('Sanitation Data'!D64))),'Data Summary'!CO70="Yes"),OFFSET('Sanitation Data'!$D$12,0,10*ROW('Sanitation Data'!D64)),NA())</f>
        <v>#N/A</v>
      </c>
      <c r="AA70" s="90" t="e">
        <f ca="true">+IF(AND(ISNUMBER(OFFSET('Sanitation Data'!$E$4,0,10*ROW('Sanitation Data'!E64))),'Data Summary'!CP70="Yes"),100-OFFSET('Sanitation Data'!$E$4,0,10*ROW('Sanitation Data'!E64)),NA())</f>
        <v>#N/A</v>
      </c>
      <c r="AB70" s="90" t="e">
        <f ca="true">+IF(AND(ISNUMBER(OFFSET('Sanitation Data'!$E$6,0,10*ROW('Sanitation Data'!E64))),'Data Summary'!CQ70="Yes"),OFFSET('Sanitation Data'!$E$6,0,10*ROW('Sanitation Data'!E64)),NA())</f>
        <v>#N/A</v>
      </c>
      <c r="AC70" s="90" t="e">
        <f ca="true">+IF(AND(ISNUMBER(OFFSET('Sanitation Data'!$E$10,0,10*ROW('Sanitation Data'!E64))),'Data Summary'!CR70="Yes"),OFFSET('Sanitation Data'!$E$10,0,10*ROW('Sanitation Data'!E64)),NA())</f>
        <v>#N/A</v>
      </c>
      <c r="AD70" s="90" t="e">
        <f ca="true">+IF(AND(ISNUMBER(OFFSET('Sanitation Data'!$E$11,0,10*ROW('Sanitation Data'!E64))),'Data Summary'!CS70="Yes"),OFFSET('Sanitation Data'!$E$11,0,10*ROW('Sanitation Data'!E64)),NA())</f>
        <v>#N/A</v>
      </c>
      <c r="AE70" s="90" t="e">
        <f ca="true">+IF(AND(ISNUMBER(OFFSET('Sanitation Data'!$E$12,0,10*ROW('Sanitation Data'!E64))),'Data Summary'!CT70="Yes"),OFFSET('Sanitation Data'!$E$12,0,10*ROW('Sanitation Data'!E64)),NA())</f>
        <v>#N/A</v>
      </c>
      <c r="AF70" s="90" t="e">
        <f ca="true">+IF(AND(ISNUMBER(OFFSET('Sanitation Data'!$F$4,0,10*ROW('Sanitation Data'!F64))),'Data Summary'!CU70="Yes"),100-OFFSET('Sanitation Data'!$F$4,0,10*ROW('Sanitation Data'!F64)),NA())</f>
        <v>#N/A</v>
      </c>
      <c r="AG70" s="90" t="e">
        <f ca="true">+IF(AND(ISNUMBER(OFFSET('Sanitation Data'!$F$6,0,10*ROW('Sanitation Data'!F64))),'Data Summary'!CV70="Yes"),OFFSET('Sanitation Data'!$F$6,0,10*ROW('Sanitation Data'!F64)),NA())</f>
        <v>#N/A</v>
      </c>
      <c r="AH70" s="90" t="e">
        <f ca="true">+IF(AND(ISNUMBER(OFFSET('Sanitation Data'!$F$10,0,10*ROW('Sanitation Data'!F64))),'Data Summary'!CW70="Yes"),OFFSET('Sanitation Data'!$F$10,0,10*ROW('Sanitation Data'!F64)),NA())</f>
        <v>#N/A</v>
      </c>
      <c r="AI70" s="90" t="e">
        <f ca="true">+IF(AND(ISNUMBER(OFFSET('Sanitation Data'!$F$11,0,10*ROW('Sanitation Data'!F64))),'Data Summary'!CX70="Yes"),OFFSET('Sanitation Data'!$F$11,0,10*ROW('Sanitation Data'!F64)),NA())</f>
        <v>#N/A</v>
      </c>
      <c r="AJ70" s="90" t="e">
        <f ca="true">+IF(AND(ISNUMBER(OFFSET('Sanitation Data'!$F$12,0,10*ROW('Sanitation Data'!F64))),'Data Summary'!CY70="Yes"),OFFSET('Sanitation Data'!$F$12,0,10*ROW('Sanitation Data'!F64)),NA())</f>
        <v>#N/A</v>
      </c>
      <c r="AK70" s="90" t="e">
        <f ca="true">+IF(AND(ISNUMBER(OFFSET('Sanitation Data'!$G$4,0,10*ROW('Sanitation Data'!G64))),'Data Summary'!CZ70="Yes"),100-OFFSET('Sanitation Data'!$G$4,0,10*ROW('Sanitation Data'!G64)),NA())</f>
        <v>#N/A</v>
      </c>
      <c r="AL70" s="90" t="e">
        <f ca="true">+IF(AND(ISNUMBER(OFFSET('Sanitation Data'!$G$6,0,10*ROW('Sanitation Data'!G64))),'Data Summary'!DA70="Yes"),OFFSET('Sanitation Data'!$G$6,0,10*ROW('Sanitation Data'!G64)),NA())</f>
        <v>#N/A</v>
      </c>
      <c r="AM70" s="90" t="e">
        <f ca="true">+IF(AND(ISNUMBER(OFFSET('Sanitation Data'!$G$10,0,10*ROW('Sanitation Data'!G64))),'Data Summary'!DB70="Yes"),OFFSET('Sanitation Data'!$G$10,0,10*ROW('Sanitation Data'!G64)),NA())</f>
        <v>#N/A</v>
      </c>
      <c r="AN70" s="90" t="e">
        <f ca="true">+IF(AND(ISNUMBER(OFFSET('Sanitation Data'!$G$11,0,10*ROW('Sanitation Data'!G64))),'Data Summary'!DC70="Yes"),OFFSET('Sanitation Data'!$G$11,0,10*ROW('Sanitation Data'!G64)),NA())</f>
        <v>#N/A</v>
      </c>
      <c r="AO70" s="90" t="e">
        <f ca="true">+IF(AND(ISNUMBER(OFFSET('Sanitation Data'!$G$12,0,10*ROW('Sanitation Data'!G64))),'Data Summary'!DD70="Yes"),OFFSET('Sanitation Data'!$G$12,0,10*ROW('Sanitation Data'!G64)),NA())</f>
        <v>#N/A</v>
      </c>
      <c r="AP70" s="90" t="e">
        <f ca="true">+IF(AND(ISNUMBER(OFFSET('Sanitation Data'!$H$4,0,10*ROW('Sanitation Data'!H64))),'Data Summary'!DE70="Yes"),100-OFFSET('Sanitation Data'!$H$4,0,10*ROW('Sanitation Data'!H64)),NA())</f>
        <v>#N/A</v>
      </c>
      <c r="AQ70" s="90" t="e">
        <f ca="true">+IF(AND(ISNUMBER(OFFSET('Sanitation Data'!$H$6,0,10*ROW('Sanitation Data'!H64))),'Data Summary'!DF70="Yes"),OFFSET('Sanitation Data'!$H$6,0,10*ROW('Sanitation Data'!H64)),NA())</f>
        <v>#N/A</v>
      </c>
      <c r="AR70" s="90" t="e">
        <f ca="true">+IF(AND(ISNUMBER(OFFSET('Sanitation Data'!$H$10,0,10*ROW('Sanitation Data'!H64))),'Data Summary'!DG70="Yes"),OFFSET('Sanitation Data'!$H$10,0,10*ROW('Sanitation Data'!H64)),NA())</f>
        <v>#N/A</v>
      </c>
      <c r="AS70" s="90" t="e">
        <f ca="true">+IF(AND(ISNUMBER(OFFSET('Sanitation Data'!$H$11,0,10*ROW('Sanitation Data'!H64))),'Data Summary'!DH70="Yes"),OFFSET('Sanitation Data'!$H$11,0,10*ROW('Sanitation Data'!H64)),NA())</f>
        <v>#N/A</v>
      </c>
      <c r="AT70" s="90" t="e">
        <f ca="true">+IF(AND(ISNUMBER(OFFSET('Sanitation Data'!$H$12,0,10*ROW('Sanitation Data'!H64))),'Data Summary'!DI70="Yes"),OFFSET('Sanitation Data'!$H$12,0,10*ROW('Sanitation Data'!H64)),NA())</f>
        <v>#N/A</v>
      </c>
      <c r="AU70" s="90" t="e">
        <f ca="true">+IF(AND(ISNUMBER(OFFSET('Sanitation Data'!$I$4,0,10*ROW('Sanitation Data'!I64))),'Data Summary'!DJ70="Yes"),100-OFFSET('Sanitation Data'!$I$4,0,10*ROW('Sanitation Data'!I64)),NA())</f>
        <v>#N/A</v>
      </c>
      <c r="AV70" s="90" t="e">
        <f ca="true">+IF(AND(ISNUMBER(OFFSET('Sanitation Data'!$I$6,0,10*ROW('Sanitation Data'!I64))),'Data Summary'!DK70="Yes"),OFFSET('Sanitation Data'!$I$6,0,10*ROW('Sanitation Data'!I64)),NA())</f>
        <v>#N/A</v>
      </c>
      <c r="AW70" s="90" t="e">
        <f ca="true">+IF(AND(ISNUMBER(OFFSET('Sanitation Data'!$I$10,0,10*ROW('Sanitation Data'!I64))),'Data Summary'!DL70="Yes"),OFFSET('Sanitation Data'!$I$10,0,10*ROW('Sanitation Data'!I64)),NA())</f>
        <v>#N/A</v>
      </c>
      <c r="AX70" s="90" t="e">
        <f ca="true">+IF(AND(ISNUMBER(OFFSET('Sanitation Data'!$I$11,0,10*ROW('Sanitation Data'!I64))),'Data Summary'!DM70="Yes"),OFFSET('Sanitation Data'!$I$11,0,10*ROW('Sanitation Data'!I64)),NA())</f>
        <v>#N/A</v>
      </c>
      <c r="AY70" s="90" t="e">
        <f ca="true">+IF(AND(ISNUMBER(OFFSET('Sanitation Data'!$I$12,0,10*ROW('Sanitation Data'!I64))),'Data Summary'!DN70="Yes"),OFFSET('Sanitation Data'!$I$12,0,10*ROW('Sanitation Data'!I64)),NA())</f>
        <v>#N/A</v>
      </c>
      <c r="AZ70" s="91" t="e">
        <f ca="true">+IF(AND(ISNUMBER(OFFSET('Hygiene Data'!$D$5,0,10*ROW('Hygiene Data'!D64))),'Data Summary'!DO70="Yes"),OFFSET('Hygiene Data'!$D$5,0,10*ROW('Hygiene Data'!D64)),NA())</f>
        <v>#N/A</v>
      </c>
      <c r="BA70" s="91" t="e">
        <f ca="true">+IF(AND(ISNUMBER(OFFSET('Hygiene Data'!$D$7,0,10*ROW('Hygiene Data'!D64))),'Data Summary'!DP70="Yes"),OFFSET('Hygiene Data'!$D$7,0,10*ROW('Hygiene Data'!D64)),NA())</f>
        <v>#N/A</v>
      </c>
      <c r="BB70" s="91" t="e">
        <f ca="true">+IF(AND(ISNUMBER(OFFSET('Hygiene Data'!$D$9,0,10*ROW('Hygiene Data'!D64))),'Data Summary'!DQ70="Yes"),OFFSET('Hygiene Data'!$D$9,0,10*ROW('Hygiene Data'!D64)),NA())</f>
        <v>#N/A</v>
      </c>
      <c r="BC70" s="91" t="e">
        <f ca="true">+IF(AND(ISNUMBER(OFFSET('Hygiene Data'!$E$5,0,10*ROW('Hygiene Data'!E64))),'Data Summary'!DR70="Yes"),OFFSET('Hygiene Data'!$E$5,0,10*ROW('Hygiene Data'!E64)),NA())</f>
        <v>#N/A</v>
      </c>
      <c r="BD70" s="91" t="e">
        <f ca="true">+IF(AND(ISNUMBER(OFFSET('Hygiene Data'!$E$7,0,10*ROW('Hygiene Data'!E64))),'Data Summary'!DS70="Yes"),OFFSET('Hygiene Data'!$E$7,0,10*ROW('Hygiene Data'!E64)),NA())</f>
        <v>#N/A</v>
      </c>
      <c r="BE70" s="91" t="e">
        <f ca="true">+IF(AND(ISNUMBER(OFFSET('Hygiene Data'!$E$9,0,10*ROW('Hygiene Data'!E64))),'Data Summary'!DT70="Yes"),OFFSET('Hygiene Data'!$E$9,0,10*ROW('Hygiene Data'!E64)),NA())</f>
        <v>#N/A</v>
      </c>
      <c r="BF70" s="91" t="e">
        <f ca="true">+IF(AND(ISNUMBER(OFFSET('Hygiene Data'!$F$5,0,10*ROW('Hygiene Data'!F64))),'Data Summary'!DU70="Yes"),OFFSET('Hygiene Data'!$F$5,0,10*ROW('Hygiene Data'!F64)),NA())</f>
        <v>#N/A</v>
      </c>
      <c r="BG70" s="91" t="e">
        <f ca="true">+IF(AND(ISNUMBER(OFFSET('Hygiene Data'!$F$7,0,10*ROW('Hygiene Data'!F64))),'Data Summary'!DV70="Yes"),OFFSET('Hygiene Data'!$F$7,0,10*ROW('Hygiene Data'!F64)),NA())</f>
        <v>#N/A</v>
      </c>
      <c r="BH70" s="91" t="e">
        <f ca="true">+IF(AND(ISNUMBER(OFFSET('Hygiene Data'!$F$9,0,10*ROW('Hygiene Data'!F64))),'Data Summary'!DW70="Yes"),OFFSET('Hygiene Data'!$F$9,0,10*ROW('Hygiene Data'!F64)),NA())</f>
        <v>#N/A</v>
      </c>
      <c r="BI70" s="91" t="e">
        <f ca="true">+IF(AND(ISNUMBER(OFFSET('Hygiene Data'!$G$5,0,10*ROW('Hygiene Data'!G64))),'Data Summary'!DX70="Yes"),OFFSET('Hygiene Data'!$G$5,0,10*ROW('Hygiene Data'!G64)),NA())</f>
        <v>#N/A</v>
      </c>
      <c r="BJ70" s="91" t="e">
        <f ca="true">+IF(AND(ISNUMBER(OFFSET('Hygiene Data'!$G$7,0,10*ROW('Hygiene Data'!G64))),'Data Summary'!DY70="Yes"),OFFSET('Hygiene Data'!$G$7,0,10*ROW('Hygiene Data'!G64)),NA())</f>
        <v>#N/A</v>
      </c>
      <c r="BK70" s="91" t="e">
        <f ca="true">+IF(AND(ISNUMBER(OFFSET('Hygiene Data'!$G$9,0,10*ROW('Hygiene Data'!G64))),'Data Summary'!DZ70="Yes"),OFFSET('Hygiene Data'!$G$9,0,10*ROW('Hygiene Data'!G64)),NA())</f>
        <v>#N/A</v>
      </c>
      <c r="BL70" s="91" t="e">
        <f ca="true">+IF(AND(ISNUMBER(OFFSET('Hygiene Data'!$H$5,0,10*ROW('Hygiene Data'!H64))),'Data Summary'!EA70="Yes"),OFFSET('Hygiene Data'!$H$5,0,10*ROW('Hygiene Data'!H64)),NA())</f>
        <v>#N/A</v>
      </c>
      <c r="BM70" s="91" t="e">
        <f ca="true">+IF(AND(ISNUMBER(OFFSET('Hygiene Data'!$H$7,0,10*ROW('Hygiene Data'!H64))),'Data Summary'!EB70="Yes"),OFFSET('Hygiene Data'!$H$7,0,10*ROW('Hygiene Data'!H64)),NA())</f>
        <v>#N/A</v>
      </c>
      <c r="BN70" s="91" t="e">
        <f ca="true">+IF(AND(ISNUMBER(OFFSET('Hygiene Data'!$H$9,0,10*ROW('Hygiene Data'!H64))),'Data Summary'!EC70="Yes"),OFFSET('Hygiene Data'!$H$9,0,10*ROW('Hygiene Data'!H64)),NA())</f>
        <v>#N/A</v>
      </c>
      <c r="BO70" s="91" t="e">
        <f ca="true">+IF(AND(ISNUMBER(OFFSET('Hygiene Data'!$I$5,0,10*ROW('Hygiene Data'!I64))),'Data Summary'!ED70="Yes"),OFFSET('Hygiene Data'!$I$5,0,10*ROW('Hygiene Data'!I64)),NA())</f>
        <v>#N/A</v>
      </c>
      <c r="BP70" s="91" t="e">
        <f ca="true">+IF(AND(ISNUMBER(OFFSET('Hygiene Data'!$I$7,0,10*ROW('Hygiene Data'!I64))),'Data Summary'!EE70="Yes"),OFFSET('Hygiene Data'!$I$7,0,10*ROW('Hygiene Data'!I64)),NA())</f>
        <v>#N/A</v>
      </c>
      <c r="BQ70" s="91" t="e">
        <f ca="true">+IF(AND(ISNUMBER(OFFSET('Hygiene Data'!$I$9,0,10*ROW('Hygiene Data'!I64))),'Data Summary'!EF70="Yes"),OFFSET('Hygiene Data'!$I$9,0,10*ROW('Hygiene Data'!I64)),NA())</f>
        <v>#N/A</v>
      </c>
    </row>
    <row xmlns:x14ac="http://schemas.microsoft.com/office/spreadsheetml/2009/9/ac" r="71" x14ac:dyDescent="0.2">
      <c r="A71" s="342" t="e">
        <f ca="true">+RIGHT('Data Summary'!A71,LEN('Data Summary'!A71)-9)</f>
        <v>#VALUE!</v>
      </c>
      <c r="B71" s="35" t="str">
        <f ca="true">+IF(ISTEXT('Data Summary'!B71),'Data Summary'!B71,"")</f>
        <v/>
      </c>
      <c r="C71" s="341" t="e">
        <f ca="true">+VALUE('Data Summary'!C71)</f>
        <v>#VALUE!</v>
      </c>
      <c r="D71" s="89" t="e">
        <f ca="true">+IF(AND(ISNUMBER(OFFSET('Water Data'!$D$4,0,10*ROW('Water Data'!D65))),'Data Summary'!BS71="Yes"),100-OFFSET('Water Data'!$D$4,0,10*ROW('Water Data'!D65)),NA())</f>
        <v>#N/A</v>
      </c>
      <c r="E71" s="89" t="e">
        <f ca="true">+IF(AND(ISNUMBER(OFFSET('Water Data'!$D$6,0,10*ROW('Water Data'!D65))),'Data Summary'!BT71="Yes"),OFFSET('Water Data'!$D$6,0,10*ROW('Water Data'!D65)),NA())</f>
        <v>#N/A</v>
      </c>
      <c r="F71" s="89" t="e">
        <f ca="true">+IF(AND(ISNUMBER(OFFSET('Water Data'!$D$9,0,10*ROW('Water Data'!D65))),'Data Summary'!BU71="Yes"),OFFSET('Water Data'!$D$9,0,10*ROW('Water Data'!D65)),NA())</f>
        <v>#N/A</v>
      </c>
      <c r="G71" s="89" t="e">
        <f ca="true">+IF(AND(ISNUMBER(OFFSET('Water Data'!$E$4,0,10*ROW('Water Data'!E65))),'Data Summary'!BV71="Yes"),100-OFFSET('Water Data'!$E$4,0,10*ROW('Water Data'!E65)),NA())</f>
        <v>#N/A</v>
      </c>
      <c r="H71" s="89" t="e">
        <f ca="true">+IF(AND(ISNUMBER(OFFSET('Water Data'!$E$6,0,10*ROW('Water Data'!E65))),'Data Summary'!BW71="Yes"),OFFSET('Water Data'!$E$6,0,10*ROW('Water Data'!E65)),NA())</f>
        <v>#N/A</v>
      </c>
      <c r="I71" s="89" t="e">
        <f ca="true">+IF(AND(ISNUMBER(OFFSET('Water Data'!$E$9,0,10*ROW('Water Data'!E65))),'Data Summary'!BX71="Yes"),OFFSET('Water Data'!$E$9,0,10*ROW('Water Data'!E65)),NA())</f>
        <v>#N/A</v>
      </c>
      <c r="J71" s="89" t="e">
        <f ca="true">+IF(AND(ISNUMBER(OFFSET('Water Data'!$F$4,0,10*ROW('Water Data'!F65))),'Data Summary'!BY71="Yes"),100-OFFSET('Water Data'!$F$4,0,10*ROW('Water Data'!F65)),NA())</f>
        <v>#N/A</v>
      </c>
      <c r="K71" s="89" t="e">
        <f ca="true">+IF(AND(ISNUMBER(OFFSET('Water Data'!$F$6,0,10*ROW('Water Data'!F65))),'Data Summary'!BZ71="Yes"),OFFSET('Water Data'!$F$6,0,10*ROW('Water Data'!F65)),NA())</f>
        <v>#N/A</v>
      </c>
      <c r="L71" s="89" t="e">
        <f ca="true">+IF(AND(ISNUMBER(OFFSET('Water Data'!$F$9,0,10*ROW('Water Data'!F65))),'Data Summary'!CA71="Yes"),OFFSET('Water Data'!$F$9,0,10*ROW('Water Data'!F65)),NA())</f>
        <v>#N/A</v>
      </c>
      <c r="M71" s="89" t="e">
        <f ca="true">+IF(AND(ISNUMBER(OFFSET('Water Data'!$G$4,0,10*ROW('Water Data'!G65))),'Data Summary'!CB71="Yes"),100-OFFSET('Water Data'!$G$4,0,10*ROW('Water Data'!G65)),NA())</f>
        <v>#N/A</v>
      </c>
      <c r="N71" s="89" t="e">
        <f ca="true">+IF(AND(ISNUMBER(OFFSET('Water Data'!$G$6,0,10*ROW('Water Data'!G65))),'Data Summary'!CC71="Yes"),OFFSET('Water Data'!$G$6,0,10*ROW('Water Data'!G65)),NA())</f>
        <v>#N/A</v>
      </c>
      <c r="O71" s="89" t="e">
        <f ca="true">+IF(AND(ISNUMBER(OFFSET('Water Data'!$G$9,0,10*ROW('Water Data'!G65))),'Data Summary'!CD71="Yes"),OFFSET('Water Data'!$G$9,0,10*ROW('Water Data'!G65)),NA())</f>
        <v>#N/A</v>
      </c>
      <c r="P71" s="89" t="e">
        <f ca="true">+IF(AND(ISNUMBER(OFFSET('Water Data'!$H$4,0,10*ROW('Water Data'!H65))),'Data Summary'!CE71="Yes"),100-OFFSET('Water Data'!$H$4,0,10*ROW('Water Data'!H65)),NA())</f>
        <v>#N/A</v>
      </c>
      <c r="Q71" s="89" t="e">
        <f ca="true">+IF(AND(ISNUMBER(OFFSET('Water Data'!$H$6,0,10*ROW('Water Data'!H65))),'Data Summary'!CF71="Yes"),OFFSET('Water Data'!$H$6,0,10*ROW('Water Data'!H65)),NA())</f>
        <v>#N/A</v>
      </c>
      <c r="R71" s="89" t="e">
        <f ca="true">+IF(AND(ISNUMBER(OFFSET('Water Data'!$H$9,0,10*ROW('Water Data'!H65))),'Data Summary'!CG71="Yes"),OFFSET('Water Data'!$H$9,0,10*ROW('Water Data'!H65)),NA())</f>
        <v>#N/A</v>
      </c>
      <c r="S71" s="89" t="e">
        <f ca="true">+IF(AND(ISNUMBER(OFFSET('Water Data'!$I$4,0,10*ROW('Water Data'!I65))),'Data Summary'!CH71="Yes"),100-OFFSET('Water Data'!$I$4,0,10*ROW('Water Data'!I65)),NA())</f>
        <v>#N/A</v>
      </c>
      <c r="T71" s="89" t="e">
        <f ca="true">+IF(AND(ISNUMBER(OFFSET('Water Data'!$I$6,0,10*ROW('Water Data'!I65))),'Data Summary'!CI71="Yes"),OFFSET('Water Data'!$I$6,0,10*ROW('Water Data'!I65)),NA())</f>
        <v>#N/A</v>
      </c>
      <c r="U71" s="89" t="e">
        <f ca="true">+IF(AND(ISNUMBER(OFFSET('Water Data'!$I$9,0,10*ROW('Water Data'!I65))),'Data Summary'!CJ71="Yes"),OFFSET('Water Data'!$I$9,0,10*ROW('Water Data'!I65)),NA())</f>
        <v>#N/A</v>
      </c>
      <c r="V71" s="90" t="e">
        <f ca="true">+IF(AND(ISNUMBER(OFFSET('Sanitation Data'!$D$4,0,10*ROW('Sanitation Data'!D65))),'Data Summary'!CK71="Yes"),100-OFFSET('Sanitation Data'!$D$4,0,10*ROW('Sanitation Data'!D65)),NA())</f>
        <v>#N/A</v>
      </c>
      <c r="W71" s="90" t="e">
        <f ca="true">+IF(AND(ISNUMBER(OFFSET('Sanitation Data'!$D$6,0,10*ROW('Sanitation Data'!D65))),'Data Summary'!CL71="Yes"),OFFSET('Sanitation Data'!$D$6,0,10*ROW('Sanitation Data'!D65)),NA())</f>
        <v>#N/A</v>
      </c>
      <c r="X71" s="90" t="e">
        <f ca="true">+IF(AND(ISNUMBER(OFFSET('Sanitation Data'!$D$10,0,10*ROW('Sanitation Data'!D65))),'Data Summary'!CM71="Yes"),OFFSET('Sanitation Data'!$D$10,0,10*ROW('Sanitation Data'!D65)),NA())</f>
        <v>#N/A</v>
      </c>
      <c r="Y71" s="90" t="e">
        <f ca="true">+IF(AND(ISNUMBER(OFFSET('Sanitation Data'!$D$11,0,10*ROW('Sanitation Data'!D65))),'Data Summary'!CN71="Yes"),OFFSET('Sanitation Data'!$D$11,0,10*ROW('Sanitation Data'!D65)),NA())</f>
        <v>#N/A</v>
      </c>
      <c r="Z71" s="90" t="e">
        <f ca="true">+IF(AND(ISNUMBER(OFFSET('Sanitation Data'!$D$12,0,10*ROW('Sanitation Data'!D65))),'Data Summary'!CO71="Yes"),OFFSET('Sanitation Data'!$D$12,0,10*ROW('Sanitation Data'!D65)),NA())</f>
        <v>#N/A</v>
      </c>
      <c r="AA71" s="90" t="e">
        <f ca="true">+IF(AND(ISNUMBER(OFFSET('Sanitation Data'!$E$4,0,10*ROW('Sanitation Data'!E65))),'Data Summary'!CP71="Yes"),100-OFFSET('Sanitation Data'!$E$4,0,10*ROW('Sanitation Data'!E65)),NA())</f>
        <v>#N/A</v>
      </c>
      <c r="AB71" s="90" t="e">
        <f ca="true">+IF(AND(ISNUMBER(OFFSET('Sanitation Data'!$E$6,0,10*ROW('Sanitation Data'!E65))),'Data Summary'!CQ71="Yes"),OFFSET('Sanitation Data'!$E$6,0,10*ROW('Sanitation Data'!E65)),NA())</f>
        <v>#N/A</v>
      </c>
      <c r="AC71" s="90" t="e">
        <f ca="true">+IF(AND(ISNUMBER(OFFSET('Sanitation Data'!$E$10,0,10*ROW('Sanitation Data'!E65))),'Data Summary'!CR71="Yes"),OFFSET('Sanitation Data'!$E$10,0,10*ROW('Sanitation Data'!E65)),NA())</f>
        <v>#N/A</v>
      </c>
      <c r="AD71" s="90" t="e">
        <f ca="true">+IF(AND(ISNUMBER(OFFSET('Sanitation Data'!$E$11,0,10*ROW('Sanitation Data'!E65))),'Data Summary'!CS71="Yes"),OFFSET('Sanitation Data'!$E$11,0,10*ROW('Sanitation Data'!E65)),NA())</f>
        <v>#N/A</v>
      </c>
      <c r="AE71" s="90" t="e">
        <f ca="true">+IF(AND(ISNUMBER(OFFSET('Sanitation Data'!$E$12,0,10*ROW('Sanitation Data'!E65))),'Data Summary'!CT71="Yes"),OFFSET('Sanitation Data'!$E$12,0,10*ROW('Sanitation Data'!E65)),NA())</f>
        <v>#N/A</v>
      </c>
      <c r="AF71" s="90" t="e">
        <f ca="true">+IF(AND(ISNUMBER(OFFSET('Sanitation Data'!$F$4,0,10*ROW('Sanitation Data'!F65))),'Data Summary'!CU71="Yes"),100-OFFSET('Sanitation Data'!$F$4,0,10*ROW('Sanitation Data'!F65)),NA())</f>
        <v>#N/A</v>
      </c>
      <c r="AG71" s="90" t="e">
        <f ca="true">+IF(AND(ISNUMBER(OFFSET('Sanitation Data'!$F$6,0,10*ROW('Sanitation Data'!F65))),'Data Summary'!CV71="Yes"),OFFSET('Sanitation Data'!$F$6,0,10*ROW('Sanitation Data'!F65)),NA())</f>
        <v>#N/A</v>
      </c>
      <c r="AH71" s="90" t="e">
        <f ca="true">+IF(AND(ISNUMBER(OFFSET('Sanitation Data'!$F$10,0,10*ROW('Sanitation Data'!F65))),'Data Summary'!CW71="Yes"),OFFSET('Sanitation Data'!$F$10,0,10*ROW('Sanitation Data'!F65)),NA())</f>
        <v>#N/A</v>
      </c>
      <c r="AI71" s="90" t="e">
        <f ca="true">+IF(AND(ISNUMBER(OFFSET('Sanitation Data'!$F$11,0,10*ROW('Sanitation Data'!F65))),'Data Summary'!CX71="Yes"),OFFSET('Sanitation Data'!$F$11,0,10*ROW('Sanitation Data'!F65)),NA())</f>
        <v>#N/A</v>
      </c>
      <c r="AJ71" s="90" t="e">
        <f ca="true">+IF(AND(ISNUMBER(OFFSET('Sanitation Data'!$F$12,0,10*ROW('Sanitation Data'!F65))),'Data Summary'!CY71="Yes"),OFFSET('Sanitation Data'!$F$12,0,10*ROW('Sanitation Data'!F65)),NA())</f>
        <v>#N/A</v>
      </c>
      <c r="AK71" s="90" t="e">
        <f ca="true">+IF(AND(ISNUMBER(OFFSET('Sanitation Data'!$G$4,0,10*ROW('Sanitation Data'!G65))),'Data Summary'!CZ71="Yes"),100-OFFSET('Sanitation Data'!$G$4,0,10*ROW('Sanitation Data'!G65)),NA())</f>
        <v>#N/A</v>
      </c>
      <c r="AL71" s="90" t="e">
        <f ca="true">+IF(AND(ISNUMBER(OFFSET('Sanitation Data'!$G$6,0,10*ROW('Sanitation Data'!G65))),'Data Summary'!DA71="Yes"),OFFSET('Sanitation Data'!$G$6,0,10*ROW('Sanitation Data'!G65)),NA())</f>
        <v>#N/A</v>
      </c>
      <c r="AM71" s="90" t="e">
        <f ca="true">+IF(AND(ISNUMBER(OFFSET('Sanitation Data'!$G$10,0,10*ROW('Sanitation Data'!G65))),'Data Summary'!DB71="Yes"),OFFSET('Sanitation Data'!$G$10,0,10*ROW('Sanitation Data'!G65)),NA())</f>
        <v>#N/A</v>
      </c>
      <c r="AN71" s="90" t="e">
        <f ca="true">+IF(AND(ISNUMBER(OFFSET('Sanitation Data'!$G$11,0,10*ROW('Sanitation Data'!G65))),'Data Summary'!DC71="Yes"),OFFSET('Sanitation Data'!$G$11,0,10*ROW('Sanitation Data'!G65)),NA())</f>
        <v>#N/A</v>
      </c>
      <c r="AO71" s="90" t="e">
        <f ca="true">+IF(AND(ISNUMBER(OFFSET('Sanitation Data'!$G$12,0,10*ROW('Sanitation Data'!G65))),'Data Summary'!DD71="Yes"),OFFSET('Sanitation Data'!$G$12,0,10*ROW('Sanitation Data'!G65)),NA())</f>
        <v>#N/A</v>
      </c>
      <c r="AP71" s="90" t="e">
        <f ca="true">+IF(AND(ISNUMBER(OFFSET('Sanitation Data'!$H$4,0,10*ROW('Sanitation Data'!H65))),'Data Summary'!DE71="Yes"),100-OFFSET('Sanitation Data'!$H$4,0,10*ROW('Sanitation Data'!H65)),NA())</f>
        <v>#N/A</v>
      </c>
      <c r="AQ71" s="90" t="e">
        <f ca="true">+IF(AND(ISNUMBER(OFFSET('Sanitation Data'!$H$6,0,10*ROW('Sanitation Data'!H65))),'Data Summary'!DF71="Yes"),OFFSET('Sanitation Data'!$H$6,0,10*ROW('Sanitation Data'!H65)),NA())</f>
        <v>#N/A</v>
      </c>
      <c r="AR71" s="90" t="e">
        <f ca="true">+IF(AND(ISNUMBER(OFFSET('Sanitation Data'!$H$10,0,10*ROW('Sanitation Data'!H65))),'Data Summary'!DG71="Yes"),OFFSET('Sanitation Data'!$H$10,0,10*ROW('Sanitation Data'!H65)),NA())</f>
        <v>#N/A</v>
      </c>
      <c r="AS71" s="90" t="e">
        <f ca="true">+IF(AND(ISNUMBER(OFFSET('Sanitation Data'!$H$11,0,10*ROW('Sanitation Data'!H65))),'Data Summary'!DH71="Yes"),OFFSET('Sanitation Data'!$H$11,0,10*ROW('Sanitation Data'!H65)),NA())</f>
        <v>#N/A</v>
      </c>
      <c r="AT71" s="90" t="e">
        <f ca="true">+IF(AND(ISNUMBER(OFFSET('Sanitation Data'!$H$12,0,10*ROW('Sanitation Data'!H65))),'Data Summary'!DI71="Yes"),OFFSET('Sanitation Data'!$H$12,0,10*ROW('Sanitation Data'!H65)),NA())</f>
        <v>#N/A</v>
      </c>
      <c r="AU71" s="90" t="e">
        <f ca="true">+IF(AND(ISNUMBER(OFFSET('Sanitation Data'!$I$4,0,10*ROW('Sanitation Data'!I65))),'Data Summary'!DJ71="Yes"),100-OFFSET('Sanitation Data'!$I$4,0,10*ROW('Sanitation Data'!I65)),NA())</f>
        <v>#N/A</v>
      </c>
      <c r="AV71" s="90" t="e">
        <f ca="true">+IF(AND(ISNUMBER(OFFSET('Sanitation Data'!$I$6,0,10*ROW('Sanitation Data'!I65))),'Data Summary'!DK71="Yes"),OFFSET('Sanitation Data'!$I$6,0,10*ROW('Sanitation Data'!I65)),NA())</f>
        <v>#N/A</v>
      </c>
      <c r="AW71" s="90" t="e">
        <f ca="true">+IF(AND(ISNUMBER(OFFSET('Sanitation Data'!$I$10,0,10*ROW('Sanitation Data'!I65))),'Data Summary'!DL71="Yes"),OFFSET('Sanitation Data'!$I$10,0,10*ROW('Sanitation Data'!I65)),NA())</f>
        <v>#N/A</v>
      </c>
      <c r="AX71" s="90" t="e">
        <f ca="true">+IF(AND(ISNUMBER(OFFSET('Sanitation Data'!$I$11,0,10*ROW('Sanitation Data'!I65))),'Data Summary'!DM71="Yes"),OFFSET('Sanitation Data'!$I$11,0,10*ROW('Sanitation Data'!I65)),NA())</f>
        <v>#N/A</v>
      </c>
      <c r="AY71" s="90" t="e">
        <f ca="true">+IF(AND(ISNUMBER(OFFSET('Sanitation Data'!$I$12,0,10*ROW('Sanitation Data'!I65))),'Data Summary'!DN71="Yes"),OFFSET('Sanitation Data'!$I$12,0,10*ROW('Sanitation Data'!I65)),NA())</f>
        <v>#N/A</v>
      </c>
      <c r="AZ71" s="91" t="e">
        <f ca="true">+IF(AND(ISNUMBER(OFFSET('Hygiene Data'!$D$5,0,10*ROW('Hygiene Data'!D65))),'Data Summary'!DO71="Yes"),OFFSET('Hygiene Data'!$D$5,0,10*ROW('Hygiene Data'!D65)),NA())</f>
        <v>#N/A</v>
      </c>
      <c r="BA71" s="91" t="e">
        <f ca="true">+IF(AND(ISNUMBER(OFFSET('Hygiene Data'!$D$7,0,10*ROW('Hygiene Data'!D65))),'Data Summary'!DP71="Yes"),OFFSET('Hygiene Data'!$D$7,0,10*ROW('Hygiene Data'!D65)),NA())</f>
        <v>#N/A</v>
      </c>
      <c r="BB71" s="91" t="e">
        <f ca="true">+IF(AND(ISNUMBER(OFFSET('Hygiene Data'!$D$9,0,10*ROW('Hygiene Data'!D65))),'Data Summary'!DQ71="Yes"),OFFSET('Hygiene Data'!$D$9,0,10*ROW('Hygiene Data'!D65)),NA())</f>
        <v>#N/A</v>
      </c>
      <c r="BC71" s="91" t="e">
        <f ca="true">+IF(AND(ISNUMBER(OFFSET('Hygiene Data'!$E$5,0,10*ROW('Hygiene Data'!E65))),'Data Summary'!DR71="Yes"),OFFSET('Hygiene Data'!$E$5,0,10*ROW('Hygiene Data'!E65)),NA())</f>
        <v>#N/A</v>
      </c>
      <c r="BD71" s="91" t="e">
        <f ca="true">+IF(AND(ISNUMBER(OFFSET('Hygiene Data'!$E$7,0,10*ROW('Hygiene Data'!E65))),'Data Summary'!DS71="Yes"),OFFSET('Hygiene Data'!$E$7,0,10*ROW('Hygiene Data'!E65)),NA())</f>
        <v>#N/A</v>
      </c>
      <c r="BE71" s="91" t="e">
        <f ca="true">+IF(AND(ISNUMBER(OFFSET('Hygiene Data'!$E$9,0,10*ROW('Hygiene Data'!E65))),'Data Summary'!DT71="Yes"),OFFSET('Hygiene Data'!$E$9,0,10*ROW('Hygiene Data'!E65)),NA())</f>
        <v>#N/A</v>
      </c>
      <c r="BF71" s="91" t="e">
        <f ca="true">+IF(AND(ISNUMBER(OFFSET('Hygiene Data'!$F$5,0,10*ROW('Hygiene Data'!F65))),'Data Summary'!DU71="Yes"),OFFSET('Hygiene Data'!$F$5,0,10*ROW('Hygiene Data'!F65)),NA())</f>
        <v>#N/A</v>
      </c>
      <c r="BG71" s="91" t="e">
        <f ca="true">+IF(AND(ISNUMBER(OFFSET('Hygiene Data'!$F$7,0,10*ROW('Hygiene Data'!F65))),'Data Summary'!DV71="Yes"),OFFSET('Hygiene Data'!$F$7,0,10*ROW('Hygiene Data'!F65)),NA())</f>
        <v>#N/A</v>
      </c>
      <c r="BH71" s="91" t="e">
        <f ca="true">+IF(AND(ISNUMBER(OFFSET('Hygiene Data'!$F$9,0,10*ROW('Hygiene Data'!F65))),'Data Summary'!DW71="Yes"),OFFSET('Hygiene Data'!$F$9,0,10*ROW('Hygiene Data'!F65)),NA())</f>
        <v>#N/A</v>
      </c>
      <c r="BI71" s="91" t="e">
        <f ca="true">+IF(AND(ISNUMBER(OFFSET('Hygiene Data'!$G$5,0,10*ROW('Hygiene Data'!G65))),'Data Summary'!DX71="Yes"),OFFSET('Hygiene Data'!$G$5,0,10*ROW('Hygiene Data'!G65)),NA())</f>
        <v>#N/A</v>
      </c>
      <c r="BJ71" s="91" t="e">
        <f ca="true">+IF(AND(ISNUMBER(OFFSET('Hygiene Data'!$G$7,0,10*ROW('Hygiene Data'!G65))),'Data Summary'!DY71="Yes"),OFFSET('Hygiene Data'!$G$7,0,10*ROW('Hygiene Data'!G65)),NA())</f>
        <v>#N/A</v>
      </c>
      <c r="BK71" s="91" t="e">
        <f ca="true">+IF(AND(ISNUMBER(OFFSET('Hygiene Data'!$G$9,0,10*ROW('Hygiene Data'!G65))),'Data Summary'!DZ71="Yes"),OFFSET('Hygiene Data'!$G$9,0,10*ROW('Hygiene Data'!G65)),NA())</f>
        <v>#N/A</v>
      </c>
      <c r="BL71" s="91" t="e">
        <f ca="true">+IF(AND(ISNUMBER(OFFSET('Hygiene Data'!$H$5,0,10*ROW('Hygiene Data'!H65))),'Data Summary'!EA71="Yes"),OFFSET('Hygiene Data'!$H$5,0,10*ROW('Hygiene Data'!H65)),NA())</f>
        <v>#N/A</v>
      </c>
      <c r="BM71" s="91" t="e">
        <f ca="true">+IF(AND(ISNUMBER(OFFSET('Hygiene Data'!$H$7,0,10*ROW('Hygiene Data'!H65))),'Data Summary'!EB71="Yes"),OFFSET('Hygiene Data'!$H$7,0,10*ROW('Hygiene Data'!H65)),NA())</f>
        <v>#N/A</v>
      </c>
      <c r="BN71" s="91" t="e">
        <f ca="true">+IF(AND(ISNUMBER(OFFSET('Hygiene Data'!$H$9,0,10*ROW('Hygiene Data'!H65))),'Data Summary'!EC71="Yes"),OFFSET('Hygiene Data'!$H$9,0,10*ROW('Hygiene Data'!H65)),NA())</f>
        <v>#N/A</v>
      </c>
      <c r="BO71" s="91" t="e">
        <f ca="true">+IF(AND(ISNUMBER(OFFSET('Hygiene Data'!$I$5,0,10*ROW('Hygiene Data'!I65))),'Data Summary'!ED71="Yes"),OFFSET('Hygiene Data'!$I$5,0,10*ROW('Hygiene Data'!I65)),NA())</f>
        <v>#N/A</v>
      </c>
      <c r="BP71" s="91" t="e">
        <f ca="true">+IF(AND(ISNUMBER(OFFSET('Hygiene Data'!$I$7,0,10*ROW('Hygiene Data'!I65))),'Data Summary'!EE71="Yes"),OFFSET('Hygiene Data'!$I$7,0,10*ROW('Hygiene Data'!I65)),NA())</f>
        <v>#N/A</v>
      </c>
      <c r="BQ71" s="91" t="e">
        <f ca="true">+IF(AND(ISNUMBER(OFFSET('Hygiene Data'!$I$9,0,10*ROW('Hygiene Data'!I65))),'Data Summary'!EF71="Yes"),OFFSET('Hygiene Data'!$I$9,0,10*ROW('Hygiene Data'!I65)),NA())</f>
        <v>#N/A</v>
      </c>
    </row>
    <row xmlns:x14ac="http://schemas.microsoft.com/office/spreadsheetml/2009/9/ac" r="72" x14ac:dyDescent="0.2">
      <c r="A72" s="342" t="e">
        <f ca="true">+RIGHT('Data Summary'!A72,LEN('Data Summary'!A72)-9)</f>
        <v>#VALUE!</v>
      </c>
      <c r="B72" s="35" t="str">
        <f ca="true">+IF(ISTEXT('Data Summary'!B72),'Data Summary'!B72,"")</f>
        <v/>
      </c>
      <c r="C72" s="341" t="e">
        <f ca="true">+VALUE('Data Summary'!C72)</f>
        <v>#VALUE!</v>
      </c>
      <c r="D72" s="89" t="e">
        <f ca="true">+IF(AND(ISNUMBER(OFFSET('Water Data'!$D$4,0,10*ROW('Water Data'!D66))),'Data Summary'!BS72="Yes"),100-OFFSET('Water Data'!$D$4,0,10*ROW('Water Data'!D66)),NA())</f>
        <v>#N/A</v>
      </c>
      <c r="E72" s="89" t="e">
        <f ca="true">+IF(AND(ISNUMBER(OFFSET('Water Data'!$D$6,0,10*ROW('Water Data'!D66))),'Data Summary'!BT72="Yes"),OFFSET('Water Data'!$D$6,0,10*ROW('Water Data'!D66)),NA())</f>
        <v>#N/A</v>
      </c>
      <c r="F72" s="89" t="e">
        <f ca="true">+IF(AND(ISNUMBER(OFFSET('Water Data'!$D$9,0,10*ROW('Water Data'!D66))),'Data Summary'!BU72="Yes"),OFFSET('Water Data'!$D$9,0,10*ROW('Water Data'!D66)),NA())</f>
        <v>#N/A</v>
      </c>
      <c r="G72" s="89" t="e">
        <f ca="true">+IF(AND(ISNUMBER(OFFSET('Water Data'!$E$4,0,10*ROW('Water Data'!E66))),'Data Summary'!BV72="Yes"),100-OFFSET('Water Data'!$E$4,0,10*ROW('Water Data'!E66)),NA())</f>
        <v>#N/A</v>
      </c>
      <c r="H72" s="89" t="e">
        <f ca="true">+IF(AND(ISNUMBER(OFFSET('Water Data'!$E$6,0,10*ROW('Water Data'!E66))),'Data Summary'!BW72="Yes"),OFFSET('Water Data'!$E$6,0,10*ROW('Water Data'!E66)),NA())</f>
        <v>#N/A</v>
      </c>
      <c r="I72" s="89" t="e">
        <f ca="true">+IF(AND(ISNUMBER(OFFSET('Water Data'!$E$9,0,10*ROW('Water Data'!E66))),'Data Summary'!BX72="Yes"),OFFSET('Water Data'!$E$9,0,10*ROW('Water Data'!E66)),NA())</f>
        <v>#N/A</v>
      </c>
      <c r="J72" s="89" t="e">
        <f ca="true">+IF(AND(ISNUMBER(OFFSET('Water Data'!$F$4,0,10*ROW('Water Data'!F66))),'Data Summary'!BY72="Yes"),100-OFFSET('Water Data'!$F$4,0,10*ROW('Water Data'!F66)),NA())</f>
        <v>#N/A</v>
      </c>
      <c r="K72" s="89" t="e">
        <f ca="true">+IF(AND(ISNUMBER(OFFSET('Water Data'!$F$6,0,10*ROW('Water Data'!F66))),'Data Summary'!BZ72="Yes"),OFFSET('Water Data'!$F$6,0,10*ROW('Water Data'!F66)),NA())</f>
        <v>#N/A</v>
      </c>
      <c r="L72" s="89" t="e">
        <f ca="true">+IF(AND(ISNUMBER(OFFSET('Water Data'!$F$9,0,10*ROW('Water Data'!F66))),'Data Summary'!CA72="Yes"),OFFSET('Water Data'!$F$9,0,10*ROW('Water Data'!F66)),NA())</f>
        <v>#N/A</v>
      </c>
      <c r="M72" s="89" t="e">
        <f ca="true">+IF(AND(ISNUMBER(OFFSET('Water Data'!$G$4,0,10*ROW('Water Data'!G66))),'Data Summary'!CB72="Yes"),100-OFFSET('Water Data'!$G$4,0,10*ROW('Water Data'!G66)),NA())</f>
        <v>#N/A</v>
      </c>
      <c r="N72" s="89" t="e">
        <f ca="true">+IF(AND(ISNUMBER(OFFSET('Water Data'!$G$6,0,10*ROW('Water Data'!G66))),'Data Summary'!CC72="Yes"),OFFSET('Water Data'!$G$6,0,10*ROW('Water Data'!G66)),NA())</f>
        <v>#N/A</v>
      </c>
      <c r="O72" s="89" t="e">
        <f ca="true">+IF(AND(ISNUMBER(OFFSET('Water Data'!$G$9,0,10*ROW('Water Data'!G66))),'Data Summary'!CD72="Yes"),OFFSET('Water Data'!$G$9,0,10*ROW('Water Data'!G66)),NA())</f>
        <v>#N/A</v>
      </c>
      <c r="P72" s="89" t="e">
        <f ca="true">+IF(AND(ISNUMBER(OFFSET('Water Data'!$H$4,0,10*ROW('Water Data'!H66))),'Data Summary'!CE72="Yes"),100-OFFSET('Water Data'!$H$4,0,10*ROW('Water Data'!H66)),NA())</f>
        <v>#N/A</v>
      </c>
      <c r="Q72" s="89" t="e">
        <f ca="true">+IF(AND(ISNUMBER(OFFSET('Water Data'!$H$6,0,10*ROW('Water Data'!H66))),'Data Summary'!CF72="Yes"),OFFSET('Water Data'!$H$6,0,10*ROW('Water Data'!H66)),NA())</f>
        <v>#N/A</v>
      </c>
      <c r="R72" s="89" t="e">
        <f ca="true">+IF(AND(ISNUMBER(OFFSET('Water Data'!$H$9,0,10*ROW('Water Data'!H66))),'Data Summary'!CG72="Yes"),OFFSET('Water Data'!$H$9,0,10*ROW('Water Data'!H66)),NA())</f>
        <v>#N/A</v>
      </c>
      <c r="S72" s="89" t="e">
        <f ca="true">+IF(AND(ISNUMBER(OFFSET('Water Data'!$I$4,0,10*ROW('Water Data'!I66))),'Data Summary'!CH72="Yes"),100-OFFSET('Water Data'!$I$4,0,10*ROW('Water Data'!I66)),NA())</f>
        <v>#N/A</v>
      </c>
      <c r="T72" s="89" t="e">
        <f ca="true">+IF(AND(ISNUMBER(OFFSET('Water Data'!$I$6,0,10*ROW('Water Data'!I66))),'Data Summary'!CI72="Yes"),OFFSET('Water Data'!$I$6,0,10*ROW('Water Data'!I66)),NA())</f>
        <v>#N/A</v>
      </c>
      <c r="U72" s="89" t="e">
        <f ca="true">+IF(AND(ISNUMBER(OFFSET('Water Data'!$I$9,0,10*ROW('Water Data'!I66))),'Data Summary'!CJ72="Yes"),OFFSET('Water Data'!$I$9,0,10*ROW('Water Data'!I66)),NA())</f>
        <v>#N/A</v>
      </c>
      <c r="V72" s="90" t="e">
        <f ca="true">+IF(AND(ISNUMBER(OFFSET('Sanitation Data'!$D$4,0,10*ROW('Sanitation Data'!D66))),'Data Summary'!CK72="Yes"),100-OFFSET('Sanitation Data'!$D$4,0,10*ROW('Sanitation Data'!D66)),NA())</f>
        <v>#N/A</v>
      </c>
      <c r="W72" s="90" t="e">
        <f ca="true">+IF(AND(ISNUMBER(OFFSET('Sanitation Data'!$D$6,0,10*ROW('Sanitation Data'!D66))),'Data Summary'!CL72="Yes"),OFFSET('Sanitation Data'!$D$6,0,10*ROW('Sanitation Data'!D66)),NA())</f>
        <v>#N/A</v>
      </c>
      <c r="X72" s="90" t="e">
        <f ca="true">+IF(AND(ISNUMBER(OFFSET('Sanitation Data'!$D$10,0,10*ROW('Sanitation Data'!D66))),'Data Summary'!CM72="Yes"),OFFSET('Sanitation Data'!$D$10,0,10*ROW('Sanitation Data'!D66)),NA())</f>
        <v>#N/A</v>
      </c>
      <c r="Y72" s="90" t="e">
        <f ca="true">+IF(AND(ISNUMBER(OFFSET('Sanitation Data'!$D$11,0,10*ROW('Sanitation Data'!D66))),'Data Summary'!CN72="Yes"),OFFSET('Sanitation Data'!$D$11,0,10*ROW('Sanitation Data'!D66)),NA())</f>
        <v>#N/A</v>
      </c>
      <c r="Z72" s="90" t="e">
        <f ca="true">+IF(AND(ISNUMBER(OFFSET('Sanitation Data'!$D$12,0,10*ROW('Sanitation Data'!D66))),'Data Summary'!CO72="Yes"),OFFSET('Sanitation Data'!$D$12,0,10*ROW('Sanitation Data'!D66)),NA())</f>
        <v>#N/A</v>
      </c>
      <c r="AA72" s="90" t="e">
        <f ca="true">+IF(AND(ISNUMBER(OFFSET('Sanitation Data'!$E$4,0,10*ROW('Sanitation Data'!E66))),'Data Summary'!CP72="Yes"),100-OFFSET('Sanitation Data'!$E$4,0,10*ROW('Sanitation Data'!E66)),NA())</f>
        <v>#N/A</v>
      </c>
      <c r="AB72" s="90" t="e">
        <f ca="true">+IF(AND(ISNUMBER(OFFSET('Sanitation Data'!$E$6,0,10*ROW('Sanitation Data'!E66))),'Data Summary'!CQ72="Yes"),OFFSET('Sanitation Data'!$E$6,0,10*ROW('Sanitation Data'!E66)),NA())</f>
        <v>#N/A</v>
      </c>
      <c r="AC72" s="90" t="e">
        <f ca="true">+IF(AND(ISNUMBER(OFFSET('Sanitation Data'!$E$10,0,10*ROW('Sanitation Data'!E66))),'Data Summary'!CR72="Yes"),OFFSET('Sanitation Data'!$E$10,0,10*ROW('Sanitation Data'!E66)),NA())</f>
        <v>#N/A</v>
      </c>
      <c r="AD72" s="90" t="e">
        <f ca="true">+IF(AND(ISNUMBER(OFFSET('Sanitation Data'!$E$11,0,10*ROW('Sanitation Data'!E66))),'Data Summary'!CS72="Yes"),OFFSET('Sanitation Data'!$E$11,0,10*ROW('Sanitation Data'!E66)),NA())</f>
        <v>#N/A</v>
      </c>
      <c r="AE72" s="90" t="e">
        <f ca="true">+IF(AND(ISNUMBER(OFFSET('Sanitation Data'!$E$12,0,10*ROW('Sanitation Data'!E66))),'Data Summary'!CT72="Yes"),OFFSET('Sanitation Data'!$E$12,0,10*ROW('Sanitation Data'!E66)),NA())</f>
        <v>#N/A</v>
      </c>
      <c r="AF72" s="90" t="e">
        <f ca="true">+IF(AND(ISNUMBER(OFFSET('Sanitation Data'!$F$4,0,10*ROW('Sanitation Data'!F66))),'Data Summary'!CU72="Yes"),100-OFFSET('Sanitation Data'!$F$4,0,10*ROW('Sanitation Data'!F66)),NA())</f>
        <v>#N/A</v>
      </c>
      <c r="AG72" s="90" t="e">
        <f ca="true">+IF(AND(ISNUMBER(OFFSET('Sanitation Data'!$F$6,0,10*ROW('Sanitation Data'!F66))),'Data Summary'!CV72="Yes"),OFFSET('Sanitation Data'!$F$6,0,10*ROW('Sanitation Data'!F66)),NA())</f>
        <v>#N/A</v>
      </c>
      <c r="AH72" s="90" t="e">
        <f ca="true">+IF(AND(ISNUMBER(OFFSET('Sanitation Data'!$F$10,0,10*ROW('Sanitation Data'!F66))),'Data Summary'!CW72="Yes"),OFFSET('Sanitation Data'!$F$10,0,10*ROW('Sanitation Data'!F66)),NA())</f>
        <v>#N/A</v>
      </c>
      <c r="AI72" s="90" t="e">
        <f ca="true">+IF(AND(ISNUMBER(OFFSET('Sanitation Data'!$F$11,0,10*ROW('Sanitation Data'!F66))),'Data Summary'!CX72="Yes"),OFFSET('Sanitation Data'!$F$11,0,10*ROW('Sanitation Data'!F66)),NA())</f>
        <v>#N/A</v>
      </c>
      <c r="AJ72" s="90" t="e">
        <f ca="true">+IF(AND(ISNUMBER(OFFSET('Sanitation Data'!$F$12,0,10*ROW('Sanitation Data'!F66))),'Data Summary'!CY72="Yes"),OFFSET('Sanitation Data'!$F$12,0,10*ROW('Sanitation Data'!F66)),NA())</f>
        <v>#N/A</v>
      </c>
      <c r="AK72" s="90" t="e">
        <f ca="true">+IF(AND(ISNUMBER(OFFSET('Sanitation Data'!$G$4,0,10*ROW('Sanitation Data'!G66))),'Data Summary'!CZ72="Yes"),100-OFFSET('Sanitation Data'!$G$4,0,10*ROW('Sanitation Data'!G66)),NA())</f>
        <v>#N/A</v>
      </c>
      <c r="AL72" s="90" t="e">
        <f ca="true">+IF(AND(ISNUMBER(OFFSET('Sanitation Data'!$G$6,0,10*ROW('Sanitation Data'!G66))),'Data Summary'!DA72="Yes"),OFFSET('Sanitation Data'!$G$6,0,10*ROW('Sanitation Data'!G66)),NA())</f>
        <v>#N/A</v>
      </c>
      <c r="AM72" s="90" t="e">
        <f ca="true">+IF(AND(ISNUMBER(OFFSET('Sanitation Data'!$G$10,0,10*ROW('Sanitation Data'!G66))),'Data Summary'!DB72="Yes"),OFFSET('Sanitation Data'!$G$10,0,10*ROW('Sanitation Data'!G66)),NA())</f>
        <v>#N/A</v>
      </c>
      <c r="AN72" s="90" t="e">
        <f ca="true">+IF(AND(ISNUMBER(OFFSET('Sanitation Data'!$G$11,0,10*ROW('Sanitation Data'!G66))),'Data Summary'!DC72="Yes"),OFFSET('Sanitation Data'!$G$11,0,10*ROW('Sanitation Data'!G66)),NA())</f>
        <v>#N/A</v>
      </c>
      <c r="AO72" s="90" t="e">
        <f ca="true">+IF(AND(ISNUMBER(OFFSET('Sanitation Data'!$G$12,0,10*ROW('Sanitation Data'!G66))),'Data Summary'!DD72="Yes"),OFFSET('Sanitation Data'!$G$12,0,10*ROW('Sanitation Data'!G66)),NA())</f>
        <v>#N/A</v>
      </c>
      <c r="AP72" s="90" t="e">
        <f ca="true">+IF(AND(ISNUMBER(OFFSET('Sanitation Data'!$H$4,0,10*ROW('Sanitation Data'!H66))),'Data Summary'!DE72="Yes"),100-OFFSET('Sanitation Data'!$H$4,0,10*ROW('Sanitation Data'!H66)),NA())</f>
        <v>#N/A</v>
      </c>
      <c r="AQ72" s="90" t="e">
        <f ca="true">+IF(AND(ISNUMBER(OFFSET('Sanitation Data'!$H$6,0,10*ROW('Sanitation Data'!H66))),'Data Summary'!DF72="Yes"),OFFSET('Sanitation Data'!$H$6,0,10*ROW('Sanitation Data'!H66)),NA())</f>
        <v>#N/A</v>
      </c>
      <c r="AR72" s="90" t="e">
        <f ca="true">+IF(AND(ISNUMBER(OFFSET('Sanitation Data'!$H$10,0,10*ROW('Sanitation Data'!H66))),'Data Summary'!DG72="Yes"),OFFSET('Sanitation Data'!$H$10,0,10*ROW('Sanitation Data'!H66)),NA())</f>
        <v>#N/A</v>
      </c>
      <c r="AS72" s="90" t="e">
        <f ca="true">+IF(AND(ISNUMBER(OFFSET('Sanitation Data'!$H$11,0,10*ROW('Sanitation Data'!H66))),'Data Summary'!DH72="Yes"),OFFSET('Sanitation Data'!$H$11,0,10*ROW('Sanitation Data'!H66)),NA())</f>
        <v>#N/A</v>
      </c>
      <c r="AT72" s="90" t="e">
        <f ca="true">+IF(AND(ISNUMBER(OFFSET('Sanitation Data'!$H$12,0,10*ROW('Sanitation Data'!H66))),'Data Summary'!DI72="Yes"),OFFSET('Sanitation Data'!$H$12,0,10*ROW('Sanitation Data'!H66)),NA())</f>
        <v>#N/A</v>
      </c>
      <c r="AU72" s="90" t="e">
        <f ca="true">+IF(AND(ISNUMBER(OFFSET('Sanitation Data'!$I$4,0,10*ROW('Sanitation Data'!I66))),'Data Summary'!DJ72="Yes"),100-OFFSET('Sanitation Data'!$I$4,0,10*ROW('Sanitation Data'!I66)),NA())</f>
        <v>#N/A</v>
      </c>
      <c r="AV72" s="90" t="e">
        <f ca="true">+IF(AND(ISNUMBER(OFFSET('Sanitation Data'!$I$6,0,10*ROW('Sanitation Data'!I66))),'Data Summary'!DK72="Yes"),OFFSET('Sanitation Data'!$I$6,0,10*ROW('Sanitation Data'!I66)),NA())</f>
        <v>#N/A</v>
      </c>
      <c r="AW72" s="90" t="e">
        <f ca="true">+IF(AND(ISNUMBER(OFFSET('Sanitation Data'!$I$10,0,10*ROW('Sanitation Data'!I66))),'Data Summary'!DL72="Yes"),OFFSET('Sanitation Data'!$I$10,0,10*ROW('Sanitation Data'!I66)),NA())</f>
        <v>#N/A</v>
      </c>
      <c r="AX72" s="90" t="e">
        <f ca="true">+IF(AND(ISNUMBER(OFFSET('Sanitation Data'!$I$11,0,10*ROW('Sanitation Data'!I66))),'Data Summary'!DM72="Yes"),OFFSET('Sanitation Data'!$I$11,0,10*ROW('Sanitation Data'!I66)),NA())</f>
        <v>#N/A</v>
      </c>
      <c r="AY72" s="90" t="e">
        <f ca="true">+IF(AND(ISNUMBER(OFFSET('Sanitation Data'!$I$12,0,10*ROW('Sanitation Data'!I66))),'Data Summary'!DN72="Yes"),OFFSET('Sanitation Data'!$I$12,0,10*ROW('Sanitation Data'!I66)),NA())</f>
        <v>#N/A</v>
      </c>
      <c r="AZ72" s="91" t="e">
        <f ca="true">+IF(AND(ISNUMBER(OFFSET('Hygiene Data'!$D$5,0,10*ROW('Hygiene Data'!D66))),'Data Summary'!DO72="Yes"),OFFSET('Hygiene Data'!$D$5,0,10*ROW('Hygiene Data'!D66)),NA())</f>
        <v>#N/A</v>
      </c>
      <c r="BA72" s="91" t="e">
        <f ca="true">+IF(AND(ISNUMBER(OFFSET('Hygiene Data'!$D$7,0,10*ROW('Hygiene Data'!D66))),'Data Summary'!DP72="Yes"),OFFSET('Hygiene Data'!$D$7,0,10*ROW('Hygiene Data'!D66)),NA())</f>
        <v>#N/A</v>
      </c>
      <c r="BB72" s="91" t="e">
        <f ca="true">+IF(AND(ISNUMBER(OFFSET('Hygiene Data'!$D$9,0,10*ROW('Hygiene Data'!D66))),'Data Summary'!DQ72="Yes"),OFFSET('Hygiene Data'!$D$9,0,10*ROW('Hygiene Data'!D66)),NA())</f>
        <v>#N/A</v>
      </c>
      <c r="BC72" s="91" t="e">
        <f ca="true">+IF(AND(ISNUMBER(OFFSET('Hygiene Data'!$E$5,0,10*ROW('Hygiene Data'!E66))),'Data Summary'!DR72="Yes"),OFFSET('Hygiene Data'!$E$5,0,10*ROW('Hygiene Data'!E66)),NA())</f>
        <v>#N/A</v>
      </c>
      <c r="BD72" s="91" t="e">
        <f ca="true">+IF(AND(ISNUMBER(OFFSET('Hygiene Data'!$E$7,0,10*ROW('Hygiene Data'!E66))),'Data Summary'!DS72="Yes"),OFFSET('Hygiene Data'!$E$7,0,10*ROW('Hygiene Data'!E66)),NA())</f>
        <v>#N/A</v>
      </c>
      <c r="BE72" s="91" t="e">
        <f ca="true">+IF(AND(ISNUMBER(OFFSET('Hygiene Data'!$E$9,0,10*ROW('Hygiene Data'!E66))),'Data Summary'!DT72="Yes"),OFFSET('Hygiene Data'!$E$9,0,10*ROW('Hygiene Data'!E66)),NA())</f>
        <v>#N/A</v>
      </c>
      <c r="BF72" s="91" t="e">
        <f ca="true">+IF(AND(ISNUMBER(OFFSET('Hygiene Data'!$F$5,0,10*ROW('Hygiene Data'!F66))),'Data Summary'!DU72="Yes"),OFFSET('Hygiene Data'!$F$5,0,10*ROW('Hygiene Data'!F66)),NA())</f>
        <v>#N/A</v>
      </c>
      <c r="BG72" s="91" t="e">
        <f ca="true">+IF(AND(ISNUMBER(OFFSET('Hygiene Data'!$F$7,0,10*ROW('Hygiene Data'!F66))),'Data Summary'!DV72="Yes"),OFFSET('Hygiene Data'!$F$7,0,10*ROW('Hygiene Data'!F66)),NA())</f>
        <v>#N/A</v>
      </c>
      <c r="BH72" s="91" t="e">
        <f ca="true">+IF(AND(ISNUMBER(OFFSET('Hygiene Data'!$F$9,0,10*ROW('Hygiene Data'!F66))),'Data Summary'!DW72="Yes"),OFFSET('Hygiene Data'!$F$9,0,10*ROW('Hygiene Data'!F66)),NA())</f>
        <v>#N/A</v>
      </c>
      <c r="BI72" s="91" t="e">
        <f ca="true">+IF(AND(ISNUMBER(OFFSET('Hygiene Data'!$G$5,0,10*ROW('Hygiene Data'!G66))),'Data Summary'!DX72="Yes"),OFFSET('Hygiene Data'!$G$5,0,10*ROW('Hygiene Data'!G66)),NA())</f>
        <v>#N/A</v>
      </c>
      <c r="BJ72" s="91" t="e">
        <f ca="true">+IF(AND(ISNUMBER(OFFSET('Hygiene Data'!$G$7,0,10*ROW('Hygiene Data'!G66))),'Data Summary'!DY72="Yes"),OFFSET('Hygiene Data'!$G$7,0,10*ROW('Hygiene Data'!G66)),NA())</f>
        <v>#N/A</v>
      </c>
      <c r="BK72" s="91" t="e">
        <f ca="true">+IF(AND(ISNUMBER(OFFSET('Hygiene Data'!$G$9,0,10*ROW('Hygiene Data'!G66))),'Data Summary'!DZ72="Yes"),OFFSET('Hygiene Data'!$G$9,0,10*ROW('Hygiene Data'!G66)),NA())</f>
        <v>#N/A</v>
      </c>
      <c r="BL72" s="91" t="e">
        <f ca="true">+IF(AND(ISNUMBER(OFFSET('Hygiene Data'!$H$5,0,10*ROW('Hygiene Data'!H66))),'Data Summary'!EA72="Yes"),OFFSET('Hygiene Data'!$H$5,0,10*ROW('Hygiene Data'!H66)),NA())</f>
        <v>#N/A</v>
      </c>
      <c r="BM72" s="91" t="e">
        <f ca="true">+IF(AND(ISNUMBER(OFFSET('Hygiene Data'!$H$7,0,10*ROW('Hygiene Data'!H66))),'Data Summary'!EB72="Yes"),OFFSET('Hygiene Data'!$H$7,0,10*ROW('Hygiene Data'!H66)),NA())</f>
        <v>#N/A</v>
      </c>
      <c r="BN72" s="91" t="e">
        <f ca="true">+IF(AND(ISNUMBER(OFFSET('Hygiene Data'!$H$9,0,10*ROW('Hygiene Data'!H66))),'Data Summary'!EC72="Yes"),OFFSET('Hygiene Data'!$H$9,0,10*ROW('Hygiene Data'!H66)),NA())</f>
        <v>#N/A</v>
      </c>
      <c r="BO72" s="91" t="e">
        <f ca="true">+IF(AND(ISNUMBER(OFFSET('Hygiene Data'!$I$5,0,10*ROW('Hygiene Data'!I66))),'Data Summary'!ED72="Yes"),OFFSET('Hygiene Data'!$I$5,0,10*ROW('Hygiene Data'!I66)),NA())</f>
        <v>#N/A</v>
      </c>
      <c r="BP72" s="91" t="e">
        <f ca="true">+IF(AND(ISNUMBER(OFFSET('Hygiene Data'!$I$7,0,10*ROW('Hygiene Data'!I66))),'Data Summary'!EE72="Yes"),OFFSET('Hygiene Data'!$I$7,0,10*ROW('Hygiene Data'!I66)),NA())</f>
        <v>#N/A</v>
      </c>
      <c r="BQ72" s="91" t="e">
        <f ca="true">+IF(AND(ISNUMBER(OFFSET('Hygiene Data'!$I$9,0,10*ROW('Hygiene Data'!I66))),'Data Summary'!EF72="Yes"),OFFSET('Hygiene Data'!$I$9,0,10*ROW('Hygiene Data'!I66)),NA())</f>
        <v>#N/A</v>
      </c>
    </row>
    <row xmlns:x14ac="http://schemas.microsoft.com/office/spreadsheetml/2009/9/ac" r="73" x14ac:dyDescent="0.2">
      <c r="A73" s="342" t="e">
        <f ca="true">+RIGHT('Data Summary'!A73,LEN('Data Summary'!A73)-9)</f>
        <v>#VALUE!</v>
      </c>
      <c r="B73" s="35" t="str">
        <f ca="true">+IF(ISTEXT('Data Summary'!B73),'Data Summary'!B73,"")</f>
        <v/>
      </c>
      <c r="C73" s="341" t="e">
        <f ca="true">+VALUE('Data Summary'!C73)</f>
        <v>#VALUE!</v>
      </c>
      <c r="D73" s="89" t="e">
        <f ca="true">+IF(AND(ISNUMBER(OFFSET('Water Data'!$D$4,0,10*ROW('Water Data'!D67))),'Data Summary'!BS73="Yes"),100-OFFSET('Water Data'!$D$4,0,10*ROW('Water Data'!D67)),NA())</f>
        <v>#N/A</v>
      </c>
      <c r="E73" s="89" t="e">
        <f ca="true">+IF(AND(ISNUMBER(OFFSET('Water Data'!$D$6,0,10*ROW('Water Data'!D67))),'Data Summary'!BT73="Yes"),OFFSET('Water Data'!$D$6,0,10*ROW('Water Data'!D67)),NA())</f>
        <v>#N/A</v>
      </c>
      <c r="F73" s="89" t="e">
        <f ca="true">+IF(AND(ISNUMBER(OFFSET('Water Data'!$D$9,0,10*ROW('Water Data'!D67))),'Data Summary'!BU73="Yes"),OFFSET('Water Data'!$D$9,0,10*ROW('Water Data'!D67)),NA())</f>
        <v>#N/A</v>
      </c>
      <c r="G73" s="89" t="e">
        <f ca="true">+IF(AND(ISNUMBER(OFFSET('Water Data'!$E$4,0,10*ROW('Water Data'!E67))),'Data Summary'!BV73="Yes"),100-OFFSET('Water Data'!$E$4,0,10*ROW('Water Data'!E67)),NA())</f>
        <v>#N/A</v>
      </c>
      <c r="H73" s="89" t="e">
        <f ca="true">+IF(AND(ISNUMBER(OFFSET('Water Data'!$E$6,0,10*ROW('Water Data'!E67))),'Data Summary'!BW73="Yes"),OFFSET('Water Data'!$E$6,0,10*ROW('Water Data'!E67)),NA())</f>
        <v>#N/A</v>
      </c>
      <c r="I73" s="89" t="e">
        <f ca="true">+IF(AND(ISNUMBER(OFFSET('Water Data'!$E$9,0,10*ROW('Water Data'!E67))),'Data Summary'!BX73="Yes"),OFFSET('Water Data'!$E$9,0,10*ROW('Water Data'!E67)),NA())</f>
        <v>#N/A</v>
      </c>
      <c r="J73" s="89" t="e">
        <f ca="true">+IF(AND(ISNUMBER(OFFSET('Water Data'!$F$4,0,10*ROW('Water Data'!F67))),'Data Summary'!BY73="Yes"),100-OFFSET('Water Data'!$F$4,0,10*ROW('Water Data'!F67)),NA())</f>
        <v>#N/A</v>
      </c>
      <c r="K73" s="89" t="e">
        <f ca="true">+IF(AND(ISNUMBER(OFFSET('Water Data'!$F$6,0,10*ROW('Water Data'!F67))),'Data Summary'!BZ73="Yes"),OFFSET('Water Data'!$F$6,0,10*ROW('Water Data'!F67)),NA())</f>
        <v>#N/A</v>
      </c>
      <c r="L73" s="89" t="e">
        <f ca="true">+IF(AND(ISNUMBER(OFFSET('Water Data'!$F$9,0,10*ROW('Water Data'!F67))),'Data Summary'!CA73="Yes"),OFFSET('Water Data'!$F$9,0,10*ROW('Water Data'!F67)),NA())</f>
        <v>#N/A</v>
      </c>
      <c r="M73" s="89" t="e">
        <f ca="true">+IF(AND(ISNUMBER(OFFSET('Water Data'!$G$4,0,10*ROW('Water Data'!G67))),'Data Summary'!CB73="Yes"),100-OFFSET('Water Data'!$G$4,0,10*ROW('Water Data'!G67)),NA())</f>
        <v>#N/A</v>
      </c>
      <c r="N73" s="89" t="e">
        <f ca="true">+IF(AND(ISNUMBER(OFFSET('Water Data'!$G$6,0,10*ROW('Water Data'!G67))),'Data Summary'!CC73="Yes"),OFFSET('Water Data'!$G$6,0,10*ROW('Water Data'!G67)),NA())</f>
        <v>#N/A</v>
      </c>
      <c r="O73" s="89" t="e">
        <f ca="true">+IF(AND(ISNUMBER(OFFSET('Water Data'!$G$9,0,10*ROW('Water Data'!G67))),'Data Summary'!CD73="Yes"),OFFSET('Water Data'!$G$9,0,10*ROW('Water Data'!G67)),NA())</f>
        <v>#N/A</v>
      </c>
      <c r="P73" s="89" t="e">
        <f ca="true">+IF(AND(ISNUMBER(OFFSET('Water Data'!$H$4,0,10*ROW('Water Data'!H67))),'Data Summary'!CE73="Yes"),100-OFFSET('Water Data'!$H$4,0,10*ROW('Water Data'!H67)),NA())</f>
        <v>#N/A</v>
      </c>
      <c r="Q73" s="89" t="e">
        <f ca="true">+IF(AND(ISNUMBER(OFFSET('Water Data'!$H$6,0,10*ROW('Water Data'!H67))),'Data Summary'!CF73="Yes"),OFFSET('Water Data'!$H$6,0,10*ROW('Water Data'!H67)),NA())</f>
        <v>#N/A</v>
      </c>
      <c r="R73" s="89" t="e">
        <f ca="true">+IF(AND(ISNUMBER(OFFSET('Water Data'!$H$9,0,10*ROW('Water Data'!H67))),'Data Summary'!CG73="Yes"),OFFSET('Water Data'!$H$9,0,10*ROW('Water Data'!H67)),NA())</f>
        <v>#N/A</v>
      </c>
      <c r="S73" s="89" t="e">
        <f ca="true">+IF(AND(ISNUMBER(OFFSET('Water Data'!$I$4,0,10*ROW('Water Data'!I67))),'Data Summary'!CH73="Yes"),100-OFFSET('Water Data'!$I$4,0,10*ROW('Water Data'!I67)),NA())</f>
        <v>#N/A</v>
      </c>
      <c r="T73" s="89" t="e">
        <f ca="true">+IF(AND(ISNUMBER(OFFSET('Water Data'!$I$6,0,10*ROW('Water Data'!I67))),'Data Summary'!CI73="Yes"),OFFSET('Water Data'!$I$6,0,10*ROW('Water Data'!I67)),NA())</f>
        <v>#N/A</v>
      </c>
      <c r="U73" s="89" t="e">
        <f ca="true">+IF(AND(ISNUMBER(OFFSET('Water Data'!$I$9,0,10*ROW('Water Data'!I67))),'Data Summary'!CJ73="Yes"),OFFSET('Water Data'!$I$9,0,10*ROW('Water Data'!I67)),NA())</f>
        <v>#N/A</v>
      </c>
      <c r="V73" s="90" t="e">
        <f ca="true">+IF(AND(ISNUMBER(OFFSET('Sanitation Data'!$D$4,0,10*ROW('Sanitation Data'!D67))),'Data Summary'!CK73="Yes"),100-OFFSET('Sanitation Data'!$D$4,0,10*ROW('Sanitation Data'!D67)),NA())</f>
        <v>#N/A</v>
      </c>
      <c r="W73" s="90" t="e">
        <f ca="true">+IF(AND(ISNUMBER(OFFSET('Sanitation Data'!$D$6,0,10*ROW('Sanitation Data'!D67))),'Data Summary'!CL73="Yes"),OFFSET('Sanitation Data'!$D$6,0,10*ROW('Sanitation Data'!D67)),NA())</f>
        <v>#N/A</v>
      </c>
      <c r="X73" s="90" t="e">
        <f ca="true">+IF(AND(ISNUMBER(OFFSET('Sanitation Data'!$D$10,0,10*ROW('Sanitation Data'!D67))),'Data Summary'!CM73="Yes"),OFFSET('Sanitation Data'!$D$10,0,10*ROW('Sanitation Data'!D67)),NA())</f>
        <v>#N/A</v>
      </c>
      <c r="Y73" s="90" t="e">
        <f ca="true">+IF(AND(ISNUMBER(OFFSET('Sanitation Data'!$D$11,0,10*ROW('Sanitation Data'!D67))),'Data Summary'!CN73="Yes"),OFFSET('Sanitation Data'!$D$11,0,10*ROW('Sanitation Data'!D67)),NA())</f>
        <v>#N/A</v>
      </c>
      <c r="Z73" s="90" t="e">
        <f ca="true">+IF(AND(ISNUMBER(OFFSET('Sanitation Data'!$D$12,0,10*ROW('Sanitation Data'!D67))),'Data Summary'!CO73="Yes"),OFFSET('Sanitation Data'!$D$12,0,10*ROW('Sanitation Data'!D67)),NA())</f>
        <v>#N/A</v>
      </c>
      <c r="AA73" s="90" t="e">
        <f ca="true">+IF(AND(ISNUMBER(OFFSET('Sanitation Data'!$E$4,0,10*ROW('Sanitation Data'!E67))),'Data Summary'!CP73="Yes"),100-OFFSET('Sanitation Data'!$E$4,0,10*ROW('Sanitation Data'!E67)),NA())</f>
        <v>#N/A</v>
      </c>
      <c r="AB73" s="90" t="e">
        <f ca="true">+IF(AND(ISNUMBER(OFFSET('Sanitation Data'!$E$6,0,10*ROW('Sanitation Data'!E67))),'Data Summary'!CQ73="Yes"),OFFSET('Sanitation Data'!$E$6,0,10*ROW('Sanitation Data'!E67)),NA())</f>
        <v>#N/A</v>
      </c>
      <c r="AC73" s="90" t="e">
        <f ca="true">+IF(AND(ISNUMBER(OFFSET('Sanitation Data'!$E$10,0,10*ROW('Sanitation Data'!E67))),'Data Summary'!CR73="Yes"),OFFSET('Sanitation Data'!$E$10,0,10*ROW('Sanitation Data'!E67)),NA())</f>
        <v>#N/A</v>
      </c>
      <c r="AD73" s="90" t="e">
        <f ca="true">+IF(AND(ISNUMBER(OFFSET('Sanitation Data'!$E$11,0,10*ROW('Sanitation Data'!E67))),'Data Summary'!CS73="Yes"),OFFSET('Sanitation Data'!$E$11,0,10*ROW('Sanitation Data'!E67)),NA())</f>
        <v>#N/A</v>
      </c>
      <c r="AE73" s="90" t="e">
        <f ca="true">+IF(AND(ISNUMBER(OFFSET('Sanitation Data'!$E$12,0,10*ROW('Sanitation Data'!E67))),'Data Summary'!CT73="Yes"),OFFSET('Sanitation Data'!$E$12,0,10*ROW('Sanitation Data'!E67)),NA())</f>
        <v>#N/A</v>
      </c>
      <c r="AF73" s="90" t="e">
        <f ca="true">+IF(AND(ISNUMBER(OFFSET('Sanitation Data'!$F$4,0,10*ROW('Sanitation Data'!F67))),'Data Summary'!CU73="Yes"),100-OFFSET('Sanitation Data'!$F$4,0,10*ROW('Sanitation Data'!F67)),NA())</f>
        <v>#N/A</v>
      </c>
      <c r="AG73" s="90" t="e">
        <f ca="true">+IF(AND(ISNUMBER(OFFSET('Sanitation Data'!$F$6,0,10*ROW('Sanitation Data'!F67))),'Data Summary'!CV73="Yes"),OFFSET('Sanitation Data'!$F$6,0,10*ROW('Sanitation Data'!F67)),NA())</f>
        <v>#N/A</v>
      </c>
      <c r="AH73" s="90" t="e">
        <f ca="true">+IF(AND(ISNUMBER(OFFSET('Sanitation Data'!$F$10,0,10*ROW('Sanitation Data'!F67))),'Data Summary'!CW73="Yes"),OFFSET('Sanitation Data'!$F$10,0,10*ROW('Sanitation Data'!F67)),NA())</f>
        <v>#N/A</v>
      </c>
      <c r="AI73" s="90" t="e">
        <f ca="true">+IF(AND(ISNUMBER(OFFSET('Sanitation Data'!$F$11,0,10*ROW('Sanitation Data'!F67))),'Data Summary'!CX73="Yes"),OFFSET('Sanitation Data'!$F$11,0,10*ROW('Sanitation Data'!F67)),NA())</f>
        <v>#N/A</v>
      </c>
      <c r="AJ73" s="90" t="e">
        <f ca="true">+IF(AND(ISNUMBER(OFFSET('Sanitation Data'!$F$12,0,10*ROW('Sanitation Data'!F67))),'Data Summary'!CY73="Yes"),OFFSET('Sanitation Data'!$F$12,0,10*ROW('Sanitation Data'!F67)),NA())</f>
        <v>#N/A</v>
      </c>
      <c r="AK73" s="90" t="e">
        <f ca="true">+IF(AND(ISNUMBER(OFFSET('Sanitation Data'!$G$4,0,10*ROW('Sanitation Data'!G67))),'Data Summary'!CZ73="Yes"),100-OFFSET('Sanitation Data'!$G$4,0,10*ROW('Sanitation Data'!G67)),NA())</f>
        <v>#N/A</v>
      </c>
      <c r="AL73" s="90" t="e">
        <f ca="true">+IF(AND(ISNUMBER(OFFSET('Sanitation Data'!$G$6,0,10*ROW('Sanitation Data'!G67))),'Data Summary'!DA73="Yes"),OFFSET('Sanitation Data'!$G$6,0,10*ROW('Sanitation Data'!G67)),NA())</f>
        <v>#N/A</v>
      </c>
      <c r="AM73" s="90" t="e">
        <f ca="true">+IF(AND(ISNUMBER(OFFSET('Sanitation Data'!$G$10,0,10*ROW('Sanitation Data'!G67))),'Data Summary'!DB73="Yes"),OFFSET('Sanitation Data'!$G$10,0,10*ROW('Sanitation Data'!G67)),NA())</f>
        <v>#N/A</v>
      </c>
      <c r="AN73" s="90" t="e">
        <f ca="true">+IF(AND(ISNUMBER(OFFSET('Sanitation Data'!$G$11,0,10*ROW('Sanitation Data'!G67))),'Data Summary'!DC73="Yes"),OFFSET('Sanitation Data'!$G$11,0,10*ROW('Sanitation Data'!G67)),NA())</f>
        <v>#N/A</v>
      </c>
      <c r="AO73" s="90" t="e">
        <f ca="true">+IF(AND(ISNUMBER(OFFSET('Sanitation Data'!$G$12,0,10*ROW('Sanitation Data'!G67))),'Data Summary'!DD73="Yes"),OFFSET('Sanitation Data'!$G$12,0,10*ROW('Sanitation Data'!G67)),NA())</f>
        <v>#N/A</v>
      </c>
      <c r="AP73" s="90" t="e">
        <f ca="true">+IF(AND(ISNUMBER(OFFSET('Sanitation Data'!$H$4,0,10*ROW('Sanitation Data'!H67))),'Data Summary'!DE73="Yes"),100-OFFSET('Sanitation Data'!$H$4,0,10*ROW('Sanitation Data'!H67)),NA())</f>
        <v>#N/A</v>
      </c>
      <c r="AQ73" s="90" t="e">
        <f ca="true">+IF(AND(ISNUMBER(OFFSET('Sanitation Data'!$H$6,0,10*ROW('Sanitation Data'!H67))),'Data Summary'!DF73="Yes"),OFFSET('Sanitation Data'!$H$6,0,10*ROW('Sanitation Data'!H67)),NA())</f>
        <v>#N/A</v>
      </c>
      <c r="AR73" s="90" t="e">
        <f ca="true">+IF(AND(ISNUMBER(OFFSET('Sanitation Data'!$H$10,0,10*ROW('Sanitation Data'!H67))),'Data Summary'!DG73="Yes"),OFFSET('Sanitation Data'!$H$10,0,10*ROW('Sanitation Data'!H67)),NA())</f>
        <v>#N/A</v>
      </c>
      <c r="AS73" s="90" t="e">
        <f ca="true">+IF(AND(ISNUMBER(OFFSET('Sanitation Data'!$H$11,0,10*ROW('Sanitation Data'!H67))),'Data Summary'!DH73="Yes"),OFFSET('Sanitation Data'!$H$11,0,10*ROW('Sanitation Data'!H67)),NA())</f>
        <v>#N/A</v>
      </c>
      <c r="AT73" s="90" t="e">
        <f ca="true">+IF(AND(ISNUMBER(OFFSET('Sanitation Data'!$H$12,0,10*ROW('Sanitation Data'!H67))),'Data Summary'!DI73="Yes"),OFFSET('Sanitation Data'!$H$12,0,10*ROW('Sanitation Data'!H67)),NA())</f>
        <v>#N/A</v>
      </c>
      <c r="AU73" s="90" t="e">
        <f ca="true">+IF(AND(ISNUMBER(OFFSET('Sanitation Data'!$I$4,0,10*ROW('Sanitation Data'!I67))),'Data Summary'!DJ73="Yes"),100-OFFSET('Sanitation Data'!$I$4,0,10*ROW('Sanitation Data'!I67)),NA())</f>
        <v>#N/A</v>
      </c>
      <c r="AV73" s="90" t="e">
        <f ca="true">+IF(AND(ISNUMBER(OFFSET('Sanitation Data'!$I$6,0,10*ROW('Sanitation Data'!I67))),'Data Summary'!DK73="Yes"),OFFSET('Sanitation Data'!$I$6,0,10*ROW('Sanitation Data'!I67)),NA())</f>
        <v>#N/A</v>
      </c>
      <c r="AW73" s="90" t="e">
        <f ca="true">+IF(AND(ISNUMBER(OFFSET('Sanitation Data'!$I$10,0,10*ROW('Sanitation Data'!I67))),'Data Summary'!DL73="Yes"),OFFSET('Sanitation Data'!$I$10,0,10*ROW('Sanitation Data'!I67)),NA())</f>
        <v>#N/A</v>
      </c>
      <c r="AX73" s="90" t="e">
        <f ca="true">+IF(AND(ISNUMBER(OFFSET('Sanitation Data'!$I$11,0,10*ROW('Sanitation Data'!I67))),'Data Summary'!DM73="Yes"),OFFSET('Sanitation Data'!$I$11,0,10*ROW('Sanitation Data'!I67)),NA())</f>
        <v>#N/A</v>
      </c>
      <c r="AY73" s="90" t="e">
        <f ca="true">+IF(AND(ISNUMBER(OFFSET('Sanitation Data'!$I$12,0,10*ROW('Sanitation Data'!I67))),'Data Summary'!DN73="Yes"),OFFSET('Sanitation Data'!$I$12,0,10*ROW('Sanitation Data'!I67)),NA())</f>
        <v>#N/A</v>
      </c>
      <c r="AZ73" s="91" t="e">
        <f ca="true">+IF(AND(ISNUMBER(OFFSET('Hygiene Data'!$D$5,0,10*ROW('Hygiene Data'!D67))),'Data Summary'!DO73="Yes"),OFFSET('Hygiene Data'!$D$5,0,10*ROW('Hygiene Data'!D67)),NA())</f>
        <v>#N/A</v>
      </c>
      <c r="BA73" s="91" t="e">
        <f ca="true">+IF(AND(ISNUMBER(OFFSET('Hygiene Data'!$D$7,0,10*ROW('Hygiene Data'!D67))),'Data Summary'!DP73="Yes"),OFFSET('Hygiene Data'!$D$7,0,10*ROW('Hygiene Data'!D67)),NA())</f>
        <v>#N/A</v>
      </c>
      <c r="BB73" s="91" t="e">
        <f ca="true">+IF(AND(ISNUMBER(OFFSET('Hygiene Data'!$D$9,0,10*ROW('Hygiene Data'!D67))),'Data Summary'!DQ73="Yes"),OFFSET('Hygiene Data'!$D$9,0,10*ROW('Hygiene Data'!D67)),NA())</f>
        <v>#N/A</v>
      </c>
      <c r="BC73" s="91" t="e">
        <f ca="true">+IF(AND(ISNUMBER(OFFSET('Hygiene Data'!$E$5,0,10*ROW('Hygiene Data'!E67))),'Data Summary'!DR73="Yes"),OFFSET('Hygiene Data'!$E$5,0,10*ROW('Hygiene Data'!E67)),NA())</f>
        <v>#N/A</v>
      </c>
      <c r="BD73" s="91" t="e">
        <f ca="true">+IF(AND(ISNUMBER(OFFSET('Hygiene Data'!$E$7,0,10*ROW('Hygiene Data'!E67))),'Data Summary'!DS73="Yes"),OFFSET('Hygiene Data'!$E$7,0,10*ROW('Hygiene Data'!E67)),NA())</f>
        <v>#N/A</v>
      </c>
      <c r="BE73" s="91" t="e">
        <f ca="true">+IF(AND(ISNUMBER(OFFSET('Hygiene Data'!$E$9,0,10*ROW('Hygiene Data'!E67))),'Data Summary'!DT73="Yes"),OFFSET('Hygiene Data'!$E$9,0,10*ROW('Hygiene Data'!E67)),NA())</f>
        <v>#N/A</v>
      </c>
      <c r="BF73" s="91" t="e">
        <f ca="true">+IF(AND(ISNUMBER(OFFSET('Hygiene Data'!$F$5,0,10*ROW('Hygiene Data'!F67))),'Data Summary'!DU73="Yes"),OFFSET('Hygiene Data'!$F$5,0,10*ROW('Hygiene Data'!F67)),NA())</f>
        <v>#N/A</v>
      </c>
      <c r="BG73" s="91" t="e">
        <f ca="true">+IF(AND(ISNUMBER(OFFSET('Hygiene Data'!$F$7,0,10*ROW('Hygiene Data'!F67))),'Data Summary'!DV73="Yes"),OFFSET('Hygiene Data'!$F$7,0,10*ROW('Hygiene Data'!F67)),NA())</f>
        <v>#N/A</v>
      </c>
      <c r="BH73" s="91" t="e">
        <f ca="true">+IF(AND(ISNUMBER(OFFSET('Hygiene Data'!$F$9,0,10*ROW('Hygiene Data'!F67))),'Data Summary'!DW73="Yes"),OFFSET('Hygiene Data'!$F$9,0,10*ROW('Hygiene Data'!F67)),NA())</f>
        <v>#N/A</v>
      </c>
      <c r="BI73" s="91" t="e">
        <f ca="true">+IF(AND(ISNUMBER(OFFSET('Hygiene Data'!$G$5,0,10*ROW('Hygiene Data'!G67))),'Data Summary'!DX73="Yes"),OFFSET('Hygiene Data'!$G$5,0,10*ROW('Hygiene Data'!G67)),NA())</f>
        <v>#N/A</v>
      </c>
      <c r="BJ73" s="91" t="e">
        <f ca="true">+IF(AND(ISNUMBER(OFFSET('Hygiene Data'!$G$7,0,10*ROW('Hygiene Data'!G67))),'Data Summary'!DY73="Yes"),OFFSET('Hygiene Data'!$G$7,0,10*ROW('Hygiene Data'!G67)),NA())</f>
        <v>#N/A</v>
      </c>
      <c r="BK73" s="91" t="e">
        <f ca="true">+IF(AND(ISNUMBER(OFFSET('Hygiene Data'!$G$9,0,10*ROW('Hygiene Data'!G67))),'Data Summary'!DZ73="Yes"),OFFSET('Hygiene Data'!$G$9,0,10*ROW('Hygiene Data'!G67)),NA())</f>
        <v>#N/A</v>
      </c>
      <c r="BL73" s="91" t="e">
        <f ca="true">+IF(AND(ISNUMBER(OFFSET('Hygiene Data'!$H$5,0,10*ROW('Hygiene Data'!H67))),'Data Summary'!EA73="Yes"),OFFSET('Hygiene Data'!$H$5,0,10*ROW('Hygiene Data'!H67)),NA())</f>
        <v>#N/A</v>
      </c>
      <c r="BM73" s="91" t="e">
        <f ca="true">+IF(AND(ISNUMBER(OFFSET('Hygiene Data'!$H$7,0,10*ROW('Hygiene Data'!H67))),'Data Summary'!EB73="Yes"),OFFSET('Hygiene Data'!$H$7,0,10*ROW('Hygiene Data'!H67)),NA())</f>
        <v>#N/A</v>
      </c>
      <c r="BN73" s="91" t="e">
        <f ca="true">+IF(AND(ISNUMBER(OFFSET('Hygiene Data'!$H$9,0,10*ROW('Hygiene Data'!H67))),'Data Summary'!EC73="Yes"),OFFSET('Hygiene Data'!$H$9,0,10*ROW('Hygiene Data'!H67)),NA())</f>
        <v>#N/A</v>
      </c>
      <c r="BO73" s="91" t="e">
        <f ca="true">+IF(AND(ISNUMBER(OFFSET('Hygiene Data'!$I$5,0,10*ROW('Hygiene Data'!I67))),'Data Summary'!ED73="Yes"),OFFSET('Hygiene Data'!$I$5,0,10*ROW('Hygiene Data'!I67)),NA())</f>
        <v>#N/A</v>
      </c>
      <c r="BP73" s="91" t="e">
        <f ca="true">+IF(AND(ISNUMBER(OFFSET('Hygiene Data'!$I$7,0,10*ROW('Hygiene Data'!I67))),'Data Summary'!EE73="Yes"),OFFSET('Hygiene Data'!$I$7,0,10*ROW('Hygiene Data'!I67)),NA())</f>
        <v>#N/A</v>
      </c>
      <c r="BQ73" s="91" t="e">
        <f ca="true">+IF(AND(ISNUMBER(OFFSET('Hygiene Data'!$I$9,0,10*ROW('Hygiene Data'!I67))),'Data Summary'!EF73="Yes"),OFFSET('Hygiene Data'!$I$9,0,10*ROW('Hygiene Data'!I67)),NA())</f>
        <v>#N/A</v>
      </c>
    </row>
    <row xmlns:x14ac="http://schemas.microsoft.com/office/spreadsheetml/2009/9/ac" r="74" x14ac:dyDescent="0.2">
      <c r="A74" s="342" t="e">
        <f ca="true">+RIGHT('Data Summary'!A74,LEN('Data Summary'!A74)-9)</f>
        <v>#VALUE!</v>
      </c>
      <c r="B74" s="35" t="str">
        <f ca="true">+IF(ISTEXT('Data Summary'!B74),'Data Summary'!B74,"")</f>
        <v/>
      </c>
      <c r="C74" s="341" t="e">
        <f ca="true">+VALUE('Data Summary'!C74)</f>
        <v>#VALUE!</v>
      </c>
      <c r="D74" s="89" t="e">
        <f ca="true">+IF(AND(ISNUMBER(OFFSET('Water Data'!$D$4,0,10*ROW('Water Data'!D68))),'Data Summary'!BS74="Yes"),100-OFFSET('Water Data'!$D$4,0,10*ROW('Water Data'!D68)),NA())</f>
        <v>#N/A</v>
      </c>
      <c r="E74" s="89" t="e">
        <f ca="true">+IF(AND(ISNUMBER(OFFSET('Water Data'!$D$6,0,10*ROW('Water Data'!D68))),'Data Summary'!BT74="Yes"),OFFSET('Water Data'!$D$6,0,10*ROW('Water Data'!D68)),NA())</f>
        <v>#N/A</v>
      </c>
      <c r="F74" s="89" t="e">
        <f ca="true">+IF(AND(ISNUMBER(OFFSET('Water Data'!$D$9,0,10*ROW('Water Data'!D68))),'Data Summary'!BU74="Yes"),OFFSET('Water Data'!$D$9,0,10*ROW('Water Data'!D68)),NA())</f>
        <v>#N/A</v>
      </c>
      <c r="G74" s="89" t="e">
        <f ca="true">+IF(AND(ISNUMBER(OFFSET('Water Data'!$E$4,0,10*ROW('Water Data'!E68))),'Data Summary'!BV74="Yes"),100-OFFSET('Water Data'!$E$4,0,10*ROW('Water Data'!E68)),NA())</f>
        <v>#N/A</v>
      </c>
      <c r="H74" s="89" t="e">
        <f ca="true">+IF(AND(ISNUMBER(OFFSET('Water Data'!$E$6,0,10*ROW('Water Data'!E68))),'Data Summary'!BW74="Yes"),OFFSET('Water Data'!$E$6,0,10*ROW('Water Data'!E68)),NA())</f>
        <v>#N/A</v>
      </c>
      <c r="I74" s="89" t="e">
        <f ca="true">+IF(AND(ISNUMBER(OFFSET('Water Data'!$E$9,0,10*ROW('Water Data'!E68))),'Data Summary'!BX74="Yes"),OFFSET('Water Data'!$E$9,0,10*ROW('Water Data'!E68)),NA())</f>
        <v>#N/A</v>
      </c>
      <c r="J74" s="89" t="e">
        <f ca="true">+IF(AND(ISNUMBER(OFFSET('Water Data'!$F$4,0,10*ROW('Water Data'!F68))),'Data Summary'!BY74="Yes"),100-OFFSET('Water Data'!$F$4,0,10*ROW('Water Data'!F68)),NA())</f>
        <v>#N/A</v>
      </c>
      <c r="K74" s="89" t="e">
        <f ca="true">+IF(AND(ISNUMBER(OFFSET('Water Data'!$F$6,0,10*ROW('Water Data'!F68))),'Data Summary'!BZ74="Yes"),OFFSET('Water Data'!$F$6,0,10*ROW('Water Data'!F68)),NA())</f>
        <v>#N/A</v>
      </c>
      <c r="L74" s="89" t="e">
        <f ca="true">+IF(AND(ISNUMBER(OFFSET('Water Data'!$F$9,0,10*ROW('Water Data'!F68))),'Data Summary'!CA74="Yes"),OFFSET('Water Data'!$F$9,0,10*ROW('Water Data'!F68)),NA())</f>
        <v>#N/A</v>
      </c>
      <c r="M74" s="89" t="e">
        <f ca="true">+IF(AND(ISNUMBER(OFFSET('Water Data'!$G$4,0,10*ROW('Water Data'!G68))),'Data Summary'!CB74="Yes"),100-OFFSET('Water Data'!$G$4,0,10*ROW('Water Data'!G68)),NA())</f>
        <v>#N/A</v>
      </c>
      <c r="N74" s="89" t="e">
        <f ca="true">+IF(AND(ISNUMBER(OFFSET('Water Data'!$G$6,0,10*ROW('Water Data'!G68))),'Data Summary'!CC74="Yes"),OFFSET('Water Data'!$G$6,0,10*ROW('Water Data'!G68)),NA())</f>
        <v>#N/A</v>
      </c>
      <c r="O74" s="89" t="e">
        <f ca="true">+IF(AND(ISNUMBER(OFFSET('Water Data'!$G$9,0,10*ROW('Water Data'!G68))),'Data Summary'!CD74="Yes"),OFFSET('Water Data'!$G$9,0,10*ROW('Water Data'!G68)),NA())</f>
        <v>#N/A</v>
      </c>
      <c r="P74" s="89" t="e">
        <f ca="true">+IF(AND(ISNUMBER(OFFSET('Water Data'!$H$4,0,10*ROW('Water Data'!H68))),'Data Summary'!CE74="Yes"),100-OFFSET('Water Data'!$H$4,0,10*ROW('Water Data'!H68)),NA())</f>
        <v>#N/A</v>
      </c>
      <c r="Q74" s="89" t="e">
        <f ca="true">+IF(AND(ISNUMBER(OFFSET('Water Data'!$H$6,0,10*ROW('Water Data'!H68))),'Data Summary'!CF74="Yes"),OFFSET('Water Data'!$H$6,0,10*ROW('Water Data'!H68)),NA())</f>
        <v>#N/A</v>
      </c>
      <c r="R74" s="89" t="e">
        <f ca="true">+IF(AND(ISNUMBER(OFFSET('Water Data'!$H$9,0,10*ROW('Water Data'!H68))),'Data Summary'!CG74="Yes"),OFFSET('Water Data'!$H$9,0,10*ROW('Water Data'!H68)),NA())</f>
        <v>#N/A</v>
      </c>
      <c r="S74" s="89" t="e">
        <f ca="true">+IF(AND(ISNUMBER(OFFSET('Water Data'!$I$4,0,10*ROW('Water Data'!I68))),'Data Summary'!CH74="Yes"),100-OFFSET('Water Data'!$I$4,0,10*ROW('Water Data'!I68)),NA())</f>
        <v>#N/A</v>
      </c>
      <c r="T74" s="89" t="e">
        <f ca="true">+IF(AND(ISNUMBER(OFFSET('Water Data'!$I$6,0,10*ROW('Water Data'!I68))),'Data Summary'!CI74="Yes"),OFFSET('Water Data'!$I$6,0,10*ROW('Water Data'!I68)),NA())</f>
        <v>#N/A</v>
      </c>
      <c r="U74" s="89" t="e">
        <f ca="true">+IF(AND(ISNUMBER(OFFSET('Water Data'!$I$9,0,10*ROW('Water Data'!I68))),'Data Summary'!CJ74="Yes"),OFFSET('Water Data'!$I$9,0,10*ROW('Water Data'!I68)),NA())</f>
        <v>#N/A</v>
      </c>
      <c r="V74" s="90" t="e">
        <f ca="true">+IF(AND(ISNUMBER(OFFSET('Sanitation Data'!$D$4,0,10*ROW('Sanitation Data'!D68))),'Data Summary'!CK74="Yes"),100-OFFSET('Sanitation Data'!$D$4,0,10*ROW('Sanitation Data'!D68)),NA())</f>
        <v>#N/A</v>
      </c>
      <c r="W74" s="90" t="e">
        <f ca="true">+IF(AND(ISNUMBER(OFFSET('Sanitation Data'!$D$6,0,10*ROW('Sanitation Data'!D68))),'Data Summary'!CL74="Yes"),OFFSET('Sanitation Data'!$D$6,0,10*ROW('Sanitation Data'!D68)),NA())</f>
        <v>#N/A</v>
      </c>
      <c r="X74" s="90" t="e">
        <f ca="true">+IF(AND(ISNUMBER(OFFSET('Sanitation Data'!$D$10,0,10*ROW('Sanitation Data'!D68))),'Data Summary'!CM74="Yes"),OFFSET('Sanitation Data'!$D$10,0,10*ROW('Sanitation Data'!D68)),NA())</f>
        <v>#N/A</v>
      </c>
      <c r="Y74" s="90" t="e">
        <f ca="true">+IF(AND(ISNUMBER(OFFSET('Sanitation Data'!$D$11,0,10*ROW('Sanitation Data'!D68))),'Data Summary'!CN74="Yes"),OFFSET('Sanitation Data'!$D$11,0,10*ROW('Sanitation Data'!D68)),NA())</f>
        <v>#N/A</v>
      </c>
      <c r="Z74" s="90" t="e">
        <f ca="true">+IF(AND(ISNUMBER(OFFSET('Sanitation Data'!$D$12,0,10*ROW('Sanitation Data'!D68))),'Data Summary'!CO74="Yes"),OFFSET('Sanitation Data'!$D$12,0,10*ROW('Sanitation Data'!D68)),NA())</f>
        <v>#N/A</v>
      </c>
      <c r="AA74" s="90" t="e">
        <f ca="true">+IF(AND(ISNUMBER(OFFSET('Sanitation Data'!$E$4,0,10*ROW('Sanitation Data'!E68))),'Data Summary'!CP74="Yes"),100-OFFSET('Sanitation Data'!$E$4,0,10*ROW('Sanitation Data'!E68)),NA())</f>
        <v>#N/A</v>
      </c>
      <c r="AB74" s="90" t="e">
        <f ca="true">+IF(AND(ISNUMBER(OFFSET('Sanitation Data'!$E$6,0,10*ROW('Sanitation Data'!E68))),'Data Summary'!CQ74="Yes"),OFFSET('Sanitation Data'!$E$6,0,10*ROW('Sanitation Data'!E68)),NA())</f>
        <v>#N/A</v>
      </c>
      <c r="AC74" s="90" t="e">
        <f ca="true">+IF(AND(ISNUMBER(OFFSET('Sanitation Data'!$E$10,0,10*ROW('Sanitation Data'!E68))),'Data Summary'!CR74="Yes"),OFFSET('Sanitation Data'!$E$10,0,10*ROW('Sanitation Data'!E68)),NA())</f>
        <v>#N/A</v>
      </c>
      <c r="AD74" s="90" t="e">
        <f ca="true">+IF(AND(ISNUMBER(OFFSET('Sanitation Data'!$E$11,0,10*ROW('Sanitation Data'!E68))),'Data Summary'!CS74="Yes"),OFFSET('Sanitation Data'!$E$11,0,10*ROW('Sanitation Data'!E68)),NA())</f>
        <v>#N/A</v>
      </c>
      <c r="AE74" s="90" t="e">
        <f ca="true">+IF(AND(ISNUMBER(OFFSET('Sanitation Data'!$E$12,0,10*ROW('Sanitation Data'!E68))),'Data Summary'!CT74="Yes"),OFFSET('Sanitation Data'!$E$12,0,10*ROW('Sanitation Data'!E68)),NA())</f>
        <v>#N/A</v>
      </c>
      <c r="AF74" s="90" t="e">
        <f ca="true">+IF(AND(ISNUMBER(OFFSET('Sanitation Data'!$F$4,0,10*ROW('Sanitation Data'!F68))),'Data Summary'!CU74="Yes"),100-OFFSET('Sanitation Data'!$F$4,0,10*ROW('Sanitation Data'!F68)),NA())</f>
        <v>#N/A</v>
      </c>
      <c r="AG74" s="90" t="e">
        <f ca="true">+IF(AND(ISNUMBER(OFFSET('Sanitation Data'!$F$6,0,10*ROW('Sanitation Data'!F68))),'Data Summary'!CV74="Yes"),OFFSET('Sanitation Data'!$F$6,0,10*ROW('Sanitation Data'!F68)),NA())</f>
        <v>#N/A</v>
      </c>
      <c r="AH74" s="90" t="e">
        <f ca="true">+IF(AND(ISNUMBER(OFFSET('Sanitation Data'!$F$10,0,10*ROW('Sanitation Data'!F68))),'Data Summary'!CW74="Yes"),OFFSET('Sanitation Data'!$F$10,0,10*ROW('Sanitation Data'!F68)),NA())</f>
        <v>#N/A</v>
      </c>
      <c r="AI74" s="90" t="e">
        <f ca="true">+IF(AND(ISNUMBER(OFFSET('Sanitation Data'!$F$11,0,10*ROW('Sanitation Data'!F68))),'Data Summary'!CX74="Yes"),OFFSET('Sanitation Data'!$F$11,0,10*ROW('Sanitation Data'!F68)),NA())</f>
        <v>#N/A</v>
      </c>
      <c r="AJ74" s="90" t="e">
        <f ca="true">+IF(AND(ISNUMBER(OFFSET('Sanitation Data'!$F$12,0,10*ROW('Sanitation Data'!F68))),'Data Summary'!CY74="Yes"),OFFSET('Sanitation Data'!$F$12,0,10*ROW('Sanitation Data'!F68)),NA())</f>
        <v>#N/A</v>
      </c>
      <c r="AK74" s="90" t="e">
        <f ca="true">+IF(AND(ISNUMBER(OFFSET('Sanitation Data'!$G$4,0,10*ROW('Sanitation Data'!G68))),'Data Summary'!CZ74="Yes"),100-OFFSET('Sanitation Data'!$G$4,0,10*ROW('Sanitation Data'!G68)),NA())</f>
        <v>#N/A</v>
      </c>
      <c r="AL74" s="90" t="e">
        <f ca="true">+IF(AND(ISNUMBER(OFFSET('Sanitation Data'!$G$6,0,10*ROW('Sanitation Data'!G68))),'Data Summary'!DA74="Yes"),OFFSET('Sanitation Data'!$G$6,0,10*ROW('Sanitation Data'!G68)),NA())</f>
        <v>#N/A</v>
      </c>
      <c r="AM74" s="90" t="e">
        <f ca="true">+IF(AND(ISNUMBER(OFFSET('Sanitation Data'!$G$10,0,10*ROW('Sanitation Data'!G68))),'Data Summary'!DB74="Yes"),OFFSET('Sanitation Data'!$G$10,0,10*ROW('Sanitation Data'!G68)),NA())</f>
        <v>#N/A</v>
      </c>
      <c r="AN74" s="90" t="e">
        <f ca="true">+IF(AND(ISNUMBER(OFFSET('Sanitation Data'!$G$11,0,10*ROW('Sanitation Data'!G68))),'Data Summary'!DC74="Yes"),OFFSET('Sanitation Data'!$G$11,0,10*ROW('Sanitation Data'!G68)),NA())</f>
        <v>#N/A</v>
      </c>
      <c r="AO74" s="90" t="e">
        <f ca="true">+IF(AND(ISNUMBER(OFFSET('Sanitation Data'!$G$12,0,10*ROW('Sanitation Data'!G68))),'Data Summary'!DD74="Yes"),OFFSET('Sanitation Data'!$G$12,0,10*ROW('Sanitation Data'!G68)),NA())</f>
        <v>#N/A</v>
      </c>
      <c r="AP74" s="90" t="e">
        <f ca="true">+IF(AND(ISNUMBER(OFFSET('Sanitation Data'!$H$4,0,10*ROW('Sanitation Data'!H68))),'Data Summary'!DE74="Yes"),100-OFFSET('Sanitation Data'!$H$4,0,10*ROW('Sanitation Data'!H68)),NA())</f>
        <v>#N/A</v>
      </c>
      <c r="AQ74" s="90" t="e">
        <f ca="true">+IF(AND(ISNUMBER(OFFSET('Sanitation Data'!$H$6,0,10*ROW('Sanitation Data'!H68))),'Data Summary'!DF74="Yes"),OFFSET('Sanitation Data'!$H$6,0,10*ROW('Sanitation Data'!H68)),NA())</f>
        <v>#N/A</v>
      </c>
      <c r="AR74" s="90" t="e">
        <f ca="true">+IF(AND(ISNUMBER(OFFSET('Sanitation Data'!$H$10,0,10*ROW('Sanitation Data'!H68))),'Data Summary'!DG74="Yes"),OFFSET('Sanitation Data'!$H$10,0,10*ROW('Sanitation Data'!H68)),NA())</f>
        <v>#N/A</v>
      </c>
      <c r="AS74" s="90" t="e">
        <f ca="true">+IF(AND(ISNUMBER(OFFSET('Sanitation Data'!$H$11,0,10*ROW('Sanitation Data'!H68))),'Data Summary'!DH74="Yes"),OFFSET('Sanitation Data'!$H$11,0,10*ROW('Sanitation Data'!H68)),NA())</f>
        <v>#N/A</v>
      </c>
      <c r="AT74" s="90" t="e">
        <f ca="true">+IF(AND(ISNUMBER(OFFSET('Sanitation Data'!$H$12,0,10*ROW('Sanitation Data'!H68))),'Data Summary'!DI74="Yes"),OFFSET('Sanitation Data'!$H$12,0,10*ROW('Sanitation Data'!H68)),NA())</f>
        <v>#N/A</v>
      </c>
      <c r="AU74" s="90" t="e">
        <f ca="true">+IF(AND(ISNUMBER(OFFSET('Sanitation Data'!$I$4,0,10*ROW('Sanitation Data'!I68))),'Data Summary'!DJ74="Yes"),100-OFFSET('Sanitation Data'!$I$4,0,10*ROW('Sanitation Data'!I68)),NA())</f>
        <v>#N/A</v>
      </c>
      <c r="AV74" s="90" t="e">
        <f ca="true">+IF(AND(ISNUMBER(OFFSET('Sanitation Data'!$I$6,0,10*ROW('Sanitation Data'!I68))),'Data Summary'!DK74="Yes"),OFFSET('Sanitation Data'!$I$6,0,10*ROW('Sanitation Data'!I68)),NA())</f>
        <v>#N/A</v>
      </c>
      <c r="AW74" s="90" t="e">
        <f ca="true">+IF(AND(ISNUMBER(OFFSET('Sanitation Data'!$I$10,0,10*ROW('Sanitation Data'!I68))),'Data Summary'!DL74="Yes"),OFFSET('Sanitation Data'!$I$10,0,10*ROW('Sanitation Data'!I68)),NA())</f>
        <v>#N/A</v>
      </c>
      <c r="AX74" s="90" t="e">
        <f ca="true">+IF(AND(ISNUMBER(OFFSET('Sanitation Data'!$I$11,0,10*ROW('Sanitation Data'!I68))),'Data Summary'!DM74="Yes"),OFFSET('Sanitation Data'!$I$11,0,10*ROW('Sanitation Data'!I68)),NA())</f>
        <v>#N/A</v>
      </c>
      <c r="AY74" s="90" t="e">
        <f ca="true">+IF(AND(ISNUMBER(OFFSET('Sanitation Data'!$I$12,0,10*ROW('Sanitation Data'!I68))),'Data Summary'!DN74="Yes"),OFFSET('Sanitation Data'!$I$12,0,10*ROW('Sanitation Data'!I68)),NA())</f>
        <v>#N/A</v>
      </c>
      <c r="AZ74" s="91" t="e">
        <f ca="true">+IF(AND(ISNUMBER(OFFSET('Hygiene Data'!$D$5,0,10*ROW('Hygiene Data'!D68))),'Data Summary'!DO74="Yes"),OFFSET('Hygiene Data'!$D$5,0,10*ROW('Hygiene Data'!D68)),NA())</f>
        <v>#N/A</v>
      </c>
      <c r="BA74" s="91" t="e">
        <f ca="true">+IF(AND(ISNUMBER(OFFSET('Hygiene Data'!$D$7,0,10*ROW('Hygiene Data'!D68))),'Data Summary'!DP74="Yes"),OFFSET('Hygiene Data'!$D$7,0,10*ROW('Hygiene Data'!D68)),NA())</f>
        <v>#N/A</v>
      </c>
      <c r="BB74" s="91" t="e">
        <f ca="true">+IF(AND(ISNUMBER(OFFSET('Hygiene Data'!$D$9,0,10*ROW('Hygiene Data'!D68))),'Data Summary'!DQ74="Yes"),OFFSET('Hygiene Data'!$D$9,0,10*ROW('Hygiene Data'!D68)),NA())</f>
        <v>#N/A</v>
      </c>
      <c r="BC74" s="91" t="e">
        <f ca="true">+IF(AND(ISNUMBER(OFFSET('Hygiene Data'!$E$5,0,10*ROW('Hygiene Data'!E68))),'Data Summary'!DR74="Yes"),OFFSET('Hygiene Data'!$E$5,0,10*ROW('Hygiene Data'!E68)),NA())</f>
        <v>#N/A</v>
      </c>
      <c r="BD74" s="91" t="e">
        <f ca="true">+IF(AND(ISNUMBER(OFFSET('Hygiene Data'!$E$7,0,10*ROW('Hygiene Data'!E68))),'Data Summary'!DS74="Yes"),OFFSET('Hygiene Data'!$E$7,0,10*ROW('Hygiene Data'!E68)),NA())</f>
        <v>#N/A</v>
      </c>
      <c r="BE74" s="91" t="e">
        <f ca="true">+IF(AND(ISNUMBER(OFFSET('Hygiene Data'!$E$9,0,10*ROW('Hygiene Data'!E68))),'Data Summary'!DT74="Yes"),OFFSET('Hygiene Data'!$E$9,0,10*ROW('Hygiene Data'!E68)),NA())</f>
        <v>#N/A</v>
      </c>
      <c r="BF74" s="91" t="e">
        <f ca="true">+IF(AND(ISNUMBER(OFFSET('Hygiene Data'!$F$5,0,10*ROW('Hygiene Data'!F68))),'Data Summary'!DU74="Yes"),OFFSET('Hygiene Data'!$F$5,0,10*ROW('Hygiene Data'!F68)),NA())</f>
        <v>#N/A</v>
      </c>
      <c r="BG74" s="91" t="e">
        <f ca="true">+IF(AND(ISNUMBER(OFFSET('Hygiene Data'!$F$7,0,10*ROW('Hygiene Data'!F68))),'Data Summary'!DV74="Yes"),OFFSET('Hygiene Data'!$F$7,0,10*ROW('Hygiene Data'!F68)),NA())</f>
        <v>#N/A</v>
      </c>
      <c r="BH74" s="91" t="e">
        <f ca="true">+IF(AND(ISNUMBER(OFFSET('Hygiene Data'!$F$9,0,10*ROW('Hygiene Data'!F68))),'Data Summary'!DW74="Yes"),OFFSET('Hygiene Data'!$F$9,0,10*ROW('Hygiene Data'!F68)),NA())</f>
        <v>#N/A</v>
      </c>
      <c r="BI74" s="91" t="e">
        <f ca="true">+IF(AND(ISNUMBER(OFFSET('Hygiene Data'!$G$5,0,10*ROW('Hygiene Data'!G68))),'Data Summary'!DX74="Yes"),OFFSET('Hygiene Data'!$G$5,0,10*ROW('Hygiene Data'!G68)),NA())</f>
        <v>#N/A</v>
      </c>
      <c r="BJ74" s="91" t="e">
        <f ca="true">+IF(AND(ISNUMBER(OFFSET('Hygiene Data'!$G$7,0,10*ROW('Hygiene Data'!G68))),'Data Summary'!DY74="Yes"),OFFSET('Hygiene Data'!$G$7,0,10*ROW('Hygiene Data'!G68)),NA())</f>
        <v>#N/A</v>
      </c>
      <c r="BK74" s="91" t="e">
        <f ca="true">+IF(AND(ISNUMBER(OFFSET('Hygiene Data'!$G$9,0,10*ROW('Hygiene Data'!G68))),'Data Summary'!DZ74="Yes"),OFFSET('Hygiene Data'!$G$9,0,10*ROW('Hygiene Data'!G68)),NA())</f>
        <v>#N/A</v>
      </c>
      <c r="BL74" s="91" t="e">
        <f ca="true">+IF(AND(ISNUMBER(OFFSET('Hygiene Data'!$H$5,0,10*ROW('Hygiene Data'!H68))),'Data Summary'!EA74="Yes"),OFFSET('Hygiene Data'!$H$5,0,10*ROW('Hygiene Data'!H68)),NA())</f>
        <v>#N/A</v>
      </c>
      <c r="BM74" s="91" t="e">
        <f ca="true">+IF(AND(ISNUMBER(OFFSET('Hygiene Data'!$H$7,0,10*ROW('Hygiene Data'!H68))),'Data Summary'!EB74="Yes"),OFFSET('Hygiene Data'!$H$7,0,10*ROW('Hygiene Data'!H68)),NA())</f>
        <v>#N/A</v>
      </c>
      <c r="BN74" s="91" t="e">
        <f ca="true">+IF(AND(ISNUMBER(OFFSET('Hygiene Data'!$H$9,0,10*ROW('Hygiene Data'!H68))),'Data Summary'!EC74="Yes"),OFFSET('Hygiene Data'!$H$9,0,10*ROW('Hygiene Data'!H68)),NA())</f>
        <v>#N/A</v>
      </c>
      <c r="BO74" s="91" t="e">
        <f ca="true">+IF(AND(ISNUMBER(OFFSET('Hygiene Data'!$I$5,0,10*ROW('Hygiene Data'!I68))),'Data Summary'!ED74="Yes"),OFFSET('Hygiene Data'!$I$5,0,10*ROW('Hygiene Data'!I68)),NA())</f>
        <v>#N/A</v>
      </c>
      <c r="BP74" s="91" t="e">
        <f ca="true">+IF(AND(ISNUMBER(OFFSET('Hygiene Data'!$I$7,0,10*ROW('Hygiene Data'!I68))),'Data Summary'!EE74="Yes"),OFFSET('Hygiene Data'!$I$7,0,10*ROW('Hygiene Data'!I68)),NA())</f>
        <v>#N/A</v>
      </c>
      <c r="BQ74" s="91" t="e">
        <f ca="true">+IF(AND(ISNUMBER(OFFSET('Hygiene Data'!$I$9,0,10*ROW('Hygiene Data'!I68))),'Data Summary'!EF74="Yes"),OFFSET('Hygiene Data'!$I$9,0,10*ROW('Hygiene Data'!I68)),NA())</f>
        <v>#N/A</v>
      </c>
    </row>
    <row xmlns:x14ac="http://schemas.microsoft.com/office/spreadsheetml/2009/9/ac" r="75" x14ac:dyDescent="0.2">
      <c r="A75" s="342" t="e">
        <f ca="true">+RIGHT('Data Summary'!A75,LEN('Data Summary'!A75)-9)</f>
        <v>#VALUE!</v>
      </c>
      <c r="B75" s="35" t="str">
        <f ca="true">+IF(ISTEXT('Data Summary'!B75),'Data Summary'!B75,"")</f>
        <v/>
      </c>
      <c r="C75" s="341" t="e">
        <f ca="true">+VALUE('Data Summary'!C75)</f>
        <v>#VALUE!</v>
      </c>
      <c r="D75" s="89" t="e">
        <f ca="true">+IF(AND(ISNUMBER(OFFSET('Water Data'!$D$4,0,10*ROW('Water Data'!D69))),'Data Summary'!BS75="Yes"),100-OFFSET('Water Data'!$D$4,0,10*ROW('Water Data'!D69)),NA())</f>
        <v>#N/A</v>
      </c>
      <c r="E75" s="89" t="e">
        <f ca="true">+IF(AND(ISNUMBER(OFFSET('Water Data'!$D$6,0,10*ROW('Water Data'!D69))),'Data Summary'!BT75="Yes"),OFFSET('Water Data'!$D$6,0,10*ROW('Water Data'!D69)),NA())</f>
        <v>#N/A</v>
      </c>
      <c r="F75" s="89" t="e">
        <f ca="true">+IF(AND(ISNUMBER(OFFSET('Water Data'!$D$9,0,10*ROW('Water Data'!D69))),'Data Summary'!BU75="Yes"),OFFSET('Water Data'!$D$9,0,10*ROW('Water Data'!D69)),NA())</f>
        <v>#N/A</v>
      </c>
      <c r="G75" s="89" t="e">
        <f ca="true">+IF(AND(ISNUMBER(OFFSET('Water Data'!$E$4,0,10*ROW('Water Data'!E69))),'Data Summary'!BV75="Yes"),100-OFFSET('Water Data'!$E$4,0,10*ROW('Water Data'!E69)),NA())</f>
        <v>#N/A</v>
      </c>
      <c r="H75" s="89" t="e">
        <f ca="true">+IF(AND(ISNUMBER(OFFSET('Water Data'!$E$6,0,10*ROW('Water Data'!E69))),'Data Summary'!BW75="Yes"),OFFSET('Water Data'!$E$6,0,10*ROW('Water Data'!E69)),NA())</f>
        <v>#N/A</v>
      </c>
      <c r="I75" s="89" t="e">
        <f ca="true">+IF(AND(ISNUMBER(OFFSET('Water Data'!$E$9,0,10*ROW('Water Data'!E69))),'Data Summary'!BX75="Yes"),OFFSET('Water Data'!$E$9,0,10*ROW('Water Data'!E69)),NA())</f>
        <v>#N/A</v>
      </c>
      <c r="J75" s="89" t="e">
        <f ca="true">+IF(AND(ISNUMBER(OFFSET('Water Data'!$F$4,0,10*ROW('Water Data'!F69))),'Data Summary'!BY75="Yes"),100-OFFSET('Water Data'!$F$4,0,10*ROW('Water Data'!F69)),NA())</f>
        <v>#N/A</v>
      </c>
      <c r="K75" s="89" t="e">
        <f ca="true">+IF(AND(ISNUMBER(OFFSET('Water Data'!$F$6,0,10*ROW('Water Data'!F69))),'Data Summary'!BZ75="Yes"),OFFSET('Water Data'!$F$6,0,10*ROW('Water Data'!F69)),NA())</f>
        <v>#N/A</v>
      </c>
      <c r="L75" s="89" t="e">
        <f ca="true">+IF(AND(ISNUMBER(OFFSET('Water Data'!$F$9,0,10*ROW('Water Data'!F69))),'Data Summary'!CA75="Yes"),OFFSET('Water Data'!$F$9,0,10*ROW('Water Data'!F69)),NA())</f>
        <v>#N/A</v>
      </c>
      <c r="M75" s="89" t="e">
        <f ca="true">+IF(AND(ISNUMBER(OFFSET('Water Data'!$G$4,0,10*ROW('Water Data'!G69))),'Data Summary'!CB75="Yes"),100-OFFSET('Water Data'!$G$4,0,10*ROW('Water Data'!G69)),NA())</f>
        <v>#N/A</v>
      </c>
      <c r="N75" s="89" t="e">
        <f ca="true">+IF(AND(ISNUMBER(OFFSET('Water Data'!$G$6,0,10*ROW('Water Data'!G69))),'Data Summary'!CC75="Yes"),OFFSET('Water Data'!$G$6,0,10*ROW('Water Data'!G69)),NA())</f>
        <v>#N/A</v>
      </c>
      <c r="O75" s="89" t="e">
        <f ca="true">+IF(AND(ISNUMBER(OFFSET('Water Data'!$G$9,0,10*ROW('Water Data'!G69))),'Data Summary'!CD75="Yes"),OFFSET('Water Data'!$G$9,0,10*ROW('Water Data'!G69)),NA())</f>
        <v>#N/A</v>
      </c>
      <c r="P75" s="89" t="e">
        <f ca="true">+IF(AND(ISNUMBER(OFFSET('Water Data'!$H$4,0,10*ROW('Water Data'!H69))),'Data Summary'!CE75="Yes"),100-OFFSET('Water Data'!$H$4,0,10*ROW('Water Data'!H69)),NA())</f>
        <v>#N/A</v>
      </c>
      <c r="Q75" s="89" t="e">
        <f ca="true">+IF(AND(ISNUMBER(OFFSET('Water Data'!$H$6,0,10*ROW('Water Data'!H69))),'Data Summary'!CF75="Yes"),OFFSET('Water Data'!$H$6,0,10*ROW('Water Data'!H69)),NA())</f>
        <v>#N/A</v>
      </c>
      <c r="R75" s="89" t="e">
        <f ca="true">+IF(AND(ISNUMBER(OFFSET('Water Data'!$H$9,0,10*ROW('Water Data'!H69))),'Data Summary'!CG75="Yes"),OFFSET('Water Data'!$H$9,0,10*ROW('Water Data'!H69)),NA())</f>
        <v>#N/A</v>
      </c>
      <c r="S75" s="89" t="e">
        <f ca="true">+IF(AND(ISNUMBER(OFFSET('Water Data'!$I$4,0,10*ROW('Water Data'!I69))),'Data Summary'!CH75="Yes"),100-OFFSET('Water Data'!$I$4,0,10*ROW('Water Data'!I69)),NA())</f>
        <v>#N/A</v>
      </c>
      <c r="T75" s="89" t="e">
        <f ca="true">+IF(AND(ISNUMBER(OFFSET('Water Data'!$I$6,0,10*ROW('Water Data'!I69))),'Data Summary'!CI75="Yes"),OFFSET('Water Data'!$I$6,0,10*ROW('Water Data'!I69)),NA())</f>
        <v>#N/A</v>
      </c>
      <c r="U75" s="89" t="e">
        <f ca="true">+IF(AND(ISNUMBER(OFFSET('Water Data'!$I$9,0,10*ROW('Water Data'!I69))),'Data Summary'!CJ75="Yes"),OFFSET('Water Data'!$I$9,0,10*ROW('Water Data'!I69)),NA())</f>
        <v>#N/A</v>
      </c>
      <c r="V75" s="90" t="e">
        <f ca="true">+IF(AND(ISNUMBER(OFFSET('Sanitation Data'!$D$4,0,10*ROW('Sanitation Data'!D69))),'Data Summary'!CK75="Yes"),100-OFFSET('Sanitation Data'!$D$4,0,10*ROW('Sanitation Data'!D69)),NA())</f>
        <v>#N/A</v>
      </c>
      <c r="W75" s="90" t="e">
        <f ca="true">+IF(AND(ISNUMBER(OFFSET('Sanitation Data'!$D$6,0,10*ROW('Sanitation Data'!D69))),'Data Summary'!CL75="Yes"),OFFSET('Sanitation Data'!$D$6,0,10*ROW('Sanitation Data'!D69)),NA())</f>
        <v>#N/A</v>
      </c>
      <c r="X75" s="90" t="e">
        <f ca="true">+IF(AND(ISNUMBER(OFFSET('Sanitation Data'!$D$10,0,10*ROW('Sanitation Data'!D69))),'Data Summary'!CM75="Yes"),OFFSET('Sanitation Data'!$D$10,0,10*ROW('Sanitation Data'!D69)),NA())</f>
        <v>#N/A</v>
      </c>
      <c r="Y75" s="90" t="e">
        <f ca="true">+IF(AND(ISNUMBER(OFFSET('Sanitation Data'!$D$11,0,10*ROW('Sanitation Data'!D69))),'Data Summary'!CN75="Yes"),OFFSET('Sanitation Data'!$D$11,0,10*ROW('Sanitation Data'!D69)),NA())</f>
        <v>#N/A</v>
      </c>
      <c r="Z75" s="90" t="e">
        <f ca="true">+IF(AND(ISNUMBER(OFFSET('Sanitation Data'!$D$12,0,10*ROW('Sanitation Data'!D69))),'Data Summary'!CO75="Yes"),OFFSET('Sanitation Data'!$D$12,0,10*ROW('Sanitation Data'!D69)),NA())</f>
        <v>#N/A</v>
      </c>
      <c r="AA75" s="90" t="e">
        <f ca="true">+IF(AND(ISNUMBER(OFFSET('Sanitation Data'!$E$4,0,10*ROW('Sanitation Data'!E69))),'Data Summary'!CP75="Yes"),100-OFFSET('Sanitation Data'!$E$4,0,10*ROW('Sanitation Data'!E69)),NA())</f>
        <v>#N/A</v>
      </c>
      <c r="AB75" s="90" t="e">
        <f ca="true">+IF(AND(ISNUMBER(OFFSET('Sanitation Data'!$E$6,0,10*ROW('Sanitation Data'!E69))),'Data Summary'!CQ75="Yes"),OFFSET('Sanitation Data'!$E$6,0,10*ROW('Sanitation Data'!E69)),NA())</f>
        <v>#N/A</v>
      </c>
      <c r="AC75" s="90" t="e">
        <f ca="true">+IF(AND(ISNUMBER(OFFSET('Sanitation Data'!$E$10,0,10*ROW('Sanitation Data'!E69))),'Data Summary'!CR75="Yes"),OFFSET('Sanitation Data'!$E$10,0,10*ROW('Sanitation Data'!E69)),NA())</f>
        <v>#N/A</v>
      </c>
      <c r="AD75" s="90" t="e">
        <f ca="true">+IF(AND(ISNUMBER(OFFSET('Sanitation Data'!$E$11,0,10*ROW('Sanitation Data'!E69))),'Data Summary'!CS75="Yes"),OFFSET('Sanitation Data'!$E$11,0,10*ROW('Sanitation Data'!E69)),NA())</f>
        <v>#N/A</v>
      </c>
      <c r="AE75" s="90" t="e">
        <f ca="true">+IF(AND(ISNUMBER(OFFSET('Sanitation Data'!$E$12,0,10*ROW('Sanitation Data'!E69))),'Data Summary'!CT75="Yes"),OFFSET('Sanitation Data'!$E$12,0,10*ROW('Sanitation Data'!E69)),NA())</f>
        <v>#N/A</v>
      </c>
      <c r="AF75" s="90" t="e">
        <f ca="true">+IF(AND(ISNUMBER(OFFSET('Sanitation Data'!$F$4,0,10*ROW('Sanitation Data'!F69))),'Data Summary'!CU75="Yes"),100-OFFSET('Sanitation Data'!$F$4,0,10*ROW('Sanitation Data'!F69)),NA())</f>
        <v>#N/A</v>
      </c>
      <c r="AG75" s="90" t="e">
        <f ca="true">+IF(AND(ISNUMBER(OFFSET('Sanitation Data'!$F$6,0,10*ROW('Sanitation Data'!F69))),'Data Summary'!CV75="Yes"),OFFSET('Sanitation Data'!$F$6,0,10*ROW('Sanitation Data'!F69)),NA())</f>
        <v>#N/A</v>
      </c>
      <c r="AH75" s="90" t="e">
        <f ca="true">+IF(AND(ISNUMBER(OFFSET('Sanitation Data'!$F$10,0,10*ROW('Sanitation Data'!F69))),'Data Summary'!CW75="Yes"),OFFSET('Sanitation Data'!$F$10,0,10*ROW('Sanitation Data'!F69)),NA())</f>
        <v>#N/A</v>
      </c>
      <c r="AI75" s="90" t="e">
        <f ca="true">+IF(AND(ISNUMBER(OFFSET('Sanitation Data'!$F$11,0,10*ROW('Sanitation Data'!F69))),'Data Summary'!CX75="Yes"),OFFSET('Sanitation Data'!$F$11,0,10*ROW('Sanitation Data'!F69)),NA())</f>
        <v>#N/A</v>
      </c>
      <c r="AJ75" s="90" t="e">
        <f ca="true">+IF(AND(ISNUMBER(OFFSET('Sanitation Data'!$F$12,0,10*ROW('Sanitation Data'!F69))),'Data Summary'!CY75="Yes"),OFFSET('Sanitation Data'!$F$12,0,10*ROW('Sanitation Data'!F69)),NA())</f>
        <v>#N/A</v>
      </c>
      <c r="AK75" s="90" t="e">
        <f ca="true">+IF(AND(ISNUMBER(OFFSET('Sanitation Data'!$G$4,0,10*ROW('Sanitation Data'!G69))),'Data Summary'!CZ75="Yes"),100-OFFSET('Sanitation Data'!$G$4,0,10*ROW('Sanitation Data'!G69)),NA())</f>
        <v>#N/A</v>
      </c>
      <c r="AL75" s="90" t="e">
        <f ca="true">+IF(AND(ISNUMBER(OFFSET('Sanitation Data'!$G$6,0,10*ROW('Sanitation Data'!G69))),'Data Summary'!DA75="Yes"),OFFSET('Sanitation Data'!$G$6,0,10*ROW('Sanitation Data'!G69)),NA())</f>
        <v>#N/A</v>
      </c>
      <c r="AM75" s="90" t="e">
        <f ca="true">+IF(AND(ISNUMBER(OFFSET('Sanitation Data'!$G$10,0,10*ROW('Sanitation Data'!G69))),'Data Summary'!DB75="Yes"),OFFSET('Sanitation Data'!$G$10,0,10*ROW('Sanitation Data'!G69)),NA())</f>
        <v>#N/A</v>
      </c>
      <c r="AN75" s="90" t="e">
        <f ca="true">+IF(AND(ISNUMBER(OFFSET('Sanitation Data'!$G$11,0,10*ROW('Sanitation Data'!G69))),'Data Summary'!DC75="Yes"),OFFSET('Sanitation Data'!$G$11,0,10*ROW('Sanitation Data'!G69)),NA())</f>
        <v>#N/A</v>
      </c>
      <c r="AO75" s="90" t="e">
        <f ca="true">+IF(AND(ISNUMBER(OFFSET('Sanitation Data'!$G$12,0,10*ROW('Sanitation Data'!G69))),'Data Summary'!DD75="Yes"),OFFSET('Sanitation Data'!$G$12,0,10*ROW('Sanitation Data'!G69)),NA())</f>
        <v>#N/A</v>
      </c>
      <c r="AP75" s="90" t="e">
        <f ca="true">+IF(AND(ISNUMBER(OFFSET('Sanitation Data'!$H$4,0,10*ROW('Sanitation Data'!H69))),'Data Summary'!DE75="Yes"),100-OFFSET('Sanitation Data'!$H$4,0,10*ROW('Sanitation Data'!H69)),NA())</f>
        <v>#N/A</v>
      </c>
      <c r="AQ75" s="90" t="e">
        <f ca="true">+IF(AND(ISNUMBER(OFFSET('Sanitation Data'!$H$6,0,10*ROW('Sanitation Data'!H69))),'Data Summary'!DF75="Yes"),OFFSET('Sanitation Data'!$H$6,0,10*ROW('Sanitation Data'!H69)),NA())</f>
        <v>#N/A</v>
      </c>
      <c r="AR75" s="90" t="e">
        <f ca="true">+IF(AND(ISNUMBER(OFFSET('Sanitation Data'!$H$10,0,10*ROW('Sanitation Data'!H69))),'Data Summary'!DG75="Yes"),OFFSET('Sanitation Data'!$H$10,0,10*ROW('Sanitation Data'!H69)),NA())</f>
        <v>#N/A</v>
      </c>
      <c r="AS75" s="90" t="e">
        <f ca="true">+IF(AND(ISNUMBER(OFFSET('Sanitation Data'!$H$11,0,10*ROW('Sanitation Data'!H69))),'Data Summary'!DH75="Yes"),OFFSET('Sanitation Data'!$H$11,0,10*ROW('Sanitation Data'!H69)),NA())</f>
        <v>#N/A</v>
      </c>
      <c r="AT75" s="90" t="e">
        <f ca="true">+IF(AND(ISNUMBER(OFFSET('Sanitation Data'!$H$12,0,10*ROW('Sanitation Data'!H69))),'Data Summary'!DI75="Yes"),OFFSET('Sanitation Data'!$H$12,0,10*ROW('Sanitation Data'!H69)),NA())</f>
        <v>#N/A</v>
      </c>
      <c r="AU75" s="90" t="e">
        <f ca="true">+IF(AND(ISNUMBER(OFFSET('Sanitation Data'!$I$4,0,10*ROW('Sanitation Data'!I69))),'Data Summary'!DJ75="Yes"),100-OFFSET('Sanitation Data'!$I$4,0,10*ROW('Sanitation Data'!I69)),NA())</f>
        <v>#N/A</v>
      </c>
      <c r="AV75" s="90" t="e">
        <f ca="true">+IF(AND(ISNUMBER(OFFSET('Sanitation Data'!$I$6,0,10*ROW('Sanitation Data'!I69))),'Data Summary'!DK75="Yes"),OFFSET('Sanitation Data'!$I$6,0,10*ROW('Sanitation Data'!I69)),NA())</f>
        <v>#N/A</v>
      </c>
      <c r="AW75" s="90" t="e">
        <f ca="true">+IF(AND(ISNUMBER(OFFSET('Sanitation Data'!$I$10,0,10*ROW('Sanitation Data'!I69))),'Data Summary'!DL75="Yes"),OFFSET('Sanitation Data'!$I$10,0,10*ROW('Sanitation Data'!I69)),NA())</f>
        <v>#N/A</v>
      </c>
      <c r="AX75" s="90" t="e">
        <f ca="true">+IF(AND(ISNUMBER(OFFSET('Sanitation Data'!$I$11,0,10*ROW('Sanitation Data'!I69))),'Data Summary'!DM75="Yes"),OFFSET('Sanitation Data'!$I$11,0,10*ROW('Sanitation Data'!I69)),NA())</f>
        <v>#N/A</v>
      </c>
      <c r="AY75" s="90" t="e">
        <f ca="true">+IF(AND(ISNUMBER(OFFSET('Sanitation Data'!$I$12,0,10*ROW('Sanitation Data'!I69))),'Data Summary'!DN75="Yes"),OFFSET('Sanitation Data'!$I$12,0,10*ROW('Sanitation Data'!I69)),NA())</f>
        <v>#N/A</v>
      </c>
      <c r="AZ75" s="91" t="e">
        <f ca="true">+IF(AND(ISNUMBER(OFFSET('Hygiene Data'!$D$5,0,10*ROW('Hygiene Data'!D69))),'Data Summary'!DO75="Yes"),OFFSET('Hygiene Data'!$D$5,0,10*ROW('Hygiene Data'!D69)),NA())</f>
        <v>#N/A</v>
      </c>
      <c r="BA75" s="91" t="e">
        <f ca="true">+IF(AND(ISNUMBER(OFFSET('Hygiene Data'!$D$7,0,10*ROW('Hygiene Data'!D69))),'Data Summary'!DP75="Yes"),OFFSET('Hygiene Data'!$D$7,0,10*ROW('Hygiene Data'!D69)),NA())</f>
        <v>#N/A</v>
      </c>
      <c r="BB75" s="91" t="e">
        <f ca="true">+IF(AND(ISNUMBER(OFFSET('Hygiene Data'!$D$9,0,10*ROW('Hygiene Data'!D69))),'Data Summary'!DQ75="Yes"),OFFSET('Hygiene Data'!$D$9,0,10*ROW('Hygiene Data'!D69)),NA())</f>
        <v>#N/A</v>
      </c>
      <c r="BC75" s="91" t="e">
        <f ca="true">+IF(AND(ISNUMBER(OFFSET('Hygiene Data'!$E$5,0,10*ROW('Hygiene Data'!E69))),'Data Summary'!DR75="Yes"),OFFSET('Hygiene Data'!$E$5,0,10*ROW('Hygiene Data'!E69)),NA())</f>
        <v>#N/A</v>
      </c>
      <c r="BD75" s="91" t="e">
        <f ca="true">+IF(AND(ISNUMBER(OFFSET('Hygiene Data'!$E$7,0,10*ROW('Hygiene Data'!E69))),'Data Summary'!DS75="Yes"),OFFSET('Hygiene Data'!$E$7,0,10*ROW('Hygiene Data'!E69)),NA())</f>
        <v>#N/A</v>
      </c>
      <c r="BE75" s="91" t="e">
        <f ca="true">+IF(AND(ISNUMBER(OFFSET('Hygiene Data'!$E$9,0,10*ROW('Hygiene Data'!E69))),'Data Summary'!DT75="Yes"),OFFSET('Hygiene Data'!$E$9,0,10*ROW('Hygiene Data'!E69)),NA())</f>
        <v>#N/A</v>
      </c>
      <c r="BF75" s="91" t="e">
        <f ca="true">+IF(AND(ISNUMBER(OFFSET('Hygiene Data'!$F$5,0,10*ROW('Hygiene Data'!F69))),'Data Summary'!DU75="Yes"),OFFSET('Hygiene Data'!$F$5,0,10*ROW('Hygiene Data'!F69)),NA())</f>
        <v>#N/A</v>
      </c>
      <c r="BG75" s="91" t="e">
        <f ca="true">+IF(AND(ISNUMBER(OFFSET('Hygiene Data'!$F$7,0,10*ROW('Hygiene Data'!F69))),'Data Summary'!DV75="Yes"),OFFSET('Hygiene Data'!$F$7,0,10*ROW('Hygiene Data'!F69)),NA())</f>
        <v>#N/A</v>
      </c>
      <c r="BH75" s="91" t="e">
        <f ca="true">+IF(AND(ISNUMBER(OFFSET('Hygiene Data'!$F$9,0,10*ROW('Hygiene Data'!F69))),'Data Summary'!DW75="Yes"),OFFSET('Hygiene Data'!$F$9,0,10*ROW('Hygiene Data'!F69)),NA())</f>
        <v>#N/A</v>
      </c>
      <c r="BI75" s="91" t="e">
        <f ca="true">+IF(AND(ISNUMBER(OFFSET('Hygiene Data'!$G$5,0,10*ROW('Hygiene Data'!G69))),'Data Summary'!DX75="Yes"),OFFSET('Hygiene Data'!$G$5,0,10*ROW('Hygiene Data'!G69)),NA())</f>
        <v>#N/A</v>
      </c>
      <c r="BJ75" s="91" t="e">
        <f ca="true">+IF(AND(ISNUMBER(OFFSET('Hygiene Data'!$G$7,0,10*ROW('Hygiene Data'!G69))),'Data Summary'!DY75="Yes"),OFFSET('Hygiene Data'!$G$7,0,10*ROW('Hygiene Data'!G69)),NA())</f>
        <v>#N/A</v>
      </c>
      <c r="BK75" s="91" t="e">
        <f ca="true">+IF(AND(ISNUMBER(OFFSET('Hygiene Data'!$G$9,0,10*ROW('Hygiene Data'!G69))),'Data Summary'!DZ75="Yes"),OFFSET('Hygiene Data'!$G$9,0,10*ROW('Hygiene Data'!G69)),NA())</f>
        <v>#N/A</v>
      </c>
      <c r="BL75" s="91" t="e">
        <f ca="true">+IF(AND(ISNUMBER(OFFSET('Hygiene Data'!$H$5,0,10*ROW('Hygiene Data'!H69))),'Data Summary'!EA75="Yes"),OFFSET('Hygiene Data'!$H$5,0,10*ROW('Hygiene Data'!H69)),NA())</f>
        <v>#N/A</v>
      </c>
      <c r="BM75" s="91" t="e">
        <f ca="true">+IF(AND(ISNUMBER(OFFSET('Hygiene Data'!$H$7,0,10*ROW('Hygiene Data'!H69))),'Data Summary'!EB75="Yes"),OFFSET('Hygiene Data'!$H$7,0,10*ROW('Hygiene Data'!H69)),NA())</f>
        <v>#N/A</v>
      </c>
      <c r="BN75" s="91" t="e">
        <f ca="true">+IF(AND(ISNUMBER(OFFSET('Hygiene Data'!$H$9,0,10*ROW('Hygiene Data'!H69))),'Data Summary'!EC75="Yes"),OFFSET('Hygiene Data'!$H$9,0,10*ROW('Hygiene Data'!H69)),NA())</f>
        <v>#N/A</v>
      </c>
      <c r="BO75" s="91" t="e">
        <f ca="true">+IF(AND(ISNUMBER(OFFSET('Hygiene Data'!$I$5,0,10*ROW('Hygiene Data'!I69))),'Data Summary'!ED75="Yes"),OFFSET('Hygiene Data'!$I$5,0,10*ROW('Hygiene Data'!I69)),NA())</f>
        <v>#N/A</v>
      </c>
      <c r="BP75" s="91" t="e">
        <f ca="true">+IF(AND(ISNUMBER(OFFSET('Hygiene Data'!$I$7,0,10*ROW('Hygiene Data'!I69))),'Data Summary'!EE75="Yes"),OFFSET('Hygiene Data'!$I$7,0,10*ROW('Hygiene Data'!I69)),NA())</f>
        <v>#N/A</v>
      </c>
      <c r="BQ75" s="91" t="e">
        <f ca="true">+IF(AND(ISNUMBER(OFFSET('Hygiene Data'!$I$9,0,10*ROW('Hygiene Data'!I69))),'Data Summary'!EF75="Yes"),OFFSET('Hygiene Data'!$I$9,0,10*ROW('Hygiene Data'!I69)),NA())</f>
        <v>#N/A</v>
      </c>
    </row>
    <row xmlns:x14ac="http://schemas.microsoft.com/office/spreadsheetml/2009/9/ac" r="76" x14ac:dyDescent="0.2">
      <c r="A76" s="342" t="e">
        <f ca="true">+RIGHT('Data Summary'!A76,LEN('Data Summary'!A76)-9)</f>
        <v>#VALUE!</v>
      </c>
      <c r="B76" s="35" t="str">
        <f ca="true">+IF(ISTEXT('Data Summary'!B76),'Data Summary'!B76,"")</f>
        <v/>
      </c>
      <c r="C76" s="341" t="e">
        <f ca="true">+VALUE('Data Summary'!C76)</f>
        <v>#VALUE!</v>
      </c>
      <c r="D76" s="89" t="e">
        <f ca="true">+IF(AND(ISNUMBER(OFFSET('Water Data'!$D$4,0,10*ROW('Water Data'!D70))),'Data Summary'!BS76="Yes"),100-OFFSET('Water Data'!$D$4,0,10*ROW('Water Data'!D70)),NA())</f>
        <v>#N/A</v>
      </c>
      <c r="E76" s="89" t="e">
        <f ca="true">+IF(AND(ISNUMBER(OFFSET('Water Data'!$D$6,0,10*ROW('Water Data'!D70))),'Data Summary'!BT76="Yes"),OFFSET('Water Data'!$D$6,0,10*ROW('Water Data'!D70)),NA())</f>
        <v>#N/A</v>
      </c>
      <c r="F76" s="89" t="e">
        <f ca="true">+IF(AND(ISNUMBER(OFFSET('Water Data'!$D$9,0,10*ROW('Water Data'!D70))),'Data Summary'!BU76="Yes"),OFFSET('Water Data'!$D$9,0,10*ROW('Water Data'!D70)),NA())</f>
        <v>#N/A</v>
      </c>
      <c r="G76" s="89" t="e">
        <f ca="true">+IF(AND(ISNUMBER(OFFSET('Water Data'!$E$4,0,10*ROW('Water Data'!E70))),'Data Summary'!BV76="Yes"),100-OFFSET('Water Data'!$E$4,0,10*ROW('Water Data'!E70)),NA())</f>
        <v>#N/A</v>
      </c>
      <c r="H76" s="89" t="e">
        <f ca="true">+IF(AND(ISNUMBER(OFFSET('Water Data'!$E$6,0,10*ROW('Water Data'!E70))),'Data Summary'!BW76="Yes"),OFFSET('Water Data'!$E$6,0,10*ROW('Water Data'!E70)),NA())</f>
        <v>#N/A</v>
      </c>
      <c r="I76" s="89" t="e">
        <f ca="true">+IF(AND(ISNUMBER(OFFSET('Water Data'!$E$9,0,10*ROW('Water Data'!E70))),'Data Summary'!BX76="Yes"),OFFSET('Water Data'!$E$9,0,10*ROW('Water Data'!E70)),NA())</f>
        <v>#N/A</v>
      </c>
      <c r="J76" s="89" t="e">
        <f ca="true">+IF(AND(ISNUMBER(OFFSET('Water Data'!$F$4,0,10*ROW('Water Data'!F70))),'Data Summary'!BY76="Yes"),100-OFFSET('Water Data'!$F$4,0,10*ROW('Water Data'!F70)),NA())</f>
        <v>#N/A</v>
      </c>
      <c r="K76" s="89" t="e">
        <f ca="true">+IF(AND(ISNUMBER(OFFSET('Water Data'!$F$6,0,10*ROW('Water Data'!F70))),'Data Summary'!BZ76="Yes"),OFFSET('Water Data'!$F$6,0,10*ROW('Water Data'!F70)),NA())</f>
        <v>#N/A</v>
      </c>
      <c r="L76" s="89" t="e">
        <f ca="true">+IF(AND(ISNUMBER(OFFSET('Water Data'!$F$9,0,10*ROW('Water Data'!F70))),'Data Summary'!CA76="Yes"),OFFSET('Water Data'!$F$9,0,10*ROW('Water Data'!F70)),NA())</f>
        <v>#N/A</v>
      </c>
      <c r="M76" s="89" t="e">
        <f ca="true">+IF(AND(ISNUMBER(OFFSET('Water Data'!$G$4,0,10*ROW('Water Data'!G70))),'Data Summary'!CB76="Yes"),100-OFFSET('Water Data'!$G$4,0,10*ROW('Water Data'!G70)),NA())</f>
        <v>#N/A</v>
      </c>
      <c r="N76" s="89" t="e">
        <f ca="true">+IF(AND(ISNUMBER(OFFSET('Water Data'!$G$6,0,10*ROW('Water Data'!G70))),'Data Summary'!CC76="Yes"),OFFSET('Water Data'!$G$6,0,10*ROW('Water Data'!G70)),NA())</f>
        <v>#N/A</v>
      </c>
      <c r="O76" s="89" t="e">
        <f ca="true">+IF(AND(ISNUMBER(OFFSET('Water Data'!$G$9,0,10*ROW('Water Data'!G70))),'Data Summary'!CD76="Yes"),OFFSET('Water Data'!$G$9,0,10*ROW('Water Data'!G70)),NA())</f>
        <v>#N/A</v>
      </c>
      <c r="P76" s="89" t="e">
        <f ca="true">+IF(AND(ISNUMBER(OFFSET('Water Data'!$H$4,0,10*ROW('Water Data'!H70))),'Data Summary'!CE76="Yes"),100-OFFSET('Water Data'!$H$4,0,10*ROW('Water Data'!H70)),NA())</f>
        <v>#N/A</v>
      </c>
      <c r="Q76" s="89" t="e">
        <f ca="true">+IF(AND(ISNUMBER(OFFSET('Water Data'!$H$6,0,10*ROW('Water Data'!H70))),'Data Summary'!CF76="Yes"),OFFSET('Water Data'!$H$6,0,10*ROW('Water Data'!H70)),NA())</f>
        <v>#N/A</v>
      </c>
      <c r="R76" s="89" t="e">
        <f ca="true">+IF(AND(ISNUMBER(OFFSET('Water Data'!$H$9,0,10*ROW('Water Data'!H70))),'Data Summary'!CG76="Yes"),OFFSET('Water Data'!$H$9,0,10*ROW('Water Data'!H70)),NA())</f>
        <v>#N/A</v>
      </c>
      <c r="S76" s="89" t="e">
        <f ca="true">+IF(AND(ISNUMBER(OFFSET('Water Data'!$I$4,0,10*ROW('Water Data'!I70))),'Data Summary'!CH76="Yes"),100-OFFSET('Water Data'!$I$4,0,10*ROW('Water Data'!I70)),NA())</f>
        <v>#N/A</v>
      </c>
      <c r="T76" s="89" t="e">
        <f ca="true">+IF(AND(ISNUMBER(OFFSET('Water Data'!$I$6,0,10*ROW('Water Data'!I70))),'Data Summary'!CI76="Yes"),OFFSET('Water Data'!$I$6,0,10*ROW('Water Data'!I70)),NA())</f>
        <v>#N/A</v>
      </c>
      <c r="U76" s="89" t="e">
        <f ca="true">+IF(AND(ISNUMBER(OFFSET('Water Data'!$I$9,0,10*ROW('Water Data'!I70))),'Data Summary'!CJ76="Yes"),OFFSET('Water Data'!$I$9,0,10*ROW('Water Data'!I70)),NA())</f>
        <v>#N/A</v>
      </c>
      <c r="V76" s="90" t="e">
        <f ca="true">+IF(AND(ISNUMBER(OFFSET('Sanitation Data'!$D$4,0,10*ROW('Sanitation Data'!D70))),'Data Summary'!CK76="Yes"),100-OFFSET('Sanitation Data'!$D$4,0,10*ROW('Sanitation Data'!D70)),NA())</f>
        <v>#N/A</v>
      </c>
      <c r="W76" s="90" t="e">
        <f ca="true">+IF(AND(ISNUMBER(OFFSET('Sanitation Data'!$D$6,0,10*ROW('Sanitation Data'!D70))),'Data Summary'!CL76="Yes"),OFFSET('Sanitation Data'!$D$6,0,10*ROW('Sanitation Data'!D70)),NA())</f>
        <v>#N/A</v>
      </c>
      <c r="X76" s="90" t="e">
        <f ca="true">+IF(AND(ISNUMBER(OFFSET('Sanitation Data'!$D$10,0,10*ROW('Sanitation Data'!D70))),'Data Summary'!CM76="Yes"),OFFSET('Sanitation Data'!$D$10,0,10*ROW('Sanitation Data'!D70)),NA())</f>
        <v>#N/A</v>
      </c>
      <c r="Y76" s="90" t="e">
        <f ca="true">+IF(AND(ISNUMBER(OFFSET('Sanitation Data'!$D$11,0,10*ROW('Sanitation Data'!D70))),'Data Summary'!CN76="Yes"),OFFSET('Sanitation Data'!$D$11,0,10*ROW('Sanitation Data'!D70)),NA())</f>
        <v>#N/A</v>
      </c>
      <c r="Z76" s="90" t="e">
        <f ca="true">+IF(AND(ISNUMBER(OFFSET('Sanitation Data'!$D$12,0,10*ROW('Sanitation Data'!D70))),'Data Summary'!CO76="Yes"),OFFSET('Sanitation Data'!$D$12,0,10*ROW('Sanitation Data'!D70)),NA())</f>
        <v>#N/A</v>
      </c>
      <c r="AA76" s="90" t="e">
        <f ca="true">+IF(AND(ISNUMBER(OFFSET('Sanitation Data'!$E$4,0,10*ROW('Sanitation Data'!E70))),'Data Summary'!CP76="Yes"),100-OFFSET('Sanitation Data'!$E$4,0,10*ROW('Sanitation Data'!E70)),NA())</f>
        <v>#N/A</v>
      </c>
      <c r="AB76" s="90" t="e">
        <f ca="true">+IF(AND(ISNUMBER(OFFSET('Sanitation Data'!$E$6,0,10*ROW('Sanitation Data'!E70))),'Data Summary'!CQ76="Yes"),OFFSET('Sanitation Data'!$E$6,0,10*ROW('Sanitation Data'!E70)),NA())</f>
        <v>#N/A</v>
      </c>
      <c r="AC76" s="90" t="e">
        <f ca="true">+IF(AND(ISNUMBER(OFFSET('Sanitation Data'!$E$10,0,10*ROW('Sanitation Data'!E70))),'Data Summary'!CR76="Yes"),OFFSET('Sanitation Data'!$E$10,0,10*ROW('Sanitation Data'!E70)),NA())</f>
        <v>#N/A</v>
      </c>
      <c r="AD76" s="90" t="e">
        <f ca="true">+IF(AND(ISNUMBER(OFFSET('Sanitation Data'!$E$11,0,10*ROW('Sanitation Data'!E70))),'Data Summary'!CS76="Yes"),OFFSET('Sanitation Data'!$E$11,0,10*ROW('Sanitation Data'!E70)),NA())</f>
        <v>#N/A</v>
      </c>
      <c r="AE76" s="90" t="e">
        <f ca="true">+IF(AND(ISNUMBER(OFFSET('Sanitation Data'!$E$12,0,10*ROW('Sanitation Data'!E70))),'Data Summary'!CT76="Yes"),OFFSET('Sanitation Data'!$E$12,0,10*ROW('Sanitation Data'!E70)),NA())</f>
        <v>#N/A</v>
      </c>
      <c r="AF76" s="90" t="e">
        <f ca="true">+IF(AND(ISNUMBER(OFFSET('Sanitation Data'!$F$4,0,10*ROW('Sanitation Data'!F70))),'Data Summary'!CU76="Yes"),100-OFFSET('Sanitation Data'!$F$4,0,10*ROW('Sanitation Data'!F70)),NA())</f>
        <v>#N/A</v>
      </c>
      <c r="AG76" s="90" t="e">
        <f ca="true">+IF(AND(ISNUMBER(OFFSET('Sanitation Data'!$F$6,0,10*ROW('Sanitation Data'!F70))),'Data Summary'!CV76="Yes"),OFFSET('Sanitation Data'!$F$6,0,10*ROW('Sanitation Data'!F70)),NA())</f>
        <v>#N/A</v>
      </c>
      <c r="AH76" s="90" t="e">
        <f ca="true">+IF(AND(ISNUMBER(OFFSET('Sanitation Data'!$F$10,0,10*ROW('Sanitation Data'!F70))),'Data Summary'!CW76="Yes"),OFFSET('Sanitation Data'!$F$10,0,10*ROW('Sanitation Data'!F70)),NA())</f>
        <v>#N/A</v>
      </c>
      <c r="AI76" s="90" t="e">
        <f ca="true">+IF(AND(ISNUMBER(OFFSET('Sanitation Data'!$F$11,0,10*ROW('Sanitation Data'!F70))),'Data Summary'!CX76="Yes"),OFFSET('Sanitation Data'!$F$11,0,10*ROW('Sanitation Data'!F70)),NA())</f>
        <v>#N/A</v>
      </c>
      <c r="AJ76" s="90" t="e">
        <f ca="true">+IF(AND(ISNUMBER(OFFSET('Sanitation Data'!$F$12,0,10*ROW('Sanitation Data'!F70))),'Data Summary'!CY76="Yes"),OFFSET('Sanitation Data'!$F$12,0,10*ROW('Sanitation Data'!F70)),NA())</f>
        <v>#N/A</v>
      </c>
      <c r="AK76" s="90" t="e">
        <f ca="true">+IF(AND(ISNUMBER(OFFSET('Sanitation Data'!$G$4,0,10*ROW('Sanitation Data'!G70))),'Data Summary'!CZ76="Yes"),100-OFFSET('Sanitation Data'!$G$4,0,10*ROW('Sanitation Data'!G70)),NA())</f>
        <v>#N/A</v>
      </c>
      <c r="AL76" s="90" t="e">
        <f ca="true">+IF(AND(ISNUMBER(OFFSET('Sanitation Data'!$G$6,0,10*ROW('Sanitation Data'!G70))),'Data Summary'!DA76="Yes"),OFFSET('Sanitation Data'!$G$6,0,10*ROW('Sanitation Data'!G70)),NA())</f>
        <v>#N/A</v>
      </c>
      <c r="AM76" s="90" t="e">
        <f ca="true">+IF(AND(ISNUMBER(OFFSET('Sanitation Data'!$G$10,0,10*ROW('Sanitation Data'!G70))),'Data Summary'!DB76="Yes"),OFFSET('Sanitation Data'!$G$10,0,10*ROW('Sanitation Data'!G70)),NA())</f>
        <v>#N/A</v>
      </c>
      <c r="AN76" s="90" t="e">
        <f ca="true">+IF(AND(ISNUMBER(OFFSET('Sanitation Data'!$G$11,0,10*ROW('Sanitation Data'!G70))),'Data Summary'!DC76="Yes"),OFFSET('Sanitation Data'!$G$11,0,10*ROW('Sanitation Data'!G70)),NA())</f>
        <v>#N/A</v>
      </c>
      <c r="AO76" s="90" t="e">
        <f ca="true">+IF(AND(ISNUMBER(OFFSET('Sanitation Data'!$G$12,0,10*ROW('Sanitation Data'!G70))),'Data Summary'!DD76="Yes"),OFFSET('Sanitation Data'!$G$12,0,10*ROW('Sanitation Data'!G70)),NA())</f>
        <v>#N/A</v>
      </c>
      <c r="AP76" s="90" t="e">
        <f ca="true">+IF(AND(ISNUMBER(OFFSET('Sanitation Data'!$H$4,0,10*ROW('Sanitation Data'!H70))),'Data Summary'!DE76="Yes"),100-OFFSET('Sanitation Data'!$H$4,0,10*ROW('Sanitation Data'!H70)),NA())</f>
        <v>#N/A</v>
      </c>
      <c r="AQ76" s="90" t="e">
        <f ca="true">+IF(AND(ISNUMBER(OFFSET('Sanitation Data'!$H$6,0,10*ROW('Sanitation Data'!H70))),'Data Summary'!DF76="Yes"),OFFSET('Sanitation Data'!$H$6,0,10*ROW('Sanitation Data'!H70)),NA())</f>
        <v>#N/A</v>
      </c>
      <c r="AR76" s="90" t="e">
        <f ca="true">+IF(AND(ISNUMBER(OFFSET('Sanitation Data'!$H$10,0,10*ROW('Sanitation Data'!H70))),'Data Summary'!DG76="Yes"),OFFSET('Sanitation Data'!$H$10,0,10*ROW('Sanitation Data'!H70)),NA())</f>
        <v>#N/A</v>
      </c>
      <c r="AS76" s="90" t="e">
        <f ca="true">+IF(AND(ISNUMBER(OFFSET('Sanitation Data'!$H$11,0,10*ROW('Sanitation Data'!H70))),'Data Summary'!DH76="Yes"),OFFSET('Sanitation Data'!$H$11,0,10*ROW('Sanitation Data'!H70)),NA())</f>
        <v>#N/A</v>
      </c>
      <c r="AT76" s="90" t="e">
        <f ca="true">+IF(AND(ISNUMBER(OFFSET('Sanitation Data'!$H$12,0,10*ROW('Sanitation Data'!H70))),'Data Summary'!DI76="Yes"),OFFSET('Sanitation Data'!$H$12,0,10*ROW('Sanitation Data'!H70)),NA())</f>
        <v>#N/A</v>
      </c>
      <c r="AU76" s="90" t="e">
        <f ca="true">+IF(AND(ISNUMBER(OFFSET('Sanitation Data'!$I$4,0,10*ROW('Sanitation Data'!I70))),'Data Summary'!DJ76="Yes"),100-OFFSET('Sanitation Data'!$I$4,0,10*ROW('Sanitation Data'!I70)),NA())</f>
        <v>#N/A</v>
      </c>
      <c r="AV76" s="90" t="e">
        <f ca="true">+IF(AND(ISNUMBER(OFFSET('Sanitation Data'!$I$6,0,10*ROW('Sanitation Data'!I70))),'Data Summary'!DK76="Yes"),OFFSET('Sanitation Data'!$I$6,0,10*ROW('Sanitation Data'!I70)),NA())</f>
        <v>#N/A</v>
      </c>
      <c r="AW76" s="90" t="e">
        <f ca="true">+IF(AND(ISNUMBER(OFFSET('Sanitation Data'!$I$10,0,10*ROW('Sanitation Data'!I70))),'Data Summary'!DL76="Yes"),OFFSET('Sanitation Data'!$I$10,0,10*ROW('Sanitation Data'!I70)),NA())</f>
        <v>#N/A</v>
      </c>
      <c r="AX76" s="90" t="e">
        <f ca="true">+IF(AND(ISNUMBER(OFFSET('Sanitation Data'!$I$11,0,10*ROW('Sanitation Data'!I70))),'Data Summary'!DM76="Yes"),OFFSET('Sanitation Data'!$I$11,0,10*ROW('Sanitation Data'!I70)),NA())</f>
        <v>#N/A</v>
      </c>
      <c r="AY76" s="90" t="e">
        <f ca="true">+IF(AND(ISNUMBER(OFFSET('Sanitation Data'!$I$12,0,10*ROW('Sanitation Data'!I70))),'Data Summary'!DN76="Yes"),OFFSET('Sanitation Data'!$I$12,0,10*ROW('Sanitation Data'!I70)),NA())</f>
        <v>#N/A</v>
      </c>
      <c r="AZ76" s="91" t="e">
        <f ca="true">+IF(AND(ISNUMBER(OFFSET('Hygiene Data'!$D$5,0,10*ROW('Hygiene Data'!D70))),'Data Summary'!DO76="Yes"),OFFSET('Hygiene Data'!$D$5,0,10*ROW('Hygiene Data'!D70)),NA())</f>
        <v>#N/A</v>
      </c>
      <c r="BA76" s="91" t="e">
        <f ca="true">+IF(AND(ISNUMBER(OFFSET('Hygiene Data'!$D$7,0,10*ROW('Hygiene Data'!D70))),'Data Summary'!DP76="Yes"),OFFSET('Hygiene Data'!$D$7,0,10*ROW('Hygiene Data'!D70)),NA())</f>
        <v>#N/A</v>
      </c>
      <c r="BB76" s="91" t="e">
        <f ca="true">+IF(AND(ISNUMBER(OFFSET('Hygiene Data'!$D$9,0,10*ROW('Hygiene Data'!D70))),'Data Summary'!DQ76="Yes"),OFFSET('Hygiene Data'!$D$9,0,10*ROW('Hygiene Data'!D70)),NA())</f>
        <v>#N/A</v>
      </c>
      <c r="BC76" s="91" t="e">
        <f ca="true">+IF(AND(ISNUMBER(OFFSET('Hygiene Data'!$E$5,0,10*ROW('Hygiene Data'!E70))),'Data Summary'!DR76="Yes"),OFFSET('Hygiene Data'!$E$5,0,10*ROW('Hygiene Data'!E70)),NA())</f>
        <v>#N/A</v>
      </c>
      <c r="BD76" s="91" t="e">
        <f ca="true">+IF(AND(ISNUMBER(OFFSET('Hygiene Data'!$E$7,0,10*ROW('Hygiene Data'!E70))),'Data Summary'!DS76="Yes"),OFFSET('Hygiene Data'!$E$7,0,10*ROW('Hygiene Data'!E70)),NA())</f>
        <v>#N/A</v>
      </c>
      <c r="BE76" s="91" t="e">
        <f ca="true">+IF(AND(ISNUMBER(OFFSET('Hygiene Data'!$E$9,0,10*ROW('Hygiene Data'!E70))),'Data Summary'!DT76="Yes"),OFFSET('Hygiene Data'!$E$9,0,10*ROW('Hygiene Data'!E70)),NA())</f>
        <v>#N/A</v>
      </c>
      <c r="BF76" s="91" t="e">
        <f ca="true">+IF(AND(ISNUMBER(OFFSET('Hygiene Data'!$F$5,0,10*ROW('Hygiene Data'!F70))),'Data Summary'!DU76="Yes"),OFFSET('Hygiene Data'!$F$5,0,10*ROW('Hygiene Data'!F70)),NA())</f>
        <v>#N/A</v>
      </c>
      <c r="BG76" s="91" t="e">
        <f ca="true">+IF(AND(ISNUMBER(OFFSET('Hygiene Data'!$F$7,0,10*ROW('Hygiene Data'!F70))),'Data Summary'!DV76="Yes"),OFFSET('Hygiene Data'!$F$7,0,10*ROW('Hygiene Data'!F70)),NA())</f>
        <v>#N/A</v>
      </c>
      <c r="BH76" s="91" t="e">
        <f ca="true">+IF(AND(ISNUMBER(OFFSET('Hygiene Data'!$F$9,0,10*ROW('Hygiene Data'!F70))),'Data Summary'!DW76="Yes"),OFFSET('Hygiene Data'!$F$9,0,10*ROW('Hygiene Data'!F70)),NA())</f>
        <v>#N/A</v>
      </c>
      <c r="BI76" s="91" t="e">
        <f ca="true">+IF(AND(ISNUMBER(OFFSET('Hygiene Data'!$G$5,0,10*ROW('Hygiene Data'!G70))),'Data Summary'!DX76="Yes"),OFFSET('Hygiene Data'!$G$5,0,10*ROW('Hygiene Data'!G70)),NA())</f>
        <v>#N/A</v>
      </c>
      <c r="BJ76" s="91" t="e">
        <f ca="true">+IF(AND(ISNUMBER(OFFSET('Hygiene Data'!$G$7,0,10*ROW('Hygiene Data'!G70))),'Data Summary'!DY76="Yes"),OFFSET('Hygiene Data'!$G$7,0,10*ROW('Hygiene Data'!G70)),NA())</f>
        <v>#N/A</v>
      </c>
      <c r="BK76" s="91" t="e">
        <f ca="true">+IF(AND(ISNUMBER(OFFSET('Hygiene Data'!$G$9,0,10*ROW('Hygiene Data'!G70))),'Data Summary'!DZ76="Yes"),OFFSET('Hygiene Data'!$G$9,0,10*ROW('Hygiene Data'!G70)),NA())</f>
        <v>#N/A</v>
      </c>
      <c r="BL76" s="91" t="e">
        <f ca="true">+IF(AND(ISNUMBER(OFFSET('Hygiene Data'!$H$5,0,10*ROW('Hygiene Data'!H70))),'Data Summary'!EA76="Yes"),OFFSET('Hygiene Data'!$H$5,0,10*ROW('Hygiene Data'!H70)),NA())</f>
        <v>#N/A</v>
      </c>
      <c r="BM76" s="91" t="e">
        <f ca="true">+IF(AND(ISNUMBER(OFFSET('Hygiene Data'!$H$7,0,10*ROW('Hygiene Data'!H70))),'Data Summary'!EB76="Yes"),OFFSET('Hygiene Data'!$H$7,0,10*ROW('Hygiene Data'!H70)),NA())</f>
        <v>#N/A</v>
      </c>
      <c r="BN76" s="91" t="e">
        <f ca="true">+IF(AND(ISNUMBER(OFFSET('Hygiene Data'!$H$9,0,10*ROW('Hygiene Data'!H70))),'Data Summary'!EC76="Yes"),OFFSET('Hygiene Data'!$H$9,0,10*ROW('Hygiene Data'!H70)),NA())</f>
        <v>#N/A</v>
      </c>
      <c r="BO76" s="91" t="e">
        <f ca="true">+IF(AND(ISNUMBER(OFFSET('Hygiene Data'!$I$5,0,10*ROW('Hygiene Data'!I70))),'Data Summary'!ED76="Yes"),OFFSET('Hygiene Data'!$I$5,0,10*ROW('Hygiene Data'!I70)),NA())</f>
        <v>#N/A</v>
      </c>
      <c r="BP76" s="91" t="e">
        <f ca="true">+IF(AND(ISNUMBER(OFFSET('Hygiene Data'!$I$7,0,10*ROW('Hygiene Data'!I70))),'Data Summary'!EE76="Yes"),OFFSET('Hygiene Data'!$I$7,0,10*ROW('Hygiene Data'!I70)),NA())</f>
        <v>#N/A</v>
      </c>
      <c r="BQ76" s="91" t="e">
        <f ca="true">+IF(AND(ISNUMBER(OFFSET('Hygiene Data'!$I$9,0,10*ROW('Hygiene Data'!I70))),'Data Summary'!EF76="Yes"),OFFSET('Hygiene Data'!$I$9,0,10*ROW('Hygiene Data'!I70)),NA())</f>
        <v>#N/A</v>
      </c>
    </row>
    <row xmlns:x14ac="http://schemas.microsoft.com/office/spreadsheetml/2009/9/ac" r="77" x14ac:dyDescent="0.2">
      <c r="A77" s="342" t="e">
        <f ca="true">+RIGHT('Data Summary'!A77,LEN('Data Summary'!A77)-9)</f>
        <v>#VALUE!</v>
      </c>
      <c r="B77" s="35" t="str">
        <f ca="true">+IF(ISTEXT('Data Summary'!B77),'Data Summary'!B77,"")</f>
        <v/>
      </c>
      <c r="C77" s="341" t="e">
        <f ca="true">+VALUE('Data Summary'!C77)</f>
        <v>#VALUE!</v>
      </c>
      <c r="D77" s="89" t="e">
        <f ca="true">+IF(AND(ISNUMBER(OFFSET('Water Data'!$D$4,0,10*ROW('Water Data'!D71))),'Data Summary'!BS77="Yes"),100-OFFSET('Water Data'!$D$4,0,10*ROW('Water Data'!D71)),NA())</f>
        <v>#N/A</v>
      </c>
      <c r="E77" s="89" t="e">
        <f ca="true">+IF(AND(ISNUMBER(OFFSET('Water Data'!$D$6,0,10*ROW('Water Data'!D71))),'Data Summary'!BT77="Yes"),OFFSET('Water Data'!$D$6,0,10*ROW('Water Data'!D71)),NA())</f>
        <v>#N/A</v>
      </c>
      <c r="F77" s="89" t="e">
        <f ca="true">+IF(AND(ISNUMBER(OFFSET('Water Data'!$D$9,0,10*ROW('Water Data'!D71))),'Data Summary'!BU77="Yes"),OFFSET('Water Data'!$D$9,0,10*ROW('Water Data'!D71)),NA())</f>
        <v>#N/A</v>
      </c>
      <c r="G77" s="89" t="e">
        <f ca="true">+IF(AND(ISNUMBER(OFFSET('Water Data'!$E$4,0,10*ROW('Water Data'!E71))),'Data Summary'!BV77="Yes"),100-OFFSET('Water Data'!$E$4,0,10*ROW('Water Data'!E71)),NA())</f>
        <v>#N/A</v>
      </c>
      <c r="H77" s="89" t="e">
        <f ca="true">+IF(AND(ISNUMBER(OFFSET('Water Data'!$E$6,0,10*ROW('Water Data'!E71))),'Data Summary'!BW77="Yes"),OFFSET('Water Data'!$E$6,0,10*ROW('Water Data'!E71)),NA())</f>
        <v>#N/A</v>
      </c>
      <c r="I77" s="89" t="e">
        <f ca="true">+IF(AND(ISNUMBER(OFFSET('Water Data'!$E$9,0,10*ROW('Water Data'!E71))),'Data Summary'!BX77="Yes"),OFFSET('Water Data'!$E$9,0,10*ROW('Water Data'!E71)),NA())</f>
        <v>#N/A</v>
      </c>
      <c r="J77" s="89" t="e">
        <f ca="true">+IF(AND(ISNUMBER(OFFSET('Water Data'!$F$4,0,10*ROW('Water Data'!F71))),'Data Summary'!BY77="Yes"),100-OFFSET('Water Data'!$F$4,0,10*ROW('Water Data'!F71)),NA())</f>
        <v>#N/A</v>
      </c>
      <c r="K77" s="89" t="e">
        <f ca="true">+IF(AND(ISNUMBER(OFFSET('Water Data'!$F$6,0,10*ROW('Water Data'!F71))),'Data Summary'!BZ77="Yes"),OFFSET('Water Data'!$F$6,0,10*ROW('Water Data'!F71)),NA())</f>
        <v>#N/A</v>
      </c>
      <c r="L77" s="89" t="e">
        <f ca="true">+IF(AND(ISNUMBER(OFFSET('Water Data'!$F$9,0,10*ROW('Water Data'!F71))),'Data Summary'!CA77="Yes"),OFFSET('Water Data'!$F$9,0,10*ROW('Water Data'!F71)),NA())</f>
        <v>#N/A</v>
      </c>
      <c r="M77" s="89" t="e">
        <f ca="true">+IF(AND(ISNUMBER(OFFSET('Water Data'!$G$4,0,10*ROW('Water Data'!G71))),'Data Summary'!CB77="Yes"),100-OFFSET('Water Data'!$G$4,0,10*ROW('Water Data'!G71)),NA())</f>
        <v>#N/A</v>
      </c>
      <c r="N77" s="89" t="e">
        <f ca="true">+IF(AND(ISNUMBER(OFFSET('Water Data'!$G$6,0,10*ROW('Water Data'!G71))),'Data Summary'!CC77="Yes"),OFFSET('Water Data'!$G$6,0,10*ROW('Water Data'!G71)),NA())</f>
        <v>#N/A</v>
      </c>
      <c r="O77" s="89" t="e">
        <f ca="true">+IF(AND(ISNUMBER(OFFSET('Water Data'!$G$9,0,10*ROW('Water Data'!G71))),'Data Summary'!CD77="Yes"),OFFSET('Water Data'!$G$9,0,10*ROW('Water Data'!G71)),NA())</f>
        <v>#N/A</v>
      </c>
      <c r="P77" s="89" t="e">
        <f ca="true">+IF(AND(ISNUMBER(OFFSET('Water Data'!$H$4,0,10*ROW('Water Data'!H71))),'Data Summary'!CE77="Yes"),100-OFFSET('Water Data'!$H$4,0,10*ROW('Water Data'!H71)),NA())</f>
        <v>#N/A</v>
      </c>
      <c r="Q77" s="89" t="e">
        <f ca="true">+IF(AND(ISNUMBER(OFFSET('Water Data'!$H$6,0,10*ROW('Water Data'!H71))),'Data Summary'!CF77="Yes"),OFFSET('Water Data'!$H$6,0,10*ROW('Water Data'!H71)),NA())</f>
        <v>#N/A</v>
      </c>
      <c r="R77" s="89" t="e">
        <f ca="true">+IF(AND(ISNUMBER(OFFSET('Water Data'!$H$9,0,10*ROW('Water Data'!H71))),'Data Summary'!CG77="Yes"),OFFSET('Water Data'!$H$9,0,10*ROW('Water Data'!H71)),NA())</f>
        <v>#N/A</v>
      </c>
      <c r="S77" s="89" t="e">
        <f ca="true">+IF(AND(ISNUMBER(OFFSET('Water Data'!$I$4,0,10*ROW('Water Data'!I71))),'Data Summary'!CH77="Yes"),100-OFFSET('Water Data'!$I$4,0,10*ROW('Water Data'!I71)),NA())</f>
        <v>#N/A</v>
      </c>
      <c r="T77" s="89" t="e">
        <f ca="true">+IF(AND(ISNUMBER(OFFSET('Water Data'!$I$6,0,10*ROW('Water Data'!I71))),'Data Summary'!CI77="Yes"),OFFSET('Water Data'!$I$6,0,10*ROW('Water Data'!I71)),NA())</f>
        <v>#N/A</v>
      </c>
      <c r="U77" s="89" t="e">
        <f ca="true">+IF(AND(ISNUMBER(OFFSET('Water Data'!$I$9,0,10*ROW('Water Data'!I71))),'Data Summary'!CJ77="Yes"),OFFSET('Water Data'!$I$9,0,10*ROW('Water Data'!I71)),NA())</f>
        <v>#N/A</v>
      </c>
      <c r="V77" s="90" t="e">
        <f ca="true">+IF(AND(ISNUMBER(OFFSET('Sanitation Data'!$D$4,0,10*ROW('Sanitation Data'!D71))),'Data Summary'!CK77="Yes"),100-OFFSET('Sanitation Data'!$D$4,0,10*ROW('Sanitation Data'!D71)),NA())</f>
        <v>#N/A</v>
      </c>
      <c r="W77" s="90" t="e">
        <f ca="true">+IF(AND(ISNUMBER(OFFSET('Sanitation Data'!$D$6,0,10*ROW('Sanitation Data'!D71))),'Data Summary'!CL77="Yes"),OFFSET('Sanitation Data'!$D$6,0,10*ROW('Sanitation Data'!D71)),NA())</f>
        <v>#N/A</v>
      </c>
      <c r="X77" s="90" t="e">
        <f ca="true">+IF(AND(ISNUMBER(OFFSET('Sanitation Data'!$D$10,0,10*ROW('Sanitation Data'!D71))),'Data Summary'!CM77="Yes"),OFFSET('Sanitation Data'!$D$10,0,10*ROW('Sanitation Data'!D71)),NA())</f>
        <v>#N/A</v>
      </c>
      <c r="Y77" s="90" t="e">
        <f ca="true">+IF(AND(ISNUMBER(OFFSET('Sanitation Data'!$D$11,0,10*ROW('Sanitation Data'!D71))),'Data Summary'!CN77="Yes"),OFFSET('Sanitation Data'!$D$11,0,10*ROW('Sanitation Data'!D71)),NA())</f>
        <v>#N/A</v>
      </c>
      <c r="Z77" s="90" t="e">
        <f ca="true">+IF(AND(ISNUMBER(OFFSET('Sanitation Data'!$D$12,0,10*ROW('Sanitation Data'!D71))),'Data Summary'!CO77="Yes"),OFFSET('Sanitation Data'!$D$12,0,10*ROW('Sanitation Data'!D71)),NA())</f>
        <v>#N/A</v>
      </c>
      <c r="AA77" s="90" t="e">
        <f ca="true">+IF(AND(ISNUMBER(OFFSET('Sanitation Data'!$E$4,0,10*ROW('Sanitation Data'!E71))),'Data Summary'!CP77="Yes"),100-OFFSET('Sanitation Data'!$E$4,0,10*ROW('Sanitation Data'!E71)),NA())</f>
        <v>#N/A</v>
      </c>
      <c r="AB77" s="90" t="e">
        <f ca="true">+IF(AND(ISNUMBER(OFFSET('Sanitation Data'!$E$6,0,10*ROW('Sanitation Data'!E71))),'Data Summary'!CQ77="Yes"),OFFSET('Sanitation Data'!$E$6,0,10*ROW('Sanitation Data'!E71)),NA())</f>
        <v>#N/A</v>
      </c>
      <c r="AC77" s="90" t="e">
        <f ca="true">+IF(AND(ISNUMBER(OFFSET('Sanitation Data'!$E$10,0,10*ROW('Sanitation Data'!E71))),'Data Summary'!CR77="Yes"),OFFSET('Sanitation Data'!$E$10,0,10*ROW('Sanitation Data'!E71)),NA())</f>
        <v>#N/A</v>
      </c>
      <c r="AD77" s="90" t="e">
        <f ca="true">+IF(AND(ISNUMBER(OFFSET('Sanitation Data'!$E$11,0,10*ROW('Sanitation Data'!E71))),'Data Summary'!CS77="Yes"),OFFSET('Sanitation Data'!$E$11,0,10*ROW('Sanitation Data'!E71)),NA())</f>
        <v>#N/A</v>
      </c>
      <c r="AE77" s="90" t="e">
        <f ca="true">+IF(AND(ISNUMBER(OFFSET('Sanitation Data'!$E$12,0,10*ROW('Sanitation Data'!E71))),'Data Summary'!CT77="Yes"),OFFSET('Sanitation Data'!$E$12,0,10*ROW('Sanitation Data'!E71)),NA())</f>
        <v>#N/A</v>
      </c>
      <c r="AF77" s="90" t="e">
        <f ca="true">+IF(AND(ISNUMBER(OFFSET('Sanitation Data'!$F$4,0,10*ROW('Sanitation Data'!F71))),'Data Summary'!CU77="Yes"),100-OFFSET('Sanitation Data'!$F$4,0,10*ROW('Sanitation Data'!F71)),NA())</f>
        <v>#N/A</v>
      </c>
      <c r="AG77" s="90" t="e">
        <f ca="true">+IF(AND(ISNUMBER(OFFSET('Sanitation Data'!$F$6,0,10*ROW('Sanitation Data'!F71))),'Data Summary'!CV77="Yes"),OFFSET('Sanitation Data'!$F$6,0,10*ROW('Sanitation Data'!F71)),NA())</f>
        <v>#N/A</v>
      </c>
      <c r="AH77" s="90" t="e">
        <f ca="true">+IF(AND(ISNUMBER(OFFSET('Sanitation Data'!$F$10,0,10*ROW('Sanitation Data'!F71))),'Data Summary'!CW77="Yes"),OFFSET('Sanitation Data'!$F$10,0,10*ROW('Sanitation Data'!F71)),NA())</f>
        <v>#N/A</v>
      </c>
      <c r="AI77" s="90" t="e">
        <f ca="true">+IF(AND(ISNUMBER(OFFSET('Sanitation Data'!$F$11,0,10*ROW('Sanitation Data'!F71))),'Data Summary'!CX77="Yes"),OFFSET('Sanitation Data'!$F$11,0,10*ROW('Sanitation Data'!F71)),NA())</f>
        <v>#N/A</v>
      </c>
      <c r="AJ77" s="90" t="e">
        <f ca="true">+IF(AND(ISNUMBER(OFFSET('Sanitation Data'!$F$12,0,10*ROW('Sanitation Data'!F71))),'Data Summary'!CY77="Yes"),OFFSET('Sanitation Data'!$F$12,0,10*ROW('Sanitation Data'!F71)),NA())</f>
        <v>#N/A</v>
      </c>
      <c r="AK77" s="90" t="e">
        <f ca="true">+IF(AND(ISNUMBER(OFFSET('Sanitation Data'!$G$4,0,10*ROW('Sanitation Data'!G71))),'Data Summary'!CZ77="Yes"),100-OFFSET('Sanitation Data'!$G$4,0,10*ROW('Sanitation Data'!G71)),NA())</f>
        <v>#N/A</v>
      </c>
      <c r="AL77" s="90" t="e">
        <f ca="true">+IF(AND(ISNUMBER(OFFSET('Sanitation Data'!$G$6,0,10*ROW('Sanitation Data'!G71))),'Data Summary'!DA77="Yes"),OFFSET('Sanitation Data'!$G$6,0,10*ROW('Sanitation Data'!G71)),NA())</f>
        <v>#N/A</v>
      </c>
      <c r="AM77" s="90" t="e">
        <f ca="true">+IF(AND(ISNUMBER(OFFSET('Sanitation Data'!$G$10,0,10*ROW('Sanitation Data'!G71))),'Data Summary'!DB77="Yes"),OFFSET('Sanitation Data'!$G$10,0,10*ROW('Sanitation Data'!G71)),NA())</f>
        <v>#N/A</v>
      </c>
      <c r="AN77" s="90" t="e">
        <f ca="true">+IF(AND(ISNUMBER(OFFSET('Sanitation Data'!$G$11,0,10*ROW('Sanitation Data'!G71))),'Data Summary'!DC77="Yes"),OFFSET('Sanitation Data'!$G$11,0,10*ROW('Sanitation Data'!G71)),NA())</f>
        <v>#N/A</v>
      </c>
      <c r="AO77" s="90" t="e">
        <f ca="true">+IF(AND(ISNUMBER(OFFSET('Sanitation Data'!$G$12,0,10*ROW('Sanitation Data'!G71))),'Data Summary'!DD77="Yes"),OFFSET('Sanitation Data'!$G$12,0,10*ROW('Sanitation Data'!G71)),NA())</f>
        <v>#N/A</v>
      </c>
      <c r="AP77" s="90" t="e">
        <f ca="true">+IF(AND(ISNUMBER(OFFSET('Sanitation Data'!$H$4,0,10*ROW('Sanitation Data'!H71))),'Data Summary'!DE77="Yes"),100-OFFSET('Sanitation Data'!$H$4,0,10*ROW('Sanitation Data'!H71)),NA())</f>
        <v>#N/A</v>
      </c>
      <c r="AQ77" s="90" t="e">
        <f ca="true">+IF(AND(ISNUMBER(OFFSET('Sanitation Data'!$H$6,0,10*ROW('Sanitation Data'!H71))),'Data Summary'!DF77="Yes"),OFFSET('Sanitation Data'!$H$6,0,10*ROW('Sanitation Data'!H71)),NA())</f>
        <v>#N/A</v>
      </c>
      <c r="AR77" s="90" t="e">
        <f ca="true">+IF(AND(ISNUMBER(OFFSET('Sanitation Data'!$H$10,0,10*ROW('Sanitation Data'!H71))),'Data Summary'!DG77="Yes"),OFFSET('Sanitation Data'!$H$10,0,10*ROW('Sanitation Data'!H71)),NA())</f>
        <v>#N/A</v>
      </c>
      <c r="AS77" s="90" t="e">
        <f ca="true">+IF(AND(ISNUMBER(OFFSET('Sanitation Data'!$H$11,0,10*ROW('Sanitation Data'!H71))),'Data Summary'!DH77="Yes"),OFFSET('Sanitation Data'!$H$11,0,10*ROW('Sanitation Data'!H71)),NA())</f>
        <v>#N/A</v>
      </c>
      <c r="AT77" s="90" t="e">
        <f ca="true">+IF(AND(ISNUMBER(OFFSET('Sanitation Data'!$H$12,0,10*ROW('Sanitation Data'!H71))),'Data Summary'!DI77="Yes"),OFFSET('Sanitation Data'!$H$12,0,10*ROW('Sanitation Data'!H71)),NA())</f>
        <v>#N/A</v>
      </c>
      <c r="AU77" s="90" t="e">
        <f ca="true">+IF(AND(ISNUMBER(OFFSET('Sanitation Data'!$I$4,0,10*ROW('Sanitation Data'!I71))),'Data Summary'!DJ77="Yes"),100-OFFSET('Sanitation Data'!$I$4,0,10*ROW('Sanitation Data'!I71)),NA())</f>
        <v>#N/A</v>
      </c>
      <c r="AV77" s="90" t="e">
        <f ca="true">+IF(AND(ISNUMBER(OFFSET('Sanitation Data'!$I$6,0,10*ROW('Sanitation Data'!I71))),'Data Summary'!DK77="Yes"),OFFSET('Sanitation Data'!$I$6,0,10*ROW('Sanitation Data'!I71)),NA())</f>
        <v>#N/A</v>
      </c>
      <c r="AW77" s="90" t="e">
        <f ca="true">+IF(AND(ISNUMBER(OFFSET('Sanitation Data'!$I$10,0,10*ROW('Sanitation Data'!I71))),'Data Summary'!DL77="Yes"),OFFSET('Sanitation Data'!$I$10,0,10*ROW('Sanitation Data'!I71)),NA())</f>
        <v>#N/A</v>
      </c>
      <c r="AX77" s="90" t="e">
        <f ca="true">+IF(AND(ISNUMBER(OFFSET('Sanitation Data'!$I$11,0,10*ROW('Sanitation Data'!I71))),'Data Summary'!DM77="Yes"),OFFSET('Sanitation Data'!$I$11,0,10*ROW('Sanitation Data'!I71)),NA())</f>
        <v>#N/A</v>
      </c>
      <c r="AY77" s="90" t="e">
        <f ca="true">+IF(AND(ISNUMBER(OFFSET('Sanitation Data'!$I$12,0,10*ROW('Sanitation Data'!I71))),'Data Summary'!DN77="Yes"),OFFSET('Sanitation Data'!$I$12,0,10*ROW('Sanitation Data'!I71)),NA())</f>
        <v>#N/A</v>
      </c>
      <c r="AZ77" s="91" t="e">
        <f ca="true">+IF(AND(ISNUMBER(OFFSET('Hygiene Data'!$D$5,0,10*ROW('Hygiene Data'!D71))),'Data Summary'!DO77="Yes"),OFFSET('Hygiene Data'!$D$5,0,10*ROW('Hygiene Data'!D71)),NA())</f>
        <v>#N/A</v>
      </c>
      <c r="BA77" s="91" t="e">
        <f ca="true">+IF(AND(ISNUMBER(OFFSET('Hygiene Data'!$D$7,0,10*ROW('Hygiene Data'!D71))),'Data Summary'!DP77="Yes"),OFFSET('Hygiene Data'!$D$7,0,10*ROW('Hygiene Data'!D71)),NA())</f>
        <v>#N/A</v>
      </c>
      <c r="BB77" s="91" t="e">
        <f ca="true">+IF(AND(ISNUMBER(OFFSET('Hygiene Data'!$D$9,0,10*ROW('Hygiene Data'!D71))),'Data Summary'!DQ77="Yes"),OFFSET('Hygiene Data'!$D$9,0,10*ROW('Hygiene Data'!D71)),NA())</f>
        <v>#N/A</v>
      </c>
      <c r="BC77" s="91" t="e">
        <f ca="true">+IF(AND(ISNUMBER(OFFSET('Hygiene Data'!$E$5,0,10*ROW('Hygiene Data'!E71))),'Data Summary'!DR77="Yes"),OFFSET('Hygiene Data'!$E$5,0,10*ROW('Hygiene Data'!E71)),NA())</f>
        <v>#N/A</v>
      </c>
      <c r="BD77" s="91" t="e">
        <f ca="true">+IF(AND(ISNUMBER(OFFSET('Hygiene Data'!$E$7,0,10*ROW('Hygiene Data'!E71))),'Data Summary'!DS77="Yes"),OFFSET('Hygiene Data'!$E$7,0,10*ROW('Hygiene Data'!E71)),NA())</f>
        <v>#N/A</v>
      </c>
      <c r="BE77" s="91" t="e">
        <f ca="true">+IF(AND(ISNUMBER(OFFSET('Hygiene Data'!$E$9,0,10*ROW('Hygiene Data'!E71))),'Data Summary'!DT77="Yes"),OFFSET('Hygiene Data'!$E$9,0,10*ROW('Hygiene Data'!E71)),NA())</f>
        <v>#N/A</v>
      </c>
      <c r="BF77" s="91" t="e">
        <f ca="true">+IF(AND(ISNUMBER(OFFSET('Hygiene Data'!$F$5,0,10*ROW('Hygiene Data'!F71))),'Data Summary'!DU77="Yes"),OFFSET('Hygiene Data'!$F$5,0,10*ROW('Hygiene Data'!F71)),NA())</f>
        <v>#N/A</v>
      </c>
      <c r="BG77" s="91" t="e">
        <f ca="true">+IF(AND(ISNUMBER(OFFSET('Hygiene Data'!$F$7,0,10*ROW('Hygiene Data'!F71))),'Data Summary'!DV77="Yes"),OFFSET('Hygiene Data'!$F$7,0,10*ROW('Hygiene Data'!F71)),NA())</f>
        <v>#N/A</v>
      </c>
      <c r="BH77" s="91" t="e">
        <f ca="true">+IF(AND(ISNUMBER(OFFSET('Hygiene Data'!$F$9,0,10*ROW('Hygiene Data'!F71))),'Data Summary'!DW77="Yes"),OFFSET('Hygiene Data'!$F$9,0,10*ROW('Hygiene Data'!F71)),NA())</f>
        <v>#N/A</v>
      </c>
      <c r="BI77" s="91" t="e">
        <f ca="true">+IF(AND(ISNUMBER(OFFSET('Hygiene Data'!$G$5,0,10*ROW('Hygiene Data'!G71))),'Data Summary'!DX77="Yes"),OFFSET('Hygiene Data'!$G$5,0,10*ROW('Hygiene Data'!G71)),NA())</f>
        <v>#N/A</v>
      </c>
      <c r="BJ77" s="91" t="e">
        <f ca="true">+IF(AND(ISNUMBER(OFFSET('Hygiene Data'!$G$7,0,10*ROW('Hygiene Data'!G71))),'Data Summary'!DY77="Yes"),OFFSET('Hygiene Data'!$G$7,0,10*ROW('Hygiene Data'!G71)),NA())</f>
        <v>#N/A</v>
      </c>
      <c r="BK77" s="91" t="e">
        <f ca="true">+IF(AND(ISNUMBER(OFFSET('Hygiene Data'!$G$9,0,10*ROW('Hygiene Data'!G71))),'Data Summary'!DZ77="Yes"),OFFSET('Hygiene Data'!$G$9,0,10*ROW('Hygiene Data'!G71)),NA())</f>
        <v>#N/A</v>
      </c>
      <c r="BL77" s="91" t="e">
        <f ca="true">+IF(AND(ISNUMBER(OFFSET('Hygiene Data'!$H$5,0,10*ROW('Hygiene Data'!H71))),'Data Summary'!EA77="Yes"),OFFSET('Hygiene Data'!$H$5,0,10*ROW('Hygiene Data'!H71)),NA())</f>
        <v>#N/A</v>
      </c>
      <c r="BM77" s="91" t="e">
        <f ca="true">+IF(AND(ISNUMBER(OFFSET('Hygiene Data'!$H$7,0,10*ROW('Hygiene Data'!H71))),'Data Summary'!EB77="Yes"),OFFSET('Hygiene Data'!$H$7,0,10*ROW('Hygiene Data'!H71)),NA())</f>
        <v>#N/A</v>
      </c>
      <c r="BN77" s="91" t="e">
        <f ca="true">+IF(AND(ISNUMBER(OFFSET('Hygiene Data'!$H$9,0,10*ROW('Hygiene Data'!H71))),'Data Summary'!EC77="Yes"),OFFSET('Hygiene Data'!$H$9,0,10*ROW('Hygiene Data'!H71)),NA())</f>
        <v>#N/A</v>
      </c>
      <c r="BO77" s="91" t="e">
        <f ca="true">+IF(AND(ISNUMBER(OFFSET('Hygiene Data'!$I$5,0,10*ROW('Hygiene Data'!I71))),'Data Summary'!ED77="Yes"),OFFSET('Hygiene Data'!$I$5,0,10*ROW('Hygiene Data'!I71)),NA())</f>
        <v>#N/A</v>
      </c>
      <c r="BP77" s="91" t="e">
        <f ca="true">+IF(AND(ISNUMBER(OFFSET('Hygiene Data'!$I$7,0,10*ROW('Hygiene Data'!I71))),'Data Summary'!EE77="Yes"),OFFSET('Hygiene Data'!$I$7,0,10*ROW('Hygiene Data'!I71)),NA())</f>
        <v>#N/A</v>
      </c>
      <c r="BQ77" s="91" t="e">
        <f ca="true">+IF(AND(ISNUMBER(OFFSET('Hygiene Data'!$I$9,0,10*ROW('Hygiene Data'!I71))),'Data Summary'!EF77="Yes"),OFFSET('Hygiene Data'!$I$9,0,10*ROW('Hygiene Data'!I71)),NA())</f>
        <v>#N/A</v>
      </c>
    </row>
    <row xmlns:x14ac="http://schemas.microsoft.com/office/spreadsheetml/2009/9/ac" r="78" x14ac:dyDescent="0.2">
      <c r="A78" s="342" t="e">
        <f ca="true">+RIGHT('Data Summary'!A78,LEN('Data Summary'!A78)-9)</f>
        <v>#VALUE!</v>
      </c>
      <c r="B78" s="35" t="str">
        <f ca="true">+IF(ISTEXT('Data Summary'!B78),'Data Summary'!B78,"")</f>
        <v/>
      </c>
      <c r="C78" s="341" t="e">
        <f ca="true">+VALUE('Data Summary'!C78)</f>
        <v>#VALUE!</v>
      </c>
      <c r="D78" s="89" t="e">
        <f ca="true">+IF(AND(ISNUMBER(OFFSET('Water Data'!$D$4,0,10*ROW('Water Data'!D72))),'Data Summary'!BS78="Yes"),100-OFFSET('Water Data'!$D$4,0,10*ROW('Water Data'!D72)),NA())</f>
        <v>#N/A</v>
      </c>
      <c r="E78" s="89" t="e">
        <f ca="true">+IF(AND(ISNUMBER(OFFSET('Water Data'!$D$6,0,10*ROW('Water Data'!D72))),'Data Summary'!BT78="Yes"),OFFSET('Water Data'!$D$6,0,10*ROW('Water Data'!D72)),NA())</f>
        <v>#N/A</v>
      </c>
      <c r="F78" s="89" t="e">
        <f ca="true">+IF(AND(ISNUMBER(OFFSET('Water Data'!$D$9,0,10*ROW('Water Data'!D72))),'Data Summary'!BU78="Yes"),OFFSET('Water Data'!$D$9,0,10*ROW('Water Data'!D72)),NA())</f>
        <v>#N/A</v>
      </c>
      <c r="G78" s="89" t="e">
        <f ca="true">+IF(AND(ISNUMBER(OFFSET('Water Data'!$E$4,0,10*ROW('Water Data'!E72))),'Data Summary'!BV78="Yes"),100-OFFSET('Water Data'!$E$4,0,10*ROW('Water Data'!E72)),NA())</f>
        <v>#N/A</v>
      </c>
      <c r="H78" s="89" t="e">
        <f ca="true">+IF(AND(ISNUMBER(OFFSET('Water Data'!$E$6,0,10*ROW('Water Data'!E72))),'Data Summary'!BW78="Yes"),OFFSET('Water Data'!$E$6,0,10*ROW('Water Data'!E72)),NA())</f>
        <v>#N/A</v>
      </c>
      <c r="I78" s="89" t="e">
        <f ca="true">+IF(AND(ISNUMBER(OFFSET('Water Data'!$E$9,0,10*ROW('Water Data'!E72))),'Data Summary'!BX78="Yes"),OFFSET('Water Data'!$E$9,0,10*ROW('Water Data'!E72)),NA())</f>
        <v>#N/A</v>
      </c>
      <c r="J78" s="89" t="e">
        <f ca="true">+IF(AND(ISNUMBER(OFFSET('Water Data'!$F$4,0,10*ROW('Water Data'!F72))),'Data Summary'!BY78="Yes"),100-OFFSET('Water Data'!$F$4,0,10*ROW('Water Data'!F72)),NA())</f>
        <v>#N/A</v>
      </c>
      <c r="K78" s="89" t="e">
        <f ca="true">+IF(AND(ISNUMBER(OFFSET('Water Data'!$F$6,0,10*ROW('Water Data'!F72))),'Data Summary'!BZ78="Yes"),OFFSET('Water Data'!$F$6,0,10*ROW('Water Data'!F72)),NA())</f>
        <v>#N/A</v>
      </c>
      <c r="L78" s="89" t="e">
        <f ca="true">+IF(AND(ISNUMBER(OFFSET('Water Data'!$F$9,0,10*ROW('Water Data'!F72))),'Data Summary'!CA78="Yes"),OFFSET('Water Data'!$F$9,0,10*ROW('Water Data'!F72)),NA())</f>
        <v>#N/A</v>
      </c>
      <c r="M78" s="89" t="e">
        <f ca="true">+IF(AND(ISNUMBER(OFFSET('Water Data'!$G$4,0,10*ROW('Water Data'!G72))),'Data Summary'!CB78="Yes"),100-OFFSET('Water Data'!$G$4,0,10*ROW('Water Data'!G72)),NA())</f>
        <v>#N/A</v>
      </c>
      <c r="N78" s="89" t="e">
        <f ca="true">+IF(AND(ISNUMBER(OFFSET('Water Data'!$G$6,0,10*ROW('Water Data'!G72))),'Data Summary'!CC78="Yes"),OFFSET('Water Data'!$G$6,0,10*ROW('Water Data'!G72)),NA())</f>
        <v>#N/A</v>
      </c>
      <c r="O78" s="89" t="e">
        <f ca="true">+IF(AND(ISNUMBER(OFFSET('Water Data'!$G$9,0,10*ROW('Water Data'!G72))),'Data Summary'!CD78="Yes"),OFFSET('Water Data'!$G$9,0,10*ROW('Water Data'!G72)),NA())</f>
        <v>#N/A</v>
      </c>
      <c r="P78" s="89" t="e">
        <f ca="true">+IF(AND(ISNUMBER(OFFSET('Water Data'!$H$4,0,10*ROW('Water Data'!H72))),'Data Summary'!CE78="Yes"),100-OFFSET('Water Data'!$H$4,0,10*ROW('Water Data'!H72)),NA())</f>
        <v>#N/A</v>
      </c>
      <c r="Q78" s="89" t="e">
        <f ca="true">+IF(AND(ISNUMBER(OFFSET('Water Data'!$H$6,0,10*ROW('Water Data'!H72))),'Data Summary'!CF78="Yes"),OFFSET('Water Data'!$H$6,0,10*ROW('Water Data'!H72)),NA())</f>
        <v>#N/A</v>
      </c>
      <c r="R78" s="89" t="e">
        <f ca="true">+IF(AND(ISNUMBER(OFFSET('Water Data'!$H$9,0,10*ROW('Water Data'!H72))),'Data Summary'!CG78="Yes"),OFFSET('Water Data'!$H$9,0,10*ROW('Water Data'!H72)),NA())</f>
        <v>#N/A</v>
      </c>
      <c r="S78" s="89" t="e">
        <f ca="true">+IF(AND(ISNUMBER(OFFSET('Water Data'!$I$4,0,10*ROW('Water Data'!I72))),'Data Summary'!CH78="Yes"),100-OFFSET('Water Data'!$I$4,0,10*ROW('Water Data'!I72)),NA())</f>
        <v>#N/A</v>
      </c>
      <c r="T78" s="89" t="e">
        <f ca="true">+IF(AND(ISNUMBER(OFFSET('Water Data'!$I$6,0,10*ROW('Water Data'!I72))),'Data Summary'!CI78="Yes"),OFFSET('Water Data'!$I$6,0,10*ROW('Water Data'!I72)),NA())</f>
        <v>#N/A</v>
      </c>
      <c r="U78" s="89" t="e">
        <f ca="true">+IF(AND(ISNUMBER(OFFSET('Water Data'!$I$9,0,10*ROW('Water Data'!I72))),'Data Summary'!CJ78="Yes"),OFFSET('Water Data'!$I$9,0,10*ROW('Water Data'!I72)),NA())</f>
        <v>#N/A</v>
      </c>
      <c r="V78" s="90" t="e">
        <f ca="true">+IF(AND(ISNUMBER(OFFSET('Sanitation Data'!$D$4,0,10*ROW('Sanitation Data'!D72))),'Data Summary'!CK78="Yes"),100-OFFSET('Sanitation Data'!$D$4,0,10*ROW('Sanitation Data'!D72)),NA())</f>
        <v>#N/A</v>
      </c>
      <c r="W78" s="90" t="e">
        <f ca="true">+IF(AND(ISNUMBER(OFFSET('Sanitation Data'!$D$6,0,10*ROW('Sanitation Data'!D72))),'Data Summary'!CL78="Yes"),OFFSET('Sanitation Data'!$D$6,0,10*ROW('Sanitation Data'!D72)),NA())</f>
        <v>#N/A</v>
      </c>
      <c r="X78" s="90" t="e">
        <f ca="true">+IF(AND(ISNUMBER(OFFSET('Sanitation Data'!$D$10,0,10*ROW('Sanitation Data'!D72))),'Data Summary'!CM78="Yes"),OFFSET('Sanitation Data'!$D$10,0,10*ROW('Sanitation Data'!D72)),NA())</f>
        <v>#N/A</v>
      </c>
      <c r="Y78" s="90" t="e">
        <f ca="true">+IF(AND(ISNUMBER(OFFSET('Sanitation Data'!$D$11,0,10*ROW('Sanitation Data'!D72))),'Data Summary'!CN78="Yes"),OFFSET('Sanitation Data'!$D$11,0,10*ROW('Sanitation Data'!D72)),NA())</f>
        <v>#N/A</v>
      </c>
      <c r="Z78" s="90" t="e">
        <f ca="true">+IF(AND(ISNUMBER(OFFSET('Sanitation Data'!$D$12,0,10*ROW('Sanitation Data'!D72))),'Data Summary'!CO78="Yes"),OFFSET('Sanitation Data'!$D$12,0,10*ROW('Sanitation Data'!D72)),NA())</f>
        <v>#N/A</v>
      </c>
      <c r="AA78" s="90" t="e">
        <f ca="true">+IF(AND(ISNUMBER(OFFSET('Sanitation Data'!$E$4,0,10*ROW('Sanitation Data'!E72))),'Data Summary'!CP78="Yes"),100-OFFSET('Sanitation Data'!$E$4,0,10*ROW('Sanitation Data'!E72)),NA())</f>
        <v>#N/A</v>
      </c>
      <c r="AB78" s="90" t="e">
        <f ca="true">+IF(AND(ISNUMBER(OFFSET('Sanitation Data'!$E$6,0,10*ROW('Sanitation Data'!E72))),'Data Summary'!CQ78="Yes"),OFFSET('Sanitation Data'!$E$6,0,10*ROW('Sanitation Data'!E72)),NA())</f>
        <v>#N/A</v>
      </c>
      <c r="AC78" s="90" t="e">
        <f ca="true">+IF(AND(ISNUMBER(OFFSET('Sanitation Data'!$E$10,0,10*ROW('Sanitation Data'!E72))),'Data Summary'!CR78="Yes"),OFFSET('Sanitation Data'!$E$10,0,10*ROW('Sanitation Data'!E72)),NA())</f>
        <v>#N/A</v>
      </c>
      <c r="AD78" s="90" t="e">
        <f ca="true">+IF(AND(ISNUMBER(OFFSET('Sanitation Data'!$E$11,0,10*ROW('Sanitation Data'!E72))),'Data Summary'!CS78="Yes"),OFFSET('Sanitation Data'!$E$11,0,10*ROW('Sanitation Data'!E72)),NA())</f>
        <v>#N/A</v>
      </c>
      <c r="AE78" s="90" t="e">
        <f ca="true">+IF(AND(ISNUMBER(OFFSET('Sanitation Data'!$E$12,0,10*ROW('Sanitation Data'!E72))),'Data Summary'!CT78="Yes"),OFFSET('Sanitation Data'!$E$12,0,10*ROW('Sanitation Data'!E72)),NA())</f>
        <v>#N/A</v>
      </c>
      <c r="AF78" s="90" t="e">
        <f ca="true">+IF(AND(ISNUMBER(OFFSET('Sanitation Data'!$F$4,0,10*ROW('Sanitation Data'!F72))),'Data Summary'!CU78="Yes"),100-OFFSET('Sanitation Data'!$F$4,0,10*ROW('Sanitation Data'!F72)),NA())</f>
        <v>#N/A</v>
      </c>
      <c r="AG78" s="90" t="e">
        <f ca="true">+IF(AND(ISNUMBER(OFFSET('Sanitation Data'!$F$6,0,10*ROW('Sanitation Data'!F72))),'Data Summary'!CV78="Yes"),OFFSET('Sanitation Data'!$F$6,0,10*ROW('Sanitation Data'!F72)),NA())</f>
        <v>#N/A</v>
      </c>
      <c r="AH78" s="90" t="e">
        <f ca="true">+IF(AND(ISNUMBER(OFFSET('Sanitation Data'!$F$10,0,10*ROW('Sanitation Data'!F72))),'Data Summary'!CW78="Yes"),OFFSET('Sanitation Data'!$F$10,0,10*ROW('Sanitation Data'!F72)),NA())</f>
        <v>#N/A</v>
      </c>
      <c r="AI78" s="90" t="e">
        <f ca="true">+IF(AND(ISNUMBER(OFFSET('Sanitation Data'!$F$11,0,10*ROW('Sanitation Data'!F72))),'Data Summary'!CX78="Yes"),OFFSET('Sanitation Data'!$F$11,0,10*ROW('Sanitation Data'!F72)),NA())</f>
        <v>#N/A</v>
      </c>
      <c r="AJ78" s="90" t="e">
        <f ca="true">+IF(AND(ISNUMBER(OFFSET('Sanitation Data'!$F$12,0,10*ROW('Sanitation Data'!F72))),'Data Summary'!CY78="Yes"),OFFSET('Sanitation Data'!$F$12,0,10*ROW('Sanitation Data'!F72)),NA())</f>
        <v>#N/A</v>
      </c>
      <c r="AK78" s="90" t="e">
        <f ca="true">+IF(AND(ISNUMBER(OFFSET('Sanitation Data'!$G$4,0,10*ROW('Sanitation Data'!G72))),'Data Summary'!CZ78="Yes"),100-OFFSET('Sanitation Data'!$G$4,0,10*ROW('Sanitation Data'!G72)),NA())</f>
        <v>#N/A</v>
      </c>
      <c r="AL78" s="90" t="e">
        <f ca="true">+IF(AND(ISNUMBER(OFFSET('Sanitation Data'!$G$6,0,10*ROW('Sanitation Data'!G72))),'Data Summary'!DA78="Yes"),OFFSET('Sanitation Data'!$G$6,0,10*ROW('Sanitation Data'!G72)),NA())</f>
        <v>#N/A</v>
      </c>
      <c r="AM78" s="90" t="e">
        <f ca="true">+IF(AND(ISNUMBER(OFFSET('Sanitation Data'!$G$10,0,10*ROW('Sanitation Data'!G72))),'Data Summary'!DB78="Yes"),OFFSET('Sanitation Data'!$G$10,0,10*ROW('Sanitation Data'!G72)),NA())</f>
        <v>#N/A</v>
      </c>
      <c r="AN78" s="90" t="e">
        <f ca="true">+IF(AND(ISNUMBER(OFFSET('Sanitation Data'!$G$11,0,10*ROW('Sanitation Data'!G72))),'Data Summary'!DC78="Yes"),OFFSET('Sanitation Data'!$G$11,0,10*ROW('Sanitation Data'!G72)),NA())</f>
        <v>#N/A</v>
      </c>
      <c r="AO78" s="90" t="e">
        <f ca="true">+IF(AND(ISNUMBER(OFFSET('Sanitation Data'!$G$12,0,10*ROW('Sanitation Data'!G72))),'Data Summary'!DD78="Yes"),OFFSET('Sanitation Data'!$G$12,0,10*ROW('Sanitation Data'!G72)),NA())</f>
        <v>#N/A</v>
      </c>
      <c r="AP78" s="90" t="e">
        <f ca="true">+IF(AND(ISNUMBER(OFFSET('Sanitation Data'!$H$4,0,10*ROW('Sanitation Data'!H72))),'Data Summary'!DE78="Yes"),100-OFFSET('Sanitation Data'!$H$4,0,10*ROW('Sanitation Data'!H72)),NA())</f>
        <v>#N/A</v>
      </c>
      <c r="AQ78" s="90" t="e">
        <f ca="true">+IF(AND(ISNUMBER(OFFSET('Sanitation Data'!$H$6,0,10*ROW('Sanitation Data'!H72))),'Data Summary'!DF78="Yes"),OFFSET('Sanitation Data'!$H$6,0,10*ROW('Sanitation Data'!H72)),NA())</f>
        <v>#N/A</v>
      </c>
      <c r="AR78" s="90" t="e">
        <f ca="true">+IF(AND(ISNUMBER(OFFSET('Sanitation Data'!$H$10,0,10*ROW('Sanitation Data'!H72))),'Data Summary'!DG78="Yes"),OFFSET('Sanitation Data'!$H$10,0,10*ROW('Sanitation Data'!H72)),NA())</f>
        <v>#N/A</v>
      </c>
      <c r="AS78" s="90" t="e">
        <f ca="true">+IF(AND(ISNUMBER(OFFSET('Sanitation Data'!$H$11,0,10*ROW('Sanitation Data'!H72))),'Data Summary'!DH78="Yes"),OFFSET('Sanitation Data'!$H$11,0,10*ROW('Sanitation Data'!H72)),NA())</f>
        <v>#N/A</v>
      </c>
      <c r="AT78" s="90" t="e">
        <f ca="true">+IF(AND(ISNUMBER(OFFSET('Sanitation Data'!$H$12,0,10*ROW('Sanitation Data'!H72))),'Data Summary'!DI78="Yes"),OFFSET('Sanitation Data'!$H$12,0,10*ROW('Sanitation Data'!H72)),NA())</f>
        <v>#N/A</v>
      </c>
      <c r="AU78" s="90" t="e">
        <f ca="true">+IF(AND(ISNUMBER(OFFSET('Sanitation Data'!$I$4,0,10*ROW('Sanitation Data'!I72))),'Data Summary'!DJ78="Yes"),100-OFFSET('Sanitation Data'!$I$4,0,10*ROW('Sanitation Data'!I72)),NA())</f>
        <v>#N/A</v>
      </c>
      <c r="AV78" s="90" t="e">
        <f ca="true">+IF(AND(ISNUMBER(OFFSET('Sanitation Data'!$I$6,0,10*ROW('Sanitation Data'!I72))),'Data Summary'!DK78="Yes"),OFFSET('Sanitation Data'!$I$6,0,10*ROW('Sanitation Data'!I72)),NA())</f>
        <v>#N/A</v>
      </c>
      <c r="AW78" s="90" t="e">
        <f ca="true">+IF(AND(ISNUMBER(OFFSET('Sanitation Data'!$I$10,0,10*ROW('Sanitation Data'!I72))),'Data Summary'!DL78="Yes"),OFFSET('Sanitation Data'!$I$10,0,10*ROW('Sanitation Data'!I72)),NA())</f>
        <v>#N/A</v>
      </c>
      <c r="AX78" s="90" t="e">
        <f ca="true">+IF(AND(ISNUMBER(OFFSET('Sanitation Data'!$I$11,0,10*ROW('Sanitation Data'!I72))),'Data Summary'!DM78="Yes"),OFFSET('Sanitation Data'!$I$11,0,10*ROW('Sanitation Data'!I72)),NA())</f>
        <v>#N/A</v>
      </c>
      <c r="AY78" s="90" t="e">
        <f ca="true">+IF(AND(ISNUMBER(OFFSET('Sanitation Data'!$I$12,0,10*ROW('Sanitation Data'!I72))),'Data Summary'!DN78="Yes"),OFFSET('Sanitation Data'!$I$12,0,10*ROW('Sanitation Data'!I72)),NA())</f>
        <v>#N/A</v>
      </c>
      <c r="AZ78" s="91" t="e">
        <f ca="true">+IF(AND(ISNUMBER(OFFSET('Hygiene Data'!$D$5,0,10*ROW('Hygiene Data'!D72))),'Data Summary'!DO78="Yes"),OFFSET('Hygiene Data'!$D$5,0,10*ROW('Hygiene Data'!D72)),NA())</f>
        <v>#N/A</v>
      </c>
      <c r="BA78" s="91" t="e">
        <f ca="true">+IF(AND(ISNUMBER(OFFSET('Hygiene Data'!$D$7,0,10*ROW('Hygiene Data'!D72))),'Data Summary'!DP78="Yes"),OFFSET('Hygiene Data'!$D$7,0,10*ROW('Hygiene Data'!D72)),NA())</f>
        <v>#N/A</v>
      </c>
      <c r="BB78" s="91" t="e">
        <f ca="true">+IF(AND(ISNUMBER(OFFSET('Hygiene Data'!$D$9,0,10*ROW('Hygiene Data'!D72))),'Data Summary'!DQ78="Yes"),OFFSET('Hygiene Data'!$D$9,0,10*ROW('Hygiene Data'!D72)),NA())</f>
        <v>#N/A</v>
      </c>
      <c r="BC78" s="91" t="e">
        <f ca="true">+IF(AND(ISNUMBER(OFFSET('Hygiene Data'!$E$5,0,10*ROW('Hygiene Data'!E72))),'Data Summary'!DR78="Yes"),OFFSET('Hygiene Data'!$E$5,0,10*ROW('Hygiene Data'!E72)),NA())</f>
        <v>#N/A</v>
      </c>
      <c r="BD78" s="91" t="e">
        <f ca="true">+IF(AND(ISNUMBER(OFFSET('Hygiene Data'!$E$7,0,10*ROW('Hygiene Data'!E72))),'Data Summary'!DS78="Yes"),OFFSET('Hygiene Data'!$E$7,0,10*ROW('Hygiene Data'!E72)),NA())</f>
        <v>#N/A</v>
      </c>
      <c r="BE78" s="91" t="e">
        <f ca="true">+IF(AND(ISNUMBER(OFFSET('Hygiene Data'!$E$9,0,10*ROW('Hygiene Data'!E72))),'Data Summary'!DT78="Yes"),OFFSET('Hygiene Data'!$E$9,0,10*ROW('Hygiene Data'!E72)),NA())</f>
        <v>#N/A</v>
      </c>
      <c r="BF78" s="91" t="e">
        <f ca="true">+IF(AND(ISNUMBER(OFFSET('Hygiene Data'!$F$5,0,10*ROW('Hygiene Data'!F72))),'Data Summary'!DU78="Yes"),OFFSET('Hygiene Data'!$F$5,0,10*ROW('Hygiene Data'!F72)),NA())</f>
        <v>#N/A</v>
      </c>
      <c r="BG78" s="91" t="e">
        <f ca="true">+IF(AND(ISNUMBER(OFFSET('Hygiene Data'!$F$7,0,10*ROW('Hygiene Data'!F72))),'Data Summary'!DV78="Yes"),OFFSET('Hygiene Data'!$F$7,0,10*ROW('Hygiene Data'!F72)),NA())</f>
        <v>#N/A</v>
      </c>
      <c r="BH78" s="91" t="e">
        <f ca="true">+IF(AND(ISNUMBER(OFFSET('Hygiene Data'!$F$9,0,10*ROW('Hygiene Data'!F72))),'Data Summary'!DW78="Yes"),OFFSET('Hygiene Data'!$F$9,0,10*ROW('Hygiene Data'!F72)),NA())</f>
        <v>#N/A</v>
      </c>
      <c r="BI78" s="91" t="e">
        <f ca="true">+IF(AND(ISNUMBER(OFFSET('Hygiene Data'!$G$5,0,10*ROW('Hygiene Data'!G72))),'Data Summary'!DX78="Yes"),OFFSET('Hygiene Data'!$G$5,0,10*ROW('Hygiene Data'!G72)),NA())</f>
        <v>#N/A</v>
      </c>
      <c r="BJ78" s="91" t="e">
        <f ca="true">+IF(AND(ISNUMBER(OFFSET('Hygiene Data'!$G$7,0,10*ROW('Hygiene Data'!G72))),'Data Summary'!DY78="Yes"),OFFSET('Hygiene Data'!$G$7,0,10*ROW('Hygiene Data'!G72)),NA())</f>
        <v>#N/A</v>
      </c>
      <c r="BK78" s="91" t="e">
        <f ca="true">+IF(AND(ISNUMBER(OFFSET('Hygiene Data'!$G$9,0,10*ROW('Hygiene Data'!G72))),'Data Summary'!DZ78="Yes"),OFFSET('Hygiene Data'!$G$9,0,10*ROW('Hygiene Data'!G72)),NA())</f>
        <v>#N/A</v>
      </c>
      <c r="BL78" s="91" t="e">
        <f ca="true">+IF(AND(ISNUMBER(OFFSET('Hygiene Data'!$H$5,0,10*ROW('Hygiene Data'!H72))),'Data Summary'!EA78="Yes"),OFFSET('Hygiene Data'!$H$5,0,10*ROW('Hygiene Data'!H72)),NA())</f>
        <v>#N/A</v>
      </c>
      <c r="BM78" s="91" t="e">
        <f ca="true">+IF(AND(ISNUMBER(OFFSET('Hygiene Data'!$H$7,0,10*ROW('Hygiene Data'!H72))),'Data Summary'!EB78="Yes"),OFFSET('Hygiene Data'!$H$7,0,10*ROW('Hygiene Data'!H72)),NA())</f>
        <v>#N/A</v>
      </c>
      <c r="BN78" s="91" t="e">
        <f ca="true">+IF(AND(ISNUMBER(OFFSET('Hygiene Data'!$H$9,0,10*ROW('Hygiene Data'!H72))),'Data Summary'!EC78="Yes"),OFFSET('Hygiene Data'!$H$9,0,10*ROW('Hygiene Data'!H72)),NA())</f>
        <v>#N/A</v>
      </c>
      <c r="BO78" s="91" t="e">
        <f ca="true">+IF(AND(ISNUMBER(OFFSET('Hygiene Data'!$I$5,0,10*ROW('Hygiene Data'!I72))),'Data Summary'!ED78="Yes"),OFFSET('Hygiene Data'!$I$5,0,10*ROW('Hygiene Data'!I72)),NA())</f>
        <v>#N/A</v>
      </c>
      <c r="BP78" s="91" t="e">
        <f ca="true">+IF(AND(ISNUMBER(OFFSET('Hygiene Data'!$I$7,0,10*ROW('Hygiene Data'!I72))),'Data Summary'!EE78="Yes"),OFFSET('Hygiene Data'!$I$7,0,10*ROW('Hygiene Data'!I72)),NA())</f>
        <v>#N/A</v>
      </c>
      <c r="BQ78" s="91" t="e">
        <f ca="true">+IF(AND(ISNUMBER(OFFSET('Hygiene Data'!$I$9,0,10*ROW('Hygiene Data'!I72))),'Data Summary'!EF78="Yes"),OFFSET('Hygiene Data'!$I$9,0,10*ROW('Hygiene Data'!I72)),NA())</f>
        <v>#N/A</v>
      </c>
    </row>
    <row xmlns:x14ac="http://schemas.microsoft.com/office/spreadsheetml/2009/9/ac" r="79" x14ac:dyDescent="0.2">
      <c r="A79" s="342" t="e">
        <f ca="true">+RIGHT('Data Summary'!A79,LEN('Data Summary'!A79)-9)</f>
        <v>#VALUE!</v>
      </c>
      <c r="B79" s="35" t="str">
        <f ca="true">+IF(ISTEXT('Data Summary'!B79),'Data Summary'!B79,"")</f>
        <v/>
      </c>
      <c r="C79" s="341" t="e">
        <f ca="true">+VALUE('Data Summary'!C79)</f>
        <v>#VALUE!</v>
      </c>
      <c r="D79" s="89" t="e">
        <f ca="true">+IF(AND(ISNUMBER(OFFSET('Water Data'!$D$4,0,10*ROW('Water Data'!D73))),'Data Summary'!BS79="Yes"),100-OFFSET('Water Data'!$D$4,0,10*ROW('Water Data'!D73)),NA())</f>
        <v>#N/A</v>
      </c>
      <c r="E79" s="89" t="e">
        <f ca="true">+IF(AND(ISNUMBER(OFFSET('Water Data'!$D$6,0,10*ROW('Water Data'!D73))),'Data Summary'!BT79="Yes"),OFFSET('Water Data'!$D$6,0,10*ROW('Water Data'!D73)),NA())</f>
        <v>#N/A</v>
      </c>
      <c r="F79" s="89" t="e">
        <f ca="true">+IF(AND(ISNUMBER(OFFSET('Water Data'!$D$9,0,10*ROW('Water Data'!D73))),'Data Summary'!BU79="Yes"),OFFSET('Water Data'!$D$9,0,10*ROW('Water Data'!D73)),NA())</f>
        <v>#N/A</v>
      </c>
      <c r="G79" s="89" t="e">
        <f ca="true">+IF(AND(ISNUMBER(OFFSET('Water Data'!$E$4,0,10*ROW('Water Data'!E73))),'Data Summary'!BV79="Yes"),100-OFFSET('Water Data'!$E$4,0,10*ROW('Water Data'!E73)),NA())</f>
        <v>#N/A</v>
      </c>
      <c r="H79" s="89" t="e">
        <f ca="true">+IF(AND(ISNUMBER(OFFSET('Water Data'!$E$6,0,10*ROW('Water Data'!E73))),'Data Summary'!BW79="Yes"),OFFSET('Water Data'!$E$6,0,10*ROW('Water Data'!E73)),NA())</f>
        <v>#N/A</v>
      </c>
      <c r="I79" s="89" t="e">
        <f ca="true">+IF(AND(ISNUMBER(OFFSET('Water Data'!$E$9,0,10*ROW('Water Data'!E73))),'Data Summary'!BX79="Yes"),OFFSET('Water Data'!$E$9,0,10*ROW('Water Data'!E73)),NA())</f>
        <v>#N/A</v>
      </c>
      <c r="J79" s="89" t="e">
        <f ca="true">+IF(AND(ISNUMBER(OFFSET('Water Data'!$F$4,0,10*ROW('Water Data'!F73))),'Data Summary'!BY79="Yes"),100-OFFSET('Water Data'!$F$4,0,10*ROW('Water Data'!F73)),NA())</f>
        <v>#N/A</v>
      </c>
      <c r="K79" s="89" t="e">
        <f ca="true">+IF(AND(ISNUMBER(OFFSET('Water Data'!$F$6,0,10*ROW('Water Data'!F73))),'Data Summary'!BZ79="Yes"),OFFSET('Water Data'!$F$6,0,10*ROW('Water Data'!F73)),NA())</f>
        <v>#N/A</v>
      </c>
      <c r="L79" s="89" t="e">
        <f ca="true">+IF(AND(ISNUMBER(OFFSET('Water Data'!$F$9,0,10*ROW('Water Data'!F73))),'Data Summary'!CA79="Yes"),OFFSET('Water Data'!$F$9,0,10*ROW('Water Data'!F73)),NA())</f>
        <v>#N/A</v>
      </c>
      <c r="M79" s="89" t="e">
        <f ca="true">+IF(AND(ISNUMBER(OFFSET('Water Data'!$G$4,0,10*ROW('Water Data'!G73))),'Data Summary'!CB79="Yes"),100-OFFSET('Water Data'!$G$4,0,10*ROW('Water Data'!G73)),NA())</f>
        <v>#N/A</v>
      </c>
      <c r="N79" s="89" t="e">
        <f ca="true">+IF(AND(ISNUMBER(OFFSET('Water Data'!$G$6,0,10*ROW('Water Data'!G73))),'Data Summary'!CC79="Yes"),OFFSET('Water Data'!$G$6,0,10*ROW('Water Data'!G73)),NA())</f>
        <v>#N/A</v>
      </c>
      <c r="O79" s="89" t="e">
        <f ca="true">+IF(AND(ISNUMBER(OFFSET('Water Data'!$G$9,0,10*ROW('Water Data'!G73))),'Data Summary'!CD79="Yes"),OFFSET('Water Data'!$G$9,0,10*ROW('Water Data'!G73)),NA())</f>
        <v>#N/A</v>
      </c>
      <c r="P79" s="89" t="e">
        <f ca="true">+IF(AND(ISNUMBER(OFFSET('Water Data'!$H$4,0,10*ROW('Water Data'!H73))),'Data Summary'!CE79="Yes"),100-OFFSET('Water Data'!$H$4,0,10*ROW('Water Data'!H73)),NA())</f>
        <v>#N/A</v>
      </c>
      <c r="Q79" s="89" t="e">
        <f ca="true">+IF(AND(ISNUMBER(OFFSET('Water Data'!$H$6,0,10*ROW('Water Data'!H73))),'Data Summary'!CF79="Yes"),OFFSET('Water Data'!$H$6,0,10*ROW('Water Data'!H73)),NA())</f>
        <v>#N/A</v>
      </c>
      <c r="R79" s="89" t="e">
        <f ca="true">+IF(AND(ISNUMBER(OFFSET('Water Data'!$H$9,0,10*ROW('Water Data'!H73))),'Data Summary'!CG79="Yes"),OFFSET('Water Data'!$H$9,0,10*ROW('Water Data'!H73)),NA())</f>
        <v>#N/A</v>
      </c>
      <c r="S79" s="89" t="e">
        <f ca="true">+IF(AND(ISNUMBER(OFFSET('Water Data'!$I$4,0,10*ROW('Water Data'!I73))),'Data Summary'!CH79="Yes"),100-OFFSET('Water Data'!$I$4,0,10*ROW('Water Data'!I73)),NA())</f>
        <v>#N/A</v>
      </c>
      <c r="T79" s="89" t="e">
        <f ca="true">+IF(AND(ISNUMBER(OFFSET('Water Data'!$I$6,0,10*ROW('Water Data'!I73))),'Data Summary'!CI79="Yes"),OFFSET('Water Data'!$I$6,0,10*ROW('Water Data'!I73)),NA())</f>
        <v>#N/A</v>
      </c>
      <c r="U79" s="89" t="e">
        <f ca="true">+IF(AND(ISNUMBER(OFFSET('Water Data'!$I$9,0,10*ROW('Water Data'!I73))),'Data Summary'!CJ79="Yes"),OFFSET('Water Data'!$I$9,0,10*ROW('Water Data'!I73)),NA())</f>
        <v>#N/A</v>
      </c>
      <c r="V79" s="90" t="e">
        <f ca="true">+IF(AND(ISNUMBER(OFFSET('Sanitation Data'!$D$4,0,10*ROW('Sanitation Data'!D73))),'Data Summary'!CK79="Yes"),100-OFFSET('Sanitation Data'!$D$4,0,10*ROW('Sanitation Data'!D73)),NA())</f>
        <v>#N/A</v>
      </c>
      <c r="W79" s="90" t="e">
        <f ca="true">+IF(AND(ISNUMBER(OFFSET('Sanitation Data'!$D$6,0,10*ROW('Sanitation Data'!D73))),'Data Summary'!CL79="Yes"),OFFSET('Sanitation Data'!$D$6,0,10*ROW('Sanitation Data'!D73)),NA())</f>
        <v>#N/A</v>
      </c>
      <c r="X79" s="90" t="e">
        <f ca="true">+IF(AND(ISNUMBER(OFFSET('Sanitation Data'!$D$10,0,10*ROW('Sanitation Data'!D73))),'Data Summary'!CM79="Yes"),OFFSET('Sanitation Data'!$D$10,0,10*ROW('Sanitation Data'!D73)),NA())</f>
        <v>#N/A</v>
      </c>
      <c r="Y79" s="90" t="e">
        <f ca="true">+IF(AND(ISNUMBER(OFFSET('Sanitation Data'!$D$11,0,10*ROW('Sanitation Data'!D73))),'Data Summary'!CN79="Yes"),OFFSET('Sanitation Data'!$D$11,0,10*ROW('Sanitation Data'!D73)),NA())</f>
        <v>#N/A</v>
      </c>
      <c r="Z79" s="90" t="e">
        <f ca="true">+IF(AND(ISNUMBER(OFFSET('Sanitation Data'!$D$12,0,10*ROW('Sanitation Data'!D73))),'Data Summary'!CO79="Yes"),OFFSET('Sanitation Data'!$D$12,0,10*ROW('Sanitation Data'!D73)),NA())</f>
        <v>#N/A</v>
      </c>
      <c r="AA79" s="90" t="e">
        <f ca="true">+IF(AND(ISNUMBER(OFFSET('Sanitation Data'!$E$4,0,10*ROW('Sanitation Data'!E73))),'Data Summary'!CP79="Yes"),100-OFFSET('Sanitation Data'!$E$4,0,10*ROW('Sanitation Data'!E73)),NA())</f>
        <v>#N/A</v>
      </c>
      <c r="AB79" s="90" t="e">
        <f ca="true">+IF(AND(ISNUMBER(OFFSET('Sanitation Data'!$E$6,0,10*ROW('Sanitation Data'!E73))),'Data Summary'!CQ79="Yes"),OFFSET('Sanitation Data'!$E$6,0,10*ROW('Sanitation Data'!E73)),NA())</f>
        <v>#N/A</v>
      </c>
      <c r="AC79" s="90" t="e">
        <f ca="true">+IF(AND(ISNUMBER(OFFSET('Sanitation Data'!$E$10,0,10*ROW('Sanitation Data'!E73))),'Data Summary'!CR79="Yes"),OFFSET('Sanitation Data'!$E$10,0,10*ROW('Sanitation Data'!E73)),NA())</f>
        <v>#N/A</v>
      </c>
      <c r="AD79" s="90" t="e">
        <f ca="true">+IF(AND(ISNUMBER(OFFSET('Sanitation Data'!$E$11,0,10*ROW('Sanitation Data'!E73))),'Data Summary'!CS79="Yes"),OFFSET('Sanitation Data'!$E$11,0,10*ROW('Sanitation Data'!E73)),NA())</f>
        <v>#N/A</v>
      </c>
      <c r="AE79" s="90" t="e">
        <f ca="true">+IF(AND(ISNUMBER(OFFSET('Sanitation Data'!$E$12,0,10*ROW('Sanitation Data'!E73))),'Data Summary'!CT79="Yes"),OFFSET('Sanitation Data'!$E$12,0,10*ROW('Sanitation Data'!E73)),NA())</f>
        <v>#N/A</v>
      </c>
      <c r="AF79" s="90" t="e">
        <f ca="true">+IF(AND(ISNUMBER(OFFSET('Sanitation Data'!$F$4,0,10*ROW('Sanitation Data'!F73))),'Data Summary'!CU79="Yes"),100-OFFSET('Sanitation Data'!$F$4,0,10*ROW('Sanitation Data'!F73)),NA())</f>
        <v>#N/A</v>
      </c>
      <c r="AG79" s="90" t="e">
        <f ca="true">+IF(AND(ISNUMBER(OFFSET('Sanitation Data'!$F$6,0,10*ROW('Sanitation Data'!F73))),'Data Summary'!CV79="Yes"),OFFSET('Sanitation Data'!$F$6,0,10*ROW('Sanitation Data'!F73)),NA())</f>
        <v>#N/A</v>
      </c>
      <c r="AH79" s="90" t="e">
        <f ca="true">+IF(AND(ISNUMBER(OFFSET('Sanitation Data'!$F$10,0,10*ROW('Sanitation Data'!F73))),'Data Summary'!CW79="Yes"),OFFSET('Sanitation Data'!$F$10,0,10*ROW('Sanitation Data'!F73)),NA())</f>
        <v>#N/A</v>
      </c>
      <c r="AI79" s="90" t="e">
        <f ca="true">+IF(AND(ISNUMBER(OFFSET('Sanitation Data'!$F$11,0,10*ROW('Sanitation Data'!F73))),'Data Summary'!CX79="Yes"),OFFSET('Sanitation Data'!$F$11,0,10*ROW('Sanitation Data'!F73)),NA())</f>
        <v>#N/A</v>
      </c>
      <c r="AJ79" s="90" t="e">
        <f ca="true">+IF(AND(ISNUMBER(OFFSET('Sanitation Data'!$F$12,0,10*ROW('Sanitation Data'!F73))),'Data Summary'!CY79="Yes"),OFFSET('Sanitation Data'!$F$12,0,10*ROW('Sanitation Data'!F73)),NA())</f>
        <v>#N/A</v>
      </c>
      <c r="AK79" s="90" t="e">
        <f ca="true">+IF(AND(ISNUMBER(OFFSET('Sanitation Data'!$G$4,0,10*ROW('Sanitation Data'!G73))),'Data Summary'!CZ79="Yes"),100-OFFSET('Sanitation Data'!$G$4,0,10*ROW('Sanitation Data'!G73)),NA())</f>
        <v>#N/A</v>
      </c>
      <c r="AL79" s="90" t="e">
        <f ca="true">+IF(AND(ISNUMBER(OFFSET('Sanitation Data'!$G$6,0,10*ROW('Sanitation Data'!G73))),'Data Summary'!DA79="Yes"),OFFSET('Sanitation Data'!$G$6,0,10*ROW('Sanitation Data'!G73)),NA())</f>
        <v>#N/A</v>
      </c>
      <c r="AM79" s="90" t="e">
        <f ca="true">+IF(AND(ISNUMBER(OFFSET('Sanitation Data'!$G$10,0,10*ROW('Sanitation Data'!G73))),'Data Summary'!DB79="Yes"),OFFSET('Sanitation Data'!$G$10,0,10*ROW('Sanitation Data'!G73)),NA())</f>
        <v>#N/A</v>
      </c>
      <c r="AN79" s="90" t="e">
        <f ca="true">+IF(AND(ISNUMBER(OFFSET('Sanitation Data'!$G$11,0,10*ROW('Sanitation Data'!G73))),'Data Summary'!DC79="Yes"),OFFSET('Sanitation Data'!$G$11,0,10*ROW('Sanitation Data'!G73)),NA())</f>
        <v>#N/A</v>
      </c>
      <c r="AO79" s="90" t="e">
        <f ca="true">+IF(AND(ISNUMBER(OFFSET('Sanitation Data'!$G$12,0,10*ROW('Sanitation Data'!G73))),'Data Summary'!DD79="Yes"),OFFSET('Sanitation Data'!$G$12,0,10*ROW('Sanitation Data'!G73)),NA())</f>
        <v>#N/A</v>
      </c>
      <c r="AP79" s="90" t="e">
        <f ca="true">+IF(AND(ISNUMBER(OFFSET('Sanitation Data'!$H$4,0,10*ROW('Sanitation Data'!H73))),'Data Summary'!DE79="Yes"),100-OFFSET('Sanitation Data'!$H$4,0,10*ROW('Sanitation Data'!H73)),NA())</f>
        <v>#N/A</v>
      </c>
      <c r="AQ79" s="90" t="e">
        <f ca="true">+IF(AND(ISNUMBER(OFFSET('Sanitation Data'!$H$6,0,10*ROW('Sanitation Data'!H73))),'Data Summary'!DF79="Yes"),OFFSET('Sanitation Data'!$H$6,0,10*ROW('Sanitation Data'!H73)),NA())</f>
        <v>#N/A</v>
      </c>
      <c r="AR79" s="90" t="e">
        <f ca="true">+IF(AND(ISNUMBER(OFFSET('Sanitation Data'!$H$10,0,10*ROW('Sanitation Data'!H73))),'Data Summary'!DG79="Yes"),OFFSET('Sanitation Data'!$H$10,0,10*ROW('Sanitation Data'!H73)),NA())</f>
        <v>#N/A</v>
      </c>
      <c r="AS79" s="90" t="e">
        <f ca="true">+IF(AND(ISNUMBER(OFFSET('Sanitation Data'!$H$11,0,10*ROW('Sanitation Data'!H73))),'Data Summary'!DH79="Yes"),OFFSET('Sanitation Data'!$H$11,0,10*ROW('Sanitation Data'!H73)),NA())</f>
        <v>#N/A</v>
      </c>
      <c r="AT79" s="90" t="e">
        <f ca="true">+IF(AND(ISNUMBER(OFFSET('Sanitation Data'!$H$12,0,10*ROW('Sanitation Data'!H73))),'Data Summary'!DI79="Yes"),OFFSET('Sanitation Data'!$H$12,0,10*ROW('Sanitation Data'!H73)),NA())</f>
        <v>#N/A</v>
      </c>
      <c r="AU79" s="90" t="e">
        <f ca="true">+IF(AND(ISNUMBER(OFFSET('Sanitation Data'!$I$4,0,10*ROW('Sanitation Data'!I73))),'Data Summary'!DJ79="Yes"),100-OFFSET('Sanitation Data'!$I$4,0,10*ROW('Sanitation Data'!I73)),NA())</f>
        <v>#N/A</v>
      </c>
      <c r="AV79" s="90" t="e">
        <f ca="true">+IF(AND(ISNUMBER(OFFSET('Sanitation Data'!$I$6,0,10*ROW('Sanitation Data'!I73))),'Data Summary'!DK79="Yes"),OFFSET('Sanitation Data'!$I$6,0,10*ROW('Sanitation Data'!I73)),NA())</f>
        <v>#N/A</v>
      </c>
      <c r="AW79" s="90" t="e">
        <f ca="true">+IF(AND(ISNUMBER(OFFSET('Sanitation Data'!$I$10,0,10*ROW('Sanitation Data'!I73))),'Data Summary'!DL79="Yes"),OFFSET('Sanitation Data'!$I$10,0,10*ROW('Sanitation Data'!I73)),NA())</f>
        <v>#N/A</v>
      </c>
      <c r="AX79" s="90" t="e">
        <f ca="true">+IF(AND(ISNUMBER(OFFSET('Sanitation Data'!$I$11,0,10*ROW('Sanitation Data'!I73))),'Data Summary'!DM79="Yes"),OFFSET('Sanitation Data'!$I$11,0,10*ROW('Sanitation Data'!I73)),NA())</f>
        <v>#N/A</v>
      </c>
      <c r="AY79" s="90" t="e">
        <f ca="true">+IF(AND(ISNUMBER(OFFSET('Sanitation Data'!$I$12,0,10*ROW('Sanitation Data'!I73))),'Data Summary'!DN79="Yes"),OFFSET('Sanitation Data'!$I$12,0,10*ROW('Sanitation Data'!I73)),NA())</f>
        <v>#N/A</v>
      </c>
      <c r="AZ79" s="91" t="e">
        <f ca="true">+IF(AND(ISNUMBER(OFFSET('Hygiene Data'!$D$5,0,10*ROW('Hygiene Data'!D73))),'Data Summary'!DO79="Yes"),OFFSET('Hygiene Data'!$D$5,0,10*ROW('Hygiene Data'!D73)),NA())</f>
        <v>#N/A</v>
      </c>
      <c r="BA79" s="91" t="e">
        <f ca="true">+IF(AND(ISNUMBER(OFFSET('Hygiene Data'!$D$7,0,10*ROW('Hygiene Data'!D73))),'Data Summary'!DP79="Yes"),OFFSET('Hygiene Data'!$D$7,0,10*ROW('Hygiene Data'!D73)),NA())</f>
        <v>#N/A</v>
      </c>
      <c r="BB79" s="91" t="e">
        <f ca="true">+IF(AND(ISNUMBER(OFFSET('Hygiene Data'!$D$9,0,10*ROW('Hygiene Data'!D73))),'Data Summary'!DQ79="Yes"),OFFSET('Hygiene Data'!$D$9,0,10*ROW('Hygiene Data'!D73)),NA())</f>
        <v>#N/A</v>
      </c>
      <c r="BC79" s="91" t="e">
        <f ca="true">+IF(AND(ISNUMBER(OFFSET('Hygiene Data'!$E$5,0,10*ROW('Hygiene Data'!E73))),'Data Summary'!DR79="Yes"),OFFSET('Hygiene Data'!$E$5,0,10*ROW('Hygiene Data'!E73)),NA())</f>
        <v>#N/A</v>
      </c>
      <c r="BD79" s="91" t="e">
        <f ca="true">+IF(AND(ISNUMBER(OFFSET('Hygiene Data'!$E$7,0,10*ROW('Hygiene Data'!E73))),'Data Summary'!DS79="Yes"),OFFSET('Hygiene Data'!$E$7,0,10*ROW('Hygiene Data'!E73)),NA())</f>
        <v>#N/A</v>
      </c>
      <c r="BE79" s="91" t="e">
        <f ca="true">+IF(AND(ISNUMBER(OFFSET('Hygiene Data'!$E$9,0,10*ROW('Hygiene Data'!E73))),'Data Summary'!DT79="Yes"),OFFSET('Hygiene Data'!$E$9,0,10*ROW('Hygiene Data'!E73)),NA())</f>
        <v>#N/A</v>
      </c>
      <c r="BF79" s="91" t="e">
        <f ca="true">+IF(AND(ISNUMBER(OFFSET('Hygiene Data'!$F$5,0,10*ROW('Hygiene Data'!F73))),'Data Summary'!DU79="Yes"),OFFSET('Hygiene Data'!$F$5,0,10*ROW('Hygiene Data'!F73)),NA())</f>
        <v>#N/A</v>
      </c>
      <c r="BG79" s="91" t="e">
        <f ca="true">+IF(AND(ISNUMBER(OFFSET('Hygiene Data'!$F$7,0,10*ROW('Hygiene Data'!F73))),'Data Summary'!DV79="Yes"),OFFSET('Hygiene Data'!$F$7,0,10*ROW('Hygiene Data'!F73)),NA())</f>
        <v>#N/A</v>
      </c>
      <c r="BH79" s="91" t="e">
        <f ca="true">+IF(AND(ISNUMBER(OFFSET('Hygiene Data'!$F$9,0,10*ROW('Hygiene Data'!F73))),'Data Summary'!DW79="Yes"),OFFSET('Hygiene Data'!$F$9,0,10*ROW('Hygiene Data'!F73)),NA())</f>
        <v>#N/A</v>
      </c>
      <c r="BI79" s="91" t="e">
        <f ca="true">+IF(AND(ISNUMBER(OFFSET('Hygiene Data'!$G$5,0,10*ROW('Hygiene Data'!G73))),'Data Summary'!DX79="Yes"),OFFSET('Hygiene Data'!$G$5,0,10*ROW('Hygiene Data'!G73)),NA())</f>
        <v>#N/A</v>
      </c>
      <c r="BJ79" s="91" t="e">
        <f ca="true">+IF(AND(ISNUMBER(OFFSET('Hygiene Data'!$G$7,0,10*ROW('Hygiene Data'!G73))),'Data Summary'!DY79="Yes"),OFFSET('Hygiene Data'!$G$7,0,10*ROW('Hygiene Data'!G73)),NA())</f>
        <v>#N/A</v>
      </c>
      <c r="BK79" s="91" t="e">
        <f ca="true">+IF(AND(ISNUMBER(OFFSET('Hygiene Data'!$G$9,0,10*ROW('Hygiene Data'!G73))),'Data Summary'!DZ79="Yes"),OFFSET('Hygiene Data'!$G$9,0,10*ROW('Hygiene Data'!G73)),NA())</f>
        <v>#N/A</v>
      </c>
      <c r="BL79" s="91" t="e">
        <f ca="true">+IF(AND(ISNUMBER(OFFSET('Hygiene Data'!$H$5,0,10*ROW('Hygiene Data'!H73))),'Data Summary'!EA79="Yes"),OFFSET('Hygiene Data'!$H$5,0,10*ROW('Hygiene Data'!H73)),NA())</f>
        <v>#N/A</v>
      </c>
      <c r="BM79" s="91" t="e">
        <f ca="true">+IF(AND(ISNUMBER(OFFSET('Hygiene Data'!$H$7,0,10*ROW('Hygiene Data'!H73))),'Data Summary'!EB79="Yes"),OFFSET('Hygiene Data'!$H$7,0,10*ROW('Hygiene Data'!H73)),NA())</f>
        <v>#N/A</v>
      </c>
      <c r="BN79" s="91" t="e">
        <f ca="true">+IF(AND(ISNUMBER(OFFSET('Hygiene Data'!$H$9,0,10*ROW('Hygiene Data'!H73))),'Data Summary'!EC79="Yes"),OFFSET('Hygiene Data'!$H$9,0,10*ROW('Hygiene Data'!H73)),NA())</f>
        <v>#N/A</v>
      </c>
      <c r="BO79" s="91" t="e">
        <f ca="true">+IF(AND(ISNUMBER(OFFSET('Hygiene Data'!$I$5,0,10*ROW('Hygiene Data'!I73))),'Data Summary'!ED79="Yes"),OFFSET('Hygiene Data'!$I$5,0,10*ROW('Hygiene Data'!I73)),NA())</f>
        <v>#N/A</v>
      </c>
      <c r="BP79" s="91" t="e">
        <f ca="true">+IF(AND(ISNUMBER(OFFSET('Hygiene Data'!$I$7,0,10*ROW('Hygiene Data'!I73))),'Data Summary'!EE79="Yes"),OFFSET('Hygiene Data'!$I$7,0,10*ROW('Hygiene Data'!I73)),NA())</f>
        <v>#N/A</v>
      </c>
      <c r="BQ79" s="91" t="e">
        <f ca="true">+IF(AND(ISNUMBER(OFFSET('Hygiene Data'!$I$9,0,10*ROW('Hygiene Data'!I73))),'Data Summary'!EF79="Yes"),OFFSET('Hygiene Data'!$I$9,0,10*ROW('Hygiene Data'!I73)),NA())</f>
        <v>#N/A</v>
      </c>
    </row>
    <row xmlns:x14ac="http://schemas.microsoft.com/office/spreadsheetml/2009/9/ac" r="80" x14ac:dyDescent="0.2">
      <c r="A80" s="342" t="e">
        <f ca="true">+RIGHT('Data Summary'!A80,LEN('Data Summary'!A80)-9)</f>
        <v>#VALUE!</v>
      </c>
      <c r="B80" s="35" t="str">
        <f ca="true">+IF(ISTEXT('Data Summary'!B80),'Data Summary'!B80,"")</f>
        <v/>
      </c>
      <c r="C80" s="341" t="e">
        <f ca="true">+VALUE('Data Summary'!C80)</f>
        <v>#VALUE!</v>
      </c>
      <c r="D80" s="89" t="e">
        <f ca="true">+IF(AND(ISNUMBER(OFFSET('Water Data'!$D$4,0,10*ROW('Water Data'!D74))),'Data Summary'!BS80="Yes"),100-OFFSET('Water Data'!$D$4,0,10*ROW('Water Data'!D74)),NA())</f>
        <v>#N/A</v>
      </c>
      <c r="E80" s="89" t="e">
        <f ca="true">+IF(AND(ISNUMBER(OFFSET('Water Data'!$D$6,0,10*ROW('Water Data'!D74))),'Data Summary'!BT80="Yes"),OFFSET('Water Data'!$D$6,0,10*ROW('Water Data'!D74)),NA())</f>
        <v>#N/A</v>
      </c>
      <c r="F80" s="89" t="e">
        <f ca="true">+IF(AND(ISNUMBER(OFFSET('Water Data'!$D$9,0,10*ROW('Water Data'!D74))),'Data Summary'!BU80="Yes"),OFFSET('Water Data'!$D$9,0,10*ROW('Water Data'!D74)),NA())</f>
        <v>#N/A</v>
      </c>
      <c r="G80" s="89" t="e">
        <f ca="true">+IF(AND(ISNUMBER(OFFSET('Water Data'!$E$4,0,10*ROW('Water Data'!E74))),'Data Summary'!BV80="Yes"),100-OFFSET('Water Data'!$E$4,0,10*ROW('Water Data'!E74)),NA())</f>
        <v>#N/A</v>
      </c>
      <c r="H80" s="89" t="e">
        <f ca="true">+IF(AND(ISNUMBER(OFFSET('Water Data'!$E$6,0,10*ROW('Water Data'!E74))),'Data Summary'!BW80="Yes"),OFFSET('Water Data'!$E$6,0,10*ROW('Water Data'!E74)),NA())</f>
        <v>#N/A</v>
      </c>
      <c r="I80" s="89" t="e">
        <f ca="true">+IF(AND(ISNUMBER(OFFSET('Water Data'!$E$9,0,10*ROW('Water Data'!E74))),'Data Summary'!BX80="Yes"),OFFSET('Water Data'!$E$9,0,10*ROW('Water Data'!E74)),NA())</f>
        <v>#N/A</v>
      </c>
      <c r="J80" s="89" t="e">
        <f ca="true">+IF(AND(ISNUMBER(OFFSET('Water Data'!$F$4,0,10*ROW('Water Data'!F74))),'Data Summary'!BY80="Yes"),100-OFFSET('Water Data'!$F$4,0,10*ROW('Water Data'!F74)),NA())</f>
        <v>#N/A</v>
      </c>
      <c r="K80" s="89" t="e">
        <f ca="true">+IF(AND(ISNUMBER(OFFSET('Water Data'!$F$6,0,10*ROW('Water Data'!F74))),'Data Summary'!BZ80="Yes"),OFFSET('Water Data'!$F$6,0,10*ROW('Water Data'!F74)),NA())</f>
        <v>#N/A</v>
      </c>
      <c r="L80" s="89" t="e">
        <f ca="true">+IF(AND(ISNUMBER(OFFSET('Water Data'!$F$9,0,10*ROW('Water Data'!F74))),'Data Summary'!CA80="Yes"),OFFSET('Water Data'!$F$9,0,10*ROW('Water Data'!F74)),NA())</f>
        <v>#N/A</v>
      </c>
      <c r="M80" s="89" t="e">
        <f ca="true">+IF(AND(ISNUMBER(OFFSET('Water Data'!$G$4,0,10*ROW('Water Data'!G74))),'Data Summary'!CB80="Yes"),100-OFFSET('Water Data'!$G$4,0,10*ROW('Water Data'!G74)),NA())</f>
        <v>#N/A</v>
      </c>
      <c r="N80" s="89" t="e">
        <f ca="true">+IF(AND(ISNUMBER(OFFSET('Water Data'!$G$6,0,10*ROW('Water Data'!G74))),'Data Summary'!CC80="Yes"),OFFSET('Water Data'!$G$6,0,10*ROW('Water Data'!G74)),NA())</f>
        <v>#N/A</v>
      </c>
      <c r="O80" s="89" t="e">
        <f ca="true">+IF(AND(ISNUMBER(OFFSET('Water Data'!$G$9,0,10*ROW('Water Data'!G74))),'Data Summary'!CD80="Yes"),OFFSET('Water Data'!$G$9,0,10*ROW('Water Data'!G74)),NA())</f>
        <v>#N/A</v>
      </c>
      <c r="P80" s="89" t="e">
        <f ca="true">+IF(AND(ISNUMBER(OFFSET('Water Data'!$H$4,0,10*ROW('Water Data'!H74))),'Data Summary'!CE80="Yes"),100-OFFSET('Water Data'!$H$4,0,10*ROW('Water Data'!H74)),NA())</f>
        <v>#N/A</v>
      </c>
      <c r="Q80" s="89" t="e">
        <f ca="true">+IF(AND(ISNUMBER(OFFSET('Water Data'!$H$6,0,10*ROW('Water Data'!H74))),'Data Summary'!CF80="Yes"),OFFSET('Water Data'!$H$6,0,10*ROW('Water Data'!H74)),NA())</f>
        <v>#N/A</v>
      </c>
      <c r="R80" s="89" t="e">
        <f ca="true">+IF(AND(ISNUMBER(OFFSET('Water Data'!$H$9,0,10*ROW('Water Data'!H74))),'Data Summary'!CG80="Yes"),OFFSET('Water Data'!$H$9,0,10*ROW('Water Data'!H74)),NA())</f>
        <v>#N/A</v>
      </c>
      <c r="S80" s="89" t="e">
        <f ca="true">+IF(AND(ISNUMBER(OFFSET('Water Data'!$I$4,0,10*ROW('Water Data'!I74))),'Data Summary'!CH80="Yes"),100-OFFSET('Water Data'!$I$4,0,10*ROW('Water Data'!I74)),NA())</f>
        <v>#N/A</v>
      </c>
      <c r="T80" s="89" t="e">
        <f ca="true">+IF(AND(ISNUMBER(OFFSET('Water Data'!$I$6,0,10*ROW('Water Data'!I74))),'Data Summary'!CI80="Yes"),OFFSET('Water Data'!$I$6,0,10*ROW('Water Data'!I74)),NA())</f>
        <v>#N/A</v>
      </c>
      <c r="U80" s="89" t="e">
        <f ca="true">+IF(AND(ISNUMBER(OFFSET('Water Data'!$I$9,0,10*ROW('Water Data'!I74))),'Data Summary'!CJ80="Yes"),OFFSET('Water Data'!$I$9,0,10*ROW('Water Data'!I74)),NA())</f>
        <v>#N/A</v>
      </c>
      <c r="V80" s="90" t="e">
        <f ca="true">+IF(AND(ISNUMBER(OFFSET('Sanitation Data'!$D$4,0,10*ROW('Sanitation Data'!D74))),'Data Summary'!CK80="Yes"),100-OFFSET('Sanitation Data'!$D$4,0,10*ROW('Sanitation Data'!D74)),NA())</f>
        <v>#N/A</v>
      </c>
      <c r="W80" s="90" t="e">
        <f ca="true">+IF(AND(ISNUMBER(OFFSET('Sanitation Data'!$D$6,0,10*ROW('Sanitation Data'!D74))),'Data Summary'!CL80="Yes"),OFFSET('Sanitation Data'!$D$6,0,10*ROW('Sanitation Data'!D74)),NA())</f>
        <v>#N/A</v>
      </c>
      <c r="X80" s="90" t="e">
        <f ca="true">+IF(AND(ISNUMBER(OFFSET('Sanitation Data'!$D$10,0,10*ROW('Sanitation Data'!D74))),'Data Summary'!CM80="Yes"),OFFSET('Sanitation Data'!$D$10,0,10*ROW('Sanitation Data'!D74)),NA())</f>
        <v>#N/A</v>
      </c>
      <c r="Y80" s="90" t="e">
        <f ca="true">+IF(AND(ISNUMBER(OFFSET('Sanitation Data'!$D$11,0,10*ROW('Sanitation Data'!D74))),'Data Summary'!CN80="Yes"),OFFSET('Sanitation Data'!$D$11,0,10*ROW('Sanitation Data'!D74)),NA())</f>
        <v>#N/A</v>
      </c>
      <c r="Z80" s="90" t="e">
        <f ca="true">+IF(AND(ISNUMBER(OFFSET('Sanitation Data'!$D$12,0,10*ROW('Sanitation Data'!D74))),'Data Summary'!CO80="Yes"),OFFSET('Sanitation Data'!$D$12,0,10*ROW('Sanitation Data'!D74)),NA())</f>
        <v>#N/A</v>
      </c>
      <c r="AA80" s="90" t="e">
        <f ca="true">+IF(AND(ISNUMBER(OFFSET('Sanitation Data'!$E$4,0,10*ROW('Sanitation Data'!E74))),'Data Summary'!CP80="Yes"),100-OFFSET('Sanitation Data'!$E$4,0,10*ROW('Sanitation Data'!E74)),NA())</f>
        <v>#N/A</v>
      </c>
      <c r="AB80" s="90" t="e">
        <f ca="true">+IF(AND(ISNUMBER(OFFSET('Sanitation Data'!$E$6,0,10*ROW('Sanitation Data'!E74))),'Data Summary'!CQ80="Yes"),OFFSET('Sanitation Data'!$E$6,0,10*ROW('Sanitation Data'!E74)),NA())</f>
        <v>#N/A</v>
      </c>
      <c r="AC80" s="90" t="e">
        <f ca="true">+IF(AND(ISNUMBER(OFFSET('Sanitation Data'!$E$10,0,10*ROW('Sanitation Data'!E74))),'Data Summary'!CR80="Yes"),OFFSET('Sanitation Data'!$E$10,0,10*ROW('Sanitation Data'!E74)),NA())</f>
        <v>#N/A</v>
      </c>
      <c r="AD80" s="90" t="e">
        <f ca="true">+IF(AND(ISNUMBER(OFFSET('Sanitation Data'!$E$11,0,10*ROW('Sanitation Data'!E74))),'Data Summary'!CS80="Yes"),OFFSET('Sanitation Data'!$E$11,0,10*ROW('Sanitation Data'!E74)),NA())</f>
        <v>#N/A</v>
      </c>
      <c r="AE80" s="90" t="e">
        <f ca="true">+IF(AND(ISNUMBER(OFFSET('Sanitation Data'!$E$12,0,10*ROW('Sanitation Data'!E74))),'Data Summary'!CT80="Yes"),OFFSET('Sanitation Data'!$E$12,0,10*ROW('Sanitation Data'!E74)),NA())</f>
        <v>#N/A</v>
      </c>
      <c r="AF80" s="90" t="e">
        <f ca="true">+IF(AND(ISNUMBER(OFFSET('Sanitation Data'!$F$4,0,10*ROW('Sanitation Data'!F74))),'Data Summary'!CU80="Yes"),100-OFFSET('Sanitation Data'!$F$4,0,10*ROW('Sanitation Data'!F74)),NA())</f>
        <v>#N/A</v>
      </c>
      <c r="AG80" s="90" t="e">
        <f ca="true">+IF(AND(ISNUMBER(OFFSET('Sanitation Data'!$F$6,0,10*ROW('Sanitation Data'!F74))),'Data Summary'!CV80="Yes"),OFFSET('Sanitation Data'!$F$6,0,10*ROW('Sanitation Data'!F74)),NA())</f>
        <v>#N/A</v>
      </c>
      <c r="AH80" s="90" t="e">
        <f ca="true">+IF(AND(ISNUMBER(OFFSET('Sanitation Data'!$F$10,0,10*ROW('Sanitation Data'!F74))),'Data Summary'!CW80="Yes"),OFFSET('Sanitation Data'!$F$10,0,10*ROW('Sanitation Data'!F74)),NA())</f>
        <v>#N/A</v>
      </c>
      <c r="AI80" s="90" t="e">
        <f ca="true">+IF(AND(ISNUMBER(OFFSET('Sanitation Data'!$F$11,0,10*ROW('Sanitation Data'!F74))),'Data Summary'!CX80="Yes"),OFFSET('Sanitation Data'!$F$11,0,10*ROW('Sanitation Data'!F74)),NA())</f>
        <v>#N/A</v>
      </c>
      <c r="AJ80" s="90" t="e">
        <f ca="true">+IF(AND(ISNUMBER(OFFSET('Sanitation Data'!$F$12,0,10*ROW('Sanitation Data'!F74))),'Data Summary'!CY80="Yes"),OFFSET('Sanitation Data'!$F$12,0,10*ROW('Sanitation Data'!F74)),NA())</f>
        <v>#N/A</v>
      </c>
      <c r="AK80" s="90" t="e">
        <f ca="true">+IF(AND(ISNUMBER(OFFSET('Sanitation Data'!$G$4,0,10*ROW('Sanitation Data'!G74))),'Data Summary'!CZ80="Yes"),100-OFFSET('Sanitation Data'!$G$4,0,10*ROW('Sanitation Data'!G74)),NA())</f>
        <v>#N/A</v>
      </c>
      <c r="AL80" s="90" t="e">
        <f ca="true">+IF(AND(ISNUMBER(OFFSET('Sanitation Data'!$G$6,0,10*ROW('Sanitation Data'!G74))),'Data Summary'!DA80="Yes"),OFFSET('Sanitation Data'!$G$6,0,10*ROW('Sanitation Data'!G74)),NA())</f>
        <v>#N/A</v>
      </c>
      <c r="AM80" s="90" t="e">
        <f ca="true">+IF(AND(ISNUMBER(OFFSET('Sanitation Data'!$G$10,0,10*ROW('Sanitation Data'!G74))),'Data Summary'!DB80="Yes"),OFFSET('Sanitation Data'!$G$10,0,10*ROW('Sanitation Data'!G74)),NA())</f>
        <v>#N/A</v>
      </c>
      <c r="AN80" s="90" t="e">
        <f ca="true">+IF(AND(ISNUMBER(OFFSET('Sanitation Data'!$G$11,0,10*ROW('Sanitation Data'!G74))),'Data Summary'!DC80="Yes"),OFFSET('Sanitation Data'!$G$11,0,10*ROW('Sanitation Data'!G74)),NA())</f>
        <v>#N/A</v>
      </c>
      <c r="AO80" s="90" t="e">
        <f ca="true">+IF(AND(ISNUMBER(OFFSET('Sanitation Data'!$G$12,0,10*ROW('Sanitation Data'!G74))),'Data Summary'!DD80="Yes"),OFFSET('Sanitation Data'!$G$12,0,10*ROW('Sanitation Data'!G74)),NA())</f>
        <v>#N/A</v>
      </c>
      <c r="AP80" s="90" t="e">
        <f ca="true">+IF(AND(ISNUMBER(OFFSET('Sanitation Data'!$H$4,0,10*ROW('Sanitation Data'!H74))),'Data Summary'!DE80="Yes"),100-OFFSET('Sanitation Data'!$H$4,0,10*ROW('Sanitation Data'!H74)),NA())</f>
        <v>#N/A</v>
      </c>
      <c r="AQ80" s="90" t="e">
        <f ca="true">+IF(AND(ISNUMBER(OFFSET('Sanitation Data'!$H$6,0,10*ROW('Sanitation Data'!H74))),'Data Summary'!DF80="Yes"),OFFSET('Sanitation Data'!$H$6,0,10*ROW('Sanitation Data'!H74)),NA())</f>
        <v>#N/A</v>
      </c>
      <c r="AR80" s="90" t="e">
        <f ca="true">+IF(AND(ISNUMBER(OFFSET('Sanitation Data'!$H$10,0,10*ROW('Sanitation Data'!H74))),'Data Summary'!DG80="Yes"),OFFSET('Sanitation Data'!$H$10,0,10*ROW('Sanitation Data'!H74)),NA())</f>
        <v>#N/A</v>
      </c>
      <c r="AS80" s="90" t="e">
        <f ca="true">+IF(AND(ISNUMBER(OFFSET('Sanitation Data'!$H$11,0,10*ROW('Sanitation Data'!H74))),'Data Summary'!DH80="Yes"),OFFSET('Sanitation Data'!$H$11,0,10*ROW('Sanitation Data'!H74)),NA())</f>
        <v>#N/A</v>
      </c>
      <c r="AT80" s="90" t="e">
        <f ca="true">+IF(AND(ISNUMBER(OFFSET('Sanitation Data'!$H$12,0,10*ROW('Sanitation Data'!H74))),'Data Summary'!DI80="Yes"),OFFSET('Sanitation Data'!$H$12,0,10*ROW('Sanitation Data'!H74)),NA())</f>
        <v>#N/A</v>
      </c>
      <c r="AU80" s="90" t="e">
        <f ca="true">+IF(AND(ISNUMBER(OFFSET('Sanitation Data'!$I$4,0,10*ROW('Sanitation Data'!I74))),'Data Summary'!DJ80="Yes"),100-OFFSET('Sanitation Data'!$I$4,0,10*ROW('Sanitation Data'!I74)),NA())</f>
        <v>#N/A</v>
      </c>
      <c r="AV80" s="90" t="e">
        <f ca="true">+IF(AND(ISNUMBER(OFFSET('Sanitation Data'!$I$6,0,10*ROW('Sanitation Data'!I74))),'Data Summary'!DK80="Yes"),OFFSET('Sanitation Data'!$I$6,0,10*ROW('Sanitation Data'!I74)),NA())</f>
        <v>#N/A</v>
      </c>
      <c r="AW80" s="90" t="e">
        <f ca="true">+IF(AND(ISNUMBER(OFFSET('Sanitation Data'!$I$10,0,10*ROW('Sanitation Data'!I74))),'Data Summary'!DL80="Yes"),OFFSET('Sanitation Data'!$I$10,0,10*ROW('Sanitation Data'!I74)),NA())</f>
        <v>#N/A</v>
      </c>
      <c r="AX80" s="90" t="e">
        <f ca="true">+IF(AND(ISNUMBER(OFFSET('Sanitation Data'!$I$11,0,10*ROW('Sanitation Data'!I74))),'Data Summary'!DM80="Yes"),OFFSET('Sanitation Data'!$I$11,0,10*ROW('Sanitation Data'!I74)),NA())</f>
        <v>#N/A</v>
      </c>
      <c r="AY80" s="90" t="e">
        <f ca="true">+IF(AND(ISNUMBER(OFFSET('Sanitation Data'!$I$12,0,10*ROW('Sanitation Data'!I74))),'Data Summary'!DN80="Yes"),OFFSET('Sanitation Data'!$I$12,0,10*ROW('Sanitation Data'!I74)),NA())</f>
        <v>#N/A</v>
      </c>
      <c r="AZ80" s="91" t="e">
        <f ca="true">+IF(AND(ISNUMBER(OFFSET('Hygiene Data'!$D$5,0,10*ROW('Hygiene Data'!D74))),'Data Summary'!DO80="Yes"),OFFSET('Hygiene Data'!$D$5,0,10*ROW('Hygiene Data'!D74)),NA())</f>
        <v>#N/A</v>
      </c>
      <c r="BA80" s="91" t="e">
        <f ca="true">+IF(AND(ISNUMBER(OFFSET('Hygiene Data'!$D$7,0,10*ROW('Hygiene Data'!D74))),'Data Summary'!DP80="Yes"),OFFSET('Hygiene Data'!$D$7,0,10*ROW('Hygiene Data'!D74)),NA())</f>
        <v>#N/A</v>
      </c>
      <c r="BB80" s="91" t="e">
        <f ca="true">+IF(AND(ISNUMBER(OFFSET('Hygiene Data'!$D$9,0,10*ROW('Hygiene Data'!D74))),'Data Summary'!DQ80="Yes"),OFFSET('Hygiene Data'!$D$9,0,10*ROW('Hygiene Data'!D74)),NA())</f>
        <v>#N/A</v>
      </c>
      <c r="BC80" s="91" t="e">
        <f ca="true">+IF(AND(ISNUMBER(OFFSET('Hygiene Data'!$E$5,0,10*ROW('Hygiene Data'!E74))),'Data Summary'!DR80="Yes"),OFFSET('Hygiene Data'!$E$5,0,10*ROW('Hygiene Data'!E74)),NA())</f>
        <v>#N/A</v>
      </c>
      <c r="BD80" s="91" t="e">
        <f ca="true">+IF(AND(ISNUMBER(OFFSET('Hygiene Data'!$E$7,0,10*ROW('Hygiene Data'!E74))),'Data Summary'!DS80="Yes"),OFFSET('Hygiene Data'!$E$7,0,10*ROW('Hygiene Data'!E74)),NA())</f>
        <v>#N/A</v>
      </c>
      <c r="BE80" s="91" t="e">
        <f ca="true">+IF(AND(ISNUMBER(OFFSET('Hygiene Data'!$E$9,0,10*ROW('Hygiene Data'!E74))),'Data Summary'!DT80="Yes"),OFFSET('Hygiene Data'!$E$9,0,10*ROW('Hygiene Data'!E74)),NA())</f>
        <v>#N/A</v>
      </c>
      <c r="BF80" s="91" t="e">
        <f ca="true">+IF(AND(ISNUMBER(OFFSET('Hygiene Data'!$F$5,0,10*ROW('Hygiene Data'!F74))),'Data Summary'!DU80="Yes"),OFFSET('Hygiene Data'!$F$5,0,10*ROW('Hygiene Data'!F74)),NA())</f>
        <v>#N/A</v>
      </c>
      <c r="BG80" s="91" t="e">
        <f ca="true">+IF(AND(ISNUMBER(OFFSET('Hygiene Data'!$F$7,0,10*ROW('Hygiene Data'!F74))),'Data Summary'!DV80="Yes"),OFFSET('Hygiene Data'!$F$7,0,10*ROW('Hygiene Data'!F74)),NA())</f>
        <v>#N/A</v>
      </c>
      <c r="BH80" s="91" t="e">
        <f ca="true">+IF(AND(ISNUMBER(OFFSET('Hygiene Data'!$F$9,0,10*ROW('Hygiene Data'!F74))),'Data Summary'!DW80="Yes"),OFFSET('Hygiene Data'!$F$9,0,10*ROW('Hygiene Data'!F74)),NA())</f>
        <v>#N/A</v>
      </c>
      <c r="BI80" s="91" t="e">
        <f ca="true">+IF(AND(ISNUMBER(OFFSET('Hygiene Data'!$G$5,0,10*ROW('Hygiene Data'!G74))),'Data Summary'!DX80="Yes"),OFFSET('Hygiene Data'!$G$5,0,10*ROW('Hygiene Data'!G74)),NA())</f>
        <v>#N/A</v>
      </c>
      <c r="BJ80" s="91" t="e">
        <f ca="true">+IF(AND(ISNUMBER(OFFSET('Hygiene Data'!$G$7,0,10*ROW('Hygiene Data'!G74))),'Data Summary'!DY80="Yes"),OFFSET('Hygiene Data'!$G$7,0,10*ROW('Hygiene Data'!G74)),NA())</f>
        <v>#N/A</v>
      </c>
      <c r="BK80" s="91" t="e">
        <f ca="true">+IF(AND(ISNUMBER(OFFSET('Hygiene Data'!$G$9,0,10*ROW('Hygiene Data'!G74))),'Data Summary'!DZ80="Yes"),OFFSET('Hygiene Data'!$G$9,0,10*ROW('Hygiene Data'!G74)),NA())</f>
        <v>#N/A</v>
      </c>
      <c r="BL80" s="91" t="e">
        <f ca="true">+IF(AND(ISNUMBER(OFFSET('Hygiene Data'!$H$5,0,10*ROW('Hygiene Data'!H74))),'Data Summary'!EA80="Yes"),OFFSET('Hygiene Data'!$H$5,0,10*ROW('Hygiene Data'!H74)),NA())</f>
        <v>#N/A</v>
      </c>
      <c r="BM80" s="91" t="e">
        <f ca="true">+IF(AND(ISNUMBER(OFFSET('Hygiene Data'!$H$7,0,10*ROW('Hygiene Data'!H74))),'Data Summary'!EB80="Yes"),OFFSET('Hygiene Data'!$H$7,0,10*ROW('Hygiene Data'!H74)),NA())</f>
        <v>#N/A</v>
      </c>
      <c r="BN80" s="91" t="e">
        <f ca="true">+IF(AND(ISNUMBER(OFFSET('Hygiene Data'!$H$9,0,10*ROW('Hygiene Data'!H74))),'Data Summary'!EC80="Yes"),OFFSET('Hygiene Data'!$H$9,0,10*ROW('Hygiene Data'!H74)),NA())</f>
        <v>#N/A</v>
      </c>
      <c r="BO80" s="91" t="e">
        <f ca="true">+IF(AND(ISNUMBER(OFFSET('Hygiene Data'!$I$5,0,10*ROW('Hygiene Data'!I74))),'Data Summary'!ED80="Yes"),OFFSET('Hygiene Data'!$I$5,0,10*ROW('Hygiene Data'!I74)),NA())</f>
        <v>#N/A</v>
      </c>
      <c r="BP80" s="91" t="e">
        <f ca="true">+IF(AND(ISNUMBER(OFFSET('Hygiene Data'!$I$7,0,10*ROW('Hygiene Data'!I74))),'Data Summary'!EE80="Yes"),OFFSET('Hygiene Data'!$I$7,0,10*ROW('Hygiene Data'!I74)),NA())</f>
        <v>#N/A</v>
      </c>
      <c r="BQ80" s="91" t="e">
        <f ca="true">+IF(AND(ISNUMBER(OFFSET('Hygiene Data'!$I$9,0,10*ROW('Hygiene Data'!I74))),'Data Summary'!EF80="Yes"),OFFSET('Hygiene Data'!$I$9,0,10*ROW('Hygiene Data'!I74)),NA())</f>
        <v>#N/A</v>
      </c>
    </row>
    <row xmlns:x14ac="http://schemas.microsoft.com/office/spreadsheetml/2009/9/ac" r="81" x14ac:dyDescent="0.2">
      <c r="A81" s="342" t="e">
        <f ca="true">+RIGHT('Data Summary'!A81,LEN('Data Summary'!A81)-9)</f>
        <v>#VALUE!</v>
      </c>
      <c r="B81" s="35" t="str">
        <f ca="true">+IF(ISTEXT('Data Summary'!B81),'Data Summary'!B81,"")</f>
        <v/>
      </c>
      <c r="C81" s="341" t="e">
        <f ca="true">+VALUE('Data Summary'!C81)</f>
        <v>#VALUE!</v>
      </c>
      <c r="D81" s="89" t="e">
        <f ca="true">+IF(AND(ISNUMBER(OFFSET('Water Data'!$D$4,0,10*ROW('Water Data'!D75))),'Data Summary'!BS81="Yes"),100-OFFSET('Water Data'!$D$4,0,10*ROW('Water Data'!D75)),NA())</f>
        <v>#N/A</v>
      </c>
      <c r="E81" s="89" t="e">
        <f ca="true">+IF(AND(ISNUMBER(OFFSET('Water Data'!$D$6,0,10*ROW('Water Data'!D75))),'Data Summary'!BT81="Yes"),OFFSET('Water Data'!$D$6,0,10*ROW('Water Data'!D75)),NA())</f>
        <v>#N/A</v>
      </c>
      <c r="F81" s="89" t="e">
        <f ca="true">+IF(AND(ISNUMBER(OFFSET('Water Data'!$D$9,0,10*ROW('Water Data'!D75))),'Data Summary'!BU81="Yes"),OFFSET('Water Data'!$D$9,0,10*ROW('Water Data'!D75)),NA())</f>
        <v>#N/A</v>
      </c>
      <c r="G81" s="89" t="e">
        <f ca="true">+IF(AND(ISNUMBER(OFFSET('Water Data'!$E$4,0,10*ROW('Water Data'!E75))),'Data Summary'!BV81="Yes"),100-OFFSET('Water Data'!$E$4,0,10*ROW('Water Data'!E75)),NA())</f>
        <v>#N/A</v>
      </c>
      <c r="H81" s="89" t="e">
        <f ca="true">+IF(AND(ISNUMBER(OFFSET('Water Data'!$E$6,0,10*ROW('Water Data'!E75))),'Data Summary'!BW81="Yes"),OFFSET('Water Data'!$E$6,0,10*ROW('Water Data'!E75)),NA())</f>
        <v>#N/A</v>
      </c>
      <c r="I81" s="89" t="e">
        <f ca="true">+IF(AND(ISNUMBER(OFFSET('Water Data'!$E$9,0,10*ROW('Water Data'!E75))),'Data Summary'!BX81="Yes"),OFFSET('Water Data'!$E$9,0,10*ROW('Water Data'!E75)),NA())</f>
        <v>#N/A</v>
      </c>
      <c r="J81" s="89" t="e">
        <f ca="true">+IF(AND(ISNUMBER(OFFSET('Water Data'!$F$4,0,10*ROW('Water Data'!F75))),'Data Summary'!BY81="Yes"),100-OFFSET('Water Data'!$F$4,0,10*ROW('Water Data'!F75)),NA())</f>
        <v>#N/A</v>
      </c>
      <c r="K81" s="89" t="e">
        <f ca="true">+IF(AND(ISNUMBER(OFFSET('Water Data'!$F$6,0,10*ROW('Water Data'!F75))),'Data Summary'!BZ81="Yes"),OFFSET('Water Data'!$F$6,0,10*ROW('Water Data'!F75)),NA())</f>
        <v>#N/A</v>
      </c>
      <c r="L81" s="89" t="e">
        <f ca="true">+IF(AND(ISNUMBER(OFFSET('Water Data'!$F$9,0,10*ROW('Water Data'!F75))),'Data Summary'!CA81="Yes"),OFFSET('Water Data'!$F$9,0,10*ROW('Water Data'!F75)),NA())</f>
        <v>#N/A</v>
      </c>
      <c r="M81" s="89" t="e">
        <f ca="true">+IF(AND(ISNUMBER(OFFSET('Water Data'!$G$4,0,10*ROW('Water Data'!G75))),'Data Summary'!CB81="Yes"),100-OFFSET('Water Data'!$G$4,0,10*ROW('Water Data'!G75)),NA())</f>
        <v>#N/A</v>
      </c>
      <c r="N81" s="89" t="e">
        <f ca="true">+IF(AND(ISNUMBER(OFFSET('Water Data'!$G$6,0,10*ROW('Water Data'!G75))),'Data Summary'!CC81="Yes"),OFFSET('Water Data'!$G$6,0,10*ROW('Water Data'!G75)),NA())</f>
        <v>#N/A</v>
      </c>
      <c r="O81" s="89" t="e">
        <f ca="true">+IF(AND(ISNUMBER(OFFSET('Water Data'!$G$9,0,10*ROW('Water Data'!G75))),'Data Summary'!CD81="Yes"),OFFSET('Water Data'!$G$9,0,10*ROW('Water Data'!G75)),NA())</f>
        <v>#N/A</v>
      </c>
      <c r="P81" s="89" t="e">
        <f ca="true">+IF(AND(ISNUMBER(OFFSET('Water Data'!$H$4,0,10*ROW('Water Data'!H75))),'Data Summary'!CE81="Yes"),100-OFFSET('Water Data'!$H$4,0,10*ROW('Water Data'!H75)),NA())</f>
        <v>#N/A</v>
      </c>
      <c r="Q81" s="89" t="e">
        <f ca="true">+IF(AND(ISNUMBER(OFFSET('Water Data'!$H$6,0,10*ROW('Water Data'!H75))),'Data Summary'!CF81="Yes"),OFFSET('Water Data'!$H$6,0,10*ROW('Water Data'!H75)),NA())</f>
        <v>#N/A</v>
      </c>
      <c r="R81" s="89" t="e">
        <f ca="true">+IF(AND(ISNUMBER(OFFSET('Water Data'!$H$9,0,10*ROW('Water Data'!H75))),'Data Summary'!CG81="Yes"),OFFSET('Water Data'!$H$9,0,10*ROW('Water Data'!H75)),NA())</f>
        <v>#N/A</v>
      </c>
      <c r="S81" s="89" t="e">
        <f ca="true">+IF(AND(ISNUMBER(OFFSET('Water Data'!$I$4,0,10*ROW('Water Data'!I75))),'Data Summary'!CH81="Yes"),100-OFFSET('Water Data'!$I$4,0,10*ROW('Water Data'!I75)),NA())</f>
        <v>#N/A</v>
      </c>
      <c r="T81" s="89" t="e">
        <f ca="true">+IF(AND(ISNUMBER(OFFSET('Water Data'!$I$6,0,10*ROW('Water Data'!I75))),'Data Summary'!CI81="Yes"),OFFSET('Water Data'!$I$6,0,10*ROW('Water Data'!I75)),NA())</f>
        <v>#N/A</v>
      </c>
      <c r="U81" s="89" t="e">
        <f ca="true">+IF(AND(ISNUMBER(OFFSET('Water Data'!$I$9,0,10*ROW('Water Data'!I75))),'Data Summary'!CJ81="Yes"),OFFSET('Water Data'!$I$9,0,10*ROW('Water Data'!I75)),NA())</f>
        <v>#N/A</v>
      </c>
      <c r="V81" s="90" t="e">
        <f ca="true">+IF(AND(ISNUMBER(OFFSET('Sanitation Data'!$D$4,0,10*ROW('Sanitation Data'!D75))),'Data Summary'!CK81="Yes"),100-OFFSET('Sanitation Data'!$D$4,0,10*ROW('Sanitation Data'!D75)),NA())</f>
        <v>#N/A</v>
      </c>
      <c r="W81" s="90" t="e">
        <f ca="true">+IF(AND(ISNUMBER(OFFSET('Sanitation Data'!$D$6,0,10*ROW('Sanitation Data'!D75))),'Data Summary'!CL81="Yes"),OFFSET('Sanitation Data'!$D$6,0,10*ROW('Sanitation Data'!D75)),NA())</f>
        <v>#N/A</v>
      </c>
      <c r="X81" s="90" t="e">
        <f ca="true">+IF(AND(ISNUMBER(OFFSET('Sanitation Data'!$D$10,0,10*ROW('Sanitation Data'!D75))),'Data Summary'!CM81="Yes"),OFFSET('Sanitation Data'!$D$10,0,10*ROW('Sanitation Data'!D75)),NA())</f>
        <v>#N/A</v>
      </c>
      <c r="Y81" s="90" t="e">
        <f ca="true">+IF(AND(ISNUMBER(OFFSET('Sanitation Data'!$D$11,0,10*ROW('Sanitation Data'!D75))),'Data Summary'!CN81="Yes"),OFFSET('Sanitation Data'!$D$11,0,10*ROW('Sanitation Data'!D75)),NA())</f>
        <v>#N/A</v>
      </c>
      <c r="Z81" s="90" t="e">
        <f ca="true">+IF(AND(ISNUMBER(OFFSET('Sanitation Data'!$D$12,0,10*ROW('Sanitation Data'!D75))),'Data Summary'!CO81="Yes"),OFFSET('Sanitation Data'!$D$12,0,10*ROW('Sanitation Data'!D75)),NA())</f>
        <v>#N/A</v>
      </c>
      <c r="AA81" s="90" t="e">
        <f ca="true">+IF(AND(ISNUMBER(OFFSET('Sanitation Data'!$E$4,0,10*ROW('Sanitation Data'!E75))),'Data Summary'!CP81="Yes"),100-OFFSET('Sanitation Data'!$E$4,0,10*ROW('Sanitation Data'!E75)),NA())</f>
        <v>#N/A</v>
      </c>
      <c r="AB81" s="90" t="e">
        <f ca="true">+IF(AND(ISNUMBER(OFFSET('Sanitation Data'!$E$6,0,10*ROW('Sanitation Data'!E75))),'Data Summary'!CQ81="Yes"),OFFSET('Sanitation Data'!$E$6,0,10*ROW('Sanitation Data'!E75)),NA())</f>
        <v>#N/A</v>
      </c>
      <c r="AC81" s="90" t="e">
        <f ca="true">+IF(AND(ISNUMBER(OFFSET('Sanitation Data'!$E$10,0,10*ROW('Sanitation Data'!E75))),'Data Summary'!CR81="Yes"),OFFSET('Sanitation Data'!$E$10,0,10*ROW('Sanitation Data'!E75)),NA())</f>
        <v>#N/A</v>
      </c>
      <c r="AD81" s="90" t="e">
        <f ca="true">+IF(AND(ISNUMBER(OFFSET('Sanitation Data'!$E$11,0,10*ROW('Sanitation Data'!E75))),'Data Summary'!CS81="Yes"),OFFSET('Sanitation Data'!$E$11,0,10*ROW('Sanitation Data'!E75)),NA())</f>
        <v>#N/A</v>
      </c>
      <c r="AE81" s="90" t="e">
        <f ca="true">+IF(AND(ISNUMBER(OFFSET('Sanitation Data'!$E$12,0,10*ROW('Sanitation Data'!E75))),'Data Summary'!CT81="Yes"),OFFSET('Sanitation Data'!$E$12,0,10*ROW('Sanitation Data'!E75)),NA())</f>
        <v>#N/A</v>
      </c>
      <c r="AF81" s="90" t="e">
        <f ca="true">+IF(AND(ISNUMBER(OFFSET('Sanitation Data'!$F$4,0,10*ROW('Sanitation Data'!F75))),'Data Summary'!CU81="Yes"),100-OFFSET('Sanitation Data'!$F$4,0,10*ROW('Sanitation Data'!F75)),NA())</f>
        <v>#N/A</v>
      </c>
      <c r="AG81" s="90" t="e">
        <f ca="true">+IF(AND(ISNUMBER(OFFSET('Sanitation Data'!$F$6,0,10*ROW('Sanitation Data'!F75))),'Data Summary'!CV81="Yes"),OFFSET('Sanitation Data'!$F$6,0,10*ROW('Sanitation Data'!F75)),NA())</f>
        <v>#N/A</v>
      </c>
      <c r="AH81" s="90" t="e">
        <f ca="true">+IF(AND(ISNUMBER(OFFSET('Sanitation Data'!$F$10,0,10*ROW('Sanitation Data'!F75))),'Data Summary'!CW81="Yes"),OFFSET('Sanitation Data'!$F$10,0,10*ROW('Sanitation Data'!F75)),NA())</f>
        <v>#N/A</v>
      </c>
      <c r="AI81" s="90" t="e">
        <f ca="true">+IF(AND(ISNUMBER(OFFSET('Sanitation Data'!$F$11,0,10*ROW('Sanitation Data'!F75))),'Data Summary'!CX81="Yes"),OFFSET('Sanitation Data'!$F$11,0,10*ROW('Sanitation Data'!F75)),NA())</f>
        <v>#N/A</v>
      </c>
      <c r="AJ81" s="90" t="e">
        <f ca="true">+IF(AND(ISNUMBER(OFFSET('Sanitation Data'!$F$12,0,10*ROW('Sanitation Data'!F75))),'Data Summary'!CY81="Yes"),OFFSET('Sanitation Data'!$F$12,0,10*ROW('Sanitation Data'!F75)),NA())</f>
        <v>#N/A</v>
      </c>
      <c r="AK81" s="90" t="e">
        <f ca="true">+IF(AND(ISNUMBER(OFFSET('Sanitation Data'!$G$4,0,10*ROW('Sanitation Data'!G75))),'Data Summary'!CZ81="Yes"),100-OFFSET('Sanitation Data'!$G$4,0,10*ROW('Sanitation Data'!G75)),NA())</f>
        <v>#N/A</v>
      </c>
      <c r="AL81" s="90" t="e">
        <f ca="true">+IF(AND(ISNUMBER(OFFSET('Sanitation Data'!$G$6,0,10*ROW('Sanitation Data'!G75))),'Data Summary'!DA81="Yes"),OFFSET('Sanitation Data'!$G$6,0,10*ROW('Sanitation Data'!G75)),NA())</f>
        <v>#N/A</v>
      </c>
      <c r="AM81" s="90" t="e">
        <f ca="true">+IF(AND(ISNUMBER(OFFSET('Sanitation Data'!$G$10,0,10*ROW('Sanitation Data'!G75))),'Data Summary'!DB81="Yes"),OFFSET('Sanitation Data'!$G$10,0,10*ROW('Sanitation Data'!G75)),NA())</f>
        <v>#N/A</v>
      </c>
      <c r="AN81" s="90" t="e">
        <f ca="true">+IF(AND(ISNUMBER(OFFSET('Sanitation Data'!$G$11,0,10*ROW('Sanitation Data'!G75))),'Data Summary'!DC81="Yes"),OFFSET('Sanitation Data'!$G$11,0,10*ROW('Sanitation Data'!G75)),NA())</f>
        <v>#N/A</v>
      </c>
      <c r="AO81" s="90" t="e">
        <f ca="true">+IF(AND(ISNUMBER(OFFSET('Sanitation Data'!$G$12,0,10*ROW('Sanitation Data'!G75))),'Data Summary'!DD81="Yes"),OFFSET('Sanitation Data'!$G$12,0,10*ROW('Sanitation Data'!G75)),NA())</f>
        <v>#N/A</v>
      </c>
      <c r="AP81" s="90" t="e">
        <f ca="true">+IF(AND(ISNUMBER(OFFSET('Sanitation Data'!$H$4,0,10*ROW('Sanitation Data'!H75))),'Data Summary'!DE81="Yes"),100-OFFSET('Sanitation Data'!$H$4,0,10*ROW('Sanitation Data'!H75)),NA())</f>
        <v>#N/A</v>
      </c>
      <c r="AQ81" s="90" t="e">
        <f ca="true">+IF(AND(ISNUMBER(OFFSET('Sanitation Data'!$H$6,0,10*ROW('Sanitation Data'!H75))),'Data Summary'!DF81="Yes"),OFFSET('Sanitation Data'!$H$6,0,10*ROW('Sanitation Data'!H75)),NA())</f>
        <v>#N/A</v>
      </c>
      <c r="AR81" s="90" t="e">
        <f ca="true">+IF(AND(ISNUMBER(OFFSET('Sanitation Data'!$H$10,0,10*ROW('Sanitation Data'!H75))),'Data Summary'!DG81="Yes"),OFFSET('Sanitation Data'!$H$10,0,10*ROW('Sanitation Data'!H75)),NA())</f>
        <v>#N/A</v>
      </c>
      <c r="AS81" s="90" t="e">
        <f ca="true">+IF(AND(ISNUMBER(OFFSET('Sanitation Data'!$H$11,0,10*ROW('Sanitation Data'!H75))),'Data Summary'!DH81="Yes"),OFFSET('Sanitation Data'!$H$11,0,10*ROW('Sanitation Data'!H75)),NA())</f>
        <v>#N/A</v>
      </c>
      <c r="AT81" s="90" t="e">
        <f ca="true">+IF(AND(ISNUMBER(OFFSET('Sanitation Data'!$H$12,0,10*ROW('Sanitation Data'!H75))),'Data Summary'!DI81="Yes"),OFFSET('Sanitation Data'!$H$12,0,10*ROW('Sanitation Data'!H75)),NA())</f>
        <v>#N/A</v>
      </c>
      <c r="AU81" s="90" t="e">
        <f ca="true">+IF(AND(ISNUMBER(OFFSET('Sanitation Data'!$I$4,0,10*ROW('Sanitation Data'!I75))),'Data Summary'!DJ81="Yes"),100-OFFSET('Sanitation Data'!$I$4,0,10*ROW('Sanitation Data'!I75)),NA())</f>
        <v>#N/A</v>
      </c>
      <c r="AV81" s="90" t="e">
        <f ca="true">+IF(AND(ISNUMBER(OFFSET('Sanitation Data'!$I$6,0,10*ROW('Sanitation Data'!I75))),'Data Summary'!DK81="Yes"),OFFSET('Sanitation Data'!$I$6,0,10*ROW('Sanitation Data'!I75)),NA())</f>
        <v>#N/A</v>
      </c>
      <c r="AW81" s="90" t="e">
        <f ca="true">+IF(AND(ISNUMBER(OFFSET('Sanitation Data'!$I$10,0,10*ROW('Sanitation Data'!I75))),'Data Summary'!DL81="Yes"),OFFSET('Sanitation Data'!$I$10,0,10*ROW('Sanitation Data'!I75)),NA())</f>
        <v>#N/A</v>
      </c>
      <c r="AX81" s="90" t="e">
        <f ca="true">+IF(AND(ISNUMBER(OFFSET('Sanitation Data'!$I$11,0,10*ROW('Sanitation Data'!I75))),'Data Summary'!DM81="Yes"),OFFSET('Sanitation Data'!$I$11,0,10*ROW('Sanitation Data'!I75)),NA())</f>
        <v>#N/A</v>
      </c>
      <c r="AY81" s="90" t="e">
        <f ca="true">+IF(AND(ISNUMBER(OFFSET('Sanitation Data'!$I$12,0,10*ROW('Sanitation Data'!I75))),'Data Summary'!DN81="Yes"),OFFSET('Sanitation Data'!$I$12,0,10*ROW('Sanitation Data'!I75)),NA())</f>
        <v>#N/A</v>
      </c>
      <c r="AZ81" s="91" t="e">
        <f ca="true">+IF(AND(ISNUMBER(OFFSET('Hygiene Data'!$D$5,0,10*ROW('Hygiene Data'!D75))),'Data Summary'!DO81="Yes"),OFFSET('Hygiene Data'!$D$5,0,10*ROW('Hygiene Data'!D75)),NA())</f>
        <v>#N/A</v>
      </c>
      <c r="BA81" s="91" t="e">
        <f ca="true">+IF(AND(ISNUMBER(OFFSET('Hygiene Data'!$D$7,0,10*ROW('Hygiene Data'!D75))),'Data Summary'!DP81="Yes"),OFFSET('Hygiene Data'!$D$7,0,10*ROW('Hygiene Data'!D75)),NA())</f>
        <v>#N/A</v>
      </c>
      <c r="BB81" s="91" t="e">
        <f ca="true">+IF(AND(ISNUMBER(OFFSET('Hygiene Data'!$D$9,0,10*ROW('Hygiene Data'!D75))),'Data Summary'!DQ81="Yes"),OFFSET('Hygiene Data'!$D$9,0,10*ROW('Hygiene Data'!D75)),NA())</f>
        <v>#N/A</v>
      </c>
      <c r="BC81" s="91" t="e">
        <f ca="true">+IF(AND(ISNUMBER(OFFSET('Hygiene Data'!$E$5,0,10*ROW('Hygiene Data'!E75))),'Data Summary'!DR81="Yes"),OFFSET('Hygiene Data'!$E$5,0,10*ROW('Hygiene Data'!E75)),NA())</f>
        <v>#N/A</v>
      </c>
      <c r="BD81" s="91" t="e">
        <f ca="true">+IF(AND(ISNUMBER(OFFSET('Hygiene Data'!$E$7,0,10*ROW('Hygiene Data'!E75))),'Data Summary'!DS81="Yes"),OFFSET('Hygiene Data'!$E$7,0,10*ROW('Hygiene Data'!E75)),NA())</f>
        <v>#N/A</v>
      </c>
      <c r="BE81" s="91" t="e">
        <f ca="true">+IF(AND(ISNUMBER(OFFSET('Hygiene Data'!$E$9,0,10*ROW('Hygiene Data'!E75))),'Data Summary'!DT81="Yes"),OFFSET('Hygiene Data'!$E$9,0,10*ROW('Hygiene Data'!E75)),NA())</f>
        <v>#N/A</v>
      </c>
      <c r="BF81" s="91" t="e">
        <f ca="true">+IF(AND(ISNUMBER(OFFSET('Hygiene Data'!$F$5,0,10*ROW('Hygiene Data'!F75))),'Data Summary'!DU81="Yes"),OFFSET('Hygiene Data'!$F$5,0,10*ROW('Hygiene Data'!F75)),NA())</f>
        <v>#N/A</v>
      </c>
      <c r="BG81" s="91" t="e">
        <f ca="true">+IF(AND(ISNUMBER(OFFSET('Hygiene Data'!$F$7,0,10*ROW('Hygiene Data'!F75))),'Data Summary'!DV81="Yes"),OFFSET('Hygiene Data'!$F$7,0,10*ROW('Hygiene Data'!F75)),NA())</f>
        <v>#N/A</v>
      </c>
      <c r="BH81" s="91" t="e">
        <f ca="true">+IF(AND(ISNUMBER(OFFSET('Hygiene Data'!$F$9,0,10*ROW('Hygiene Data'!F75))),'Data Summary'!DW81="Yes"),OFFSET('Hygiene Data'!$F$9,0,10*ROW('Hygiene Data'!F75)),NA())</f>
        <v>#N/A</v>
      </c>
      <c r="BI81" s="91" t="e">
        <f ca="true">+IF(AND(ISNUMBER(OFFSET('Hygiene Data'!$G$5,0,10*ROW('Hygiene Data'!G75))),'Data Summary'!DX81="Yes"),OFFSET('Hygiene Data'!$G$5,0,10*ROW('Hygiene Data'!G75)),NA())</f>
        <v>#N/A</v>
      </c>
      <c r="BJ81" s="91" t="e">
        <f ca="true">+IF(AND(ISNUMBER(OFFSET('Hygiene Data'!$G$7,0,10*ROW('Hygiene Data'!G75))),'Data Summary'!DY81="Yes"),OFFSET('Hygiene Data'!$G$7,0,10*ROW('Hygiene Data'!G75)),NA())</f>
        <v>#N/A</v>
      </c>
      <c r="BK81" s="91" t="e">
        <f ca="true">+IF(AND(ISNUMBER(OFFSET('Hygiene Data'!$G$9,0,10*ROW('Hygiene Data'!G75))),'Data Summary'!DZ81="Yes"),OFFSET('Hygiene Data'!$G$9,0,10*ROW('Hygiene Data'!G75)),NA())</f>
        <v>#N/A</v>
      </c>
      <c r="BL81" s="91" t="e">
        <f ca="true">+IF(AND(ISNUMBER(OFFSET('Hygiene Data'!$H$5,0,10*ROW('Hygiene Data'!H75))),'Data Summary'!EA81="Yes"),OFFSET('Hygiene Data'!$H$5,0,10*ROW('Hygiene Data'!H75)),NA())</f>
        <v>#N/A</v>
      </c>
      <c r="BM81" s="91" t="e">
        <f ca="true">+IF(AND(ISNUMBER(OFFSET('Hygiene Data'!$H$7,0,10*ROW('Hygiene Data'!H75))),'Data Summary'!EB81="Yes"),OFFSET('Hygiene Data'!$H$7,0,10*ROW('Hygiene Data'!H75)),NA())</f>
        <v>#N/A</v>
      </c>
      <c r="BN81" s="91" t="e">
        <f ca="true">+IF(AND(ISNUMBER(OFFSET('Hygiene Data'!$H$9,0,10*ROW('Hygiene Data'!H75))),'Data Summary'!EC81="Yes"),OFFSET('Hygiene Data'!$H$9,0,10*ROW('Hygiene Data'!H75)),NA())</f>
        <v>#N/A</v>
      </c>
      <c r="BO81" s="91" t="e">
        <f ca="true">+IF(AND(ISNUMBER(OFFSET('Hygiene Data'!$I$5,0,10*ROW('Hygiene Data'!I75))),'Data Summary'!ED81="Yes"),OFFSET('Hygiene Data'!$I$5,0,10*ROW('Hygiene Data'!I75)),NA())</f>
        <v>#N/A</v>
      </c>
      <c r="BP81" s="91" t="e">
        <f ca="true">+IF(AND(ISNUMBER(OFFSET('Hygiene Data'!$I$7,0,10*ROW('Hygiene Data'!I75))),'Data Summary'!EE81="Yes"),OFFSET('Hygiene Data'!$I$7,0,10*ROW('Hygiene Data'!I75)),NA())</f>
        <v>#N/A</v>
      </c>
      <c r="BQ81" s="91" t="e">
        <f ca="true">+IF(AND(ISNUMBER(OFFSET('Hygiene Data'!$I$9,0,10*ROW('Hygiene Data'!I75))),'Data Summary'!EF81="Yes"),OFFSET('Hygiene Data'!$I$9,0,10*ROW('Hygiene Data'!I75)),NA())</f>
        <v>#N/A</v>
      </c>
    </row>
    <row xmlns:x14ac="http://schemas.microsoft.com/office/spreadsheetml/2009/9/ac" r="82" x14ac:dyDescent="0.2">
      <c r="A82" s="342" t="e">
        <f ca="true">+RIGHT('Data Summary'!A82,LEN('Data Summary'!A82)-9)</f>
        <v>#VALUE!</v>
      </c>
      <c r="B82" s="35" t="str">
        <f ca="true">+IF(ISTEXT('Data Summary'!B82),'Data Summary'!B82,"")</f>
        <v/>
      </c>
      <c r="C82" s="341" t="e">
        <f ca="true">+VALUE('Data Summary'!C82)</f>
        <v>#VALUE!</v>
      </c>
      <c r="D82" s="89" t="e">
        <f ca="true">+IF(AND(ISNUMBER(OFFSET('Water Data'!$D$4,0,10*ROW('Water Data'!D76))),'Data Summary'!BS82="Yes"),100-OFFSET('Water Data'!$D$4,0,10*ROW('Water Data'!D76)),NA())</f>
        <v>#N/A</v>
      </c>
      <c r="E82" s="89" t="e">
        <f ca="true">+IF(AND(ISNUMBER(OFFSET('Water Data'!$D$6,0,10*ROW('Water Data'!D76))),'Data Summary'!BT82="Yes"),OFFSET('Water Data'!$D$6,0,10*ROW('Water Data'!D76)),NA())</f>
        <v>#N/A</v>
      </c>
      <c r="F82" s="89" t="e">
        <f ca="true">+IF(AND(ISNUMBER(OFFSET('Water Data'!$D$9,0,10*ROW('Water Data'!D76))),'Data Summary'!BU82="Yes"),OFFSET('Water Data'!$D$9,0,10*ROW('Water Data'!D76)),NA())</f>
        <v>#N/A</v>
      </c>
      <c r="G82" s="89" t="e">
        <f ca="true">+IF(AND(ISNUMBER(OFFSET('Water Data'!$E$4,0,10*ROW('Water Data'!E76))),'Data Summary'!BV82="Yes"),100-OFFSET('Water Data'!$E$4,0,10*ROW('Water Data'!E76)),NA())</f>
        <v>#N/A</v>
      </c>
      <c r="H82" s="89" t="e">
        <f ca="true">+IF(AND(ISNUMBER(OFFSET('Water Data'!$E$6,0,10*ROW('Water Data'!E76))),'Data Summary'!BW82="Yes"),OFFSET('Water Data'!$E$6,0,10*ROW('Water Data'!E76)),NA())</f>
        <v>#N/A</v>
      </c>
      <c r="I82" s="89" t="e">
        <f ca="true">+IF(AND(ISNUMBER(OFFSET('Water Data'!$E$9,0,10*ROW('Water Data'!E76))),'Data Summary'!BX82="Yes"),OFFSET('Water Data'!$E$9,0,10*ROW('Water Data'!E76)),NA())</f>
        <v>#N/A</v>
      </c>
      <c r="J82" s="89" t="e">
        <f ca="true">+IF(AND(ISNUMBER(OFFSET('Water Data'!$F$4,0,10*ROW('Water Data'!F76))),'Data Summary'!BY82="Yes"),100-OFFSET('Water Data'!$F$4,0,10*ROW('Water Data'!F76)),NA())</f>
        <v>#N/A</v>
      </c>
      <c r="K82" s="89" t="e">
        <f ca="true">+IF(AND(ISNUMBER(OFFSET('Water Data'!$F$6,0,10*ROW('Water Data'!F76))),'Data Summary'!BZ82="Yes"),OFFSET('Water Data'!$F$6,0,10*ROW('Water Data'!F76)),NA())</f>
        <v>#N/A</v>
      </c>
      <c r="L82" s="89" t="e">
        <f ca="true">+IF(AND(ISNUMBER(OFFSET('Water Data'!$F$9,0,10*ROW('Water Data'!F76))),'Data Summary'!CA82="Yes"),OFFSET('Water Data'!$F$9,0,10*ROW('Water Data'!F76)),NA())</f>
        <v>#N/A</v>
      </c>
      <c r="M82" s="89" t="e">
        <f ca="true">+IF(AND(ISNUMBER(OFFSET('Water Data'!$G$4,0,10*ROW('Water Data'!G76))),'Data Summary'!CB82="Yes"),100-OFFSET('Water Data'!$G$4,0,10*ROW('Water Data'!G76)),NA())</f>
        <v>#N/A</v>
      </c>
      <c r="N82" s="89" t="e">
        <f ca="true">+IF(AND(ISNUMBER(OFFSET('Water Data'!$G$6,0,10*ROW('Water Data'!G76))),'Data Summary'!CC82="Yes"),OFFSET('Water Data'!$G$6,0,10*ROW('Water Data'!G76)),NA())</f>
        <v>#N/A</v>
      </c>
      <c r="O82" s="89" t="e">
        <f ca="true">+IF(AND(ISNUMBER(OFFSET('Water Data'!$G$9,0,10*ROW('Water Data'!G76))),'Data Summary'!CD82="Yes"),OFFSET('Water Data'!$G$9,0,10*ROW('Water Data'!G76)),NA())</f>
        <v>#N/A</v>
      </c>
      <c r="P82" s="89" t="e">
        <f ca="true">+IF(AND(ISNUMBER(OFFSET('Water Data'!$H$4,0,10*ROW('Water Data'!H76))),'Data Summary'!CE82="Yes"),100-OFFSET('Water Data'!$H$4,0,10*ROW('Water Data'!H76)),NA())</f>
        <v>#N/A</v>
      </c>
      <c r="Q82" s="89" t="e">
        <f ca="true">+IF(AND(ISNUMBER(OFFSET('Water Data'!$H$6,0,10*ROW('Water Data'!H76))),'Data Summary'!CF82="Yes"),OFFSET('Water Data'!$H$6,0,10*ROW('Water Data'!H76)),NA())</f>
        <v>#N/A</v>
      </c>
      <c r="R82" s="89" t="e">
        <f ca="true">+IF(AND(ISNUMBER(OFFSET('Water Data'!$H$9,0,10*ROW('Water Data'!H76))),'Data Summary'!CG82="Yes"),OFFSET('Water Data'!$H$9,0,10*ROW('Water Data'!H76)),NA())</f>
        <v>#N/A</v>
      </c>
      <c r="S82" s="89" t="e">
        <f ca="true">+IF(AND(ISNUMBER(OFFSET('Water Data'!$I$4,0,10*ROW('Water Data'!I76))),'Data Summary'!CH82="Yes"),100-OFFSET('Water Data'!$I$4,0,10*ROW('Water Data'!I76)),NA())</f>
        <v>#N/A</v>
      </c>
      <c r="T82" s="89" t="e">
        <f ca="true">+IF(AND(ISNUMBER(OFFSET('Water Data'!$I$6,0,10*ROW('Water Data'!I76))),'Data Summary'!CI82="Yes"),OFFSET('Water Data'!$I$6,0,10*ROW('Water Data'!I76)),NA())</f>
        <v>#N/A</v>
      </c>
      <c r="U82" s="89" t="e">
        <f ca="true">+IF(AND(ISNUMBER(OFFSET('Water Data'!$I$9,0,10*ROW('Water Data'!I76))),'Data Summary'!CJ82="Yes"),OFFSET('Water Data'!$I$9,0,10*ROW('Water Data'!I76)),NA())</f>
        <v>#N/A</v>
      </c>
      <c r="V82" s="90" t="e">
        <f ca="true">+IF(AND(ISNUMBER(OFFSET('Sanitation Data'!$D$4,0,10*ROW('Sanitation Data'!D76))),'Data Summary'!CK82="Yes"),100-OFFSET('Sanitation Data'!$D$4,0,10*ROW('Sanitation Data'!D76)),NA())</f>
        <v>#N/A</v>
      </c>
      <c r="W82" s="90" t="e">
        <f ca="true">+IF(AND(ISNUMBER(OFFSET('Sanitation Data'!$D$6,0,10*ROW('Sanitation Data'!D76))),'Data Summary'!CL82="Yes"),OFFSET('Sanitation Data'!$D$6,0,10*ROW('Sanitation Data'!D76)),NA())</f>
        <v>#N/A</v>
      </c>
      <c r="X82" s="90" t="e">
        <f ca="true">+IF(AND(ISNUMBER(OFFSET('Sanitation Data'!$D$10,0,10*ROW('Sanitation Data'!D76))),'Data Summary'!CM82="Yes"),OFFSET('Sanitation Data'!$D$10,0,10*ROW('Sanitation Data'!D76)),NA())</f>
        <v>#N/A</v>
      </c>
      <c r="Y82" s="90" t="e">
        <f ca="true">+IF(AND(ISNUMBER(OFFSET('Sanitation Data'!$D$11,0,10*ROW('Sanitation Data'!D76))),'Data Summary'!CN82="Yes"),OFFSET('Sanitation Data'!$D$11,0,10*ROW('Sanitation Data'!D76)),NA())</f>
        <v>#N/A</v>
      </c>
      <c r="Z82" s="90" t="e">
        <f ca="true">+IF(AND(ISNUMBER(OFFSET('Sanitation Data'!$D$12,0,10*ROW('Sanitation Data'!D76))),'Data Summary'!CO82="Yes"),OFFSET('Sanitation Data'!$D$12,0,10*ROW('Sanitation Data'!D76)),NA())</f>
        <v>#N/A</v>
      </c>
      <c r="AA82" s="90" t="e">
        <f ca="true">+IF(AND(ISNUMBER(OFFSET('Sanitation Data'!$E$4,0,10*ROW('Sanitation Data'!E76))),'Data Summary'!CP82="Yes"),100-OFFSET('Sanitation Data'!$E$4,0,10*ROW('Sanitation Data'!E76)),NA())</f>
        <v>#N/A</v>
      </c>
      <c r="AB82" s="90" t="e">
        <f ca="true">+IF(AND(ISNUMBER(OFFSET('Sanitation Data'!$E$6,0,10*ROW('Sanitation Data'!E76))),'Data Summary'!CQ82="Yes"),OFFSET('Sanitation Data'!$E$6,0,10*ROW('Sanitation Data'!E76)),NA())</f>
        <v>#N/A</v>
      </c>
      <c r="AC82" s="90" t="e">
        <f ca="true">+IF(AND(ISNUMBER(OFFSET('Sanitation Data'!$E$10,0,10*ROW('Sanitation Data'!E76))),'Data Summary'!CR82="Yes"),OFFSET('Sanitation Data'!$E$10,0,10*ROW('Sanitation Data'!E76)),NA())</f>
        <v>#N/A</v>
      </c>
      <c r="AD82" s="90" t="e">
        <f ca="true">+IF(AND(ISNUMBER(OFFSET('Sanitation Data'!$E$11,0,10*ROW('Sanitation Data'!E76))),'Data Summary'!CS82="Yes"),OFFSET('Sanitation Data'!$E$11,0,10*ROW('Sanitation Data'!E76)),NA())</f>
        <v>#N/A</v>
      </c>
      <c r="AE82" s="90" t="e">
        <f ca="true">+IF(AND(ISNUMBER(OFFSET('Sanitation Data'!$E$12,0,10*ROW('Sanitation Data'!E76))),'Data Summary'!CT82="Yes"),OFFSET('Sanitation Data'!$E$12,0,10*ROW('Sanitation Data'!E76)),NA())</f>
        <v>#N/A</v>
      </c>
      <c r="AF82" s="90" t="e">
        <f ca="true">+IF(AND(ISNUMBER(OFFSET('Sanitation Data'!$F$4,0,10*ROW('Sanitation Data'!F76))),'Data Summary'!CU82="Yes"),100-OFFSET('Sanitation Data'!$F$4,0,10*ROW('Sanitation Data'!F76)),NA())</f>
        <v>#N/A</v>
      </c>
      <c r="AG82" s="90" t="e">
        <f ca="true">+IF(AND(ISNUMBER(OFFSET('Sanitation Data'!$F$6,0,10*ROW('Sanitation Data'!F76))),'Data Summary'!CV82="Yes"),OFFSET('Sanitation Data'!$F$6,0,10*ROW('Sanitation Data'!F76)),NA())</f>
        <v>#N/A</v>
      </c>
      <c r="AH82" s="90" t="e">
        <f ca="true">+IF(AND(ISNUMBER(OFFSET('Sanitation Data'!$F$10,0,10*ROW('Sanitation Data'!F76))),'Data Summary'!CW82="Yes"),OFFSET('Sanitation Data'!$F$10,0,10*ROW('Sanitation Data'!F76)),NA())</f>
        <v>#N/A</v>
      </c>
      <c r="AI82" s="90" t="e">
        <f ca="true">+IF(AND(ISNUMBER(OFFSET('Sanitation Data'!$F$11,0,10*ROW('Sanitation Data'!F76))),'Data Summary'!CX82="Yes"),OFFSET('Sanitation Data'!$F$11,0,10*ROW('Sanitation Data'!F76)),NA())</f>
        <v>#N/A</v>
      </c>
      <c r="AJ82" s="90" t="e">
        <f ca="true">+IF(AND(ISNUMBER(OFFSET('Sanitation Data'!$F$12,0,10*ROW('Sanitation Data'!F76))),'Data Summary'!CY82="Yes"),OFFSET('Sanitation Data'!$F$12,0,10*ROW('Sanitation Data'!F76)),NA())</f>
        <v>#N/A</v>
      </c>
      <c r="AK82" s="90" t="e">
        <f ca="true">+IF(AND(ISNUMBER(OFFSET('Sanitation Data'!$G$4,0,10*ROW('Sanitation Data'!G76))),'Data Summary'!CZ82="Yes"),100-OFFSET('Sanitation Data'!$G$4,0,10*ROW('Sanitation Data'!G76)),NA())</f>
        <v>#N/A</v>
      </c>
      <c r="AL82" s="90" t="e">
        <f ca="true">+IF(AND(ISNUMBER(OFFSET('Sanitation Data'!$G$6,0,10*ROW('Sanitation Data'!G76))),'Data Summary'!DA82="Yes"),OFFSET('Sanitation Data'!$G$6,0,10*ROW('Sanitation Data'!G76)),NA())</f>
        <v>#N/A</v>
      </c>
      <c r="AM82" s="90" t="e">
        <f ca="true">+IF(AND(ISNUMBER(OFFSET('Sanitation Data'!$G$10,0,10*ROW('Sanitation Data'!G76))),'Data Summary'!DB82="Yes"),OFFSET('Sanitation Data'!$G$10,0,10*ROW('Sanitation Data'!G76)),NA())</f>
        <v>#N/A</v>
      </c>
      <c r="AN82" s="90" t="e">
        <f ca="true">+IF(AND(ISNUMBER(OFFSET('Sanitation Data'!$G$11,0,10*ROW('Sanitation Data'!G76))),'Data Summary'!DC82="Yes"),OFFSET('Sanitation Data'!$G$11,0,10*ROW('Sanitation Data'!G76)),NA())</f>
        <v>#N/A</v>
      </c>
      <c r="AO82" s="90" t="e">
        <f ca="true">+IF(AND(ISNUMBER(OFFSET('Sanitation Data'!$G$12,0,10*ROW('Sanitation Data'!G76))),'Data Summary'!DD82="Yes"),OFFSET('Sanitation Data'!$G$12,0,10*ROW('Sanitation Data'!G76)),NA())</f>
        <v>#N/A</v>
      </c>
      <c r="AP82" s="90" t="e">
        <f ca="true">+IF(AND(ISNUMBER(OFFSET('Sanitation Data'!$H$4,0,10*ROW('Sanitation Data'!H76))),'Data Summary'!DE82="Yes"),100-OFFSET('Sanitation Data'!$H$4,0,10*ROW('Sanitation Data'!H76)),NA())</f>
        <v>#N/A</v>
      </c>
      <c r="AQ82" s="90" t="e">
        <f ca="true">+IF(AND(ISNUMBER(OFFSET('Sanitation Data'!$H$6,0,10*ROW('Sanitation Data'!H76))),'Data Summary'!DF82="Yes"),OFFSET('Sanitation Data'!$H$6,0,10*ROW('Sanitation Data'!H76)),NA())</f>
        <v>#N/A</v>
      </c>
      <c r="AR82" s="90" t="e">
        <f ca="true">+IF(AND(ISNUMBER(OFFSET('Sanitation Data'!$H$10,0,10*ROW('Sanitation Data'!H76))),'Data Summary'!DG82="Yes"),OFFSET('Sanitation Data'!$H$10,0,10*ROW('Sanitation Data'!H76)),NA())</f>
        <v>#N/A</v>
      </c>
      <c r="AS82" s="90" t="e">
        <f ca="true">+IF(AND(ISNUMBER(OFFSET('Sanitation Data'!$H$11,0,10*ROW('Sanitation Data'!H76))),'Data Summary'!DH82="Yes"),OFFSET('Sanitation Data'!$H$11,0,10*ROW('Sanitation Data'!H76)),NA())</f>
        <v>#N/A</v>
      </c>
      <c r="AT82" s="90" t="e">
        <f ca="true">+IF(AND(ISNUMBER(OFFSET('Sanitation Data'!$H$12,0,10*ROW('Sanitation Data'!H76))),'Data Summary'!DI82="Yes"),OFFSET('Sanitation Data'!$H$12,0,10*ROW('Sanitation Data'!H76)),NA())</f>
        <v>#N/A</v>
      </c>
      <c r="AU82" s="90" t="e">
        <f ca="true">+IF(AND(ISNUMBER(OFFSET('Sanitation Data'!$I$4,0,10*ROW('Sanitation Data'!I76))),'Data Summary'!DJ82="Yes"),100-OFFSET('Sanitation Data'!$I$4,0,10*ROW('Sanitation Data'!I76)),NA())</f>
        <v>#N/A</v>
      </c>
      <c r="AV82" s="90" t="e">
        <f ca="true">+IF(AND(ISNUMBER(OFFSET('Sanitation Data'!$I$6,0,10*ROW('Sanitation Data'!I76))),'Data Summary'!DK82="Yes"),OFFSET('Sanitation Data'!$I$6,0,10*ROW('Sanitation Data'!I76)),NA())</f>
        <v>#N/A</v>
      </c>
      <c r="AW82" s="90" t="e">
        <f ca="true">+IF(AND(ISNUMBER(OFFSET('Sanitation Data'!$I$10,0,10*ROW('Sanitation Data'!I76))),'Data Summary'!DL82="Yes"),OFFSET('Sanitation Data'!$I$10,0,10*ROW('Sanitation Data'!I76)),NA())</f>
        <v>#N/A</v>
      </c>
      <c r="AX82" s="90" t="e">
        <f ca="true">+IF(AND(ISNUMBER(OFFSET('Sanitation Data'!$I$11,0,10*ROW('Sanitation Data'!I76))),'Data Summary'!DM82="Yes"),OFFSET('Sanitation Data'!$I$11,0,10*ROW('Sanitation Data'!I76)),NA())</f>
        <v>#N/A</v>
      </c>
      <c r="AY82" s="90" t="e">
        <f ca="true">+IF(AND(ISNUMBER(OFFSET('Sanitation Data'!$I$12,0,10*ROW('Sanitation Data'!I76))),'Data Summary'!DN82="Yes"),OFFSET('Sanitation Data'!$I$12,0,10*ROW('Sanitation Data'!I76)),NA())</f>
        <v>#N/A</v>
      </c>
      <c r="AZ82" s="91" t="e">
        <f ca="true">+IF(AND(ISNUMBER(OFFSET('Hygiene Data'!$D$5,0,10*ROW('Hygiene Data'!D76))),'Data Summary'!DO82="Yes"),OFFSET('Hygiene Data'!$D$5,0,10*ROW('Hygiene Data'!D76)),NA())</f>
        <v>#N/A</v>
      </c>
      <c r="BA82" s="91" t="e">
        <f ca="true">+IF(AND(ISNUMBER(OFFSET('Hygiene Data'!$D$7,0,10*ROW('Hygiene Data'!D76))),'Data Summary'!DP82="Yes"),OFFSET('Hygiene Data'!$D$7,0,10*ROW('Hygiene Data'!D76)),NA())</f>
        <v>#N/A</v>
      </c>
      <c r="BB82" s="91" t="e">
        <f ca="true">+IF(AND(ISNUMBER(OFFSET('Hygiene Data'!$D$9,0,10*ROW('Hygiene Data'!D76))),'Data Summary'!DQ82="Yes"),OFFSET('Hygiene Data'!$D$9,0,10*ROW('Hygiene Data'!D76)),NA())</f>
        <v>#N/A</v>
      </c>
      <c r="BC82" s="91" t="e">
        <f ca="true">+IF(AND(ISNUMBER(OFFSET('Hygiene Data'!$E$5,0,10*ROW('Hygiene Data'!E76))),'Data Summary'!DR82="Yes"),OFFSET('Hygiene Data'!$E$5,0,10*ROW('Hygiene Data'!E76)),NA())</f>
        <v>#N/A</v>
      </c>
      <c r="BD82" s="91" t="e">
        <f ca="true">+IF(AND(ISNUMBER(OFFSET('Hygiene Data'!$E$7,0,10*ROW('Hygiene Data'!E76))),'Data Summary'!DS82="Yes"),OFFSET('Hygiene Data'!$E$7,0,10*ROW('Hygiene Data'!E76)),NA())</f>
        <v>#N/A</v>
      </c>
      <c r="BE82" s="91" t="e">
        <f ca="true">+IF(AND(ISNUMBER(OFFSET('Hygiene Data'!$E$9,0,10*ROW('Hygiene Data'!E76))),'Data Summary'!DT82="Yes"),OFFSET('Hygiene Data'!$E$9,0,10*ROW('Hygiene Data'!E76)),NA())</f>
        <v>#N/A</v>
      </c>
      <c r="BF82" s="91" t="e">
        <f ca="true">+IF(AND(ISNUMBER(OFFSET('Hygiene Data'!$F$5,0,10*ROW('Hygiene Data'!F76))),'Data Summary'!DU82="Yes"),OFFSET('Hygiene Data'!$F$5,0,10*ROW('Hygiene Data'!F76)),NA())</f>
        <v>#N/A</v>
      </c>
      <c r="BG82" s="91" t="e">
        <f ca="true">+IF(AND(ISNUMBER(OFFSET('Hygiene Data'!$F$7,0,10*ROW('Hygiene Data'!F76))),'Data Summary'!DV82="Yes"),OFFSET('Hygiene Data'!$F$7,0,10*ROW('Hygiene Data'!F76)),NA())</f>
        <v>#N/A</v>
      </c>
      <c r="BH82" s="91" t="e">
        <f ca="true">+IF(AND(ISNUMBER(OFFSET('Hygiene Data'!$F$9,0,10*ROW('Hygiene Data'!F76))),'Data Summary'!DW82="Yes"),OFFSET('Hygiene Data'!$F$9,0,10*ROW('Hygiene Data'!F76)),NA())</f>
        <v>#N/A</v>
      </c>
      <c r="BI82" s="91" t="e">
        <f ca="true">+IF(AND(ISNUMBER(OFFSET('Hygiene Data'!$G$5,0,10*ROW('Hygiene Data'!G76))),'Data Summary'!DX82="Yes"),OFFSET('Hygiene Data'!$G$5,0,10*ROW('Hygiene Data'!G76)),NA())</f>
        <v>#N/A</v>
      </c>
      <c r="BJ82" s="91" t="e">
        <f ca="true">+IF(AND(ISNUMBER(OFFSET('Hygiene Data'!$G$7,0,10*ROW('Hygiene Data'!G76))),'Data Summary'!DY82="Yes"),OFFSET('Hygiene Data'!$G$7,0,10*ROW('Hygiene Data'!G76)),NA())</f>
        <v>#N/A</v>
      </c>
      <c r="BK82" s="91" t="e">
        <f ca="true">+IF(AND(ISNUMBER(OFFSET('Hygiene Data'!$G$9,0,10*ROW('Hygiene Data'!G76))),'Data Summary'!DZ82="Yes"),OFFSET('Hygiene Data'!$G$9,0,10*ROW('Hygiene Data'!G76)),NA())</f>
        <v>#N/A</v>
      </c>
      <c r="BL82" s="91" t="e">
        <f ca="true">+IF(AND(ISNUMBER(OFFSET('Hygiene Data'!$H$5,0,10*ROW('Hygiene Data'!H76))),'Data Summary'!EA82="Yes"),OFFSET('Hygiene Data'!$H$5,0,10*ROW('Hygiene Data'!H76)),NA())</f>
        <v>#N/A</v>
      </c>
      <c r="BM82" s="91" t="e">
        <f ca="true">+IF(AND(ISNUMBER(OFFSET('Hygiene Data'!$H$7,0,10*ROW('Hygiene Data'!H76))),'Data Summary'!EB82="Yes"),OFFSET('Hygiene Data'!$H$7,0,10*ROW('Hygiene Data'!H76)),NA())</f>
        <v>#N/A</v>
      </c>
      <c r="BN82" s="91" t="e">
        <f ca="true">+IF(AND(ISNUMBER(OFFSET('Hygiene Data'!$H$9,0,10*ROW('Hygiene Data'!H76))),'Data Summary'!EC82="Yes"),OFFSET('Hygiene Data'!$H$9,0,10*ROW('Hygiene Data'!H76)),NA())</f>
        <v>#N/A</v>
      </c>
      <c r="BO82" s="91" t="e">
        <f ca="true">+IF(AND(ISNUMBER(OFFSET('Hygiene Data'!$I$5,0,10*ROW('Hygiene Data'!I76))),'Data Summary'!ED82="Yes"),OFFSET('Hygiene Data'!$I$5,0,10*ROW('Hygiene Data'!I76)),NA())</f>
        <v>#N/A</v>
      </c>
      <c r="BP82" s="91" t="e">
        <f ca="true">+IF(AND(ISNUMBER(OFFSET('Hygiene Data'!$I$7,0,10*ROW('Hygiene Data'!I76))),'Data Summary'!EE82="Yes"),OFFSET('Hygiene Data'!$I$7,0,10*ROW('Hygiene Data'!I76)),NA())</f>
        <v>#N/A</v>
      </c>
      <c r="BQ82" s="91" t="e">
        <f ca="true">+IF(AND(ISNUMBER(OFFSET('Hygiene Data'!$I$9,0,10*ROW('Hygiene Data'!I76))),'Data Summary'!EF82="Yes"),OFFSET('Hygiene Data'!$I$9,0,10*ROW('Hygiene Data'!I76)),NA())</f>
        <v>#N/A</v>
      </c>
    </row>
    <row xmlns:x14ac="http://schemas.microsoft.com/office/spreadsheetml/2009/9/ac" r="83" x14ac:dyDescent="0.2">
      <c r="A83" s="342" t="e">
        <f ca="true">+RIGHT('Data Summary'!A83,LEN('Data Summary'!A83)-9)</f>
        <v>#VALUE!</v>
      </c>
      <c r="B83" s="35" t="str">
        <f ca="true">+IF(ISTEXT('Data Summary'!B83),'Data Summary'!B83,"")</f>
        <v/>
      </c>
      <c r="C83" s="341" t="e">
        <f ca="true">+VALUE('Data Summary'!C83)</f>
        <v>#VALUE!</v>
      </c>
      <c r="D83" s="89" t="e">
        <f ca="true">+IF(AND(ISNUMBER(OFFSET('Water Data'!$D$4,0,10*ROW('Water Data'!D77))),'Data Summary'!BS83="Yes"),100-OFFSET('Water Data'!$D$4,0,10*ROW('Water Data'!D77)),NA())</f>
        <v>#N/A</v>
      </c>
      <c r="E83" s="89" t="e">
        <f ca="true">+IF(AND(ISNUMBER(OFFSET('Water Data'!$D$6,0,10*ROW('Water Data'!D77))),'Data Summary'!BT83="Yes"),OFFSET('Water Data'!$D$6,0,10*ROW('Water Data'!D77)),NA())</f>
        <v>#N/A</v>
      </c>
      <c r="F83" s="89" t="e">
        <f ca="true">+IF(AND(ISNUMBER(OFFSET('Water Data'!$D$9,0,10*ROW('Water Data'!D77))),'Data Summary'!BU83="Yes"),OFFSET('Water Data'!$D$9,0,10*ROW('Water Data'!D77)),NA())</f>
        <v>#N/A</v>
      </c>
      <c r="G83" s="89" t="e">
        <f ca="true">+IF(AND(ISNUMBER(OFFSET('Water Data'!$E$4,0,10*ROW('Water Data'!E77))),'Data Summary'!BV83="Yes"),100-OFFSET('Water Data'!$E$4,0,10*ROW('Water Data'!E77)),NA())</f>
        <v>#N/A</v>
      </c>
      <c r="H83" s="89" t="e">
        <f ca="true">+IF(AND(ISNUMBER(OFFSET('Water Data'!$E$6,0,10*ROW('Water Data'!E77))),'Data Summary'!BW83="Yes"),OFFSET('Water Data'!$E$6,0,10*ROW('Water Data'!E77)),NA())</f>
        <v>#N/A</v>
      </c>
      <c r="I83" s="89" t="e">
        <f ca="true">+IF(AND(ISNUMBER(OFFSET('Water Data'!$E$9,0,10*ROW('Water Data'!E77))),'Data Summary'!BX83="Yes"),OFFSET('Water Data'!$E$9,0,10*ROW('Water Data'!E77)),NA())</f>
        <v>#N/A</v>
      </c>
      <c r="J83" s="89" t="e">
        <f ca="true">+IF(AND(ISNUMBER(OFFSET('Water Data'!$F$4,0,10*ROW('Water Data'!F77))),'Data Summary'!BY83="Yes"),100-OFFSET('Water Data'!$F$4,0,10*ROW('Water Data'!F77)),NA())</f>
        <v>#N/A</v>
      </c>
      <c r="K83" s="89" t="e">
        <f ca="true">+IF(AND(ISNUMBER(OFFSET('Water Data'!$F$6,0,10*ROW('Water Data'!F77))),'Data Summary'!BZ83="Yes"),OFFSET('Water Data'!$F$6,0,10*ROW('Water Data'!F77)),NA())</f>
        <v>#N/A</v>
      </c>
      <c r="L83" s="89" t="e">
        <f ca="true">+IF(AND(ISNUMBER(OFFSET('Water Data'!$F$9,0,10*ROW('Water Data'!F77))),'Data Summary'!CA83="Yes"),OFFSET('Water Data'!$F$9,0,10*ROW('Water Data'!F77)),NA())</f>
        <v>#N/A</v>
      </c>
      <c r="M83" s="89" t="e">
        <f ca="true">+IF(AND(ISNUMBER(OFFSET('Water Data'!$G$4,0,10*ROW('Water Data'!G77))),'Data Summary'!CB83="Yes"),100-OFFSET('Water Data'!$G$4,0,10*ROW('Water Data'!G77)),NA())</f>
        <v>#N/A</v>
      </c>
      <c r="N83" s="89" t="e">
        <f ca="true">+IF(AND(ISNUMBER(OFFSET('Water Data'!$G$6,0,10*ROW('Water Data'!G77))),'Data Summary'!CC83="Yes"),OFFSET('Water Data'!$G$6,0,10*ROW('Water Data'!G77)),NA())</f>
        <v>#N/A</v>
      </c>
      <c r="O83" s="89" t="e">
        <f ca="true">+IF(AND(ISNUMBER(OFFSET('Water Data'!$G$9,0,10*ROW('Water Data'!G77))),'Data Summary'!CD83="Yes"),OFFSET('Water Data'!$G$9,0,10*ROW('Water Data'!G77)),NA())</f>
        <v>#N/A</v>
      </c>
      <c r="P83" s="89" t="e">
        <f ca="true">+IF(AND(ISNUMBER(OFFSET('Water Data'!$H$4,0,10*ROW('Water Data'!H77))),'Data Summary'!CE83="Yes"),100-OFFSET('Water Data'!$H$4,0,10*ROW('Water Data'!H77)),NA())</f>
        <v>#N/A</v>
      </c>
      <c r="Q83" s="89" t="e">
        <f ca="true">+IF(AND(ISNUMBER(OFFSET('Water Data'!$H$6,0,10*ROW('Water Data'!H77))),'Data Summary'!CF83="Yes"),OFFSET('Water Data'!$H$6,0,10*ROW('Water Data'!H77)),NA())</f>
        <v>#N/A</v>
      </c>
      <c r="R83" s="89" t="e">
        <f ca="true">+IF(AND(ISNUMBER(OFFSET('Water Data'!$H$9,0,10*ROW('Water Data'!H77))),'Data Summary'!CG83="Yes"),OFFSET('Water Data'!$H$9,0,10*ROW('Water Data'!H77)),NA())</f>
        <v>#N/A</v>
      </c>
      <c r="S83" s="89" t="e">
        <f ca="true">+IF(AND(ISNUMBER(OFFSET('Water Data'!$I$4,0,10*ROW('Water Data'!I77))),'Data Summary'!CH83="Yes"),100-OFFSET('Water Data'!$I$4,0,10*ROW('Water Data'!I77)),NA())</f>
        <v>#N/A</v>
      </c>
      <c r="T83" s="89" t="e">
        <f ca="true">+IF(AND(ISNUMBER(OFFSET('Water Data'!$I$6,0,10*ROW('Water Data'!I77))),'Data Summary'!CI83="Yes"),OFFSET('Water Data'!$I$6,0,10*ROW('Water Data'!I77)),NA())</f>
        <v>#N/A</v>
      </c>
      <c r="U83" s="89" t="e">
        <f ca="true">+IF(AND(ISNUMBER(OFFSET('Water Data'!$I$9,0,10*ROW('Water Data'!I77))),'Data Summary'!CJ83="Yes"),OFFSET('Water Data'!$I$9,0,10*ROW('Water Data'!I77)),NA())</f>
        <v>#N/A</v>
      </c>
      <c r="V83" s="90" t="e">
        <f ca="true">+IF(AND(ISNUMBER(OFFSET('Sanitation Data'!$D$4,0,10*ROW('Sanitation Data'!D77))),'Data Summary'!CK83="Yes"),100-OFFSET('Sanitation Data'!$D$4,0,10*ROW('Sanitation Data'!D77)),NA())</f>
        <v>#N/A</v>
      </c>
      <c r="W83" s="90" t="e">
        <f ca="true">+IF(AND(ISNUMBER(OFFSET('Sanitation Data'!$D$6,0,10*ROW('Sanitation Data'!D77))),'Data Summary'!CL83="Yes"),OFFSET('Sanitation Data'!$D$6,0,10*ROW('Sanitation Data'!D77)),NA())</f>
        <v>#N/A</v>
      </c>
      <c r="X83" s="90" t="e">
        <f ca="true">+IF(AND(ISNUMBER(OFFSET('Sanitation Data'!$D$10,0,10*ROW('Sanitation Data'!D77))),'Data Summary'!CM83="Yes"),OFFSET('Sanitation Data'!$D$10,0,10*ROW('Sanitation Data'!D77)),NA())</f>
        <v>#N/A</v>
      </c>
      <c r="Y83" s="90" t="e">
        <f ca="true">+IF(AND(ISNUMBER(OFFSET('Sanitation Data'!$D$11,0,10*ROW('Sanitation Data'!D77))),'Data Summary'!CN83="Yes"),OFFSET('Sanitation Data'!$D$11,0,10*ROW('Sanitation Data'!D77)),NA())</f>
        <v>#N/A</v>
      </c>
      <c r="Z83" s="90" t="e">
        <f ca="true">+IF(AND(ISNUMBER(OFFSET('Sanitation Data'!$D$12,0,10*ROW('Sanitation Data'!D77))),'Data Summary'!CO83="Yes"),OFFSET('Sanitation Data'!$D$12,0,10*ROW('Sanitation Data'!D77)),NA())</f>
        <v>#N/A</v>
      </c>
      <c r="AA83" s="90" t="e">
        <f ca="true">+IF(AND(ISNUMBER(OFFSET('Sanitation Data'!$E$4,0,10*ROW('Sanitation Data'!E77))),'Data Summary'!CP83="Yes"),100-OFFSET('Sanitation Data'!$E$4,0,10*ROW('Sanitation Data'!E77)),NA())</f>
        <v>#N/A</v>
      </c>
      <c r="AB83" s="90" t="e">
        <f ca="true">+IF(AND(ISNUMBER(OFFSET('Sanitation Data'!$E$6,0,10*ROW('Sanitation Data'!E77))),'Data Summary'!CQ83="Yes"),OFFSET('Sanitation Data'!$E$6,0,10*ROW('Sanitation Data'!E77)),NA())</f>
        <v>#N/A</v>
      </c>
      <c r="AC83" s="90" t="e">
        <f ca="true">+IF(AND(ISNUMBER(OFFSET('Sanitation Data'!$E$10,0,10*ROW('Sanitation Data'!E77))),'Data Summary'!CR83="Yes"),OFFSET('Sanitation Data'!$E$10,0,10*ROW('Sanitation Data'!E77)),NA())</f>
        <v>#N/A</v>
      </c>
      <c r="AD83" s="90" t="e">
        <f ca="true">+IF(AND(ISNUMBER(OFFSET('Sanitation Data'!$E$11,0,10*ROW('Sanitation Data'!E77))),'Data Summary'!CS83="Yes"),OFFSET('Sanitation Data'!$E$11,0,10*ROW('Sanitation Data'!E77)),NA())</f>
        <v>#N/A</v>
      </c>
      <c r="AE83" s="90" t="e">
        <f ca="true">+IF(AND(ISNUMBER(OFFSET('Sanitation Data'!$E$12,0,10*ROW('Sanitation Data'!E77))),'Data Summary'!CT83="Yes"),OFFSET('Sanitation Data'!$E$12,0,10*ROW('Sanitation Data'!E77)),NA())</f>
        <v>#N/A</v>
      </c>
      <c r="AF83" s="90" t="e">
        <f ca="true">+IF(AND(ISNUMBER(OFFSET('Sanitation Data'!$F$4,0,10*ROW('Sanitation Data'!F77))),'Data Summary'!CU83="Yes"),100-OFFSET('Sanitation Data'!$F$4,0,10*ROW('Sanitation Data'!F77)),NA())</f>
        <v>#N/A</v>
      </c>
      <c r="AG83" s="90" t="e">
        <f ca="true">+IF(AND(ISNUMBER(OFFSET('Sanitation Data'!$F$6,0,10*ROW('Sanitation Data'!F77))),'Data Summary'!CV83="Yes"),OFFSET('Sanitation Data'!$F$6,0,10*ROW('Sanitation Data'!F77)),NA())</f>
        <v>#N/A</v>
      </c>
      <c r="AH83" s="90" t="e">
        <f ca="true">+IF(AND(ISNUMBER(OFFSET('Sanitation Data'!$F$10,0,10*ROW('Sanitation Data'!F77))),'Data Summary'!CW83="Yes"),OFFSET('Sanitation Data'!$F$10,0,10*ROW('Sanitation Data'!F77)),NA())</f>
        <v>#N/A</v>
      </c>
      <c r="AI83" s="90" t="e">
        <f ca="true">+IF(AND(ISNUMBER(OFFSET('Sanitation Data'!$F$11,0,10*ROW('Sanitation Data'!F77))),'Data Summary'!CX83="Yes"),OFFSET('Sanitation Data'!$F$11,0,10*ROW('Sanitation Data'!F77)),NA())</f>
        <v>#N/A</v>
      </c>
      <c r="AJ83" s="90" t="e">
        <f ca="true">+IF(AND(ISNUMBER(OFFSET('Sanitation Data'!$F$12,0,10*ROW('Sanitation Data'!F77))),'Data Summary'!CY83="Yes"),OFFSET('Sanitation Data'!$F$12,0,10*ROW('Sanitation Data'!F77)),NA())</f>
        <v>#N/A</v>
      </c>
      <c r="AK83" s="90" t="e">
        <f ca="true">+IF(AND(ISNUMBER(OFFSET('Sanitation Data'!$G$4,0,10*ROW('Sanitation Data'!G77))),'Data Summary'!CZ83="Yes"),100-OFFSET('Sanitation Data'!$G$4,0,10*ROW('Sanitation Data'!G77)),NA())</f>
        <v>#N/A</v>
      </c>
      <c r="AL83" s="90" t="e">
        <f ca="true">+IF(AND(ISNUMBER(OFFSET('Sanitation Data'!$G$6,0,10*ROW('Sanitation Data'!G77))),'Data Summary'!DA83="Yes"),OFFSET('Sanitation Data'!$G$6,0,10*ROW('Sanitation Data'!G77)),NA())</f>
        <v>#N/A</v>
      </c>
      <c r="AM83" s="90" t="e">
        <f ca="true">+IF(AND(ISNUMBER(OFFSET('Sanitation Data'!$G$10,0,10*ROW('Sanitation Data'!G77))),'Data Summary'!DB83="Yes"),OFFSET('Sanitation Data'!$G$10,0,10*ROW('Sanitation Data'!G77)),NA())</f>
        <v>#N/A</v>
      </c>
      <c r="AN83" s="90" t="e">
        <f ca="true">+IF(AND(ISNUMBER(OFFSET('Sanitation Data'!$G$11,0,10*ROW('Sanitation Data'!G77))),'Data Summary'!DC83="Yes"),OFFSET('Sanitation Data'!$G$11,0,10*ROW('Sanitation Data'!G77)),NA())</f>
        <v>#N/A</v>
      </c>
      <c r="AO83" s="90" t="e">
        <f ca="true">+IF(AND(ISNUMBER(OFFSET('Sanitation Data'!$G$12,0,10*ROW('Sanitation Data'!G77))),'Data Summary'!DD83="Yes"),OFFSET('Sanitation Data'!$G$12,0,10*ROW('Sanitation Data'!G77)),NA())</f>
        <v>#N/A</v>
      </c>
      <c r="AP83" s="90" t="e">
        <f ca="true">+IF(AND(ISNUMBER(OFFSET('Sanitation Data'!$H$4,0,10*ROW('Sanitation Data'!H77))),'Data Summary'!DE83="Yes"),100-OFFSET('Sanitation Data'!$H$4,0,10*ROW('Sanitation Data'!H77)),NA())</f>
        <v>#N/A</v>
      </c>
      <c r="AQ83" s="90" t="e">
        <f ca="true">+IF(AND(ISNUMBER(OFFSET('Sanitation Data'!$H$6,0,10*ROW('Sanitation Data'!H77))),'Data Summary'!DF83="Yes"),OFFSET('Sanitation Data'!$H$6,0,10*ROW('Sanitation Data'!H77)),NA())</f>
        <v>#N/A</v>
      </c>
      <c r="AR83" s="90" t="e">
        <f ca="true">+IF(AND(ISNUMBER(OFFSET('Sanitation Data'!$H$10,0,10*ROW('Sanitation Data'!H77))),'Data Summary'!DG83="Yes"),OFFSET('Sanitation Data'!$H$10,0,10*ROW('Sanitation Data'!H77)),NA())</f>
        <v>#N/A</v>
      </c>
      <c r="AS83" s="90" t="e">
        <f ca="true">+IF(AND(ISNUMBER(OFFSET('Sanitation Data'!$H$11,0,10*ROW('Sanitation Data'!H77))),'Data Summary'!DH83="Yes"),OFFSET('Sanitation Data'!$H$11,0,10*ROW('Sanitation Data'!H77)),NA())</f>
        <v>#N/A</v>
      </c>
      <c r="AT83" s="90" t="e">
        <f ca="true">+IF(AND(ISNUMBER(OFFSET('Sanitation Data'!$H$12,0,10*ROW('Sanitation Data'!H77))),'Data Summary'!DI83="Yes"),OFFSET('Sanitation Data'!$H$12,0,10*ROW('Sanitation Data'!H77)),NA())</f>
        <v>#N/A</v>
      </c>
      <c r="AU83" s="90" t="e">
        <f ca="true">+IF(AND(ISNUMBER(OFFSET('Sanitation Data'!$I$4,0,10*ROW('Sanitation Data'!I77))),'Data Summary'!DJ83="Yes"),100-OFFSET('Sanitation Data'!$I$4,0,10*ROW('Sanitation Data'!I77)),NA())</f>
        <v>#N/A</v>
      </c>
      <c r="AV83" s="90" t="e">
        <f ca="true">+IF(AND(ISNUMBER(OFFSET('Sanitation Data'!$I$6,0,10*ROW('Sanitation Data'!I77))),'Data Summary'!DK83="Yes"),OFFSET('Sanitation Data'!$I$6,0,10*ROW('Sanitation Data'!I77)),NA())</f>
        <v>#N/A</v>
      </c>
      <c r="AW83" s="90" t="e">
        <f ca="true">+IF(AND(ISNUMBER(OFFSET('Sanitation Data'!$I$10,0,10*ROW('Sanitation Data'!I77))),'Data Summary'!DL83="Yes"),OFFSET('Sanitation Data'!$I$10,0,10*ROW('Sanitation Data'!I77)),NA())</f>
        <v>#N/A</v>
      </c>
      <c r="AX83" s="90" t="e">
        <f ca="true">+IF(AND(ISNUMBER(OFFSET('Sanitation Data'!$I$11,0,10*ROW('Sanitation Data'!I77))),'Data Summary'!DM83="Yes"),OFFSET('Sanitation Data'!$I$11,0,10*ROW('Sanitation Data'!I77)),NA())</f>
        <v>#N/A</v>
      </c>
      <c r="AY83" s="90" t="e">
        <f ca="true">+IF(AND(ISNUMBER(OFFSET('Sanitation Data'!$I$12,0,10*ROW('Sanitation Data'!I77))),'Data Summary'!DN83="Yes"),OFFSET('Sanitation Data'!$I$12,0,10*ROW('Sanitation Data'!I77)),NA())</f>
        <v>#N/A</v>
      </c>
      <c r="AZ83" s="91" t="e">
        <f ca="true">+IF(AND(ISNUMBER(OFFSET('Hygiene Data'!$D$5,0,10*ROW('Hygiene Data'!D77))),'Data Summary'!DO83="Yes"),OFFSET('Hygiene Data'!$D$5,0,10*ROW('Hygiene Data'!D77)),NA())</f>
        <v>#N/A</v>
      </c>
      <c r="BA83" s="91" t="e">
        <f ca="true">+IF(AND(ISNUMBER(OFFSET('Hygiene Data'!$D$7,0,10*ROW('Hygiene Data'!D77))),'Data Summary'!DP83="Yes"),OFFSET('Hygiene Data'!$D$7,0,10*ROW('Hygiene Data'!D77)),NA())</f>
        <v>#N/A</v>
      </c>
      <c r="BB83" s="91" t="e">
        <f ca="true">+IF(AND(ISNUMBER(OFFSET('Hygiene Data'!$D$9,0,10*ROW('Hygiene Data'!D77))),'Data Summary'!DQ83="Yes"),OFFSET('Hygiene Data'!$D$9,0,10*ROW('Hygiene Data'!D77)),NA())</f>
        <v>#N/A</v>
      </c>
      <c r="BC83" s="91" t="e">
        <f ca="true">+IF(AND(ISNUMBER(OFFSET('Hygiene Data'!$E$5,0,10*ROW('Hygiene Data'!E77))),'Data Summary'!DR83="Yes"),OFFSET('Hygiene Data'!$E$5,0,10*ROW('Hygiene Data'!E77)),NA())</f>
        <v>#N/A</v>
      </c>
      <c r="BD83" s="91" t="e">
        <f ca="true">+IF(AND(ISNUMBER(OFFSET('Hygiene Data'!$E$7,0,10*ROW('Hygiene Data'!E77))),'Data Summary'!DS83="Yes"),OFFSET('Hygiene Data'!$E$7,0,10*ROW('Hygiene Data'!E77)),NA())</f>
        <v>#N/A</v>
      </c>
      <c r="BE83" s="91" t="e">
        <f ca="true">+IF(AND(ISNUMBER(OFFSET('Hygiene Data'!$E$9,0,10*ROW('Hygiene Data'!E77))),'Data Summary'!DT83="Yes"),OFFSET('Hygiene Data'!$E$9,0,10*ROW('Hygiene Data'!E77)),NA())</f>
        <v>#N/A</v>
      </c>
      <c r="BF83" s="91" t="e">
        <f ca="true">+IF(AND(ISNUMBER(OFFSET('Hygiene Data'!$F$5,0,10*ROW('Hygiene Data'!F77))),'Data Summary'!DU83="Yes"),OFFSET('Hygiene Data'!$F$5,0,10*ROW('Hygiene Data'!F77)),NA())</f>
        <v>#N/A</v>
      </c>
      <c r="BG83" s="91" t="e">
        <f ca="true">+IF(AND(ISNUMBER(OFFSET('Hygiene Data'!$F$7,0,10*ROW('Hygiene Data'!F77))),'Data Summary'!DV83="Yes"),OFFSET('Hygiene Data'!$F$7,0,10*ROW('Hygiene Data'!F77)),NA())</f>
        <v>#N/A</v>
      </c>
      <c r="BH83" s="91" t="e">
        <f ca="true">+IF(AND(ISNUMBER(OFFSET('Hygiene Data'!$F$9,0,10*ROW('Hygiene Data'!F77))),'Data Summary'!DW83="Yes"),OFFSET('Hygiene Data'!$F$9,0,10*ROW('Hygiene Data'!F77)),NA())</f>
        <v>#N/A</v>
      </c>
      <c r="BI83" s="91" t="e">
        <f ca="true">+IF(AND(ISNUMBER(OFFSET('Hygiene Data'!$G$5,0,10*ROW('Hygiene Data'!G77))),'Data Summary'!DX83="Yes"),OFFSET('Hygiene Data'!$G$5,0,10*ROW('Hygiene Data'!G77)),NA())</f>
        <v>#N/A</v>
      </c>
      <c r="BJ83" s="91" t="e">
        <f ca="true">+IF(AND(ISNUMBER(OFFSET('Hygiene Data'!$G$7,0,10*ROW('Hygiene Data'!G77))),'Data Summary'!DY83="Yes"),OFFSET('Hygiene Data'!$G$7,0,10*ROW('Hygiene Data'!G77)),NA())</f>
        <v>#N/A</v>
      </c>
      <c r="BK83" s="91" t="e">
        <f ca="true">+IF(AND(ISNUMBER(OFFSET('Hygiene Data'!$G$9,0,10*ROW('Hygiene Data'!G77))),'Data Summary'!DZ83="Yes"),OFFSET('Hygiene Data'!$G$9,0,10*ROW('Hygiene Data'!G77)),NA())</f>
        <v>#N/A</v>
      </c>
      <c r="BL83" s="91" t="e">
        <f ca="true">+IF(AND(ISNUMBER(OFFSET('Hygiene Data'!$H$5,0,10*ROW('Hygiene Data'!H77))),'Data Summary'!EA83="Yes"),OFFSET('Hygiene Data'!$H$5,0,10*ROW('Hygiene Data'!H77)),NA())</f>
        <v>#N/A</v>
      </c>
      <c r="BM83" s="91" t="e">
        <f ca="true">+IF(AND(ISNUMBER(OFFSET('Hygiene Data'!$H$7,0,10*ROW('Hygiene Data'!H77))),'Data Summary'!EB83="Yes"),OFFSET('Hygiene Data'!$H$7,0,10*ROW('Hygiene Data'!H77)),NA())</f>
        <v>#N/A</v>
      </c>
      <c r="BN83" s="91" t="e">
        <f ca="true">+IF(AND(ISNUMBER(OFFSET('Hygiene Data'!$H$9,0,10*ROW('Hygiene Data'!H77))),'Data Summary'!EC83="Yes"),OFFSET('Hygiene Data'!$H$9,0,10*ROW('Hygiene Data'!H77)),NA())</f>
        <v>#N/A</v>
      </c>
      <c r="BO83" s="91" t="e">
        <f ca="true">+IF(AND(ISNUMBER(OFFSET('Hygiene Data'!$I$5,0,10*ROW('Hygiene Data'!I77))),'Data Summary'!ED83="Yes"),OFFSET('Hygiene Data'!$I$5,0,10*ROW('Hygiene Data'!I77)),NA())</f>
        <v>#N/A</v>
      </c>
      <c r="BP83" s="91" t="e">
        <f ca="true">+IF(AND(ISNUMBER(OFFSET('Hygiene Data'!$I$7,0,10*ROW('Hygiene Data'!I77))),'Data Summary'!EE83="Yes"),OFFSET('Hygiene Data'!$I$7,0,10*ROW('Hygiene Data'!I77)),NA())</f>
        <v>#N/A</v>
      </c>
      <c r="BQ83" s="91" t="e">
        <f ca="true">+IF(AND(ISNUMBER(OFFSET('Hygiene Data'!$I$9,0,10*ROW('Hygiene Data'!I77))),'Data Summary'!EF83="Yes"),OFFSET('Hygiene Data'!$I$9,0,10*ROW('Hygiene Data'!I77)),NA())</f>
        <v>#N/A</v>
      </c>
    </row>
    <row xmlns:x14ac="http://schemas.microsoft.com/office/spreadsheetml/2009/9/ac" r="84" x14ac:dyDescent="0.2">
      <c r="A84" s="342" t="e">
        <f ca="true">+RIGHT('Data Summary'!A84,LEN('Data Summary'!A84)-9)</f>
        <v>#VALUE!</v>
      </c>
      <c r="B84" s="35" t="str">
        <f ca="true">+IF(ISTEXT('Data Summary'!B84),'Data Summary'!B84,"")</f>
        <v/>
      </c>
      <c r="C84" s="341" t="e">
        <f ca="true">+VALUE('Data Summary'!C84)</f>
        <v>#VALUE!</v>
      </c>
      <c r="D84" s="89" t="e">
        <f ca="true">+IF(AND(ISNUMBER(OFFSET('Water Data'!$D$4,0,10*ROW('Water Data'!D78))),'Data Summary'!BS84="Yes"),100-OFFSET('Water Data'!$D$4,0,10*ROW('Water Data'!D78)),NA())</f>
        <v>#N/A</v>
      </c>
      <c r="E84" s="89" t="e">
        <f ca="true">+IF(AND(ISNUMBER(OFFSET('Water Data'!$D$6,0,10*ROW('Water Data'!D78))),'Data Summary'!BT84="Yes"),OFFSET('Water Data'!$D$6,0,10*ROW('Water Data'!D78)),NA())</f>
        <v>#N/A</v>
      </c>
      <c r="F84" s="89" t="e">
        <f ca="true">+IF(AND(ISNUMBER(OFFSET('Water Data'!$D$9,0,10*ROW('Water Data'!D78))),'Data Summary'!BU84="Yes"),OFFSET('Water Data'!$D$9,0,10*ROW('Water Data'!D78)),NA())</f>
        <v>#N/A</v>
      </c>
      <c r="G84" s="89" t="e">
        <f ca="true">+IF(AND(ISNUMBER(OFFSET('Water Data'!$E$4,0,10*ROW('Water Data'!E78))),'Data Summary'!BV84="Yes"),100-OFFSET('Water Data'!$E$4,0,10*ROW('Water Data'!E78)),NA())</f>
        <v>#N/A</v>
      </c>
      <c r="H84" s="89" t="e">
        <f ca="true">+IF(AND(ISNUMBER(OFFSET('Water Data'!$E$6,0,10*ROW('Water Data'!E78))),'Data Summary'!BW84="Yes"),OFFSET('Water Data'!$E$6,0,10*ROW('Water Data'!E78)),NA())</f>
        <v>#N/A</v>
      </c>
      <c r="I84" s="89" t="e">
        <f ca="true">+IF(AND(ISNUMBER(OFFSET('Water Data'!$E$9,0,10*ROW('Water Data'!E78))),'Data Summary'!BX84="Yes"),OFFSET('Water Data'!$E$9,0,10*ROW('Water Data'!E78)),NA())</f>
        <v>#N/A</v>
      </c>
      <c r="J84" s="89" t="e">
        <f ca="true">+IF(AND(ISNUMBER(OFFSET('Water Data'!$F$4,0,10*ROW('Water Data'!F78))),'Data Summary'!BY84="Yes"),100-OFFSET('Water Data'!$F$4,0,10*ROW('Water Data'!F78)),NA())</f>
        <v>#N/A</v>
      </c>
      <c r="K84" s="89" t="e">
        <f ca="true">+IF(AND(ISNUMBER(OFFSET('Water Data'!$F$6,0,10*ROW('Water Data'!F78))),'Data Summary'!BZ84="Yes"),OFFSET('Water Data'!$F$6,0,10*ROW('Water Data'!F78)),NA())</f>
        <v>#N/A</v>
      </c>
      <c r="L84" s="89" t="e">
        <f ca="true">+IF(AND(ISNUMBER(OFFSET('Water Data'!$F$9,0,10*ROW('Water Data'!F78))),'Data Summary'!CA84="Yes"),OFFSET('Water Data'!$F$9,0,10*ROW('Water Data'!F78)),NA())</f>
        <v>#N/A</v>
      </c>
      <c r="M84" s="89" t="e">
        <f ca="true">+IF(AND(ISNUMBER(OFFSET('Water Data'!$G$4,0,10*ROW('Water Data'!G78))),'Data Summary'!CB84="Yes"),100-OFFSET('Water Data'!$G$4,0,10*ROW('Water Data'!G78)),NA())</f>
        <v>#N/A</v>
      </c>
      <c r="N84" s="89" t="e">
        <f ca="true">+IF(AND(ISNUMBER(OFFSET('Water Data'!$G$6,0,10*ROW('Water Data'!G78))),'Data Summary'!CC84="Yes"),OFFSET('Water Data'!$G$6,0,10*ROW('Water Data'!G78)),NA())</f>
        <v>#N/A</v>
      </c>
      <c r="O84" s="89" t="e">
        <f ca="true">+IF(AND(ISNUMBER(OFFSET('Water Data'!$G$9,0,10*ROW('Water Data'!G78))),'Data Summary'!CD84="Yes"),OFFSET('Water Data'!$G$9,0,10*ROW('Water Data'!G78)),NA())</f>
        <v>#N/A</v>
      </c>
      <c r="P84" s="89" t="e">
        <f ca="true">+IF(AND(ISNUMBER(OFFSET('Water Data'!$H$4,0,10*ROW('Water Data'!H78))),'Data Summary'!CE84="Yes"),100-OFFSET('Water Data'!$H$4,0,10*ROW('Water Data'!H78)),NA())</f>
        <v>#N/A</v>
      </c>
      <c r="Q84" s="89" t="e">
        <f ca="true">+IF(AND(ISNUMBER(OFFSET('Water Data'!$H$6,0,10*ROW('Water Data'!H78))),'Data Summary'!CF84="Yes"),OFFSET('Water Data'!$H$6,0,10*ROW('Water Data'!H78)),NA())</f>
        <v>#N/A</v>
      </c>
      <c r="R84" s="89" t="e">
        <f ca="true">+IF(AND(ISNUMBER(OFFSET('Water Data'!$H$9,0,10*ROW('Water Data'!H78))),'Data Summary'!CG84="Yes"),OFFSET('Water Data'!$H$9,0,10*ROW('Water Data'!H78)),NA())</f>
        <v>#N/A</v>
      </c>
      <c r="S84" s="89" t="e">
        <f ca="true">+IF(AND(ISNUMBER(OFFSET('Water Data'!$I$4,0,10*ROW('Water Data'!I78))),'Data Summary'!CH84="Yes"),100-OFFSET('Water Data'!$I$4,0,10*ROW('Water Data'!I78)),NA())</f>
        <v>#N/A</v>
      </c>
      <c r="T84" s="89" t="e">
        <f ca="true">+IF(AND(ISNUMBER(OFFSET('Water Data'!$I$6,0,10*ROW('Water Data'!I78))),'Data Summary'!CI84="Yes"),OFFSET('Water Data'!$I$6,0,10*ROW('Water Data'!I78)),NA())</f>
        <v>#N/A</v>
      </c>
      <c r="U84" s="89" t="e">
        <f ca="true">+IF(AND(ISNUMBER(OFFSET('Water Data'!$I$9,0,10*ROW('Water Data'!I78))),'Data Summary'!CJ84="Yes"),OFFSET('Water Data'!$I$9,0,10*ROW('Water Data'!I78)),NA())</f>
        <v>#N/A</v>
      </c>
      <c r="V84" s="90" t="e">
        <f ca="true">+IF(AND(ISNUMBER(OFFSET('Sanitation Data'!$D$4,0,10*ROW('Sanitation Data'!D78))),'Data Summary'!CK84="Yes"),100-OFFSET('Sanitation Data'!$D$4,0,10*ROW('Sanitation Data'!D78)),NA())</f>
        <v>#N/A</v>
      </c>
      <c r="W84" s="90" t="e">
        <f ca="true">+IF(AND(ISNUMBER(OFFSET('Sanitation Data'!$D$6,0,10*ROW('Sanitation Data'!D78))),'Data Summary'!CL84="Yes"),OFFSET('Sanitation Data'!$D$6,0,10*ROW('Sanitation Data'!D78)),NA())</f>
        <v>#N/A</v>
      </c>
      <c r="X84" s="90" t="e">
        <f ca="true">+IF(AND(ISNUMBER(OFFSET('Sanitation Data'!$D$10,0,10*ROW('Sanitation Data'!D78))),'Data Summary'!CM84="Yes"),OFFSET('Sanitation Data'!$D$10,0,10*ROW('Sanitation Data'!D78)),NA())</f>
        <v>#N/A</v>
      </c>
      <c r="Y84" s="90" t="e">
        <f ca="true">+IF(AND(ISNUMBER(OFFSET('Sanitation Data'!$D$11,0,10*ROW('Sanitation Data'!D78))),'Data Summary'!CN84="Yes"),OFFSET('Sanitation Data'!$D$11,0,10*ROW('Sanitation Data'!D78)),NA())</f>
        <v>#N/A</v>
      </c>
      <c r="Z84" s="90" t="e">
        <f ca="true">+IF(AND(ISNUMBER(OFFSET('Sanitation Data'!$D$12,0,10*ROW('Sanitation Data'!D78))),'Data Summary'!CO84="Yes"),OFFSET('Sanitation Data'!$D$12,0,10*ROW('Sanitation Data'!D78)),NA())</f>
        <v>#N/A</v>
      </c>
      <c r="AA84" s="90" t="e">
        <f ca="true">+IF(AND(ISNUMBER(OFFSET('Sanitation Data'!$E$4,0,10*ROW('Sanitation Data'!E78))),'Data Summary'!CP84="Yes"),100-OFFSET('Sanitation Data'!$E$4,0,10*ROW('Sanitation Data'!E78)),NA())</f>
        <v>#N/A</v>
      </c>
      <c r="AB84" s="90" t="e">
        <f ca="true">+IF(AND(ISNUMBER(OFFSET('Sanitation Data'!$E$6,0,10*ROW('Sanitation Data'!E78))),'Data Summary'!CQ84="Yes"),OFFSET('Sanitation Data'!$E$6,0,10*ROW('Sanitation Data'!E78)),NA())</f>
        <v>#N/A</v>
      </c>
      <c r="AC84" s="90" t="e">
        <f ca="true">+IF(AND(ISNUMBER(OFFSET('Sanitation Data'!$E$10,0,10*ROW('Sanitation Data'!E78))),'Data Summary'!CR84="Yes"),OFFSET('Sanitation Data'!$E$10,0,10*ROW('Sanitation Data'!E78)),NA())</f>
        <v>#N/A</v>
      </c>
      <c r="AD84" s="90" t="e">
        <f ca="true">+IF(AND(ISNUMBER(OFFSET('Sanitation Data'!$E$11,0,10*ROW('Sanitation Data'!E78))),'Data Summary'!CS84="Yes"),OFFSET('Sanitation Data'!$E$11,0,10*ROW('Sanitation Data'!E78)),NA())</f>
        <v>#N/A</v>
      </c>
      <c r="AE84" s="90" t="e">
        <f ca="true">+IF(AND(ISNUMBER(OFFSET('Sanitation Data'!$E$12,0,10*ROW('Sanitation Data'!E78))),'Data Summary'!CT84="Yes"),OFFSET('Sanitation Data'!$E$12,0,10*ROW('Sanitation Data'!E78)),NA())</f>
        <v>#N/A</v>
      </c>
      <c r="AF84" s="90" t="e">
        <f ca="true">+IF(AND(ISNUMBER(OFFSET('Sanitation Data'!$F$4,0,10*ROW('Sanitation Data'!F78))),'Data Summary'!CU84="Yes"),100-OFFSET('Sanitation Data'!$F$4,0,10*ROW('Sanitation Data'!F78)),NA())</f>
        <v>#N/A</v>
      </c>
      <c r="AG84" s="90" t="e">
        <f ca="true">+IF(AND(ISNUMBER(OFFSET('Sanitation Data'!$F$6,0,10*ROW('Sanitation Data'!F78))),'Data Summary'!CV84="Yes"),OFFSET('Sanitation Data'!$F$6,0,10*ROW('Sanitation Data'!F78)),NA())</f>
        <v>#N/A</v>
      </c>
      <c r="AH84" s="90" t="e">
        <f ca="true">+IF(AND(ISNUMBER(OFFSET('Sanitation Data'!$F$10,0,10*ROW('Sanitation Data'!F78))),'Data Summary'!CW84="Yes"),OFFSET('Sanitation Data'!$F$10,0,10*ROW('Sanitation Data'!F78)),NA())</f>
        <v>#N/A</v>
      </c>
      <c r="AI84" s="90" t="e">
        <f ca="true">+IF(AND(ISNUMBER(OFFSET('Sanitation Data'!$F$11,0,10*ROW('Sanitation Data'!F78))),'Data Summary'!CX84="Yes"),OFFSET('Sanitation Data'!$F$11,0,10*ROW('Sanitation Data'!F78)),NA())</f>
        <v>#N/A</v>
      </c>
      <c r="AJ84" s="90" t="e">
        <f ca="true">+IF(AND(ISNUMBER(OFFSET('Sanitation Data'!$F$12,0,10*ROW('Sanitation Data'!F78))),'Data Summary'!CY84="Yes"),OFFSET('Sanitation Data'!$F$12,0,10*ROW('Sanitation Data'!F78)),NA())</f>
        <v>#N/A</v>
      </c>
      <c r="AK84" s="90" t="e">
        <f ca="true">+IF(AND(ISNUMBER(OFFSET('Sanitation Data'!$G$4,0,10*ROW('Sanitation Data'!G78))),'Data Summary'!CZ84="Yes"),100-OFFSET('Sanitation Data'!$G$4,0,10*ROW('Sanitation Data'!G78)),NA())</f>
        <v>#N/A</v>
      </c>
      <c r="AL84" s="90" t="e">
        <f ca="true">+IF(AND(ISNUMBER(OFFSET('Sanitation Data'!$G$6,0,10*ROW('Sanitation Data'!G78))),'Data Summary'!DA84="Yes"),OFFSET('Sanitation Data'!$G$6,0,10*ROW('Sanitation Data'!G78)),NA())</f>
        <v>#N/A</v>
      </c>
      <c r="AM84" s="90" t="e">
        <f ca="true">+IF(AND(ISNUMBER(OFFSET('Sanitation Data'!$G$10,0,10*ROW('Sanitation Data'!G78))),'Data Summary'!DB84="Yes"),OFFSET('Sanitation Data'!$G$10,0,10*ROW('Sanitation Data'!G78)),NA())</f>
        <v>#N/A</v>
      </c>
      <c r="AN84" s="90" t="e">
        <f ca="true">+IF(AND(ISNUMBER(OFFSET('Sanitation Data'!$G$11,0,10*ROW('Sanitation Data'!G78))),'Data Summary'!DC84="Yes"),OFFSET('Sanitation Data'!$G$11,0,10*ROW('Sanitation Data'!G78)),NA())</f>
        <v>#N/A</v>
      </c>
      <c r="AO84" s="90" t="e">
        <f ca="true">+IF(AND(ISNUMBER(OFFSET('Sanitation Data'!$G$12,0,10*ROW('Sanitation Data'!G78))),'Data Summary'!DD84="Yes"),OFFSET('Sanitation Data'!$G$12,0,10*ROW('Sanitation Data'!G78)),NA())</f>
        <v>#N/A</v>
      </c>
      <c r="AP84" s="90" t="e">
        <f ca="true">+IF(AND(ISNUMBER(OFFSET('Sanitation Data'!$H$4,0,10*ROW('Sanitation Data'!H78))),'Data Summary'!DE84="Yes"),100-OFFSET('Sanitation Data'!$H$4,0,10*ROW('Sanitation Data'!H78)),NA())</f>
        <v>#N/A</v>
      </c>
      <c r="AQ84" s="90" t="e">
        <f ca="true">+IF(AND(ISNUMBER(OFFSET('Sanitation Data'!$H$6,0,10*ROW('Sanitation Data'!H78))),'Data Summary'!DF84="Yes"),OFFSET('Sanitation Data'!$H$6,0,10*ROW('Sanitation Data'!H78)),NA())</f>
        <v>#N/A</v>
      </c>
      <c r="AR84" s="90" t="e">
        <f ca="true">+IF(AND(ISNUMBER(OFFSET('Sanitation Data'!$H$10,0,10*ROW('Sanitation Data'!H78))),'Data Summary'!DG84="Yes"),OFFSET('Sanitation Data'!$H$10,0,10*ROW('Sanitation Data'!H78)),NA())</f>
        <v>#N/A</v>
      </c>
      <c r="AS84" s="90" t="e">
        <f ca="true">+IF(AND(ISNUMBER(OFFSET('Sanitation Data'!$H$11,0,10*ROW('Sanitation Data'!H78))),'Data Summary'!DH84="Yes"),OFFSET('Sanitation Data'!$H$11,0,10*ROW('Sanitation Data'!H78)),NA())</f>
        <v>#N/A</v>
      </c>
      <c r="AT84" s="90" t="e">
        <f ca="true">+IF(AND(ISNUMBER(OFFSET('Sanitation Data'!$H$12,0,10*ROW('Sanitation Data'!H78))),'Data Summary'!DI84="Yes"),OFFSET('Sanitation Data'!$H$12,0,10*ROW('Sanitation Data'!H78)),NA())</f>
        <v>#N/A</v>
      </c>
      <c r="AU84" s="90" t="e">
        <f ca="true">+IF(AND(ISNUMBER(OFFSET('Sanitation Data'!$I$4,0,10*ROW('Sanitation Data'!I78))),'Data Summary'!DJ84="Yes"),100-OFFSET('Sanitation Data'!$I$4,0,10*ROW('Sanitation Data'!I78)),NA())</f>
        <v>#N/A</v>
      </c>
      <c r="AV84" s="90" t="e">
        <f ca="true">+IF(AND(ISNUMBER(OFFSET('Sanitation Data'!$I$6,0,10*ROW('Sanitation Data'!I78))),'Data Summary'!DK84="Yes"),OFFSET('Sanitation Data'!$I$6,0,10*ROW('Sanitation Data'!I78)),NA())</f>
        <v>#N/A</v>
      </c>
      <c r="AW84" s="90" t="e">
        <f ca="true">+IF(AND(ISNUMBER(OFFSET('Sanitation Data'!$I$10,0,10*ROW('Sanitation Data'!I78))),'Data Summary'!DL84="Yes"),OFFSET('Sanitation Data'!$I$10,0,10*ROW('Sanitation Data'!I78)),NA())</f>
        <v>#N/A</v>
      </c>
      <c r="AX84" s="90" t="e">
        <f ca="true">+IF(AND(ISNUMBER(OFFSET('Sanitation Data'!$I$11,0,10*ROW('Sanitation Data'!I78))),'Data Summary'!DM84="Yes"),OFFSET('Sanitation Data'!$I$11,0,10*ROW('Sanitation Data'!I78)),NA())</f>
        <v>#N/A</v>
      </c>
      <c r="AY84" s="90" t="e">
        <f ca="true">+IF(AND(ISNUMBER(OFFSET('Sanitation Data'!$I$12,0,10*ROW('Sanitation Data'!I78))),'Data Summary'!DN84="Yes"),OFFSET('Sanitation Data'!$I$12,0,10*ROW('Sanitation Data'!I78)),NA())</f>
        <v>#N/A</v>
      </c>
      <c r="AZ84" s="91" t="e">
        <f ca="true">+IF(AND(ISNUMBER(OFFSET('Hygiene Data'!$D$5,0,10*ROW('Hygiene Data'!D78))),'Data Summary'!DO84="Yes"),OFFSET('Hygiene Data'!$D$5,0,10*ROW('Hygiene Data'!D78)),NA())</f>
        <v>#N/A</v>
      </c>
      <c r="BA84" s="91" t="e">
        <f ca="true">+IF(AND(ISNUMBER(OFFSET('Hygiene Data'!$D$7,0,10*ROW('Hygiene Data'!D78))),'Data Summary'!DP84="Yes"),OFFSET('Hygiene Data'!$D$7,0,10*ROW('Hygiene Data'!D78)),NA())</f>
        <v>#N/A</v>
      </c>
      <c r="BB84" s="91" t="e">
        <f ca="true">+IF(AND(ISNUMBER(OFFSET('Hygiene Data'!$D$9,0,10*ROW('Hygiene Data'!D78))),'Data Summary'!DQ84="Yes"),OFFSET('Hygiene Data'!$D$9,0,10*ROW('Hygiene Data'!D78)),NA())</f>
        <v>#N/A</v>
      </c>
      <c r="BC84" s="91" t="e">
        <f ca="true">+IF(AND(ISNUMBER(OFFSET('Hygiene Data'!$E$5,0,10*ROW('Hygiene Data'!E78))),'Data Summary'!DR84="Yes"),OFFSET('Hygiene Data'!$E$5,0,10*ROW('Hygiene Data'!E78)),NA())</f>
        <v>#N/A</v>
      </c>
      <c r="BD84" s="91" t="e">
        <f ca="true">+IF(AND(ISNUMBER(OFFSET('Hygiene Data'!$E$7,0,10*ROW('Hygiene Data'!E78))),'Data Summary'!DS84="Yes"),OFFSET('Hygiene Data'!$E$7,0,10*ROW('Hygiene Data'!E78)),NA())</f>
        <v>#N/A</v>
      </c>
      <c r="BE84" s="91" t="e">
        <f ca="true">+IF(AND(ISNUMBER(OFFSET('Hygiene Data'!$E$9,0,10*ROW('Hygiene Data'!E78))),'Data Summary'!DT84="Yes"),OFFSET('Hygiene Data'!$E$9,0,10*ROW('Hygiene Data'!E78)),NA())</f>
        <v>#N/A</v>
      </c>
      <c r="BF84" s="91" t="e">
        <f ca="true">+IF(AND(ISNUMBER(OFFSET('Hygiene Data'!$F$5,0,10*ROW('Hygiene Data'!F78))),'Data Summary'!DU84="Yes"),OFFSET('Hygiene Data'!$F$5,0,10*ROW('Hygiene Data'!F78)),NA())</f>
        <v>#N/A</v>
      </c>
      <c r="BG84" s="91" t="e">
        <f ca="true">+IF(AND(ISNUMBER(OFFSET('Hygiene Data'!$F$7,0,10*ROW('Hygiene Data'!F78))),'Data Summary'!DV84="Yes"),OFFSET('Hygiene Data'!$F$7,0,10*ROW('Hygiene Data'!F78)),NA())</f>
        <v>#N/A</v>
      </c>
      <c r="BH84" s="91" t="e">
        <f ca="true">+IF(AND(ISNUMBER(OFFSET('Hygiene Data'!$F$9,0,10*ROW('Hygiene Data'!F78))),'Data Summary'!DW84="Yes"),OFFSET('Hygiene Data'!$F$9,0,10*ROW('Hygiene Data'!F78)),NA())</f>
        <v>#N/A</v>
      </c>
      <c r="BI84" s="91" t="e">
        <f ca="true">+IF(AND(ISNUMBER(OFFSET('Hygiene Data'!$G$5,0,10*ROW('Hygiene Data'!G78))),'Data Summary'!DX84="Yes"),OFFSET('Hygiene Data'!$G$5,0,10*ROW('Hygiene Data'!G78)),NA())</f>
        <v>#N/A</v>
      </c>
      <c r="BJ84" s="91" t="e">
        <f ca="true">+IF(AND(ISNUMBER(OFFSET('Hygiene Data'!$G$7,0,10*ROW('Hygiene Data'!G78))),'Data Summary'!DY84="Yes"),OFFSET('Hygiene Data'!$G$7,0,10*ROW('Hygiene Data'!G78)),NA())</f>
        <v>#N/A</v>
      </c>
      <c r="BK84" s="91" t="e">
        <f ca="true">+IF(AND(ISNUMBER(OFFSET('Hygiene Data'!$G$9,0,10*ROW('Hygiene Data'!G78))),'Data Summary'!DZ84="Yes"),OFFSET('Hygiene Data'!$G$9,0,10*ROW('Hygiene Data'!G78)),NA())</f>
        <v>#N/A</v>
      </c>
      <c r="BL84" s="91" t="e">
        <f ca="true">+IF(AND(ISNUMBER(OFFSET('Hygiene Data'!$H$5,0,10*ROW('Hygiene Data'!H78))),'Data Summary'!EA84="Yes"),OFFSET('Hygiene Data'!$H$5,0,10*ROW('Hygiene Data'!H78)),NA())</f>
        <v>#N/A</v>
      </c>
      <c r="BM84" s="91" t="e">
        <f ca="true">+IF(AND(ISNUMBER(OFFSET('Hygiene Data'!$H$7,0,10*ROW('Hygiene Data'!H78))),'Data Summary'!EB84="Yes"),OFFSET('Hygiene Data'!$H$7,0,10*ROW('Hygiene Data'!H78)),NA())</f>
        <v>#N/A</v>
      </c>
      <c r="BN84" s="91" t="e">
        <f ca="true">+IF(AND(ISNUMBER(OFFSET('Hygiene Data'!$H$9,0,10*ROW('Hygiene Data'!H78))),'Data Summary'!EC84="Yes"),OFFSET('Hygiene Data'!$H$9,0,10*ROW('Hygiene Data'!H78)),NA())</f>
        <v>#N/A</v>
      </c>
      <c r="BO84" s="91" t="e">
        <f ca="true">+IF(AND(ISNUMBER(OFFSET('Hygiene Data'!$I$5,0,10*ROW('Hygiene Data'!I78))),'Data Summary'!ED84="Yes"),OFFSET('Hygiene Data'!$I$5,0,10*ROW('Hygiene Data'!I78)),NA())</f>
        <v>#N/A</v>
      </c>
      <c r="BP84" s="91" t="e">
        <f ca="true">+IF(AND(ISNUMBER(OFFSET('Hygiene Data'!$I$7,0,10*ROW('Hygiene Data'!I78))),'Data Summary'!EE84="Yes"),OFFSET('Hygiene Data'!$I$7,0,10*ROW('Hygiene Data'!I78)),NA())</f>
        <v>#N/A</v>
      </c>
      <c r="BQ84" s="91" t="e">
        <f ca="true">+IF(AND(ISNUMBER(OFFSET('Hygiene Data'!$I$9,0,10*ROW('Hygiene Data'!I78))),'Data Summary'!EF84="Yes"),OFFSET('Hygiene Data'!$I$9,0,10*ROW('Hygiene Data'!I78)),NA())</f>
        <v>#N/A</v>
      </c>
    </row>
    <row xmlns:x14ac="http://schemas.microsoft.com/office/spreadsheetml/2009/9/ac" r="85" x14ac:dyDescent="0.2">
      <c r="A85" s="342" t="e">
        <f ca="true">+RIGHT('Data Summary'!A85,LEN('Data Summary'!A85)-9)</f>
        <v>#VALUE!</v>
      </c>
      <c r="B85" s="35" t="str">
        <f ca="true">+IF(ISTEXT('Data Summary'!B85),'Data Summary'!B85,"")</f>
        <v/>
      </c>
      <c r="C85" s="341" t="e">
        <f ca="true">+VALUE('Data Summary'!C85)</f>
        <v>#VALUE!</v>
      </c>
      <c r="D85" s="89" t="e">
        <f ca="true">+IF(AND(ISNUMBER(OFFSET('Water Data'!$D$4,0,10*ROW('Water Data'!D79))),'Data Summary'!BS85="Yes"),100-OFFSET('Water Data'!$D$4,0,10*ROW('Water Data'!D79)),NA())</f>
        <v>#N/A</v>
      </c>
      <c r="E85" s="89" t="e">
        <f ca="true">+IF(AND(ISNUMBER(OFFSET('Water Data'!$D$6,0,10*ROW('Water Data'!D79))),'Data Summary'!BT85="Yes"),OFFSET('Water Data'!$D$6,0,10*ROW('Water Data'!D79)),NA())</f>
        <v>#N/A</v>
      </c>
      <c r="F85" s="89" t="e">
        <f ca="true">+IF(AND(ISNUMBER(OFFSET('Water Data'!$D$9,0,10*ROW('Water Data'!D79))),'Data Summary'!BU85="Yes"),OFFSET('Water Data'!$D$9,0,10*ROW('Water Data'!D79)),NA())</f>
        <v>#N/A</v>
      </c>
      <c r="G85" s="89" t="e">
        <f ca="true">+IF(AND(ISNUMBER(OFFSET('Water Data'!$E$4,0,10*ROW('Water Data'!E79))),'Data Summary'!BV85="Yes"),100-OFFSET('Water Data'!$E$4,0,10*ROW('Water Data'!E79)),NA())</f>
        <v>#N/A</v>
      </c>
      <c r="H85" s="89" t="e">
        <f ca="true">+IF(AND(ISNUMBER(OFFSET('Water Data'!$E$6,0,10*ROW('Water Data'!E79))),'Data Summary'!BW85="Yes"),OFFSET('Water Data'!$E$6,0,10*ROW('Water Data'!E79)),NA())</f>
        <v>#N/A</v>
      </c>
      <c r="I85" s="89" t="e">
        <f ca="true">+IF(AND(ISNUMBER(OFFSET('Water Data'!$E$9,0,10*ROW('Water Data'!E79))),'Data Summary'!BX85="Yes"),OFFSET('Water Data'!$E$9,0,10*ROW('Water Data'!E79)),NA())</f>
        <v>#N/A</v>
      </c>
      <c r="J85" s="89" t="e">
        <f ca="true">+IF(AND(ISNUMBER(OFFSET('Water Data'!$F$4,0,10*ROW('Water Data'!F79))),'Data Summary'!BY85="Yes"),100-OFFSET('Water Data'!$F$4,0,10*ROW('Water Data'!F79)),NA())</f>
        <v>#N/A</v>
      </c>
      <c r="K85" s="89" t="e">
        <f ca="true">+IF(AND(ISNUMBER(OFFSET('Water Data'!$F$6,0,10*ROW('Water Data'!F79))),'Data Summary'!BZ85="Yes"),OFFSET('Water Data'!$F$6,0,10*ROW('Water Data'!F79)),NA())</f>
        <v>#N/A</v>
      </c>
      <c r="L85" s="89" t="e">
        <f ca="true">+IF(AND(ISNUMBER(OFFSET('Water Data'!$F$9,0,10*ROW('Water Data'!F79))),'Data Summary'!CA85="Yes"),OFFSET('Water Data'!$F$9,0,10*ROW('Water Data'!F79)),NA())</f>
        <v>#N/A</v>
      </c>
      <c r="M85" s="89" t="e">
        <f ca="true">+IF(AND(ISNUMBER(OFFSET('Water Data'!$G$4,0,10*ROW('Water Data'!G79))),'Data Summary'!CB85="Yes"),100-OFFSET('Water Data'!$G$4,0,10*ROW('Water Data'!G79)),NA())</f>
        <v>#N/A</v>
      </c>
      <c r="N85" s="89" t="e">
        <f ca="true">+IF(AND(ISNUMBER(OFFSET('Water Data'!$G$6,0,10*ROW('Water Data'!G79))),'Data Summary'!CC85="Yes"),OFFSET('Water Data'!$G$6,0,10*ROW('Water Data'!G79)),NA())</f>
        <v>#N/A</v>
      </c>
      <c r="O85" s="89" t="e">
        <f ca="true">+IF(AND(ISNUMBER(OFFSET('Water Data'!$G$9,0,10*ROW('Water Data'!G79))),'Data Summary'!CD85="Yes"),OFFSET('Water Data'!$G$9,0,10*ROW('Water Data'!G79)),NA())</f>
        <v>#N/A</v>
      </c>
      <c r="P85" s="89" t="e">
        <f ca="true">+IF(AND(ISNUMBER(OFFSET('Water Data'!$H$4,0,10*ROW('Water Data'!H79))),'Data Summary'!CE85="Yes"),100-OFFSET('Water Data'!$H$4,0,10*ROW('Water Data'!H79)),NA())</f>
        <v>#N/A</v>
      </c>
      <c r="Q85" s="89" t="e">
        <f ca="true">+IF(AND(ISNUMBER(OFFSET('Water Data'!$H$6,0,10*ROW('Water Data'!H79))),'Data Summary'!CF85="Yes"),OFFSET('Water Data'!$H$6,0,10*ROW('Water Data'!H79)),NA())</f>
        <v>#N/A</v>
      </c>
      <c r="R85" s="89" t="e">
        <f ca="true">+IF(AND(ISNUMBER(OFFSET('Water Data'!$H$9,0,10*ROW('Water Data'!H79))),'Data Summary'!CG85="Yes"),OFFSET('Water Data'!$H$9,0,10*ROW('Water Data'!H79)),NA())</f>
        <v>#N/A</v>
      </c>
      <c r="S85" s="89" t="e">
        <f ca="true">+IF(AND(ISNUMBER(OFFSET('Water Data'!$I$4,0,10*ROW('Water Data'!I79))),'Data Summary'!CH85="Yes"),100-OFFSET('Water Data'!$I$4,0,10*ROW('Water Data'!I79)),NA())</f>
        <v>#N/A</v>
      </c>
      <c r="T85" s="89" t="e">
        <f ca="true">+IF(AND(ISNUMBER(OFFSET('Water Data'!$I$6,0,10*ROW('Water Data'!I79))),'Data Summary'!CI85="Yes"),OFFSET('Water Data'!$I$6,0,10*ROW('Water Data'!I79)),NA())</f>
        <v>#N/A</v>
      </c>
      <c r="U85" s="89" t="e">
        <f ca="true">+IF(AND(ISNUMBER(OFFSET('Water Data'!$I$9,0,10*ROW('Water Data'!I79))),'Data Summary'!CJ85="Yes"),OFFSET('Water Data'!$I$9,0,10*ROW('Water Data'!I79)),NA())</f>
        <v>#N/A</v>
      </c>
      <c r="V85" s="90" t="e">
        <f ca="true">+IF(AND(ISNUMBER(OFFSET('Sanitation Data'!$D$4,0,10*ROW('Sanitation Data'!D79))),'Data Summary'!CK85="Yes"),100-OFFSET('Sanitation Data'!$D$4,0,10*ROW('Sanitation Data'!D79)),NA())</f>
        <v>#N/A</v>
      </c>
      <c r="W85" s="90" t="e">
        <f ca="true">+IF(AND(ISNUMBER(OFFSET('Sanitation Data'!$D$6,0,10*ROW('Sanitation Data'!D79))),'Data Summary'!CL85="Yes"),OFFSET('Sanitation Data'!$D$6,0,10*ROW('Sanitation Data'!D79)),NA())</f>
        <v>#N/A</v>
      </c>
      <c r="X85" s="90" t="e">
        <f ca="true">+IF(AND(ISNUMBER(OFFSET('Sanitation Data'!$D$10,0,10*ROW('Sanitation Data'!D79))),'Data Summary'!CM85="Yes"),OFFSET('Sanitation Data'!$D$10,0,10*ROW('Sanitation Data'!D79)),NA())</f>
        <v>#N/A</v>
      </c>
      <c r="Y85" s="90" t="e">
        <f ca="true">+IF(AND(ISNUMBER(OFFSET('Sanitation Data'!$D$11,0,10*ROW('Sanitation Data'!D79))),'Data Summary'!CN85="Yes"),OFFSET('Sanitation Data'!$D$11,0,10*ROW('Sanitation Data'!D79)),NA())</f>
        <v>#N/A</v>
      </c>
      <c r="Z85" s="90" t="e">
        <f ca="true">+IF(AND(ISNUMBER(OFFSET('Sanitation Data'!$D$12,0,10*ROW('Sanitation Data'!D79))),'Data Summary'!CO85="Yes"),OFFSET('Sanitation Data'!$D$12,0,10*ROW('Sanitation Data'!D79)),NA())</f>
        <v>#N/A</v>
      </c>
      <c r="AA85" s="90" t="e">
        <f ca="true">+IF(AND(ISNUMBER(OFFSET('Sanitation Data'!$E$4,0,10*ROW('Sanitation Data'!E79))),'Data Summary'!CP85="Yes"),100-OFFSET('Sanitation Data'!$E$4,0,10*ROW('Sanitation Data'!E79)),NA())</f>
        <v>#N/A</v>
      </c>
      <c r="AB85" s="90" t="e">
        <f ca="true">+IF(AND(ISNUMBER(OFFSET('Sanitation Data'!$E$6,0,10*ROW('Sanitation Data'!E79))),'Data Summary'!CQ85="Yes"),OFFSET('Sanitation Data'!$E$6,0,10*ROW('Sanitation Data'!E79)),NA())</f>
        <v>#N/A</v>
      </c>
      <c r="AC85" s="90" t="e">
        <f ca="true">+IF(AND(ISNUMBER(OFFSET('Sanitation Data'!$E$10,0,10*ROW('Sanitation Data'!E79))),'Data Summary'!CR85="Yes"),OFFSET('Sanitation Data'!$E$10,0,10*ROW('Sanitation Data'!E79)),NA())</f>
        <v>#N/A</v>
      </c>
      <c r="AD85" s="90" t="e">
        <f ca="true">+IF(AND(ISNUMBER(OFFSET('Sanitation Data'!$E$11,0,10*ROW('Sanitation Data'!E79))),'Data Summary'!CS85="Yes"),OFFSET('Sanitation Data'!$E$11,0,10*ROW('Sanitation Data'!E79)),NA())</f>
        <v>#N/A</v>
      </c>
      <c r="AE85" s="90" t="e">
        <f ca="true">+IF(AND(ISNUMBER(OFFSET('Sanitation Data'!$E$12,0,10*ROW('Sanitation Data'!E79))),'Data Summary'!CT85="Yes"),OFFSET('Sanitation Data'!$E$12,0,10*ROW('Sanitation Data'!E79)),NA())</f>
        <v>#N/A</v>
      </c>
      <c r="AF85" s="90" t="e">
        <f ca="true">+IF(AND(ISNUMBER(OFFSET('Sanitation Data'!$F$4,0,10*ROW('Sanitation Data'!F79))),'Data Summary'!CU85="Yes"),100-OFFSET('Sanitation Data'!$F$4,0,10*ROW('Sanitation Data'!F79)),NA())</f>
        <v>#N/A</v>
      </c>
      <c r="AG85" s="90" t="e">
        <f ca="true">+IF(AND(ISNUMBER(OFFSET('Sanitation Data'!$F$6,0,10*ROW('Sanitation Data'!F79))),'Data Summary'!CV85="Yes"),OFFSET('Sanitation Data'!$F$6,0,10*ROW('Sanitation Data'!F79)),NA())</f>
        <v>#N/A</v>
      </c>
      <c r="AH85" s="90" t="e">
        <f ca="true">+IF(AND(ISNUMBER(OFFSET('Sanitation Data'!$F$10,0,10*ROW('Sanitation Data'!F79))),'Data Summary'!CW85="Yes"),OFFSET('Sanitation Data'!$F$10,0,10*ROW('Sanitation Data'!F79)),NA())</f>
        <v>#N/A</v>
      </c>
      <c r="AI85" s="90" t="e">
        <f ca="true">+IF(AND(ISNUMBER(OFFSET('Sanitation Data'!$F$11,0,10*ROW('Sanitation Data'!F79))),'Data Summary'!CX85="Yes"),OFFSET('Sanitation Data'!$F$11,0,10*ROW('Sanitation Data'!F79)),NA())</f>
        <v>#N/A</v>
      </c>
      <c r="AJ85" s="90" t="e">
        <f ca="true">+IF(AND(ISNUMBER(OFFSET('Sanitation Data'!$F$12,0,10*ROW('Sanitation Data'!F79))),'Data Summary'!CY85="Yes"),OFFSET('Sanitation Data'!$F$12,0,10*ROW('Sanitation Data'!F79)),NA())</f>
        <v>#N/A</v>
      </c>
      <c r="AK85" s="90" t="e">
        <f ca="true">+IF(AND(ISNUMBER(OFFSET('Sanitation Data'!$G$4,0,10*ROW('Sanitation Data'!G79))),'Data Summary'!CZ85="Yes"),100-OFFSET('Sanitation Data'!$G$4,0,10*ROW('Sanitation Data'!G79)),NA())</f>
        <v>#N/A</v>
      </c>
      <c r="AL85" s="90" t="e">
        <f ca="true">+IF(AND(ISNUMBER(OFFSET('Sanitation Data'!$G$6,0,10*ROW('Sanitation Data'!G79))),'Data Summary'!DA85="Yes"),OFFSET('Sanitation Data'!$G$6,0,10*ROW('Sanitation Data'!G79)),NA())</f>
        <v>#N/A</v>
      </c>
      <c r="AM85" s="90" t="e">
        <f ca="true">+IF(AND(ISNUMBER(OFFSET('Sanitation Data'!$G$10,0,10*ROW('Sanitation Data'!G79))),'Data Summary'!DB85="Yes"),OFFSET('Sanitation Data'!$G$10,0,10*ROW('Sanitation Data'!G79)),NA())</f>
        <v>#N/A</v>
      </c>
      <c r="AN85" s="90" t="e">
        <f ca="true">+IF(AND(ISNUMBER(OFFSET('Sanitation Data'!$G$11,0,10*ROW('Sanitation Data'!G79))),'Data Summary'!DC85="Yes"),OFFSET('Sanitation Data'!$G$11,0,10*ROW('Sanitation Data'!G79)),NA())</f>
        <v>#N/A</v>
      </c>
      <c r="AO85" s="90" t="e">
        <f ca="true">+IF(AND(ISNUMBER(OFFSET('Sanitation Data'!$G$12,0,10*ROW('Sanitation Data'!G79))),'Data Summary'!DD85="Yes"),OFFSET('Sanitation Data'!$G$12,0,10*ROW('Sanitation Data'!G79)),NA())</f>
        <v>#N/A</v>
      </c>
      <c r="AP85" s="90" t="e">
        <f ca="true">+IF(AND(ISNUMBER(OFFSET('Sanitation Data'!$H$4,0,10*ROW('Sanitation Data'!H79))),'Data Summary'!DE85="Yes"),100-OFFSET('Sanitation Data'!$H$4,0,10*ROW('Sanitation Data'!H79)),NA())</f>
        <v>#N/A</v>
      </c>
      <c r="AQ85" s="90" t="e">
        <f ca="true">+IF(AND(ISNUMBER(OFFSET('Sanitation Data'!$H$6,0,10*ROW('Sanitation Data'!H79))),'Data Summary'!DF85="Yes"),OFFSET('Sanitation Data'!$H$6,0,10*ROW('Sanitation Data'!H79)),NA())</f>
        <v>#N/A</v>
      </c>
      <c r="AR85" s="90" t="e">
        <f ca="true">+IF(AND(ISNUMBER(OFFSET('Sanitation Data'!$H$10,0,10*ROW('Sanitation Data'!H79))),'Data Summary'!DG85="Yes"),OFFSET('Sanitation Data'!$H$10,0,10*ROW('Sanitation Data'!H79)),NA())</f>
        <v>#N/A</v>
      </c>
      <c r="AS85" s="90" t="e">
        <f ca="true">+IF(AND(ISNUMBER(OFFSET('Sanitation Data'!$H$11,0,10*ROW('Sanitation Data'!H79))),'Data Summary'!DH85="Yes"),OFFSET('Sanitation Data'!$H$11,0,10*ROW('Sanitation Data'!H79)),NA())</f>
        <v>#N/A</v>
      </c>
      <c r="AT85" s="90" t="e">
        <f ca="true">+IF(AND(ISNUMBER(OFFSET('Sanitation Data'!$H$12,0,10*ROW('Sanitation Data'!H79))),'Data Summary'!DI85="Yes"),OFFSET('Sanitation Data'!$H$12,0,10*ROW('Sanitation Data'!H79)),NA())</f>
        <v>#N/A</v>
      </c>
      <c r="AU85" s="90" t="e">
        <f ca="true">+IF(AND(ISNUMBER(OFFSET('Sanitation Data'!$I$4,0,10*ROW('Sanitation Data'!I79))),'Data Summary'!DJ85="Yes"),100-OFFSET('Sanitation Data'!$I$4,0,10*ROW('Sanitation Data'!I79)),NA())</f>
        <v>#N/A</v>
      </c>
      <c r="AV85" s="90" t="e">
        <f ca="true">+IF(AND(ISNUMBER(OFFSET('Sanitation Data'!$I$6,0,10*ROW('Sanitation Data'!I79))),'Data Summary'!DK85="Yes"),OFFSET('Sanitation Data'!$I$6,0,10*ROW('Sanitation Data'!I79)),NA())</f>
        <v>#N/A</v>
      </c>
      <c r="AW85" s="90" t="e">
        <f ca="true">+IF(AND(ISNUMBER(OFFSET('Sanitation Data'!$I$10,0,10*ROW('Sanitation Data'!I79))),'Data Summary'!DL85="Yes"),OFFSET('Sanitation Data'!$I$10,0,10*ROW('Sanitation Data'!I79)),NA())</f>
        <v>#N/A</v>
      </c>
      <c r="AX85" s="90" t="e">
        <f ca="true">+IF(AND(ISNUMBER(OFFSET('Sanitation Data'!$I$11,0,10*ROW('Sanitation Data'!I79))),'Data Summary'!DM85="Yes"),OFFSET('Sanitation Data'!$I$11,0,10*ROW('Sanitation Data'!I79)),NA())</f>
        <v>#N/A</v>
      </c>
      <c r="AY85" s="90" t="e">
        <f ca="true">+IF(AND(ISNUMBER(OFFSET('Sanitation Data'!$I$12,0,10*ROW('Sanitation Data'!I79))),'Data Summary'!DN85="Yes"),OFFSET('Sanitation Data'!$I$12,0,10*ROW('Sanitation Data'!I79)),NA())</f>
        <v>#N/A</v>
      </c>
      <c r="AZ85" s="91" t="e">
        <f ca="true">+IF(AND(ISNUMBER(OFFSET('Hygiene Data'!$D$5,0,10*ROW('Hygiene Data'!D79))),'Data Summary'!DO85="Yes"),OFFSET('Hygiene Data'!$D$5,0,10*ROW('Hygiene Data'!D79)),NA())</f>
        <v>#N/A</v>
      </c>
      <c r="BA85" s="91" t="e">
        <f ca="true">+IF(AND(ISNUMBER(OFFSET('Hygiene Data'!$D$7,0,10*ROW('Hygiene Data'!D79))),'Data Summary'!DP85="Yes"),OFFSET('Hygiene Data'!$D$7,0,10*ROW('Hygiene Data'!D79)),NA())</f>
        <v>#N/A</v>
      </c>
      <c r="BB85" s="91" t="e">
        <f ca="true">+IF(AND(ISNUMBER(OFFSET('Hygiene Data'!$D$9,0,10*ROW('Hygiene Data'!D79))),'Data Summary'!DQ85="Yes"),OFFSET('Hygiene Data'!$D$9,0,10*ROW('Hygiene Data'!D79)),NA())</f>
        <v>#N/A</v>
      </c>
      <c r="BC85" s="91" t="e">
        <f ca="true">+IF(AND(ISNUMBER(OFFSET('Hygiene Data'!$E$5,0,10*ROW('Hygiene Data'!E79))),'Data Summary'!DR85="Yes"),OFFSET('Hygiene Data'!$E$5,0,10*ROW('Hygiene Data'!E79)),NA())</f>
        <v>#N/A</v>
      </c>
      <c r="BD85" s="91" t="e">
        <f ca="true">+IF(AND(ISNUMBER(OFFSET('Hygiene Data'!$E$7,0,10*ROW('Hygiene Data'!E79))),'Data Summary'!DS85="Yes"),OFFSET('Hygiene Data'!$E$7,0,10*ROW('Hygiene Data'!E79)),NA())</f>
        <v>#N/A</v>
      </c>
      <c r="BE85" s="91" t="e">
        <f ca="true">+IF(AND(ISNUMBER(OFFSET('Hygiene Data'!$E$9,0,10*ROW('Hygiene Data'!E79))),'Data Summary'!DT85="Yes"),OFFSET('Hygiene Data'!$E$9,0,10*ROW('Hygiene Data'!E79)),NA())</f>
        <v>#N/A</v>
      </c>
      <c r="BF85" s="91" t="e">
        <f ca="true">+IF(AND(ISNUMBER(OFFSET('Hygiene Data'!$F$5,0,10*ROW('Hygiene Data'!F79))),'Data Summary'!DU85="Yes"),OFFSET('Hygiene Data'!$F$5,0,10*ROW('Hygiene Data'!F79)),NA())</f>
        <v>#N/A</v>
      </c>
      <c r="BG85" s="91" t="e">
        <f ca="true">+IF(AND(ISNUMBER(OFFSET('Hygiene Data'!$F$7,0,10*ROW('Hygiene Data'!F79))),'Data Summary'!DV85="Yes"),OFFSET('Hygiene Data'!$F$7,0,10*ROW('Hygiene Data'!F79)),NA())</f>
        <v>#N/A</v>
      </c>
      <c r="BH85" s="91" t="e">
        <f ca="true">+IF(AND(ISNUMBER(OFFSET('Hygiene Data'!$F$9,0,10*ROW('Hygiene Data'!F79))),'Data Summary'!DW85="Yes"),OFFSET('Hygiene Data'!$F$9,0,10*ROW('Hygiene Data'!F79)),NA())</f>
        <v>#N/A</v>
      </c>
      <c r="BI85" s="91" t="e">
        <f ca="true">+IF(AND(ISNUMBER(OFFSET('Hygiene Data'!$G$5,0,10*ROW('Hygiene Data'!G79))),'Data Summary'!DX85="Yes"),OFFSET('Hygiene Data'!$G$5,0,10*ROW('Hygiene Data'!G79)),NA())</f>
        <v>#N/A</v>
      </c>
      <c r="BJ85" s="91" t="e">
        <f ca="true">+IF(AND(ISNUMBER(OFFSET('Hygiene Data'!$G$7,0,10*ROW('Hygiene Data'!G79))),'Data Summary'!DY85="Yes"),OFFSET('Hygiene Data'!$G$7,0,10*ROW('Hygiene Data'!G79)),NA())</f>
        <v>#N/A</v>
      </c>
      <c r="BK85" s="91" t="e">
        <f ca="true">+IF(AND(ISNUMBER(OFFSET('Hygiene Data'!$G$9,0,10*ROW('Hygiene Data'!G79))),'Data Summary'!DZ85="Yes"),OFFSET('Hygiene Data'!$G$9,0,10*ROW('Hygiene Data'!G79)),NA())</f>
        <v>#N/A</v>
      </c>
      <c r="BL85" s="91" t="e">
        <f ca="true">+IF(AND(ISNUMBER(OFFSET('Hygiene Data'!$H$5,0,10*ROW('Hygiene Data'!H79))),'Data Summary'!EA85="Yes"),OFFSET('Hygiene Data'!$H$5,0,10*ROW('Hygiene Data'!H79)),NA())</f>
        <v>#N/A</v>
      </c>
      <c r="BM85" s="91" t="e">
        <f ca="true">+IF(AND(ISNUMBER(OFFSET('Hygiene Data'!$H$7,0,10*ROW('Hygiene Data'!H79))),'Data Summary'!EB85="Yes"),OFFSET('Hygiene Data'!$H$7,0,10*ROW('Hygiene Data'!H79)),NA())</f>
        <v>#N/A</v>
      </c>
      <c r="BN85" s="91" t="e">
        <f ca="true">+IF(AND(ISNUMBER(OFFSET('Hygiene Data'!$H$9,0,10*ROW('Hygiene Data'!H79))),'Data Summary'!EC85="Yes"),OFFSET('Hygiene Data'!$H$9,0,10*ROW('Hygiene Data'!H79)),NA())</f>
        <v>#N/A</v>
      </c>
      <c r="BO85" s="91" t="e">
        <f ca="true">+IF(AND(ISNUMBER(OFFSET('Hygiene Data'!$I$5,0,10*ROW('Hygiene Data'!I79))),'Data Summary'!ED85="Yes"),OFFSET('Hygiene Data'!$I$5,0,10*ROW('Hygiene Data'!I79)),NA())</f>
        <v>#N/A</v>
      </c>
      <c r="BP85" s="91" t="e">
        <f ca="true">+IF(AND(ISNUMBER(OFFSET('Hygiene Data'!$I$7,0,10*ROW('Hygiene Data'!I79))),'Data Summary'!EE85="Yes"),OFFSET('Hygiene Data'!$I$7,0,10*ROW('Hygiene Data'!I79)),NA())</f>
        <v>#N/A</v>
      </c>
      <c r="BQ85" s="91" t="e">
        <f ca="true">+IF(AND(ISNUMBER(OFFSET('Hygiene Data'!$I$9,0,10*ROW('Hygiene Data'!I79))),'Data Summary'!EF85="Yes"),OFFSET('Hygiene Data'!$I$9,0,10*ROW('Hygiene Data'!I79)),NA())</f>
        <v>#N/A</v>
      </c>
    </row>
    <row xmlns:x14ac="http://schemas.microsoft.com/office/spreadsheetml/2009/9/ac" r="86" x14ac:dyDescent="0.2">
      <c r="A86" s="342" t="e">
        <f ca="true">+RIGHT('Data Summary'!A86,LEN('Data Summary'!A86)-9)</f>
        <v>#VALUE!</v>
      </c>
      <c r="B86" s="35" t="str">
        <f ca="true">+IF(ISTEXT('Data Summary'!B86),'Data Summary'!B86,"")</f>
        <v/>
      </c>
      <c r="C86" s="341" t="e">
        <f ca="true">+VALUE('Data Summary'!C86)</f>
        <v>#VALUE!</v>
      </c>
      <c r="D86" s="89" t="e">
        <f ca="true">+IF(AND(ISNUMBER(OFFSET('Water Data'!$D$4,0,10*ROW('Water Data'!D80))),'Data Summary'!BS86="Yes"),100-OFFSET('Water Data'!$D$4,0,10*ROW('Water Data'!D80)),NA())</f>
        <v>#N/A</v>
      </c>
      <c r="E86" s="89" t="e">
        <f ca="true">+IF(AND(ISNUMBER(OFFSET('Water Data'!$D$6,0,10*ROW('Water Data'!D80))),'Data Summary'!BT86="Yes"),OFFSET('Water Data'!$D$6,0,10*ROW('Water Data'!D80)),NA())</f>
        <v>#N/A</v>
      </c>
      <c r="F86" s="89" t="e">
        <f ca="true">+IF(AND(ISNUMBER(OFFSET('Water Data'!$D$9,0,10*ROW('Water Data'!D80))),'Data Summary'!BU86="Yes"),OFFSET('Water Data'!$D$9,0,10*ROW('Water Data'!D80)),NA())</f>
        <v>#N/A</v>
      </c>
      <c r="G86" s="89" t="e">
        <f ca="true">+IF(AND(ISNUMBER(OFFSET('Water Data'!$E$4,0,10*ROW('Water Data'!E80))),'Data Summary'!BV86="Yes"),100-OFFSET('Water Data'!$E$4,0,10*ROW('Water Data'!E80)),NA())</f>
        <v>#N/A</v>
      </c>
      <c r="H86" s="89" t="e">
        <f ca="true">+IF(AND(ISNUMBER(OFFSET('Water Data'!$E$6,0,10*ROW('Water Data'!E80))),'Data Summary'!BW86="Yes"),OFFSET('Water Data'!$E$6,0,10*ROW('Water Data'!E80)),NA())</f>
        <v>#N/A</v>
      </c>
      <c r="I86" s="89" t="e">
        <f ca="true">+IF(AND(ISNUMBER(OFFSET('Water Data'!$E$9,0,10*ROW('Water Data'!E80))),'Data Summary'!BX86="Yes"),OFFSET('Water Data'!$E$9,0,10*ROW('Water Data'!E80)),NA())</f>
        <v>#N/A</v>
      </c>
      <c r="J86" s="89" t="e">
        <f ca="true">+IF(AND(ISNUMBER(OFFSET('Water Data'!$F$4,0,10*ROW('Water Data'!F80))),'Data Summary'!BY86="Yes"),100-OFFSET('Water Data'!$F$4,0,10*ROW('Water Data'!F80)),NA())</f>
        <v>#N/A</v>
      </c>
      <c r="K86" s="89" t="e">
        <f ca="true">+IF(AND(ISNUMBER(OFFSET('Water Data'!$F$6,0,10*ROW('Water Data'!F80))),'Data Summary'!BZ86="Yes"),OFFSET('Water Data'!$F$6,0,10*ROW('Water Data'!F80)),NA())</f>
        <v>#N/A</v>
      </c>
      <c r="L86" s="89" t="e">
        <f ca="true">+IF(AND(ISNUMBER(OFFSET('Water Data'!$F$9,0,10*ROW('Water Data'!F80))),'Data Summary'!CA86="Yes"),OFFSET('Water Data'!$F$9,0,10*ROW('Water Data'!F80)),NA())</f>
        <v>#N/A</v>
      </c>
      <c r="M86" s="89" t="e">
        <f ca="true">+IF(AND(ISNUMBER(OFFSET('Water Data'!$G$4,0,10*ROW('Water Data'!G80))),'Data Summary'!CB86="Yes"),100-OFFSET('Water Data'!$G$4,0,10*ROW('Water Data'!G80)),NA())</f>
        <v>#N/A</v>
      </c>
      <c r="N86" s="89" t="e">
        <f ca="true">+IF(AND(ISNUMBER(OFFSET('Water Data'!$G$6,0,10*ROW('Water Data'!G80))),'Data Summary'!CC86="Yes"),OFFSET('Water Data'!$G$6,0,10*ROW('Water Data'!G80)),NA())</f>
        <v>#N/A</v>
      </c>
      <c r="O86" s="89" t="e">
        <f ca="true">+IF(AND(ISNUMBER(OFFSET('Water Data'!$G$9,0,10*ROW('Water Data'!G80))),'Data Summary'!CD86="Yes"),OFFSET('Water Data'!$G$9,0,10*ROW('Water Data'!G80)),NA())</f>
        <v>#N/A</v>
      </c>
      <c r="P86" s="89" t="e">
        <f ca="true">+IF(AND(ISNUMBER(OFFSET('Water Data'!$H$4,0,10*ROW('Water Data'!H80))),'Data Summary'!CE86="Yes"),100-OFFSET('Water Data'!$H$4,0,10*ROW('Water Data'!H80)),NA())</f>
        <v>#N/A</v>
      </c>
      <c r="Q86" s="89" t="e">
        <f ca="true">+IF(AND(ISNUMBER(OFFSET('Water Data'!$H$6,0,10*ROW('Water Data'!H80))),'Data Summary'!CF86="Yes"),OFFSET('Water Data'!$H$6,0,10*ROW('Water Data'!H80)),NA())</f>
        <v>#N/A</v>
      </c>
      <c r="R86" s="89" t="e">
        <f ca="true">+IF(AND(ISNUMBER(OFFSET('Water Data'!$H$9,0,10*ROW('Water Data'!H80))),'Data Summary'!CG86="Yes"),OFFSET('Water Data'!$H$9,0,10*ROW('Water Data'!H80)),NA())</f>
        <v>#N/A</v>
      </c>
      <c r="S86" s="89" t="e">
        <f ca="true">+IF(AND(ISNUMBER(OFFSET('Water Data'!$I$4,0,10*ROW('Water Data'!I80))),'Data Summary'!CH86="Yes"),100-OFFSET('Water Data'!$I$4,0,10*ROW('Water Data'!I80)),NA())</f>
        <v>#N/A</v>
      </c>
      <c r="T86" s="89" t="e">
        <f ca="true">+IF(AND(ISNUMBER(OFFSET('Water Data'!$I$6,0,10*ROW('Water Data'!I80))),'Data Summary'!CI86="Yes"),OFFSET('Water Data'!$I$6,0,10*ROW('Water Data'!I80)),NA())</f>
        <v>#N/A</v>
      </c>
      <c r="U86" s="89" t="e">
        <f ca="true">+IF(AND(ISNUMBER(OFFSET('Water Data'!$I$9,0,10*ROW('Water Data'!I80))),'Data Summary'!CJ86="Yes"),OFFSET('Water Data'!$I$9,0,10*ROW('Water Data'!I80)),NA())</f>
        <v>#N/A</v>
      </c>
      <c r="V86" s="90" t="e">
        <f ca="true">+IF(AND(ISNUMBER(OFFSET('Sanitation Data'!$D$4,0,10*ROW('Sanitation Data'!D80))),'Data Summary'!CK86="Yes"),100-OFFSET('Sanitation Data'!$D$4,0,10*ROW('Sanitation Data'!D80)),NA())</f>
        <v>#N/A</v>
      </c>
      <c r="W86" s="90" t="e">
        <f ca="true">+IF(AND(ISNUMBER(OFFSET('Sanitation Data'!$D$6,0,10*ROW('Sanitation Data'!D80))),'Data Summary'!CL86="Yes"),OFFSET('Sanitation Data'!$D$6,0,10*ROW('Sanitation Data'!D80)),NA())</f>
        <v>#N/A</v>
      </c>
      <c r="X86" s="90" t="e">
        <f ca="true">+IF(AND(ISNUMBER(OFFSET('Sanitation Data'!$D$10,0,10*ROW('Sanitation Data'!D80))),'Data Summary'!CM86="Yes"),OFFSET('Sanitation Data'!$D$10,0,10*ROW('Sanitation Data'!D80)),NA())</f>
        <v>#N/A</v>
      </c>
      <c r="Y86" s="90" t="e">
        <f ca="true">+IF(AND(ISNUMBER(OFFSET('Sanitation Data'!$D$11,0,10*ROW('Sanitation Data'!D80))),'Data Summary'!CN86="Yes"),OFFSET('Sanitation Data'!$D$11,0,10*ROW('Sanitation Data'!D80)),NA())</f>
        <v>#N/A</v>
      </c>
      <c r="Z86" s="90" t="e">
        <f ca="true">+IF(AND(ISNUMBER(OFFSET('Sanitation Data'!$D$12,0,10*ROW('Sanitation Data'!D80))),'Data Summary'!CO86="Yes"),OFFSET('Sanitation Data'!$D$12,0,10*ROW('Sanitation Data'!D80)),NA())</f>
        <v>#N/A</v>
      </c>
      <c r="AA86" s="90" t="e">
        <f ca="true">+IF(AND(ISNUMBER(OFFSET('Sanitation Data'!$E$4,0,10*ROW('Sanitation Data'!E80))),'Data Summary'!CP86="Yes"),100-OFFSET('Sanitation Data'!$E$4,0,10*ROW('Sanitation Data'!E80)),NA())</f>
        <v>#N/A</v>
      </c>
      <c r="AB86" s="90" t="e">
        <f ca="true">+IF(AND(ISNUMBER(OFFSET('Sanitation Data'!$E$6,0,10*ROW('Sanitation Data'!E80))),'Data Summary'!CQ86="Yes"),OFFSET('Sanitation Data'!$E$6,0,10*ROW('Sanitation Data'!E80)),NA())</f>
        <v>#N/A</v>
      </c>
      <c r="AC86" s="90" t="e">
        <f ca="true">+IF(AND(ISNUMBER(OFFSET('Sanitation Data'!$E$10,0,10*ROW('Sanitation Data'!E80))),'Data Summary'!CR86="Yes"),OFFSET('Sanitation Data'!$E$10,0,10*ROW('Sanitation Data'!E80)),NA())</f>
        <v>#N/A</v>
      </c>
      <c r="AD86" s="90" t="e">
        <f ca="true">+IF(AND(ISNUMBER(OFFSET('Sanitation Data'!$E$11,0,10*ROW('Sanitation Data'!E80))),'Data Summary'!CS86="Yes"),OFFSET('Sanitation Data'!$E$11,0,10*ROW('Sanitation Data'!E80)),NA())</f>
        <v>#N/A</v>
      </c>
      <c r="AE86" s="90" t="e">
        <f ca="true">+IF(AND(ISNUMBER(OFFSET('Sanitation Data'!$E$12,0,10*ROW('Sanitation Data'!E80))),'Data Summary'!CT86="Yes"),OFFSET('Sanitation Data'!$E$12,0,10*ROW('Sanitation Data'!E80)),NA())</f>
        <v>#N/A</v>
      </c>
      <c r="AF86" s="90" t="e">
        <f ca="true">+IF(AND(ISNUMBER(OFFSET('Sanitation Data'!$F$4,0,10*ROW('Sanitation Data'!F80))),'Data Summary'!CU86="Yes"),100-OFFSET('Sanitation Data'!$F$4,0,10*ROW('Sanitation Data'!F80)),NA())</f>
        <v>#N/A</v>
      </c>
      <c r="AG86" s="90" t="e">
        <f ca="true">+IF(AND(ISNUMBER(OFFSET('Sanitation Data'!$F$6,0,10*ROW('Sanitation Data'!F80))),'Data Summary'!CV86="Yes"),OFFSET('Sanitation Data'!$F$6,0,10*ROW('Sanitation Data'!F80)),NA())</f>
        <v>#N/A</v>
      </c>
      <c r="AH86" s="90" t="e">
        <f ca="true">+IF(AND(ISNUMBER(OFFSET('Sanitation Data'!$F$10,0,10*ROW('Sanitation Data'!F80))),'Data Summary'!CW86="Yes"),OFFSET('Sanitation Data'!$F$10,0,10*ROW('Sanitation Data'!F80)),NA())</f>
        <v>#N/A</v>
      </c>
      <c r="AI86" s="90" t="e">
        <f ca="true">+IF(AND(ISNUMBER(OFFSET('Sanitation Data'!$F$11,0,10*ROW('Sanitation Data'!F80))),'Data Summary'!CX86="Yes"),OFFSET('Sanitation Data'!$F$11,0,10*ROW('Sanitation Data'!F80)),NA())</f>
        <v>#N/A</v>
      </c>
      <c r="AJ86" s="90" t="e">
        <f ca="true">+IF(AND(ISNUMBER(OFFSET('Sanitation Data'!$F$12,0,10*ROW('Sanitation Data'!F80))),'Data Summary'!CY86="Yes"),OFFSET('Sanitation Data'!$F$12,0,10*ROW('Sanitation Data'!F80)),NA())</f>
        <v>#N/A</v>
      </c>
      <c r="AK86" s="90" t="e">
        <f ca="true">+IF(AND(ISNUMBER(OFFSET('Sanitation Data'!$G$4,0,10*ROW('Sanitation Data'!G80))),'Data Summary'!CZ86="Yes"),100-OFFSET('Sanitation Data'!$G$4,0,10*ROW('Sanitation Data'!G80)),NA())</f>
        <v>#N/A</v>
      </c>
      <c r="AL86" s="90" t="e">
        <f ca="true">+IF(AND(ISNUMBER(OFFSET('Sanitation Data'!$G$6,0,10*ROW('Sanitation Data'!G80))),'Data Summary'!DA86="Yes"),OFFSET('Sanitation Data'!$G$6,0,10*ROW('Sanitation Data'!G80)),NA())</f>
        <v>#N/A</v>
      </c>
      <c r="AM86" s="90" t="e">
        <f ca="true">+IF(AND(ISNUMBER(OFFSET('Sanitation Data'!$G$10,0,10*ROW('Sanitation Data'!G80))),'Data Summary'!DB86="Yes"),OFFSET('Sanitation Data'!$G$10,0,10*ROW('Sanitation Data'!G80)),NA())</f>
        <v>#N/A</v>
      </c>
      <c r="AN86" s="90" t="e">
        <f ca="true">+IF(AND(ISNUMBER(OFFSET('Sanitation Data'!$G$11,0,10*ROW('Sanitation Data'!G80))),'Data Summary'!DC86="Yes"),OFFSET('Sanitation Data'!$G$11,0,10*ROW('Sanitation Data'!G80)),NA())</f>
        <v>#N/A</v>
      </c>
      <c r="AO86" s="90" t="e">
        <f ca="true">+IF(AND(ISNUMBER(OFFSET('Sanitation Data'!$G$12,0,10*ROW('Sanitation Data'!G80))),'Data Summary'!DD86="Yes"),OFFSET('Sanitation Data'!$G$12,0,10*ROW('Sanitation Data'!G80)),NA())</f>
        <v>#N/A</v>
      </c>
      <c r="AP86" s="90" t="e">
        <f ca="true">+IF(AND(ISNUMBER(OFFSET('Sanitation Data'!$H$4,0,10*ROW('Sanitation Data'!H80))),'Data Summary'!DE86="Yes"),100-OFFSET('Sanitation Data'!$H$4,0,10*ROW('Sanitation Data'!H80)),NA())</f>
        <v>#N/A</v>
      </c>
      <c r="AQ86" s="90" t="e">
        <f ca="true">+IF(AND(ISNUMBER(OFFSET('Sanitation Data'!$H$6,0,10*ROW('Sanitation Data'!H80))),'Data Summary'!DF86="Yes"),OFFSET('Sanitation Data'!$H$6,0,10*ROW('Sanitation Data'!H80)),NA())</f>
        <v>#N/A</v>
      </c>
      <c r="AR86" s="90" t="e">
        <f ca="true">+IF(AND(ISNUMBER(OFFSET('Sanitation Data'!$H$10,0,10*ROW('Sanitation Data'!H80))),'Data Summary'!DG86="Yes"),OFFSET('Sanitation Data'!$H$10,0,10*ROW('Sanitation Data'!H80)),NA())</f>
        <v>#N/A</v>
      </c>
      <c r="AS86" s="90" t="e">
        <f ca="true">+IF(AND(ISNUMBER(OFFSET('Sanitation Data'!$H$11,0,10*ROW('Sanitation Data'!H80))),'Data Summary'!DH86="Yes"),OFFSET('Sanitation Data'!$H$11,0,10*ROW('Sanitation Data'!H80)),NA())</f>
        <v>#N/A</v>
      </c>
      <c r="AT86" s="90" t="e">
        <f ca="true">+IF(AND(ISNUMBER(OFFSET('Sanitation Data'!$H$12,0,10*ROW('Sanitation Data'!H80))),'Data Summary'!DI86="Yes"),OFFSET('Sanitation Data'!$H$12,0,10*ROW('Sanitation Data'!H80)),NA())</f>
        <v>#N/A</v>
      </c>
      <c r="AU86" s="90" t="e">
        <f ca="true">+IF(AND(ISNUMBER(OFFSET('Sanitation Data'!$I$4,0,10*ROW('Sanitation Data'!I80))),'Data Summary'!DJ86="Yes"),100-OFFSET('Sanitation Data'!$I$4,0,10*ROW('Sanitation Data'!I80)),NA())</f>
        <v>#N/A</v>
      </c>
      <c r="AV86" s="90" t="e">
        <f ca="true">+IF(AND(ISNUMBER(OFFSET('Sanitation Data'!$I$6,0,10*ROW('Sanitation Data'!I80))),'Data Summary'!DK86="Yes"),OFFSET('Sanitation Data'!$I$6,0,10*ROW('Sanitation Data'!I80)),NA())</f>
        <v>#N/A</v>
      </c>
      <c r="AW86" s="90" t="e">
        <f ca="true">+IF(AND(ISNUMBER(OFFSET('Sanitation Data'!$I$10,0,10*ROW('Sanitation Data'!I80))),'Data Summary'!DL86="Yes"),OFFSET('Sanitation Data'!$I$10,0,10*ROW('Sanitation Data'!I80)),NA())</f>
        <v>#N/A</v>
      </c>
      <c r="AX86" s="90" t="e">
        <f ca="true">+IF(AND(ISNUMBER(OFFSET('Sanitation Data'!$I$11,0,10*ROW('Sanitation Data'!I80))),'Data Summary'!DM86="Yes"),OFFSET('Sanitation Data'!$I$11,0,10*ROW('Sanitation Data'!I80)),NA())</f>
        <v>#N/A</v>
      </c>
      <c r="AY86" s="90" t="e">
        <f ca="true">+IF(AND(ISNUMBER(OFFSET('Sanitation Data'!$I$12,0,10*ROW('Sanitation Data'!I80))),'Data Summary'!DN86="Yes"),OFFSET('Sanitation Data'!$I$12,0,10*ROW('Sanitation Data'!I80)),NA())</f>
        <v>#N/A</v>
      </c>
      <c r="AZ86" s="91" t="e">
        <f ca="true">+IF(AND(ISNUMBER(OFFSET('Hygiene Data'!$D$5,0,10*ROW('Hygiene Data'!D80))),'Data Summary'!DO86="Yes"),OFFSET('Hygiene Data'!$D$5,0,10*ROW('Hygiene Data'!D80)),NA())</f>
        <v>#N/A</v>
      </c>
      <c r="BA86" s="91" t="e">
        <f ca="true">+IF(AND(ISNUMBER(OFFSET('Hygiene Data'!$D$7,0,10*ROW('Hygiene Data'!D80))),'Data Summary'!DP86="Yes"),OFFSET('Hygiene Data'!$D$7,0,10*ROW('Hygiene Data'!D80)),NA())</f>
        <v>#N/A</v>
      </c>
      <c r="BB86" s="91" t="e">
        <f ca="true">+IF(AND(ISNUMBER(OFFSET('Hygiene Data'!$D$9,0,10*ROW('Hygiene Data'!D80))),'Data Summary'!DQ86="Yes"),OFFSET('Hygiene Data'!$D$9,0,10*ROW('Hygiene Data'!D80)),NA())</f>
        <v>#N/A</v>
      </c>
      <c r="BC86" s="91" t="e">
        <f ca="true">+IF(AND(ISNUMBER(OFFSET('Hygiene Data'!$E$5,0,10*ROW('Hygiene Data'!E80))),'Data Summary'!DR86="Yes"),OFFSET('Hygiene Data'!$E$5,0,10*ROW('Hygiene Data'!E80)),NA())</f>
        <v>#N/A</v>
      </c>
      <c r="BD86" s="91" t="e">
        <f ca="true">+IF(AND(ISNUMBER(OFFSET('Hygiene Data'!$E$7,0,10*ROW('Hygiene Data'!E80))),'Data Summary'!DS86="Yes"),OFFSET('Hygiene Data'!$E$7,0,10*ROW('Hygiene Data'!E80)),NA())</f>
        <v>#N/A</v>
      </c>
      <c r="BE86" s="91" t="e">
        <f ca="true">+IF(AND(ISNUMBER(OFFSET('Hygiene Data'!$E$9,0,10*ROW('Hygiene Data'!E80))),'Data Summary'!DT86="Yes"),OFFSET('Hygiene Data'!$E$9,0,10*ROW('Hygiene Data'!E80)),NA())</f>
        <v>#N/A</v>
      </c>
      <c r="BF86" s="91" t="e">
        <f ca="true">+IF(AND(ISNUMBER(OFFSET('Hygiene Data'!$F$5,0,10*ROW('Hygiene Data'!F80))),'Data Summary'!DU86="Yes"),OFFSET('Hygiene Data'!$F$5,0,10*ROW('Hygiene Data'!F80)),NA())</f>
        <v>#N/A</v>
      </c>
      <c r="BG86" s="91" t="e">
        <f ca="true">+IF(AND(ISNUMBER(OFFSET('Hygiene Data'!$F$7,0,10*ROW('Hygiene Data'!F80))),'Data Summary'!DV86="Yes"),OFFSET('Hygiene Data'!$F$7,0,10*ROW('Hygiene Data'!F80)),NA())</f>
        <v>#N/A</v>
      </c>
      <c r="BH86" s="91" t="e">
        <f ca="true">+IF(AND(ISNUMBER(OFFSET('Hygiene Data'!$F$9,0,10*ROW('Hygiene Data'!F80))),'Data Summary'!DW86="Yes"),OFFSET('Hygiene Data'!$F$9,0,10*ROW('Hygiene Data'!F80)),NA())</f>
        <v>#N/A</v>
      </c>
      <c r="BI86" s="91" t="e">
        <f ca="true">+IF(AND(ISNUMBER(OFFSET('Hygiene Data'!$G$5,0,10*ROW('Hygiene Data'!G80))),'Data Summary'!DX86="Yes"),OFFSET('Hygiene Data'!$G$5,0,10*ROW('Hygiene Data'!G80)),NA())</f>
        <v>#N/A</v>
      </c>
      <c r="BJ86" s="91" t="e">
        <f ca="true">+IF(AND(ISNUMBER(OFFSET('Hygiene Data'!$G$7,0,10*ROW('Hygiene Data'!G80))),'Data Summary'!DY86="Yes"),OFFSET('Hygiene Data'!$G$7,0,10*ROW('Hygiene Data'!G80)),NA())</f>
        <v>#N/A</v>
      </c>
      <c r="BK86" s="91" t="e">
        <f ca="true">+IF(AND(ISNUMBER(OFFSET('Hygiene Data'!$G$9,0,10*ROW('Hygiene Data'!G80))),'Data Summary'!DZ86="Yes"),OFFSET('Hygiene Data'!$G$9,0,10*ROW('Hygiene Data'!G80)),NA())</f>
        <v>#N/A</v>
      </c>
      <c r="BL86" s="91" t="e">
        <f ca="true">+IF(AND(ISNUMBER(OFFSET('Hygiene Data'!$H$5,0,10*ROW('Hygiene Data'!H80))),'Data Summary'!EA86="Yes"),OFFSET('Hygiene Data'!$H$5,0,10*ROW('Hygiene Data'!H80)),NA())</f>
        <v>#N/A</v>
      </c>
      <c r="BM86" s="91" t="e">
        <f ca="true">+IF(AND(ISNUMBER(OFFSET('Hygiene Data'!$H$7,0,10*ROW('Hygiene Data'!H80))),'Data Summary'!EB86="Yes"),OFFSET('Hygiene Data'!$H$7,0,10*ROW('Hygiene Data'!H80)),NA())</f>
        <v>#N/A</v>
      </c>
      <c r="BN86" s="91" t="e">
        <f ca="true">+IF(AND(ISNUMBER(OFFSET('Hygiene Data'!$H$9,0,10*ROW('Hygiene Data'!H80))),'Data Summary'!EC86="Yes"),OFFSET('Hygiene Data'!$H$9,0,10*ROW('Hygiene Data'!H80)),NA())</f>
        <v>#N/A</v>
      </c>
      <c r="BO86" s="91" t="e">
        <f ca="true">+IF(AND(ISNUMBER(OFFSET('Hygiene Data'!$I$5,0,10*ROW('Hygiene Data'!I80))),'Data Summary'!ED86="Yes"),OFFSET('Hygiene Data'!$I$5,0,10*ROW('Hygiene Data'!I80)),NA())</f>
        <v>#N/A</v>
      </c>
      <c r="BP86" s="91" t="e">
        <f ca="true">+IF(AND(ISNUMBER(OFFSET('Hygiene Data'!$I$7,0,10*ROW('Hygiene Data'!I80))),'Data Summary'!EE86="Yes"),OFFSET('Hygiene Data'!$I$7,0,10*ROW('Hygiene Data'!I80)),NA())</f>
        <v>#N/A</v>
      </c>
      <c r="BQ86" s="91" t="e">
        <f ca="true">+IF(AND(ISNUMBER(OFFSET('Hygiene Data'!$I$9,0,10*ROW('Hygiene Data'!I80))),'Data Summary'!EF86="Yes"),OFFSET('Hygiene Data'!$I$9,0,10*ROW('Hygiene Data'!I80)),NA())</f>
        <v>#N/A</v>
      </c>
    </row>
    <row xmlns:x14ac="http://schemas.microsoft.com/office/spreadsheetml/2009/9/ac" r="87" x14ac:dyDescent="0.2">
      <c r="A87" s="342" t="e">
        <f ca="true">+RIGHT('Data Summary'!A87,LEN('Data Summary'!A87)-9)</f>
        <v>#VALUE!</v>
      </c>
      <c r="B87" s="35" t="str">
        <f ca="true">+IF(ISTEXT('Data Summary'!B87),'Data Summary'!B87,"")</f>
        <v/>
      </c>
      <c r="C87" s="341" t="e">
        <f ca="true">+VALUE('Data Summary'!C87)</f>
        <v>#VALUE!</v>
      </c>
      <c r="D87" s="89" t="e">
        <f ca="true">+IF(AND(ISNUMBER(OFFSET('Water Data'!$D$4,0,10*ROW('Water Data'!D81))),'Data Summary'!BS87="Yes"),100-OFFSET('Water Data'!$D$4,0,10*ROW('Water Data'!D81)),NA())</f>
        <v>#N/A</v>
      </c>
      <c r="E87" s="89" t="e">
        <f ca="true">+IF(AND(ISNUMBER(OFFSET('Water Data'!$D$6,0,10*ROW('Water Data'!D81))),'Data Summary'!BT87="Yes"),OFFSET('Water Data'!$D$6,0,10*ROW('Water Data'!D81)),NA())</f>
        <v>#N/A</v>
      </c>
      <c r="F87" s="89" t="e">
        <f ca="true">+IF(AND(ISNUMBER(OFFSET('Water Data'!$D$9,0,10*ROW('Water Data'!D81))),'Data Summary'!BU87="Yes"),OFFSET('Water Data'!$D$9,0,10*ROW('Water Data'!D81)),NA())</f>
        <v>#N/A</v>
      </c>
      <c r="G87" s="89" t="e">
        <f ca="true">+IF(AND(ISNUMBER(OFFSET('Water Data'!$E$4,0,10*ROW('Water Data'!E81))),'Data Summary'!BV87="Yes"),100-OFFSET('Water Data'!$E$4,0,10*ROW('Water Data'!E81)),NA())</f>
        <v>#N/A</v>
      </c>
      <c r="H87" s="89" t="e">
        <f ca="true">+IF(AND(ISNUMBER(OFFSET('Water Data'!$E$6,0,10*ROW('Water Data'!E81))),'Data Summary'!BW87="Yes"),OFFSET('Water Data'!$E$6,0,10*ROW('Water Data'!E81)),NA())</f>
        <v>#N/A</v>
      </c>
      <c r="I87" s="89" t="e">
        <f ca="true">+IF(AND(ISNUMBER(OFFSET('Water Data'!$E$9,0,10*ROW('Water Data'!E81))),'Data Summary'!BX87="Yes"),OFFSET('Water Data'!$E$9,0,10*ROW('Water Data'!E81)),NA())</f>
        <v>#N/A</v>
      </c>
      <c r="J87" s="89" t="e">
        <f ca="true">+IF(AND(ISNUMBER(OFFSET('Water Data'!$F$4,0,10*ROW('Water Data'!F81))),'Data Summary'!BY87="Yes"),100-OFFSET('Water Data'!$F$4,0,10*ROW('Water Data'!F81)),NA())</f>
        <v>#N/A</v>
      </c>
      <c r="K87" s="89" t="e">
        <f ca="true">+IF(AND(ISNUMBER(OFFSET('Water Data'!$F$6,0,10*ROW('Water Data'!F81))),'Data Summary'!BZ87="Yes"),OFFSET('Water Data'!$F$6,0,10*ROW('Water Data'!F81)),NA())</f>
        <v>#N/A</v>
      </c>
      <c r="L87" s="89" t="e">
        <f ca="true">+IF(AND(ISNUMBER(OFFSET('Water Data'!$F$9,0,10*ROW('Water Data'!F81))),'Data Summary'!CA87="Yes"),OFFSET('Water Data'!$F$9,0,10*ROW('Water Data'!F81)),NA())</f>
        <v>#N/A</v>
      </c>
      <c r="M87" s="89" t="e">
        <f ca="true">+IF(AND(ISNUMBER(OFFSET('Water Data'!$G$4,0,10*ROW('Water Data'!G81))),'Data Summary'!CB87="Yes"),100-OFFSET('Water Data'!$G$4,0,10*ROW('Water Data'!G81)),NA())</f>
        <v>#N/A</v>
      </c>
      <c r="N87" s="89" t="e">
        <f ca="true">+IF(AND(ISNUMBER(OFFSET('Water Data'!$G$6,0,10*ROW('Water Data'!G81))),'Data Summary'!CC87="Yes"),OFFSET('Water Data'!$G$6,0,10*ROW('Water Data'!G81)),NA())</f>
        <v>#N/A</v>
      </c>
      <c r="O87" s="89" t="e">
        <f ca="true">+IF(AND(ISNUMBER(OFFSET('Water Data'!$G$9,0,10*ROW('Water Data'!G81))),'Data Summary'!CD87="Yes"),OFFSET('Water Data'!$G$9,0,10*ROW('Water Data'!G81)),NA())</f>
        <v>#N/A</v>
      </c>
      <c r="P87" s="89" t="e">
        <f ca="true">+IF(AND(ISNUMBER(OFFSET('Water Data'!$H$4,0,10*ROW('Water Data'!H81))),'Data Summary'!CE87="Yes"),100-OFFSET('Water Data'!$H$4,0,10*ROW('Water Data'!H81)),NA())</f>
        <v>#N/A</v>
      </c>
      <c r="Q87" s="89" t="e">
        <f ca="true">+IF(AND(ISNUMBER(OFFSET('Water Data'!$H$6,0,10*ROW('Water Data'!H81))),'Data Summary'!CF87="Yes"),OFFSET('Water Data'!$H$6,0,10*ROW('Water Data'!H81)),NA())</f>
        <v>#N/A</v>
      </c>
      <c r="R87" s="89" t="e">
        <f ca="true">+IF(AND(ISNUMBER(OFFSET('Water Data'!$H$9,0,10*ROW('Water Data'!H81))),'Data Summary'!CG87="Yes"),OFFSET('Water Data'!$H$9,0,10*ROW('Water Data'!H81)),NA())</f>
        <v>#N/A</v>
      </c>
      <c r="S87" s="89" t="e">
        <f ca="true">+IF(AND(ISNUMBER(OFFSET('Water Data'!$I$4,0,10*ROW('Water Data'!I81))),'Data Summary'!CH87="Yes"),100-OFFSET('Water Data'!$I$4,0,10*ROW('Water Data'!I81)),NA())</f>
        <v>#N/A</v>
      </c>
      <c r="T87" s="89" t="e">
        <f ca="true">+IF(AND(ISNUMBER(OFFSET('Water Data'!$I$6,0,10*ROW('Water Data'!I81))),'Data Summary'!CI87="Yes"),OFFSET('Water Data'!$I$6,0,10*ROW('Water Data'!I81)),NA())</f>
        <v>#N/A</v>
      </c>
      <c r="U87" s="89" t="e">
        <f ca="true">+IF(AND(ISNUMBER(OFFSET('Water Data'!$I$9,0,10*ROW('Water Data'!I81))),'Data Summary'!CJ87="Yes"),OFFSET('Water Data'!$I$9,0,10*ROW('Water Data'!I81)),NA())</f>
        <v>#N/A</v>
      </c>
      <c r="V87" s="90" t="e">
        <f ca="true">+IF(AND(ISNUMBER(OFFSET('Sanitation Data'!$D$4,0,10*ROW('Sanitation Data'!D81))),'Data Summary'!CK87="Yes"),100-OFFSET('Sanitation Data'!$D$4,0,10*ROW('Sanitation Data'!D81)),NA())</f>
        <v>#N/A</v>
      </c>
      <c r="W87" s="90" t="e">
        <f ca="true">+IF(AND(ISNUMBER(OFFSET('Sanitation Data'!$D$6,0,10*ROW('Sanitation Data'!D81))),'Data Summary'!CL87="Yes"),OFFSET('Sanitation Data'!$D$6,0,10*ROW('Sanitation Data'!D81)),NA())</f>
        <v>#N/A</v>
      </c>
      <c r="X87" s="90" t="e">
        <f ca="true">+IF(AND(ISNUMBER(OFFSET('Sanitation Data'!$D$10,0,10*ROW('Sanitation Data'!D81))),'Data Summary'!CM87="Yes"),OFFSET('Sanitation Data'!$D$10,0,10*ROW('Sanitation Data'!D81)),NA())</f>
        <v>#N/A</v>
      </c>
      <c r="Y87" s="90" t="e">
        <f ca="true">+IF(AND(ISNUMBER(OFFSET('Sanitation Data'!$D$11,0,10*ROW('Sanitation Data'!D81))),'Data Summary'!CN87="Yes"),OFFSET('Sanitation Data'!$D$11,0,10*ROW('Sanitation Data'!D81)),NA())</f>
        <v>#N/A</v>
      </c>
      <c r="Z87" s="90" t="e">
        <f ca="true">+IF(AND(ISNUMBER(OFFSET('Sanitation Data'!$D$12,0,10*ROW('Sanitation Data'!D81))),'Data Summary'!CO87="Yes"),OFFSET('Sanitation Data'!$D$12,0,10*ROW('Sanitation Data'!D81)),NA())</f>
        <v>#N/A</v>
      </c>
      <c r="AA87" s="90" t="e">
        <f ca="true">+IF(AND(ISNUMBER(OFFSET('Sanitation Data'!$E$4,0,10*ROW('Sanitation Data'!E81))),'Data Summary'!CP87="Yes"),100-OFFSET('Sanitation Data'!$E$4,0,10*ROW('Sanitation Data'!E81)),NA())</f>
        <v>#N/A</v>
      </c>
      <c r="AB87" s="90" t="e">
        <f ca="true">+IF(AND(ISNUMBER(OFFSET('Sanitation Data'!$E$6,0,10*ROW('Sanitation Data'!E81))),'Data Summary'!CQ87="Yes"),OFFSET('Sanitation Data'!$E$6,0,10*ROW('Sanitation Data'!E81)),NA())</f>
        <v>#N/A</v>
      </c>
      <c r="AC87" s="90" t="e">
        <f ca="true">+IF(AND(ISNUMBER(OFFSET('Sanitation Data'!$E$10,0,10*ROW('Sanitation Data'!E81))),'Data Summary'!CR87="Yes"),OFFSET('Sanitation Data'!$E$10,0,10*ROW('Sanitation Data'!E81)),NA())</f>
        <v>#N/A</v>
      </c>
      <c r="AD87" s="90" t="e">
        <f ca="true">+IF(AND(ISNUMBER(OFFSET('Sanitation Data'!$E$11,0,10*ROW('Sanitation Data'!E81))),'Data Summary'!CS87="Yes"),OFFSET('Sanitation Data'!$E$11,0,10*ROW('Sanitation Data'!E81)),NA())</f>
        <v>#N/A</v>
      </c>
      <c r="AE87" s="90" t="e">
        <f ca="true">+IF(AND(ISNUMBER(OFFSET('Sanitation Data'!$E$12,0,10*ROW('Sanitation Data'!E81))),'Data Summary'!CT87="Yes"),OFFSET('Sanitation Data'!$E$12,0,10*ROW('Sanitation Data'!E81)),NA())</f>
        <v>#N/A</v>
      </c>
      <c r="AF87" s="90" t="e">
        <f ca="true">+IF(AND(ISNUMBER(OFFSET('Sanitation Data'!$F$4,0,10*ROW('Sanitation Data'!F81))),'Data Summary'!CU87="Yes"),100-OFFSET('Sanitation Data'!$F$4,0,10*ROW('Sanitation Data'!F81)),NA())</f>
        <v>#N/A</v>
      </c>
      <c r="AG87" s="90" t="e">
        <f ca="true">+IF(AND(ISNUMBER(OFFSET('Sanitation Data'!$F$6,0,10*ROW('Sanitation Data'!F81))),'Data Summary'!CV87="Yes"),OFFSET('Sanitation Data'!$F$6,0,10*ROW('Sanitation Data'!F81)),NA())</f>
        <v>#N/A</v>
      </c>
      <c r="AH87" s="90" t="e">
        <f ca="true">+IF(AND(ISNUMBER(OFFSET('Sanitation Data'!$F$10,0,10*ROW('Sanitation Data'!F81))),'Data Summary'!CW87="Yes"),OFFSET('Sanitation Data'!$F$10,0,10*ROW('Sanitation Data'!F81)),NA())</f>
        <v>#N/A</v>
      </c>
      <c r="AI87" s="90" t="e">
        <f ca="true">+IF(AND(ISNUMBER(OFFSET('Sanitation Data'!$F$11,0,10*ROW('Sanitation Data'!F81))),'Data Summary'!CX87="Yes"),OFFSET('Sanitation Data'!$F$11,0,10*ROW('Sanitation Data'!F81)),NA())</f>
        <v>#N/A</v>
      </c>
      <c r="AJ87" s="90" t="e">
        <f ca="true">+IF(AND(ISNUMBER(OFFSET('Sanitation Data'!$F$12,0,10*ROW('Sanitation Data'!F81))),'Data Summary'!CY87="Yes"),OFFSET('Sanitation Data'!$F$12,0,10*ROW('Sanitation Data'!F81)),NA())</f>
        <v>#N/A</v>
      </c>
      <c r="AK87" s="90" t="e">
        <f ca="true">+IF(AND(ISNUMBER(OFFSET('Sanitation Data'!$G$4,0,10*ROW('Sanitation Data'!G81))),'Data Summary'!CZ87="Yes"),100-OFFSET('Sanitation Data'!$G$4,0,10*ROW('Sanitation Data'!G81)),NA())</f>
        <v>#N/A</v>
      </c>
      <c r="AL87" s="90" t="e">
        <f ca="true">+IF(AND(ISNUMBER(OFFSET('Sanitation Data'!$G$6,0,10*ROW('Sanitation Data'!G81))),'Data Summary'!DA87="Yes"),OFFSET('Sanitation Data'!$G$6,0,10*ROW('Sanitation Data'!G81)),NA())</f>
        <v>#N/A</v>
      </c>
      <c r="AM87" s="90" t="e">
        <f ca="true">+IF(AND(ISNUMBER(OFFSET('Sanitation Data'!$G$10,0,10*ROW('Sanitation Data'!G81))),'Data Summary'!DB87="Yes"),OFFSET('Sanitation Data'!$G$10,0,10*ROW('Sanitation Data'!G81)),NA())</f>
        <v>#N/A</v>
      </c>
      <c r="AN87" s="90" t="e">
        <f ca="true">+IF(AND(ISNUMBER(OFFSET('Sanitation Data'!$G$11,0,10*ROW('Sanitation Data'!G81))),'Data Summary'!DC87="Yes"),OFFSET('Sanitation Data'!$G$11,0,10*ROW('Sanitation Data'!G81)),NA())</f>
        <v>#N/A</v>
      </c>
      <c r="AO87" s="90" t="e">
        <f ca="true">+IF(AND(ISNUMBER(OFFSET('Sanitation Data'!$G$12,0,10*ROW('Sanitation Data'!G81))),'Data Summary'!DD87="Yes"),OFFSET('Sanitation Data'!$G$12,0,10*ROW('Sanitation Data'!G81)),NA())</f>
        <v>#N/A</v>
      </c>
      <c r="AP87" s="90" t="e">
        <f ca="true">+IF(AND(ISNUMBER(OFFSET('Sanitation Data'!$H$4,0,10*ROW('Sanitation Data'!H81))),'Data Summary'!DE87="Yes"),100-OFFSET('Sanitation Data'!$H$4,0,10*ROW('Sanitation Data'!H81)),NA())</f>
        <v>#N/A</v>
      </c>
      <c r="AQ87" s="90" t="e">
        <f ca="true">+IF(AND(ISNUMBER(OFFSET('Sanitation Data'!$H$6,0,10*ROW('Sanitation Data'!H81))),'Data Summary'!DF87="Yes"),OFFSET('Sanitation Data'!$H$6,0,10*ROW('Sanitation Data'!H81)),NA())</f>
        <v>#N/A</v>
      </c>
      <c r="AR87" s="90" t="e">
        <f ca="true">+IF(AND(ISNUMBER(OFFSET('Sanitation Data'!$H$10,0,10*ROW('Sanitation Data'!H81))),'Data Summary'!DG87="Yes"),OFFSET('Sanitation Data'!$H$10,0,10*ROW('Sanitation Data'!H81)),NA())</f>
        <v>#N/A</v>
      </c>
      <c r="AS87" s="90" t="e">
        <f ca="true">+IF(AND(ISNUMBER(OFFSET('Sanitation Data'!$H$11,0,10*ROW('Sanitation Data'!H81))),'Data Summary'!DH87="Yes"),OFFSET('Sanitation Data'!$H$11,0,10*ROW('Sanitation Data'!H81)),NA())</f>
        <v>#N/A</v>
      </c>
      <c r="AT87" s="90" t="e">
        <f ca="true">+IF(AND(ISNUMBER(OFFSET('Sanitation Data'!$H$12,0,10*ROW('Sanitation Data'!H81))),'Data Summary'!DI87="Yes"),OFFSET('Sanitation Data'!$H$12,0,10*ROW('Sanitation Data'!H81)),NA())</f>
        <v>#N/A</v>
      </c>
      <c r="AU87" s="90" t="e">
        <f ca="true">+IF(AND(ISNUMBER(OFFSET('Sanitation Data'!$I$4,0,10*ROW('Sanitation Data'!I81))),'Data Summary'!DJ87="Yes"),100-OFFSET('Sanitation Data'!$I$4,0,10*ROW('Sanitation Data'!I81)),NA())</f>
        <v>#N/A</v>
      </c>
      <c r="AV87" s="90" t="e">
        <f ca="true">+IF(AND(ISNUMBER(OFFSET('Sanitation Data'!$I$6,0,10*ROW('Sanitation Data'!I81))),'Data Summary'!DK87="Yes"),OFFSET('Sanitation Data'!$I$6,0,10*ROW('Sanitation Data'!I81)),NA())</f>
        <v>#N/A</v>
      </c>
      <c r="AW87" s="90" t="e">
        <f ca="true">+IF(AND(ISNUMBER(OFFSET('Sanitation Data'!$I$10,0,10*ROW('Sanitation Data'!I81))),'Data Summary'!DL87="Yes"),OFFSET('Sanitation Data'!$I$10,0,10*ROW('Sanitation Data'!I81)),NA())</f>
        <v>#N/A</v>
      </c>
      <c r="AX87" s="90" t="e">
        <f ca="true">+IF(AND(ISNUMBER(OFFSET('Sanitation Data'!$I$11,0,10*ROW('Sanitation Data'!I81))),'Data Summary'!DM87="Yes"),OFFSET('Sanitation Data'!$I$11,0,10*ROW('Sanitation Data'!I81)),NA())</f>
        <v>#N/A</v>
      </c>
      <c r="AY87" s="90" t="e">
        <f ca="true">+IF(AND(ISNUMBER(OFFSET('Sanitation Data'!$I$12,0,10*ROW('Sanitation Data'!I81))),'Data Summary'!DN87="Yes"),OFFSET('Sanitation Data'!$I$12,0,10*ROW('Sanitation Data'!I81)),NA())</f>
        <v>#N/A</v>
      </c>
      <c r="AZ87" s="91" t="e">
        <f ca="true">+IF(AND(ISNUMBER(OFFSET('Hygiene Data'!$D$5,0,10*ROW('Hygiene Data'!D81))),'Data Summary'!DO87="Yes"),OFFSET('Hygiene Data'!$D$5,0,10*ROW('Hygiene Data'!D81)),NA())</f>
        <v>#N/A</v>
      </c>
      <c r="BA87" s="91" t="e">
        <f ca="true">+IF(AND(ISNUMBER(OFFSET('Hygiene Data'!$D$7,0,10*ROW('Hygiene Data'!D81))),'Data Summary'!DP87="Yes"),OFFSET('Hygiene Data'!$D$7,0,10*ROW('Hygiene Data'!D81)),NA())</f>
        <v>#N/A</v>
      </c>
      <c r="BB87" s="91" t="e">
        <f ca="true">+IF(AND(ISNUMBER(OFFSET('Hygiene Data'!$D$9,0,10*ROW('Hygiene Data'!D81))),'Data Summary'!DQ87="Yes"),OFFSET('Hygiene Data'!$D$9,0,10*ROW('Hygiene Data'!D81)),NA())</f>
        <v>#N/A</v>
      </c>
      <c r="BC87" s="91" t="e">
        <f ca="true">+IF(AND(ISNUMBER(OFFSET('Hygiene Data'!$E$5,0,10*ROW('Hygiene Data'!E81))),'Data Summary'!DR87="Yes"),OFFSET('Hygiene Data'!$E$5,0,10*ROW('Hygiene Data'!E81)),NA())</f>
        <v>#N/A</v>
      </c>
      <c r="BD87" s="91" t="e">
        <f ca="true">+IF(AND(ISNUMBER(OFFSET('Hygiene Data'!$E$7,0,10*ROW('Hygiene Data'!E81))),'Data Summary'!DS87="Yes"),OFFSET('Hygiene Data'!$E$7,0,10*ROW('Hygiene Data'!E81)),NA())</f>
        <v>#N/A</v>
      </c>
      <c r="BE87" s="91" t="e">
        <f ca="true">+IF(AND(ISNUMBER(OFFSET('Hygiene Data'!$E$9,0,10*ROW('Hygiene Data'!E81))),'Data Summary'!DT87="Yes"),OFFSET('Hygiene Data'!$E$9,0,10*ROW('Hygiene Data'!E81)),NA())</f>
        <v>#N/A</v>
      </c>
      <c r="BF87" s="91" t="e">
        <f ca="true">+IF(AND(ISNUMBER(OFFSET('Hygiene Data'!$F$5,0,10*ROW('Hygiene Data'!F81))),'Data Summary'!DU87="Yes"),OFFSET('Hygiene Data'!$F$5,0,10*ROW('Hygiene Data'!F81)),NA())</f>
        <v>#N/A</v>
      </c>
      <c r="BG87" s="91" t="e">
        <f ca="true">+IF(AND(ISNUMBER(OFFSET('Hygiene Data'!$F$7,0,10*ROW('Hygiene Data'!F81))),'Data Summary'!DV87="Yes"),OFFSET('Hygiene Data'!$F$7,0,10*ROW('Hygiene Data'!F81)),NA())</f>
        <v>#N/A</v>
      </c>
      <c r="BH87" s="91" t="e">
        <f ca="true">+IF(AND(ISNUMBER(OFFSET('Hygiene Data'!$F$9,0,10*ROW('Hygiene Data'!F81))),'Data Summary'!DW87="Yes"),OFFSET('Hygiene Data'!$F$9,0,10*ROW('Hygiene Data'!F81)),NA())</f>
        <v>#N/A</v>
      </c>
      <c r="BI87" s="91" t="e">
        <f ca="true">+IF(AND(ISNUMBER(OFFSET('Hygiene Data'!$G$5,0,10*ROW('Hygiene Data'!G81))),'Data Summary'!DX87="Yes"),OFFSET('Hygiene Data'!$G$5,0,10*ROW('Hygiene Data'!G81)),NA())</f>
        <v>#N/A</v>
      </c>
      <c r="BJ87" s="91" t="e">
        <f ca="true">+IF(AND(ISNUMBER(OFFSET('Hygiene Data'!$G$7,0,10*ROW('Hygiene Data'!G81))),'Data Summary'!DY87="Yes"),OFFSET('Hygiene Data'!$G$7,0,10*ROW('Hygiene Data'!G81)),NA())</f>
        <v>#N/A</v>
      </c>
      <c r="BK87" s="91" t="e">
        <f ca="true">+IF(AND(ISNUMBER(OFFSET('Hygiene Data'!$G$9,0,10*ROW('Hygiene Data'!G81))),'Data Summary'!DZ87="Yes"),OFFSET('Hygiene Data'!$G$9,0,10*ROW('Hygiene Data'!G81)),NA())</f>
        <v>#N/A</v>
      </c>
      <c r="BL87" s="91" t="e">
        <f ca="true">+IF(AND(ISNUMBER(OFFSET('Hygiene Data'!$H$5,0,10*ROW('Hygiene Data'!H81))),'Data Summary'!EA87="Yes"),OFFSET('Hygiene Data'!$H$5,0,10*ROW('Hygiene Data'!H81)),NA())</f>
        <v>#N/A</v>
      </c>
      <c r="BM87" s="91" t="e">
        <f ca="true">+IF(AND(ISNUMBER(OFFSET('Hygiene Data'!$H$7,0,10*ROW('Hygiene Data'!H81))),'Data Summary'!EB87="Yes"),OFFSET('Hygiene Data'!$H$7,0,10*ROW('Hygiene Data'!H81)),NA())</f>
        <v>#N/A</v>
      </c>
      <c r="BN87" s="91" t="e">
        <f ca="true">+IF(AND(ISNUMBER(OFFSET('Hygiene Data'!$H$9,0,10*ROW('Hygiene Data'!H81))),'Data Summary'!EC87="Yes"),OFFSET('Hygiene Data'!$H$9,0,10*ROW('Hygiene Data'!H81)),NA())</f>
        <v>#N/A</v>
      </c>
      <c r="BO87" s="91" t="e">
        <f ca="true">+IF(AND(ISNUMBER(OFFSET('Hygiene Data'!$I$5,0,10*ROW('Hygiene Data'!I81))),'Data Summary'!ED87="Yes"),OFFSET('Hygiene Data'!$I$5,0,10*ROW('Hygiene Data'!I81)),NA())</f>
        <v>#N/A</v>
      </c>
      <c r="BP87" s="91" t="e">
        <f ca="true">+IF(AND(ISNUMBER(OFFSET('Hygiene Data'!$I$7,0,10*ROW('Hygiene Data'!I81))),'Data Summary'!EE87="Yes"),OFFSET('Hygiene Data'!$I$7,0,10*ROW('Hygiene Data'!I81)),NA())</f>
        <v>#N/A</v>
      </c>
      <c r="BQ87" s="91" t="e">
        <f ca="true">+IF(AND(ISNUMBER(OFFSET('Hygiene Data'!$I$9,0,10*ROW('Hygiene Data'!I81))),'Data Summary'!EF87="Yes"),OFFSET('Hygiene Data'!$I$9,0,10*ROW('Hygiene Data'!I81)),NA())</f>
        <v>#N/A</v>
      </c>
    </row>
    <row xmlns:x14ac="http://schemas.microsoft.com/office/spreadsheetml/2009/9/ac" r="88" x14ac:dyDescent="0.2">
      <c r="A88" s="342" t="e">
        <f ca="true">+RIGHT('Data Summary'!A88,LEN('Data Summary'!A88)-9)</f>
        <v>#VALUE!</v>
      </c>
      <c r="B88" s="35" t="str">
        <f ca="true">+IF(ISTEXT('Data Summary'!B88),'Data Summary'!B88,"")</f>
        <v/>
      </c>
      <c r="C88" s="341" t="e">
        <f ca="true">+VALUE('Data Summary'!C88)</f>
        <v>#VALUE!</v>
      </c>
      <c r="D88" s="89" t="e">
        <f ca="true">+IF(AND(ISNUMBER(OFFSET('Water Data'!$D$4,0,10*ROW('Water Data'!D82))),'Data Summary'!BS88="Yes"),100-OFFSET('Water Data'!$D$4,0,10*ROW('Water Data'!D82)),NA())</f>
        <v>#N/A</v>
      </c>
      <c r="E88" s="89" t="e">
        <f ca="true">+IF(AND(ISNUMBER(OFFSET('Water Data'!$D$6,0,10*ROW('Water Data'!D82))),'Data Summary'!BT88="Yes"),OFFSET('Water Data'!$D$6,0,10*ROW('Water Data'!D82)),NA())</f>
        <v>#N/A</v>
      </c>
      <c r="F88" s="89" t="e">
        <f ca="true">+IF(AND(ISNUMBER(OFFSET('Water Data'!$D$9,0,10*ROW('Water Data'!D82))),'Data Summary'!BU88="Yes"),OFFSET('Water Data'!$D$9,0,10*ROW('Water Data'!D82)),NA())</f>
        <v>#N/A</v>
      </c>
      <c r="G88" s="89" t="e">
        <f ca="true">+IF(AND(ISNUMBER(OFFSET('Water Data'!$E$4,0,10*ROW('Water Data'!E82))),'Data Summary'!BV88="Yes"),100-OFFSET('Water Data'!$E$4,0,10*ROW('Water Data'!E82)),NA())</f>
        <v>#N/A</v>
      </c>
      <c r="H88" s="89" t="e">
        <f ca="true">+IF(AND(ISNUMBER(OFFSET('Water Data'!$E$6,0,10*ROW('Water Data'!E82))),'Data Summary'!BW88="Yes"),OFFSET('Water Data'!$E$6,0,10*ROW('Water Data'!E82)),NA())</f>
        <v>#N/A</v>
      </c>
      <c r="I88" s="89" t="e">
        <f ca="true">+IF(AND(ISNUMBER(OFFSET('Water Data'!$E$9,0,10*ROW('Water Data'!E82))),'Data Summary'!BX88="Yes"),OFFSET('Water Data'!$E$9,0,10*ROW('Water Data'!E82)),NA())</f>
        <v>#N/A</v>
      </c>
      <c r="J88" s="89" t="e">
        <f ca="true">+IF(AND(ISNUMBER(OFFSET('Water Data'!$F$4,0,10*ROW('Water Data'!F82))),'Data Summary'!BY88="Yes"),100-OFFSET('Water Data'!$F$4,0,10*ROW('Water Data'!F82)),NA())</f>
        <v>#N/A</v>
      </c>
      <c r="K88" s="89" t="e">
        <f ca="true">+IF(AND(ISNUMBER(OFFSET('Water Data'!$F$6,0,10*ROW('Water Data'!F82))),'Data Summary'!BZ88="Yes"),OFFSET('Water Data'!$F$6,0,10*ROW('Water Data'!F82)),NA())</f>
        <v>#N/A</v>
      </c>
      <c r="L88" s="89" t="e">
        <f ca="true">+IF(AND(ISNUMBER(OFFSET('Water Data'!$F$9,0,10*ROW('Water Data'!F82))),'Data Summary'!CA88="Yes"),OFFSET('Water Data'!$F$9,0,10*ROW('Water Data'!F82)),NA())</f>
        <v>#N/A</v>
      </c>
      <c r="M88" s="89" t="e">
        <f ca="true">+IF(AND(ISNUMBER(OFFSET('Water Data'!$G$4,0,10*ROW('Water Data'!G82))),'Data Summary'!CB88="Yes"),100-OFFSET('Water Data'!$G$4,0,10*ROW('Water Data'!G82)),NA())</f>
        <v>#N/A</v>
      </c>
      <c r="N88" s="89" t="e">
        <f ca="true">+IF(AND(ISNUMBER(OFFSET('Water Data'!$G$6,0,10*ROW('Water Data'!G82))),'Data Summary'!CC88="Yes"),OFFSET('Water Data'!$G$6,0,10*ROW('Water Data'!G82)),NA())</f>
        <v>#N/A</v>
      </c>
      <c r="O88" s="89" t="e">
        <f ca="true">+IF(AND(ISNUMBER(OFFSET('Water Data'!$G$9,0,10*ROW('Water Data'!G82))),'Data Summary'!CD88="Yes"),OFFSET('Water Data'!$G$9,0,10*ROW('Water Data'!G82)),NA())</f>
        <v>#N/A</v>
      </c>
      <c r="P88" s="89" t="e">
        <f ca="true">+IF(AND(ISNUMBER(OFFSET('Water Data'!$H$4,0,10*ROW('Water Data'!H82))),'Data Summary'!CE88="Yes"),100-OFFSET('Water Data'!$H$4,0,10*ROW('Water Data'!H82)),NA())</f>
        <v>#N/A</v>
      </c>
      <c r="Q88" s="89" t="e">
        <f ca="true">+IF(AND(ISNUMBER(OFFSET('Water Data'!$H$6,0,10*ROW('Water Data'!H82))),'Data Summary'!CF88="Yes"),OFFSET('Water Data'!$H$6,0,10*ROW('Water Data'!H82)),NA())</f>
        <v>#N/A</v>
      </c>
      <c r="R88" s="89" t="e">
        <f ca="true">+IF(AND(ISNUMBER(OFFSET('Water Data'!$H$9,0,10*ROW('Water Data'!H82))),'Data Summary'!CG88="Yes"),OFFSET('Water Data'!$H$9,0,10*ROW('Water Data'!H82)),NA())</f>
        <v>#N/A</v>
      </c>
      <c r="S88" s="89" t="e">
        <f ca="true">+IF(AND(ISNUMBER(OFFSET('Water Data'!$I$4,0,10*ROW('Water Data'!I82))),'Data Summary'!CH88="Yes"),100-OFFSET('Water Data'!$I$4,0,10*ROW('Water Data'!I82)),NA())</f>
        <v>#N/A</v>
      </c>
      <c r="T88" s="89" t="e">
        <f ca="true">+IF(AND(ISNUMBER(OFFSET('Water Data'!$I$6,0,10*ROW('Water Data'!I82))),'Data Summary'!CI88="Yes"),OFFSET('Water Data'!$I$6,0,10*ROW('Water Data'!I82)),NA())</f>
        <v>#N/A</v>
      </c>
      <c r="U88" s="89" t="e">
        <f ca="true">+IF(AND(ISNUMBER(OFFSET('Water Data'!$I$9,0,10*ROW('Water Data'!I82))),'Data Summary'!CJ88="Yes"),OFFSET('Water Data'!$I$9,0,10*ROW('Water Data'!I82)),NA())</f>
        <v>#N/A</v>
      </c>
      <c r="V88" s="90" t="e">
        <f ca="true">+IF(AND(ISNUMBER(OFFSET('Sanitation Data'!$D$4,0,10*ROW('Sanitation Data'!D82))),'Data Summary'!CK88="Yes"),100-OFFSET('Sanitation Data'!$D$4,0,10*ROW('Sanitation Data'!D82)),NA())</f>
        <v>#N/A</v>
      </c>
      <c r="W88" s="90" t="e">
        <f ca="true">+IF(AND(ISNUMBER(OFFSET('Sanitation Data'!$D$6,0,10*ROW('Sanitation Data'!D82))),'Data Summary'!CL88="Yes"),OFFSET('Sanitation Data'!$D$6,0,10*ROW('Sanitation Data'!D82)),NA())</f>
        <v>#N/A</v>
      </c>
      <c r="X88" s="90" t="e">
        <f ca="true">+IF(AND(ISNUMBER(OFFSET('Sanitation Data'!$D$10,0,10*ROW('Sanitation Data'!D82))),'Data Summary'!CM88="Yes"),OFFSET('Sanitation Data'!$D$10,0,10*ROW('Sanitation Data'!D82)),NA())</f>
        <v>#N/A</v>
      </c>
      <c r="Y88" s="90" t="e">
        <f ca="true">+IF(AND(ISNUMBER(OFFSET('Sanitation Data'!$D$11,0,10*ROW('Sanitation Data'!D82))),'Data Summary'!CN88="Yes"),OFFSET('Sanitation Data'!$D$11,0,10*ROW('Sanitation Data'!D82)),NA())</f>
        <v>#N/A</v>
      </c>
      <c r="Z88" s="90" t="e">
        <f ca="true">+IF(AND(ISNUMBER(OFFSET('Sanitation Data'!$D$12,0,10*ROW('Sanitation Data'!D82))),'Data Summary'!CO88="Yes"),OFFSET('Sanitation Data'!$D$12,0,10*ROW('Sanitation Data'!D82)),NA())</f>
        <v>#N/A</v>
      </c>
      <c r="AA88" s="90" t="e">
        <f ca="true">+IF(AND(ISNUMBER(OFFSET('Sanitation Data'!$E$4,0,10*ROW('Sanitation Data'!E82))),'Data Summary'!CP88="Yes"),100-OFFSET('Sanitation Data'!$E$4,0,10*ROW('Sanitation Data'!E82)),NA())</f>
        <v>#N/A</v>
      </c>
      <c r="AB88" s="90" t="e">
        <f ca="true">+IF(AND(ISNUMBER(OFFSET('Sanitation Data'!$E$6,0,10*ROW('Sanitation Data'!E82))),'Data Summary'!CQ88="Yes"),OFFSET('Sanitation Data'!$E$6,0,10*ROW('Sanitation Data'!E82)),NA())</f>
        <v>#N/A</v>
      </c>
      <c r="AC88" s="90" t="e">
        <f ca="true">+IF(AND(ISNUMBER(OFFSET('Sanitation Data'!$E$10,0,10*ROW('Sanitation Data'!E82))),'Data Summary'!CR88="Yes"),OFFSET('Sanitation Data'!$E$10,0,10*ROW('Sanitation Data'!E82)),NA())</f>
        <v>#N/A</v>
      </c>
      <c r="AD88" s="90" t="e">
        <f ca="true">+IF(AND(ISNUMBER(OFFSET('Sanitation Data'!$E$11,0,10*ROW('Sanitation Data'!E82))),'Data Summary'!CS88="Yes"),OFFSET('Sanitation Data'!$E$11,0,10*ROW('Sanitation Data'!E82)),NA())</f>
        <v>#N/A</v>
      </c>
      <c r="AE88" s="90" t="e">
        <f ca="true">+IF(AND(ISNUMBER(OFFSET('Sanitation Data'!$E$12,0,10*ROW('Sanitation Data'!E82))),'Data Summary'!CT88="Yes"),OFFSET('Sanitation Data'!$E$12,0,10*ROW('Sanitation Data'!E82)),NA())</f>
        <v>#N/A</v>
      </c>
      <c r="AF88" s="90" t="e">
        <f ca="true">+IF(AND(ISNUMBER(OFFSET('Sanitation Data'!$F$4,0,10*ROW('Sanitation Data'!F82))),'Data Summary'!CU88="Yes"),100-OFFSET('Sanitation Data'!$F$4,0,10*ROW('Sanitation Data'!F82)),NA())</f>
        <v>#N/A</v>
      </c>
      <c r="AG88" s="90" t="e">
        <f ca="true">+IF(AND(ISNUMBER(OFFSET('Sanitation Data'!$F$6,0,10*ROW('Sanitation Data'!F82))),'Data Summary'!CV88="Yes"),OFFSET('Sanitation Data'!$F$6,0,10*ROW('Sanitation Data'!F82)),NA())</f>
        <v>#N/A</v>
      </c>
      <c r="AH88" s="90" t="e">
        <f ca="true">+IF(AND(ISNUMBER(OFFSET('Sanitation Data'!$F$10,0,10*ROW('Sanitation Data'!F82))),'Data Summary'!CW88="Yes"),OFFSET('Sanitation Data'!$F$10,0,10*ROW('Sanitation Data'!F82)),NA())</f>
        <v>#N/A</v>
      </c>
      <c r="AI88" s="90" t="e">
        <f ca="true">+IF(AND(ISNUMBER(OFFSET('Sanitation Data'!$F$11,0,10*ROW('Sanitation Data'!F82))),'Data Summary'!CX88="Yes"),OFFSET('Sanitation Data'!$F$11,0,10*ROW('Sanitation Data'!F82)),NA())</f>
        <v>#N/A</v>
      </c>
      <c r="AJ88" s="90" t="e">
        <f ca="true">+IF(AND(ISNUMBER(OFFSET('Sanitation Data'!$F$12,0,10*ROW('Sanitation Data'!F82))),'Data Summary'!CY88="Yes"),OFFSET('Sanitation Data'!$F$12,0,10*ROW('Sanitation Data'!F82)),NA())</f>
        <v>#N/A</v>
      </c>
      <c r="AK88" s="90" t="e">
        <f ca="true">+IF(AND(ISNUMBER(OFFSET('Sanitation Data'!$G$4,0,10*ROW('Sanitation Data'!G82))),'Data Summary'!CZ88="Yes"),100-OFFSET('Sanitation Data'!$G$4,0,10*ROW('Sanitation Data'!G82)),NA())</f>
        <v>#N/A</v>
      </c>
      <c r="AL88" s="90" t="e">
        <f ca="true">+IF(AND(ISNUMBER(OFFSET('Sanitation Data'!$G$6,0,10*ROW('Sanitation Data'!G82))),'Data Summary'!DA88="Yes"),OFFSET('Sanitation Data'!$G$6,0,10*ROW('Sanitation Data'!G82)),NA())</f>
        <v>#N/A</v>
      </c>
      <c r="AM88" s="90" t="e">
        <f ca="true">+IF(AND(ISNUMBER(OFFSET('Sanitation Data'!$G$10,0,10*ROW('Sanitation Data'!G82))),'Data Summary'!DB88="Yes"),OFFSET('Sanitation Data'!$G$10,0,10*ROW('Sanitation Data'!G82)),NA())</f>
        <v>#N/A</v>
      </c>
      <c r="AN88" s="90" t="e">
        <f ca="true">+IF(AND(ISNUMBER(OFFSET('Sanitation Data'!$G$11,0,10*ROW('Sanitation Data'!G82))),'Data Summary'!DC88="Yes"),OFFSET('Sanitation Data'!$G$11,0,10*ROW('Sanitation Data'!G82)),NA())</f>
        <v>#N/A</v>
      </c>
      <c r="AO88" s="90" t="e">
        <f ca="true">+IF(AND(ISNUMBER(OFFSET('Sanitation Data'!$G$12,0,10*ROW('Sanitation Data'!G82))),'Data Summary'!DD88="Yes"),OFFSET('Sanitation Data'!$G$12,0,10*ROW('Sanitation Data'!G82)),NA())</f>
        <v>#N/A</v>
      </c>
      <c r="AP88" s="90" t="e">
        <f ca="true">+IF(AND(ISNUMBER(OFFSET('Sanitation Data'!$H$4,0,10*ROW('Sanitation Data'!H82))),'Data Summary'!DE88="Yes"),100-OFFSET('Sanitation Data'!$H$4,0,10*ROW('Sanitation Data'!H82)),NA())</f>
        <v>#N/A</v>
      </c>
      <c r="AQ88" s="90" t="e">
        <f ca="true">+IF(AND(ISNUMBER(OFFSET('Sanitation Data'!$H$6,0,10*ROW('Sanitation Data'!H82))),'Data Summary'!DF88="Yes"),OFFSET('Sanitation Data'!$H$6,0,10*ROW('Sanitation Data'!H82)),NA())</f>
        <v>#N/A</v>
      </c>
      <c r="AR88" s="90" t="e">
        <f ca="true">+IF(AND(ISNUMBER(OFFSET('Sanitation Data'!$H$10,0,10*ROW('Sanitation Data'!H82))),'Data Summary'!DG88="Yes"),OFFSET('Sanitation Data'!$H$10,0,10*ROW('Sanitation Data'!H82)),NA())</f>
        <v>#N/A</v>
      </c>
      <c r="AS88" s="90" t="e">
        <f ca="true">+IF(AND(ISNUMBER(OFFSET('Sanitation Data'!$H$11,0,10*ROW('Sanitation Data'!H82))),'Data Summary'!DH88="Yes"),OFFSET('Sanitation Data'!$H$11,0,10*ROW('Sanitation Data'!H82)),NA())</f>
        <v>#N/A</v>
      </c>
      <c r="AT88" s="90" t="e">
        <f ca="true">+IF(AND(ISNUMBER(OFFSET('Sanitation Data'!$H$12,0,10*ROW('Sanitation Data'!H82))),'Data Summary'!DI88="Yes"),OFFSET('Sanitation Data'!$H$12,0,10*ROW('Sanitation Data'!H82)),NA())</f>
        <v>#N/A</v>
      </c>
      <c r="AU88" s="90" t="e">
        <f ca="true">+IF(AND(ISNUMBER(OFFSET('Sanitation Data'!$I$4,0,10*ROW('Sanitation Data'!I82))),'Data Summary'!DJ88="Yes"),100-OFFSET('Sanitation Data'!$I$4,0,10*ROW('Sanitation Data'!I82)),NA())</f>
        <v>#N/A</v>
      </c>
      <c r="AV88" s="90" t="e">
        <f ca="true">+IF(AND(ISNUMBER(OFFSET('Sanitation Data'!$I$6,0,10*ROW('Sanitation Data'!I82))),'Data Summary'!DK88="Yes"),OFFSET('Sanitation Data'!$I$6,0,10*ROW('Sanitation Data'!I82)),NA())</f>
        <v>#N/A</v>
      </c>
      <c r="AW88" s="90" t="e">
        <f ca="true">+IF(AND(ISNUMBER(OFFSET('Sanitation Data'!$I$10,0,10*ROW('Sanitation Data'!I82))),'Data Summary'!DL88="Yes"),OFFSET('Sanitation Data'!$I$10,0,10*ROW('Sanitation Data'!I82)),NA())</f>
        <v>#N/A</v>
      </c>
      <c r="AX88" s="90" t="e">
        <f ca="true">+IF(AND(ISNUMBER(OFFSET('Sanitation Data'!$I$11,0,10*ROW('Sanitation Data'!I82))),'Data Summary'!DM88="Yes"),OFFSET('Sanitation Data'!$I$11,0,10*ROW('Sanitation Data'!I82)),NA())</f>
        <v>#N/A</v>
      </c>
      <c r="AY88" s="90" t="e">
        <f ca="true">+IF(AND(ISNUMBER(OFFSET('Sanitation Data'!$I$12,0,10*ROW('Sanitation Data'!I82))),'Data Summary'!DN88="Yes"),OFFSET('Sanitation Data'!$I$12,0,10*ROW('Sanitation Data'!I82)),NA())</f>
        <v>#N/A</v>
      </c>
      <c r="AZ88" s="91" t="e">
        <f ca="true">+IF(AND(ISNUMBER(OFFSET('Hygiene Data'!$D$5,0,10*ROW('Hygiene Data'!D82))),'Data Summary'!DO88="Yes"),OFFSET('Hygiene Data'!$D$5,0,10*ROW('Hygiene Data'!D82)),NA())</f>
        <v>#N/A</v>
      </c>
      <c r="BA88" s="91" t="e">
        <f ca="true">+IF(AND(ISNUMBER(OFFSET('Hygiene Data'!$D$7,0,10*ROW('Hygiene Data'!D82))),'Data Summary'!DP88="Yes"),OFFSET('Hygiene Data'!$D$7,0,10*ROW('Hygiene Data'!D82)),NA())</f>
        <v>#N/A</v>
      </c>
      <c r="BB88" s="91" t="e">
        <f ca="true">+IF(AND(ISNUMBER(OFFSET('Hygiene Data'!$D$9,0,10*ROW('Hygiene Data'!D82))),'Data Summary'!DQ88="Yes"),OFFSET('Hygiene Data'!$D$9,0,10*ROW('Hygiene Data'!D82)),NA())</f>
        <v>#N/A</v>
      </c>
      <c r="BC88" s="91" t="e">
        <f ca="true">+IF(AND(ISNUMBER(OFFSET('Hygiene Data'!$E$5,0,10*ROW('Hygiene Data'!E82))),'Data Summary'!DR88="Yes"),OFFSET('Hygiene Data'!$E$5,0,10*ROW('Hygiene Data'!E82)),NA())</f>
        <v>#N/A</v>
      </c>
      <c r="BD88" s="91" t="e">
        <f ca="true">+IF(AND(ISNUMBER(OFFSET('Hygiene Data'!$E$7,0,10*ROW('Hygiene Data'!E82))),'Data Summary'!DS88="Yes"),OFFSET('Hygiene Data'!$E$7,0,10*ROW('Hygiene Data'!E82)),NA())</f>
        <v>#N/A</v>
      </c>
      <c r="BE88" s="91" t="e">
        <f ca="true">+IF(AND(ISNUMBER(OFFSET('Hygiene Data'!$E$9,0,10*ROW('Hygiene Data'!E82))),'Data Summary'!DT88="Yes"),OFFSET('Hygiene Data'!$E$9,0,10*ROW('Hygiene Data'!E82)),NA())</f>
        <v>#N/A</v>
      </c>
      <c r="BF88" s="91" t="e">
        <f ca="true">+IF(AND(ISNUMBER(OFFSET('Hygiene Data'!$F$5,0,10*ROW('Hygiene Data'!F82))),'Data Summary'!DU88="Yes"),OFFSET('Hygiene Data'!$F$5,0,10*ROW('Hygiene Data'!F82)),NA())</f>
        <v>#N/A</v>
      </c>
      <c r="BG88" s="91" t="e">
        <f ca="true">+IF(AND(ISNUMBER(OFFSET('Hygiene Data'!$F$7,0,10*ROW('Hygiene Data'!F82))),'Data Summary'!DV88="Yes"),OFFSET('Hygiene Data'!$F$7,0,10*ROW('Hygiene Data'!F82)),NA())</f>
        <v>#N/A</v>
      </c>
      <c r="BH88" s="91" t="e">
        <f ca="true">+IF(AND(ISNUMBER(OFFSET('Hygiene Data'!$F$9,0,10*ROW('Hygiene Data'!F82))),'Data Summary'!DW88="Yes"),OFFSET('Hygiene Data'!$F$9,0,10*ROW('Hygiene Data'!F82)),NA())</f>
        <v>#N/A</v>
      </c>
      <c r="BI88" s="91" t="e">
        <f ca="true">+IF(AND(ISNUMBER(OFFSET('Hygiene Data'!$G$5,0,10*ROW('Hygiene Data'!G82))),'Data Summary'!DX88="Yes"),OFFSET('Hygiene Data'!$G$5,0,10*ROW('Hygiene Data'!G82)),NA())</f>
        <v>#N/A</v>
      </c>
      <c r="BJ88" s="91" t="e">
        <f ca="true">+IF(AND(ISNUMBER(OFFSET('Hygiene Data'!$G$7,0,10*ROW('Hygiene Data'!G82))),'Data Summary'!DY88="Yes"),OFFSET('Hygiene Data'!$G$7,0,10*ROW('Hygiene Data'!G82)),NA())</f>
        <v>#N/A</v>
      </c>
      <c r="BK88" s="91" t="e">
        <f ca="true">+IF(AND(ISNUMBER(OFFSET('Hygiene Data'!$G$9,0,10*ROW('Hygiene Data'!G82))),'Data Summary'!DZ88="Yes"),OFFSET('Hygiene Data'!$G$9,0,10*ROW('Hygiene Data'!G82)),NA())</f>
        <v>#N/A</v>
      </c>
      <c r="BL88" s="91" t="e">
        <f ca="true">+IF(AND(ISNUMBER(OFFSET('Hygiene Data'!$H$5,0,10*ROW('Hygiene Data'!H82))),'Data Summary'!EA88="Yes"),OFFSET('Hygiene Data'!$H$5,0,10*ROW('Hygiene Data'!H82)),NA())</f>
        <v>#N/A</v>
      </c>
      <c r="BM88" s="91" t="e">
        <f ca="true">+IF(AND(ISNUMBER(OFFSET('Hygiene Data'!$H$7,0,10*ROW('Hygiene Data'!H82))),'Data Summary'!EB88="Yes"),OFFSET('Hygiene Data'!$H$7,0,10*ROW('Hygiene Data'!H82)),NA())</f>
        <v>#N/A</v>
      </c>
      <c r="BN88" s="91" t="e">
        <f ca="true">+IF(AND(ISNUMBER(OFFSET('Hygiene Data'!$H$9,0,10*ROW('Hygiene Data'!H82))),'Data Summary'!EC88="Yes"),OFFSET('Hygiene Data'!$H$9,0,10*ROW('Hygiene Data'!H82)),NA())</f>
        <v>#N/A</v>
      </c>
      <c r="BO88" s="91" t="e">
        <f ca="true">+IF(AND(ISNUMBER(OFFSET('Hygiene Data'!$I$5,0,10*ROW('Hygiene Data'!I82))),'Data Summary'!ED88="Yes"),OFFSET('Hygiene Data'!$I$5,0,10*ROW('Hygiene Data'!I82)),NA())</f>
        <v>#N/A</v>
      </c>
      <c r="BP88" s="91" t="e">
        <f ca="true">+IF(AND(ISNUMBER(OFFSET('Hygiene Data'!$I$7,0,10*ROW('Hygiene Data'!I82))),'Data Summary'!EE88="Yes"),OFFSET('Hygiene Data'!$I$7,0,10*ROW('Hygiene Data'!I82)),NA())</f>
        <v>#N/A</v>
      </c>
      <c r="BQ88" s="91" t="e">
        <f ca="true">+IF(AND(ISNUMBER(OFFSET('Hygiene Data'!$I$9,0,10*ROW('Hygiene Data'!I82))),'Data Summary'!EF88="Yes"),OFFSET('Hygiene Data'!$I$9,0,10*ROW('Hygiene Data'!I82)),NA())</f>
        <v>#N/A</v>
      </c>
    </row>
    <row xmlns:x14ac="http://schemas.microsoft.com/office/spreadsheetml/2009/9/ac" r="89" x14ac:dyDescent="0.2">
      <c r="A89" s="342" t="e">
        <f ca="true">+RIGHT('Data Summary'!A89,LEN('Data Summary'!A89)-9)</f>
        <v>#VALUE!</v>
      </c>
      <c r="B89" s="35" t="str">
        <f ca="true">+IF(ISTEXT('Data Summary'!B89),'Data Summary'!B89,"")</f>
        <v/>
      </c>
      <c r="C89" s="341" t="e">
        <f ca="true">+VALUE('Data Summary'!C89)</f>
        <v>#VALUE!</v>
      </c>
      <c r="D89" s="89" t="e">
        <f ca="true">+IF(AND(ISNUMBER(OFFSET('Water Data'!$D$4,0,10*ROW('Water Data'!D83))),'Data Summary'!BS89="Yes"),100-OFFSET('Water Data'!$D$4,0,10*ROW('Water Data'!D83)),NA())</f>
        <v>#N/A</v>
      </c>
      <c r="E89" s="89" t="e">
        <f ca="true">+IF(AND(ISNUMBER(OFFSET('Water Data'!$D$6,0,10*ROW('Water Data'!D83))),'Data Summary'!BT89="Yes"),OFFSET('Water Data'!$D$6,0,10*ROW('Water Data'!D83)),NA())</f>
        <v>#N/A</v>
      </c>
      <c r="F89" s="89" t="e">
        <f ca="true">+IF(AND(ISNUMBER(OFFSET('Water Data'!$D$9,0,10*ROW('Water Data'!D83))),'Data Summary'!BU89="Yes"),OFFSET('Water Data'!$D$9,0,10*ROW('Water Data'!D83)),NA())</f>
        <v>#N/A</v>
      </c>
      <c r="G89" s="89" t="e">
        <f ca="true">+IF(AND(ISNUMBER(OFFSET('Water Data'!$E$4,0,10*ROW('Water Data'!E83))),'Data Summary'!BV89="Yes"),100-OFFSET('Water Data'!$E$4,0,10*ROW('Water Data'!E83)),NA())</f>
        <v>#N/A</v>
      </c>
      <c r="H89" s="89" t="e">
        <f ca="true">+IF(AND(ISNUMBER(OFFSET('Water Data'!$E$6,0,10*ROW('Water Data'!E83))),'Data Summary'!BW89="Yes"),OFFSET('Water Data'!$E$6,0,10*ROW('Water Data'!E83)),NA())</f>
        <v>#N/A</v>
      </c>
      <c r="I89" s="89" t="e">
        <f ca="true">+IF(AND(ISNUMBER(OFFSET('Water Data'!$E$9,0,10*ROW('Water Data'!E83))),'Data Summary'!BX89="Yes"),OFFSET('Water Data'!$E$9,0,10*ROW('Water Data'!E83)),NA())</f>
        <v>#N/A</v>
      </c>
      <c r="J89" s="89" t="e">
        <f ca="true">+IF(AND(ISNUMBER(OFFSET('Water Data'!$F$4,0,10*ROW('Water Data'!F83))),'Data Summary'!BY89="Yes"),100-OFFSET('Water Data'!$F$4,0,10*ROW('Water Data'!F83)),NA())</f>
        <v>#N/A</v>
      </c>
      <c r="K89" s="89" t="e">
        <f ca="true">+IF(AND(ISNUMBER(OFFSET('Water Data'!$F$6,0,10*ROW('Water Data'!F83))),'Data Summary'!BZ89="Yes"),OFFSET('Water Data'!$F$6,0,10*ROW('Water Data'!F83)),NA())</f>
        <v>#N/A</v>
      </c>
      <c r="L89" s="89" t="e">
        <f ca="true">+IF(AND(ISNUMBER(OFFSET('Water Data'!$F$9,0,10*ROW('Water Data'!F83))),'Data Summary'!CA89="Yes"),OFFSET('Water Data'!$F$9,0,10*ROW('Water Data'!F83)),NA())</f>
        <v>#N/A</v>
      </c>
      <c r="M89" s="89" t="e">
        <f ca="true">+IF(AND(ISNUMBER(OFFSET('Water Data'!$G$4,0,10*ROW('Water Data'!G83))),'Data Summary'!CB89="Yes"),100-OFFSET('Water Data'!$G$4,0,10*ROW('Water Data'!G83)),NA())</f>
        <v>#N/A</v>
      </c>
      <c r="N89" s="89" t="e">
        <f ca="true">+IF(AND(ISNUMBER(OFFSET('Water Data'!$G$6,0,10*ROW('Water Data'!G83))),'Data Summary'!CC89="Yes"),OFFSET('Water Data'!$G$6,0,10*ROW('Water Data'!G83)),NA())</f>
        <v>#N/A</v>
      </c>
      <c r="O89" s="89" t="e">
        <f ca="true">+IF(AND(ISNUMBER(OFFSET('Water Data'!$G$9,0,10*ROW('Water Data'!G83))),'Data Summary'!CD89="Yes"),OFFSET('Water Data'!$G$9,0,10*ROW('Water Data'!G83)),NA())</f>
        <v>#N/A</v>
      </c>
      <c r="P89" s="89" t="e">
        <f ca="true">+IF(AND(ISNUMBER(OFFSET('Water Data'!$H$4,0,10*ROW('Water Data'!H83))),'Data Summary'!CE89="Yes"),100-OFFSET('Water Data'!$H$4,0,10*ROW('Water Data'!H83)),NA())</f>
        <v>#N/A</v>
      </c>
      <c r="Q89" s="89" t="e">
        <f ca="true">+IF(AND(ISNUMBER(OFFSET('Water Data'!$H$6,0,10*ROW('Water Data'!H83))),'Data Summary'!CF89="Yes"),OFFSET('Water Data'!$H$6,0,10*ROW('Water Data'!H83)),NA())</f>
        <v>#N/A</v>
      </c>
      <c r="R89" s="89" t="e">
        <f ca="true">+IF(AND(ISNUMBER(OFFSET('Water Data'!$H$9,0,10*ROW('Water Data'!H83))),'Data Summary'!CG89="Yes"),OFFSET('Water Data'!$H$9,0,10*ROW('Water Data'!H83)),NA())</f>
        <v>#N/A</v>
      </c>
      <c r="S89" s="89" t="e">
        <f ca="true">+IF(AND(ISNUMBER(OFFSET('Water Data'!$I$4,0,10*ROW('Water Data'!I83))),'Data Summary'!CH89="Yes"),100-OFFSET('Water Data'!$I$4,0,10*ROW('Water Data'!I83)),NA())</f>
        <v>#N/A</v>
      </c>
      <c r="T89" s="89" t="e">
        <f ca="true">+IF(AND(ISNUMBER(OFFSET('Water Data'!$I$6,0,10*ROW('Water Data'!I83))),'Data Summary'!CI89="Yes"),OFFSET('Water Data'!$I$6,0,10*ROW('Water Data'!I83)),NA())</f>
        <v>#N/A</v>
      </c>
      <c r="U89" s="89" t="e">
        <f ca="true">+IF(AND(ISNUMBER(OFFSET('Water Data'!$I$9,0,10*ROW('Water Data'!I83))),'Data Summary'!CJ89="Yes"),OFFSET('Water Data'!$I$9,0,10*ROW('Water Data'!I83)),NA())</f>
        <v>#N/A</v>
      </c>
      <c r="V89" s="90" t="e">
        <f ca="true">+IF(AND(ISNUMBER(OFFSET('Sanitation Data'!$D$4,0,10*ROW('Sanitation Data'!D83))),'Data Summary'!CK89="Yes"),100-OFFSET('Sanitation Data'!$D$4,0,10*ROW('Sanitation Data'!D83)),NA())</f>
        <v>#N/A</v>
      </c>
      <c r="W89" s="90" t="e">
        <f ca="true">+IF(AND(ISNUMBER(OFFSET('Sanitation Data'!$D$6,0,10*ROW('Sanitation Data'!D83))),'Data Summary'!CL89="Yes"),OFFSET('Sanitation Data'!$D$6,0,10*ROW('Sanitation Data'!D83)),NA())</f>
        <v>#N/A</v>
      </c>
      <c r="X89" s="90" t="e">
        <f ca="true">+IF(AND(ISNUMBER(OFFSET('Sanitation Data'!$D$10,0,10*ROW('Sanitation Data'!D83))),'Data Summary'!CM89="Yes"),OFFSET('Sanitation Data'!$D$10,0,10*ROW('Sanitation Data'!D83)),NA())</f>
        <v>#N/A</v>
      </c>
      <c r="Y89" s="90" t="e">
        <f ca="true">+IF(AND(ISNUMBER(OFFSET('Sanitation Data'!$D$11,0,10*ROW('Sanitation Data'!D83))),'Data Summary'!CN89="Yes"),OFFSET('Sanitation Data'!$D$11,0,10*ROW('Sanitation Data'!D83)),NA())</f>
        <v>#N/A</v>
      </c>
      <c r="Z89" s="90" t="e">
        <f ca="true">+IF(AND(ISNUMBER(OFFSET('Sanitation Data'!$D$12,0,10*ROW('Sanitation Data'!D83))),'Data Summary'!CO89="Yes"),OFFSET('Sanitation Data'!$D$12,0,10*ROW('Sanitation Data'!D83)),NA())</f>
        <v>#N/A</v>
      </c>
      <c r="AA89" s="90" t="e">
        <f ca="true">+IF(AND(ISNUMBER(OFFSET('Sanitation Data'!$E$4,0,10*ROW('Sanitation Data'!E83))),'Data Summary'!CP89="Yes"),100-OFFSET('Sanitation Data'!$E$4,0,10*ROW('Sanitation Data'!E83)),NA())</f>
        <v>#N/A</v>
      </c>
      <c r="AB89" s="90" t="e">
        <f ca="true">+IF(AND(ISNUMBER(OFFSET('Sanitation Data'!$E$6,0,10*ROW('Sanitation Data'!E83))),'Data Summary'!CQ89="Yes"),OFFSET('Sanitation Data'!$E$6,0,10*ROW('Sanitation Data'!E83)),NA())</f>
        <v>#N/A</v>
      </c>
      <c r="AC89" s="90" t="e">
        <f ca="true">+IF(AND(ISNUMBER(OFFSET('Sanitation Data'!$E$10,0,10*ROW('Sanitation Data'!E83))),'Data Summary'!CR89="Yes"),OFFSET('Sanitation Data'!$E$10,0,10*ROW('Sanitation Data'!E83)),NA())</f>
        <v>#N/A</v>
      </c>
      <c r="AD89" s="90" t="e">
        <f ca="true">+IF(AND(ISNUMBER(OFFSET('Sanitation Data'!$E$11,0,10*ROW('Sanitation Data'!E83))),'Data Summary'!CS89="Yes"),OFFSET('Sanitation Data'!$E$11,0,10*ROW('Sanitation Data'!E83)),NA())</f>
        <v>#N/A</v>
      </c>
      <c r="AE89" s="90" t="e">
        <f ca="true">+IF(AND(ISNUMBER(OFFSET('Sanitation Data'!$E$12,0,10*ROW('Sanitation Data'!E83))),'Data Summary'!CT89="Yes"),OFFSET('Sanitation Data'!$E$12,0,10*ROW('Sanitation Data'!E83)),NA())</f>
        <v>#N/A</v>
      </c>
      <c r="AF89" s="90" t="e">
        <f ca="true">+IF(AND(ISNUMBER(OFFSET('Sanitation Data'!$F$4,0,10*ROW('Sanitation Data'!F83))),'Data Summary'!CU89="Yes"),100-OFFSET('Sanitation Data'!$F$4,0,10*ROW('Sanitation Data'!F83)),NA())</f>
        <v>#N/A</v>
      </c>
      <c r="AG89" s="90" t="e">
        <f ca="true">+IF(AND(ISNUMBER(OFFSET('Sanitation Data'!$F$6,0,10*ROW('Sanitation Data'!F83))),'Data Summary'!CV89="Yes"),OFFSET('Sanitation Data'!$F$6,0,10*ROW('Sanitation Data'!F83)),NA())</f>
        <v>#N/A</v>
      </c>
      <c r="AH89" s="90" t="e">
        <f ca="true">+IF(AND(ISNUMBER(OFFSET('Sanitation Data'!$F$10,0,10*ROW('Sanitation Data'!F83))),'Data Summary'!CW89="Yes"),OFFSET('Sanitation Data'!$F$10,0,10*ROW('Sanitation Data'!F83)),NA())</f>
        <v>#N/A</v>
      </c>
      <c r="AI89" s="90" t="e">
        <f ca="true">+IF(AND(ISNUMBER(OFFSET('Sanitation Data'!$F$11,0,10*ROW('Sanitation Data'!F83))),'Data Summary'!CX89="Yes"),OFFSET('Sanitation Data'!$F$11,0,10*ROW('Sanitation Data'!F83)),NA())</f>
        <v>#N/A</v>
      </c>
      <c r="AJ89" s="90" t="e">
        <f ca="true">+IF(AND(ISNUMBER(OFFSET('Sanitation Data'!$F$12,0,10*ROW('Sanitation Data'!F83))),'Data Summary'!CY89="Yes"),OFFSET('Sanitation Data'!$F$12,0,10*ROW('Sanitation Data'!F83)),NA())</f>
        <v>#N/A</v>
      </c>
      <c r="AK89" s="90" t="e">
        <f ca="true">+IF(AND(ISNUMBER(OFFSET('Sanitation Data'!$G$4,0,10*ROW('Sanitation Data'!G83))),'Data Summary'!CZ89="Yes"),100-OFFSET('Sanitation Data'!$G$4,0,10*ROW('Sanitation Data'!G83)),NA())</f>
        <v>#N/A</v>
      </c>
      <c r="AL89" s="90" t="e">
        <f ca="true">+IF(AND(ISNUMBER(OFFSET('Sanitation Data'!$G$6,0,10*ROW('Sanitation Data'!G83))),'Data Summary'!DA89="Yes"),OFFSET('Sanitation Data'!$G$6,0,10*ROW('Sanitation Data'!G83)),NA())</f>
        <v>#N/A</v>
      </c>
      <c r="AM89" s="90" t="e">
        <f ca="true">+IF(AND(ISNUMBER(OFFSET('Sanitation Data'!$G$10,0,10*ROW('Sanitation Data'!G83))),'Data Summary'!DB89="Yes"),OFFSET('Sanitation Data'!$G$10,0,10*ROW('Sanitation Data'!G83)),NA())</f>
        <v>#N/A</v>
      </c>
      <c r="AN89" s="90" t="e">
        <f ca="true">+IF(AND(ISNUMBER(OFFSET('Sanitation Data'!$G$11,0,10*ROW('Sanitation Data'!G83))),'Data Summary'!DC89="Yes"),OFFSET('Sanitation Data'!$G$11,0,10*ROW('Sanitation Data'!G83)),NA())</f>
        <v>#N/A</v>
      </c>
      <c r="AO89" s="90" t="e">
        <f ca="true">+IF(AND(ISNUMBER(OFFSET('Sanitation Data'!$G$12,0,10*ROW('Sanitation Data'!G83))),'Data Summary'!DD89="Yes"),OFFSET('Sanitation Data'!$G$12,0,10*ROW('Sanitation Data'!G83)),NA())</f>
        <v>#N/A</v>
      </c>
      <c r="AP89" s="90" t="e">
        <f ca="true">+IF(AND(ISNUMBER(OFFSET('Sanitation Data'!$H$4,0,10*ROW('Sanitation Data'!H83))),'Data Summary'!DE89="Yes"),100-OFFSET('Sanitation Data'!$H$4,0,10*ROW('Sanitation Data'!H83)),NA())</f>
        <v>#N/A</v>
      </c>
      <c r="AQ89" s="90" t="e">
        <f ca="true">+IF(AND(ISNUMBER(OFFSET('Sanitation Data'!$H$6,0,10*ROW('Sanitation Data'!H83))),'Data Summary'!DF89="Yes"),OFFSET('Sanitation Data'!$H$6,0,10*ROW('Sanitation Data'!H83)),NA())</f>
        <v>#N/A</v>
      </c>
      <c r="AR89" s="90" t="e">
        <f ca="true">+IF(AND(ISNUMBER(OFFSET('Sanitation Data'!$H$10,0,10*ROW('Sanitation Data'!H83))),'Data Summary'!DG89="Yes"),OFFSET('Sanitation Data'!$H$10,0,10*ROW('Sanitation Data'!H83)),NA())</f>
        <v>#N/A</v>
      </c>
      <c r="AS89" s="90" t="e">
        <f ca="true">+IF(AND(ISNUMBER(OFFSET('Sanitation Data'!$H$11,0,10*ROW('Sanitation Data'!H83))),'Data Summary'!DH89="Yes"),OFFSET('Sanitation Data'!$H$11,0,10*ROW('Sanitation Data'!H83)),NA())</f>
        <v>#N/A</v>
      </c>
      <c r="AT89" s="90" t="e">
        <f ca="true">+IF(AND(ISNUMBER(OFFSET('Sanitation Data'!$H$12,0,10*ROW('Sanitation Data'!H83))),'Data Summary'!DI89="Yes"),OFFSET('Sanitation Data'!$H$12,0,10*ROW('Sanitation Data'!H83)),NA())</f>
        <v>#N/A</v>
      </c>
      <c r="AU89" s="90" t="e">
        <f ca="true">+IF(AND(ISNUMBER(OFFSET('Sanitation Data'!$I$4,0,10*ROW('Sanitation Data'!I83))),'Data Summary'!DJ89="Yes"),100-OFFSET('Sanitation Data'!$I$4,0,10*ROW('Sanitation Data'!I83)),NA())</f>
        <v>#N/A</v>
      </c>
      <c r="AV89" s="90" t="e">
        <f ca="true">+IF(AND(ISNUMBER(OFFSET('Sanitation Data'!$I$6,0,10*ROW('Sanitation Data'!I83))),'Data Summary'!DK89="Yes"),OFFSET('Sanitation Data'!$I$6,0,10*ROW('Sanitation Data'!I83)),NA())</f>
        <v>#N/A</v>
      </c>
      <c r="AW89" s="90" t="e">
        <f ca="true">+IF(AND(ISNUMBER(OFFSET('Sanitation Data'!$I$10,0,10*ROW('Sanitation Data'!I83))),'Data Summary'!DL89="Yes"),OFFSET('Sanitation Data'!$I$10,0,10*ROW('Sanitation Data'!I83)),NA())</f>
        <v>#N/A</v>
      </c>
      <c r="AX89" s="90" t="e">
        <f ca="true">+IF(AND(ISNUMBER(OFFSET('Sanitation Data'!$I$11,0,10*ROW('Sanitation Data'!I83))),'Data Summary'!DM89="Yes"),OFFSET('Sanitation Data'!$I$11,0,10*ROW('Sanitation Data'!I83)),NA())</f>
        <v>#N/A</v>
      </c>
      <c r="AY89" s="90" t="e">
        <f ca="true">+IF(AND(ISNUMBER(OFFSET('Sanitation Data'!$I$12,0,10*ROW('Sanitation Data'!I83))),'Data Summary'!DN89="Yes"),OFFSET('Sanitation Data'!$I$12,0,10*ROW('Sanitation Data'!I83)),NA())</f>
        <v>#N/A</v>
      </c>
      <c r="AZ89" s="91" t="e">
        <f ca="true">+IF(AND(ISNUMBER(OFFSET('Hygiene Data'!$D$5,0,10*ROW('Hygiene Data'!D83))),'Data Summary'!DO89="Yes"),OFFSET('Hygiene Data'!$D$5,0,10*ROW('Hygiene Data'!D83)),NA())</f>
        <v>#N/A</v>
      </c>
      <c r="BA89" s="91" t="e">
        <f ca="true">+IF(AND(ISNUMBER(OFFSET('Hygiene Data'!$D$7,0,10*ROW('Hygiene Data'!D83))),'Data Summary'!DP89="Yes"),OFFSET('Hygiene Data'!$D$7,0,10*ROW('Hygiene Data'!D83)),NA())</f>
        <v>#N/A</v>
      </c>
      <c r="BB89" s="91" t="e">
        <f ca="true">+IF(AND(ISNUMBER(OFFSET('Hygiene Data'!$D$9,0,10*ROW('Hygiene Data'!D83))),'Data Summary'!DQ89="Yes"),OFFSET('Hygiene Data'!$D$9,0,10*ROW('Hygiene Data'!D83)),NA())</f>
        <v>#N/A</v>
      </c>
      <c r="BC89" s="91" t="e">
        <f ca="true">+IF(AND(ISNUMBER(OFFSET('Hygiene Data'!$E$5,0,10*ROW('Hygiene Data'!E83))),'Data Summary'!DR89="Yes"),OFFSET('Hygiene Data'!$E$5,0,10*ROW('Hygiene Data'!E83)),NA())</f>
        <v>#N/A</v>
      </c>
      <c r="BD89" s="91" t="e">
        <f ca="true">+IF(AND(ISNUMBER(OFFSET('Hygiene Data'!$E$7,0,10*ROW('Hygiene Data'!E83))),'Data Summary'!DS89="Yes"),OFFSET('Hygiene Data'!$E$7,0,10*ROW('Hygiene Data'!E83)),NA())</f>
        <v>#N/A</v>
      </c>
      <c r="BE89" s="91" t="e">
        <f ca="true">+IF(AND(ISNUMBER(OFFSET('Hygiene Data'!$E$9,0,10*ROW('Hygiene Data'!E83))),'Data Summary'!DT89="Yes"),OFFSET('Hygiene Data'!$E$9,0,10*ROW('Hygiene Data'!E83)),NA())</f>
        <v>#N/A</v>
      </c>
      <c r="BF89" s="91" t="e">
        <f ca="true">+IF(AND(ISNUMBER(OFFSET('Hygiene Data'!$F$5,0,10*ROW('Hygiene Data'!F83))),'Data Summary'!DU89="Yes"),OFFSET('Hygiene Data'!$F$5,0,10*ROW('Hygiene Data'!F83)),NA())</f>
        <v>#N/A</v>
      </c>
      <c r="BG89" s="91" t="e">
        <f ca="true">+IF(AND(ISNUMBER(OFFSET('Hygiene Data'!$F$7,0,10*ROW('Hygiene Data'!F83))),'Data Summary'!DV89="Yes"),OFFSET('Hygiene Data'!$F$7,0,10*ROW('Hygiene Data'!F83)),NA())</f>
        <v>#N/A</v>
      </c>
      <c r="BH89" s="91" t="e">
        <f ca="true">+IF(AND(ISNUMBER(OFFSET('Hygiene Data'!$F$9,0,10*ROW('Hygiene Data'!F83))),'Data Summary'!DW89="Yes"),OFFSET('Hygiene Data'!$F$9,0,10*ROW('Hygiene Data'!F83)),NA())</f>
        <v>#N/A</v>
      </c>
      <c r="BI89" s="91" t="e">
        <f ca="true">+IF(AND(ISNUMBER(OFFSET('Hygiene Data'!$G$5,0,10*ROW('Hygiene Data'!G83))),'Data Summary'!DX89="Yes"),OFFSET('Hygiene Data'!$G$5,0,10*ROW('Hygiene Data'!G83)),NA())</f>
        <v>#N/A</v>
      </c>
      <c r="BJ89" s="91" t="e">
        <f ca="true">+IF(AND(ISNUMBER(OFFSET('Hygiene Data'!$G$7,0,10*ROW('Hygiene Data'!G83))),'Data Summary'!DY89="Yes"),OFFSET('Hygiene Data'!$G$7,0,10*ROW('Hygiene Data'!G83)),NA())</f>
        <v>#N/A</v>
      </c>
      <c r="BK89" s="91" t="e">
        <f ca="true">+IF(AND(ISNUMBER(OFFSET('Hygiene Data'!$G$9,0,10*ROW('Hygiene Data'!G83))),'Data Summary'!DZ89="Yes"),OFFSET('Hygiene Data'!$G$9,0,10*ROW('Hygiene Data'!G83)),NA())</f>
        <v>#N/A</v>
      </c>
      <c r="BL89" s="91" t="e">
        <f ca="true">+IF(AND(ISNUMBER(OFFSET('Hygiene Data'!$H$5,0,10*ROW('Hygiene Data'!H83))),'Data Summary'!EA89="Yes"),OFFSET('Hygiene Data'!$H$5,0,10*ROW('Hygiene Data'!H83)),NA())</f>
        <v>#N/A</v>
      </c>
      <c r="BM89" s="91" t="e">
        <f ca="true">+IF(AND(ISNUMBER(OFFSET('Hygiene Data'!$H$7,0,10*ROW('Hygiene Data'!H83))),'Data Summary'!EB89="Yes"),OFFSET('Hygiene Data'!$H$7,0,10*ROW('Hygiene Data'!H83)),NA())</f>
        <v>#N/A</v>
      </c>
      <c r="BN89" s="91" t="e">
        <f ca="true">+IF(AND(ISNUMBER(OFFSET('Hygiene Data'!$H$9,0,10*ROW('Hygiene Data'!H83))),'Data Summary'!EC89="Yes"),OFFSET('Hygiene Data'!$H$9,0,10*ROW('Hygiene Data'!H83)),NA())</f>
        <v>#N/A</v>
      </c>
      <c r="BO89" s="91" t="e">
        <f ca="true">+IF(AND(ISNUMBER(OFFSET('Hygiene Data'!$I$5,0,10*ROW('Hygiene Data'!I83))),'Data Summary'!ED89="Yes"),OFFSET('Hygiene Data'!$I$5,0,10*ROW('Hygiene Data'!I83)),NA())</f>
        <v>#N/A</v>
      </c>
      <c r="BP89" s="91" t="e">
        <f ca="true">+IF(AND(ISNUMBER(OFFSET('Hygiene Data'!$I$7,0,10*ROW('Hygiene Data'!I83))),'Data Summary'!EE89="Yes"),OFFSET('Hygiene Data'!$I$7,0,10*ROW('Hygiene Data'!I83)),NA())</f>
        <v>#N/A</v>
      </c>
      <c r="BQ89" s="91" t="e">
        <f ca="true">+IF(AND(ISNUMBER(OFFSET('Hygiene Data'!$I$9,0,10*ROW('Hygiene Data'!I83))),'Data Summary'!EF89="Yes"),OFFSET('Hygiene Data'!$I$9,0,10*ROW('Hygiene Data'!I83)),NA())</f>
        <v>#N/A</v>
      </c>
    </row>
    <row xmlns:x14ac="http://schemas.microsoft.com/office/spreadsheetml/2009/9/ac" r="90" x14ac:dyDescent="0.2">
      <c r="A90" s="342" t="e">
        <f ca="true">+RIGHT('Data Summary'!A90,LEN('Data Summary'!A90)-9)</f>
        <v>#VALUE!</v>
      </c>
      <c r="B90" s="35" t="str">
        <f ca="true">+IF(ISTEXT('Data Summary'!B90),'Data Summary'!B90,"")</f>
        <v/>
      </c>
      <c r="C90" s="341" t="e">
        <f ca="true">+VALUE('Data Summary'!C90)</f>
        <v>#VALUE!</v>
      </c>
      <c r="D90" s="89" t="e">
        <f ca="true">+IF(AND(ISNUMBER(OFFSET('Water Data'!$D$4,0,10*ROW('Water Data'!D84))),'Data Summary'!BS90="Yes"),100-OFFSET('Water Data'!$D$4,0,10*ROW('Water Data'!D84)),NA())</f>
        <v>#N/A</v>
      </c>
      <c r="E90" s="89" t="e">
        <f ca="true">+IF(AND(ISNUMBER(OFFSET('Water Data'!$D$6,0,10*ROW('Water Data'!D84))),'Data Summary'!BT90="Yes"),OFFSET('Water Data'!$D$6,0,10*ROW('Water Data'!D84)),NA())</f>
        <v>#N/A</v>
      </c>
      <c r="F90" s="89" t="e">
        <f ca="true">+IF(AND(ISNUMBER(OFFSET('Water Data'!$D$9,0,10*ROW('Water Data'!D84))),'Data Summary'!BU90="Yes"),OFFSET('Water Data'!$D$9,0,10*ROW('Water Data'!D84)),NA())</f>
        <v>#N/A</v>
      </c>
      <c r="G90" s="89" t="e">
        <f ca="true">+IF(AND(ISNUMBER(OFFSET('Water Data'!$E$4,0,10*ROW('Water Data'!E84))),'Data Summary'!BV90="Yes"),100-OFFSET('Water Data'!$E$4,0,10*ROW('Water Data'!E84)),NA())</f>
        <v>#N/A</v>
      </c>
      <c r="H90" s="89" t="e">
        <f ca="true">+IF(AND(ISNUMBER(OFFSET('Water Data'!$E$6,0,10*ROW('Water Data'!E84))),'Data Summary'!BW90="Yes"),OFFSET('Water Data'!$E$6,0,10*ROW('Water Data'!E84)),NA())</f>
        <v>#N/A</v>
      </c>
      <c r="I90" s="89" t="e">
        <f ca="true">+IF(AND(ISNUMBER(OFFSET('Water Data'!$E$9,0,10*ROW('Water Data'!E84))),'Data Summary'!BX90="Yes"),OFFSET('Water Data'!$E$9,0,10*ROW('Water Data'!E84)),NA())</f>
        <v>#N/A</v>
      </c>
      <c r="J90" s="89" t="e">
        <f ca="true">+IF(AND(ISNUMBER(OFFSET('Water Data'!$F$4,0,10*ROW('Water Data'!F84))),'Data Summary'!BY90="Yes"),100-OFFSET('Water Data'!$F$4,0,10*ROW('Water Data'!F84)),NA())</f>
        <v>#N/A</v>
      </c>
      <c r="K90" s="89" t="e">
        <f ca="true">+IF(AND(ISNUMBER(OFFSET('Water Data'!$F$6,0,10*ROW('Water Data'!F84))),'Data Summary'!BZ90="Yes"),OFFSET('Water Data'!$F$6,0,10*ROW('Water Data'!F84)),NA())</f>
        <v>#N/A</v>
      </c>
      <c r="L90" s="89" t="e">
        <f ca="true">+IF(AND(ISNUMBER(OFFSET('Water Data'!$F$9,0,10*ROW('Water Data'!F84))),'Data Summary'!CA90="Yes"),OFFSET('Water Data'!$F$9,0,10*ROW('Water Data'!F84)),NA())</f>
        <v>#N/A</v>
      </c>
      <c r="M90" s="89" t="e">
        <f ca="true">+IF(AND(ISNUMBER(OFFSET('Water Data'!$G$4,0,10*ROW('Water Data'!G84))),'Data Summary'!CB90="Yes"),100-OFFSET('Water Data'!$G$4,0,10*ROW('Water Data'!G84)),NA())</f>
        <v>#N/A</v>
      </c>
      <c r="N90" s="89" t="e">
        <f ca="true">+IF(AND(ISNUMBER(OFFSET('Water Data'!$G$6,0,10*ROW('Water Data'!G84))),'Data Summary'!CC90="Yes"),OFFSET('Water Data'!$G$6,0,10*ROW('Water Data'!G84)),NA())</f>
        <v>#N/A</v>
      </c>
      <c r="O90" s="89" t="e">
        <f ca="true">+IF(AND(ISNUMBER(OFFSET('Water Data'!$G$9,0,10*ROW('Water Data'!G84))),'Data Summary'!CD90="Yes"),OFFSET('Water Data'!$G$9,0,10*ROW('Water Data'!G84)),NA())</f>
        <v>#N/A</v>
      </c>
      <c r="P90" s="89" t="e">
        <f ca="true">+IF(AND(ISNUMBER(OFFSET('Water Data'!$H$4,0,10*ROW('Water Data'!H84))),'Data Summary'!CE90="Yes"),100-OFFSET('Water Data'!$H$4,0,10*ROW('Water Data'!H84)),NA())</f>
        <v>#N/A</v>
      </c>
      <c r="Q90" s="89" t="e">
        <f ca="true">+IF(AND(ISNUMBER(OFFSET('Water Data'!$H$6,0,10*ROW('Water Data'!H84))),'Data Summary'!CF90="Yes"),OFFSET('Water Data'!$H$6,0,10*ROW('Water Data'!H84)),NA())</f>
        <v>#N/A</v>
      </c>
      <c r="R90" s="89" t="e">
        <f ca="true">+IF(AND(ISNUMBER(OFFSET('Water Data'!$H$9,0,10*ROW('Water Data'!H84))),'Data Summary'!CG90="Yes"),OFFSET('Water Data'!$H$9,0,10*ROW('Water Data'!H84)),NA())</f>
        <v>#N/A</v>
      </c>
      <c r="S90" s="89" t="e">
        <f ca="true">+IF(AND(ISNUMBER(OFFSET('Water Data'!$I$4,0,10*ROW('Water Data'!I84))),'Data Summary'!CH90="Yes"),100-OFFSET('Water Data'!$I$4,0,10*ROW('Water Data'!I84)),NA())</f>
        <v>#N/A</v>
      </c>
      <c r="T90" s="89" t="e">
        <f ca="true">+IF(AND(ISNUMBER(OFFSET('Water Data'!$I$6,0,10*ROW('Water Data'!I84))),'Data Summary'!CI90="Yes"),OFFSET('Water Data'!$I$6,0,10*ROW('Water Data'!I84)),NA())</f>
        <v>#N/A</v>
      </c>
      <c r="U90" s="89" t="e">
        <f ca="true">+IF(AND(ISNUMBER(OFFSET('Water Data'!$I$9,0,10*ROW('Water Data'!I84))),'Data Summary'!CJ90="Yes"),OFFSET('Water Data'!$I$9,0,10*ROW('Water Data'!I84)),NA())</f>
        <v>#N/A</v>
      </c>
      <c r="V90" s="90" t="e">
        <f ca="true">+IF(AND(ISNUMBER(OFFSET('Sanitation Data'!$D$4,0,10*ROW('Sanitation Data'!D84))),'Data Summary'!CK90="Yes"),100-OFFSET('Sanitation Data'!$D$4,0,10*ROW('Sanitation Data'!D84)),NA())</f>
        <v>#N/A</v>
      </c>
      <c r="W90" s="90" t="e">
        <f ca="true">+IF(AND(ISNUMBER(OFFSET('Sanitation Data'!$D$6,0,10*ROW('Sanitation Data'!D84))),'Data Summary'!CL90="Yes"),OFFSET('Sanitation Data'!$D$6,0,10*ROW('Sanitation Data'!D84)),NA())</f>
        <v>#N/A</v>
      </c>
      <c r="X90" s="90" t="e">
        <f ca="true">+IF(AND(ISNUMBER(OFFSET('Sanitation Data'!$D$10,0,10*ROW('Sanitation Data'!D84))),'Data Summary'!CM90="Yes"),OFFSET('Sanitation Data'!$D$10,0,10*ROW('Sanitation Data'!D84)),NA())</f>
        <v>#N/A</v>
      </c>
      <c r="Y90" s="90" t="e">
        <f ca="true">+IF(AND(ISNUMBER(OFFSET('Sanitation Data'!$D$11,0,10*ROW('Sanitation Data'!D84))),'Data Summary'!CN90="Yes"),OFFSET('Sanitation Data'!$D$11,0,10*ROW('Sanitation Data'!D84)),NA())</f>
        <v>#N/A</v>
      </c>
      <c r="Z90" s="90" t="e">
        <f ca="true">+IF(AND(ISNUMBER(OFFSET('Sanitation Data'!$D$12,0,10*ROW('Sanitation Data'!D84))),'Data Summary'!CO90="Yes"),OFFSET('Sanitation Data'!$D$12,0,10*ROW('Sanitation Data'!D84)),NA())</f>
        <v>#N/A</v>
      </c>
      <c r="AA90" s="90" t="e">
        <f ca="true">+IF(AND(ISNUMBER(OFFSET('Sanitation Data'!$E$4,0,10*ROW('Sanitation Data'!E84))),'Data Summary'!CP90="Yes"),100-OFFSET('Sanitation Data'!$E$4,0,10*ROW('Sanitation Data'!E84)),NA())</f>
        <v>#N/A</v>
      </c>
      <c r="AB90" s="90" t="e">
        <f ca="true">+IF(AND(ISNUMBER(OFFSET('Sanitation Data'!$E$6,0,10*ROW('Sanitation Data'!E84))),'Data Summary'!CQ90="Yes"),OFFSET('Sanitation Data'!$E$6,0,10*ROW('Sanitation Data'!E84)),NA())</f>
        <v>#N/A</v>
      </c>
      <c r="AC90" s="90" t="e">
        <f ca="true">+IF(AND(ISNUMBER(OFFSET('Sanitation Data'!$E$10,0,10*ROW('Sanitation Data'!E84))),'Data Summary'!CR90="Yes"),OFFSET('Sanitation Data'!$E$10,0,10*ROW('Sanitation Data'!E84)),NA())</f>
        <v>#N/A</v>
      </c>
      <c r="AD90" s="90" t="e">
        <f ca="true">+IF(AND(ISNUMBER(OFFSET('Sanitation Data'!$E$11,0,10*ROW('Sanitation Data'!E84))),'Data Summary'!CS90="Yes"),OFFSET('Sanitation Data'!$E$11,0,10*ROW('Sanitation Data'!E84)),NA())</f>
        <v>#N/A</v>
      </c>
      <c r="AE90" s="90" t="e">
        <f ca="true">+IF(AND(ISNUMBER(OFFSET('Sanitation Data'!$E$12,0,10*ROW('Sanitation Data'!E84))),'Data Summary'!CT90="Yes"),OFFSET('Sanitation Data'!$E$12,0,10*ROW('Sanitation Data'!E84)),NA())</f>
        <v>#N/A</v>
      </c>
      <c r="AF90" s="90" t="e">
        <f ca="true">+IF(AND(ISNUMBER(OFFSET('Sanitation Data'!$F$4,0,10*ROW('Sanitation Data'!F84))),'Data Summary'!CU90="Yes"),100-OFFSET('Sanitation Data'!$F$4,0,10*ROW('Sanitation Data'!F84)),NA())</f>
        <v>#N/A</v>
      </c>
      <c r="AG90" s="90" t="e">
        <f ca="true">+IF(AND(ISNUMBER(OFFSET('Sanitation Data'!$F$6,0,10*ROW('Sanitation Data'!F84))),'Data Summary'!CV90="Yes"),OFFSET('Sanitation Data'!$F$6,0,10*ROW('Sanitation Data'!F84)),NA())</f>
        <v>#N/A</v>
      </c>
      <c r="AH90" s="90" t="e">
        <f ca="true">+IF(AND(ISNUMBER(OFFSET('Sanitation Data'!$F$10,0,10*ROW('Sanitation Data'!F84))),'Data Summary'!CW90="Yes"),OFFSET('Sanitation Data'!$F$10,0,10*ROW('Sanitation Data'!F84)),NA())</f>
        <v>#N/A</v>
      </c>
      <c r="AI90" s="90" t="e">
        <f ca="true">+IF(AND(ISNUMBER(OFFSET('Sanitation Data'!$F$11,0,10*ROW('Sanitation Data'!F84))),'Data Summary'!CX90="Yes"),OFFSET('Sanitation Data'!$F$11,0,10*ROW('Sanitation Data'!F84)),NA())</f>
        <v>#N/A</v>
      </c>
      <c r="AJ90" s="90" t="e">
        <f ca="true">+IF(AND(ISNUMBER(OFFSET('Sanitation Data'!$F$12,0,10*ROW('Sanitation Data'!F84))),'Data Summary'!CY90="Yes"),OFFSET('Sanitation Data'!$F$12,0,10*ROW('Sanitation Data'!F84)),NA())</f>
        <v>#N/A</v>
      </c>
      <c r="AK90" s="90" t="e">
        <f ca="true">+IF(AND(ISNUMBER(OFFSET('Sanitation Data'!$G$4,0,10*ROW('Sanitation Data'!G84))),'Data Summary'!CZ90="Yes"),100-OFFSET('Sanitation Data'!$G$4,0,10*ROW('Sanitation Data'!G84)),NA())</f>
        <v>#N/A</v>
      </c>
      <c r="AL90" s="90" t="e">
        <f ca="true">+IF(AND(ISNUMBER(OFFSET('Sanitation Data'!$G$6,0,10*ROW('Sanitation Data'!G84))),'Data Summary'!DA90="Yes"),OFFSET('Sanitation Data'!$G$6,0,10*ROW('Sanitation Data'!G84)),NA())</f>
        <v>#N/A</v>
      </c>
      <c r="AM90" s="90" t="e">
        <f ca="true">+IF(AND(ISNUMBER(OFFSET('Sanitation Data'!$G$10,0,10*ROW('Sanitation Data'!G84))),'Data Summary'!DB90="Yes"),OFFSET('Sanitation Data'!$G$10,0,10*ROW('Sanitation Data'!G84)),NA())</f>
        <v>#N/A</v>
      </c>
      <c r="AN90" s="90" t="e">
        <f ca="true">+IF(AND(ISNUMBER(OFFSET('Sanitation Data'!$G$11,0,10*ROW('Sanitation Data'!G84))),'Data Summary'!DC90="Yes"),OFFSET('Sanitation Data'!$G$11,0,10*ROW('Sanitation Data'!G84)),NA())</f>
        <v>#N/A</v>
      </c>
      <c r="AO90" s="90" t="e">
        <f ca="true">+IF(AND(ISNUMBER(OFFSET('Sanitation Data'!$G$12,0,10*ROW('Sanitation Data'!G84))),'Data Summary'!DD90="Yes"),OFFSET('Sanitation Data'!$G$12,0,10*ROW('Sanitation Data'!G84)),NA())</f>
        <v>#N/A</v>
      </c>
      <c r="AP90" s="90" t="e">
        <f ca="true">+IF(AND(ISNUMBER(OFFSET('Sanitation Data'!$H$4,0,10*ROW('Sanitation Data'!H84))),'Data Summary'!DE90="Yes"),100-OFFSET('Sanitation Data'!$H$4,0,10*ROW('Sanitation Data'!H84)),NA())</f>
        <v>#N/A</v>
      </c>
      <c r="AQ90" s="90" t="e">
        <f ca="true">+IF(AND(ISNUMBER(OFFSET('Sanitation Data'!$H$6,0,10*ROW('Sanitation Data'!H84))),'Data Summary'!DF90="Yes"),OFFSET('Sanitation Data'!$H$6,0,10*ROW('Sanitation Data'!H84)),NA())</f>
        <v>#N/A</v>
      </c>
      <c r="AR90" s="90" t="e">
        <f ca="true">+IF(AND(ISNUMBER(OFFSET('Sanitation Data'!$H$10,0,10*ROW('Sanitation Data'!H84))),'Data Summary'!DG90="Yes"),OFFSET('Sanitation Data'!$H$10,0,10*ROW('Sanitation Data'!H84)),NA())</f>
        <v>#N/A</v>
      </c>
      <c r="AS90" s="90" t="e">
        <f ca="true">+IF(AND(ISNUMBER(OFFSET('Sanitation Data'!$H$11,0,10*ROW('Sanitation Data'!H84))),'Data Summary'!DH90="Yes"),OFFSET('Sanitation Data'!$H$11,0,10*ROW('Sanitation Data'!H84)),NA())</f>
        <v>#N/A</v>
      </c>
      <c r="AT90" s="90" t="e">
        <f ca="true">+IF(AND(ISNUMBER(OFFSET('Sanitation Data'!$H$12,0,10*ROW('Sanitation Data'!H84))),'Data Summary'!DI90="Yes"),OFFSET('Sanitation Data'!$H$12,0,10*ROW('Sanitation Data'!H84)),NA())</f>
        <v>#N/A</v>
      </c>
      <c r="AU90" s="90" t="e">
        <f ca="true">+IF(AND(ISNUMBER(OFFSET('Sanitation Data'!$I$4,0,10*ROW('Sanitation Data'!I84))),'Data Summary'!DJ90="Yes"),100-OFFSET('Sanitation Data'!$I$4,0,10*ROW('Sanitation Data'!I84)),NA())</f>
        <v>#N/A</v>
      </c>
      <c r="AV90" s="90" t="e">
        <f ca="true">+IF(AND(ISNUMBER(OFFSET('Sanitation Data'!$I$6,0,10*ROW('Sanitation Data'!I84))),'Data Summary'!DK90="Yes"),OFFSET('Sanitation Data'!$I$6,0,10*ROW('Sanitation Data'!I84)),NA())</f>
        <v>#N/A</v>
      </c>
      <c r="AW90" s="90" t="e">
        <f ca="true">+IF(AND(ISNUMBER(OFFSET('Sanitation Data'!$I$10,0,10*ROW('Sanitation Data'!I84))),'Data Summary'!DL90="Yes"),OFFSET('Sanitation Data'!$I$10,0,10*ROW('Sanitation Data'!I84)),NA())</f>
        <v>#N/A</v>
      </c>
      <c r="AX90" s="90" t="e">
        <f ca="true">+IF(AND(ISNUMBER(OFFSET('Sanitation Data'!$I$11,0,10*ROW('Sanitation Data'!I84))),'Data Summary'!DM90="Yes"),OFFSET('Sanitation Data'!$I$11,0,10*ROW('Sanitation Data'!I84)),NA())</f>
        <v>#N/A</v>
      </c>
      <c r="AY90" s="90" t="e">
        <f ca="true">+IF(AND(ISNUMBER(OFFSET('Sanitation Data'!$I$12,0,10*ROW('Sanitation Data'!I84))),'Data Summary'!DN90="Yes"),OFFSET('Sanitation Data'!$I$12,0,10*ROW('Sanitation Data'!I84)),NA())</f>
        <v>#N/A</v>
      </c>
      <c r="AZ90" s="91" t="e">
        <f ca="true">+IF(AND(ISNUMBER(OFFSET('Hygiene Data'!$D$5,0,10*ROW('Hygiene Data'!D84))),'Data Summary'!DO90="Yes"),OFFSET('Hygiene Data'!$D$5,0,10*ROW('Hygiene Data'!D84)),NA())</f>
        <v>#N/A</v>
      </c>
      <c r="BA90" s="91" t="e">
        <f ca="true">+IF(AND(ISNUMBER(OFFSET('Hygiene Data'!$D$7,0,10*ROW('Hygiene Data'!D84))),'Data Summary'!DP90="Yes"),OFFSET('Hygiene Data'!$D$7,0,10*ROW('Hygiene Data'!D84)),NA())</f>
        <v>#N/A</v>
      </c>
      <c r="BB90" s="91" t="e">
        <f ca="true">+IF(AND(ISNUMBER(OFFSET('Hygiene Data'!$D$9,0,10*ROW('Hygiene Data'!D84))),'Data Summary'!DQ90="Yes"),OFFSET('Hygiene Data'!$D$9,0,10*ROW('Hygiene Data'!D84)),NA())</f>
        <v>#N/A</v>
      </c>
      <c r="BC90" s="91" t="e">
        <f ca="true">+IF(AND(ISNUMBER(OFFSET('Hygiene Data'!$E$5,0,10*ROW('Hygiene Data'!E84))),'Data Summary'!DR90="Yes"),OFFSET('Hygiene Data'!$E$5,0,10*ROW('Hygiene Data'!E84)),NA())</f>
        <v>#N/A</v>
      </c>
      <c r="BD90" s="91" t="e">
        <f ca="true">+IF(AND(ISNUMBER(OFFSET('Hygiene Data'!$E$7,0,10*ROW('Hygiene Data'!E84))),'Data Summary'!DS90="Yes"),OFFSET('Hygiene Data'!$E$7,0,10*ROW('Hygiene Data'!E84)),NA())</f>
        <v>#N/A</v>
      </c>
      <c r="BE90" s="91" t="e">
        <f ca="true">+IF(AND(ISNUMBER(OFFSET('Hygiene Data'!$E$9,0,10*ROW('Hygiene Data'!E84))),'Data Summary'!DT90="Yes"),OFFSET('Hygiene Data'!$E$9,0,10*ROW('Hygiene Data'!E84)),NA())</f>
        <v>#N/A</v>
      </c>
      <c r="BF90" s="91" t="e">
        <f ca="true">+IF(AND(ISNUMBER(OFFSET('Hygiene Data'!$F$5,0,10*ROW('Hygiene Data'!F84))),'Data Summary'!DU90="Yes"),OFFSET('Hygiene Data'!$F$5,0,10*ROW('Hygiene Data'!F84)),NA())</f>
        <v>#N/A</v>
      </c>
      <c r="BG90" s="91" t="e">
        <f ca="true">+IF(AND(ISNUMBER(OFFSET('Hygiene Data'!$F$7,0,10*ROW('Hygiene Data'!F84))),'Data Summary'!DV90="Yes"),OFFSET('Hygiene Data'!$F$7,0,10*ROW('Hygiene Data'!F84)),NA())</f>
        <v>#N/A</v>
      </c>
      <c r="BH90" s="91" t="e">
        <f ca="true">+IF(AND(ISNUMBER(OFFSET('Hygiene Data'!$F$9,0,10*ROW('Hygiene Data'!F84))),'Data Summary'!DW90="Yes"),OFFSET('Hygiene Data'!$F$9,0,10*ROW('Hygiene Data'!F84)),NA())</f>
        <v>#N/A</v>
      </c>
      <c r="BI90" s="91" t="e">
        <f ca="true">+IF(AND(ISNUMBER(OFFSET('Hygiene Data'!$G$5,0,10*ROW('Hygiene Data'!G84))),'Data Summary'!DX90="Yes"),OFFSET('Hygiene Data'!$G$5,0,10*ROW('Hygiene Data'!G84)),NA())</f>
        <v>#N/A</v>
      </c>
      <c r="BJ90" s="91" t="e">
        <f ca="true">+IF(AND(ISNUMBER(OFFSET('Hygiene Data'!$G$7,0,10*ROW('Hygiene Data'!G84))),'Data Summary'!DY90="Yes"),OFFSET('Hygiene Data'!$G$7,0,10*ROW('Hygiene Data'!G84)),NA())</f>
        <v>#N/A</v>
      </c>
      <c r="BK90" s="91" t="e">
        <f ca="true">+IF(AND(ISNUMBER(OFFSET('Hygiene Data'!$G$9,0,10*ROW('Hygiene Data'!G84))),'Data Summary'!DZ90="Yes"),OFFSET('Hygiene Data'!$G$9,0,10*ROW('Hygiene Data'!G84)),NA())</f>
        <v>#N/A</v>
      </c>
      <c r="BL90" s="91" t="e">
        <f ca="true">+IF(AND(ISNUMBER(OFFSET('Hygiene Data'!$H$5,0,10*ROW('Hygiene Data'!H84))),'Data Summary'!EA90="Yes"),OFFSET('Hygiene Data'!$H$5,0,10*ROW('Hygiene Data'!H84)),NA())</f>
        <v>#N/A</v>
      </c>
      <c r="BM90" s="91" t="e">
        <f ca="true">+IF(AND(ISNUMBER(OFFSET('Hygiene Data'!$H$7,0,10*ROW('Hygiene Data'!H84))),'Data Summary'!EB90="Yes"),OFFSET('Hygiene Data'!$H$7,0,10*ROW('Hygiene Data'!H84)),NA())</f>
        <v>#N/A</v>
      </c>
      <c r="BN90" s="91" t="e">
        <f ca="true">+IF(AND(ISNUMBER(OFFSET('Hygiene Data'!$H$9,0,10*ROW('Hygiene Data'!H84))),'Data Summary'!EC90="Yes"),OFFSET('Hygiene Data'!$H$9,0,10*ROW('Hygiene Data'!H84)),NA())</f>
        <v>#N/A</v>
      </c>
      <c r="BO90" s="91" t="e">
        <f ca="true">+IF(AND(ISNUMBER(OFFSET('Hygiene Data'!$I$5,0,10*ROW('Hygiene Data'!I84))),'Data Summary'!ED90="Yes"),OFFSET('Hygiene Data'!$I$5,0,10*ROW('Hygiene Data'!I84)),NA())</f>
        <v>#N/A</v>
      </c>
      <c r="BP90" s="91" t="e">
        <f ca="true">+IF(AND(ISNUMBER(OFFSET('Hygiene Data'!$I$7,0,10*ROW('Hygiene Data'!I84))),'Data Summary'!EE90="Yes"),OFFSET('Hygiene Data'!$I$7,0,10*ROW('Hygiene Data'!I84)),NA())</f>
        <v>#N/A</v>
      </c>
      <c r="BQ90" s="91" t="e">
        <f ca="true">+IF(AND(ISNUMBER(OFFSET('Hygiene Data'!$I$9,0,10*ROW('Hygiene Data'!I84))),'Data Summary'!EF90="Yes"),OFFSET('Hygiene Data'!$I$9,0,10*ROW('Hygiene Data'!I84)),NA())</f>
        <v>#N/A</v>
      </c>
    </row>
    <row xmlns:x14ac="http://schemas.microsoft.com/office/spreadsheetml/2009/9/ac" r="91" x14ac:dyDescent="0.2">
      <c r="A91" s="342" t="e">
        <f ca="true">+RIGHT('Data Summary'!A91,LEN('Data Summary'!A91)-9)</f>
        <v>#VALUE!</v>
      </c>
      <c r="B91" s="35" t="str">
        <f ca="true">+IF(ISTEXT('Data Summary'!B91),'Data Summary'!B91,"")</f>
        <v/>
      </c>
      <c r="C91" s="341" t="e">
        <f ca="true">+VALUE('Data Summary'!C91)</f>
        <v>#VALUE!</v>
      </c>
      <c r="D91" s="89" t="e">
        <f ca="true">+IF(AND(ISNUMBER(OFFSET('Water Data'!$D$4,0,10*ROW('Water Data'!D85))),'Data Summary'!BS91="Yes"),100-OFFSET('Water Data'!$D$4,0,10*ROW('Water Data'!D85)),NA())</f>
        <v>#N/A</v>
      </c>
      <c r="E91" s="89" t="e">
        <f ca="true">+IF(AND(ISNUMBER(OFFSET('Water Data'!$D$6,0,10*ROW('Water Data'!D85))),'Data Summary'!BT91="Yes"),OFFSET('Water Data'!$D$6,0,10*ROW('Water Data'!D85)),NA())</f>
        <v>#N/A</v>
      </c>
      <c r="F91" s="89" t="e">
        <f ca="true">+IF(AND(ISNUMBER(OFFSET('Water Data'!$D$9,0,10*ROW('Water Data'!D85))),'Data Summary'!BU91="Yes"),OFFSET('Water Data'!$D$9,0,10*ROW('Water Data'!D85)),NA())</f>
        <v>#N/A</v>
      </c>
      <c r="G91" s="89" t="e">
        <f ca="true">+IF(AND(ISNUMBER(OFFSET('Water Data'!$E$4,0,10*ROW('Water Data'!E85))),'Data Summary'!BV91="Yes"),100-OFFSET('Water Data'!$E$4,0,10*ROW('Water Data'!E85)),NA())</f>
        <v>#N/A</v>
      </c>
      <c r="H91" s="89" t="e">
        <f ca="true">+IF(AND(ISNUMBER(OFFSET('Water Data'!$E$6,0,10*ROW('Water Data'!E85))),'Data Summary'!BW91="Yes"),OFFSET('Water Data'!$E$6,0,10*ROW('Water Data'!E85)),NA())</f>
        <v>#N/A</v>
      </c>
      <c r="I91" s="89" t="e">
        <f ca="true">+IF(AND(ISNUMBER(OFFSET('Water Data'!$E$9,0,10*ROW('Water Data'!E85))),'Data Summary'!BX91="Yes"),OFFSET('Water Data'!$E$9,0,10*ROW('Water Data'!E85)),NA())</f>
        <v>#N/A</v>
      </c>
      <c r="J91" s="89" t="e">
        <f ca="true">+IF(AND(ISNUMBER(OFFSET('Water Data'!$F$4,0,10*ROW('Water Data'!F85))),'Data Summary'!BY91="Yes"),100-OFFSET('Water Data'!$F$4,0,10*ROW('Water Data'!F85)),NA())</f>
        <v>#N/A</v>
      </c>
      <c r="K91" s="89" t="e">
        <f ca="true">+IF(AND(ISNUMBER(OFFSET('Water Data'!$F$6,0,10*ROW('Water Data'!F85))),'Data Summary'!BZ91="Yes"),OFFSET('Water Data'!$F$6,0,10*ROW('Water Data'!F85)),NA())</f>
        <v>#N/A</v>
      </c>
      <c r="L91" s="89" t="e">
        <f ca="true">+IF(AND(ISNUMBER(OFFSET('Water Data'!$F$9,0,10*ROW('Water Data'!F85))),'Data Summary'!CA91="Yes"),OFFSET('Water Data'!$F$9,0,10*ROW('Water Data'!F85)),NA())</f>
        <v>#N/A</v>
      </c>
      <c r="M91" s="89" t="e">
        <f ca="true">+IF(AND(ISNUMBER(OFFSET('Water Data'!$G$4,0,10*ROW('Water Data'!G85))),'Data Summary'!CB91="Yes"),100-OFFSET('Water Data'!$G$4,0,10*ROW('Water Data'!G85)),NA())</f>
        <v>#N/A</v>
      </c>
      <c r="N91" s="89" t="e">
        <f ca="true">+IF(AND(ISNUMBER(OFFSET('Water Data'!$G$6,0,10*ROW('Water Data'!G85))),'Data Summary'!CC91="Yes"),OFFSET('Water Data'!$G$6,0,10*ROW('Water Data'!G85)),NA())</f>
        <v>#N/A</v>
      </c>
      <c r="O91" s="89" t="e">
        <f ca="true">+IF(AND(ISNUMBER(OFFSET('Water Data'!$G$9,0,10*ROW('Water Data'!G85))),'Data Summary'!CD91="Yes"),OFFSET('Water Data'!$G$9,0,10*ROW('Water Data'!G85)),NA())</f>
        <v>#N/A</v>
      </c>
      <c r="P91" s="89" t="e">
        <f ca="true">+IF(AND(ISNUMBER(OFFSET('Water Data'!$H$4,0,10*ROW('Water Data'!H85))),'Data Summary'!CE91="Yes"),100-OFFSET('Water Data'!$H$4,0,10*ROW('Water Data'!H85)),NA())</f>
        <v>#N/A</v>
      </c>
      <c r="Q91" s="89" t="e">
        <f ca="true">+IF(AND(ISNUMBER(OFFSET('Water Data'!$H$6,0,10*ROW('Water Data'!H85))),'Data Summary'!CF91="Yes"),OFFSET('Water Data'!$H$6,0,10*ROW('Water Data'!H85)),NA())</f>
        <v>#N/A</v>
      </c>
      <c r="R91" s="89" t="e">
        <f ca="true">+IF(AND(ISNUMBER(OFFSET('Water Data'!$H$9,0,10*ROW('Water Data'!H85))),'Data Summary'!CG91="Yes"),OFFSET('Water Data'!$H$9,0,10*ROW('Water Data'!H85)),NA())</f>
        <v>#N/A</v>
      </c>
      <c r="S91" s="89" t="e">
        <f ca="true">+IF(AND(ISNUMBER(OFFSET('Water Data'!$I$4,0,10*ROW('Water Data'!I85))),'Data Summary'!CH91="Yes"),100-OFFSET('Water Data'!$I$4,0,10*ROW('Water Data'!I85)),NA())</f>
        <v>#N/A</v>
      </c>
      <c r="T91" s="89" t="e">
        <f ca="true">+IF(AND(ISNUMBER(OFFSET('Water Data'!$I$6,0,10*ROW('Water Data'!I85))),'Data Summary'!CI91="Yes"),OFFSET('Water Data'!$I$6,0,10*ROW('Water Data'!I85)),NA())</f>
        <v>#N/A</v>
      </c>
      <c r="U91" s="89" t="e">
        <f ca="true">+IF(AND(ISNUMBER(OFFSET('Water Data'!$I$9,0,10*ROW('Water Data'!I85))),'Data Summary'!CJ91="Yes"),OFFSET('Water Data'!$I$9,0,10*ROW('Water Data'!I85)),NA())</f>
        <v>#N/A</v>
      </c>
      <c r="V91" s="90" t="e">
        <f ca="true">+IF(AND(ISNUMBER(OFFSET('Sanitation Data'!$D$4,0,10*ROW('Sanitation Data'!D85))),'Data Summary'!CK91="Yes"),100-OFFSET('Sanitation Data'!$D$4,0,10*ROW('Sanitation Data'!D85)),NA())</f>
        <v>#N/A</v>
      </c>
      <c r="W91" s="90" t="e">
        <f ca="true">+IF(AND(ISNUMBER(OFFSET('Sanitation Data'!$D$6,0,10*ROW('Sanitation Data'!D85))),'Data Summary'!CL91="Yes"),OFFSET('Sanitation Data'!$D$6,0,10*ROW('Sanitation Data'!D85)),NA())</f>
        <v>#N/A</v>
      </c>
      <c r="X91" s="90" t="e">
        <f ca="true">+IF(AND(ISNUMBER(OFFSET('Sanitation Data'!$D$10,0,10*ROW('Sanitation Data'!D85))),'Data Summary'!CM91="Yes"),OFFSET('Sanitation Data'!$D$10,0,10*ROW('Sanitation Data'!D85)),NA())</f>
        <v>#N/A</v>
      </c>
      <c r="Y91" s="90" t="e">
        <f ca="true">+IF(AND(ISNUMBER(OFFSET('Sanitation Data'!$D$11,0,10*ROW('Sanitation Data'!D85))),'Data Summary'!CN91="Yes"),OFFSET('Sanitation Data'!$D$11,0,10*ROW('Sanitation Data'!D85)),NA())</f>
        <v>#N/A</v>
      </c>
      <c r="Z91" s="90" t="e">
        <f ca="true">+IF(AND(ISNUMBER(OFFSET('Sanitation Data'!$D$12,0,10*ROW('Sanitation Data'!D85))),'Data Summary'!CO91="Yes"),OFFSET('Sanitation Data'!$D$12,0,10*ROW('Sanitation Data'!D85)),NA())</f>
        <v>#N/A</v>
      </c>
      <c r="AA91" s="90" t="e">
        <f ca="true">+IF(AND(ISNUMBER(OFFSET('Sanitation Data'!$E$4,0,10*ROW('Sanitation Data'!E85))),'Data Summary'!CP91="Yes"),100-OFFSET('Sanitation Data'!$E$4,0,10*ROW('Sanitation Data'!E85)),NA())</f>
        <v>#N/A</v>
      </c>
      <c r="AB91" s="90" t="e">
        <f ca="true">+IF(AND(ISNUMBER(OFFSET('Sanitation Data'!$E$6,0,10*ROW('Sanitation Data'!E85))),'Data Summary'!CQ91="Yes"),OFFSET('Sanitation Data'!$E$6,0,10*ROW('Sanitation Data'!E85)),NA())</f>
        <v>#N/A</v>
      </c>
      <c r="AC91" s="90" t="e">
        <f ca="true">+IF(AND(ISNUMBER(OFFSET('Sanitation Data'!$E$10,0,10*ROW('Sanitation Data'!E85))),'Data Summary'!CR91="Yes"),OFFSET('Sanitation Data'!$E$10,0,10*ROW('Sanitation Data'!E85)),NA())</f>
        <v>#N/A</v>
      </c>
      <c r="AD91" s="90" t="e">
        <f ca="true">+IF(AND(ISNUMBER(OFFSET('Sanitation Data'!$E$11,0,10*ROW('Sanitation Data'!E85))),'Data Summary'!CS91="Yes"),OFFSET('Sanitation Data'!$E$11,0,10*ROW('Sanitation Data'!E85)),NA())</f>
        <v>#N/A</v>
      </c>
      <c r="AE91" s="90" t="e">
        <f ca="true">+IF(AND(ISNUMBER(OFFSET('Sanitation Data'!$E$12,0,10*ROW('Sanitation Data'!E85))),'Data Summary'!CT91="Yes"),OFFSET('Sanitation Data'!$E$12,0,10*ROW('Sanitation Data'!E85)),NA())</f>
        <v>#N/A</v>
      </c>
      <c r="AF91" s="90" t="e">
        <f ca="true">+IF(AND(ISNUMBER(OFFSET('Sanitation Data'!$F$4,0,10*ROW('Sanitation Data'!F85))),'Data Summary'!CU91="Yes"),100-OFFSET('Sanitation Data'!$F$4,0,10*ROW('Sanitation Data'!F85)),NA())</f>
        <v>#N/A</v>
      </c>
      <c r="AG91" s="90" t="e">
        <f ca="true">+IF(AND(ISNUMBER(OFFSET('Sanitation Data'!$F$6,0,10*ROW('Sanitation Data'!F85))),'Data Summary'!CV91="Yes"),OFFSET('Sanitation Data'!$F$6,0,10*ROW('Sanitation Data'!F85)),NA())</f>
        <v>#N/A</v>
      </c>
      <c r="AH91" s="90" t="e">
        <f ca="true">+IF(AND(ISNUMBER(OFFSET('Sanitation Data'!$F$10,0,10*ROW('Sanitation Data'!F85))),'Data Summary'!CW91="Yes"),OFFSET('Sanitation Data'!$F$10,0,10*ROW('Sanitation Data'!F85)),NA())</f>
        <v>#N/A</v>
      </c>
      <c r="AI91" s="90" t="e">
        <f ca="true">+IF(AND(ISNUMBER(OFFSET('Sanitation Data'!$F$11,0,10*ROW('Sanitation Data'!F85))),'Data Summary'!CX91="Yes"),OFFSET('Sanitation Data'!$F$11,0,10*ROW('Sanitation Data'!F85)),NA())</f>
        <v>#N/A</v>
      </c>
      <c r="AJ91" s="90" t="e">
        <f ca="true">+IF(AND(ISNUMBER(OFFSET('Sanitation Data'!$F$12,0,10*ROW('Sanitation Data'!F85))),'Data Summary'!CY91="Yes"),OFFSET('Sanitation Data'!$F$12,0,10*ROW('Sanitation Data'!F85)),NA())</f>
        <v>#N/A</v>
      </c>
      <c r="AK91" s="90" t="e">
        <f ca="true">+IF(AND(ISNUMBER(OFFSET('Sanitation Data'!$G$4,0,10*ROW('Sanitation Data'!G85))),'Data Summary'!CZ91="Yes"),100-OFFSET('Sanitation Data'!$G$4,0,10*ROW('Sanitation Data'!G85)),NA())</f>
        <v>#N/A</v>
      </c>
      <c r="AL91" s="90" t="e">
        <f ca="true">+IF(AND(ISNUMBER(OFFSET('Sanitation Data'!$G$6,0,10*ROW('Sanitation Data'!G85))),'Data Summary'!DA91="Yes"),OFFSET('Sanitation Data'!$G$6,0,10*ROW('Sanitation Data'!G85)),NA())</f>
        <v>#N/A</v>
      </c>
      <c r="AM91" s="90" t="e">
        <f ca="true">+IF(AND(ISNUMBER(OFFSET('Sanitation Data'!$G$10,0,10*ROW('Sanitation Data'!G85))),'Data Summary'!DB91="Yes"),OFFSET('Sanitation Data'!$G$10,0,10*ROW('Sanitation Data'!G85)),NA())</f>
        <v>#N/A</v>
      </c>
      <c r="AN91" s="90" t="e">
        <f ca="true">+IF(AND(ISNUMBER(OFFSET('Sanitation Data'!$G$11,0,10*ROW('Sanitation Data'!G85))),'Data Summary'!DC91="Yes"),OFFSET('Sanitation Data'!$G$11,0,10*ROW('Sanitation Data'!G85)),NA())</f>
        <v>#N/A</v>
      </c>
      <c r="AO91" s="90" t="e">
        <f ca="true">+IF(AND(ISNUMBER(OFFSET('Sanitation Data'!$G$12,0,10*ROW('Sanitation Data'!G85))),'Data Summary'!DD91="Yes"),OFFSET('Sanitation Data'!$G$12,0,10*ROW('Sanitation Data'!G85)),NA())</f>
        <v>#N/A</v>
      </c>
      <c r="AP91" s="90" t="e">
        <f ca="true">+IF(AND(ISNUMBER(OFFSET('Sanitation Data'!$H$4,0,10*ROW('Sanitation Data'!H85))),'Data Summary'!DE91="Yes"),100-OFFSET('Sanitation Data'!$H$4,0,10*ROW('Sanitation Data'!H85)),NA())</f>
        <v>#N/A</v>
      </c>
      <c r="AQ91" s="90" t="e">
        <f ca="true">+IF(AND(ISNUMBER(OFFSET('Sanitation Data'!$H$6,0,10*ROW('Sanitation Data'!H85))),'Data Summary'!DF91="Yes"),OFFSET('Sanitation Data'!$H$6,0,10*ROW('Sanitation Data'!H85)),NA())</f>
        <v>#N/A</v>
      </c>
      <c r="AR91" s="90" t="e">
        <f ca="true">+IF(AND(ISNUMBER(OFFSET('Sanitation Data'!$H$10,0,10*ROW('Sanitation Data'!H85))),'Data Summary'!DG91="Yes"),OFFSET('Sanitation Data'!$H$10,0,10*ROW('Sanitation Data'!H85)),NA())</f>
        <v>#N/A</v>
      </c>
      <c r="AS91" s="90" t="e">
        <f ca="true">+IF(AND(ISNUMBER(OFFSET('Sanitation Data'!$H$11,0,10*ROW('Sanitation Data'!H85))),'Data Summary'!DH91="Yes"),OFFSET('Sanitation Data'!$H$11,0,10*ROW('Sanitation Data'!H85)),NA())</f>
        <v>#N/A</v>
      </c>
      <c r="AT91" s="90" t="e">
        <f ca="true">+IF(AND(ISNUMBER(OFFSET('Sanitation Data'!$H$12,0,10*ROW('Sanitation Data'!H85))),'Data Summary'!DI91="Yes"),OFFSET('Sanitation Data'!$H$12,0,10*ROW('Sanitation Data'!H85)),NA())</f>
        <v>#N/A</v>
      </c>
      <c r="AU91" s="90" t="e">
        <f ca="true">+IF(AND(ISNUMBER(OFFSET('Sanitation Data'!$I$4,0,10*ROW('Sanitation Data'!I85))),'Data Summary'!DJ91="Yes"),100-OFFSET('Sanitation Data'!$I$4,0,10*ROW('Sanitation Data'!I85)),NA())</f>
        <v>#N/A</v>
      </c>
      <c r="AV91" s="90" t="e">
        <f ca="true">+IF(AND(ISNUMBER(OFFSET('Sanitation Data'!$I$6,0,10*ROW('Sanitation Data'!I85))),'Data Summary'!DK91="Yes"),OFFSET('Sanitation Data'!$I$6,0,10*ROW('Sanitation Data'!I85)),NA())</f>
        <v>#N/A</v>
      </c>
      <c r="AW91" s="90" t="e">
        <f ca="true">+IF(AND(ISNUMBER(OFFSET('Sanitation Data'!$I$10,0,10*ROW('Sanitation Data'!I85))),'Data Summary'!DL91="Yes"),OFFSET('Sanitation Data'!$I$10,0,10*ROW('Sanitation Data'!I85)),NA())</f>
        <v>#N/A</v>
      </c>
      <c r="AX91" s="90" t="e">
        <f ca="true">+IF(AND(ISNUMBER(OFFSET('Sanitation Data'!$I$11,0,10*ROW('Sanitation Data'!I85))),'Data Summary'!DM91="Yes"),OFFSET('Sanitation Data'!$I$11,0,10*ROW('Sanitation Data'!I85)),NA())</f>
        <v>#N/A</v>
      </c>
      <c r="AY91" s="90" t="e">
        <f ca="true">+IF(AND(ISNUMBER(OFFSET('Sanitation Data'!$I$12,0,10*ROW('Sanitation Data'!I85))),'Data Summary'!DN91="Yes"),OFFSET('Sanitation Data'!$I$12,0,10*ROW('Sanitation Data'!I85)),NA())</f>
        <v>#N/A</v>
      </c>
      <c r="AZ91" s="91" t="e">
        <f ca="true">+IF(AND(ISNUMBER(OFFSET('Hygiene Data'!$D$5,0,10*ROW('Hygiene Data'!D85))),'Data Summary'!DO91="Yes"),OFFSET('Hygiene Data'!$D$5,0,10*ROW('Hygiene Data'!D85)),NA())</f>
        <v>#N/A</v>
      </c>
      <c r="BA91" s="91" t="e">
        <f ca="true">+IF(AND(ISNUMBER(OFFSET('Hygiene Data'!$D$7,0,10*ROW('Hygiene Data'!D85))),'Data Summary'!DP91="Yes"),OFFSET('Hygiene Data'!$D$7,0,10*ROW('Hygiene Data'!D85)),NA())</f>
        <v>#N/A</v>
      </c>
      <c r="BB91" s="91" t="e">
        <f ca="true">+IF(AND(ISNUMBER(OFFSET('Hygiene Data'!$D$9,0,10*ROW('Hygiene Data'!D85))),'Data Summary'!DQ91="Yes"),OFFSET('Hygiene Data'!$D$9,0,10*ROW('Hygiene Data'!D85)),NA())</f>
        <v>#N/A</v>
      </c>
      <c r="BC91" s="91" t="e">
        <f ca="true">+IF(AND(ISNUMBER(OFFSET('Hygiene Data'!$E$5,0,10*ROW('Hygiene Data'!E85))),'Data Summary'!DR91="Yes"),OFFSET('Hygiene Data'!$E$5,0,10*ROW('Hygiene Data'!E85)),NA())</f>
        <v>#N/A</v>
      </c>
      <c r="BD91" s="91" t="e">
        <f ca="true">+IF(AND(ISNUMBER(OFFSET('Hygiene Data'!$E$7,0,10*ROW('Hygiene Data'!E85))),'Data Summary'!DS91="Yes"),OFFSET('Hygiene Data'!$E$7,0,10*ROW('Hygiene Data'!E85)),NA())</f>
        <v>#N/A</v>
      </c>
      <c r="BE91" s="91" t="e">
        <f ca="true">+IF(AND(ISNUMBER(OFFSET('Hygiene Data'!$E$9,0,10*ROW('Hygiene Data'!E85))),'Data Summary'!DT91="Yes"),OFFSET('Hygiene Data'!$E$9,0,10*ROW('Hygiene Data'!E85)),NA())</f>
        <v>#N/A</v>
      </c>
      <c r="BF91" s="91" t="e">
        <f ca="true">+IF(AND(ISNUMBER(OFFSET('Hygiene Data'!$F$5,0,10*ROW('Hygiene Data'!F85))),'Data Summary'!DU91="Yes"),OFFSET('Hygiene Data'!$F$5,0,10*ROW('Hygiene Data'!F85)),NA())</f>
        <v>#N/A</v>
      </c>
      <c r="BG91" s="91" t="e">
        <f ca="true">+IF(AND(ISNUMBER(OFFSET('Hygiene Data'!$F$7,0,10*ROW('Hygiene Data'!F85))),'Data Summary'!DV91="Yes"),OFFSET('Hygiene Data'!$F$7,0,10*ROW('Hygiene Data'!F85)),NA())</f>
        <v>#N/A</v>
      </c>
      <c r="BH91" s="91" t="e">
        <f ca="true">+IF(AND(ISNUMBER(OFFSET('Hygiene Data'!$F$9,0,10*ROW('Hygiene Data'!F85))),'Data Summary'!DW91="Yes"),OFFSET('Hygiene Data'!$F$9,0,10*ROW('Hygiene Data'!F85)),NA())</f>
        <v>#N/A</v>
      </c>
      <c r="BI91" s="91" t="e">
        <f ca="true">+IF(AND(ISNUMBER(OFFSET('Hygiene Data'!$G$5,0,10*ROW('Hygiene Data'!G85))),'Data Summary'!DX91="Yes"),OFFSET('Hygiene Data'!$G$5,0,10*ROW('Hygiene Data'!G85)),NA())</f>
        <v>#N/A</v>
      </c>
      <c r="BJ91" s="91" t="e">
        <f ca="true">+IF(AND(ISNUMBER(OFFSET('Hygiene Data'!$G$7,0,10*ROW('Hygiene Data'!G85))),'Data Summary'!DY91="Yes"),OFFSET('Hygiene Data'!$G$7,0,10*ROW('Hygiene Data'!G85)),NA())</f>
        <v>#N/A</v>
      </c>
      <c r="BK91" s="91" t="e">
        <f ca="true">+IF(AND(ISNUMBER(OFFSET('Hygiene Data'!$G$9,0,10*ROW('Hygiene Data'!G85))),'Data Summary'!DZ91="Yes"),OFFSET('Hygiene Data'!$G$9,0,10*ROW('Hygiene Data'!G85)),NA())</f>
        <v>#N/A</v>
      </c>
      <c r="BL91" s="91" t="e">
        <f ca="true">+IF(AND(ISNUMBER(OFFSET('Hygiene Data'!$H$5,0,10*ROW('Hygiene Data'!H85))),'Data Summary'!EA91="Yes"),OFFSET('Hygiene Data'!$H$5,0,10*ROW('Hygiene Data'!H85)),NA())</f>
        <v>#N/A</v>
      </c>
      <c r="BM91" s="91" t="e">
        <f ca="true">+IF(AND(ISNUMBER(OFFSET('Hygiene Data'!$H$7,0,10*ROW('Hygiene Data'!H85))),'Data Summary'!EB91="Yes"),OFFSET('Hygiene Data'!$H$7,0,10*ROW('Hygiene Data'!H85)),NA())</f>
        <v>#N/A</v>
      </c>
      <c r="BN91" s="91" t="e">
        <f ca="true">+IF(AND(ISNUMBER(OFFSET('Hygiene Data'!$H$9,0,10*ROW('Hygiene Data'!H85))),'Data Summary'!EC91="Yes"),OFFSET('Hygiene Data'!$H$9,0,10*ROW('Hygiene Data'!H85)),NA())</f>
        <v>#N/A</v>
      </c>
      <c r="BO91" s="91" t="e">
        <f ca="true">+IF(AND(ISNUMBER(OFFSET('Hygiene Data'!$I$5,0,10*ROW('Hygiene Data'!I85))),'Data Summary'!ED91="Yes"),OFFSET('Hygiene Data'!$I$5,0,10*ROW('Hygiene Data'!I85)),NA())</f>
        <v>#N/A</v>
      </c>
      <c r="BP91" s="91" t="e">
        <f ca="true">+IF(AND(ISNUMBER(OFFSET('Hygiene Data'!$I$7,0,10*ROW('Hygiene Data'!I85))),'Data Summary'!EE91="Yes"),OFFSET('Hygiene Data'!$I$7,0,10*ROW('Hygiene Data'!I85)),NA())</f>
        <v>#N/A</v>
      </c>
      <c r="BQ91" s="91" t="e">
        <f ca="true">+IF(AND(ISNUMBER(OFFSET('Hygiene Data'!$I$9,0,10*ROW('Hygiene Data'!I85))),'Data Summary'!EF91="Yes"),OFFSET('Hygiene Data'!$I$9,0,10*ROW('Hygiene Data'!I85)),NA())</f>
        <v>#N/A</v>
      </c>
    </row>
    <row xmlns:x14ac="http://schemas.microsoft.com/office/spreadsheetml/2009/9/ac" r="92" x14ac:dyDescent="0.2">
      <c r="A92" s="342" t="e">
        <f ca="true">+RIGHT('Data Summary'!A92,LEN('Data Summary'!A92)-9)</f>
        <v>#VALUE!</v>
      </c>
      <c r="B92" s="35" t="str">
        <f ca="true">+IF(ISTEXT('Data Summary'!B92),'Data Summary'!B92,"")</f>
        <v/>
      </c>
      <c r="C92" s="341" t="e">
        <f ca="true">+VALUE('Data Summary'!C92)</f>
        <v>#VALUE!</v>
      </c>
      <c r="D92" s="89" t="e">
        <f ca="true">+IF(AND(ISNUMBER(OFFSET('Water Data'!$D$4,0,10*ROW('Water Data'!D86))),'Data Summary'!BS92="Yes"),100-OFFSET('Water Data'!$D$4,0,10*ROW('Water Data'!D86)),NA())</f>
        <v>#N/A</v>
      </c>
      <c r="E92" s="89" t="e">
        <f ca="true">+IF(AND(ISNUMBER(OFFSET('Water Data'!$D$6,0,10*ROW('Water Data'!D86))),'Data Summary'!BT92="Yes"),OFFSET('Water Data'!$D$6,0,10*ROW('Water Data'!D86)),NA())</f>
        <v>#N/A</v>
      </c>
      <c r="F92" s="89" t="e">
        <f ca="true">+IF(AND(ISNUMBER(OFFSET('Water Data'!$D$9,0,10*ROW('Water Data'!D86))),'Data Summary'!BU92="Yes"),OFFSET('Water Data'!$D$9,0,10*ROW('Water Data'!D86)),NA())</f>
        <v>#N/A</v>
      </c>
      <c r="G92" s="89" t="e">
        <f ca="true">+IF(AND(ISNUMBER(OFFSET('Water Data'!$E$4,0,10*ROW('Water Data'!E86))),'Data Summary'!BV92="Yes"),100-OFFSET('Water Data'!$E$4,0,10*ROW('Water Data'!E86)),NA())</f>
        <v>#N/A</v>
      </c>
      <c r="H92" s="89" t="e">
        <f ca="true">+IF(AND(ISNUMBER(OFFSET('Water Data'!$E$6,0,10*ROW('Water Data'!E86))),'Data Summary'!BW92="Yes"),OFFSET('Water Data'!$E$6,0,10*ROW('Water Data'!E86)),NA())</f>
        <v>#N/A</v>
      </c>
      <c r="I92" s="89" t="e">
        <f ca="true">+IF(AND(ISNUMBER(OFFSET('Water Data'!$E$9,0,10*ROW('Water Data'!E86))),'Data Summary'!BX92="Yes"),OFFSET('Water Data'!$E$9,0,10*ROW('Water Data'!E86)),NA())</f>
        <v>#N/A</v>
      </c>
      <c r="J92" s="89" t="e">
        <f ca="true">+IF(AND(ISNUMBER(OFFSET('Water Data'!$F$4,0,10*ROW('Water Data'!F86))),'Data Summary'!BY92="Yes"),100-OFFSET('Water Data'!$F$4,0,10*ROW('Water Data'!F86)),NA())</f>
        <v>#N/A</v>
      </c>
      <c r="K92" s="89" t="e">
        <f ca="true">+IF(AND(ISNUMBER(OFFSET('Water Data'!$F$6,0,10*ROW('Water Data'!F86))),'Data Summary'!BZ92="Yes"),OFFSET('Water Data'!$F$6,0,10*ROW('Water Data'!F86)),NA())</f>
        <v>#N/A</v>
      </c>
      <c r="L92" s="89" t="e">
        <f ca="true">+IF(AND(ISNUMBER(OFFSET('Water Data'!$F$9,0,10*ROW('Water Data'!F86))),'Data Summary'!CA92="Yes"),OFFSET('Water Data'!$F$9,0,10*ROW('Water Data'!F86)),NA())</f>
        <v>#N/A</v>
      </c>
      <c r="M92" s="89" t="e">
        <f ca="true">+IF(AND(ISNUMBER(OFFSET('Water Data'!$G$4,0,10*ROW('Water Data'!G86))),'Data Summary'!CB92="Yes"),100-OFFSET('Water Data'!$G$4,0,10*ROW('Water Data'!G86)),NA())</f>
        <v>#N/A</v>
      </c>
      <c r="N92" s="89" t="e">
        <f ca="true">+IF(AND(ISNUMBER(OFFSET('Water Data'!$G$6,0,10*ROW('Water Data'!G86))),'Data Summary'!CC92="Yes"),OFFSET('Water Data'!$G$6,0,10*ROW('Water Data'!G86)),NA())</f>
        <v>#N/A</v>
      </c>
      <c r="O92" s="89" t="e">
        <f ca="true">+IF(AND(ISNUMBER(OFFSET('Water Data'!$G$9,0,10*ROW('Water Data'!G86))),'Data Summary'!CD92="Yes"),OFFSET('Water Data'!$G$9,0,10*ROW('Water Data'!G86)),NA())</f>
        <v>#N/A</v>
      </c>
      <c r="P92" s="89" t="e">
        <f ca="true">+IF(AND(ISNUMBER(OFFSET('Water Data'!$H$4,0,10*ROW('Water Data'!H86))),'Data Summary'!CE92="Yes"),100-OFFSET('Water Data'!$H$4,0,10*ROW('Water Data'!H86)),NA())</f>
        <v>#N/A</v>
      </c>
      <c r="Q92" s="89" t="e">
        <f ca="true">+IF(AND(ISNUMBER(OFFSET('Water Data'!$H$6,0,10*ROW('Water Data'!H86))),'Data Summary'!CF92="Yes"),OFFSET('Water Data'!$H$6,0,10*ROW('Water Data'!H86)),NA())</f>
        <v>#N/A</v>
      </c>
      <c r="R92" s="89" t="e">
        <f ca="true">+IF(AND(ISNUMBER(OFFSET('Water Data'!$H$9,0,10*ROW('Water Data'!H86))),'Data Summary'!CG92="Yes"),OFFSET('Water Data'!$H$9,0,10*ROW('Water Data'!H86)),NA())</f>
        <v>#N/A</v>
      </c>
      <c r="S92" s="89" t="e">
        <f ca="true">+IF(AND(ISNUMBER(OFFSET('Water Data'!$I$4,0,10*ROW('Water Data'!I86))),'Data Summary'!CH92="Yes"),100-OFFSET('Water Data'!$I$4,0,10*ROW('Water Data'!I86)),NA())</f>
        <v>#N/A</v>
      </c>
      <c r="T92" s="89" t="e">
        <f ca="true">+IF(AND(ISNUMBER(OFFSET('Water Data'!$I$6,0,10*ROW('Water Data'!I86))),'Data Summary'!CI92="Yes"),OFFSET('Water Data'!$I$6,0,10*ROW('Water Data'!I86)),NA())</f>
        <v>#N/A</v>
      </c>
      <c r="U92" s="89" t="e">
        <f ca="true">+IF(AND(ISNUMBER(OFFSET('Water Data'!$I$9,0,10*ROW('Water Data'!I86))),'Data Summary'!CJ92="Yes"),OFFSET('Water Data'!$I$9,0,10*ROW('Water Data'!I86)),NA())</f>
        <v>#N/A</v>
      </c>
      <c r="V92" s="90" t="e">
        <f ca="true">+IF(AND(ISNUMBER(OFFSET('Sanitation Data'!$D$4,0,10*ROW('Sanitation Data'!D86))),'Data Summary'!CK92="Yes"),100-OFFSET('Sanitation Data'!$D$4,0,10*ROW('Sanitation Data'!D86)),NA())</f>
        <v>#N/A</v>
      </c>
      <c r="W92" s="90" t="e">
        <f ca="true">+IF(AND(ISNUMBER(OFFSET('Sanitation Data'!$D$6,0,10*ROW('Sanitation Data'!D86))),'Data Summary'!CL92="Yes"),OFFSET('Sanitation Data'!$D$6,0,10*ROW('Sanitation Data'!D86)),NA())</f>
        <v>#N/A</v>
      </c>
      <c r="X92" s="90" t="e">
        <f ca="true">+IF(AND(ISNUMBER(OFFSET('Sanitation Data'!$D$10,0,10*ROW('Sanitation Data'!D86))),'Data Summary'!CM92="Yes"),OFFSET('Sanitation Data'!$D$10,0,10*ROW('Sanitation Data'!D86)),NA())</f>
        <v>#N/A</v>
      </c>
      <c r="Y92" s="90" t="e">
        <f ca="true">+IF(AND(ISNUMBER(OFFSET('Sanitation Data'!$D$11,0,10*ROW('Sanitation Data'!D86))),'Data Summary'!CN92="Yes"),OFFSET('Sanitation Data'!$D$11,0,10*ROW('Sanitation Data'!D86)),NA())</f>
        <v>#N/A</v>
      </c>
      <c r="Z92" s="90" t="e">
        <f ca="true">+IF(AND(ISNUMBER(OFFSET('Sanitation Data'!$D$12,0,10*ROW('Sanitation Data'!D86))),'Data Summary'!CO92="Yes"),OFFSET('Sanitation Data'!$D$12,0,10*ROW('Sanitation Data'!D86)),NA())</f>
        <v>#N/A</v>
      </c>
      <c r="AA92" s="90" t="e">
        <f ca="true">+IF(AND(ISNUMBER(OFFSET('Sanitation Data'!$E$4,0,10*ROW('Sanitation Data'!E86))),'Data Summary'!CP92="Yes"),100-OFFSET('Sanitation Data'!$E$4,0,10*ROW('Sanitation Data'!E86)),NA())</f>
        <v>#N/A</v>
      </c>
      <c r="AB92" s="90" t="e">
        <f ca="true">+IF(AND(ISNUMBER(OFFSET('Sanitation Data'!$E$6,0,10*ROW('Sanitation Data'!E86))),'Data Summary'!CQ92="Yes"),OFFSET('Sanitation Data'!$E$6,0,10*ROW('Sanitation Data'!E86)),NA())</f>
        <v>#N/A</v>
      </c>
      <c r="AC92" s="90" t="e">
        <f ca="true">+IF(AND(ISNUMBER(OFFSET('Sanitation Data'!$E$10,0,10*ROW('Sanitation Data'!E86))),'Data Summary'!CR92="Yes"),OFFSET('Sanitation Data'!$E$10,0,10*ROW('Sanitation Data'!E86)),NA())</f>
        <v>#N/A</v>
      </c>
      <c r="AD92" s="90" t="e">
        <f ca="true">+IF(AND(ISNUMBER(OFFSET('Sanitation Data'!$E$11,0,10*ROW('Sanitation Data'!E86))),'Data Summary'!CS92="Yes"),OFFSET('Sanitation Data'!$E$11,0,10*ROW('Sanitation Data'!E86)),NA())</f>
        <v>#N/A</v>
      </c>
      <c r="AE92" s="90" t="e">
        <f ca="true">+IF(AND(ISNUMBER(OFFSET('Sanitation Data'!$E$12,0,10*ROW('Sanitation Data'!E86))),'Data Summary'!CT92="Yes"),OFFSET('Sanitation Data'!$E$12,0,10*ROW('Sanitation Data'!E86)),NA())</f>
        <v>#N/A</v>
      </c>
      <c r="AF92" s="90" t="e">
        <f ca="true">+IF(AND(ISNUMBER(OFFSET('Sanitation Data'!$F$4,0,10*ROW('Sanitation Data'!F86))),'Data Summary'!CU92="Yes"),100-OFFSET('Sanitation Data'!$F$4,0,10*ROW('Sanitation Data'!F86)),NA())</f>
        <v>#N/A</v>
      </c>
      <c r="AG92" s="90" t="e">
        <f ca="true">+IF(AND(ISNUMBER(OFFSET('Sanitation Data'!$F$6,0,10*ROW('Sanitation Data'!F86))),'Data Summary'!CV92="Yes"),OFFSET('Sanitation Data'!$F$6,0,10*ROW('Sanitation Data'!F86)),NA())</f>
        <v>#N/A</v>
      </c>
      <c r="AH92" s="90" t="e">
        <f ca="true">+IF(AND(ISNUMBER(OFFSET('Sanitation Data'!$F$10,0,10*ROW('Sanitation Data'!F86))),'Data Summary'!CW92="Yes"),OFFSET('Sanitation Data'!$F$10,0,10*ROW('Sanitation Data'!F86)),NA())</f>
        <v>#N/A</v>
      </c>
      <c r="AI92" s="90" t="e">
        <f ca="true">+IF(AND(ISNUMBER(OFFSET('Sanitation Data'!$F$11,0,10*ROW('Sanitation Data'!F86))),'Data Summary'!CX92="Yes"),OFFSET('Sanitation Data'!$F$11,0,10*ROW('Sanitation Data'!F86)),NA())</f>
        <v>#N/A</v>
      </c>
      <c r="AJ92" s="90" t="e">
        <f ca="true">+IF(AND(ISNUMBER(OFFSET('Sanitation Data'!$F$12,0,10*ROW('Sanitation Data'!F86))),'Data Summary'!CY92="Yes"),OFFSET('Sanitation Data'!$F$12,0,10*ROW('Sanitation Data'!F86)),NA())</f>
        <v>#N/A</v>
      </c>
      <c r="AK92" s="90" t="e">
        <f ca="true">+IF(AND(ISNUMBER(OFFSET('Sanitation Data'!$G$4,0,10*ROW('Sanitation Data'!G86))),'Data Summary'!CZ92="Yes"),100-OFFSET('Sanitation Data'!$G$4,0,10*ROW('Sanitation Data'!G86)),NA())</f>
        <v>#N/A</v>
      </c>
      <c r="AL92" s="90" t="e">
        <f ca="true">+IF(AND(ISNUMBER(OFFSET('Sanitation Data'!$G$6,0,10*ROW('Sanitation Data'!G86))),'Data Summary'!DA92="Yes"),OFFSET('Sanitation Data'!$G$6,0,10*ROW('Sanitation Data'!G86)),NA())</f>
        <v>#N/A</v>
      </c>
      <c r="AM92" s="90" t="e">
        <f ca="true">+IF(AND(ISNUMBER(OFFSET('Sanitation Data'!$G$10,0,10*ROW('Sanitation Data'!G86))),'Data Summary'!DB92="Yes"),OFFSET('Sanitation Data'!$G$10,0,10*ROW('Sanitation Data'!G86)),NA())</f>
        <v>#N/A</v>
      </c>
      <c r="AN92" s="90" t="e">
        <f ca="true">+IF(AND(ISNUMBER(OFFSET('Sanitation Data'!$G$11,0,10*ROW('Sanitation Data'!G86))),'Data Summary'!DC92="Yes"),OFFSET('Sanitation Data'!$G$11,0,10*ROW('Sanitation Data'!G86)),NA())</f>
        <v>#N/A</v>
      </c>
      <c r="AO92" s="90" t="e">
        <f ca="true">+IF(AND(ISNUMBER(OFFSET('Sanitation Data'!$G$12,0,10*ROW('Sanitation Data'!G86))),'Data Summary'!DD92="Yes"),OFFSET('Sanitation Data'!$G$12,0,10*ROW('Sanitation Data'!G86)),NA())</f>
        <v>#N/A</v>
      </c>
      <c r="AP92" s="90" t="e">
        <f ca="true">+IF(AND(ISNUMBER(OFFSET('Sanitation Data'!$H$4,0,10*ROW('Sanitation Data'!H86))),'Data Summary'!DE92="Yes"),100-OFFSET('Sanitation Data'!$H$4,0,10*ROW('Sanitation Data'!H86)),NA())</f>
        <v>#N/A</v>
      </c>
      <c r="AQ92" s="90" t="e">
        <f ca="true">+IF(AND(ISNUMBER(OFFSET('Sanitation Data'!$H$6,0,10*ROW('Sanitation Data'!H86))),'Data Summary'!DF92="Yes"),OFFSET('Sanitation Data'!$H$6,0,10*ROW('Sanitation Data'!H86)),NA())</f>
        <v>#N/A</v>
      </c>
      <c r="AR92" s="90" t="e">
        <f ca="true">+IF(AND(ISNUMBER(OFFSET('Sanitation Data'!$H$10,0,10*ROW('Sanitation Data'!H86))),'Data Summary'!DG92="Yes"),OFFSET('Sanitation Data'!$H$10,0,10*ROW('Sanitation Data'!H86)),NA())</f>
        <v>#N/A</v>
      </c>
      <c r="AS92" s="90" t="e">
        <f ca="true">+IF(AND(ISNUMBER(OFFSET('Sanitation Data'!$H$11,0,10*ROW('Sanitation Data'!H86))),'Data Summary'!DH92="Yes"),OFFSET('Sanitation Data'!$H$11,0,10*ROW('Sanitation Data'!H86)),NA())</f>
        <v>#N/A</v>
      </c>
      <c r="AT92" s="90" t="e">
        <f ca="true">+IF(AND(ISNUMBER(OFFSET('Sanitation Data'!$H$12,0,10*ROW('Sanitation Data'!H86))),'Data Summary'!DI92="Yes"),OFFSET('Sanitation Data'!$H$12,0,10*ROW('Sanitation Data'!H86)),NA())</f>
        <v>#N/A</v>
      </c>
      <c r="AU92" s="90" t="e">
        <f ca="true">+IF(AND(ISNUMBER(OFFSET('Sanitation Data'!$I$4,0,10*ROW('Sanitation Data'!I86))),'Data Summary'!DJ92="Yes"),100-OFFSET('Sanitation Data'!$I$4,0,10*ROW('Sanitation Data'!I86)),NA())</f>
        <v>#N/A</v>
      </c>
      <c r="AV92" s="90" t="e">
        <f ca="true">+IF(AND(ISNUMBER(OFFSET('Sanitation Data'!$I$6,0,10*ROW('Sanitation Data'!I86))),'Data Summary'!DK92="Yes"),OFFSET('Sanitation Data'!$I$6,0,10*ROW('Sanitation Data'!I86)),NA())</f>
        <v>#N/A</v>
      </c>
      <c r="AW92" s="90" t="e">
        <f ca="true">+IF(AND(ISNUMBER(OFFSET('Sanitation Data'!$I$10,0,10*ROW('Sanitation Data'!I86))),'Data Summary'!DL92="Yes"),OFFSET('Sanitation Data'!$I$10,0,10*ROW('Sanitation Data'!I86)),NA())</f>
        <v>#N/A</v>
      </c>
      <c r="AX92" s="90" t="e">
        <f ca="true">+IF(AND(ISNUMBER(OFFSET('Sanitation Data'!$I$11,0,10*ROW('Sanitation Data'!I86))),'Data Summary'!DM92="Yes"),OFFSET('Sanitation Data'!$I$11,0,10*ROW('Sanitation Data'!I86)),NA())</f>
        <v>#N/A</v>
      </c>
      <c r="AY92" s="90" t="e">
        <f ca="true">+IF(AND(ISNUMBER(OFFSET('Sanitation Data'!$I$12,0,10*ROW('Sanitation Data'!I86))),'Data Summary'!DN92="Yes"),OFFSET('Sanitation Data'!$I$12,0,10*ROW('Sanitation Data'!I86)),NA())</f>
        <v>#N/A</v>
      </c>
      <c r="AZ92" s="91" t="e">
        <f ca="true">+IF(AND(ISNUMBER(OFFSET('Hygiene Data'!$D$5,0,10*ROW('Hygiene Data'!D86))),'Data Summary'!DO92="Yes"),OFFSET('Hygiene Data'!$D$5,0,10*ROW('Hygiene Data'!D86)),NA())</f>
        <v>#N/A</v>
      </c>
      <c r="BA92" s="91" t="e">
        <f ca="true">+IF(AND(ISNUMBER(OFFSET('Hygiene Data'!$D$7,0,10*ROW('Hygiene Data'!D86))),'Data Summary'!DP92="Yes"),OFFSET('Hygiene Data'!$D$7,0,10*ROW('Hygiene Data'!D86)),NA())</f>
        <v>#N/A</v>
      </c>
      <c r="BB92" s="91" t="e">
        <f ca="true">+IF(AND(ISNUMBER(OFFSET('Hygiene Data'!$D$9,0,10*ROW('Hygiene Data'!D86))),'Data Summary'!DQ92="Yes"),OFFSET('Hygiene Data'!$D$9,0,10*ROW('Hygiene Data'!D86)),NA())</f>
        <v>#N/A</v>
      </c>
      <c r="BC92" s="91" t="e">
        <f ca="true">+IF(AND(ISNUMBER(OFFSET('Hygiene Data'!$E$5,0,10*ROW('Hygiene Data'!E86))),'Data Summary'!DR92="Yes"),OFFSET('Hygiene Data'!$E$5,0,10*ROW('Hygiene Data'!E86)),NA())</f>
        <v>#N/A</v>
      </c>
      <c r="BD92" s="91" t="e">
        <f ca="true">+IF(AND(ISNUMBER(OFFSET('Hygiene Data'!$E$7,0,10*ROW('Hygiene Data'!E86))),'Data Summary'!DS92="Yes"),OFFSET('Hygiene Data'!$E$7,0,10*ROW('Hygiene Data'!E86)),NA())</f>
        <v>#N/A</v>
      </c>
      <c r="BE92" s="91" t="e">
        <f ca="true">+IF(AND(ISNUMBER(OFFSET('Hygiene Data'!$E$9,0,10*ROW('Hygiene Data'!E86))),'Data Summary'!DT92="Yes"),OFFSET('Hygiene Data'!$E$9,0,10*ROW('Hygiene Data'!E86)),NA())</f>
        <v>#N/A</v>
      </c>
      <c r="BF92" s="91" t="e">
        <f ca="true">+IF(AND(ISNUMBER(OFFSET('Hygiene Data'!$F$5,0,10*ROW('Hygiene Data'!F86))),'Data Summary'!DU92="Yes"),OFFSET('Hygiene Data'!$F$5,0,10*ROW('Hygiene Data'!F86)),NA())</f>
        <v>#N/A</v>
      </c>
      <c r="BG92" s="91" t="e">
        <f ca="true">+IF(AND(ISNUMBER(OFFSET('Hygiene Data'!$F$7,0,10*ROW('Hygiene Data'!F86))),'Data Summary'!DV92="Yes"),OFFSET('Hygiene Data'!$F$7,0,10*ROW('Hygiene Data'!F86)),NA())</f>
        <v>#N/A</v>
      </c>
      <c r="BH92" s="91" t="e">
        <f ca="true">+IF(AND(ISNUMBER(OFFSET('Hygiene Data'!$F$9,0,10*ROW('Hygiene Data'!F86))),'Data Summary'!DW92="Yes"),OFFSET('Hygiene Data'!$F$9,0,10*ROW('Hygiene Data'!F86)),NA())</f>
        <v>#N/A</v>
      </c>
      <c r="BI92" s="91" t="e">
        <f ca="true">+IF(AND(ISNUMBER(OFFSET('Hygiene Data'!$G$5,0,10*ROW('Hygiene Data'!G86))),'Data Summary'!DX92="Yes"),OFFSET('Hygiene Data'!$G$5,0,10*ROW('Hygiene Data'!G86)),NA())</f>
        <v>#N/A</v>
      </c>
      <c r="BJ92" s="91" t="e">
        <f ca="true">+IF(AND(ISNUMBER(OFFSET('Hygiene Data'!$G$7,0,10*ROW('Hygiene Data'!G86))),'Data Summary'!DY92="Yes"),OFFSET('Hygiene Data'!$G$7,0,10*ROW('Hygiene Data'!G86)),NA())</f>
        <v>#N/A</v>
      </c>
      <c r="BK92" s="91" t="e">
        <f ca="true">+IF(AND(ISNUMBER(OFFSET('Hygiene Data'!$G$9,0,10*ROW('Hygiene Data'!G86))),'Data Summary'!DZ92="Yes"),OFFSET('Hygiene Data'!$G$9,0,10*ROW('Hygiene Data'!G86)),NA())</f>
        <v>#N/A</v>
      </c>
      <c r="BL92" s="91" t="e">
        <f ca="true">+IF(AND(ISNUMBER(OFFSET('Hygiene Data'!$H$5,0,10*ROW('Hygiene Data'!H86))),'Data Summary'!EA92="Yes"),OFFSET('Hygiene Data'!$H$5,0,10*ROW('Hygiene Data'!H86)),NA())</f>
        <v>#N/A</v>
      </c>
      <c r="BM92" s="91" t="e">
        <f ca="true">+IF(AND(ISNUMBER(OFFSET('Hygiene Data'!$H$7,0,10*ROW('Hygiene Data'!H86))),'Data Summary'!EB92="Yes"),OFFSET('Hygiene Data'!$H$7,0,10*ROW('Hygiene Data'!H86)),NA())</f>
        <v>#N/A</v>
      </c>
      <c r="BN92" s="91" t="e">
        <f ca="true">+IF(AND(ISNUMBER(OFFSET('Hygiene Data'!$H$9,0,10*ROW('Hygiene Data'!H86))),'Data Summary'!EC92="Yes"),OFFSET('Hygiene Data'!$H$9,0,10*ROW('Hygiene Data'!H86)),NA())</f>
        <v>#N/A</v>
      </c>
      <c r="BO92" s="91" t="e">
        <f ca="true">+IF(AND(ISNUMBER(OFFSET('Hygiene Data'!$I$5,0,10*ROW('Hygiene Data'!I86))),'Data Summary'!ED92="Yes"),OFFSET('Hygiene Data'!$I$5,0,10*ROW('Hygiene Data'!I86)),NA())</f>
        <v>#N/A</v>
      </c>
      <c r="BP92" s="91" t="e">
        <f ca="true">+IF(AND(ISNUMBER(OFFSET('Hygiene Data'!$I$7,0,10*ROW('Hygiene Data'!I86))),'Data Summary'!EE92="Yes"),OFFSET('Hygiene Data'!$I$7,0,10*ROW('Hygiene Data'!I86)),NA())</f>
        <v>#N/A</v>
      </c>
      <c r="BQ92" s="91" t="e">
        <f ca="true">+IF(AND(ISNUMBER(OFFSET('Hygiene Data'!$I$9,0,10*ROW('Hygiene Data'!I86))),'Data Summary'!EF92="Yes"),OFFSET('Hygiene Data'!$I$9,0,10*ROW('Hygiene Data'!I86)),NA())</f>
        <v>#N/A</v>
      </c>
    </row>
    <row xmlns:x14ac="http://schemas.microsoft.com/office/spreadsheetml/2009/9/ac" r="93" x14ac:dyDescent="0.2">
      <c r="A93" s="342" t="e">
        <f ca="true">+RIGHT('Data Summary'!A93,LEN('Data Summary'!A93)-9)</f>
        <v>#VALUE!</v>
      </c>
      <c r="B93" s="35" t="str">
        <f ca="true">+IF(ISTEXT('Data Summary'!B93),'Data Summary'!B93,"")</f>
        <v/>
      </c>
      <c r="C93" s="341" t="e">
        <f ca="true">+VALUE('Data Summary'!C93)</f>
        <v>#VALUE!</v>
      </c>
      <c r="D93" s="89" t="e">
        <f ca="true">+IF(AND(ISNUMBER(OFFSET('Water Data'!$D$4,0,10*ROW('Water Data'!D87))),'Data Summary'!BS93="Yes"),100-OFFSET('Water Data'!$D$4,0,10*ROW('Water Data'!D87)),NA())</f>
        <v>#N/A</v>
      </c>
      <c r="E93" s="89" t="e">
        <f ca="true">+IF(AND(ISNUMBER(OFFSET('Water Data'!$D$6,0,10*ROW('Water Data'!D87))),'Data Summary'!BT93="Yes"),OFFSET('Water Data'!$D$6,0,10*ROW('Water Data'!D87)),NA())</f>
        <v>#N/A</v>
      </c>
      <c r="F93" s="89" t="e">
        <f ca="true">+IF(AND(ISNUMBER(OFFSET('Water Data'!$D$9,0,10*ROW('Water Data'!D87))),'Data Summary'!BU93="Yes"),OFFSET('Water Data'!$D$9,0,10*ROW('Water Data'!D87)),NA())</f>
        <v>#N/A</v>
      </c>
      <c r="G93" s="89" t="e">
        <f ca="true">+IF(AND(ISNUMBER(OFFSET('Water Data'!$E$4,0,10*ROW('Water Data'!E87))),'Data Summary'!BV93="Yes"),100-OFFSET('Water Data'!$E$4,0,10*ROW('Water Data'!E87)),NA())</f>
        <v>#N/A</v>
      </c>
      <c r="H93" s="89" t="e">
        <f ca="true">+IF(AND(ISNUMBER(OFFSET('Water Data'!$E$6,0,10*ROW('Water Data'!E87))),'Data Summary'!BW93="Yes"),OFFSET('Water Data'!$E$6,0,10*ROW('Water Data'!E87)),NA())</f>
        <v>#N/A</v>
      </c>
      <c r="I93" s="89" t="e">
        <f ca="true">+IF(AND(ISNUMBER(OFFSET('Water Data'!$E$9,0,10*ROW('Water Data'!E87))),'Data Summary'!BX93="Yes"),OFFSET('Water Data'!$E$9,0,10*ROW('Water Data'!E87)),NA())</f>
        <v>#N/A</v>
      </c>
      <c r="J93" s="89" t="e">
        <f ca="true">+IF(AND(ISNUMBER(OFFSET('Water Data'!$F$4,0,10*ROW('Water Data'!F87))),'Data Summary'!BY93="Yes"),100-OFFSET('Water Data'!$F$4,0,10*ROW('Water Data'!F87)),NA())</f>
        <v>#N/A</v>
      </c>
      <c r="K93" s="89" t="e">
        <f ca="true">+IF(AND(ISNUMBER(OFFSET('Water Data'!$F$6,0,10*ROW('Water Data'!F87))),'Data Summary'!BZ93="Yes"),OFFSET('Water Data'!$F$6,0,10*ROW('Water Data'!F87)),NA())</f>
        <v>#N/A</v>
      </c>
      <c r="L93" s="89" t="e">
        <f ca="true">+IF(AND(ISNUMBER(OFFSET('Water Data'!$F$9,0,10*ROW('Water Data'!F87))),'Data Summary'!CA93="Yes"),OFFSET('Water Data'!$F$9,0,10*ROW('Water Data'!F87)),NA())</f>
        <v>#N/A</v>
      </c>
      <c r="M93" s="89" t="e">
        <f ca="true">+IF(AND(ISNUMBER(OFFSET('Water Data'!$G$4,0,10*ROW('Water Data'!G87))),'Data Summary'!CB93="Yes"),100-OFFSET('Water Data'!$G$4,0,10*ROW('Water Data'!G87)),NA())</f>
        <v>#N/A</v>
      </c>
      <c r="N93" s="89" t="e">
        <f ca="true">+IF(AND(ISNUMBER(OFFSET('Water Data'!$G$6,0,10*ROW('Water Data'!G87))),'Data Summary'!CC93="Yes"),OFFSET('Water Data'!$G$6,0,10*ROW('Water Data'!G87)),NA())</f>
        <v>#N/A</v>
      </c>
      <c r="O93" s="89" t="e">
        <f ca="true">+IF(AND(ISNUMBER(OFFSET('Water Data'!$G$9,0,10*ROW('Water Data'!G87))),'Data Summary'!CD93="Yes"),OFFSET('Water Data'!$G$9,0,10*ROW('Water Data'!G87)),NA())</f>
        <v>#N/A</v>
      </c>
      <c r="P93" s="89" t="e">
        <f ca="true">+IF(AND(ISNUMBER(OFFSET('Water Data'!$H$4,0,10*ROW('Water Data'!H87))),'Data Summary'!CE93="Yes"),100-OFFSET('Water Data'!$H$4,0,10*ROW('Water Data'!H87)),NA())</f>
        <v>#N/A</v>
      </c>
      <c r="Q93" s="89" t="e">
        <f ca="true">+IF(AND(ISNUMBER(OFFSET('Water Data'!$H$6,0,10*ROW('Water Data'!H87))),'Data Summary'!CF93="Yes"),OFFSET('Water Data'!$H$6,0,10*ROW('Water Data'!H87)),NA())</f>
        <v>#N/A</v>
      </c>
      <c r="R93" s="89" t="e">
        <f ca="true">+IF(AND(ISNUMBER(OFFSET('Water Data'!$H$9,0,10*ROW('Water Data'!H87))),'Data Summary'!CG93="Yes"),OFFSET('Water Data'!$H$9,0,10*ROW('Water Data'!H87)),NA())</f>
        <v>#N/A</v>
      </c>
      <c r="S93" s="89" t="e">
        <f ca="true">+IF(AND(ISNUMBER(OFFSET('Water Data'!$I$4,0,10*ROW('Water Data'!I87))),'Data Summary'!CH93="Yes"),100-OFFSET('Water Data'!$I$4,0,10*ROW('Water Data'!I87)),NA())</f>
        <v>#N/A</v>
      </c>
      <c r="T93" s="89" t="e">
        <f ca="true">+IF(AND(ISNUMBER(OFFSET('Water Data'!$I$6,0,10*ROW('Water Data'!I87))),'Data Summary'!CI93="Yes"),OFFSET('Water Data'!$I$6,0,10*ROW('Water Data'!I87)),NA())</f>
        <v>#N/A</v>
      </c>
      <c r="U93" s="89" t="e">
        <f ca="true">+IF(AND(ISNUMBER(OFFSET('Water Data'!$I$9,0,10*ROW('Water Data'!I87))),'Data Summary'!CJ93="Yes"),OFFSET('Water Data'!$I$9,0,10*ROW('Water Data'!I87)),NA())</f>
        <v>#N/A</v>
      </c>
      <c r="V93" s="90" t="e">
        <f ca="true">+IF(AND(ISNUMBER(OFFSET('Sanitation Data'!$D$4,0,10*ROW('Sanitation Data'!D87))),'Data Summary'!CK93="Yes"),100-OFFSET('Sanitation Data'!$D$4,0,10*ROW('Sanitation Data'!D87)),NA())</f>
        <v>#N/A</v>
      </c>
      <c r="W93" s="90" t="e">
        <f ca="true">+IF(AND(ISNUMBER(OFFSET('Sanitation Data'!$D$6,0,10*ROW('Sanitation Data'!D87))),'Data Summary'!CL93="Yes"),OFFSET('Sanitation Data'!$D$6,0,10*ROW('Sanitation Data'!D87)),NA())</f>
        <v>#N/A</v>
      </c>
      <c r="X93" s="90" t="e">
        <f ca="true">+IF(AND(ISNUMBER(OFFSET('Sanitation Data'!$D$10,0,10*ROW('Sanitation Data'!D87))),'Data Summary'!CM93="Yes"),OFFSET('Sanitation Data'!$D$10,0,10*ROW('Sanitation Data'!D87)),NA())</f>
        <v>#N/A</v>
      </c>
      <c r="Y93" s="90" t="e">
        <f ca="true">+IF(AND(ISNUMBER(OFFSET('Sanitation Data'!$D$11,0,10*ROW('Sanitation Data'!D87))),'Data Summary'!CN93="Yes"),OFFSET('Sanitation Data'!$D$11,0,10*ROW('Sanitation Data'!D87)),NA())</f>
        <v>#N/A</v>
      </c>
      <c r="Z93" s="90" t="e">
        <f ca="true">+IF(AND(ISNUMBER(OFFSET('Sanitation Data'!$D$12,0,10*ROW('Sanitation Data'!D87))),'Data Summary'!CO93="Yes"),OFFSET('Sanitation Data'!$D$12,0,10*ROW('Sanitation Data'!D87)),NA())</f>
        <v>#N/A</v>
      </c>
      <c r="AA93" s="90" t="e">
        <f ca="true">+IF(AND(ISNUMBER(OFFSET('Sanitation Data'!$E$4,0,10*ROW('Sanitation Data'!E87))),'Data Summary'!CP93="Yes"),100-OFFSET('Sanitation Data'!$E$4,0,10*ROW('Sanitation Data'!E87)),NA())</f>
        <v>#N/A</v>
      </c>
      <c r="AB93" s="90" t="e">
        <f ca="true">+IF(AND(ISNUMBER(OFFSET('Sanitation Data'!$E$6,0,10*ROW('Sanitation Data'!E87))),'Data Summary'!CQ93="Yes"),OFFSET('Sanitation Data'!$E$6,0,10*ROW('Sanitation Data'!E87)),NA())</f>
        <v>#N/A</v>
      </c>
      <c r="AC93" s="90" t="e">
        <f ca="true">+IF(AND(ISNUMBER(OFFSET('Sanitation Data'!$E$10,0,10*ROW('Sanitation Data'!E87))),'Data Summary'!CR93="Yes"),OFFSET('Sanitation Data'!$E$10,0,10*ROW('Sanitation Data'!E87)),NA())</f>
        <v>#N/A</v>
      </c>
      <c r="AD93" s="90" t="e">
        <f ca="true">+IF(AND(ISNUMBER(OFFSET('Sanitation Data'!$E$11,0,10*ROW('Sanitation Data'!E87))),'Data Summary'!CS93="Yes"),OFFSET('Sanitation Data'!$E$11,0,10*ROW('Sanitation Data'!E87)),NA())</f>
        <v>#N/A</v>
      </c>
      <c r="AE93" s="90" t="e">
        <f ca="true">+IF(AND(ISNUMBER(OFFSET('Sanitation Data'!$E$12,0,10*ROW('Sanitation Data'!E87))),'Data Summary'!CT93="Yes"),OFFSET('Sanitation Data'!$E$12,0,10*ROW('Sanitation Data'!E87)),NA())</f>
        <v>#N/A</v>
      </c>
      <c r="AF93" s="90" t="e">
        <f ca="true">+IF(AND(ISNUMBER(OFFSET('Sanitation Data'!$F$4,0,10*ROW('Sanitation Data'!F87))),'Data Summary'!CU93="Yes"),100-OFFSET('Sanitation Data'!$F$4,0,10*ROW('Sanitation Data'!F87)),NA())</f>
        <v>#N/A</v>
      </c>
      <c r="AG93" s="90" t="e">
        <f ca="true">+IF(AND(ISNUMBER(OFFSET('Sanitation Data'!$F$6,0,10*ROW('Sanitation Data'!F87))),'Data Summary'!CV93="Yes"),OFFSET('Sanitation Data'!$F$6,0,10*ROW('Sanitation Data'!F87)),NA())</f>
        <v>#N/A</v>
      </c>
      <c r="AH93" s="90" t="e">
        <f ca="true">+IF(AND(ISNUMBER(OFFSET('Sanitation Data'!$F$10,0,10*ROW('Sanitation Data'!F87))),'Data Summary'!CW93="Yes"),OFFSET('Sanitation Data'!$F$10,0,10*ROW('Sanitation Data'!F87)),NA())</f>
        <v>#N/A</v>
      </c>
      <c r="AI93" s="90" t="e">
        <f ca="true">+IF(AND(ISNUMBER(OFFSET('Sanitation Data'!$F$11,0,10*ROW('Sanitation Data'!F87))),'Data Summary'!CX93="Yes"),OFFSET('Sanitation Data'!$F$11,0,10*ROW('Sanitation Data'!F87)),NA())</f>
        <v>#N/A</v>
      </c>
      <c r="AJ93" s="90" t="e">
        <f ca="true">+IF(AND(ISNUMBER(OFFSET('Sanitation Data'!$F$12,0,10*ROW('Sanitation Data'!F87))),'Data Summary'!CY93="Yes"),OFFSET('Sanitation Data'!$F$12,0,10*ROW('Sanitation Data'!F87)),NA())</f>
        <v>#N/A</v>
      </c>
      <c r="AK93" s="90" t="e">
        <f ca="true">+IF(AND(ISNUMBER(OFFSET('Sanitation Data'!$G$4,0,10*ROW('Sanitation Data'!G87))),'Data Summary'!CZ93="Yes"),100-OFFSET('Sanitation Data'!$G$4,0,10*ROW('Sanitation Data'!G87)),NA())</f>
        <v>#N/A</v>
      </c>
      <c r="AL93" s="90" t="e">
        <f ca="true">+IF(AND(ISNUMBER(OFFSET('Sanitation Data'!$G$6,0,10*ROW('Sanitation Data'!G87))),'Data Summary'!DA93="Yes"),OFFSET('Sanitation Data'!$G$6,0,10*ROW('Sanitation Data'!G87)),NA())</f>
        <v>#N/A</v>
      </c>
      <c r="AM93" s="90" t="e">
        <f ca="true">+IF(AND(ISNUMBER(OFFSET('Sanitation Data'!$G$10,0,10*ROW('Sanitation Data'!G87))),'Data Summary'!DB93="Yes"),OFFSET('Sanitation Data'!$G$10,0,10*ROW('Sanitation Data'!G87)),NA())</f>
        <v>#N/A</v>
      </c>
      <c r="AN93" s="90" t="e">
        <f ca="true">+IF(AND(ISNUMBER(OFFSET('Sanitation Data'!$G$11,0,10*ROW('Sanitation Data'!G87))),'Data Summary'!DC93="Yes"),OFFSET('Sanitation Data'!$G$11,0,10*ROW('Sanitation Data'!G87)),NA())</f>
        <v>#N/A</v>
      </c>
      <c r="AO93" s="90" t="e">
        <f ca="true">+IF(AND(ISNUMBER(OFFSET('Sanitation Data'!$G$12,0,10*ROW('Sanitation Data'!G87))),'Data Summary'!DD93="Yes"),OFFSET('Sanitation Data'!$G$12,0,10*ROW('Sanitation Data'!G87)),NA())</f>
        <v>#N/A</v>
      </c>
      <c r="AP93" s="90" t="e">
        <f ca="true">+IF(AND(ISNUMBER(OFFSET('Sanitation Data'!$H$4,0,10*ROW('Sanitation Data'!H87))),'Data Summary'!DE93="Yes"),100-OFFSET('Sanitation Data'!$H$4,0,10*ROW('Sanitation Data'!H87)),NA())</f>
        <v>#N/A</v>
      </c>
      <c r="AQ93" s="90" t="e">
        <f ca="true">+IF(AND(ISNUMBER(OFFSET('Sanitation Data'!$H$6,0,10*ROW('Sanitation Data'!H87))),'Data Summary'!DF93="Yes"),OFFSET('Sanitation Data'!$H$6,0,10*ROW('Sanitation Data'!H87)),NA())</f>
        <v>#N/A</v>
      </c>
      <c r="AR93" s="90" t="e">
        <f ca="true">+IF(AND(ISNUMBER(OFFSET('Sanitation Data'!$H$10,0,10*ROW('Sanitation Data'!H87))),'Data Summary'!DG93="Yes"),OFFSET('Sanitation Data'!$H$10,0,10*ROW('Sanitation Data'!H87)),NA())</f>
        <v>#N/A</v>
      </c>
      <c r="AS93" s="90" t="e">
        <f ca="true">+IF(AND(ISNUMBER(OFFSET('Sanitation Data'!$H$11,0,10*ROW('Sanitation Data'!H87))),'Data Summary'!DH93="Yes"),OFFSET('Sanitation Data'!$H$11,0,10*ROW('Sanitation Data'!H87)),NA())</f>
        <v>#N/A</v>
      </c>
      <c r="AT93" s="90" t="e">
        <f ca="true">+IF(AND(ISNUMBER(OFFSET('Sanitation Data'!$H$12,0,10*ROW('Sanitation Data'!H87))),'Data Summary'!DI93="Yes"),OFFSET('Sanitation Data'!$H$12,0,10*ROW('Sanitation Data'!H87)),NA())</f>
        <v>#N/A</v>
      </c>
      <c r="AU93" s="90" t="e">
        <f ca="true">+IF(AND(ISNUMBER(OFFSET('Sanitation Data'!$I$4,0,10*ROW('Sanitation Data'!I87))),'Data Summary'!DJ93="Yes"),100-OFFSET('Sanitation Data'!$I$4,0,10*ROW('Sanitation Data'!I87)),NA())</f>
        <v>#N/A</v>
      </c>
      <c r="AV93" s="90" t="e">
        <f ca="true">+IF(AND(ISNUMBER(OFFSET('Sanitation Data'!$I$6,0,10*ROW('Sanitation Data'!I87))),'Data Summary'!DK93="Yes"),OFFSET('Sanitation Data'!$I$6,0,10*ROW('Sanitation Data'!I87)),NA())</f>
        <v>#N/A</v>
      </c>
      <c r="AW93" s="90" t="e">
        <f ca="true">+IF(AND(ISNUMBER(OFFSET('Sanitation Data'!$I$10,0,10*ROW('Sanitation Data'!I87))),'Data Summary'!DL93="Yes"),OFFSET('Sanitation Data'!$I$10,0,10*ROW('Sanitation Data'!I87)),NA())</f>
        <v>#N/A</v>
      </c>
      <c r="AX93" s="90" t="e">
        <f ca="true">+IF(AND(ISNUMBER(OFFSET('Sanitation Data'!$I$11,0,10*ROW('Sanitation Data'!I87))),'Data Summary'!DM93="Yes"),OFFSET('Sanitation Data'!$I$11,0,10*ROW('Sanitation Data'!I87)),NA())</f>
        <v>#N/A</v>
      </c>
      <c r="AY93" s="90" t="e">
        <f ca="true">+IF(AND(ISNUMBER(OFFSET('Sanitation Data'!$I$12,0,10*ROW('Sanitation Data'!I87))),'Data Summary'!DN93="Yes"),OFFSET('Sanitation Data'!$I$12,0,10*ROW('Sanitation Data'!I87)),NA())</f>
        <v>#N/A</v>
      </c>
      <c r="AZ93" s="91" t="e">
        <f ca="true">+IF(AND(ISNUMBER(OFFSET('Hygiene Data'!$D$5,0,10*ROW('Hygiene Data'!D87))),'Data Summary'!DO93="Yes"),OFFSET('Hygiene Data'!$D$5,0,10*ROW('Hygiene Data'!D87)),NA())</f>
        <v>#N/A</v>
      </c>
      <c r="BA93" s="91" t="e">
        <f ca="true">+IF(AND(ISNUMBER(OFFSET('Hygiene Data'!$D$7,0,10*ROW('Hygiene Data'!D87))),'Data Summary'!DP93="Yes"),OFFSET('Hygiene Data'!$D$7,0,10*ROW('Hygiene Data'!D87)),NA())</f>
        <v>#N/A</v>
      </c>
      <c r="BB93" s="91" t="e">
        <f ca="true">+IF(AND(ISNUMBER(OFFSET('Hygiene Data'!$D$9,0,10*ROW('Hygiene Data'!D87))),'Data Summary'!DQ93="Yes"),OFFSET('Hygiene Data'!$D$9,0,10*ROW('Hygiene Data'!D87)),NA())</f>
        <v>#N/A</v>
      </c>
      <c r="BC93" s="91" t="e">
        <f ca="true">+IF(AND(ISNUMBER(OFFSET('Hygiene Data'!$E$5,0,10*ROW('Hygiene Data'!E87))),'Data Summary'!DR93="Yes"),OFFSET('Hygiene Data'!$E$5,0,10*ROW('Hygiene Data'!E87)),NA())</f>
        <v>#N/A</v>
      </c>
      <c r="BD93" s="91" t="e">
        <f ca="true">+IF(AND(ISNUMBER(OFFSET('Hygiene Data'!$E$7,0,10*ROW('Hygiene Data'!E87))),'Data Summary'!DS93="Yes"),OFFSET('Hygiene Data'!$E$7,0,10*ROW('Hygiene Data'!E87)),NA())</f>
        <v>#N/A</v>
      </c>
      <c r="BE93" s="91" t="e">
        <f ca="true">+IF(AND(ISNUMBER(OFFSET('Hygiene Data'!$E$9,0,10*ROW('Hygiene Data'!E87))),'Data Summary'!DT93="Yes"),OFFSET('Hygiene Data'!$E$9,0,10*ROW('Hygiene Data'!E87)),NA())</f>
        <v>#N/A</v>
      </c>
      <c r="BF93" s="91" t="e">
        <f ca="true">+IF(AND(ISNUMBER(OFFSET('Hygiene Data'!$F$5,0,10*ROW('Hygiene Data'!F87))),'Data Summary'!DU93="Yes"),OFFSET('Hygiene Data'!$F$5,0,10*ROW('Hygiene Data'!F87)),NA())</f>
        <v>#N/A</v>
      </c>
      <c r="BG93" s="91" t="e">
        <f ca="true">+IF(AND(ISNUMBER(OFFSET('Hygiene Data'!$F$7,0,10*ROW('Hygiene Data'!F87))),'Data Summary'!DV93="Yes"),OFFSET('Hygiene Data'!$F$7,0,10*ROW('Hygiene Data'!F87)),NA())</f>
        <v>#N/A</v>
      </c>
      <c r="BH93" s="91" t="e">
        <f ca="true">+IF(AND(ISNUMBER(OFFSET('Hygiene Data'!$F$9,0,10*ROW('Hygiene Data'!F87))),'Data Summary'!DW93="Yes"),OFFSET('Hygiene Data'!$F$9,0,10*ROW('Hygiene Data'!F87)),NA())</f>
        <v>#N/A</v>
      </c>
      <c r="BI93" s="91" t="e">
        <f ca="true">+IF(AND(ISNUMBER(OFFSET('Hygiene Data'!$G$5,0,10*ROW('Hygiene Data'!G87))),'Data Summary'!DX93="Yes"),OFFSET('Hygiene Data'!$G$5,0,10*ROW('Hygiene Data'!G87)),NA())</f>
        <v>#N/A</v>
      </c>
      <c r="BJ93" s="91" t="e">
        <f ca="true">+IF(AND(ISNUMBER(OFFSET('Hygiene Data'!$G$7,0,10*ROW('Hygiene Data'!G87))),'Data Summary'!DY93="Yes"),OFFSET('Hygiene Data'!$G$7,0,10*ROW('Hygiene Data'!G87)),NA())</f>
        <v>#N/A</v>
      </c>
      <c r="BK93" s="91" t="e">
        <f ca="true">+IF(AND(ISNUMBER(OFFSET('Hygiene Data'!$G$9,0,10*ROW('Hygiene Data'!G87))),'Data Summary'!DZ93="Yes"),OFFSET('Hygiene Data'!$G$9,0,10*ROW('Hygiene Data'!G87)),NA())</f>
        <v>#N/A</v>
      </c>
      <c r="BL93" s="91" t="e">
        <f ca="true">+IF(AND(ISNUMBER(OFFSET('Hygiene Data'!$H$5,0,10*ROW('Hygiene Data'!H87))),'Data Summary'!EA93="Yes"),OFFSET('Hygiene Data'!$H$5,0,10*ROW('Hygiene Data'!H87)),NA())</f>
        <v>#N/A</v>
      </c>
      <c r="BM93" s="91" t="e">
        <f ca="true">+IF(AND(ISNUMBER(OFFSET('Hygiene Data'!$H$7,0,10*ROW('Hygiene Data'!H87))),'Data Summary'!EB93="Yes"),OFFSET('Hygiene Data'!$H$7,0,10*ROW('Hygiene Data'!H87)),NA())</f>
        <v>#N/A</v>
      </c>
      <c r="BN93" s="91" t="e">
        <f ca="true">+IF(AND(ISNUMBER(OFFSET('Hygiene Data'!$H$9,0,10*ROW('Hygiene Data'!H87))),'Data Summary'!EC93="Yes"),OFFSET('Hygiene Data'!$H$9,0,10*ROW('Hygiene Data'!H87)),NA())</f>
        <v>#N/A</v>
      </c>
      <c r="BO93" s="91" t="e">
        <f ca="true">+IF(AND(ISNUMBER(OFFSET('Hygiene Data'!$I$5,0,10*ROW('Hygiene Data'!I87))),'Data Summary'!ED93="Yes"),OFFSET('Hygiene Data'!$I$5,0,10*ROW('Hygiene Data'!I87)),NA())</f>
        <v>#N/A</v>
      </c>
      <c r="BP93" s="91" t="e">
        <f ca="true">+IF(AND(ISNUMBER(OFFSET('Hygiene Data'!$I$7,0,10*ROW('Hygiene Data'!I87))),'Data Summary'!EE93="Yes"),OFFSET('Hygiene Data'!$I$7,0,10*ROW('Hygiene Data'!I87)),NA())</f>
        <v>#N/A</v>
      </c>
      <c r="BQ93" s="91" t="e">
        <f ca="true">+IF(AND(ISNUMBER(OFFSET('Hygiene Data'!$I$9,0,10*ROW('Hygiene Data'!I87))),'Data Summary'!EF93="Yes"),OFFSET('Hygiene Data'!$I$9,0,10*ROW('Hygiene Data'!I87)),NA())</f>
        <v>#N/A</v>
      </c>
    </row>
    <row xmlns:x14ac="http://schemas.microsoft.com/office/spreadsheetml/2009/9/ac" r="94" x14ac:dyDescent="0.2">
      <c r="A94" s="342" t="e">
        <f ca="true">+RIGHT('Data Summary'!A94,LEN('Data Summary'!A94)-9)</f>
        <v>#VALUE!</v>
      </c>
      <c r="B94" s="35" t="str">
        <f ca="true">+IF(ISTEXT('Data Summary'!B94),'Data Summary'!B94,"")</f>
        <v/>
      </c>
      <c r="C94" s="341" t="e">
        <f ca="true">+VALUE('Data Summary'!C94)</f>
        <v>#VALUE!</v>
      </c>
      <c r="D94" s="89" t="e">
        <f ca="true">+IF(AND(ISNUMBER(OFFSET('Water Data'!$D$4,0,10*ROW('Water Data'!D88))),'Data Summary'!BS94="Yes"),100-OFFSET('Water Data'!$D$4,0,10*ROW('Water Data'!D88)),NA())</f>
        <v>#N/A</v>
      </c>
      <c r="E94" s="89" t="e">
        <f ca="true">+IF(AND(ISNUMBER(OFFSET('Water Data'!$D$6,0,10*ROW('Water Data'!D88))),'Data Summary'!BT94="Yes"),OFFSET('Water Data'!$D$6,0,10*ROW('Water Data'!D88)),NA())</f>
        <v>#N/A</v>
      </c>
      <c r="F94" s="89" t="e">
        <f ca="true">+IF(AND(ISNUMBER(OFFSET('Water Data'!$D$9,0,10*ROW('Water Data'!D88))),'Data Summary'!BU94="Yes"),OFFSET('Water Data'!$D$9,0,10*ROW('Water Data'!D88)),NA())</f>
        <v>#N/A</v>
      </c>
      <c r="G94" s="89" t="e">
        <f ca="true">+IF(AND(ISNUMBER(OFFSET('Water Data'!$E$4,0,10*ROW('Water Data'!E88))),'Data Summary'!BV94="Yes"),100-OFFSET('Water Data'!$E$4,0,10*ROW('Water Data'!E88)),NA())</f>
        <v>#N/A</v>
      </c>
      <c r="H94" s="89" t="e">
        <f ca="true">+IF(AND(ISNUMBER(OFFSET('Water Data'!$E$6,0,10*ROW('Water Data'!E88))),'Data Summary'!BW94="Yes"),OFFSET('Water Data'!$E$6,0,10*ROW('Water Data'!E88)),NA())</f>
        <v>#N/A</v>
      </c>
      <c r="I94" s="89" t="e">
        <f ca="true">+IF(AND(ISNUMBER(OFFSET('Water Data'!$E$9,0,10*ROW('Water Data'!E88))),'Data Summary'!BX94="Yes"),OFFSET('Water Data'!$E$9,0,10*ROW('Water Data'!E88)),NA())</f>
        <v>#N/A</v>
      </c>
      <c r="J94" s="89" t="e">
        <f ca="true">+IF(AND(ISNUMBER(OFFSET('Water Data'!$F$4,0,10*ROW('Water Data'!F88))),'Data Summary'!BY94="Yes"),100-OFFSET('Water Data'!$F$4,0,10*ROW('Water Data'!F88)),NA())</f>
        <v>#N/A</v>
      </c>
      <c r="K94" s="89" t="e">
        <f ca="true">+IF(AND(ISNUMBER(OFFSET('Water Data'!$F$6,0,10*ROW('Water Data'!F88))),'Data Summary'!BZ94="Yes"),OFFSET('Water Data'!$F$6,0,10*ROW('Water Data'!F88)),NA())</f>
        <v>#N/A</v>
      </c>
      <c r="L94" s="89" t="e">
        <f ca="true">+IF(AND(ISNUMBER(OFFSET('Water Data'!$F$9,0,10*ROW('Water Data'!F88))),'Data Summary'!CA94="Yes"),OFFSET('Water Data'!$F$9,0,10*ROW('Water Data'!F88)),NA())</f>
        <v>#N/A</v>
      </c>
      <c r="M94" s="89" t="e">
        <f ca="true">+IF(AND(ISNUMBER(OFFSET('Water Data'!$G$4,0,10*ROW('Water Data'!G88))),'Data Summary'!CB94="Yes"),100-OFFSET('Water Data'!$G$4,0,10*ROW('Water Data'!G88)),NA())</f>
        <v>#N/A</v>
      </c>
      <c r="N94" s="89" t="e">
        <f ca="true">+IF(AND(ISNUMBER(OFFSET('Water Data'!$G$6,0,10*ROW('Water Data'!G88))),'Data Summary'!CC94="Yes"),OFFSET('Water Data'!$G$6,0,10*ROW('Water Data'!G88)),NA())</f>
        <v>#N/A</v>
      </c>
      <c r="O94" s="89" t="e">
        <f ca="true">+IF(AND(ISNUMBER(OFFSET('Water Data'!$G$9,0,10*ROW('Water Data'!G88))),'Data Summary'!CD94="Yes"),OFFSET('Water Data'!$G$9,0,10*ROW('Water Data'!G88)),NA())</f>
        <v>#N/A</v>
      </c>
      <c r="P94" s="89" t="e">
        <f ca="true">+IF(AND(ISNUMBER(OFFSET('Water Data'!$H$4,0,10*ROW('Water Data'!H88))),'Data Summary'!CE94="Yes"),100-OFFSET('Water Data'!$H$4,0,10*ROW('Water Data'!H88)),NA())</f>
        <v>#N/A</v>
      </c>
      <c r="Q94" s="89" t="e">
        <f ca="true">+IF(AND(ISNUMBER(OFFSET('Water Data'!$H$6,0,10*ROW('Water Data'!H88))),'Data Summary'!CF94="Yes"),OFFSET('Water Data'!$H$6,0,10*ROW('Water Data'!H88)),NA())</f>
        <v>#N/A</v>
      </c>
      <c r="R94" s="89" t="e">
        <f ca="true">+IF(AND(ISNUMBER(OFFSET('Water Data'!$H$9,0,10*ROW('Water Data'!H88))),'Data Summary'!CG94="Yes"),OFFSET('Water Data'!$H$9,0,10*ROW('Water Data'!H88)),NA())</f>
        <v>#N/A</v>
      </c>
      <c r="S94" s="89" t="e">
        <f ca="true">+IF(AND(ISNUMBER(OFFSET('Water Data'!$I$4,0,10*ROW('Water Data'!I88))),'Data Summary'!CH94="Yes"),100-OFFSET('Water Data'!$I$4,0,10*ROW('Water Data'!I88)),NA())</f>
        <v>#N/A</v>
      </c>
      <c r="T94" s="89" t="e">
        <f ca="true">+IF(AND(ISNUMBER(OFFSET('Water Data'!$I$6,0,10*ROW('Water Data'!I88))),'Data Summary'!CI94="Yes"),OFFSET('Water Data'!$I$6,0,10*ROW('Water Data'!I88)),NA())</f>
        <v>#N/A</v>
      </c>
      <c r="U94" s="89" t="e">
        <f ca="true">+IF(AND(ISNUMBER(OFFSET('Water Data'!$I$9,0,10*ROW('Water Data'!I88))),'Data Summary'!CJ94="Yes"),OFFSET('Water Data'!$I$9,0,10*ROW('Water Data'!I88)),NA())</f>
        <v>#N/A</v>
      </c>
      <c r="V94" s="90" t="e">
        <f ca="true">+IF(AND(ISNUMBER(OFFSET('Sanitation Data'!$D$4,0,10*ROW('Sanitation Data'!D88))),'Data Summary'!CK94="Yes"),100-OFFSET('Sanitation Data'!$D$4,0,10*ROW('Sanitation Data'!D88)),NA())</f>
        <v>#N/A</v>
      </c>
      <c r="W94" s="90" t="e">
        <f ca="true">+IF(AND(ISNUMBER(OFFSET('Sanitation Data'!$D$6,0,10*ROW('Sanitation Data'!D88))),'Data Summary'!CL94="Yes"),OFFSET('Sanitation Data'!$D$6,0,10*ROW('Sanitation Data'!D88)),NA())</f>
        <v>#N/A</v>
      </c>
      <c r="X94" s="90" t="e">
        <f ca="true">+IF(AND(ISNUMBER(OFFSET('Sanitation Data'!$D$10,0,10*ROW('Sanitation Data'!D88))),'Data Summary'!CM94="Yes"),OFFSET('Sanitation Data'!$D$10,0,10*ROW('Sanitation Data'!D88)),NA())</f>
        <v>#N/A</v>
      </c>
      <c r="Y94" s="90" t="e">
        <f ca="true">+IF(AND(ISNUMBER(OFFSET('Sanitation Data'!$D$11,0,10*ROW('Sanitation Data'!D88))),'Data Summary'!CN94="Yes"),OFFSET('Sanitation Data'!$D$11,0,10*ROW('Sanitation Data'!D88)),NA())</f>
        <v>#N/A</v>
      </c>
      <c r="Z94" s="90" t="e">
        <f ca="true">+IF(AND(ISNUMBER(OFFSET('Sanitation Data'!$D$12,0,10*ROW('Sanitation Data'!D88))),'Data Summary'!CO94="Yes"),OFFSET('Sanitation Data'!$D$12,0,10*ROW('Sanitation Data'!D88)),NA())</f>
        <v>#N/A</v>
      </c>
      <c r="AA94" s="90" t="e">
        <f ca="true">+IF(AND(ISNUMBER(OFFSET('Sanitation Data'!$E$4,0,10*ROW('Sanitation Data'!E88))),'Data Summary'!CP94="Yes"),100-OFFSET('Sanitation Data'!$E$4,0,10*ROW('Sanitation Data'!E88)),NA())</f>
        <v>#N/A</v>
      </c>
      <c r="AB94" s="90" t="e">
        <f ca="true">+IF(AND(ISNUMBER(OFFSET('Sanitation Data'!$E$6,0,10*ROW('Sanitation Data'!E88))),'Data Summary'!CQ94="Yes"),OFFSET('Sanitation Data'!$E$6,0,10*ROW('Sanitation Data'!E88)),NA())</f>
        <v>#N/A</v>
      </c>
      <c r="AC94" s="90" t="e">
        <f ca="true">+IF(AND(ISNUMBER(OFFSET('Sanitation Data'!$E$10,0,10*ROW('Sanitation Data'!E88))),'Data Summary'!CR94="Yes"),OFFSET('Sanitation Data'!$E$10,0,10*ROW('Sanitation Data'!E88)),NA())</f>
        <v>#N/A</v>
      </c>
      <c r="AD94" s="90" t="e">
        <f ca="true">+IF(AND(ISNUMBER(OFFSET('Sanitation Data'!$E$11,0,10*ROW('Sanitation Data'!E88))),'Data Summary'!CS94="Yes"),OFFSET('Sanitation Data'!$E$11,0,10*ROW('Sanitation Data'!E88)),NA())</f>
        <v>#N/A</v>
      </c>
      <c r="AE94" s="90" t="e">
        <f ca="true">+IF(AND(ISNUMBER(OFFSET('Sanitation Data'!$E$12,0,10*ROW('Sanitation Data'!E88))),'Data Summary'!CT94="Yes"),OFFSET('Sanitation Data'!$E$12,0,10*ROW('Sanitation Data'!E88)),NA())</f>
        <v>#N/A</v>
      </c>
      <c r="AF94" s="90" t="e">
        <f ca="true">+IF(AND(ISNUMBER(OFFSET('Sanitation Data'!$F$4,0,10*ROW('Sanitation Data'!F88))),'Data Summary'!CU94="Yes"),100-OFFSET('Sanitation Data'!$F$4,0,10*ROW('Sanitation Data'!F88)),NA())</f>
        <v>#N/A</v>
      </c>
      <c r="AG94" s="90" t="e">
        <f ca="true">+IF(AND(ISNUMBER(OFFSET('Sanitation Data'!$F$6,0,10*ROW('Sanitation Data'!F88))),'Data Summary'!CV94="Yes"),OFFSET('Sanitation Data'!$F$6,0,10*ROW('Sanitation Data'!F88)),NA())</f>
        <v>#N/A</v>
      </c>
      <c r="AH94" s="90" t="e">
        <f ca="true">+IF(AND(ISNUMBER(OFFSET('Sanitation Data'!$F$10,0,10*ROW('Sanitation Data'!F88))),'Data Summary'!CW94="Yes"),OFFSET('Sanitation Data'!$F$10,0,10*ROW('Sanitation Data'!F88)),NA())</f>
        <v>#N/A</v>
      </c>
      <c r="AI94" s="90" t="e">
        <f ca="true">+IF(AND(ISNUMBER(OFFSET('Sanitation Data'!$F$11,0,10*ROW('Sanitation Data'!F88))),'Data Summary'!CX94="Yes"),OFFSET('Sanitation Data'!$F$11,0,10*ROW('Sanitation Data'!F88)),NA())</f>
        <v>#N/A</v>
      </c>
      <c r="AJ94" s="90" t="e">
        <f ca="true">+IF(AND(ISNUMBER(OFFSET('Sanitation Data'!$F$12,0,10*ROW('Sanitation Data'!F88))),'Data Summary'!CY94="Yes"),OFFSET('Sanitation Data'!$F$12,0,10*ROW('Sanitation Data'!F88)),NA())</f>
        <v>#N/A</v>
      </c>
      <c r="AK94" s="90" t="e">
        <f ca="true">+IF(AND(ISNUMBER(OFFSET('Sanitation Data'!$G$4,0,10*ROW('Sanitation Data'!G88))),'Data Summary'!CZ94="Yes"),100-OFFSET('Sanitation Data'!$G$4,0,10*ROW('Sanitation Data'!G88)),NA())</f>
        <v>#N/A</v>
      </c>
      <c r="AL94" s="90" t="e">
        <f ca="true">+IF(AND(ISNUMBER(OFFSET('Sanitation Data'!$G$6,0,10*ROW('Sanitation Data'!G88))),'Data Summary'!DA94="Yes"),OFFSET('Sanitation Data'!$G$6,0,10*ROW('Sanitation Data'!G88)),NA())</f>
        <v>#N/A</v>
      </c>
      <c r="AM94" s="90" t="e">
        <f ca="true">+IF(AND(ISNUMBER(OFFSET('Sanitation Data'!$G$10,0,10*ROW('Sanitation Data'!G88))),'Data Summary'!DB94="Yes"),OFFSET('Sanitation Data'!$G$10,0,10*ROW('Sanitation Data'!G88)),NA())</f>
        <v>#N/A</v>
      </c>
      <c r="AN94" s="90" t="e">
        <f ca="true">+IF(AND(ISNUMBER(OFFSET('Sanitation Data'!$G$11,0,10*ROW('Sanitation Data'!G88))),'Data Summary'!DC94="Yes"),OFFSET('Sanitation Data'!$G$11,0,10*ROW('Sanitation Data'!G88)),NA())</f>
        <v>#N/A</v>
      </c>
      <c r="AO94" s="90" t="e">
        <f ca="true">+IF(AND(ISNUMBER(OFFSET('Sanitation Data'!$G$12,0,10*ROW('Sanitation Data'!G88))),'Data Summary'!DD94="Yes"),OFFSET('Sanitation Data'!$G$12,0,10*ROW('Sanitation Data'!G88)),NA())</f>
        <v>#N/A</v>
      </c>
      <c r="AP94" s="90" t="e">
        <f ca="true">+IF(AND(ISNUMBER(OFFSET('Sanitation Data'!$H$4,0,10*ROW('Sanitation Data'!H88))),'Data Summary'!DE94="Yes"),100-OFFSET('Sanitation Data'!$H$4,0,10*ROW('Sanitation Data'!H88)),NA())</f>
        <v>#N/A</v>
      </c>
      <c r="AQ94" s="90" t="e">
        <f ca="true">+IF(AND(ISNUMBER(OFFSET('Sanitation Data'!$H$6,0,10*ROW('Sanitation Data'!H88))),'Data Summary'!DF94="Yes"),OFFSET('Sanitation Data'!$H$6,0,10*ROW('Sanitation Data'!H88)),NA())</f>
        <v>#N/A</v>
      </c>
      <c r="AR94" s="90" t="e">
        <f ca="true">+IF(AND(ISNUMBER(OFFSET('Sanitation Data'!$H$10,0,10*ROW('Sanitation Data'!H88))),'Data Summary'!DG94="Yes"),OFFSET('Sanitation Data'!$H$10,0,10*ROW('Sanitation Data'!H88)),NA())</f>
        <v>#N/A</v>
      </c>
      <c r="AS94" s="90" t="e">
        <f ca="true">+IF(AND(ISNUMBER(OFFSET('Sanitation Data'!$H$11,0,10*ROW('Sanitation Data'!H88))),'Data Summary'!DH94="Yes"),OFFSET('Sanitation Data'!$H$11,0,10*ROW('Sanitation Data'!H88)),NA())</f>
        <v>#N/A</v>
      </c>
      <c r="AT94" s="90" t="e">
        <f ca="true">+IF(AND(ISNUMBER(OFFSET('Sanitation Data'!$H$12,0,10*ROW('Sanitation Data'!H88))),'Data Summary'!DI94="Yes"),OFFSET('Sanitation Data'!$H$12,0,10*ROW('Sanitation Data'!H88)),NA())</f>
        <v>#N/A</v>
      </c>
      <c r="AU94" s="90" t="e">
        <f ca="true">+IF(AND(ISNUMBER(OFFSET('Sanitation Data'!$I$4,0,10*ROW('Sanitation Data'!I88))),'Data Summary'!DJ94="Yes"),100-OFFSET('Sanitation Data'!$I$4,0,10*ROW('Sanitation Data'!I88)),NA())</f>
        <v>#N/A</v>
      </c>
      <c r="AV94" s="90" t="e">
        <f ca="true">+IF(AND(ISNUMBER(OFFSET('Sanitation Data'!$I$6,0,10*ROW('Sanitation Data'!I88))),'Data Summary'!DK94="Yes"),OFFSET('Sanitation Data'!$I$6,0,10*ROW('Sanitation Data'!I88)),NA())</f>
        <v>#N/A</v>
      </c>
      <c r="AW94" s="90" t="e">
        <f ca="true">+IF(AND(ISNUMBER(OFFSET('Sanitation Data'!$I$10,0,10*ROW('Sanitation Data'!I88))),'Data Summary'!DL94="Yes"),OFFSET('Sanitation Data'!$I$10,0,10*ROW('Sanitation Data'!I88)),NA())</f>
        <v>#N/A</v>
      </c>
      <c r="AX94" s="90" t="e">
        <f ca="true">+IF(AND(ISNUMBER(OFFSET('Sanitation Data'!$I$11,0,10*ROW('Sanitation Data'!I88))),'Data Summary'!DM94="Yes"),OFFSET('Sanitation Data'!$I$11,0,10*ROW('Sanitation Data'!I88)),NA())</f>
        <v>#N/A</v>
      </c>
      <c r="AY94" s="90" t="e">
        <f ca="true">+IF(AND(ISNUMBER(OFFSET('Sanitation Data'!$I$12,0,10*ROW('Sanitation Data'!I88))),'Data Summary'!DN94="Yes"),OFFSET('Sanitation Data'!$I$12,0,10*ROW('Sanitation Data'!I88)),NA())</f>
        <v>#N/A</v>
      </c>
      <c r="AZ94" s="91" t="e">
        <f ca="true">+IF(AND(ISNUMBER(OFFSET('Hygiene Data'!$D$5,0,10*ROW('Hygiene Data'!D88))),'Data Summary'!DO94="Yes"),OFFSET('Hygiene Data'!$D$5,0,10*ROW('Hygiene Data'!D88)),NA())</f>
        <v>#N/A</v>
      </c>
      <c r="BA94" s="91" t="e">
        <f ca="true">+IF(AND(ISNUMBER(OFFSET('Hygiene Data'!$D$7,0,10*ROW('Hygiene Data'!D88))),'Data Summary'!DP94="Yes"),OFFSET('Hygiene Data'!$D$7,0,10*ROW('Hygiene Data'!D88)),NA())</f>
        <v>#N/A</v>
      </c>
      <c r="BB94" s="91" t="e">
        <f ca="true">+IF(AND(ISNUMBER(OFFSET('Hygiene Data'!$D$9,0,10*ROW('Hygiene Data'!D88))),'Data Summary'!DQ94="Yes"),OFFSET('Hygiene Data'!$D$9,0,10*ROW('Hygiene Data'!D88)),NA())</f>
        <v>#N/A</v>
      </c>
      <c r="BC94" s="91" t="e">
        <f ca="true">+IF(AND(ISNUMBER(OFFSET('Hygiene Data'!$E$5,0,10*ROW('Hygiene Data'!E88))),'Data Summary'!DR94="Yes"),OFFSET('Hygiene Data'!$E$5,0,10*ROW('Hygiene Data'!E88)),NA())</f>
        <v>#N/A</v>
      </c>
      <c r="BD94" s="91" t="e">
        <f ca="true">+IF(AND(ISNUMBER(OFFSET('Hygiene Data'!$E$7,0,10*ROW('Hygiene Data'!E88))),'Data Summary'!DS94="Yes"),OFFSET('Hygiene Data'!$E$7,0,10*ROW('Hygiene Data'!E88)),NA())</f>
        <v>#N/A</v>
      </c>
      <c r="BE94" s="91" t="e">
        <f ca="true">+IF(AND(ISNUMBER(OFFSET('Hygiene Data'!$E$9,0,10*ROW('Hygiene Data'!E88))),'Data Summary'!DT94="Yes"),OFFSET('Hygiene Data'!$E$9,0,10*ROW('Hygiene Data'!E88)),NA())</f>
        <v>#N/A</v>
      </c>
      <c r="BF94" s="91" t="e">
        <f ca="true">+IF(AND(ISNUMBER(OFFSET('Hygiene Data'!$F$5,0,10*ROW('Hygiene Data'!F88))),'Data Summary'!DU94="Yes"),OFFSET('Hygiene Data'!$F$5,0,10*ROW('Hygiene Data'!F88)),NA())</f>
        <v>#N/A</v>
      </c>
      <c r="BG94" s="91" t="e">
        <f ca="true">+IF(AND(ISNUMBER(OFFSET('Hygiene Data'!$F$7,0,10*ROW('Hygiene Data'!F88))),'Data Summary'!DV94="Yes"),OFFSET('Hygiene Data'!$F$7,0,10*ROW('Hygiene Data'!F88)),NA())</f>
        <v>#N/A</v>
      </c>
      <c r="BH94" s="91" t="e">
        <f ca="true">+IF(AND(ISNUMBER(OFFSET('Hygiene Data'!$F$9,0,10*ROW('Hygiene Data'!F88))),'Data Summary'!DW94="Yes"),OFFSET('Hygiene Data'!$F$9,0,10*ROW('Hygiene Data'!F88)),NA())</f>
        <v>#N/A</v>
      </c>
      <c r="BI94" s="91" t="e">
        <f ca="true">+IF(AND(ISNUMBER(OFFSET('Hygiene Data'!$G$5,0,10*ROW('Hygiene Data'!G88))),'Data Summary'!DX94="Yes"),OFFSET('Hygiene Data'!$G$5,0,10*ROW('Hygiene Data'!G88)),NA())</f>
        <v>#N/A</v>
      </c>
      <c r="BJ94" s="91" t="e">
        <f ca="true">+IF(AND(ISNUMBER(OFFSET('Hygiene Data'!$G$7,0,10*ROW('Hygiene Data'!G88))),'Data Summary'!DY94="Yes"),OFFSET('Hygiene Data'!$G$7,0,10*ROW('Hygiene Data'!G88)),NA())</f>
        <v>#N/A</v>
      </c>
      <c r="BK94" s="91" t="e">
        <f ca="true">+IF(AND(ISNUMBER(OFFSET('Hygiene Data'!$G$9,0,10*ROW('Hygiene Data'!G88))),'Data Summary'!DZ94="Yes"),OFFSET('Hygiene Data'!$G$9,0,10*ROW('Hygiene Data'!G88)),NA())</f>
        <v>#N/A</v>
      </c>
      <c r="BL94" s="91" t="e">
        <f ca="true">+IF(AND(ISNUMBER(OFFSET('Hygiene Data'!$H$5,0,10*ROW('Hygiene Data'!H88))),'Data Summary'!EA94="Yes"),OFFSET('Hygiene Data'!$H$5,0,10*ROW('Hygiene Data'!H88)),NA())</f>
        <v>#N/A</v>
      </c>
      <c r="BM94" s="91" t="e">
        <f ca="true">+IF(AND(ISNUMBER(OFFSET('Hygiene Data'!$H$7,0,10*ROW('Hygiene Data'!H88))),'Data Summary'!EB94="Yes"),OFFSET('Hygiene Data'!$H$7,0,10*ROW('Hygiene Data'!H88)),NA())</f>
        <v>#N/A</v>
      </c>
      <c r="BN94" s="91" t="e">
        <f ca="true">+IF(AND(ISNUMBER(OFFSET('Hygiene Data'!$H$9,0,10*ROW('Hygiene Data'!H88))),'Data Summary'!EC94="Yes"),OFFSET('Hygiene Data'!$H$9,0,10*ROW('Hygiene Data'!H88)),NA())</f>
        <v>#N/A</v>
      </c>
      <c r="BO94" s="91" t="e">
        <f ca="true">+IF(AND(ISNUMBER(OFFSET('Hygiene Data'!$I$5,0,10*ROW('Hygiene Data'!I88))),'Data Summary'!ED94="Yes"),OFFSET('Hygiene Data'!$I$5,0,10*ROW('Hygiene Data'!I88)),NA())</f>
        <v>#N/A</v>
      </c>
      <c r="BP94" s="91" t="e">
        <f ca="true">+IF(AND(ISNUMBER(OFFSET('Hygiene Data'!$I$7,0,10*ROW('Hygiene Data'!I88))),'Data Summary'!EE94="Yes"),OFFSET('Hygiene Data'!$I$7,0,10*ROW('Hygiene Data'!I88)),NA())</f>
        <v>#N/A</v>
      </c>
      <c r="BQ94" s="91" t="e">
        <f ca="true">+IF(AND(ISNUMBER(OFFSET('Hygiene Data'!$I$9,0,10*ROW('Hygiene Data'!I88))),'Data Summary'!EF94="Yes"),OFFSET('Hygiene Data'!$I$9,0,10*ROW('Hygiene Data'!I88)),NA())</f>
        <v>#N/A</v>
      </c>
    </row>
    <row xmlns:x14ac="http://schemas.microsoft.com/office/spreadsheetml/2009/9/ac" r="95" x14ac:dyDescent="0.2">
      <c r="A95" s="342" t="e">
        <f ca="true">+RIGHT('Data Summary'!A95,LEN('Data Summary'!A95)-9)</f>
        <v>#VALUE!</v>
      </c>
      <c r="B95" s="35" t="str">
        <f ca="true">+IF(ISTEXT('Data Summary'!B95),'Data Summary'!B95,"")</f>
        <v/>
      </c>
      <c r="C95" s="341" t="e">
        <f ca="true">+VALUE('Data Summary'!C95)</f>
        <v>#VALUE!</v>
      </c>
      <c r="D95" s="89" t="e">
        <f ca="true">+IF(AND(ISNUMBER(OFFSET('Water Data'!$D$4,0,10*ROW('Water Data'!D89))),'Data Summary'!BS95="Yes"),100-OFFSET('Water Data'!$D$4,0,10*ROW('Water Data'!D89)),NA())</f>
        <v>#N/A</v>
      </c>
      <c r="E95" s="89" t="e">
        <f ca="true">+IF(AND(ISNUMBER(OFFSET('Water Data'!$D$6,0,10*ROW('Water Data'!D89))),'Data Summary'!BT95="Yes"),OFFSET('Water Data'!$D$6,0,10*ROW('Water Data'!D89)),NA())</f>
        <v>#N/A</v>
      </c>
      <c r="F95" s="89" t="e">
        <f ca="true">+IF(AND(ISNUMBER(OFFSET('Water Data'!$D$9,0,10*ROW('Water Data'!D89))),'Data Summary'!BU95="Yes"),OFFSET('Water Data'!$D$9,0,10*ROW('Water Data'!D89)),NA())</f>
        <v>#N/A</v>
      </c>
      <c r="G95" s="89" t="e">
        <f ca="true">+IF(AND(ISNUMBER(OFFSET('Water Data'!$E$4,0,10*ROW('Water Data'!E89))),'Data Summary'!BV95="Yes"),100-OFFSET('Water Data'!$E$4,0,10*ROW('Water Data'!E89)),NA())</f>
        <v>#N/A</v>
      </c>
      <c r="H95" s="89" t="e">
        <f ca="true">+IF(AND(ISNUMBER(OFFSET('Water Data'!$E$6,0,10*ROW('Water Data'!E89))),'Data Summary'!BW95="Yes"),OFFSET('Water Data'!$E$6,0,10*ROW('Water Data'!E89)),NA())</f>
        <v>#N/A</v>
      </c>
      <c r="I95" s="89" t="e">
        <f ca="true">+IF(AND(ISNUMBER(OFFSET('Water Data'!$E$9,0,10*ROW('Water Data'!E89))),'Data Summary'!BX95="Yes"),OFFSET('Water Data'!$E$9,0,10*ROW('Water Data'!E89)),NA())</f>
        <v>#N/A</v>
      </c>
      <c r="J95" s="89" t="e">
        <f ca="true">+IF(AND(ISNUMBER(OFFSET('Water Data'!$F$4,0,10*ROW('Water Data'!F89))),'Data Summary'!BY95="Yes"),100-OFFSET('Water Data'!$F$4,0,10*ROW('Water Data'!F89)),NA())</f>
        <v>#N/A</v>
      </c>
      <c r="K95" s="89" t="e">
        <f ca="true">+IF(AND(ISNUMBER(OFFSET('Water Data'!$F$6,0,10*ROW('Water Data'!F89))),'Data Summary'!BZ95="Yes"),OFFSET('Water Data'!$F$6,0,10*ROW('Water Data'!F89)),NA())</f>
        <v>#N/A</v>
      </c>
      <c r="L95" s="89" t="e">
        <f ca="true">+IF(AND(ISNUMBER(OFFSET('Water Data'!$F$9,0,10*ROW('Water Data'!F89))),'Data Summary'!CA95="Yes"),OFFSET('Water Data'!$F$9,0,10*ROW('Water Data'!F89)),NA())</f>
        <v>#N/A</v>
      </c>
      <c r="M95" s="89" t="e">
        <f ca="true">+IF(AND(ISNUMBER(OFFSET('Water Data'!$G$4,0,10*ROW('Water Data'!G89))),'Data Summary'!CB95="Yes"),100-OFFSET('Water Data'!$G$4,0,10*ROW('Water Data'!G89)),NA())</f>
        <v>#N/A</v>
      </c>
      <c r="N95" s="89" t="e">
        <f ca="true">+IF(AND(ISNUMBER(OFFSET('Water Data'!$G$6,0,10*ROW('Water Data'!G89))),'Data Summary'!CC95="Yes"),OFFSET('Water Data'!$G$6,0,10*ROW('Water Data'!G89)),NA())</f>
        <v>#N/A</v>
      </c>
      <c r="O95" s="89" t="e">
        <f ca="true">+IF(AND(ISNUMBER(OFFSET('Water Data'!$G$9,0,10*ROW('Water Data'!G89))),'Data Summary'!CD95="Yes"),OFFSET('Water Data'!$G$9,0,10*ROW('Water Data'!G89)),NA())</f>
        <v>#N/A</v>
      </c>
      <c r="P95" s="89" t="e">
        <f ca="true">+IF(AND(ISNUMBER(OFFSET('Water Data'!$H$4,0,10*ROW('Water Data'!H89))),'Data Summary'!CE95="Yes"),100-OFFSET('Water Data'!$H$4,0,10*ROW('Water Data'!H89)),NA())</f>
        <v>#N/A</v>
      </c>
      <c r="Q95" s="89" t="e">
        <f ca="true">+IF(AND(ISNUMBER(OFFSET('Water Data'!$H$6,0,10*ROW('Water Data'!H89))),'Data Summary'!CF95="Yes"),OFFSET('Water Data'!$H$6,0,10*ROW('Water Data'!H89)),NA())</f>
        <v>#N/A</v>
      </c>
      <c r="R95" s="89" t="e">
        <f ca="true">+IF(AND(ISNUMBER(OFFSET('Water Data'!$H$9,0,10*ROW('Water Data'!H89))),'Data Summary'!CG95="Yes"),OFFSET('Water Data'!$H$9,0,10*ROW('Water Data'!H89)),NA())</f>
        <v>#N/A</v>
      </c>
      <c r="S95" s="89" t="e">
        <f ca="true">+IF(AND(ISNUMBER(OFFSET('Water Data'!$I$4,0,10*ROW('Water Data'!I89))),'Data Summary'!CH95="Yes"),100-OFFSET('Water Data'!$I$4,0,10*ROW('Water Data'!I89)),NA())</f>
        <v>#N/A</v>
      </c>
      <c r="T95" s="89" t="e">
        <f ca="true">+IF(AND(ISNUMBER(OFFSET('Water Data'!$I$6,0,10*ROW('Water Data'!I89))),'Data Summary'!CI95="Yes"),OFFSET('Water Data'!$I$6,0,10*ROW('Water Data'!I89)),NA())</f>
        <v>#N/A</v>
      </c>
      <c r="U95" s="89" t="e">
        <f ca="true">+IF(AND(ISNUMBER(OFFSET('Water Data'!$I$9,0,10*ROW('Water Data'!I89))),'Data Summary'!CJ95="Yes"),OFFSET('Water Data'!$I$9,0,10*ROW('Water Data'!I89)),NA())</f>
        <v>#N/A</v>
      </c>
      <c r="V95" s="90" t="e">
        <f ca="true">+IF(AND(ISNUMBER(OFFSET('Sanitation Data'!$D$4,0,10*ROW('Sanitation Data'!D89))),'Data Summary'!CK95="Yes"),100-OFFSET('Sanitation Data'!$D$4,0,10*ROW('Sanitation Data'!D89)),NA())</f>
        <v>#N/A</v>
      </c>
      <c r="W95" s="90" t="e">
        <f ca="true">+IF(AND(ISNUMBER(OFFSET('Sanitation Data'!$D$6,0,10*ROW('Sanitation Data'!D89))),'Data Summary'!CL95="Yes"),OFFSET('Sanitation Data'!$D$6,0,10*ROW('Sanitation Data'!D89)),NA())</f>
        <v>#N/A</v>
      </c>
      <c r="X95" s="90" t="e">
        <f ca="true">+IF(AND(ISNUMBER(OFFSET('Sanitation Data'!$D$10,0,10*ROW('Sanitation Data'!D89))),'Data Summary'!CM95="Yes"),OFFSET('Sanitation Data'!$D$10,0,10*ROW('Sanitation Data'!D89)),NA())</f>
        <v>#N/A</v>
      </c>
      <c r="Y95" s="90" t="e">
        <f ca="true">+IF(AND(ISNUMBER(OFFSET('Sanitation Data'!$D$11,0,10*ROW('Sanitation Data'!D89))),'Data Summary'!CN95="Yes"),OFFSET('Sanitation Data'!$D$11,0,10*ROW('Sanitation Data'!D89)),NA())</f>
        <v>#N/A</v>
      </c>
      <c r="Z95" s="90" t="e">
        <f ca="true">+IF(AND(ISNUMBER(OFFSET('Sanitation Data'!$D$12,0,10*ROW('Sanitation Data'!D89))),'Data Summary'!CO95="Yes"),OFFSET('Sanitation Data'!$D$12,0,10*ROW('Sanitation Data'!D89)),NA())</f>
        <v>#N/A</v>
      </c>
      <c r="AA95" s="90" t="e">
        <f ca="true">+IF(AND(ISNUMBER(OFFSET('Sanitation Data'!$E$4,0,10*ROW('Sanitation Data'!E89))),'Data Summary'!CP95="Yes"),100-OFFSET('Sanitation Data'!$E$4,0,10*ROW('Sanitation Data'!E89)),NA())</f>
        <v>#N/A</v>
      </c>
      <c r="AB95" s="90" t="e">
        <f ca="true">+IF(AND(ISNUMBER(OFFSET('Sanitation Data'!$E$6,0,10*ROW('Sanitation Data'!E89))),'Data Summary'!CQ95="Yes"),OFFSET('Sanitation Data'!$E$6,0,10*ROW('Sanitation Data'!E89)),NA())</f>
        <v>#N/A</v>
      </c>
      <c r="AC95" s="90" t="e">
        <f ca="true">+IF(AND(ISNUMBER(OFFSET('Sanitation Data'!$E$10,0,10*ROW('Sanitation Data'!E89))),'Data Summary'!CR95="Yes"),OFFSET('Sanitation Data'!$E$10,0,10*ROW('Sanitation Data'!E89)),NA())</f>
        <v>#N/A</v>
      </c>
      <c r="AD95" s="90" t="e">
        <f ca="true">+IF(AND(ISNUMBER(OFFSET('Sanitation Data'!$E$11,0,10*ROW('Sanitation Data'!E89))),'Data Summary'!CS95="Yes"),OFFSET('Sanitation Data'!$E$11,0,10*ROW('Sanitation Data'!E89)),NA())</f>
        <v>#N/A</v>
      </c>
      <c r="AE95" s="90" t="e">
        <f ca="true">+IF(AND(ISNUMBER(OFFSET('Sanitation Data'!$E$12,0,10*ROW('Sanitation Data'!E89))),'Data Summary'!CT95="Yes"),OFFSET('Sanitation Data'!$E$12,0,10*ROW('Sanitation Data'!E89)),NA())</f>
        <v>#N/A</v>
      </c>
      <c r="AF95" s="90" t="e">
        <f ca="true">+IF(AND(ISNUMBER(OFFSET('Sanitation Data'!$F$4,0,10*ROW('Sanitation Data'!F89))),'Data Summary'!CU95="Yes"),100-OFFSET('Sanitation Data'!$F$4,0,10*ROW('Sanitation Data'!F89)),NA())</f>
        <v>#N/A</v>
      </c>
      <c r="AG95" s="90" t="e">
        <f ca="true">+IF(AND(ISNUMBER(OFFSET('Sanitation Data'!$F$6,0,10*ROW('Sanitation Data'!F89))),'Data Summary'!CV95="Yes"),OFFSET('Sanitation Data'!$F$6,0,10*ROW('Sanitation Data'!F89)),NA())</f>
        <v>#N/A</v>
      </c>
      <c r="AH95" s="90" t="e">
        <f ca="true">+IF(AND(ISNUMBER(OFFSET('Sanitation Data'!$F$10,0,10*ROW('Sanitation Data'!F89))),'Data Summary'!CW95="Yes"),OFFSET('Sanitation Data'!$F$10,0,10*ROW('Sanitation Data'!F89)),NA())</f>
        <v>#N/A</v>
      </c>
      <c r="AI95" s="90" t="e">
        <f ca="true">+IF(AND(ISNUMBER(OFFSET('Sanitation Data'!$F$11,0,10*ROW('Sanitation Data'!F89))),'Data Summary'!CX95="Yes"),OFFSET('Sanitation Data'!$F$11,0,10*ROW('Sanitation Data'!F89)),NA())</f>
        <v>#N/A</v>
      </c>
      <c r="AJ95" s="90" t="e">
        <f ca="true">+IF(AND(ISNUMBER(OFFSET('Sanitation Data'!$F$12,0,10*ROW('Sanitation Data'!F89))),'Data Summary'!CY95="Yes"),OFFSET('Sanitation Data'!$F$12,0,10*ROW('Sanitation Data'!F89)),NA())</f>
        <v>#N/A</v>
      </c>
      <c r="AK95" s="90" t="e">
        <f ca="true">+IF(AND(ISNUMBER(OFFSET('Sanitation Data'!$G$4,0,10*ROW('Sanitation Data'!G89))),'Data Summary'!CZ95="Yes"),100-OFFSET('Sanitation Data'!$G$4,0,10*ROW('Sanitation Data'!G89)),NA())</f>
        <v>#N/A</v>
      </c>
      <c r="AL95" s="90" t="e">
        <f ca="true">+IF(AND(ISNUMBER(OFFSET('Sanitation Data'!$G$6,0,10*ROW('Sanitation Data'!G89))),'Data Summary'!DA95="Yes"),OFFSET('Sanitation Data'!$G$6,0,10*ROW('Sanitation Data'!G89)),NA())</f>
        <v>#N/A</v>
      </c>
      <c r="AM95" s="90" t="e">
        <f ca="true">+IF(AND(ISNUMBER(OFFSET('Sanitation Data'!$G$10,0,10*ROW('Sanitation Data'!G89))),'Data Summary'!DB95="Yes"),OFFSET('Sanitation Data'!$G$10,0,10*ROW('Sanitation Data'!G89)),NA())</f>
        <v>#N/A</v>
      </c>
      <c r="AN95" s="90" t="e">
        <f ca="true">+IF(AND(ISNUMBER(OFFSET('Sanitation Data'!$G$11,0,10*ROW('Sanitation Data'!G89))),'Data Summary'!DC95="Yes"),OFFSET('Sanitation Data'!$G$11,0,10*ROW('Sanitation Data'!G89)),NA())</f>
        <v>#N/A</v>
      </c>
      <c r="AO95" s="90" t="e">
        <f ca="true">+IF(AND(ISNUMBER(OFFSET('Sanitation Data'!$G$12,0,10*ROW('Sanitation Data'!G89))),'Data Summary'!DD95="Yes"),OFFSET('Sanitation Data'!$G$12,0,10*ROW('Sanitation Data'!G89)),NA())</f>
        <v>#N/A</v>
      </c>
      <c r="AP95" s="90" t="e">
        <f ca="true">+IF(AND(ISNUMBER(OFFSET('Sanitation Data'!$H$4,0,10*ROW('Sanitation Data'!H89))),'Data Summary'!DE95="Yes"),100-OFFSET('Sanitation Data'!$H$4,0,10*ROW('Sanitation Data'!H89)),NA())</f>
        <v>#N/A</v>
      </c>
      <c r="AQ95" s="90" t="e">
        <f ca="true">+IF(AND(ISNUMBER(OFFSET('Sanitation Data'!$H$6,0,10*ROW('Sanitation Data'!H89))),'Data Summary'!DF95="Yes"),OFFSET('Sanitation Data'!$H$6,0,10*ROW('Sanitation Data'!H89)),NA())</f>
        <v>#N/A</v>
      </c>
      <c r="AR95" s="90" t="e">
        <f ca="true">+IF(AND(ISNUMBER(OFFSET('Sanitation Data'!$H$10,0,10*ROW('Sanitation Data'!H89))),'Data Summary'!DG95="Yes"),OFFSET('Sanitation Data'!$H$10,0,10*ROW('Sanitation Data'!H89)),NA())</f>
        <v>#N/A</v>
      </c>
      <c r="AS95" s="90" t="e">
        <f ca="true">+IF(AND(ISNUMBER(OFFSET('Sanitation Data'!$H$11,0,10*ROW('Sanitation Data'!H89))),'Data Summary'!DH95="Yes"),OFFSET('Sanitation Data'!$H$11,0,10*ROW('Sanitation Data'!H89)),NA())</f>
        <v>#N/A</v>
      </c>
      <c r="AT95" s="90" t="e">
        <f ca="true">+IF(AND(ISNUMBER(OFFSET('Sanitation Data'!$H$12,0,10*ROW('Sanitation Data'!H89))),'Data Summary'!DI95="Yes"),OFFSET('Sanitation Data'!$H$12,0,10*ROW('Sanitation Data'!H89)),NA())</f>
        <v>#N/A</v>
      </c>
      <c r="AU95" s="90" t="e">
        <f ca="true">+IF(AND(ISNUMBER(OFFSET('Sanitation Data'!$I$4,0,10*ROW('Sanitation Data'!I89))),'Data Summary'!DJ95="Yes"),100-OFFSET('Sanitation Data'!$I$4,0,10*ROW('Sanitation Data'!I89)),NA())</f>
        <v>#N/A</v>
      </c>
      <c r="AV95" s="90" t="e">
        <f ca="true">+IF(AND(ISNUMBER(OFFSET('Sanitation Data'!$I$6,0,10*ROW('Sanitation Data'!I89))),'Data Summary'!DK95="Yes"),OFFSET('Sanitation Data'!$I$6,0,10*ROW('Sanitation Data'!I89)),NA())</f>
        <v>#N/A</v>
      </c>
      <c r="AW95" s="90" t="e">
        <f ca="true">+IF(AND(ISNUMBER(OFFSET('Sanitation Data'!$I$10,0,10*ROW('Sanitation Data'!I89))),'Data Summary'!DL95="Yes"),OFFSET('Sanitation Data'!$I$10,0,10*ROW('Sanitation Data'!I89)),NA())</f>
        <v>#N/A</v>
      </c>
      <c r="AX95" s="90" t="e">
        <f ca="true">+IF(AND(ISNUMBER(OFFSET('Sanitation Data'!$I$11,0,10*ROW('Sanitation Data'!I89))),'Data Summary'!DM95="Yes"),OFFSET('Sanitation Data'!$I$11,0,10*ROW('Sanitation Data'!I89)),NA())</f>
        <v>#N/A</v>
      </c>
      <c r="AY95" s="90" t="e">
        <f ca="true">+IF(AND(ISNUMBER(OFFSET('Sanitation Data'!$I$12,0,10*ROW('Sanitation Data'!I89))),'Data Summary'!DN95="Yes"),OFFSET('Sanitation Data'!$I$12,0,10*ROW('Sanitation Data'!I89)),NA())</f>
        <v>#N/A</v>
      </c>
      <c r="AZ95" s="91" t="e">
        <f ca="true">+IF(AND(ISNUMBER(OFFSET('Hygiene Data'!$D$5,0,10*ROW('Hygiene Data'!D89))),'Data Summary'!DO95="Yes"),OFFSET('Hygiene Data'!$D$5,0,10*ROW('Hygiene Data'!D89)),NA())</f>
        <v>#N/A</v>
      </c>
      <c r="BA95" s="91" t="e">
        <f ca="true">+IF(AND(ISNUMBER(OFFSET('Hygiene Data'!$D$7,0,10*ROW('Hygiene Data'!D89))),'Data Summary'!DP95="Yes"),OFFSET('Hygiene Data'!$D$7,0,10*ROW('Hygiene Data'!D89)),NA())</f>
        <v>#N/A</v>
      </c>
      <c r="BB95" s="91" t="e">
        <f ca="true">+IF(AND(ISNUMBER(OFFSET('Hygiene Data'!$D$9,0,10*ROW('Hygiene Data'!D89))),'Data Summary'!DQ95="Yes"),OFFSET('Hygiene Data'!$D$9,0,10*ROW('Hygiene Data'!D89)),NA())</f>
        <v>#N/A</v>
      </c>
      <c r="BC95" s="91" t="e">
        <f ca="true">+IF(AND(ISNUMBER(OFFSET('Hygiene Data'!$E$5,0,10*ROW('Hygiene Data'!E89))),'Data Summary'!DR95="Yes"),OFFSET('Hygiene Data'!$E$5,0,10*ROW('Hygiene Data'!E89)),NA())</f>
        <v>#N/A</v>
      </c>
      <c r="BD95" s="91" t="e">
        <f ca="true">+IF(AND(ISNUMBER(OFFSET('Hygiene Data'!$E$7,0,10*ROW('Hygiene Data'!E89))),'Data Summary'!DS95="Yes"),OFFSET('Hygiene Data'!$E$7,0,10*ROW('Hygiene Data'!E89)),NA())</f>
        <v>#N/A</v>
      </c>
      <c r="BE95" s="91" t="e">
        <f ca="true">+IF(AND(ISNUMBER(OFFSET('Hygiene Data'!$E$9,0,10*ROW('Hygiene Data'!E89))),'Data Summary'!DT95="Yes"),OFFSET('Hygiene Data'!$E$9,0,10*ROW('Hygiene Data'!E89)),NA())</f>
        <v>#N/A</v>
      </c>
      <c r="BF95" s="91" t="e">
        <f ca="true">+IF(AND(ISNUMBER(OFFSET('Hygiene Data'!$F$5,0,10*ROW('Hygiene Data'!F89))),'Data Summary'!DU95="Yes"),OFFSET('Hygiene Data'!$F$5,0,10*ROW('Hygiene Data'!F89)),NA())</f>
        <v>#N/A</v>
      </c>
      <c r="BG95" s="91" t="e">
        <f ca="true">+IF(AND(ISNUMBER(OFFSET('Hygiene Data'!$F$7,0,10*ROW('Hygiene Data'!F89))),'Data Summary'!DV95="Yes"),OFFSET('Hygiene Data'!$F$7,0,10*ROW('Hygiene Data'!F89)),NA())</f>
        <v>#N/A</v>
      </c>
      <c r="BH95" s="91" t="e">
        <f ca="true">+IF(AND(ISNUMBER(OFFSET('Hygiene Data'!$F$9,0,10*ROW('Hygiene Data'!F89))),'Data Summary'!DW95="Yes"),OFFSET('Hygiene Data'!$F$9,0,10*ROW('Hygiene Data'!F89)),NA())</f>
        <v>#N/A</v>
      </c>
      <c r="BI95" s="91" t="e">
        <f ca="true">+IF(AND(ISNUMBER(OFFSET('Hygiene Data'!$G$5,0,10*ROW('Hygiene Data'!G89))),'Data Summary'!DX95="Yes"),OFFSET('Hygiene Data'!$G$5,0,10*ROW('Hygiene Data'!G89)),NA())</f>
        <v>#N/A</v>
      </c>
      <c r="BJ95" s="91" t="e">
        <f ca="true">+IF(AND(ISNUMBER(OFFSET('Hygiene Data'!$G$7,0,10*ROW('Hygiene Data'!G89))),'Data Summary'!DY95="Yes"),OFFSET('Hygiene Data'!$G$7,0,10*ROW('Hygiene Data'!G89)),NA())</f>
        <v>#N/A</v>
      </c>
      <c r="BK95" s="91" t="e">
        <f ca="true">+IF(AND(ISNUMBER(OFFSET('Hygiene Data'!$G$9,0,10*ROW('Hygiene Data'!G89))),'Data Summary'!DZ95="Yes"),OFFSET('Hygiene Data'!$G$9,0,10*ROW('Hygiene Data'!G89)),NA())</f>
        <v>#N/A</v>
      </c>
      <c r="BL95" s="91" t="e">
        <f ca="true">+IF(AND(ISNUMBER(OFFSET('Hygiene Data'!$H$5,0,10*ROW('Hygiene Data'!H89))),'Data Summary'!EA95="Yes"),OFFSET('Hygiene Data'!$H$5,0,10*ROW('Hygiene Data'!H89)),NA())</f>
        <v>#N/A</v>
      </c>
      <c r="BM95" s="91" t="e">
        <f ca="true">+IF(AND(ISNUMBER(OFFSET('Hygiene Data'!$H$7,0,10*ROW('Hygiene Data'!H89))),'Data Summary'!EB95="Yes"),OFFSET('Hygiene Data'!$H$7,0,10*ROW('Hygiene Data'!H89)),NA())</f>
        <v>#N/A</v>
      </c>
      <c r="BN95" s="91" t="e">
        <f ca="true">+IF(AND(ISNUMBER(OFFSET('Hygiene Data'!$H$9,0,10*ROW('Hygiene Data'!H89))),'Data Summary'!EC95="Yes"),OFFSET('Hygiene Data'!$H$9,0,10*ROW('Hygiene Data'!H89)),NA())</f>
        <v>#N/A</v>
      </c>
      <c r="BO95" s="91" t="e">
        <f ca="true">+IF(AND(ISNUMBER(OFFSET('Hygiene Data'!$I$5,0,10*ROW('Hygiene Data'!I89))),'Data Summary'!ED95="Yes"),OFFSET('Hygiene Data'!$I$5,0,10*ROW('Hygiene Data'!I89)),NA())</f>
        <v>#N/A</v>
      </c>
      <c r="BP95" s="91" t="e">
        <f ca="true">+IF(AND(ISNUMBER(OFFSET('Hygiene Data'!$I$7,0,10*ROW('Hygiene Data'!I89))),'Data Summary'!EE95="Yes"),OFFSET('Hygiene Data'!$I$7,0,10*ROW('Hygiene Data'!I89)),NA())</f>
        <v>#N/A</v>
      </c>
      <c r="BQ95" s="91" t="e">
        <f ca="true">+IF(AND(ISNUMBER(OFFSET('Hygiene Data'!$I$9,0,10*ROW('Hygiene Data'!I89))),'Data Summary'!EF95="Yes"),OFFSET('Hygiene Data'!$I$9,0,10*ROW('Hygiene Data'!I89)),NA())</f>
        <v>#N/A</v>
      </c>
    </row>
    <row xmlns:x14ac="http://schemas.microsoft.com/office/spreadsheetml/2009/9/ac" r="96" x14ac:dyDescent="0.2">
      <c r="A96" s="342" t="e">
        <f ca="true">+RIGHT('Data Summary'!A96,LEN('Data Summary'!A96)-9)</f>
        <v>#VALUE!</v>
      </c>
      <c r="B96" s="35" t="str">
        <f ca="true">+IF(ISTEXT('Data Summary'!B96),'Data Summary'!B96,"")</f>
        <v/>
      </c>
      <c r="C96" s="341" t="e">
        <f ca="true">+VALUE('Data Summary'!C96)</f>
        <v>#VALUE!</v>
      </c>
      <c r="D96" s="89" t="e">
        <f ca="true">+IF(AND(ISNUMBER(OFFSET('Water Data'!$D$4,0,10*ROW('Water Data'!D90))),'Data Summary'!BS96="Yes"),100-OFFSET('Water Data'!$D$4,0,10*ROW('Water Data'!D90)),NA())</f>
        <v>#N/A</v>
      </c>
      <c r="E96" s="89" t="e">
        <f ca="true">+IF(AND(ISNUMBER(OFFSET('Water Data'!$D$6,0,10*ROW('Water Data'!D90))),'Data Summary'!BT96="Yes"),OFFSET('Water Data'!$D$6,0,10*ROW('Water Data'!D90)),NA())</f>
        <v>#N/A</v>
      </c>
      <c r="F96" s="89" t="e">
        <f ca="true">+IF(AND(ISNUMBER(OFFSET('Water Data'!$D$9,0,10*ROW('Water Data'!D90))),'Data Summary'!BU96="Yes"),OFFSET('Water Data'!$D$9,0,10*ROW('Water Data'!D90)),NA())</f>
        <v>#N/A</v>
      </c>
      <c r="G96" s="89" t="e">
        <f ca="true">+IF(AND(ISNUMBER(OFFSET('Water Data'!$E$4,0,10*ROW('Water Data'!E90))),'Data Summary'!BV96="Yes"),100-OFFSET('Water Data'!$E$4,0,10*ROW('Water Data'!E90)),NA())</f>
        <v>#N/A</v>
      </c>
      <c r="H96" s="89" t="e">
        <f ca="true">+IF(AND(ISNUMBER(OFFSET('Water Data'!$E$6,0,10*ROW('Water Data'!E90))),'Data Summary'!BW96="Yes"),OFFSET('Water Data'!$E$6,0,10*ROW('Water Data'!E90)),NA())</f>
        <v>#N/A</v>
      </c>
      <c r="I96" s="89" t="e">
        <f ca="true">+IF(AND(ISNUMBER(OFFSET('Water Data'!$E$9,0,10*ROW('Water Data'!E90))),'Data Summary'!BX96="Yes"),OFFSET('Water Data'!$E$9,0,10*ROW('Water Data'!E90)),NA())</f>
        <v>#N/A</v>
      </c>
      <c r="J96" s="89" t="e">
        <f ca="true">+IF(AND(ISNUMBER(OFFSET('Water Data'!$F$4,0,10*ROW('Water Data'!F90))),'Data Summary'!BY96="Yes"),100-OFFSET('Water Data'!$F$4,0,10*ROW('Water Data'!F90)),NA())</f>
        <v>#N/A</v>
      </c>
      <c r="K96" s="89" t="e">
        <f ca="true">+IF(AND(ISNUMBER(OFFSET('Water Data'!$F$6,0,10*ROW('Water Data'!F90))),'Data Summary'!BZ96="Yes"),OFFSET('Water Data'!$F$6,0,10*ROW('Water Data'!F90)),NA())</f>
        <v>#N/A</v>
      </c>
      <c r="L96" s="89" t="e">
        <f ca="true">+IF(AND(ISNUMBER(OFFSET('Water Data'!$F$9,0,10*ROW('Water Data'!F90))),'Data Summary'!CA96="Yes"),OFFSET('Water Data'!$F$9,0,10*ROW('Water Data'!F90)),NA())</f>
        <v>#N/A</v>
      </c>
      <c r="M96" s="89" t="e">
        <f ca="true">+IF(AND(ISNUMBER(OFFSET('Water Data'!$G$4,0,10*ROW('Water Data'!G90))),'Data Summary'!CB96="Yes"),100-OFFSET('Water Data'!$G$4,0,10*ROW('Water Data'!G90)),NA())</f>
        <v>#N/A</v>
      </c>
      <c r="N96" s="89" t="e">
        <f ca="true">+IF(AND(ISNUMBER(OFFSET('Water Data'!$G$6,0,10*ROW('Water Data'!G90))),'Data Summary'!CC96="Yes"),OFFSET('Water Data'!$G$6,0,10*ROW('Water Data'!G90)),NA())</f>
        <v>#N/A</v>
      </c>
      <c r="O96" s="89" t="e">
        <f ca="true">+IF(AND(ISNUMBER(OFFSET('Water Data'!$G$9,0,10*ROW('Water Data'!G90))),'Data Summary'!CD96="Yes"),OFFSET('Water Data'!$G$9,0,10*ROW('Water Data'!G90)),NA())</f>
        <v>#N/A</v>
      </c>
      <c r="P96" s="89" t="e">
        <f ca="true">+IF(AND(ISNUMBER(OFFSET('Water Data'!$H$4,0,10*ROW('Water Data'!H90))),'Data Summary'!CE96="Yes"),100-OFFSET('Water Data'!$H$4,0,10*ROW('Water Data'!H90)),NA())</f>
        <v>#N/A</v>
      </c>
      <c r="Q96" s="89" t="e">
        <f ca="true">+IF(AND(ISNUMBER(OFFSET('Water Data'!$H$6,0,10*ROW('Water Data'!H90))),'Data Summary'!CF96="Yes"),OFFSET('Water Data'!$H$6,0,10*ROW('Water Data'!H90)),NA())</f>
        <v>#N/A</v>
      </c>
      <c r="R96" s="89" t="e">
        <f ca="true">+IF(AND(ISNUMBER(OFFSET('Water Data'!$H$9,0,10*ROW('Water Data'!H90))),'Data Summary'!CG96="Yes"),OFFSET('Water Data'!$H$9,0,10*ROW('Water Data'!H90)),NA())</f>
        <v>#N/A</v>
      </c>
      <c r="S96" s="89" t="e">
        <f ca="true">+IF(AND(ISNUMBER(OFFSET('Water Data'!$I$4,0,10*ROW('Water Data'!I90))),'Data Summary'!CH96="Yes"),100-OFFSET('Water Data'!$I$4,0,10*ROW('Water Data'!I90)),NA())</f>
        <v>#N/A</v>
      </c>
      <c r="T96" s="89" t="e">
        <f ca="true">+IF(AND(ISNUMBER(OFFSET('Water Data'!$I$6,0,10*ROW('Water Data'!I90))),'Data Summary'!CI96="Yes"),OFFSET('Water Data'!$I$6,0,10*ROW('Water Data'!I90)),NA())</f>
        <v>#N/A</v>
      </c>
      <c r="U96" s="89" t="e">
        <f ca="true">+IF(AND(ISNUMBER(OFFSET('Water Data'!$I$9,0,10*ROW('Water Data'!I90))),'Data Summary'!CJ96="Yes"),OFFSET('Water Data'!$I$9,0,10*ROW('Water Data'!I90)),NA())</f>
        <v>#N/A</v>
      </c>
      <c r="V96" s="90" t="e">
        <f ca="true">+IF(AND(ISNUMBER(OFFSET('Sanitation Data'!$D$4,0,10*ROW('Sanitation Data'!D90))),'Data Summary'!CK96="Yes"),100-OFFSET('Sanitation Data'!$D$4,0,10*ROW('Sanitation Data'!D90)),NA())</f>
        <v>#N/A</v>
      </c>
      <c r="W96" s="90" t="e">
        <f ca="true">+IF(AND(ISNUMBER(OFFSET('Sanitation Data'!$D$6,0,10*ROW('Sanitation Data'!D90))),'Data Summary'!CL96="Yes"),OFFSET('Sanitation Data'!$D$6,0,10*ROW('Sanitation Data'!D90)),NA())</f>
        <v>#N/A</v>
      </c>
      <c r="X96" s="90" t="e">
        <f ca="true">+IF(AND(ISNUMBER(OFFSET('Sanitation Data'!$D$10,0,10*ROW('Sanitation Data'!D90))),'Data Summary'!CM96="Yes"),OFFSET('Sanitation Data'!$D$10,0,10*ROW('Sanitation Data'!D90)),NA())</f>
        <v>#N/A</v>
      </c>
      <c r="Y96" s="90" t="e">
        <f ca="true">+IF(AND(ISNUMBER(OFFSET('Sanitation Data'!$D$11,0,10*ROW('Sanitation Data'!D90))),'Data Summary'!CN96="Yes"),OFFSET('Sanitation Data'!$D$11,0,10*ROW('Sanitation Data'!D90)),NA())</f>
        <v>#N/A</v>
      </c>
      <c r="Z96" s="90" t="e">
        <f ca="true">+IF(AND(ISNUMBER(OFFSET('Sanitation Data'!$D$12,0,10*ROW('Sanitation Data'!D90))),'Data Summary'!CO96="Yes"),OFFSET('Sanitation Data'!$D$12,0,10*ROW('Sanitation Data'!D90)),NA())</f>
        <v>#N/A</v>
      </c>
      <c r="AA96" s="90" t="e">
        <f ca="true">+IF(AND(ISNUMBER(OFFSET('Sanitation Data'!$E$4,0,10*ROW('Sanitation Data'!E90))),'Data Summary'!CP96="Yes"),100-OFFSET('Sanitation Data'!$E$4,0,10*ROW('Sanitation Data'!E90)),NA())</f>
        <v>#N/A</v>
      </c>
      <c r="AB96" s="90" t="e">
        <f ca="true">+IF(AND(ISNUMBER(OFFSET('Sanitation Data'!$E$6,0,10*ROW('Sanitation Data'!E90))),'Data Summary'!CQ96="Yes"),OFFSET('Sanitation Data'!$E$6,0,10*ROW('Sanitation Data'!E90)),NA())</f>
        <v>#N/A</v>
      </c>
      <c r="AC96" s="90" t="e">
        <f ca="true">+IF(AND(ISNUMBER(OFFSET('Sanitation Data'!$E$10,0,10*ROW('Sanitation Data'!E90))),'Data Summary'!CR96="Yes"),OFFSET('Sanitation Data'!$E$10,0,10*ROW('Sanitation Data'!E90)),NA())</f>
        <v>#N/A</v>
      </c>
      <c r="AD96" s="90" t="e">
        <f ca="true">+IF(AND(ISNUMBER(OFFSET('Sanitation Data'!$E$11,0,10*ROW('Sanitation Data'!E90))),'Data Summary'!CS96="Yes"),OFFSET('Sanitation Data'!$E$11,0,10*ROW('Sanitation Data'!E90)),NA())</f>
        <v>#N/A</v>
      </c>
      <c r="AE96" s="90" t="e">
        <f ca="true">+IF(AND(ISNUMBER(OFFSET('Sanitation Data'!$E$12,0,10*ROW('Sanitation Data'!E90))),'Data Summary'!CT96="Yes"),OFFSET('Sanitation Data'!$E$12,0,10*ROW('Sanitation Data'!E90)),NA())</f>
        <v>#N/A</v>
      </c>
      <c r="AF96" s="90" t="e">
        <f ca="true">+IF(AND(ISNUMBER(OFFSET('Sanitation Data'!$F$4,0,10*ROW('Sanitation Data'!F90))),'Data Summary'!CU96="Yes"),100-OFFSET('Sanitation Data'!$F$4,0,10*ROW('Sanitation Data'!F90)),NA())</f>
        <v>#N/A</v>
      </c>
      <c r="AG96" s="90" t="e">
        <f ca="true">+IF(AND(ISNUMBER(OFFSET('Sanitation Data'!$F$6,0,10*ROW('Sanitation Data'!F90))),'Data Summary'!CV96="Yes"),OFFSET('Sanitation Data'!$F$6,0,10*ROW('Sanitation Data'!F90)),NA())</f>
        <v>#N/A</v>
      </c>
      <c r="AH96" s="90" t="e">
        <f ca="true">+IF(AND(ISNUMBER(OFFSET('Sanitation Data'!$F$10,0,10*ROW('Sanitation Data'!F90))),'Data Summary'!CW96="Yes"),OFFSET('Sanitation Data'!$F$10,0,10*ROW('Sanitation Data'!F90)),NA())</f>
        <v>#N/A</v>
      </c>
      <c r="AI96" s="90" t="e">
        <f ca="true">+IF(AND(ISNUMBER(OFFSET('Sanitation Data'!$F$11,0,10*ROW('Sanitation Data'!F90))),'Data Summary'!CX96="Yes"),OFFSET('Sanitation Data'!$F$11,0,10*ROW('Sanitation Data'!F90)),NA())</f>
        <v>#N/A</v>
      </c>
      <c r="AJ96" s="90" t="e">
        <f ca="true">+IF(AND(ISNUMBER(OFFSET('Sanitation Data'!$F$12,0,10*ROW('Sanitation Data'!F90))),'Data Summary'!CY96="Yes"),OFFSET('Sanitation Data'!$F$12,0,10*ROW('Sanitation Data'!F90)),NA())</f>
        <v>#N/A</v>
      </c>
      <c r="AK96" s="90" t="e">
        <f ca="true">+IF(AND(ISNUMBER(OFFSET('Sanitation Data'!$G$4,0,10*ROW('Sanitation Data'!G90))),'Data Summary'!CZ96="Yes"),100-OFFSET('Sanitation Data'!$G$4,0,10*ROW('Sanitation Data'!G90)),NA())</f>
        <v>#N/A</v>
      </c>
      <c r="AL96" s="90" t="e">
        <f ca="true">+IF(AND(ISNUMBER(OFFSET('Sanitation Data'!$G$6,0,10*ROW('Sanitation Data'!G90))),'Data Summary'!DA96="Yes"),OFFSET('Sanitation Data'!$G$6,0,10*ROW('Sanitation Data'!G90)),NA())</f>
        <v>#N/A</v>
      </c>
      <c r="AM96" s="90" t="e">
        <f ca="true">+IF(AND(ISNUMBER(OFFSET('Sanitation Data'!$G$10,0,10*ROW('Sanitation Data'!G90))),'Data Summary'!DB96="Yes"),OFFSET('Sanitation Data'!$G$10,0,10*ROW('Sanitation Data'!G90)),NA())</f>
        <v>#N/A</v>
      </c>
      <c r="AN96" s="90" t="e">
        <f ca="true">+IF(AND(ISNUMBER(OFFSET('Sanitation Data'!$G$11,0,10*ROW('Sanitation Data'!G90))),'Data Summary'!DC96="Yes"),OFFSET('Sanitation Data'!$G$11,0,10*ROW('Sanitation Data'!G90)),NA())</f>
        <v>#N/A</v>
      </c>
      <c r="AO96" s="90" t="e">
        <f ca="true">+IF(AND(ISNUMBER(OFFSET('Sanitation Data'!$G$12,0,10*ROW('Sanitation Data'!G90))),'Data Summary'!DD96="Yes"),OFFSET('Sanitation Data'!$G$12,0,10*ROW('Sanitation Data'!G90)),NA())</f>
        <v>#N/A</v>
      </c>
      <c r="AP96" s="90" t="e">
        <f ca="true">+IF(AND(ISNUMBER(OFFSET('Sanitation Data'!$H$4,0,10*ROW('Sanitation Data'!H90))),'Data Summary'!DE96="Yes"),100-OFFSET('Sanitation Data'!$H$4,0,10*ROW('Sanitation Data'!H90)),NA())</f>
        <v>#N/A</v>
      </c>
      <c r="AQ96" s="90" t="e">
        <f ca="true">+IF(AND(ISNUMBER(OFFSET('Sanitation Data'!$H$6,0,10*ROW('Sanitation Data'!H90))),'Data Summary'!DF96="Yes"),OFFSET('Sanitation Data'!$H$6,0,10*ROW('Sanitation Data'!H90)),NA())</f>
        <v>#N/A</v>
      </c>
      <c r="AR96" s="90" t="e">
        <f ca="true">+IF(AND(ISNUMBER(OFFSET('Sanitation Data'!$H$10,0,10*ROW('Sanitation Data'!H90))),'Data Summary'!DG96="Yes"),OFFSET('Sanitation Data'!$H$10,0,10*ROW('Sanitation Data'!H90)),NA())</f>
        <v>#N/A</v>
      </c>
      <c r="AS96" s="90" t="e">
        <f ca="true">+IF(AND(ISNUMBER(OFFSET('Sanitation Data'!$H$11,0,10*ROW('Sanitation Data'!H90))),'Data Summary'!DH96="Yes"),OFFSET('Sanitation Data'!$H$11,0,10*ROW('Sanitation Data'!H90)),NA())</f>
        <v>#N/A</v>
      </c>
      <c r="AT96" s="90" t="e">
        <f ca="true">+IF(AND(ISNUMBER(OFFSET('Sanitation Data'!$H$12,0,10*ROW('Sanitation Data'!H90))),'Data Summary'!DI96="Yes"),OFFSET('Sanitation Data'!$H$12,0,10*ROW('Sanitation Data'!H90)),NA())</f>
        <v>#N/A</v>
      </c>
      <c r="AU96" s="90" t="e">
        <f ca="true">+IF(AND(ISNUMBER(OFFSET('Sanitation Data'!$I$4,0,10*ROW('Sanitation Data'!I90))),'Data Summary'!DJ96="Yes"),100-OFFSET('Sanitation Data'!$I$4,0,10*ROW('Sanitation Data'!I90)),NA())</f>
        <v>#N/A</v>
      </c>
      <c r="AV96" s="90" t="e">
        <f ca="true">+IF(AND(ISNUMBER(OFFSET('Sanitation Data'!$I$6,0,10*ROW('Sanitation Data'!I90))),'Data Summary'!DK96="Yes"),OFFSET('Sanitation Data'!$I$6,0,10*ROW('Sanitation Data'!I90)),NA())</f>
        <v>#N/A</v>
      </c>
      <c r="AW96" s="90" t="e">
        <f ca="true">+IF(AND(ISNUMBER(OFFSET('Sanitation Data'!$I$10,0,10*ROW('Sanitation Data'!I90))),'Data Summary'!DL96="Yes"),OFFSET('Sanitation Data'!$I$10,0,10*ROW('Sanitation Data'!I90)),NA())</f>
        <v>#N/A</v>
      </c>
      <c r="AX96" s="90" t="e">
        <f ca="true">+IF(AND(ISNUMBER(OFFSET('Sanitation Data'!$I$11,0,10*ROW('Sanitation Data'!I90))),'Data Summary'!DM96="Yes"),OFFSET('Sanitation Data'!$I$11,0,10*ROW('Sanitation Data'!I90)),NA())</f>
        <v>#N/A</v>
      </c>
      <c r="AY96" s="90" t="e">
        <f ca="true">+IF(AND(ISNUMBER(OFFSET('Sanitation Data'!$I$12,0,10*ROW('Sanitation Data'!I90))),'Data Summary'!DN96="Yes"),OFFSET('Sanitation Data'!$I$12,0,10*ROW('Sanitation Data'!I90)),NA())</f>
        <v>#N/A</v>
      </c>
      <c r="AZ96" s="91" t="e">
        <f ca="true">+IF(AND(ISNUMBER(OFFSET('Hygiene Data'!$D$5,0,10*ROW('Hygiene Data'!D90))),'Data Summary'!DO96="Yes"),OFFSET('Hygiene Data'!$D$5,0,10*ROW('Hygiene Data'!D90)),NA())</f>
        <v>#N/A</v>
      </c>
      <c r="BA96" s="91" t="e">
        <f ca="true">+IF(AND(ISNUMBER(OFFSET('Hygiene Data'!$D$7,0,10*ROW('Hygiene Data'!D90))),'Data Summary'!DP96="Yes"),OFFSET('Hygiene Data'!$D$7,0,10*ROW('Hygiene Data'!D90)),NA())</f>
        <v>#N/A</v>
      </c>
      <c r="BB96" s="91" t="e">
        <f ca="true">+IF(AND(ISNUMBER(OFFSET('Hygiene Data'!$D$9,0,10*ROW('Hygiene Data'!D90))),'Data Summary'!DQ96="Yes"),OFFSET('Hygiene Data'!$D$9,0,10*ROW('Hygiene Data'!D90)),NA())</f>
        <v>#N/A</v>
      </c>
      <c r="BC96" s="91" t="e">
        <f ca="true">+IF(AND(ISNUMBER(OFFSET('Hygiene Data'!$E$5,0,10*ROW('Hygiene Data'!E90))),'Data Summary'!DR96="Yes"),OFFSET('Hygiene Data'!$E$5,0,10*ROW('Hygiene Data'!E90)),NA())</f>
        <v>#N/A</v>
      </c>
      <c r="BD96" s="91" t="e">
        <f ca="true">+IF(AND(ISNUMBER(OFFSET('Hygiene Data'!$E$7,0,10*ROW('Hygiene Data'!E90))),'Data Summary'!DS96="Yes"),OFFSET('Hygiene Data'!$E$7,0,10*ROW('Hygiene Data'!E90)),NA())</f>
        <v>#N/A</v>
      </c>
      <c r="BE96" s="91" t="e">
        <f ca="true">+IF(AND(ISNUMBER(OFFSET('Hygiene Data'!$E$9,0,10*ROW('Hygiene Data'!E90))),'Data Summary'!DT96="Yes"),OFFSET('Hygiene Data'!$E$9,0,10*ROW('Hygiene Data'!E90)),NA())</f>
        <v>#N/A</v>
      </c>
      <c r="BF96" s="91" t="e">
        <f ca="true">+IF(AND(ISNUMBER(OFFSET('Hygiene Data'!$F$5,0,10*ROW('Hygiene Data'!F90))),'Data Summary'!DU96="Yes"),OFFSET('Hygiene Data'!$F$5,0,10*ROW('Hygiene Data'!F90)),NA())</f>
        <v>#N/A</v>
      </c>
      <c r="BG96" s="91" t="e">
        <f ca="true">+IF(AND(ISNUMBER(OFFSET('Hygiene Data'!$F$7,0,10*ROW('Hygiene Data'!F90))),'Data Summary'!DV96="Yes"),OFFSET('Hygiene Data'!$F$7,0,10*ROW('Hygiene Data'!F90)),NA())</f>
        <v>#N/A</v>
      </c>
      <c r="BH96" s="91" t="e">
        <f ca="true">+IF(AND(ISNUMBER(OFFSET('Hygiene Data'!$F$9,0,10*ROW('Hygiene Data'!F90))),'Data Summary'!DW96="Yes"),OFFSET('Hygiene Data'!$F$9,0,10*ROW('Hygiene Data'!F90)),NA())</f>
        <v>#N/A</v>
      </c>
      <c r="BI96" s="91" t="e">
        <f ca="true">+IF(AND(ISNUMBER(OFFSET('Hygiene Data'!$G$5,0,10*ROW('Hygiene Data'!G90))),'Data Summary'!DX96="Yes"),OFFSET('Hygiene Data'!$G$5,0,10*ROW('Hygiene Data'!G90)),NA())</f>
        <v>#N/A</v>
      </c>
      <c r="BJ96" s="91" t="e">
        <f ca="true">+IF(AND(ISNUMBER(OFFSET('Hygiene Data'!$G$7,0,10*ROW('Hygiene Data'!G90))),'Data Summary'!DY96="Yes"),OFFSET('Hygiene Data'!$G$7,0,10*ROW('Hygiene Data'!G90)),NA())</f>
        <v>#N/A</v>
      </c>
      <c r="BK96" s="91" t="e">
        <f ca="true">+IF(AND(ISNUMBER(OFFSET('Hygiene Data'!$G$9,0,10*ROW('Hygiene Data'!G90))),'Data Summary'!DZ96="Yes"),OFFSET('Hygiene Data'!$G$9,0,10*ROW('Hygiene Data'!G90)),NA())</f>
        <v>#N/A</v>
      </c>
      <c r="BL96" s="91" t="e">
        <f ca="true">+IF(AND(ISNUMBER(OFFSET('Hygiene Data'!$H$5,0,10*ROW('Hygiene Data'!H90))),'Data Summary'!EA96="Yes"),OFFSET('Hygiene Data'!$H$5,0,10*ROW('Hygiene Data'!H90)),NA())</f>
        <v>#N/A</v>
      </c>
      <c r="BM96" s="91" t="e">
        <f ca="true">+IF(AND(ISNUMBER(OFFSET('Hygiene Data'!$H$7,0,10*ROW('Hygiene Data'!H90))),'Data Summary'!EB96="Yes"),OFFSET('Hygiene Data'!$H$7,0,10*ROW('Hygiene Data'!H90)),NA())</f>
        <v>#N/A</v>
      </c>
      <c r="BN96" s="91" t="e">
        <f ca="true">+IF(AND(ISNUMBER(OFFSET('Hygiene Data'!$H$9,0,10*ROW('Hygiene Data'!H90))),'Data Summary'!EC96="Yes"),OFFSET('Hygiene Data'!$H$9,0,10*ROW('Hygiene Data'!H90)),NA())</f>
        <v>#N/A</v>
      </c>
      <c r="BO96" s="91" t="e">
        <f ca="true">+IF(AND(ISNUMBER(OFFSET('Hygiene Data'!$I$5,0,10*ROW('Hygiene Data'!I90))),'Data Summary'!ED96="Yes"),OFFSET('Hygiene Data'!$I$5,0,10*ROW('Hygiene Data'!I90)),NA())</f>
        <v>#N/A</v>
      </c>
      <c r="BP96" s="91" t="e">
        <f ca="true">+IF(AND(ISNUMBER(OFFSET('Hygiene Data'!$I$7,0,10*ROW('Hygiene Data'!I90))),'Data Summary'!EE96="Yes"),OFFSET('Hygiene Data'!$I$7,0,10*ROW('Hygiene Data'!I90)),NA())</f>
        <v>#N/A</v>
      </c>
      <c r="BQ96" s="91" t="e">
        <f ca="true">+IF(AND(ISNUMBER(OFFSET('Hygiene Data'!$I$9,0,10*ROW('Hygiene Data'!I90))),'Data Summary'!EF96="Yes"),OFFSET('Hygiene Data'!$I$9,0,10*ROW('Hygiene Data'!I90)),NA())</f>
        <v>#N/A</v>
      </c>
    </row>
    <row xmlns:x14ac="http://schemas.microsoft.com/office/spreadsheetml/2009/9/ac" r="97" x14ac:dyDescent="0.2">
      <c r="A97" s="342" t="e">
        <f ca="true">+RIGHT('Data Summary'!A97,LEN('Data Summary'!A97)-9)</f>
        <v>#VALUE!</v>
      </c>
      <c r="B97" s="35" t="str">
        <f ca="true">+IF(ISTEXT('Data Summary'!B97),'Data Summary'!B97,"")</f>
        <v/>
      </c>
      <c r="C97" s="341" t="e">
        <f ca="true">+VALUE('Data Summary'!C97)</f>
        <v>#VALUE!</v>
      </c>
      <c r="D97" s="89" t="e">
        <f ca="true">+IF(AND(ISNUMBER(OFFSET('Water Data'!$D$4,0,10*ROW('Water Data'!D91))),'Data Summary'!BS97="Yes"),100-OFFSET('Water Data'!$D$4,0,10*ROW('Water Data'!D91)),NA())</f>
        <v>#N/A</v>
      </c>
      <c r="E97" s="89" t="e">
        <f ca="true">+IF(AND(ISNUMBER(OFFSET('Water Data'!$D$6,0,10*ROW('Water Data'!D91))),'Data Summary'!BT97="Yes"),OFFSET('Water Data'!$D$6,0,10*ROW('Water Data'!D91)),NA())</f>
        <v>#N/A</v>
      </c>
      <c r="F97" s="89" t="e">
        <f ca="true">+IF(AND(ISNUMBER(OFFSET('Water Data'!$D$9,0,10*ROW('Water Data'!D91))),'Data Summary'!BU97="Yes"),OFFSET('Water Data'!$D$9,0,10*ROW('Water Data'!D91)),NA())</f>
        <v>#N/A</v>
      </c>
      <c r="G97" s="89" t="e">
        <f ca="true">+IF(AND(ISNUMBER(OFFSET('Water Data'!$E$4,0,10*ROW('Water Data'!E91))),'Data Summary'!BV97="Yes"),100-OFFSET('Water Data'!$E$4,0,10*ROW('Water Data'!E91)),NA())</f>
        <v>#N/A</v>
      </c>
      <c r="H97" s="89" t="e">
        <f ca="true">+IF(AND(ISNUMBER(OFFSET('Water Data'!$E$6,0,10*ROW('Water Data'!E91))),'Data Summary'!BW97="Yes"),OFFSET('Water Data'!$E$6,0,10*ROW('Water Data'!E91)),NA())</f>
        <v>#N/A</v>
      </c>
      <c r="I97" s="89" t="e">
        <f ca="true">+IF(AND(ISNUMBER(OFFSET('Water Data'!$E$9,0,10*ROW('Water Data'!E91))),'Data Summary'!BX97="Yes"),OFFSET('Water Data'!$E$9,0,10*ROW('Water Data'!E91)),NA())</f>
        <v>#N/A</v>
      </c>
      <c r="J97" s="89" t="e">
        <f ca="true">+IF(AND(ISNUMBER(OFFSET('Water Data'!$F$4,0,10*ROW('Water Data'!F91))),'Data Summary'!BY97="Yes"),100-OFFSET('Water Data'!$F$4,0,10*ROW('Water Data'!F91)),NA())</f>
        <v>#N/A</v>
      </c>
      <c r="K97" s="89" t="e">
        <f ca="true">+IF(AND(ISNUMBER(OFFSET('Water Data'!$F$6,0,10*ROW('Water Data'!F91))),'Data Summary'!BZ97="Yes"),OFFSET('Water Data'!$F$6,0,10*ROW('Water Data'!F91)),NA())</f>
        <v>#N/A</v>
      </c>
      <c r="L97" s="89" t="e">
        <f ca="true">+IF(AND(ISNUMBER(OFFSET('Water Data'!$F$9,0,10*ROW('Water Data'!F91))),'Data Summary'!CA97="Yes"),OFFSET('Water Data'!$F$9,0,10*ROW('Water Data'!F91)),NA())</f>
        <v>#N/A</v>
      </c>
      <c r="M97" s="89" t="e">
        <f ca="true">+IF(AND(ISNUMBER(OFFSET('Water Data'!$G$4,0,10*ROW('Water Data'!G91))),'Data Summary'!CB97="Yes"),100-OFFSET('Water Data'!$G$4,0,10*ROW('Water Data'!G91)),NA())</f>
        <v>#N/A</v>
      </c>
      <c r="N97" s="89" t="e">
        <f ca="true">+IF(AND(ISNUMBER(OFFSET('Water Data'!$G$6,0,10*ROW('Water Data'!G91))),'Data Summary'!CC97="Yes"),OFFSET('Water Data'!$G$6,0,10*ROW('Water Data'!G91)),NA())</f>
        <v>#N/A</v>
      </c>
      <c r="O97" s="89" t="e">
        <f ca="true">+IF(AND(ISNUMBER(OFFSET('Water Data'!$G$9,0,10*ROW('Water Data'!G91))),'Data Summary'!CD97="Yes"),OFFSET('Water Data'!$G$9,0,10*ROW('Water Data'!G91)),NA())</f>
        <v>#N/A</v>
      </c>
      <c r="P97" s="89" t="e">
        <f ca="true">+IF(AND(ISNUMBER(OFFSET('Water Data'!$H$4,0,10*ROW('Water Data'!H91))),'Data Summary'!CE97="Yes"),100-OFFSET('Water Data'!$H$4,0,10*ROW('Water Data'!H91)),NA())</f>
        <v>#N/A</v>
      </c>
      <c r="Q97" s="89" t="e">
        <f ca="true">+IF(AND(ISNUMBER(OFFSET('Water Data'!$H$6,0,10*ROW('Water Data'!H91))),'Data Summary'!CF97="Yes"),OFFSET('Water Data'!$H$6,0,10*ROW('Water Data'!H91)),NA())</f>
        <v>#N/A</v>
      </c>
      <c r="R97" s="89" t="e">
        <f ca="true">+IF(AND(ISNUMBER(OFFSET('Water Data'!$H$9,0,10*ROW('Water Data'!H91))),'Data Summary'!CG97="Yes"),OFFSET('Water Data'!$H$9,0,10*ROW('Water Data'!H91)),NA())</f>
        <v>#N/A</v>
      </c>
      <c r="S97" s="89" t="e">
        <f ca="true">+IF(AND(ISNUMBER(OFFSET('Water Data'!$I$4,0,10*ROW('Water Data'!I91))),'Data Summary'!CH97="Yes"),100-OFFSET('Water Data'!$I$4,0,10*ROW('Water Data'!I91)),NA())</f>
        <v>#N/A</v>
      </c>
      <c r="T97" s="89" t="e">
        <f ca="true">+IF(AND(ISNUMBER(OFFSET('Water Data'!$I$6,0,10*ROW('Water Data'!I91))),'Data Summary'!CI97="Yes"),OFFSET('Water Data'!$I$6,0,10*ROW('Water Data'!I91)),NA())</f>
        <v>#N/A</v>
      </c>
      <c r="U97" s="89" t="e">
        <f ca="true">+IF(AND(ISNUMBER(OFFSET('Water Data'!$I$9,0,10*ROW('Water Data'!I91))),'Data Summary'!CJ97="Yes"),OFFSET('Water Data'!$I$9,0,10*ROW('Water Data'!I91)),NA())</f>
        <v>#N/A</v>
      </c>
      <c r="V97" s="90" t="e">
        <f ca="true">+IF(AND(ISNUMBER(OFFSET('Sanitation Data'!$D$4,0,10*ROW('Sanitation Data'!D91))),'Data Summary'!CK97="Yes"),100-OFFSET('Sanitation Data'!$D$4,0,10*ROW('Sanitation Data'!D91)),NA())</f>
        <v>#N/A</v>
      </c>
      <c r="W97" s="90" t="e">
        <f ca="true">+IF(AND(ISNUMBER(OFFSET('Sanitation Data'!$D$6,0,10*ROW('Sanitation Data'!D91))),'Data Summary'!CL97="Yes"),OFFSET('Sanitation Data'!$D$6,0,10*ROW('Sanitation Data'!D91)),NA())</f>
        <v>#N/A</v>
      </c>
      <c r="X97" s="90" t="e">
        <f ca="true">+IF(AND(ISNUMBER(OFFSET('Sanitation Data'!$D$10,0,10*ROW('Sanitation Data'!D91))),'Data Summary'!CM97="Yes"),OFFSET('Sanitation Data'!$D$10,0,10*ROW('Sanitation Data'!D91)),NA())</f>
        <v>#N/A</v>
      </c>
      <c r="Y97" s="90" t="e">
        <f ca="true">+IF(AND(ISNUMBER(OFFSET('Sanitation Data'!$D$11,0,10*ROW('Sanitation Data'!D91))),'Data Summary'!CN97="Yes"),OFFSET('Sanitation Data'!$D$11,0,10*ROW('Sanitation Data'!D91)),NA())</f>
        <v>#N/A</v>
      </c>
      <c r="Z97" s="90" t="e">
        <f ca="true">+IF(AND(ISNUMBER(OFFSET('Sanitation Data'!$D$12,0,10*ROW('Sanitation Data'!D91))),'Data Summary'!CO97="Yes"),OFFSET('Sanitation Data'!$D$12,0,10*ROW('Sanitation Data'!D91)),NA())</f>
        <v>#N/A</v>
      </c>
      <c r="AA97" s="90" t="e">
        <f ca="true">+IF(AND(ISNUMBER(OFFSET('Sanitation Data'!$E$4,0,10*ROW('Sanitation Data'!E91))),'Data Summary'!CP97="Yes"),100-OFFSET('Sanitation Data'!$E$4,0,10*ROW('Sanitation Data'!E91)),NA())</f>
        <v>#N/A</v>
      </c>
      <c r="AB97" s="90" t="e">
        <f ca="true">+IF(AND(ISNUMBER(OFFSET('Sanitation Data'!$E$6,0,10*ROW('Sanitation Data'!E91))),'Data Summary'!CQ97="Yes"),OFFSET('Sanitation Data'!$E$6,0,10*ROW('Sanitation Data'!E91)),NA())</f>
        <v>#N/A</v>
      </c>
      <c r="AC97" s="90" t="e">
        <f ca="true">+IF(AND(ISNUMBER(OFFSET('Sanitation Data'!$E$10,0,10*ROW('Sanitation Data'!E91))),'Data Summary'!CR97="Yes"),OFFSET('Sanitation Data'!$E$10,0,10*ROW('Sanitation Data'!E91)),NA())</f>
        <v>#N/A</v>
      </c>
      <c r="AD97" s="90" t="e">
        <f ca="true">+IF(AND(ISNUMBER(OFFSET('Sanitation Data'!$E$11,0,10*ROW('Sanitation Data'!E91))),'Data Summary'!CS97="Yes"),OFFSET('Sanitation Data'!$E$11,0,10*ROW('Sanitation Data'!E91)),NA())</f>
        <v>#N/A</v>
      </c>
      <c r="AE97" s="90" t="e">
        <f ca="true">+IF(AND(ISNUMBER(OFFSET('Sanitation Data'!$E$12,0,10*ROW('Sanitation Data'!E91))),'Data Summary'!CT97="Yes"),OFFSET('Sanitation Data'!$E$12,0,10*ROW('Sanitation Data'!E91)),NA())</f>
        <v>#N/A</v>
      </c>
      <c r="AF97" s="90" t="e">
        <f ca="true">+IF(AND(ISNUMBER(OFFSET('Sanitation Data'!$F$4,0,10*ROW('Sanitation Data'!F91))),'Data Summary'!CU97="Yes"),100-OFFSET('Sanitation Data'!$F$4,0,10*ROW('Sanitation Data'!F91)),NA())</f>
        <v>#N/A</v>
      </c>
      <c r="AG97" s="90" t="e">
        <f ca="true">+IF(AND(ISNUMBER(OFFSET('Sanitation Data'!$F$6,0,10*ROW('Sanitation Data'!F91))),'Data Summary'!CV97="Yes"),OFFSET('Sanitation Data'!$F$6,0,10*ROW('Sanitation Data'!F91)),NA())</f>
        <v>#N/A</v>
      </c>
      <c r="AH97" s="90" t="e">
        <f ca="true">+IF(AND(ISNUMBER(OFFSET('Sanitation Data'!$F$10,0,10*ROW('Sanitation Data'!F91))),'Data Summary'!CW97="Yes"),OFFSET('Sanitation Data'!$F$10,0,10*ROW('Sanitation Data'!F91)),NA())</f>
        <v>#N/A</v>
      </c>
      <c r="AI97" s="90" t="e">
        <f ca="true">+IF(AND(ISNUMBER(OFFSET('Sanitation Data'!$F$11,0,10*ROW('Sanitation Data'!F91))),'Data Summary'!CX97="Yes"),OFFSET('Sanitation Data'!$F$11,0,10*ROW('Sanitation Data'!F91)),NA())</f>
        <v>#N/A</v>
      </c>
      <c r="AJ97" s="90" t="e">
        <f ca="true">+IF(AND(ISNUMBER(OFFSET('Sanitation Data'!$F$12,0,10*ROW('Sanitation Data'!F91))),'Data Summary'!CY97="Yes"),OFFSET('Sanitation Data'!$F$12,0,10*ROW('Sanitation Data'!F91)),NA())</f>
        <v>#N/A</v>
      </c>
      <c r="AK97" s="90" t="e">
        <f ca="true">+IF(AND(ISNUMBER(OFFSET('Sanitation Data'!$G$4,0,10*ROW('Sanitation Data'!G91))),'Data Summary'!CZ97="Yes"),100-OFFSET('Sanitation Data'!$G$4,0,10*ROW('Sanitation Data'!G91)),NA())</f>
        <v>#N/A</v>
      </c>
      <c r="AL97" s="90" t="e">
        <f ca="true">+IF(AND(ISNUMBER(OFFSET('Sanitation Data'!$G$6,0,10*ROW('Sanitation Data'!G91))),'Data Summary'!DA97="Yes"),OFFSET('Sanitation Data'!$G$6,0,10*ROW('Sanitation Data'!G91)),NA())</f>
        <v>#N/A</v>
      </c>
      <c r="AM97" s="90" t="e">
        <f ca="true">+IF(AND(ISNUMBER(OFFSET('Sanitation Data'!$G$10,0,10*ROW('Sanitation Data'!G91))),'Data Summary'!DB97="Yes"),OFFSET('Sanitation Data'!$G$10,0,10*ROW('Sanitation Data'!G91)),NA())</f>
        <v>#N/A</v>
      </c>
      <c r="AN97" s="90" t="e">
        <f ca="true">+IF(AND(ISNUMBER(OFFSET('Sanitation Data'!$G$11,0,10*ROW('Sanitation Data'!G91))),'Data Summary'!DC97="Yes"),OFFSET('Sanitation Data'!$G$11,0,10*ROW('Sanitation Data'!G91)),NA())</f>
        <v>#N/A</v>
      </c>
      <c r="AO97" s="90" t="e">
        <f ca="true">+IF(AND(ISNUMBER(OFFSET('Sanitation Data'!$G$12,0,10*ROW('Sanitation Data'!G91))),'Data Summary'!DD97="Yes"),OFFSET('Sanitation Data'!$G$12,0,10*ROW('Sanitation Data'!G91)),NA())</f>
        <v>#N/A</v>
      </c>
      <c r="AP97" s="90" t="e">
        <f ca="true">+IF(AND(ISNUMBER(OFFSET('Sanitation Data'!$H$4,0,10*ROW('Sanitation Data'!H91))),'Data Summary'!DE97="Yes"),100-OFFSET('Sanitation Data'!$H$4,0,10*ROW('Sanitation Data'!H91)),NA())</f>
        <v>#N/A</v>
      </c>
      <c r="AQ97" s="90" t="e">
        <f ca="true">+IF(AND(ISNUMBER(OFFSET('Sanitation Data'!$H$6,0,10*ROW('Sanitation Data'!H91))),'Data Summary'!DF97="Yes"),OFFSET('Sanitation Data'!$H$6,0,10*ROW('Sanitation Data'!H91)),NA())</f>
        <v>#N/A</v>
      </c>
      <c r="AR97" s="90" t="e">
        <f ca="true">+IF(AND(ISNUMBER(OFFSET('Sanitation Data'!$H$10,0,10*ROW('Sanitation Data'!H91))),'Data Summary'!DG97="Yes"),OFFSET('Sanitation Data'!$H$10,0,10*ROW('Sanitation Data'!H91)),NA())</f>
        <v>#N/A</v>
      </c>
      <c r="AS97" s="90" t="e">
        <f ca="true">+IF(AND(ISNUMBER(OFFSET('Sanitation Data'!$H$11,0,10*ROW('Sanitation Data'!H91))),'Data Summary'!DH97="Yes"),OFFSET('Sanitation Data'!$H$11,0,10*ROW('Sanitation Data'!H91)),NA())</f>
        <v>#N/A</v>
      </c>
      <c r="AT97" s="90" t="e">
        <f ca="true">+IF(AND(ISNUMBER(OFFSET('Sanitation Data'!$H$12,0,10*ROW('Sanitation Data'!H91))),'Data Summary'!DI97="Yes"),OFFSET('Sanitation Data'!$H$12,0,10*ROW('Sanitation Data'!H91)),NA())</f>
        <v>#N/A</v>
      </c>
      <c r="AU97" s="90" t="e">
        <f ca="true">+IF(AND(ISNUMBER(OFFSET('Sanitation Data'!$I$4,0,10*ROW('Sanitation Data'!I91))),'Data Summary'!DJ97="Yes"),100-OFFSET('Sanitation Data'!$I$4,0,10*ROW('Sanitation Data'!I91)),NA())</f>
        <v>#N/A</v>
      </c>
      <c r="AV97" s="90" t="e">
        <f ca="true">+IF(AND(ISNUMBER(OFFSET('Sanitation Data'!$I$6,0,10*ROW('Sanitation Data'!I91))),'Data Summary'!DK97="Yes"),OFFSET('Sanitation Data'!$I$6,0,10*ROW('Sanitation Data'!I91)),NA())</f>
        <v>#N/A</v>
      </c>
      <c r="AW97" s="90" t="e">
        <f ca="true">+IF(AND(ISNUMBER(OFFSET('Sanitation Data'!$I$10,0,10*ROW('Sanitation Data'!I91))),'Data Summary'!DL97="Yes"),OFFSET('Sanitation Data'!$I$10,0,10*ROW('Sanitation Data'!I91)),NA())</f>
        <v>#N/A</v>
      </c>
      <c r="AX97" s="90" t="e">
        <f ca="true">+IF(AND(ISNUMBER(OFFSET('Sanitation Data'!$I$11,0,10*ROW('Sanitation Data'!I91))),'Data Summary'!DM97="Yes"),OFFSET('Sanitation Data'!$I$11,0,10*ROW('Sanitation Data'!I91)),NA())</f>
        <v>#N/A</v>
      </c>
      <c r="AY97" s="90" t="e">
        <f ca="true">+IF(AND(ISNUMBER(OFFSET('Sanitation Data'!$I$12,0,10*ROW('Sanitation Data'!I91))),'Data Summary'!DN97="Yes"),OFFSET('Sanitation Data'!$I$12,0,10*ROW('Sanitation Data'!I91)),NA())</f>
        <v>#N/A</v>
      </c>
      <c r="AZ97" s="91" t="e">
        <f ca="true">+IF(AND(ISNUMBER(OFFSET('Hygiene Data'!$D$5,0,10*ROW('Hygiene Data'!D91))),'Data Summary'!DO97="Yes"),OFFSET('Hygiene Data'!$D$5,0,10*ROW('Hygiene Data'!D91)),NA())</f>
        <v>#N/A</v>
      </c>
      <c r="BA97" s="91" t="e">
        <f ca="true">+IF(AND(ISNUMBER(OFFSET('Hygiene Data'!$D$7,0,10*ROW('Hygiene Data'!D91))),'Data Summary'!DP97="Yes"),OFFSET('Hygiene Data'!$D$7,0,10*ROW('Hygiene Data'!D91)),NA())</f>
        <v>#N/A</v>
      </c>
      <c r="BB97" s="91" t="e">
        <f ca="true">+IF(AND(ISNUMBER(OFFSET('Hygiene Data'!$D$9,0,10*ROW('Hygiene Data'!D91))),'Data Summary'!DQ97="Yes"),OFFSET('Hygiene Data'!$D$9,0,10*ROW('Hygiene Data'!D91)),NA())</f>
        <v>#N/A</v>
      </c>
      <c r="BC97" s="91" t="e">
        <f ca="true">+IF(AND(ISNUMBER(OFFSET('Hygiene Data'!$E$5,0,10*ROW('Hygiene Data'!E91))),'Data Summary'!DR97="Yes"),OFFSET('Hygiene Data'!$E$5,0,10*ROW('Hygiene Data'!E91)),NA())</f>
        <v>#N/A</v>
      </c>
      <c r="BD97" s="91" t="e">
        <f ca="true">+IF(AND(ISNUMBER(OFFSET('Hygiene Data'!$E$7,0,10*ROW('Hygiene Data'!E91))),'Data Summary'!DS97="Yes"),OFFSET('Hygiene Data'!$E$7,0,10*ROW('Hygiene Data'!E91)),NA())</f>
        <v>#N/A</v>
      </c>
      <c r="BE97" s="91" t="e">
        <f ca="true">+IF(AND(ISNUMBER(OFFSET('Hygiene Data'!$E$9,0,10*ROW('Hygiene Data'!E91))),'Data Summary'!DT97="Yes"),OFFSET('Hygiene Data'!$E$9,0,10*ROW('Hygiene Data'!E91)),NA())</f>
        <v>#N/A</v>
      </c>
      <c r="BF97" s="91" t="e">
        <f ca="true">+IF(AND(ISNUMBER(OFFSET('Hygiene Data'!$F$5,0,10*ROW('Hygiene Data'!F91))),'Data Summary'!DU97="Yes"),OFFSET('Hygiene Data'!$F$5,0,10*ROW('Hygiene Data'!F91)),NA())</f>
        <v>#N/A</v>
      </c>
      <c r="BG97" s="91" t="e">
        <f ca="true">+IF(AND(ISNUMBER(OFFSET('Hygiene Data'!$F$7,0,10*ROW('Hygiene Data'!F91))),'Data Summary'!DV97="Yes"),OFFSET('Hygiene Data'!$F$7,0,10*ROW('Hygiene Data'!F91)),NA())</f>
        <v>#N/A</v>
      </c>
      <c r="BH97" s="91" t="e">
        <f ca="true">+IF(AND(ISNUMBER(OFFSET('Hygiene Data'!$F$9,0,10*ROW('Hygiene Data'!F91))),'Data Summary'!DW97="Yes"),OFFSET('Hygiene Data'!$F$9,0,10*ROW('Hygiene Data'!F91)),NA())</f>
        <v>#N/A</v>
      </c>
      <c r="BI97" s="91" t="e">
        <f ca="true">+IF(AND(ISNUMBER(OFFSET('Hygiene Data'!$G$5,0,10*ROW('Hygiene Data'!G91))),'Data Summary'!DX97="Yes"),OFFSET('Hygiene Data'!$G$5,0,10*ROW('Hygiene Data'!G91)),NA())</f>
        <v>#N/A</v>
      </c>
      <c r="BJ97" s="91" t="e">
        <f ca="true">+IF(AND(ISNUMBER(OFFSET('Hygiene Data'!$G$7,0,10*ROW('Hygiene Data'!G91))),'Data Summary'!DY97="Yes"),OFFSET('Hygiene Data'!$G$7,0,10*ROW('Hygiene Data'!G91)),NA())</f>
        <v>#N/A</v>
      </c>
      <c r="BK97" s="91" t="e">
        <f ca="true">+IF(AND(ISNUMBER(OFFSET('Hygiene Data'!$G$9,0,10*ROW('Hygiene Data'!G91))),'Data Summary'!DZ97="Yes"),OFFSET('Hygiene Data'!$G$9,0,10*ROW('Hygiene Data'!G91)),NA())</f>
        <v>#N/A</v>
      </c>
      <c r="BL97" s="91" t="e">
        <f ca="true">+IF(AND(ISNUMBER(OFFSET('Hygiene Data'!$H$5,0,10*ROW('Hygiene Data'!H91))),'Data Summary'!EA97="Yes"),OFFSET('Hygiene Data'!$H$5,0,10*ROW('Hygiene Data'!H91)),NA())</f>
        <v>#N/A</v>
      </c>
      <c r="BM97" s="91" t="e">
        <f ca="true">+IF(AND(ISNUMBER(OFFSET('Hygiene Data'!$H$7,0,10*ROW('Hygiene Data'!H91))),'Data Summary'!EB97="Yes"),OFFSET('Hygiene Data'!$H$7,0,10*ROW('Hygiene Data'!H91)),NA())</f>
        <v>#N/A</v>
      </c>
      <c r="BN97" s="91" t="e">
        <f ca="true">+IF(AND(ISNUMBER(OFFSET('Hygiene Data'!$H$9,0,10*ROW('Hygiene Data'!H91))),'Data Summary'!EC97="Yes"),OFFSET('Hygiene Data'!$H$9,0,10*ROW('Hygiene Data'!H91)),NA())</f>
        <v>#N/A</v>
      </c>
      <c r="BO97" s="91" t="e">
        <f ca="true">+IF(AND(ISNUMBER(OFFSET('Hygiene Data'!$I$5,0,10*ROW('Hygiene Data'!I91))),'Data Summary'!ED97="Yes"),OFFSET('Hygiene Data'!$I$5,0,10*ROW('Hygiene Data'!I91)),NA())</f>
        <v>#N/A</v>
      </c>
      <c r="BP97" s="91" t="e">
        <f ca="true">+IF(AND(ISNUMBER(OFFSET('Hygiene Data'!$I$7,0,10*ROW('Hygiene Data'!I91))),'Data Summary'!EE97="Yes"),OFFSET('Hygiene Data'!$I$7,0,10*ROW('Hygiene Data'!I91)),NA())</f>
        <v>#N/A</v>
      </c>
      <c r="BQ97" s="91" t="e">
        <f ca="true">+IF(AND(ISNUMBER(OFFSET('Hygiene Data'!$I$9,0,10*ROW('Hygiene Data'!I91))),'Data Summary'!EF97="Yes"),OFFSET('Hygiene Data'!$I$9,0,10*ROW('Hygiene Data'!I91)),NA())</f>
        <v>#N/A</v>
      </c>
    </row>
    <row xmlns:x14ac="http://schemas.microsoft.com/office/spreadsheetml/2009/9/ac" r="98" x14ac:dyDescent="0.2">
      <c r="A98" s="342" t="e">
        <f ca="true">+RIGHT('Data Summary'!A98,LEN('Data Summary'!A98)-9)</f>
        <v>#VALUE!</v>
      </c>
      <c r="B98" s="35" t="str">
        <f ca="true">+IF(ISTEXT('Data Summary'!B98),'Data Summary'!B98,"")</f>
        <v/>
      </c>
      <c r="C98" s="341" t="e">
        <f ca="true">+VALUE('Data Summary'!C98)</f>
        <v>#VALUE!</v>
      </c>
      <c r="D98" s="89" t="e">
        <f ca="true">+IF(AND(ISNUMBER(OFFSET('Water Data'!$D$4,0,10*ROW('Water Data'!D92))),'Data Summary'!BS98="Yes"),100-OFFSET('Water Data'!$D$4,0,10*ROW('Water Data'!D92)),NA())</f>
        <v>#N/A</v>
      </c>
      <c r="E98" s="89" t="e">
        <f ca="true">+IF(AND(ISNUMBER(OFFSET('Water Data'!$D$6,0,10*ROW('Water Data'!D92))),'Data Summary'!BT98="Yes"),OFFSET('Water Data'!$D$6,0,10*ROW('Water Data'!D92)),NA())</f>
        <v>#N/A</v>
      </c>
      <c r="F98" s="89" t="e">
        <f ca="true">+IF(AND(ISNUMBER(OFFSET('Water Data'!$D$9,0,10*ROW('Water Data'!D92))),'Data Summary'!BU98="Yes"),OFFSET('Water Data'!$D$9,0,10*ROW('Water Data'!D92)),NA())</f>
        <v>#N/A</v>
      </c>
      <c r="G98" s="89" t="e">
        <f ca="true">+IF(AND(ISNUMBER(OFFSET('Water Data'!$E$4,0,10*ROW('Water Data'!E92))),'Data Summary'!BV98="Yes"),100-OFFSET('Water Data'!$E$4,0,10*ROW('Water Data'!E92)),NA())</f>
        <v>#N/A</v>
      </c>
      <c r="H98" s="89" t="e">
        <f ca="true">+IF(AND(ISNUMBER(OFFSET('Water Data'!$E$6,0,10*ROW('Water Data'!E92))),'Data Summary'!BW98="Yes"),OFFSET('Water Data'!$E$6,0,10*ROW('Water Data'!E92)),NA())</f>
        <v>#N/A</v>
      </c>
      <c r="I98" s="89" t="e">
        <f ca="true">+IF(AND(ISNUMBER(OFFSET('Water Data'!$E$9,0,10*ROW('Water Data'!E92))),'Data Summary'!BX98="Yes"),OFFSET('Water Data'!$E$9,0,10*ROW('Water Data'!E92)),NA())</f>
        <v>#N/A</v>
      </c>
      <c r="J98" s="89" t="e">
        <f ca="true">+IF(AND(ISNUMBER(OFFSET('Water Data'!$F$4,0,10*ROW('Water Data'!F92))),'Data Summary'!BY98="Yes"),100-OFFSET('Water Data'!$F$4,0,10*ROW('Water Data'!F92)),NA())</f>
        <v>#N/A</v>
      </c>
      <c r="K98" s="89" t="e">
        <f ca="true">+IF(AND(ISNUMBER(OFFSET('Water Data'!$F$6,0,10*ROW('Water Data'!F92))),'Data Summary'!BZ98="Yes"),OFFSET('Water Data'!$F$6,0,10*ROW('Water Data'!F92)),NA())</f>
        <v>#N/A</v>
      </c>
      <c r="L98" s="89" t="e">
        <f ca="true">+IF(AND(ISNUMBER(OFFSET('Water Data'!$F$9,0,10*ROW('Water Data'!F92))),'Data Summary'!CA98="Yes"),OFFSET('Water Data'!$F$9,0,10*ROW('Water Data'!F92)),NA())</f>
        <v>#N/A</v>
      </c>
      <c r="M98" s="89" t="e">
        <f ca="true">+IF(AND(ISNUMBER(OFFSET('Water Data'!$G$4,0,10*ROW('Water Data'!G92))),'Data Summary'!CB98="Yes"),100-OFFSET('Water Data'!$G$4,0,10*ROW('Water Data'!G92)),NA())</f>
        <v>#N/A</v>
      </c>
      <c r="N98" s="89" t="e">
        <f ca="true">+IF(AND(ISNUMBER(OFFSET('Water Data'!$G$6,0,10*ROW('Water Data'!G92))),'Data Summary'!CC98="Yes"),OFFSET('Water Data'!$G$6,0,10*ROW('Water Data'!G92)),NA())</f>
        <v>#N/A</v>
      </c>
      <c r="O98" s="89" t="e">
        <f ca="true">+IF(AND(ISNUMBER(OFFSET('Water Data'!$G$9,0,10*ROW('Water Data'!G92))),'Data Summary'!CD98="Yes"),OFFSET('Water Data'!$G$9,0,10*ROW('Water Data'!G92)),NA())</f>
        <v>#N/A</v>
      </c>
      <c r="P98" s="89" t="e">
        <f ca="true">+IF(AND(ISNUMBER(OFFSET('Water Data'!$H$4,0,10*ROW('Water Data'!H92))),'Data Summary'!CE98="Yes"),100-OFFSET('Water Data'!$H$4,0,10*ROW('Water Data'!H92)),NA())</f>
        <v>#N/A</v>
      </c>
      <c r="Q98" s="89" t="e">
        <f ca="true">+IF(AND(ISNUMBER(OFFSET('Water Data'!$H$6,0,10*ROW('Water Data'!H92))),'Data Summary'!CF98="Yes"),OFFSET('Water Data'!$H$6,0,10*ROW('Water Data'!H92)),NA())</f>
        <v>#N/A</v>
      </c>
      <c r="R98" s="89" t="e">
        <f ca="true">+IF(AND(ISNUMBER(OFFSET('Water Data'!$H$9,0,10*ROW('Water Data'!H92))),'Data Summary'!CG98="Yes"),OFFSET('Water Data'!$H$9,0,10*ROW('Water Data'!H92)),NA())</f>
        <v>#N/A</v>
      </c>
      <c r="S98" s="89" t="e">
        <f ca="true">+IF(AND(ISNUMBER(OFFSET('Water Data'!$I$4,0,10*ROW('Water Data'!I92))),'Data Summary'!CH98="Yes"),100-OFFSET('Water Data'!$I$4,0,10*ROW('Water Data'!I92)),NA())</f>
        <v>#N/A</v>
      </c>
      <c r="T98" s="89" t="e">
        <f ca="true">+IF(AND(ISNUMBER(OFFSET('Water Data'!$I$6,0,10*ROW('Water Data'!I92))),'Data Summary'!CI98="Yes"),OFFSET('Water Data'!$I$6,0,10*ROW('Water Data'!I92)),NA())</f>
        <v>#N/A</v>
      </c>
      <c r="U98" s="89" t="e">
        <f ca="true">+IF(AND(ISNUMBER(OFFSET('Water Data'!$I$9,0,10*ROW('Water Data'!I92))),'Data Summary'!CJ98="Yes"),OFFSET('Water Data'!$I$9,0,10*ROW('Water Data'!I92)),NA())</f>
        <v>#N/A</v>
      </c>
      <c r="V98" s="90" t="e">
        <f ca="true">+IF(AND(ISNUMBER(OFFSET('Sanitation Data'!$D$4,0,10*ROW('Sanitation Data'!D92))),'Data Summary'!CK98="Yes"),100-OFFSET('Sanitation Data'!$D$4,0,10*ROW('Sanitation Data'!D92)),NA())</f>
        <v>#N/A</v>
      </c>
      <c r="W98" s="90" t="e">
        <f ca="true">+IF(AND(ISNUMBER(OFFSET('Sanitation Data'!$D$6,0,10*ROW('Sanitation Data'!D92))),'Data Summary'!CL98="Yes"),OFFSET('Sanitation Data'!$D$6,0,10*ROW('Sanitation Data'!D92)),NA())</f>
        <v>#N/A</v>
      </c>
      <c r="X98" s="90" t="e">
        <f ca="true">+IF(AND(ISNUMBER(OFFSET('Sanitation Data'!$D$10,0,10*ROW('Sanitation Data'!D92))),'Data Summary'!CM98="Yes"),OFFSET('Sanitation Data'!$D$10,0,10*ROW('Sanitation Data'!D92)),NA())</f>
        <v>#N/A</v>
      </c>
      <c r="Y98" s="90" t="e">
        <f ca="true">+IF(AND(ISNUMBER(OFFSET('Sanitation Data'!$D$11,0,10*ROW('Sanitation Data'!D92))),'Data Summary'!CN98="Yes"),OFFSET('Sanitation Data'!$D$11,0,10*ROW('Sanitation Data'!D92)),NA())</f>
        <v>#N/A</v>
      </c>
      <c r="Z98" s="90" t="e">
        <f ca="true">+IF(AND(ISNUMBER(OFFSET('Sanitation Data'!$D$12,0,10*ROW('Sanitation Data'!D92))),'Data Summary'!CO98="Yes"),OFFSET('Sanitation Data'!$D$12,0,10*ROW('Sanitation Data'!D92)),NA())</f>
        <v>#N/A</v>
      </c>
      <c r="AA98" s="90" t="e">
        <f ca="true">+IF(AND(ISNUMBER(OFFSET('Sanitation Data'!$E$4,0,10*ROW('Sanitation Data'!E92))),'Data Summary'!CP98="Yes"),100-OFFSET('Sanitation Data'!$E$4,0,10*ROW('Sanitation Data'!E92)),NA())</f>
        <v>#N/A</v>
      </c>
      <c r="AB98" s="90" t="e">
        <f ca="true">+IF(AND(ISNUMBER(OFFSET('Sanitation Data'!$E$6,0,10*ROW('Sanitation Data'!E92))),'Data Summary'!CQ98="Yes"),OFFSET('Sanitation Data'!$E$6,0,10*ROW('Sanitation Data'!E92)),NA())</f>
        <v>#N/A</v>
      </c>
      <c r="AC98" s="90" t="e">
        <f ca="true">+IF(AND(ISNUMBER(OFFSET('Sanitation Data'!$E$10,0,10*ROW('Sanitation Data'!E92))),'Data Summary'!CR98="Yes"),OFFSET('Sanitation Data'!$E$10,0,10*ROW('Sanitation Data'!E92)),NA())</f>
        <v>#N/A</v>
      </c>
      <c r="AD98" s="90" t="e">
        <f ca="true">+IF(AND(ISNUMBER(OFFSET('Sanitation Data'!$E$11,0,10*ROW('Sanitation Data'!E92))),'Data Summary'!CS98="Yes"),OFFSET('Sanitation Data'!$E$11,0,10*ROW('Sanitation Data'!E92)),NA())</f>
        <v>#N/A</v>
      </c>
      <c r="AE98" s="90" t="e">
        <f ca="true">+IF(AND(ISNUMBER(OFFSET('Sanitation Data'!$E$12,0,10*ROW('Sanitation Data'!E92))),'Data Summary'!CT98="Yes"),OFFSET('Sanitation Data'!$E$12,0,10*ROW('Sanitation Data'!E92)),NA())</f>
        <v>#N/A</v>
      </c>
      <c r="AF98" s="90" t="e">
        <f ca="true">+IF(AND(ISNUMBER(OFFSET('Sanitation Data'!$F$4,0,10*ROW('Sanitation Data'!F92))),'Data Summary'!CU98="Yes"),100-OFFSET('Sanitation Data'!$F$4,0,10*ROW('Sanitation Data'!F92)),NA())</f>
        <v>#N/A</v>
      </c>
      <c r="AG98" s="90" t="e">
        <f ca="true">+IF(AND(ISNUMBER(OFFSET('Sanitation Data'!$F$6,0,10*ROW('Sanitation Data'!F92))),'Data Summary'!CV98="Yes"),OFFSET('Sanitation Data'!$F$6,0,10*ROW('Sanitation Data'!F92)),NA())</f>
        <v>#N/A</v>
      </c>
      <c r="AH98" s="90" t="e">
        <f ca="true">+IF(AND(ISNUMBER(OFFSET('Sanitation Data'!$F$10,0,10*ROW('Sanitation Data'!F92))),'Data Summary'!CW98="Yes"),OFFSET('Sanitation Data'!$F$10,0,10*ROW('Sanitation Data'!F92)),NA())</f>
        <v>#N/A</v>
      </c>
      <c r="AI98" s="90" t="e">
        <f ca="true">+IF(AND(ISNUMBER(OFFSET('Sanitation Data'!$F$11,0,10*ROW('Sanitation Data'!F92))),'Data Summary'!CX98="Yes"),OFFSET('Sanitation Data'!$F$11,0,10*ROW('Sanitation Data'!F92)),NA())</f>
        <v>#N/A</v>
      </c>
      <c r="AJ98" s="90" t="e">
        <f ca="true">+IF(AND(ISNUMBER(OFFSET('Sanitation Data'!$F$12,0,10*ROW('Sanitation Data'!F92))),'Data Summary'!CY98="Yes"),OFFSET('Sanitation Data'!$F$12,0,10*ROW('Sanitation Data'!F92)),NA())</f>
        <v>#N/A</v>
      </c>
      <c r="AK98" s="90" t="e">
        <f ca="true">+IF(AND(ISNUMBER(OFFSET('Sanitation Data'!$G$4,0,10*ROW('Sanitation Data'!G92))),'Data Summary'!CZ98="Yes"),100-OFFSET('Sanitation Data'!$G$4,0,10*ROW('Sanitation Data'!G92)),NA())</f>
        <v>#N/A</v>
      </c>
      <c r="AL98" s="90" t="e">
        <f ca="true">+IF(AND(ISNUMBER(OFFSET('Sanitation Data'!$G$6,0,10*ROW('Sanitation Data'!G92))),'Data Summary'!DA98="Yes"),OFFSET('Sanitation Data'!$G$6,0,10*ROW('Sanitation Data'!G92)),NA())</f>
        <v>#N/A</v>
      </c>
      <c r="AM98" s="90" t="e">
        <f ca="true">+IF(AND(ISNUMBER(OFFSET('Sanitation Data'!$G$10,0,10*ROW('Sanitation Data'!G92))),'Data Summary'!DB98="Yes"),OFFSET('Sanitation Data'!$G$10,0,10*ROW('Sanitation Data'!G92)),NA())</f>
        <v>#N/A</v>
      </c>
      <c r="AN98" s="90" t="e">
        <f ca="true">+IF(AND(ISNUMBER(OFFSET('Sanitation Data'!$G$11,0,10*ROW('Sanitation Data'!G92))),'Data Summary'!DC98="Yes"),OFFSET('Sanitation Data'!$G$11,0,10*ROW('Sanitation Data'!G92)),NA())</f>
        <v>#N/A</v>
      </c>
      <c r="AO98" s="90" t="e">
        <f ca="true">+IF(AND(ISNUMBER(OFFSET('Sanitation Data'!$G$12,0,10*ROW('Sanitation Data'!G92))),'Data Summary'!DD98="Yes"),OFFSET('Sanitation Data'!$G$12,0,10*ROW('Sanitation Data'!G92)),NA())</f>
        <v>#N/A</v>
      </c>
      <c r="AP98" s="90" t="e">
        <f ca="true">+IF(AND(ISNUMBER(OFFSET('Sanitation Data'!$H$4,0,10*ROW('Sanitation Data'!H92))),'Data Summary'!DE98="Yes"),100-OFFSET('Sanitation Data'!$H$4,0,10*ROW('Sanitation Data'!H92)),NA())</f>
        <v>#N/A</v>
      </c>
      <c r="AQ98" s="90" t="e">
        <f ca="true">+IF(AND(ISNUMBER(OFFSET('Sanitation Data'!$H$6,0,10*ROW('Sanitation Data'!H92))),'Data Summary'!DF98="Yes"),OFFSET('Sanitation Data'!$H$6,0,10*ROW('Sanitation Data'!H92)),NA())</f>
        <v>#N/A</v>
      </c>
      <c r="AR98" s="90" t="e">
        <f ca="true">+IF(AND(ISNUMBER(OFFSET('Sanitation Data'!$H$10,0,10*ROW('Sanitation Data'!H92))),'Data Summary'!DG98="Yes"),OFFSET('Sanitation Data'!$H$10,0,10*ROW('Sanitation Data'!H92)),NA())</f>
        <v>#N/A</v>
      </c>
      <c r="AS98" s="90" t="e">
        <f ca="true">+IF(AND(ISNUMBER(OFFSET('Sanitation Data'!$H$11,0,10*ROW('Sanitation Data'!H92))),'Data Summary'!DH98="Yes"),OFFSET('Sanitation Data'!$H$11,0,10*ROW('Sanitation Data'!H92)),NA())</f>
        <v>#N/A</v>
      </c>
      <c r="AT98" s="90" t="e">
        <f ca="true">+IF(AND(ISNUMBER(OFFSET('Sanitation Data'!$H$12,0,10*ROW('Sanitation Data'!H92))),'Data Summary'!DI98="Yes"),OFFSET('Sanitation Data'!$H$12,0,10*ROW('Sanitation Data'!H92)),NA())</f>
        <v>#N/A</v>
      </c>
      <c r="AU98" s="90" t="e">
        <f ca="true">+IF(AND(ISNUMBER(OFFSET('Sanitation Data'!$I$4,0,10*ROW('Sanitation Data'!I92))),'Data Summary'!DJ98="Yes"),100-OFFSET('Sanitation Data'!$I$4,0,10*ROW('Sanitation Data'!I92)),NA())</f>
        <v>#N/A</v>
      </c>
      <c r="AV98" s="90" t="e">
        <f ca="true">+IF(AND(ISNUMBER(OFFSET('Sanitation Data'!$I$6,0,10*ROW('Sanitation Data'!I92))),'Data Summary'!DK98="Yes"),OFFSET('Sanitation Data'!$I$6,0,10*ROW('Sanitation Data'!I92)),NA())</f>
        <v>#N/A</v>
      </c>
      <c r="AW98" s="90" t="e">
        <f ca="true">+IF(AND(ISNUMBER(OFFSET('Sanitation Data'!$I$10,0,10*ROW('Sanitation Data'!I92))),'Data Summary'!DL98="Yes"),OFFSET('Sanitation Data'!$I$10,0,10*ROW('Sanitation Data'!I92)),NA())</f>
        <v>#N/A</v>
      </c>
      <c r="AX98" s="90" t="e">
        <f ca="true">+IF(AND(ISNUMBER(OFFSET('Sanitation Data'!$I$11,0,10*ROW('Sanitation Data'!I92))),'Data Summary'!DM98="Yes"),OFFSET('Sanitation Data'!$I$11,0,10*ROW('Sanitation Data'!I92)),NA())</f>
        <v>#N/A</v>
      </c>
      <c r="AY98" s="90" t="e">
        <f ca="true">+IF(AND(ISNUMBER(OFFSET('Sanitation Data'!$I$12,0,10*ROW('Sanitation Data'!I92))),'Data Summary'!DN98="Yes"),OFFSET('Sanitation Data'!$I$12,0,10*ROW('Sanitation Data'!I92)),NA())</f>
        <v>#N/A</v>
      </c>
      <c r="AZ98" s="91" t="e">
        <f ca="true">+IF(AND(ISNUMBER(OFFSET('Hygiene Data'!$D$5,0,10*ROW('Hygiene Data'!D92))),'Data Summary'!DO98="Yes"),OFFSET('Hygiene Data'!$D$5,0,10*ROW('Hygiene Data'!D92)),NA())</f>
        <v>#N/A</v>
      </c>
      <c r="BA98" s="91" t="e">
        <f ca="true">+IF(AND(ISNUMBER(OFFSET('Hygiene Data'!$D$7,0,10*ROW('Hygiene Data'!D92))),'Data Summary'!DP98="Yes"),OFFSET('Hygiene Data'!$D$7,0,10*ROW('Hygiene Data'!D92)),NA())</f>
        <v>#N/A</v>
      </c>
      <c r="BB98" s="91" t="e">
        <f ca="true">+IF(AND(ISNUMBER(OFFSET('Hygiene Data'!$D$9,0,10*ROW('Hygiene Data'!D92))),'Data Summary'!DQ98="Yes"),OFFSET('Hygiene Data'!$D$9,0,10*ROW('Hygiene Data'!D92)),NA())</f>
        <v>#N/A</v>
      </c>
      <c r="BC98" s="91" t="e">
        <f ca="true">+IF(AND(ISNUMBER(OFFSET('Hygiene Data'!$E$5,0,10*ROW('Hygiene Data'!E92))),'Data Summary'!DR98="Yes"),OFFSET('Hygiene Data'!$E$5,0,10*ROW('Hygiene Data'!E92)),NA())</f>
        <v>#N/A</v>
      </c>
      <c r="BD98" s="91" t="e">
        <f ca="true">+IF(AND(ISNUMBER(OFFSET('Hygiene Data'!$E$7,0,10*ROW('Hygiene Data'!E92))),'Data Summary'!DS98="Yes"),OFFSET('Hygiene Data'!$E$7,0,10*ROW('Hygiene Data'!E92)),NA())</f>
        <v>#N/A</v>
      </c>
      <c r="BE98" s="91" t="e">
        <f ca="true">+IF(AND(ISNUMBER(OFFSET('Hygiene Data'!$E$9,0,10*ROW('Hygiene Data'!E92))),'Data Summary'!DT98="Yes"),OFFSET('Hygiene Data'!$E$9,0,10*ROW('Hygiene Data'!E92)),NA())</f>
        <v>#N/A</v>
      </c>
      <c r="BF98" s="91" t="e">
        <f ca="true">+IF(AND(ISNUMBER(OFFSET('Hygiene Data'!$F$5,0,10*ROW('Hygiene Data'!F92))),'Data Summary'!DU98="Yes"),OFFSET('Hygiene Data'!$F$5,0,10*ROW('Hygiene Data'!F92)),NA())</f>
        <v>#N/A</v>
      </c>
      <c r="BG98" s="91" t="e">
        <f ca="true">+IF(AND(ISNUMBER(OFFSET('Hygiene Data'!$F$7,0,10*ROW('Hygiene Data'!F92))),'Data Summary'!DV98="Yes"),OFFSET('Hygiene Data'!$F$7,0,10*ROW('Hygiene Data'!F92)),NA())</f>
        <v>#N/A</v>
      </c>
      <c r="BH98" s="91" t="e">
        <f ca="true">+IF(AND(ISNUMBER(OFFSET('Hygiene Data'!$F$9,0,10*ROW('Hygiene Data'!F92))),'Data Summary'!DW98="Yes"),OFFSET('Hygiene Data'!$F$9,0,10*ROW('Hygiene Data'!F92)),NA())</f>
        <v>#N/A</v>
      </c>
      <c r="BI98" s="91" t="e">
        <f ca="true">+IF(AND(ISNUMBER(OFFSET('Hygiene Data'!$G$5,0,10*ROW('Hygiene Data'!G92))),'Data Summary'!DX98="Yes"),OFFSET('Hygiene Data'!$G$5,0,10*ROW('Hygiene Data'!G92)),NA())</f>
        <v>#N/A</v>
      </c>
      <c r="BJ98" s="91" t="e">
        <f ca="true">+IF(AND(ISNUMBER(OFFSET('Hygiene Data'!$G$7,0,10*ROW('Hygiene Data'!G92))),'Data Summary'!DY98="Yes"),OFFSET('Hygiene Data'!$G$7,0,10*ROW('Hygiene Data'!G92)),NA())</f>
        <v>#N/A</v>
      </c>
      <c r="BK98" s="91" t="e">
        <f ca="true">+IF(AND(ISNUMBER(OFFSET('Hygiene Data'!$G$9,0,10*ROW('Hygiene Data'!G92))),'Data Summary'!DZ98="Yes"),OFFSET('Hygiene Data'!$G$9,0,10*ROW('Hygiene Data'!G92)),NA())</f>
        <v>#N/A</v>
      </c>
      <c r="BL98" s="91" t="e">
        <f ca="true">+IF(AND(ISNUMBER(OFFSET('Hygiene Data'!$H$5,0,10*ROW('Hygiene Data'!H92))),'Data Summary'!EA98="Yes"),OFFSET('Hygiene Data'!$H$5,0,10*ROW('Hygiene Data'!H92)),NA())</f>
        <v>#N/A</v>
      </c>
      <c r="BM98" s="91" t="e">
        <f ca="true">+IF(AND(ISNUMBER(OFFSET('Hygiene Data'!$H$7,0,10*ROW('Hygiene Data'!H92))),'Data Summary'!EB98="Yes"),OFFSET('Hygiene Data'!$H$7,0,10*ROW('Hygiene Data'!H92)),NA())</f>
        <v>#N/A</v>
      </c>
      <c r="BN98" s="91" t="e">
        <f ca="true">+IF(AND(ISNUMBER(OFFSET('Hygiene Data'!$H$9,0,10*ROW('Hygiene Data'!H92))),'Data Summary'!EC98="Yes"),OFFSET('Hygiene Data'!$H$9,0,10*ROW('Hygiene Data'!H92)),NA())</f>
        <v>#N/A</v>
      </c>
      <c r="BO98" s="91" t="e">
        <f ca="true">+IF(AND(ISNUMBER(OFFSET('Hygiene Data'!$I$5,0,10*ROW('Hygiene Data'!I92))),'Data Summary'!ED98="Yes"),OFFSET('Hygiene Data'!$I$5,0,10*ROW('Hygiene Data'!I92)),NA())</f>
        <v>#N/A</v>
      </c>
      <c r="BP98" s="91" t="e">
        <f ca="true">+IF(AND(ISNUMBER(OFFSET('Hygiene Data'!$I$7,0,10*ROW('Hygiene Data'!I92))),'Data Summary'!EE98="Yes"),OFFSET('Hygiene Data'!$I$7,0,10*ROW('Hygiene Data'!I92)),NA())</f>
        <v>#N/A</v>
      </c>
      <c r="BQ98" s="91" t="e">
        <f ca="true">+IF(AND(ISNUMBER(OFFSET('Hygiene Data'!$I$9,0,10*ROW('Hygiene Data'!I92))),'Data Summary'!EF98="Yes"),OFFSET('Hygiene Data'!$I$9,0,10*ROW('Hygiene Data'!I92)),NA())</f>
        <v>#N/A</v>
      </c>
    </row>
    <row xmlns:x14ac="http://schemas.microsoft.com/office/spreadsheetml/2009/9/ac" r="99" x14ac:dyDescent="0.2">
      <c r="A99" s="342" t="e">
        <f ca="true">+RIGHT('Data Summary'!A99,LEN('Data Summary'!A99)-9)</f>
        <v>#VALUE!</v>
      </c>
      <c r="B99" s="35" t="str">
        <f ca="true">+IF(ISTEXT('Data Summary'!B99),'Data Summary'!B99,"")</f>
        <v/>
      </c>
      <c r="C99" s="341" t="e">
        <f ca="true">+VALUE('Data Summary'!C99)</f>
        <v>#VALUE!</v>
      </c>
      <c r="D99" s="89" t="e">
        <f ca="true">+IF(AND(ISNUMBER(OFFSET('Water Data'!$D$4,0,10*ROW('Water Data'!D93))),'Data Summary'!BS99="Yes"),100-OFFSET('Water Data'!$D$4,0,10*ROW('Water Data'!D93)),NA())</f>
        <v>#N/A</v>
      </c>
      <c r="E99" s="89" t="e">
        <f ca="true">+IF(AND(ISNUMBER(OFFSET('Water Data'!$D$6,0,10*ROW('Water Data'!D93))),'Data Summary'!BT99="Yes"),OFFSET('Water Data'!$D$6,0,10*ROW('Water Data'!D93)),NA())</f>
        <v>#N/A</v>
      </c>
      <c r="F99" s="89" t="e">
        <f ca="true">+IF(AND(ISNUMBER(OFFSET('Water Data'!$D$9,0,10*ROW('Water Data'!D93))),'Data Summary'!BU99="Yes"),OFFSET('Water Data'!$D$9,0,10*ROW('Water Data'!D93)),NA())</f>
        <v>#N/A</v>
      </c>
      <c r="G99" s="89" t="e">
        <f ca="true">+IF(AND(ISNUMBER(OFFSET('Water Data'!$E$4,0,10*ROW('Water Data'!E93))),'Data Summary'!BV99="Yes"),100-OFFSET('Water Data'!$E$4,0,10*ROW('Water Data'!E93)),NA())</f>
        <v>#N/A</v>
      </c>
      <c r="H99" s="89" t="e">
        <f ca="true">+IF(AND(ISNUMBER(OFFSET('Water Data'!$E$6,0,10*ROW('Water Data'!E93))),'Data Summary'!BW99="Yes"),OFFSET('Water Data'!$E$6,0,10*ROW('Water Data'!E93)),NA())</f>
        <v>#N/A</v>
      </c>
      <c r="I99" s="89" t="e">
        <f ca="true">+IF(AND(ISNUMBER(OFFSET('Water Data'!$E$9,0,10*ROW('Water Data'!E93))),'Data Summary'!BX99="Yes"),OFFSET('Water Data'!$E$9,0,10*ROW('Water Data'!E93)),NA())</f>
        <v>#N/A</v>
      </c>
      <c r="J99" s="89" t="e">
        <f ca="true">+IF(AND(ISNUMBER(OFFSET('Water Data'!$F$4,0,10*ROW('Water Data'!F93))),'Data Summary'!BY99="Yes"),100-OFFSET('Water Data'!$F$4,0,10*ROW('Water Data'!F93)),NA())</f>
        <v>#N/A</v>
      </c>
      <c r="K99" s="89" t="e">
        <f ca="true">+IF(AND(ISNUMBER(OFFSET('Water Data'!$F$6,0,10*ROW('Water Data'!F93))),'Data Summary'!BZ99="Yes"),OFFSET('Water Data'!$F$6,0,10*ROW('Water Data'!F93)),NA())</f>
        <v>#N/A</v>
      </c>
      <c r="L99" s="89" t="e">
        <f ca="true">+IF(AND(ISNUMBER(OFFSET('Water Data'!$F$9,0,10*ROW('Water Data'!F93))),'Data Summary'!CA99="Yes"),OFFSET('Water Data'!$F$9,0,10*ROW('Water Data'!F93)),NA())</f>
        <v>#N/A</v>
      </c>
      <c r="M99" s="89" t="e">
        <f ca="true">+IF(AND(ISNUMBER(OFFSET('Water Data'!$G$4,0,10*ROW('Water Data'!G93))),'Data Summary'!CB99="Yes"),100-OFFSET('Water Data'!$G$4,0,10*ROW('Water Data'!G93)),NA())</f>
        <v>#N/A</v>
      </c>
      <c r="N99" s="89" t="e">
        <f ca="true">+IF(AND(ISNUMBER(OFFSET('Water Data'!$G$6,0,10*ROW('Water Data'!G93))),'Data Summary'!CC99="Yes"),OFFSET('Water Data'!$G$6,0,10*ROW('Water Data'!G93)),NA())</f>
        <v>#N/A</v>
      </c>
      <c r="O99" s="89" t="e">
        <f ca="true">+IF(AND(ISNUMBER(OFFSET('Water Data'!$G$9,0,10*ROW('Water Data'!G93))),'Data Summary'!CD99="Yes"),OFFSET('Water Data'!$G$9,0,10*ROW('Water Data'!G93)),NA())</f>
        <v>#N/A</v>
      </c>
      <c r="P99" s="89" t="e">
        <f ca="true">+IF(AND(ISNUMBER(OFFSET('Water Data'!$H$4,0,10*ROW('Water Data'!H93))),'Data Summary'!CE99="Yes"),100-OFFSET('Water Data'!$H$4,0,10*ROW('Water Data'!H93)),NA())</f>
        <v>#N/A</v>
      </c>
      <c r="Q99" s="89" t="e">
        <f ca="true">+IF(AND(ISNUMBER(OFFSET('Water Data'!$H$6,0,10*ROW('Water Data'!H93))),'Data Summary'!CF99="Yes"),OFFSET('Water Data'!$H$6,0,10*ROW('Water Data'!H93)),NA())</f>
        <v>#N/A</v>
      </c>
      <c r="R99" s="89" t="e">
        <f ca="true">+IF(AND(ISNUMBER(OFFSET('Water Data'!$H$9,0,10*ROW('Water Data'!H93))),'Data Summary'!CG99="Yes"),OFFSET('Water Data'!$H$9,0,10*ROW('Water Data'!H93)),NA())</f>
        <v>#N/A</v>
      </c>
      <c r="S99" s="89" t="e">
        <f ca="true">+IF(AND(ISNUMBER(OFFSET('Water Data'!$I$4,0,10*ROW('Water Data'!I93))),'Data Summary'!CH99="Yes"),100-OFFSET('Water Data'!$I$4,0,10*ROW('Water Data'!I93)),NA())</f>
        <v>#N/A</v>
      </c>
      <c r="T99" s="89" t="e">
        <f ca="true">+IF(AND(ISNUMBER(OFFSET('Water Data'!$I$6,0,10*ROW('Water Data'!I93))),'Data Summary'!CI99="Yes"),OFFSET('Water Data'!$I$6,0,10*ROW('Water Data'!I93)),NA())</f>
        <v>#N/A</v>
      </c>
      <c r="U99" s="89" t="e">
        <f ca="true">+IF(AND(ISNUMBER(OFFSET('Water Data'!$I$9,0,10*ROW('Water Data'!I93))),'Data Summary'!CJ99="Yes"),OFFSET('Water Data'!$I$9,0,10*ROW('Water Data'!I93)),NA())</f>
        <v>#N/A</v>
      </c>
      <c r="V99" s="90" t="e">
        <f ca="true">+IF(AND(ISNUMBER(OFFSET('Sanitation Data'!$D$4,0,10*ROW('Sanitation Data'!D93))),'Data Summary'!CK99="Yes"),100-OFFSET('Sanitation Data'!$D$4,0,10*ROW('Sanitation Data'!D93)),NA())</f>
        <v>#N/A</v>
      </c>
      <c r="W99" s="90" t="e">
        <f ca="true">+IF(AND(ISNUMBER(OFFSET('Sanitation Data'!$D$6,0,10*ROW('Sanitation Data'!D93))),'Data Summary'!CL99="Yes"),OFFSET('Sanitation Data'!$D$6,0,10*ROW('Sanitation Data'!D93)),NA())</f>
        <v>#N/A</v>
      </c>
      <c r="X99" s="90" t="e">
        <f ca="true">+IF(AND(ISNUMBER(OFFSET('Sanitation Data'!$D$10,0,10*ROW('Sanitation Data'!D93))),'Data Summary'!CM99="Yes"),OFFSET('Sanitation Data'!$D$10,0,10*ROW('Sanitation Data'!D93)),NA())</f>
        <v>#N/A</v>
      </c>
      <c r="Y99" s="90" t="e">
        <f ca="true">+IF(AND(ISNUMBER(OFFSET('Sanitation Data'!$D$11,0,10*ROW('Sanitation Data'!D93))),'Data Summary'!CN99="Yes"),OFFSET('Sanitation Data'!$D$11,0,10*ROW('Sanitation Data'!D93)),NA())</f>
        <v>#N/A</v>
      </c>
      <c r="Z99" s="90" t="e">
        <f ca="true">+IF(AND(ISNUMBER(OFFSET('Sanitation Data'!$D$12,0,10*ROW('Sanitation Data'!D93))),'Data Summary'!CO99="Yes"),OFFSET('Sanitation Data'!$D$12,0,10*ROW('Sanitation Data'!D93)),NA())</f>
        <v>#N/A</v>
      </c>
      <c r="AA99" s="90" t="e">
        <f ca="true">+IF(AND(ISNUMBER(OFFSET('Sanitation Data'!$E$4,0,10*ROW('Sanitation Data'!E93))),'Data Summary'!CP99="Yes"),100-OFFSET('Sanitation Data'!$E$4,0,10*ROW('Sanitation Data'!E93)),NA())</f>
        <v>#N/A</v>
      </c>
      <c r="AB99" s="90" t="e">
        <f ca="true">+IF(AND(ISNUMBER(OFFSET('Sanitation Data'!$E$6,0,10*ROW('Sanitation Data'!E93))),'Data Summary'!CQ99="Yes"),OFFSET('Sanitation Data'!$E$6,0,10*ROW('Sanitation Data'!E93)),NA())</f>
        <v>#N/A</v>
      </c>
      <c r="AC99" s="90" t="e">
        <f ca="true">+IF(AND(ISNUMBER(OFFSET('Sanitation Data'!$E$10,0,10*ROW('Sanitation Data'!E93))),'Data Summary'!CR99="Yes"),OFFSET('Sanitation Data'!$E$10,0,10*ROW('Sanitation Data'!E93)),NA())</f>
        <v>#N/A</v>
      </c>
      <c r="AD99" s="90" t="e">
        <f ca="true">+IF(AND(ISNUMBER(OFFSET('Sanitation Data'!$E$11,0,10*ROW('Sanitation Data'!E93))),'Data Summary'!CS99="Yes"),OFFSET('Sanitation Data'!$E$11,0,10*ROW('Sanitation Data'!E93)),NA())</f>
        <v>#N/A</v>
      </c>
      <c r="AE99" s="90" t="e">
        <f ca="true">+IF(AND(ISNUMBER(OFFSET('Sanitation Data'!$E$12,0,10*ROW('Sanitation Data'!E93))),'Data Summary'!CT99="Yes"),OFFSET('Sanitation Data'!$E$12,0,10*ROW('Sanitation Data'!E93)),NA())</f>
        <v>#N/A</v>
      </c>
      <c r="AF99" s="90" t="e">
        <f ca="true">+IF(AND(ISNUMBER(OFFSET('Sanitation Data'!$F$4,0,10*ROW('Sanitation Data'!F93))),'Data Summary'!CU99="Yes"),100-OFFSET('Sanitation Data'!$F$4,0,10*ROW('Sanitation Data'!F93)),NA())</f>
        <v>#N/A</v>
      </c>
      <c r="AG99" s="90" t="e">
        <f ca="true">+IF(AND(ISNUMBER(OFFSET('Sanitation Data'!$F$6,0,10*ROW('Sanitation Data'!F93))),'Data Summary'!CV99="Yes"),OFFSET('Sanitation Data'!$F$6,0,10*ROW('Sanitation Data'!F93)),NA())</f>
        <v>#N/A</v>
      </c>
      <c r="AH99" s="90" t="e">
        <f ca="true">+IF(AND(ISNUMBER(OFFSET('Sanitation Data'!$F$10,0,10*ROW('Sanitation Data'!F93))),'Data Summary'!CW99="Yes"),OFFSET('Sanitation Data'!$F$10,0,10*ROW('Sanitation Data'!F93)),NA())</f>
        <v>#N/A</v>
      </c>
      <c r="AI99" s="90" t="e">
        <f ca="true">+IF(AND(ISNUMBER(OFFSET('Sanitation Data'!$F$11,0,10*ROW('Sanitation Data'!F93))),'Data Summary'!CX99="Yes"),OFFSET('Sanitation Data'!$F$11,0,10*ROW('Sanitation Data'!F93)),NA())</f>
        <v>#N/A</v>
      </c>
      <c r="AJ99" s="90" t="e">
        <f ca="true">+IF(AND(ISNUMBER(OFFSET('Sanitation Data'!$F$12,0,10*ROW('Sanitation Data'!F93))),'Data Summary'!CY99="Yes"),OFFSET('Sanitation Data'!$F$12,0,10*ROW('Sanitation Data'!F93)),NA())</f>
        <v>#N/A</v>
      </c>
      <c r="AK99" s="90" t="e">
        <f ca="true">+IF(AND(ISNUMBER(OFFSET('Sanitation Data'!$G$4,0,10*ROW('Sanitation Data'!G93))),'Data Summary'!CZ99="Yes"),100-OFFSET('Sanitation Data'!$G$4,0,10*ROW('Sanitation Data'!G93)),NA())</f>
        <v>#N/A</v>
      </c>
      <c r="AL99" s="90" t="e">
        <f ca="true">+IF(AND(ISNUMBER(OFFSET('Sanitation Data'!$G$6,0,10*ROW('Sanitation Data'!G93))),'Data Summary'!DA99="Yes"),OFFSET('Sanitation Data'!$G$6,0,10*ROW('Sanitation Data'!G93)),NA())</f>
        <v>#N/A</v>
      </c>
      <c r="AM99" s="90" t="e">
        <f ca="true">+IF(AND(ISNUMBER(OFFSET('Sanitation Data'!$G$10,0,10*ROW('Sanitation Data'!G93))),'Data Summary'!DB99="Yes"),OFFSET('Sanitation Data'!$G$10,0,10*ROW('Sanitation Data'!G93)),NA())</f>
        <v>#N/A</v>
      </c>
      <c r="AN99" s="90" t="e">
        <f ca="true">+IF(AND(ISNUMBER(OFFSET('Sanitation Data'!$G$11,0,10*ROW('Sanitation Data'!G93))),'Data Summary'!DC99="Yes"),OFFSET('Sanitation Data'!$G$11,0,10*ROW('Sanitation Data'!G93)),NA())</f>
        <v>#N/A</v>
      </c>
      <c r="AO99" s="90" t="e">
        <f ca="true">+IF(AND(ISNUMBER(OFFSET('Sanitation Data'!$G$12,0,10*ROW('Sanitation Data'!G93))),'Data Summary'!DD99="Yes"),OFFSET('Sanitation Data'!$G$12,0,10*ROW('Sanitation Data'!G93)),NA())</f>
        <v>#N/A</v>
      </c>
      <c r="AP99" s="90" t="e">
        <f ca="true">+IF(AND(ISNUMBER(OFFSET('Sanitation Data'!$H$4,0,10*ROW('Sanitation Data'!H93))),'Data Summary'!DE99="Yes"),100-OFFSET('Sanitation Data'!$H$4,0,10*ROW('Sanitation Data'!H93)),NA())</f>
        <v>#N/A</v>
      </c>
      <c r="AQ99" s="90" t="e">
        <f ca="true">+IF(AND(ISNUMBER(OFFSET('Sanitation Data'!$H$6,0,10*ROW('Sanitation Data'!H93))),'Data Summary'!DF99="Yes"),OFFSET('Sanitation Data'!$H$6,0,10*ROW('Sanitation Data'!H93)),NA())</f>
        <v>#N/A</v>
      </c>
      <c r="AR99" s="90" t="e">
        <f ca="true">+IF(AND(ISNUMBER(OFFSET('Sanitation Data'!$H$10,0,10*ROW('Sanitation Data'!H93))),'Data Summary'!DG99="Yes"),OFFSET('Sanitation Data'!$H$10,0,10*ROW('Sanitation Data'!H93)),NA())</f>
        <v>#N/A</v>
      </c>
      <c r="AS99" s="90" t="e">
        <f ca="true">+IF(AND(ISNUMBER(OFFSET('Sanitation Data'!$H$11,0,10*ROW('Sanitation Data'!H93))),'Data Summary'!DH99="Yes"),OFFSET('Sanitation Data'!$H$11,0,10*ROW('Sanitation Data'!H93)),NA())</f>
        <v>#N/A</v>
      </c>
      <c r="AT99" s="90" t="e">
        <f ca="true">+IF(AND(ISNUMBER(OFFSET('Sanitation Data'!$H$12,0,10*ROW('Sanitation Data'!H93))),'Data Summary'!DI99="Yes"),OFFSET('Sanitation Data'!$H$12,0,10*ROW('Sanitation Data'!H93)),NA())</f>
        <v>#N/A</v>
      </c>
      <c r="AU99" s="90" t="e">
        <f ca="true">+IF(AND(ISNUMBER(OFFSET('Sanitation Data'!$I$4,0,10*ROW('Sanitation Data'!I93))),'Data Summary'!DJ99="Yes"),100-OFFSET('Sanitation Data'!$I$4,0,10*ROW('Sanitation Data'!I93)),NA())</f>
        <v>#N/A</v>
      </c>
      <c r="AV99" s="90" t="e">
        <f ca="true">+IF(AND(ISNUMBER(OFFSET('Sanitation Data'!$I$6,0,10*ROW('Sanitation Data'!I93))),'Data Summary'!DK99="Yes"),OFFSET('Sanitation Data'!$I$6,0,10*ROW('Sanitation Data'!I93)),NA())</f>
        <v>#N/A</v>
      </c>
      <c r="AW99" s="90" t="e">
        <f ca="true">+IF(AND(ISNUMBER(OFFSET('Sanitation Data'!$I$10,0,10*ROW('Sanitation Data'!I93))),'Data Summary'!DL99="Yes"),OFFSET('Sanitation Data'!$I$10,0,10*ROW('Sanitation Data'!I93)),NA())</f>
        <v>#N/A</v>
      </c>
      <c r="AX99" s="90" t="e">
        <f ca="true">+IF(AND(ISNUMBER(OFFSET('Sanitation Data'!$I$11,0,10*ROW('Sanitation Data'!I93))),'Data Summary'!DM99="Yes"),OFFSET('Sanitation Data'!$I$11,0,10*ROW('Sanitation Data'!I93)),NA())</f>
        <v>#N/A</v>
      </c>
      <c r="AY99" s="90" t="e">
        <f ca="true">+IF(AND(ISNUMBER(OFFSET('Sanitation Data'!$I$12,0,10*ROW('Sanitation Data'!I93))),'Data Summary'!DN99="Yes"),OFFSET('Sanitation Data'!$I$12,0,10*ROW('Sanitation Data'!I93)),NA())</f>
        <v>#N/A</v>
      </c>
      <c r="AZ99" s="91" t="e">
        <f ca="true">+IF(AND(ISNUMBER(OFFSET('Hygiene Data'!$D$5,0,10*ROW('Hygiene Data'!D93))),'Data Summary'!DO99="Yes"),OFFSET('Hygiene Data'!$D$5,0,10*ROW('Hygiene Data'!D93)),NA())</f>
        <v>#N/A</v>
      </c>
      <c r="BA99" s="91" t="e">
        <f ca="true">+IF(AND(ISNUMBER(OFFSET('Hygiene Data'!$D$7,0,10*ROW('Hygiene Data'!D93))),'Data Summary'!DP99="Yes"),OFFSET('Hygiene Data'!$D$7,0,10*ROW('Hygiene Data'!D93)),NA())</f>
        <v>#N/A</v>
      </c>
      <c r="BB99" s="91" t="e">
        <f ca="true">+IF(AND(ISNUMBER(OFFSET('Hygiene Data'!$D$9,0,10*ROW('Hygiene Data'!D93))),'Data Summary'!DQ99="Yes"),OFFSET('Hygiene Data'!$D$9,0,10*ROW('Hygiene Data'!D93)),NA())</f>
        <v>#N/A</v>
      </c>
      <c r="BC99" s="91" t="e">
        <f ca="true">+IF(AND(ISNUMBER(OFFSET('Hygiene Data'!$E$5,0,10*ROW('Hygiene Data'!E93))),'Data Summary'!DR99="Yes"),OFFSET('Hygiene Data'!$E$5,0,10*ROW('Hygiene Data'!E93)),NA())</f>
        <v>#N/A</v>
      </c>
      <c r="BD99" s="91" t="e">
        <f ca="true">+IF(AND(ISNUMBER(OFFSET('Hygiene Data'!$E$7,0,10*ROW('Hygiene Data'!E93))),'Data Summary'!DS99="Yes"),OFFSET('Hygiene Data'!$E$7,0,10*ROW('Hygiene Data'!E93)),NA())</f>
        <v>#N/A</v>
      </c>
      <c r="BE99" s="91" t="e">
        <f ca="true">+IF(AND(ISNUMBER(OFFSET('Hygiene Data'!$E$9,0,10*ROW('Hygiene Data'!E93))),'Data Summary'!DT99="Yes"),OFFSET('Hygiene Data'!$E$9,0,10*ROW('Hygiene Data'!E93)),NA())</f>
        <v>#N/A</v>
      </c>
      <c r="BF99" s="91" t="e">
        <f ca="true">+IF(AND(ISNUMBER(OFFSET('Hygiene Data'!$F$5,0,10*ROW('Hygiene Data'!F93))),'Data Summary'!DU99="Yes"),OFFSET('Hygiene Data'!$F$5,0,10*ROW('Hygiene Data'!F93)),NA())</f>
        <v>#N/A</v>
      </c>
      <c r="BG99" s="91" t="e">
        <f ca="true">+IF(AND(ISNUMBER(OFFSET('Hygiene Data'!$F$7,0,10*ROW('Hygiene Data'!F93))),'Data Summary'!DV99="Yes"),OFFSET('Hygiene Data'!$F$7,0,10*ROW('Hygiene Data'!F93)),NA())</f>
        <v>#N/A</v>
      </c>
      <c r="BH99" s="91" t="e">
        <f ca="true">+IF(AND(ISNUMBER(OFFSET('Hygiene Data'!$F$9,0,10*ROW('Hygiene Data'!F93))),'Data Summary'!DW99="Yes"),OFFSET('Hygiene Data'!$F$9,0,10*ROW('Hygiene Data'!F93)),NA())</f>
        <v>#N/A</v>
      </c>
      <c r="BI99" s="91" t="e">
        <f ca="true">+IF(AND(ISNUMBER(OFFSET('Hygiene Data'!$G$5,0,10*ROW('Hygiene Data'!G93))),'Data Summary'!DX99="Yes"),OFFSET('Hygiene Data'!$G$5,0,10*ROW('Hygiene Data'!G93)),NA())</f>
        <v>#N/A</v>
      </c>
      <c r="BJ99" s="91" t="e">
        <f ca="true">+IF(AND(ISNUMBER(OFFSET('Hygiene Data'!$G$7,0,10*ROW('Hygiene Data'!G93))),'Data Summary'!DY99="Yes"),OFFSET('Hygiene Data'!$G$7,0,10*ROW('Hygiene Data'!G93)),NA())</f>
        <v>#N/A</v>
      </c>
      <c r="BK99" s="91" t="e">
        <f ca="true">+IF(AND(ISNUMBER(OFFSET('Hygiene Data'!$G$9,0,10*ROW('Hygiene Data'!G93))),'Data Summary'!DZ99="Yes"),OFFSET('Hygiene Data'!$G$9,0,10*ROW('Hygiene Data'!G93)),NA())</f>
        <v>#N/A</v>
      </c>
      <c r="BL99" s="91" t="e">
        <f ca="true">+IF(AND(ISNUMBER(OFFSET('Hygiene Data'!$H$5,0,10*ROW('Hygiene Data'!H93))),'Data Summary'!EA99="Yes"),OFFSET('Hygiene Data'!$H$5,0,10*ROW('Hygiene Data'!H93)),NA())</f>
        <v>#N/A</v>
      </c>
      <c r="BM99" s="91" t="e">
        <f ca="true">+IF(AND(ISNUMBER(OFFSET('Hygiene Data'!$H$7,0,10*ROW('Hygiene Data'!H93))),'Data Summary'!EB99="Yes"),OFFSET('Hygiene Data'!$H$7,0,10*ROW('Hygiene Data'!H93)),NA())</f>
        <v>#N/A</v>
      </c>
      <c r="BN99" s="91" t="e">
        <f ca="true">+IF(AND(ISNUMBER(OFFSET('Hygiene Data'!$H$9,0,10*ROW('Hygiene Data'!H93))),'Data Summary'!EC99="Yes"),OFFSET('Hygiene Data'!$H$9,0,10*ROW('Hygiene Data'!H93)),NA())</f>
        <v>#N/A</v>
      </c>
      <c r="BO99" s="91" t="e">
        <f ca="true">+IF(AND(ISNUMBER(OFFSET('Hygiene Data'!$I$5,0,10*ROW('Hygiene Data'!I93))),'Data Summary'!ED99="Yes"),OFFSET('Hygiene Data'!$I$5,0,10*ROW('Hygiene Data'!I93)),NA())</f>
        <v>#N/A</v>
      </c>
      <c r="BP99" s="91" t="e">
        <f ca="true">+IF(AND(ISNUMBER(OFFSET('Hygiene Data'!$I$7,0,10*ROW('Hygiene Data'!I93))),'Data Summary'!EE99="Yes"),OFFSET('Hygiene Data'!$I$7,0,10*ROW('Hygiene Data'!I93)),NA())</f>
        <v>#N/A</v>
      </c>
      <c r="BQ99" s="91" t="e">
        <f ca="true">+IF(AND(ISNUMBER(OFFSET('Hygiene Data'!$I$9,0,10*ROW('Hygiene Data'!I93))),'Data Summary'!EF99="Yes"),OFFSET('Hygiene Data'!$I$9,0,10*ROW('Hygiene Data'!I93)),NA())</f>
        <v>#N/A</v>
      </c>
    </row>
    <row xmlns:x14ac="http://schemas.microsoft.com/office/spreadsheetml/2009/9/ac" r="100" x14ac:dyDescent="0.2">
      <c r="A100" s="342" t="e">
        <f ca="true">+RIGHT('Data Summary'!A100,LEN('Data Summary'!A100)-9)</f>
        <v>#VALUE!</v>
      </c>
      <c r="B100" s="35" t="str">
        <f ca="true">+IF(ISTEXT('Data Summary'!B100),'Data Summary'!B100,"")</f>
        <v/>
      </c>
      <c r="C100" s="341" t="e">
        <f ca="true">+VALUE('Data Summary'!C100)</f>
        <v>#VALUE!</v>
      </c>
      <c r="D100" s="89" t="e">
        <f ca="true">+IF(AND(ISNUMBER(OFFSET('Water Data'!$D$4,0,10*ROW('Water Data'!D94))),'Data Summary'!BS100="Yes"),100-OFFSET('Water Data'!$D$4,0,10*ROW('Water Data'!D94)),NA())</f>
        <v>#N/A</v>
      </c>
      <c r="E100" s="89" t="e">
        <f ca="true">+IF(AND(ISNUMBER(OFFSET('Water Data'!$D$6,0,10*ROW('Water Data'!D94))),'Data Summary'!BT100="Yes"),OFFSET('Water Data'!$D$6,0,10*ROW('Water Data'!D94)),NA())</f>
        <v>#N/A</v>
      </c>
      <c r="F100" s="89" t="e">
        <f ca="true">+IF(AND(ISNUMBER(OFFSET('Water Data'!$D$9,0,10*ROW('Water Data'!D94))),'Data Summary'!BU100="Yes"),OFFSET('Water Data'!$D$9,0,10*ROW('Water Data'!D94)),NA())</f>
        <v>#N/A</v>
      </c>
      <c r="G100" s="89" t="e">
        <f ca="true">+IF(AND(ISNUMBER(OFFSET('Water Data'!$E$4,0,10*ROW('Water Data'!E94))),'Data Summary'!BV100="Yes"),100-OFFSET('Water Data'!$E$4,0,10*ROW('Water Data'!E94)),NA())</f>
        <v>#N/A</v>
      </c>
      <c r="H100" s="89" t="e">
        <f ca="true">+IF(AND(ISNUMBER(OFFSET('Water Data'!$E$6,0,10*ROW('Water Data'!E94))),'Data Summary'!BW100="Yes"),OFFSET('Water Data'!$E$6,0,10*ROW('Water Data'!E94)),NA())</f>
        <v>#N/A</v>
      </c>
      <c r="I100" s="89" t="e">
        <f ca="true">+IF(AND(ISNUMBER(OFFSET('Water Data'!$E$9,0,10*ROW('Water Data'!E94))),'Data Summary'!BX100="Yes"),OFFSET('Water Data'!$E$9,0,10*ROW('Water Data'!E94)),NA())</f>
        <v>#N/A</v>
      </c>
      <c r="J100" s="89" t="e">
        <f ca="true">+IF(AND(ISNUMBER(OFFSET('Water Data'!$F$4,0,10*ROW('Water Data'!F94))),'Data Summary'!BY100="Yes"),100-OFFSET('Water Data'!$F$4,0,10*ROW('Water Data'!F94)),NA())</f>
        <v>#N/A</v>
      </c>
      <c r="K100" s="89" t="e">
        <f ca="true">+IF(AND(ISNUMBER(OFFSET('Water Data'!$F$6,0,10*ROW('Water Data'!F94))),'Data Summary'!BZ100="Yes"),OFFSET('Water Data'!$F$6,0,10*ROW('Water Data'!F94)),NA())</f>
        <v>#N/A</v>
      </c>
      <c r="L100" s="89" t="e">
        <f ca="true">+IF(AND(ISNUMBER(OFFSET('Water Data'!$F$9,0,10*ROW('Water Data'!F94))),'Data Summary'!CA100="Yes"),OFFSET('Water Data'!$F$9,0,10*ROW('Water Data'!F94)),NA())</f>
        <v>#N/A</v>
      </c>
      <c r="M100" s="89" t="e">
        <f ca="true">+IF(AND(ISNUMBER(OFFSET('Water Data'!$G$4,0,10*ROW('Water Data'!G94))),'Data Summary'!CB100="Yes"),100-OFFSET('Water Data'!$G$4,0,10*ROW('Water Data'!G94)),NA())</f>
        <v>#N/A</v>
      </c>
      <c r="N100" s="89" t="e">
        <f ca="true">+IF(AND(ISNUMBER(OFFSET('Water Data'!$G$6,0,10*ROW('Water Data'!G94))),'Data Summary'!CC100="Yes"),OFFSET('Water Data'!$G$6,0,10*ROW('Water Data'!G94)),NA())</f>
        <v>#N/A</v>
      </c>
      <c r="O100" s="89" t="e">
        <f ca="true">+IF(AND(ISNUMBER(OFFSET('Water Data'!$G$9,0,10*ROW('Water Data'!G94))),'Data Summary'!CD100="Yes"),OFFSET('Water Data'!$G$9,0,10*ROW('Water Data'!G94)),NA())</f>
        <v>#N/A</v>
      </c>
      <c r="P100" s="89" t="e">
        <f ca="true">+IF(AND(ISNUMBER(OFFSET('Water Data'!$H$4,0,10*ROW('Water Data'!H94))),'Data Summary'!CE100="Yes"),100-OFFSET('Water Data'!$H$4,0,10*ROW('Water Data'!H94)),NA())</f>
        <v>#N/A</v>
      </c>
      <c r="Q100" s="89" t="e">
        <f ca="true">+IF(AND(ISNUMBER(OFFSET('Water Data'!$H$6,0,10*ROW('Water Data'!H94))),'Data Summary'!CF100="Yes"),OFFSET('Water Data'!$H$6,0,10*ROW('Water Data'!H94)),NA())</f>
        <v>#N/A</v>
      </c>
      <c r="R100" s="89" t="e">
        <f ca="true">+IF(AND(ISNUMBER(OFFSET('Water Data'!$H$9,0,10*ROW('Water Data'!H94))),'Data Summary'!CG100="Yes"),OFFSET('Water Data'!$H$9,0,10*ROW('Water Data'!H94)),NA())</f>
        <v>#N/A</v>
      </c>
      <c r="S100" s="89" t="e">
        <f ca="true">+IF(AND(ISNUMBER(OFFSET('Water Data'!$I$4,0,10*ROW('Water Data'!I94))),'Data Summary'!CH100="Yes"),100-OFFSET('Water Data'!$I$4,0,10*ROW('Water Data'!I94)),NA())</f>
        <v>#N/A</v>
      </c>
      <c r="T100" s="89" t="e">
        <f ca="true">+IF(AND(ISNUMBER(OFFSET('Water Data'!$I$6,0,10*ROW('Water Data'!I94))),'Data Summary'!CI100="Yes"),OFFSET('Water Data'!$I$6,0,10*ROW('Water Data'!I94)),NA())</f>
        <v>#N/A</v>
      </c>
      <c r="U100" s="89" t="e">
        <f ca="true">+IF(AND(ISNUMBER(OFFSET('Water Data'!$I$9,0,10*ROW('Water Data'!I94))),'Data Summary'!CJ100="Yes"),OFFSET('Water Data'!$I$9,0,10*ROW('Water Data'!I94)),NA())</f>
        <v>#N/A</v>
      </c>
      <c r="V100" s="90" t="e">
        <f ca="true">+IF(AND(ISNUMBER(OFFSET('Sanitation Data'!$D$4,0,10*ROW('Sanitation Data'!D94))),'Data Summary'!CK100="Yes"),100-OFFSET('Sanitation Data'!$D$4,0,10*ROW('Sanitation Data'!D94)),NA())</f>
        <v>#N/A</v>
      </c>
      <c r="W100" s="90" t="e">
        <f ca="true">+IF(AND(ISNUMBER(OFFSET('Sanitation Data'!$D$6,0,10*ROW('Sanitation Data'!D94))),'Data Summary'!CL100="Yes"),OFFSET('Sanitation Data'!$D$6,0,10*ROW('Sanitation Data'!D94)),NA())</f>
        <v>#N/A</v>
      </c>
      <c r="X100" s="90" t="e">
        <f ca="true">+IF(AND(ISNUMBER(OFFSET('Sanitation Data'!$D$10,0,10*ROW('Sanitation Data'!D94))),'Data Summary'!CM100="Yes"),OFFSET('Sanitation Data'!$D$10,0,10*ROW('Sanitation Data'!D94)),NA())</f>
        <v>#N/A</v>
      </c>
      <c r="Y100" s="90" t="e">
        <f ca="true">+IF(AND(ISNUMBER(OFFSET('Sanitation Data'!$D$11,0,10*ROW('Sanitation Data'!D94))),'Data Summary'!CN100="Yes"),OFFSET('Sanitation Data'!$D$11,0,10*ROW('Sanitation Data'!D94)),NA())</f>
        <v>#N/A</v>
      </c>
      <c r="Z100" s="90" t="e">
        <f ca="true">+IF(AND(ISNUMBER(OFFSET('Sanitation Data'!$D$12,0,10*ROW('Sanitation Data'!D94))),'Data Summary'!CO100="Yes"),OFFSET('Sanitation Data'!$D$12,0,10*ROW('Sanitation Data'!D94)),NA())</f>
        <v>#N/A</v>
      </c>
      <c r="AA100" s="90" t="e">
        <f ca="true">+IF(AND(ISNUMBER(OFFSET('Sanitation Data'!$E$4,0,10*ROW('Sanitation Data'!E94))),'Data Summary'!CP100="Yes"),100-OFFSET('Sanitation Data'!$E$4,0,10*ROW('Sanitation Data'!E94)),NA())</f>
        <v>#N/A</v>
      </c>
      <c r="AB100" s="90" t="e">
        <f ca="true">+IF(AND(ISNUMBER(OFFSET('Sanitation Data'!$E$6,0,10*ROW('Sanitation Data'!E94))),'Data Summary'!CQ100="Yes"),OFFSET('Sanitation Data'!$E$6,0,10*ROW('Sanitation Data'!E94)),NA())</f>
        <v>#N/A</v>
      </c>
      <c r="AC100" s="90" t="e">
        <f ca="true">+IF(AND(ISNUMBER(OFFSET('Sanitation Data'!$E$10,0,10*ROW('Sanitation Data'!E94))),'Data Summary'!CR100="Yes"),OFFSET('Sanitation Data'!$E$10,0,10*ROW('Sanitation Data'!E94)),NA())</f>
        <v>#N/A</v>
      </c>
      <c r="AD100" s="90" t="e">
        <f ca="true">+IF(AND(ISNUMBER(OFFSET('Sanitation Data'!$E$11,0,10*ROW('Sanitation Data'!E94))),'Data Summary'!CS100="Yes"),OFFSET('Sanitation Data'!$E$11,0,10*ROW('Sanitation Data'!E94)),NA())</f>
        <v>#N/A</v>
      </c>
      <c r="AE100" s="90" t="e">
        <f ca="true">+IF(AND(ISNUMBER(OFFSET('Sanitation Data'!$E$12,0,10*ROW('Sanitation Data'!E94))),'Data Summary'!CT100="Yes"),OFFSET('Sanitation Data'!$E$12,0,10*ROW('Sanitation Data'!E94)),NA())</f>
        <v>#N/A</v>
      </c>
      <c r="AF100" s="90" t="e">
        <f ca="true">+IF(AND(ISNUMBER(OFFSET('Sanitation Data'!$F$4,0,10*ROW('Sanitation Data'!F94))),'Data Summary'!CU100="Yes"),100-OFFSET('Sanitation Data'!$F$4,0,10*ROW('Sanitation Data'!F94)),NA())</f>
        <v>#N/A</v>
      </c>
      <c r="AG100" s="90" t="e">
        <f ca="true">+IF(AND(ISNUMBER(OFFSET('Sanitation Data'!$F$6,0,10*ROW('Sanitation Data'!F94))),'Data Summary'!CV100="Yes"),OFFSET('Sanitation Data'!$F$6,0,10*ROW('Sanitation Data'!F94)),NA())</f>
        <v>#N/A</v>
      </c>
      <c r="AH100" s="90" t="e">
        <f ca="true">+IF(AND(ISNUMBER(OFFSET('Sanitation Data'!$F$10,0,10*ROW('Sanitation Data'!F94))),'Data Summary'!CW100="Yes"),OFFSET('Sanitation Data'!$F$10,0,10*ROW('Sanitation Data'!F94)),NA())</f>
        <v>#N/A</v>
      </c>
      <c r="AI100" s="90" t="e">
        <f ca="true">+IF(AND(ISNUMBER(OFFSET('Sanitation Data'!$F$11,0,10*ROW('Sanitation Data'!F94))),'Data Summary'!CX100="Yes"),OFFSET('Sanitation Data'!$F$11,0,10*ROW('Sanitation Data'!F94)),NA())</f>
        <v>#N/A</v>
      </c>
      <c r="AJ100" s="90" t="e">
        <f ca="true">+IF(AND(ISNUMBER(OFFSET('Sanitation Data'!$F$12,0,10*ROW('Sanitation Data'!F94))),'Data Summary'!CY100="Yes"),OFFSET('Sanitation Data'!$F$12,0,10*ROW('Sanitation Data'!F94)),NA())</f>
        <v>#N/A</v>
      </c>
      <c r="AK100" s="90" t="e">
        <f ca="true">+IF(AND(ISNUMBER(OFFSET('Sanitation Data'!$G$4,0,10*ROW('Sanitation Data'!G94))),'Data Summary'!CZ100="Yes"),100-OFFSET('Sanitation Data'!$G$4,0,10*ROW('Sanitation Data'!G94)),NA())</f>
        <v>#N/A</v>
      </c>
      <c r="AL100" s="90" t="e">
        <f ca="true">+IF(AND(ISNUMBER(OFFSET('Sanitation Data'!$G$6,0,10*ROW('Sanitation Data'!G94))),'Data Summary'!DA100="Yes"),OFFSET('Sanitation Data'!$G$6,0,10*ROW('Sanitation Data'!G94)),NA())</f>
        <v>#N/A</v>
      </c>
      <c r="AM100" s="90" t="e">
        <f ca="true">+IF(AND(ISNUMBER(OFFSET('Sanitation Data'!$G$10,0,10*ROW('Sanitation Data'!G94))),'Data Summary'!DB100="Yes"),OFFSET('Sanitation Data'!$G$10,0,10*ROW('Sanitation Data'!G94)),NA())</f>
        <v>#N/A</v>
      </c>
      <c r="AN100" s="90" t="e">
        <f ca="true">+IF(AND(ISNUMBER(OFFSET('Sanitation Data'!$G$11,0,10*ROW('Sanitation Data'!G94))),'Data Summary'!DC100="Yes"),OFFSET('Sanitation Data'!$G$11,0,10*ROW('Sanitation Data'!G94)),NA())</f>
        <v>#N/A</v>
      </c>
      <c r="AO100" s="90" t="e">
        <f ca="true">+IF(AND(ISNUMBER(OFFSET('Sanitation Data'!$G$12,0,10*ROW('Sanitation Data'!G94))),'Data Summary'!DD100="Yes"),OFFSET('Sanitation Data'!$G$12,0,10*ROW('Sanitation Data'!G94)),NA())</f>
        <v>#N/A</v>
      </c>
      <c r="AP100" s="90" t="e">
        <f ca="true">+IF(AND(ISNUMBER(OFFSET('Sanitation Data'!$H$4,0,10*ROW('Sanitation Data'!H94))),'Data Summary'!DE100="Yes"),100-OFFSET('Sanitation Data'!$H$4,0,10*ROW('Sanitation Data'!H94)),NA())</f>
        <v>#N/A</v>
      </c>
      <c r="AQ100" s="90" t="e">
        <f ca="true">+IF(AND(ISNUMBER(OFFSET('Sanitation Data'!$H$6,0,10*ROW('Sanitation Data'!H94))),'Data Summary'!DF100="Yes"),OFFSET('Sanitation Data'!$H$6,0,10*ROW('Sanitation Data'!H94)),NA())</f>
        <v>#N/A</v>
      </c>
      <c r="AR100" s="90" t="e">
        <f ca="true">+IF(AND(ISNUMBER(OFFSET('Sanitation Data'!$H$10,0,10*ROW('Sanitation Data'!H94))),'Data Summary'!DG100="Yes"),OFFSET('Sanitation Data'!$H$10,0,10*ROW('Sanitation Data'!H94)),NA())</f>
        <v>#N/A</v>
      </c>
      <c r="AS100" s="90" t="e">
        <f ca="true">+IF(AND(ISNUMBER(OFFSET('Sanitation Data'!$H$11,0,10*ROW('Sanitation Data'!H94))),'Data Summary'!DH100="Yes"),OFFSET('Sanitation Data'!$H$11,0,10*ROW('Sanitation Data'!H94)),NA())</f>
        <v>#N/A</v>
      </c>
      <c r="AT100" s="90" t="e">
        <f ca="true">+IF(AND(ISNUMBER(OFFSET('Sanitation Data'!$H$12,0,10*ROW('Sanitation Data'!H94))),'Data Summary'!DI100="Yes"),OFFSET('Sanitation Data'!$H$12,0,10*ROW('Sanitation Data'!H94)),NA())</f>
        <v>#N/A</v>
      </c>
      <c r="AU100" s="90" t="e">
        <f ca="true">+IF(AND(ISNUMBER(OFFSET('Sanitation Data'!$I$4,0,10*ROW('Sanitation Data'!I94))),'Data Summary'!DJ100="Yes"),100-OFFSET('Sanitation Data'!$I$4,0,10*ROW('Sanitation Data'!I94)),NA())</f>
        <v>#N/A</v>
      </c>
      <c r="AV100" s="90" t="e">
        <f ca="true">+IF(AND(ISNUMBER(OFFSET('Sanitation Data'!$I$6,0,10*ROW('Sanitation Data'!I94))),'Data Summary'!DK100="Yes"),OFFSET('Sanitation Data'!$I$6,0,10*ROW('Sanitation Data'!I94)),NA())</f>
        <v>#N/A</v>
      </c>
      <c r="AW100" s="90" t="e">
        <f ca="true">+IF(AND(ISNUMBER(OFFSET('Sanitation Data'!$I$10,0,10*ROW('Sanitation Data'!I94))),'Data Summary'!DL100="Yes"),OFFSET('Sanitation Data'!$I$10,0,10*ROW('Sanitation Data'!I94)),NA())</f>
        <v>#N/A</v>
      </c>
      <c r="AX100" s="90" t="e">
        <f ca="true">+IF(AND(ISNUMBER(OFFSET('Sanitation Data'!$I$11,0,10*ROW('Sanitation Data'!I94))),'Data Summary'!DM100="Yes"),OFFSET('Sanitation Data'!$I$11,0,10*ROW('Sanitation Data'!I94)),NA())</f>
        <v>#N/A</v>
      </c>
      <c r="AY100" s="90" t="e">
        <f ca="true">+IF(AND(ISNUMBER(OFFSET('Sanitation Data'!$I$12,0,10*ROW('Sanitation Data'!I94))),'Data Summary'!DN100="Yes"),OFFSET('Sanitation Data'!$I$12,0,10*ROW('Sanitation Data'!I94)),NA())</f>
        <v>#N/A</v>
      </c>
      <c r="AZ100" s="91" t="e">
        <f ca="true">+IF(AND(ISNUMBER(OFFSET('Hygiene Data'!$D$5,0,10*ROW('Hygiene Data'!D94))),'Data Summary'!DO100="Yes"),OFFSET('Hygiene Data'!$D$5,0,10*ROW('Hygiene Data'!D94)),NA())</f>
        <v>#N/A</v>
      </c>
      <c r="BA100" s="91" t="e">
        <f ca="true">+IF(AND(ISNUMBER(OFFSET('Hygiene Data'!$D$7,0,10*ROW('Hygiene Data'!D94))),'Data Summary'!DP100="Yes"),OFFSET('Hygiene Data'!$D$7,0,10*ROW('Hygiene Data'!D94)),NA())</f>
        <v>#N/A</v>
      </c>
      <c r="BB100" s="91" t="e">
        <f ca="true">+IF(AND(ISNUMBER(OFFSET('Hygiene Data'!$D$9,0,10*ROW('Hygiene Data'!D94))),'Data Summary'!DQ100="Yes"),OFFSET('Hygiene Data'!$D$9,0,10*ROW('Hygiene Data'!D94)),NA())</f>
        <v>#N/A</v>
      </c>
      <c r="BC100" s="91" t="e">
        <f ca="true">+IF(AND(ISNUMBER(OFFSET('Hygiene Data'!$E$5,0,10*ROW('Hygiene Data'!E94))),'Data Summary'!DR100="Yes"),OFFSET('Hygiene Data'!$E$5,0,10*ROW('Hygiene Data'!E94)),NA())</f>
        <v>#N/A</v>
      </c>
      <c r="BD100" s="91" t="e">
        <f ca="true">+IF(AND(ISNUMBER(OFFSET('Hygiene Data'!$E$7,0,10*ROW('Hygiene Data'!E94))),'Data Summary'!DS100="Yes"),OFFSET('Hygiene Data'!$E$7,0,10*ROW('Hygiene Data'!E94)),NA())</f>
        <v>#N/A</v>
      </c>
      <c r="BE100" s="91" t="e">
        <f ca="true">+IF(AND(ISNUMBER(OFFSET('Hygiene Data'!$E$9,0,10*ROW('Hygiene Data'!E94))),'Data Summary'!DT100="Yes"),OFFSET('Hygiene Data'!$E$9,0,10*ROW('Hygiene Data'!E94)),NA())</f>
        <v>#N/A</v>
      </c>
      <c r="BF100" s="91" t="e">
        <f ca="true">+IF(AND(ISNUMBER(OFFSET('Hygiene Data'!$F$5,0,10*ROW('Hygiene Data'!F94))),'Data Summary'!DU100="Yes"),OFFSET('Hygiene Data'!$F$5,0,10*ROW('Hygiene Data'!F94)),NA())</f>
        <v>#N/A</v>
      </c>
      <c r="BG100" s="91" t="e">
        <f ca="true">+IF(AND(ISNUMBER(OFFSET('Hygiene Data'!$F$7,0,10*ROW('Hygiene Data'!F94))),'Data Summary'!DV100="Yes"),OFFSET('Hygiene Data'!$F$7,0,10*ROW('Hygiene Data'!F94)),NA())</f>
        <v>#N/A</v>
      </c>
      <c r="BH100" s="91" t="e">
        <f ca="true">+IF(AND(ISNUMBER(OFFSET('Hygiene Data'!$F$9,0,10*ROW('Hygiene Data'!F94))),'Data Summary'!DW100="Yes"),OFFSET('Hygiene Data'!$F$9,0,10*ROW('Hygiene Data'!F94)),NA())</f>
        <v>#N/A</v>
      </c>
      <c r="BI100" s="91" t="e">
        <f ca="true">+IF(AND(ISNUMBER(OFFSET('Hygiene Data'!$G$5,0,10*ROW('Hygiene Data'!G94))),'Data Summary'!DX100="Yes"),OFFSET('Hygiene Data'!$G$5,0,10*ROW('Hygiene Data'!G94)),NA())</f>
        <v>#N/A</v>
      </c>
      <c r="BJ100" s="91" t="e">
        <f ca="true">+IF(AND(ISNUMBER(OFFSET('Hygiene Data'!$G$7,0,10*ROW('Hygiene Data'!G94))),'Data Summary'!DY100="Yes"),OFFSET('Hygiene Data'!$G$7,0,10*ROW('Hygiene Data'!G94)),NA())</f>
        <v>#N/A</v>
      </c>
      <c r="BK100" s="91" t="e">
        <f ca="true">+IF(AND(ISNUMBER(OFFSET('Hygiene Data'!$G$9,0,10*ROW('Hygiene Data'!G94))),'Data Summary'!DZ100="Yes"),OFFSET('Hygiene Data'!$G$9,0,10*ROW('Hygiene Data'!G94)),NA())</f>
        <v>#N/A</v>
      </c>
      <c r="BL100" s="91" t="e">
        <f ca="true">+IF(AND(ISNUMBER(OFFSET('Hygiene Data'!$H$5,0,10*ROW('Hygiene Data'!H94))),'Data Summary'!EA100="Yes"),OFFSET('Hygiene Data'!$H$5,0,10*ROW('Hygiene Data'!H94)),NA())</f>
        <v>#N/A</v>
      </c>
      <c r="BM100" s="91" t="e">
        <f ca="true">+IF(AND(ISNUMBER(OFFSET('Hygiene Data'!$H$7,0,10*ROW('Hygiene Data'!H94))),'Data Summary'!EB100="Yes"),OFFSET('Hygiene Data'!$H$7,0,10*ROW('Hygiene Data'!H94)),NA())</f>
        <v>#N/A</v>
      </c>
      <c r="BN100" s="91" t="e">
        <f ca="true">+IF(AND(ISNUMBER(OFFSET('Hygiene Data'!$H$9,0,10*ROW('Hygiene Data'!H94))),'Data Summary'!EC100="Yes"),OFFSET('Hygiene Data'!$H$9,0,10*ROW('Hygiene Data'!H94)),NA())</f>
        <v>#N/A</v>
      </c>
      <c r="BO100" s="91" t="e">
        <f ca="true">+IF(AND(ISNUMBER(OFFSET('Hygiene Data'!$I$5,0,10*ROW('Hygiene Data'!I94))),'Data Summary'!ED100="Yes"),OFFSET('Hygiene Data'!$I$5,0,10*ROW('Hygiene Data'!I94)),NA())</f>
        <v>#N/A</v>
      </c>
      <c r="BP100" s="91" t="e">
        <f ca="true">+IF(AND(ISNUMBER(OFFSET('Hygiene Data'!$I$7,0,10*ROW('Hygiene Data'!I94))),'Data Summary'!EE100="Yes"),OFFSET('Hygiene Data'!$I$7,0,10*ROW('Hygiene Data'!I94)),NA())</f>
        <v>#N/A</v>
      </c>
      <c r="BQ100" s="91" t="e">
        <f ca="true">+IF(AND(ISNUMBER(OFFSET('Hygiene Data'!$I$9,0,10*ROW('Hygiene Data'!I94))),'Data Summary'!EF100="Yes"),OFFSET('Hygiene Data'!$I$9,0,10*ROW('Hygiene Data'!I94)),NA())</f>
        <v>#N/A</v>
      </c>
    </row>
    <row xmlns:x14ac="http://schemas.microsoft.com/office/spreadsheetml/2009/9/ac" r="101" x14ac:dyDescent="0.2">
      <c r="A101" s="342" t="e">
        <f ca="true">+RIGHT('Data Summary'!A101,LEN('Data Summary'!A101)-9)</f>
        <v>#VALUE!</v>
      </c>
      <c r="B101" s="35" t="str">
        <f ca="true">+IF(ISTEXT('Data Summary'!B101),'Data Summary'!B101,"")</f>
        <v/>
      </c>
      <c r="C101" s="341" t="e">
        <f ca="true">+VALUE('Data Summary'!C101)</f>
        <v>#VALUE!</v>
      </c>
      <c r="D101" s="89" t="e">
        <f ca="true">+IF(AND(ISNUMBER(OFFSET('Water Data'!$D$4,0,10*ROW('Water Data'!D95))),'Data Summary'!BS101="Yes"),100-OFFSET('Water Data'!$D$4,0,10*ROW('Water Data'!D95)),NA())</f>
        <v>#N/A</v>
      </c>
      <c r="E101" s="89" t="e">
        <f ca="true">+IF(AND(ISNUMBER(OFFSET('Water Data'!$D$6,0,10*ROW('Water Data'!D95))),'Data Summary'!BT101="Yes"),OFFSET('Water Data'!$D$6,0,10*ROW('Water Data'!D95)),NA())</f>
        <v>#N/A</v>
      </c>
      <c r="F101" s="89" t="e">
        <f ca="true">+IF(AND(ISNUMBER(OFFSET('Water Data'!$D$9,0,10*ROW('Water Data'!D95))),'Data Summary'!BU101="Yes"),OFFSET('Water Data'!$D$9,0,10*ROW('Water Data'!D95)),NA())</f>
        <v>#N/A</v>
      </c>
      <c r="G101" s="89" t="e">
        <f ca="true">+IF(AND(ISNUMBER(OFFSET('Water Data'!$E$4,0,10*ROW('Water Data'!E95))),'Data Summary'!BV101="Yes"),100-OFFSET('Water Data'!$E$4,0,10*ROW('Water Data'!E95)),NA())</f>
        <v>#N/A</v>
      </c>
      <c r="H101" s="89" t="e">
        <f ca="true">+IF(AND(ISNUMBER(OFFSET('Water Data'!$E$6,0,10*ROW('Water Data'!E95))),'Data Summary'!BW101="Yes"),OFFSET('Water Data'!$E$6,0,10*ROW('Water Data'!E95)),NA())</f>
        <v>#N/A</v>
      </c>
      <c r="I101" s="89" t="e">
        <f ca="true">+IF(AND(ISNUMBER(OFFSET('Water Data'!$E$9,0,10*ROW('Water Data'!E95))),'Data Summary'!BX101="Yes"),OFFSET('Water Data'!$E$9,0,10*ROW('Water Data'!E95)),NA())</f>
        <v>#N/A</v>
      </c>
      <c r="J101" s="89" t="e">
        <f ca="true">+IF(AND(ISNUMBER(OFFSET('Water Data'!$F$4,0,10*ROW('Water Data'!F95))),'Data Summary'!BY101="Yes"),100-OFFSET('Water Data'!$F$4,0,10*ROW('Water Data'!F95)),NA())</f>
        <v>#N/A</v>
      </c>
      <c r="K101" s="89" t="e">
        <f ca="true">+IF(AND(ISNUMBER(OFFSET('Water Data'!$F$6,0,10*ROW('Water Data'!F95))),'Data Summary'!BZ101="Yes"),OFFSET('Water Data'!$F$6,0,10*ROW('Water Data'!F95)),NA())</f>
        <v>#N/A</v>
      </c>
      <c r="L101" s="89" t="e">
        <f ca="true">+IF(AND(ISNUMBER(OFFSET('Water Data'!$F$9,0,10*ROW('Water Data'!F95))),'Data Summary'!CA101="Yes"),OFFSET('Water Data'!$F$9,0,10*ROW('Water Data'!F95)),NA())</f>
        <v>#N/A</v>
      </c>
      <c r="M101" s="89" t="e">
        <f ca="true">+IF(AND(ISNUMBER(OFFSET('Water Data'!$G$4,0,10*ROW('Water Data'!G95))),'Data Summary'!CB101="Yes"),100-OFFSET('Water Data'!$G$4,0,10*ROW('Water Data'!G95)),NA())</f>
        <v>#N/A</v>
      </c>
      <c r="N101" s="89" t="e">
        <f ca="true">+IF(AND(ISNUMBER(OFFSET('Water Data'!$G$6,0,10*ROW('Water Data'!G95))),'Data Summary'!CC101="Yes"),OFFSET('Water Data'!$G$6,0,10*ROW('Water Data'!G95)),NA())</f>
        <v>#N/A</v>
      </c>
      <c r="O101" s="89" t="e">
        <f ca="true">+IF(AND(ISNUMBER(OFFSET('Water Data'!$G$9,0,10*ROW('Water Data'!G95))),'Data Summary'!CD101="Yes"),OFFSET('Water Data'!$G$9,0,10*ROW('Water Data'!G95)),NA())</f>
        <v>#N/A</v>
      </c>
      <c r="P101" s="89" t="e">
        <f ca="true">+IF(AND(ISNUMBER(OFFSET('Water Data'!$H$4,0,10*ROW('Water Data'!H95))),'Data Summary'!CE101="Yes"),100-OFFSET('Water Data'!$H$4,0,10*ROW('Water Data'!H95)),NA())</f>
        <v>#N/A</v>
      </c>
      <c r="Q101" s="89" t="e">
        <f ca="true">+IF(AND(ISNUMBER(OFFSET('Water Data'!$H$6,0,10*ROW('Water Data'!H95))),'Data Summary'!CF101="Yes"),OFFSET('Water Data'!$H$6,0,10*ROW('Water Data'!H95)),NA())</f>
        <v>#N/A</v>
      </c>
      <c r="R101" s="89" t="e">
        <f ca="true">+IF(AND(ISNUMBER(OFFSET('Water Data'!$H$9,0,10*ROW('Water Data'!H95))),'Data Summary'!CG101="Yes"),OFFSET('Water Data'!$H$9,0,10*ROW('Water Data'!H95)),NA())</f>
        <v>#N/A</v>
      </c>
      <c r="S101" s="89" t="e">
        <f ca="true">+IF(AND(ISNUMBER(OFFSET('Water Data'!$I$4,0,10*ROW('Water Data'!I95))),'Data Summary'!CH101="Yes"),100-OFFSET('Water Data'!$I$4,0,10*ROW('Water Data'!I95)),NA())</f>
        <v>#N/A</v>
      </c>
      <c r="T101" s="89" t="e">
        <f ca="true">+IF(AND(ISNUMBER(OFFSET('Water Data'!$I$6,0,10*ROW('Water Data'!I95))),'Data Summary'!CI101="Yes"),OFFSET('Water Data'!$I$6,0,10*ROW('Water Data'!I95)),NA())</f>
        <v>#N/A</v>
      </c>
      <c r="U101" s="89" t="e">
        <f ca="true">+IF(AND(ISNUMBER(OFFSET('Water Data'!$I$9,0,10*ROW('Water Data'!I95))),'Data Summary'!CJ101="Yes"),OFFSET('Water Data'!$I$9,0,10*ROW('Water Data'!I95)),NA())</f>
        <v>#N/A</v>
      </c>
      <c r="V101" s="90" t="e">
        <f ca="true">+IF(AND(ISNUMBER(OFFSET('Sanitation Data'!$D$4,0,10*ROW('Sanitation Data'!D95))),'Data Summary'!CK101="Yes"),100-OFFSET('Sanitation Data'!$D$4,0,10*ROW('Sanitation Data'!D95)),NA())</f>
        <v>#N/A</v>
      </c>
      <c r="W101" s="90" t="e">
        <f ca="true">+IF(AND(ISNUMBER(OFFSET('Sanitation Data'!$D$6,0,10*ROW('Sanitation Data'!D95))),'Data Summary'!CL101="Yes"),OFFSET('Sanitation Data'!$D$6,0,10*ROW('Sanitation Data'!D95)),NA())</f>
        <v>#N/A</v>
      </c>
      <c r="X101" s="90" t="e">
        <f ca="true">+IF(AND(ISNUMBER(OFFSET('Sanitation Data'!$D$10,0,10*ROW('Sanitation Data'!D95))),'Data Summary'!CM101="Yes"),OFFSET('Sanitation Data'!$D$10,0,10*ROW('Sanitation Data'!D95)),NA())</f>
        <v>#N/A</v>
      </c>
      <c r="Y101" s="90" t="e">
        <f ca="true">+IF(AND(ISNUMBER(OFFSET('Sanitation Data'!$D$11,0,10*ROW('Sanitation Data'!D95))),'Data Summary'!CN101="Yes"),OFFSET('Sanitation Data'!$D$11,0,10*ROW('Sanitation Data'!D95)),NA())</f>
        <v>#N/A</v>
      </c>
      <c r="Z101" s="90" t="e">
        <f ca="true">+IF(AND(ISNUMBER(OFFSET('Sanitation Data'!$D$12,0,10*ROW('Sanitation Data'!D95))),'Data Summary'!CO101="Yes"),OFFSET('Sanitation Data'!$D$12,0,10*ROW('Sanitation Data'!D95)),NA())</f>
        <v>#N/A</v>
      </c>
      <c r="AA101" s="90" t="e">
        <f ca="true">+IF(AND(ISNUMBER(OFFSET('Sanitation Data'!$E$4,0,10*ROW('Sanitation Data'!E95))),'Data Summary'!CP101="Yes"),100-OFFSET('Sanitation Data'!$E$4,0,10*ROW('Sanitation Data'!E95)),NA())</f>
        <v>#N/A</v>
      </c>
      <c r="AB101" s="90" t="e">
        <f ca="true">+IF(AND(ISNUMBER(OFFSET('Sanitation Data'!$E$6,0,10*ROW('Sanitation Data'!E95))),'Data Summary'!CQ101="Yes"),OFFSET('Sanitation Data'!$E$6,0,10*ROW('Sanitation Data'!E95)),NA())</f>
        <v>#N/A</v>
      </c>
      <c r="AC101" s="90" t="e">
        <f ca="true">+IF(AND(ISNUMBER(OFFSET('Sanitation Data'!$E$10,0,10*ROW('Sanitation Data'!E95))),'Data Summary'!CR101="Yes"),OFFSET('Sanitation Data'!$E$10,0,10*ROW('Sanitation Data'!E95)),NA())</f>
        <v>#N/A</v>
      </c>
      <c r="AD101" s="90" t="e">
        <f ca="true">+IF(AND(ISNUMBER(OFFSET('Sanitation Data'!$E$11,0,10*ROW('Sanitation Data'!E95))),'Data Summary'!CS101="Yes"),OFFSET('Sanitation Data'!$E$11,0,10*ROW('Sanitation Data'!E95)),NA())</f>
        <v>#N/A</v>
      </c>
      <c r="AE101" s="90" t="e">
        <f ca="true">+IF(AND(ISNUMBER(OFFSET('Sanitation Data'!$E$12,0,10*ROW('Sanitation Data'!E95))),'Data Summary'!CT101="Yes"),OFFSET('Sanitation Data'!$E$12,0,10*ROW('Sanitation Data'!E95)),NA())</f>
        <v>#N/A</v>
      </c>
      <c r="AF101" s="90" t="e">
        <f ca="true">+IF(AND(ISNUMBER(OFFSET('Sanitation Data'!$F$4,0,10*ROW('Sanitation Data'!F95))),'Data Summary'!CU101="Yes"),100-OFFSET('Sanitation Data'!$F$4,0,10*ROW('Sanitation Data'!F95)),NA())</f>
        <v>#N/A</v>
      </c>
      <c r="AG101" s="90" t="e">
        <f ca="true">+IF(AND(ISNUMBER(OFFSET('Sanitation Data'!$F$6,0,10*ROW('Sanitation Data'!F95))),'Data Summary'!CV101="Yes"),OFFSET('Sanitation Data'!$F$6,0,10*ROW('Sanitation Data'!F95)),NA())</f>
        <v>#N/A</v>
      </c>
      <c r="AH101" s="90" t="e">
        <f ca="true">+IF(AND(ISNUMBER(OFFSET('Sanitation Data'!$F$10,0,10*ROW('Sanitation Data'!F95))),'Data Summary'!CW101="Yes"),OFFSET('Sanitation Data'!$F$10,0,10*ROW('Sanitation Data'!F95)),NA())</f>
        <v>#N/A</v>
      </c>
      <c r="AI101" s="90" t="e">
        <f ca="true">+IF(AND(ISNUMBER(OFFSET('Sanitation Data'!$F$11,0,10*ROW('Sanitation Data'!F95))),'Data Summary'!CX101="Yes"),OFFSET('Sanitation Data'!$F$11,0,10*ROW('Sanitation Data'!F95)),NA())</f>
        <v>#N/A</v>
      </c>
      <c r="AJ101" s="90" t="e">
        <f ca="true">+IF(AND(ISNUMBER(OFFSET('Sanitation Data'!$F$12,0,10*ROW('Sanitation Data'!F95))),'Data Summary'!CY101="Yes"),OFFSET('Sanitation Data'!$F$12,0,10*ROW('Sanitation Data'!F95)),NA())</f>
        <v>#N/A</v>
      </c>
      <c r="AK101" s="90" t="e">
        <f ca="true">+IF(AND(ISNUMBER(OFFSET('Sanitation Data'!$G$4,0,10*ROW('Sanitation Data'!G95))),'Data Summary'!CZ101="Yes"),100-OFFSET('Sanitation Data'!$G$4,0,10*ROW('Sanitation Data'!G95)),NA())</f>
        <v>#N/A</v>
      </c>
      <c r="AL101" s="90" t="e">
        <f ca="true">+IF(AND(ISNUMBER(OFFSET('Sanitation Data'!$G$6,0,10*ROW('Sanitation Data'!G95))),'Data Summary'!DA101="Yes"),OFFSET('Sanitation Data'!$G$6,0,10*ROW('Sanitation Data'!G95)),NA())</f>
        <v>#N/A</v>
      </c>
      <c r="AM101" s="90" t="e">
        <f ca="true">+IF(AND(ISNUMBER(OFFSET('Sanitation Data'!$G$10,0,10*ROW('Sanitation Data'!G95))),'Data Summary'!DB101="Yes"),OFFSET('Sanitation Data'!$G$10,0,10*ROW('Sanitation Data'!G95)),NA())</f>
        <v>#N/A</v>
      </c>
      <c r="AN101" s="90" t="e">
        <f ca="true">+IF(AND(ISNUMBER(OFFSET('Sanitation Data'!$G$11,0,10*ROW('Sanitation Data'!G95))),'Data Summary'!DC101="Yes"),OFFSET('Sanitation Data'!$G$11,0,10*ROW('Sanitation Data'!G95)),NA())</f>
        <v>#N/A</v>
      </c>
      <c r="AO101" s="90" t="e">
        <f ca="true">+IF(AND(ISNUMBER(OFFSET('Sanitation Data'!$G$12,0,10*ROW('Sanitation Data'!G95))),'Data Summary'!DD101="Yes"),OFFSET('Sanitation Data'!$G$12,0,10*ROW('Sanitation Data'!G95)),NA())</f>
        <v>#N/A</v>
      </c>
      <c r="AP101" s="90" t="e">
        <f ca="true">+IF(AND(ISNUMBER(OFFSET('Sanitation Data'!$H$4,0,10*ROW('Sanitation Data'!H95))),'Data Summary'!DE101="Yes"),100-OFFSET('Sanitation Data'!$H$4,0,10*ROW('Sanitation Data'!H95)),NA())</f>
        <v>#N/A</v>
      </c>
      <c r="AQ101" s="90" t="e">
        <f ca="true">+IF(AND(ISNUMBER(OFFSET('Sanitation Data'!$H$6,0,10*ROW('Sanitation Data'!H95))),'Data Summary'!DF101="Yes"),OFFSET('Sanitation Data'!$H$6,0,10*ROW('Sanitation Data'!H95)),NA())</f>
        <v>#N/A</v>
      </c>
      <c r="AR101" s="90" t="e">
        <f ca="true">+IF(AND(ISNUMBER(OFFSET('Sanitation Data'!$H$10,0,10*ROW('Sanitation Data'!H95))),'Data Summary'!DG101="Yes"),OFFSET('Sanitation Data'!$H$10,0,10*ROW('Sanitation Data'!H95)),NA())</f>
        <v>#N/A</v>
      </c>
      <c r="AS101" s="90" t="e">
        <f ca="true">+IF(AND(ISNUMBER(OFFSET('Sanitation Data'!$H$11,0,10*ROW('Sanitation Data'!H95))),'Data Summary'!DH101="Yes"),OFFSET('Sanitation Data'!$H$11,0,10*ROW('Sanitation Data'!H95)),NA())</f>
        <v>#N/A</v>
      </c>
      <c r="AT101" s="90" t="e">
        <f ca="true">+IF(AND(ISNUMBER(OFFSET('Sanitation Data'!$H$12,0,10*ROW('Sanitation Data'!H95))),'Data Summary'!DI101="Yes"),OFFSET('Sanitation Data'!$H$12,0,10*ROW('Sanitation Data'!H95)),NA())</f>
        <v>#N/A</v>
      </c>
      <c r="AU101" s="90" t="e">
        <f ca="true">+IF(AND(ISNUMBER(OFFSET('Sanitation Data'!$I$4,0,10*ROW('Sanitation Data'!I95))),'Data Summary'!DJ101="Yes"),100-OFFSET('Sanitation Data'!$I$4,0,10*ROW('Sanitation Data'!I95)),NA())</f>
        <v>#N/A</v>
      </c>
      <c r="AV101" s="90" t="e">
        <f ca="true">+IF(AND(ISNUMBER(OFFSET('Sanitation Data'!$I$6,0,10*ROW('Sanitation Data'!I95))),'Data Summary'!DK101="Yes"),OFFSET('Sanitation Data'!$I$6,0,10*ROW('Sanitation Data'!I95)),NA())</f>
        <v>#N/A</v>
      </c>
      <c r="AW101" s="90" t="e">
        <f ca="true">+IF(AND(ISNUMBER(OFFSET('Sanitation Data'!$I$10,0,10*ROW('Sanitation Data'!I95))),'Data Summary'!DL101="Yes"),OFFSET('Sanitation Data'!$I$10,0,10*ROW('Sanitation Data'!I95)),NA())</f>
        <v>#N/A</v>
      </c>
      <c r="AX101" s="90" t="e">
        <f ca="true">+IF(AND(ISNUMBER(OFFSET('Sanitation Data'!$I$11,0,10*ROW('Sanitation Data'!I95))),'Data Summary'!DM101="Yes"),OFFSET('Sanitation Data'!$I$11,0,10*ROW('Sanitation Data'!I95)),NA())</f>
        <v>#N/A</v>
      </c>
      <c r="AY101" s="90" t="e">
        <f ca="true">+IF(AND(ISNUMBER(OFFSET('Sanitation Data'!$I$12,0,10*ROW('Sanitation Data'!I95))),'Data Summary'!DN101="Yes"),OFFSET('Sanitation Data'!$I$12,0,10*ROW('Sanitation Data'!I95)),NA())</f>
        <v>#N/A</v>
      </c>
      <c r="AZ101" s="91" t="e">
        <f ca="true">+IF(AND(ISNUMBER(OFFSET('Hygiene Data'!$D$5,0,10*ROW('Hygiene Data'!D95))),'Data Summary'!DO101="Yes"),OFFSET('Hygiene Data'!$D$5,0,10*ROW('Hygiene Data'!D95)),NA())</f>
        <v>#N/A</v>
      </c>
      <c r="BA101" s="91" t="e">
        <f ca="true">+IF(AND(ISNUMBER(OFFSET('Hygiene Data'!$D$7,0,10*ROW('Hygiene Data'!D95))),'Data Summary'!DP101="Yes"),OFFSET('Hygiene Data'!$D$7,0,10*ROW('Hygiene Data'!D95)),NA())</f>
        <v>#N/A</v>
      </c>
      <c r="BB101" s="91" t="e">
        <f ca="true">+IF(AND(ISNUMBER(OFFSET('Hygiene Data'!$D$9,0,10*ROW('Hygiene Data'!D95))),'Data Summary'!DQ101="Yes"),OFFSET('Hygiene Data'!$D$9,0,10*ROW('Hygiene Data'!D95)),NA())</f>
        <v>#N/A</v>
      </c>
      <c r="BC101" s="91" t="e">
        <f ca="true">+IF(AND(ISNUMBER(OFFSET('Hygiene Data'!$E$5,0,10*ROW('Hygiene Data'!E95))),'Data Summary'!DR101="Yes"),OFFSET('Hygiene Data'!$E$5,0,10*ROW('Hygiene Data'!E95)),NA())</f>
        <v>#N/A</v>
      </c>
      <c r="BD101" s="91" t="e">
        <f ca="true">+IF(AND(ISNUMBER(OFFSET('Hygiene Data'!$E$7,0,10*ROW('Hygiene Data'!E95))),'Data Summary'!DS101="Yes"),OFFSET('Hygiene Data'!$E$7,0,10*ROW('Hygiene Data'!E95)),NA())</f>
        <v>#N/A</v>
      </c>
      <c r="BE101" s="91" t="e">
        <f ca="true">+IF(AND(ISNUMBER(OFFSET('Hygiene Data'!$E$9,0,10*ROW('Hygiene Data'!E95))),'Data Summary'!DT101="Yes"),OFFSET('Hygiene Data'!$E$9,0,10*ROW('Hygiene Data'!E95)),NA())</f>
        <v>#N/A</v>
      </c>
      <c r="BF101" s="91" t="e">
        <f ca="true">+IF(AND(ISNUMBER(OFFSET('Hygiene Data'!$F$5,0,10*ROW('Hygiene Data'!F95))),'Data Summary'!DU101="Yes"),OFFSET('Hygiene Data'!$F$5,0,10*ROW('Hygiene Data'!F95)),NA())</f>
        <v>#N/A</v>
      </c>
      <c r="BG101" s="91" t="e">
        <f ca="true">+IF(AND(ISNUMBER(OFFSET('Hygiene Data'!$F$7,0,10*ROW('Hygiene Data'!F95))),'Data Summary'!DV101="Yes"),OFFSET('Hygiene Data'!$F$7,0,10*ROW('Hygiene Data'!F95)),NA())</f>
        <v>#N/A</v>
      </c>
      <c r="BH101" s="91" t="e">
        <f ca="true">+IF(AND(ISNUMBER(OFFSET('Hygiene Data'!$F$9,0,10*ROW('Hygiene Data'!F95))),'Data Summary'!DW101="Yes"),OFFSET('Hygiene Data'!$F$9,0,10*ROW('Hygiene Data'!F95)),NA())</f>
        <v>#N/A</v>
      </c>
      <c r="BI101" s="91" t="e">
        <f ca="true">+IF(AND(ISNUMBER(OFFSET('Hygiene Data'!$G$5,0,10*ROW('Hygiene Data'!G95))),'Data Summary'!DX101="Yes"),OFFSET('Hygiene Data'!$G$5,0,10*ROW('Hygiene Data'!G95)),NA())</f>
        <v>#N/A</v>
      </c>
      <c r="BJ101" s="91" t="e">
        <f ca="true">+IF(AND(ISNUMBER(OFFSET('Hygiene Data'!$G$7,0,10*ROW('Hygiene Data'!G95))),'Data Summary'!DY101="Yes"),OFFSET('Hygiene Data'!$G$7,0,10*ROW('Hygiene Data'!G95)),NA())</f>
        <v>#N/A</v>
      </c>
      <c r="BK101" s="91" t="e">
        <f ca="true">+IF(AND(ISNUMBER(OFFSET('Hygiene Data'!$G$9,0,10*ROW('Hygiene Data'!G95))),'Data Summary'!DZ101="Yes"),OFFSET('Hygiene Data'!$G$9,0,10*ROW('Hygiene Data'!G95)),NA())</f>
        <v>#N/A</v>
      </c>
      <c r="BL101" s="91" t="e">
        <f ca="true">+IF(AND(ISNUMBER(OFFSET('Hygiene Data'!$H$5,0,10*ROW('Hygiene Data'!H95))),'Data Summary'!EA101="Yes"),OFFSET('Hygiene Data'!$H$5,0,10*ROW('Hygiene Data'!H95)),NA())</f>
        <v>#N/A</v>
      </c>
      <c r="BM101" s="91" t="e">
        <f ca="true">+IF(AND(ISNUMBER(OFFSET('Hygiene Data'!$H$7,0,10*ROW('Hygiene Data'!H95))),'Data Summary'!EB101="Yes"),OFFSET('Hygiene Data'!$H$7,0,10*ROW('Hygiene Data'!H95)),NA())</f>
        <v>#N/A</v>
      </c>
      <c r="BN101" s="91" t="e">
        <f ca="true">+IF(AND(ISNUMBER(OFFSET('Hygiene Data'!$H$9,0,10*ROW('Hygiene Data'!H95))),'Data Summary'!EC101="Yes"),OFFSET('Hygiene Data'!$H$9,0,10*ROW('Hygiene Data'!H95)),NA())</f>
        <v>#N/A</v>
      </c>
      <c r="BO101" s="91" t="e">
        <f ca="true">+IF(AND(ISNUMBER(OFFSET('Hygiene Data'!$I$5,0,10*ROW('Hygiene Data'!I95))),'Data Summary'!ED101="Yes"),OFFSET('Hygiene Data'!$I$5,0,10*ROW('Hygiene Data'!I95)),NA())</f>
        <v>#N/A</v>
      </c>
      <c r="BP101" s="91" t="e">
        <f ca="true">+IF(AND(ISNUMBER(OFFSET('Hygiene Data'!$I$7,0,10*ROW('Hygiene Data'!I95))),'Data Summary'!EE101="Yes"),OFFSET('Hygiene Data'!$I$7,0,10*ROW('Hygiene Data'!I95)),NA())</f>
        <v>#N/A</v>
      </c>
      <c r="BQ101" s="91" t="e">
        <f ca="true">+IF(AND(ISNUMBER(OFFSET('Hygiene Data'!$I$9,0,10*ROW('Hygiene Data'!I95))),'Data Summary'!EF101="Yes"),OFFSET('Hygiene Data'!$I$9,0,10*ROW('Hygiene Data'!I95)),NA())</f>
        <v>#N/A</v>
      </c>
    </row>
    <row xmlns:x14ac="http://schemas.microsoft.com/office/spreadsheetml/2009/9/ac" r="102" x14ac:dyDescent="0.2">
      <c r="A102" s="342" t="e">
        <f ca="true">+RIGHT('Data Summary'!A102,LEN('Data Summary'!A102)-9)</f>
        <v>#VALUE!</v>
      </c>
      <c r="B102" s="35" t="str">
        <f ca="true">+IF(ISTEXT('Data Summary'!B102),'Data Summary'!B102,"")</f>
        <v/>
      </c>
      <c r="C102" s="341" t="e">
        <f ca="true">+VALUE('Data Summary'!C102)</f>
        <v>#VALUE!</v>
      </c>
      <c r="D102" s="89" t="e">
        <f ca="true">+IF(AND(ISNUMBER(OFFSET('Water Data'!$D$4,0,10*ROW('Water Data'!D96))),'Data Summary'!BS102="Yes"),100-OFFSET('Water Data'!$D$4,0,10*ROW('Water Data'!D96)),NA())</f>
        <v>#N/A</v>
      </c>
      <c r="E102" s="89" t="e">
        <f ca="true">+IF(AND(ISNUMBER(OFFSET('Water Data'!$D$6,0,10*ROW('Water Data'!D96))),'Data Summary'!BT102="Yes"),OFFSET('Water Data'!$D$6,0,10*ROW('Water Data'!D96)),NA())</f>
        <v>#N/A</v>
      </c>
      <c r="F102" s="89" t="e">
        <f ca="true">+IF(AND(ISNUMBER(OFFSET('Water Data'!$D$9,0,10*ROW('Water Data'!D96))),'Data Summary'!BU102="Yes"),OFFSET('Water Data'!$D$9,0,10*ROW('Water Data'!D96)),NA())</f>
        <v>#N/A</v>
      </c>
      <c r="G102" s="89" t="e">
        <f ca="true">+IF(AND(ISNUMBER(OFFSET('Water Data'!$E$4,0,10*ROW('Water Data'!E96))),'Data Summary'!BV102="Yes"),100-OFFSET('Water Data'!$E$4,0,10*ROW('Water Data'!E96)),NA())</f>
        <v>#N/A</v>
      </c>
      <c r="H102" s="89" t="e">
        <f ca="true">+IF(AND(ISNUMBER(OFFSET('Water Data'!$E$6,0,10*ROW('Water Data'!E96))),'Data Summary'!BW102="Yes"),OFFSET('Water Data'!$E$6,0,10*ROW('Water Data'!E96)),NA())</f>
        <v>#N/A</v>
      </c>
      <c r="I102" s="89" t="e">
        <f ca="true">+IF(AND(ISNUMBER(OFFSET('Water Data'!$E$9,0,10*ROW('Water Data'!E96))),'Data Summary'!BX102="Yes"),OFFSET('Water Data'!$E$9,0,10*ROW('Water Data'!E96)),NA())</f>
        <v>#N/A</v>
      </c>
      <c r="J102" s="89" t="e">
        <f ca="true">+IF(AND(ISNUMBER(OFFSET('Water Data'!$F$4,0,10*ROW('Water Data'!F96))),'Data Summary'!BY102="Yes"),100-OFFSET('Water Data'!$F$4,0,10*ROW('Water Data'!F96)),NA())</f>
        <v>#N/A</v>
      </c>
      <c r="K102" s="89" t="e">
        <f ca="true">+IF(AND(ISNUMBER(OFFSET('Water Data'!$F$6,0,10*ROW('Water Data'!F96))),'Data Summary'!BZ102="Yes"),OFFSET('Water Data'!$F$6,0,10*ROW('Water Data'!F96)),NA())</f>
        <v>#N/A</v>
      </c>
      <c r="L102" s="89" t="e">
        <f ca="true">+IF(AND(ISNUMBER(OFFSET('Water Data'!$F$9,0,10*ROW('Water Data'!F96))),'Data Summary'!CA102="Yes"),OFFSET('Water Data'!$F$9,0,10*ROW('Water Data'!F96)),NA())</f>
        <v>#N/A</v>
      </c>
      <c r="M102" s="89" t="e">
        <f ca="true">+IF(AND(ISNUMBER(OFFSET('Water Data'!$G$4,0,10*ROW('Water Data'!G96))),'Data Summary'!CB102="Yes"),100-OFFSET('Water Data'!$G$4,0,10*ROW('Water Data'!G96)),NA())</f>
        <v>#N/A</v>
      </c>
      <c r="N102" s="89" t="e">
        <f ca="true">+IF(AND(ISNUMBER(OFFSET('Water Data'!$G$6,0,10*ROW('Water Data'!G96))),'Data Summary'!CC102="Yes"),OFFSET('Water Data'!$G$6,0,10*ROW('Water Data'!G96)),NA())</f>
        <v>#N/A</v>
      </c>
      <c r="O102" s="89" t="e">
        <f ca="true">+IF(AND(ISNUMBER(OFFSET('Water Data'!$G$9,0,10*ROW('Water Data'!G96))),'Data Summary'!CD102="Yes"),OFFSET('Water Data'!$G$9,0,10*ROW('Water Data'!G96)),NA())</f>
        <v>#N/A</v>
      </c>
      <c r="P102" s="89" t="e">
        <f ca="true">+IF(AND(ISNUMBER(OFFSET('Water Data'!$H$4,0,10*ROW('Water Data'!H96))),'Data Summary'!CE102="Yes"),100-OFFSET('Water Data'!$H$4,0,10*ROW('Water Data'!H96)),NA())</f>
        <v>#N/A</v>
      </c>
      <c r="Q102" s="89" t="e">
        <f ca="true">+IF(AND(ISNUMBER(OFFSET('Water Data'!$H$6,0,10*ROW('Water Data'!H96))),'Data Summary'!CF102="Yes"),OFFSET('Water Data'!$H$6,0,10*ROW('Water Data'!H96)),NA())</f>
        <v>#N/A</v>
      </c>
      <c r="R102" s="89" t="e">
        <f ca="true">+IF(AND(ISNUMBER(OFFSET('Water Data'!$H$9,0,10*ROW('Water Data'!H96))),'Data Summary'!CG102="Yes"),OFFSET('Water Data'!$H$9,0,10*ROW('Water Data'!H96)),NA())</f>
        <v>#N/A</v>
      </c>
      <c r="S102" s="89" t="e">
        <f ca="true">+IF(AND(ISNUMBER(OFFSET('Water Data'!$I$4,0,10*ROW('Water Data'!I96))),'Data Summary'!CH102="Yes"),100-OFFSET('Water Data'!$I$4,0,10*ROW('Water Data'!I96)),NA())</f>
        <v>#N/A</v>
      </c>
      <c r="T102" s="89" t="e">
        <f ca="true">+IF(AND(ISNUMBER(OFFSET('Water Data'!$I$6,0,10*ROW('Water Data'!I96))),'Data Summary'!CI102="Yes"),OFFSET('Water Data'!$I$6,0,10*ROW('Water Data'!I96)),NA())</f>
        <v>#N/A</v>
      </c>
      <c r="U102" s="89" t="e">
        <f ca="true">+IF(AND(ISNUMBER(OFFSET('Water Data'!$I$9,0,10*ROW('Water Data'!I96))),'Data Summary'!CJ102="Yes"),OFFSET('Water Data'!$I$9,0,10*ROW('Water Data'!I96)),NA())</f>
        <v>#N/A</v>
      </c>
      <c r="V102" s="90" t="e">
        <f ca="true">+IF(AND(ISNUMBER(OFFSET('Sanitation Data'!$D$4,0,10*ROW('Sanitation Data'!D96))),'Data Summary'!CK102="Yes"),100-OFFSET('Sanitation Data'!$D$4,0,10*ROW('Sanitation Data'!D96)),NA())</f>
        <v>#N/A</v>
      </c>
      <c r="W102" s="90" t="e">
        <f ca="true">+IF(AND(ISNUMBER(OFFSET('Sanitation Data'!$D$6,0,10*ROW('Sanitation Data'!D96))),'Data Summary'!CL102="Yes"),OFFSET('Sanitation Data'!$D$6,0,10*ROW('Sanitation Data'!D96)),NA())</f>
        <v>#N/A</v>
      </c>
      <c r="X102" s="90" t="e">
        <f ca="true">+IF(AND(ISNUMBER(OFFSET('Sanitation Data'!$D$10,0,10*ROW('Sanitation Data'!D96))),'Data Summary'!CM102="Yes"),OFFSET('Sanitation Data'!$D$10,0,10*ROW('Sanitation Data'!D96)),NA())</f>
        <v>#N/A</v>
      </c>
      <c r="Y102" s="90" t="e">
        <f ca="true">+IF(AND(ISNUMBER(OFFSET('Sanitation Data'!$D$11,0,10*ROW('Sanitation Data'!D96))),'Data Summary'!CN102="Yes"),OFFSET('Sanitation Data'!$D$11,0,10*ROW('Sanitation Data'!D96)),NA())</f>
        <v>#N/A</v>
      </c>
      <c r="Z102" s="90" t="e">
        <f ca="true">+IF(AND(ISNUMBER(OFFSET('Sanitation Data'!$D$12,0,10*ROW('Sanitation Data'!D96))),'Data Summary'!CO102="Yes"),OFFSET('Sanitation Data'!$D$12,0,10*ROW('Sanitation Data'!D96)),NA())</f>
        <v>#N/A</v>
      </c>
      <c r="AA102" s="90" t="e">
        <f ca="true">+IF(AND(ISNUMBER(OFFSET('Sanitation Data'!$E$4,0,10*ROW('Sanitation Data'!E96))),'Data Summary'!CP102="Yes"),100-OFFSET('Sanitation Data'!$E$4,0,10*ROW('Sanitation Data'!E96)),NA())</f>
        <v>#N/A</v>
      </c>
      <c r="AB102" s="90" t="e">
        <f ca="true">+IF(AND(ISNUMBER(OFFSET('Sanitation Data'!$E$6,0,10*ROW('Sanitation Data'!E96))),'Data Summary'!CQ102="Yes"),OFFSET('Sanitation Data'!$E$6,0,10*ROW('Sanitation Data'!E96)),NA())</f>
        <v>#N/A</v>
      </c>
      <c r="AC102" s="90" t="e">
        <f ca="true">+IF(AND(ISNUMBER(OFFSET('Sanitation Data'!$E$10,0,10*ROW('Sanitation Data'!E96))),'Data Summary'!CR102="Yes"),OFFSET('Sanitation Data'!$E$10,0,10*ROW('Sanitation Data'!E96)),NA())</f>
        <v>#N/A</v>
      </c>
      <c r="AD102" s="90" t="e">
        <f ca="true">+IF(AND(ISNUMBER(OFFSET('Sanitation Data'!$E$11,0,10*ROW('Sanitation Data'!E96))),'Data Summary'!CS102="Yes"),OFFSET('Sanitation Data'!$E$11,0,10*ROW('Sanitation Data'!E96)),NA())</f>
        <v>#N/A</v>
      </c>
      <c r="AE102" s="90" t="e">
        <f ca="true">+IF(AND(ISNUMBER(OFFSET('Sanitation Data'!$E$12,0,10*ROW('Sanitation Data'!E96))),'Data Summary'!CT102="Yes"),OFFSET('Sanitation Data'!$E$12,0,10*ROW('Sanitation Data'!E96)),NA())</f>
        <v>#N/A</v>
      </c>
      <c r="AF102" s="90" t="e">
        <f ca="true">+IF(AND(ISNUMBER(OFFSET('Sanitation Data'!$F$4,0,10*ROW('Sanitation Data'!F96))),'Data Summary'!CU102="Yes"),100-OFFSET('Sanitation Data'!$F$4,0,10*ROW('Sanitation Data'!F96)),NA())</f>
        <v>#N/A</v>
      </c>
      <c r="AG102" s="90" t="e">
        <f ca="true">+IF(AND(ISNUMBER(OFFSET('Sanitation Data'!$F$6,0,10*ROW('Sanitation Data'!F96))),'Data Summary'!CV102="Yes"),OFFSET('Sanitation Data'!$F$6,0,10*ROW('Sanitation Data'!F96)),NA())</f>
        <v>#N/A</v>
      </c>
      <c r="AH102" s="90" t="e">
        <f ca="true">+IF(AND(ISNUMBER(OFFSET('Sanitation Data'!$F$10,0,10*ROW('Sanitation Data'!F96))),'Data Summary'!CW102="Yes"),OFFSET('Sanitation Data'!$F$10,0,10*ROW('Sanitation Data'!F96)),NA())</f>
        <v>#N/A</v>
      </c>
      <c r="AI102" s="90" t="e">
        <f ca="true">+IF(AND(ISNUMBER(OFFSET('Sanitation Data'!$F$11,0,10*ROW('Sanitation Data'!F96))),'Data Summary'!CX102="Yes"),OFFSET('Sanitation Data'!$F$11,0,10*ROW('Sanitation Data'!F96)),NA())</f>
        <v>#N/A</v>
      </c>
      <c r="AJ102" s="90" t="e">
        <f ca="true">+IF(AND(ISNUMBER(OFFSET('Sanitation Data'!$F$12,0,10*ROW('Sanitation Data'!F96))),'Data Summary'!CY102="Yes"),OFFSET('Sanitation Data'!$F$12,0,10*ROW('Sanitation Data'!F96)),NA())</f>
        <v>#N/A</v>
      </c>
      <c r="AK102" s="90" t="e">
        <f ca="true">+IF(AND(ISNUMBER(OFFSET('Sanitation Data'!$G$4,0,10*ROW('Sanitation Data'!G96))),'Data Summary'!CZ102="Yes"),100-OFFSET('Sanitation Data'!$G$4,0,10*ROW('Sanitation Data'!G96)),NA())</f>
        <v>#N/A</v>
      </c>
      <c r="AL102" s="90" t="e">
        <f ca="true">+IF(AND(ISNUMBER(OFFSET('Sanitation Data'!$G$6,0,10*ROW('Sanitation Data'!G96))),'Data Summary'!DA102="Yes"),OFFSET('Sanitation Data'!$G$6,0,10*ROW('Sanitation Data'!G96)),NA())</f>
        <v>#N/A</v>
      </c>
      <c r="AM102" s="90" t="e">
        <f ca="true">+IF(AND(ISNUMBER(OFFSET('Sanitation Data'!$G$10,0,10*ROW('Sanitation Data'!G96))),'Data Summary'!DB102="Yes"),OFFSET('Sanitation Data'!$G$10,0,10*ROW('Sanitation Data'!G96)),NA())</f>
        <v>#N/A</v>
      </c>
      <c r="AN102" s="90" t="e">
        <f ca="true">+IF(AND(ISNUMBER(OFFSET('Sanitation Data'!$G$11,0,10*ROW('Sanitation Data'!G96))),'Data Summary'!DC102="Yes"),OFFSET('Sanitation Data'!$G$11,0,10*ROW('Sanitation Data'!G96)),NA())</f>
        <v>#N/A</v>
      </c>
      <c r="AO102" s="90" t="e">
        <f ca="true">+IF(AND(ISNUMBER(OFFSET('Sanitation Data'!$G$12,0,10*ROW('Sanitation Data'!G96))),'Data Summary'!DD102="Yes"),OFFSET('Sanitation Data'!$G$12,0,10*ROW('Sanitation Data'!G96)),NA())</f>
        <v>#N/A</v>
      </c>
      <c r="AP102" s="90" t="e">
        <f ca="true">+IF(AND(ISNUMBER(OFFSET('Sanitation Data'!$H$4,0,10*ROW('Sanitation Data'!H96))),'Data Summary'!DE102="Yes"),100-OFFSET('Sanitation Data'!$H$4,0,10*ROW('Sanitation Data'!H96)),NA())</f>
        <v>#N/A</v>
      </c>
      <c r="AQ102" s="90" t="e">
        <f ca="true">+IF(AND(ISNUMBER(OFFSET('Sanitation Data'!$H$6,0,10*ROW('Sanitation Data'!H96))),'Data Summary'!DF102="Yes"),OFFSET('Sanitation Data'!$H$6,0,10*ROW('Sanitation Data'!H96)),NA())</f>
        <v>#N/A</v>
      </c>
      <c r="AR102" s="90" t="e">
        <f ca="true">+IF(AND(ISNUMBER(OFFSET('Sanitation Data'!$H$10,0,10*ROW('Sanitation Data'!H96))),'Data Summary'!DG102="Yes"),OFFSET('Sanitation Data'!$H$10,0,10*ROW('Sanitation Data'!H96)),NA())</f>
        <v>#N/A</v>
      </c>
      <c r="AS102" s="90" t="e">
        <f ca="true">+IF(AND(ISNUMBER(OFFSET('Sanitation Data'!$H$11,0,10*ROW('Sanitation Data'!H96))),'Data Summary'!DH102="Yes"),OFFSET('Sanitation Data'!$H$11,0,10*ROW('Sanitation Data'!H96)),NA())</f>
        <v>#N/A</v>
      </c>
      <c r="AT102" s="90" t="e">
        <f ca="true">+IF(AND(ISNUMBER(OFFSET('Sanitation Data'!$H$12,0,10*ROW('Sanitation Data'!H96))),'Data Summary'!DI102="Yes"),OFFSET('Sanitation Data'!$H$12,0,10*ROW('Sanitation Data'!H96)),NA())</f>
        <v>#N/A</v>
      </c>
      <c r="AU102" s="90" t="e">
        <f ca="true">+IF(AND(ISNUMBER(OFFSET('Sanitation Data'!$I$4,0,10*ROW('Sanitation Data'!I96))),'Data Summary'!DJ102="Yes"),100-OFFSET('Sanitation Data'!$I$4,0,10*ROW('Sanitation Data'!I96)),NA())</f>
        <v>#N/A</v>
      </c>
      <c r="AV102" s="90" t="e">
        <f ca="true">+IF(AND(ISNUMBER(OFFSET('Sanitation Data'!$I$6,0,10*ROW('Sanitation Data'!I96))),'Data Summary'!DK102="Yes"),OFFSET('Sanitation Data'!$I$6,0,10*ROW('Sanitation Data'!I96)),NA())</f>
        <v>#N/A</v>
      </c>
      <c r="AW102" s="90" t="e">
        <f ca="true">+IF(AND(ISNUMBER(OFFSET('Sanitation Data'!$I$10,0,10*ROW('Sanitation Data'!I96))),'Data Summary'!DL102="Yes"),OFFSET('Sanitation Data'!$I$10,0,10*ROW('Sanitation Data'!I96)),NA())</f>
        <v>#N/A</v>
      </c>
      <c r="AX102" s="90" t="e">
        <f ca="true">+IF(AND(ISNUMBER(OFFSET('Sanitation Data'!$I$11,0,10*ROW('Sanitation Data'!I96))),'Data Summary'!DM102="Yes"),OFFSET('Sanitation Data'!$I$11,0,10*ROW('Sanitation Data'!I96)),NA())</f>
        <v>#N/A</v>
      </c>
      <c r="AY102" s="90" t="e">
        <f ca="true">+IF(AND(ISNUMBER(OFFSET('Sanitation Data'!$I$12,0,10*ROW('Sanitation Data'!I96))),'Data Summary'!DN102="Yes"),OFFSET('Sanitation Data'!$I$12,0,10*ROW('Sanitation Data'!I96)),NA())</f>
        <v>#N/A</v>
      </c>
      <c r="AZ102" s="91" t="e">
        <f ca="true">+IF(AND(ISNUMBER(OFFSET('Hygiene Data'!$D$5,0,10*ROW('Hygiene Data'!D96))),'Data Summary'!DO102="Yes"),OFFSET('Hygiene Data'!$D$5,0,10*ROW('Hygiene Data'!D96)),NA())</f>
        <v>#N/A</v>
      </c>
      <c r="BA102" s="91" t="e">
        <f ca="true">+IF(AND(ISNUMBER(OFFSET('Hygiene Data'!$D$7,0,10*ROW('Hygiene Data'!D96))),'Data Summary'!DP102="Yes"),OFFSET('Hygiene Data'!$D$7,0,10*ROW('Hygiene Data'!D96)),NA())</f>
        <v>#N/A</v>
      </c>
      <c r="BB102" s="91" t="e">
        <f ca="true">+IF(AND(ISNUMBER(OFFSET('Hygiene Data'!$D$9,0,10*ROW('Hygiene Data'!D96))),'Data Summary'!DQ102="Yes"),OFFSET('Hygiene Data'!$D$9,0,10*ROW('Hygiene Data'!D96)),NA())</f>
        <v>#N/A</v>
      </c>
      <c r="BC102" s="91" t="e">
        <f ca="true">+IF(AND(ISNUMBER(OFFSET('Hygiene Data'!$E$5,0,10*ROW('Hygiene Data'!E96))),'Data Summary'!DR102="Yes"),OFFSET('Hygiene Data'!$E$5,0,10*ROW('Hygiene Data'!E96)),NA())</f>
        <v>#N/A</v>
      </c>
      <c r="BD102" s="91" t="e">
        <f ca="true">+IF(AND(ISNUMBER(OFFSET('Hygiene Data'!$E$7,0,10*ROW('Hygiene Data'!E96))),'Data Summary'!DS102="Yes"),OFFSET('Hygiene Data'!$E$7,0,10*ROW('Hygiene Data'!E96)),NA())</f>
        <v>#N/A</v>
      </c>
      <c r="BE102" s="91" t="e">
        <f ca="true">+IF(AND(ISNUMBER(OFFSET('Hygiene Data'!$E$9,0,10*ROW('Hygiene Data'!E96))),'Data Summary'!DT102="Yes"),OFFSET('Hygiene Data'!$E$9,0,10*ROW('Hygiene Data'!E96)),NA())</f>
        <v>#N/A</v>
      </c>
      <c r="BF102" s="91" t="e">
        <f ca="true">+IF(AND(ISNUMBER(OFFSET('Hygiene Data'!$F$5,0,10*ROW('Hygiene Data'!F96))),'Data Summary'!DU102="Yes"),OFFSET('Hygiene Data'!$F$5,0,10*ROW('Hygiene Data'!F96)),NA())</f>
        <v>#N/A</v>
      </c>
      <c r="BG102" s="91" t="e">
        <f ca="true">+IF(AND(ISNUMBER(OFFSET('Hygiene Data'!$F$7,0,10*ROW('Hygiene Data'!F96))),'Data Summary'!DV102="Yes"),OFFSET('Hygiene Data'!$F$7,0,10*ROW('Hygiene Data'!F96)),NA())</f>
        <v>#N/A</v>
      </c>
      <c r="BH102" s="91" t="e">
        <f ca="true">+IF(AND(ISNUMBER(OFFSET('Hygiene Data'!$F$9,0,10*ROW('Hygiene Data'!F96))),'Data Summary'!DW102="Yes"),OFFSET('Hygiene Data'!$F$9,0,10*ROW('Hygiene Data'!F96)),NA())</f>
        <v>#N/A</v>
      </c>
      <c r="BI102" s="91" t="e">
        <f ca="true">+IF(AND(ISNUMBER(OFFSET('Hygiene Data'!$G$5,0,10*ROW('Hygiene Data'!G96))),'Data Summary'!DX102="Yes"),OFFSET('Hygiene Data'!$G$5,0,10*ROW('Hygiene Data'!G96)),NA())</f>
        <v>#N/A</v>
      </c>
      <c r="BJ102" s="91" t="e">
        <f ca="true">+IF(AND(ISNUMBER(OFFSET('Hygiene Data'!$G$7,0,10*ROW('Hygiene Data'!G96))),'Data Summary'!DY102="Yes"),OFFSET('Hygiene Data'!$G$7,0,10*ROW('Hygiene Data'!G96)),NA())</f>
        <v>#N/A</v>
      </c>
      <c r="BK102" s="91" t="e">
        <f ca="true">+IF(AND(ISNUMBER(OFFSET('Hygiene Data'!$G$9,0,10*ROW('Hygiene Data'!G96))),'Data Summary'!DZ102="Yes"),OFFSET('Hygiene Data'!$G$9,0,10*ROW('Hygiene Data'!G96)),NA())</f>
        <v>#N/A</v>
      </c>
      <c r="BL102" s="91" t="e">
        <f ca="true">+IF(AND(ISNUMBER(OFFSET('Hygiene Data'!$H$5,0,10*ROW('Hygiene Data'!H96))),'Data Summary'!EA102="Yes"),OFFSET('Hygiene Data'!$H$5,0,10*ROW('Hygiene Data'!H96)),NA())</f>
        <v>#N/A</v>
      </c>
      <c r="BM102" s="91" t="e">
        <f ca="true">+IF(AND(ISNUMBER(OFFSET('Hygiene Data'!$H$7,0,10*ROW('Hygiene Data'!H96))),'Data Summary'!EB102="Yes"),OFFSET('Hygiene Data'!$H$7,0,10*ROW('Hygiene Data'!H96)),NA())</f>
        <v>#N/A</v>
      </c>
      <c r="BN102" s="91" t="e">
        <f ca="true">+IF(AND(ISNUMBER(OFFSET('Hygiene Data'!$H$9,0,10*ROW('Hygiene Data'!H96))),'Data Summary'!EC102="Yes"),OFFSET('Hygiene Data'!$H$9,0,10*ROW('Hygiene Data'!H96)),NA())</f>
        <v>#N/A</v>
      </c>
      <c r="BO102" s="91" t="e">
        <f ca="true">+IF(AND(ISNUMBER(OFFSET('Hygiene Data'!$I$5,0,10*ROW('Hygiene Data'!I96))),'Data Summary'!ED102="Yes"),OFFSET('Hygiene Data'!$I$5,0,10*ROW('Hygiene Data'!I96)),NA())</f>
        <v>#N/A</v>
      </c>
      <c r="BP102" s="91" t="e">
        <f ca="true">+IF(AND(ISNUMBER(OFFSET('Hygiene Data'!$I$7,0,10*ROW('Hygiene Data'!I96))),'Data Summary'!EE102="Yes"),OFFSET('Hygiene Data'!$I$7,0,10*ROW('Hygiene Data'!I96)),NA())</f>
        <v>#N/A</v>
      </c>
      <c r="BQ102" s="91" t="e">
        <f ca="true">+IF(AND(ISNUMBER(OFFSET('Hygiene Data'!$I$9,0,10*ROW('Hygiene Data'!I96))),'Data Summary'!EF102="Yes"),OFFSET('Hygiene Data'!$I$9,0,10*ROW('Hygiene Data'!I96)),NA())</f>
        <v>#N/A</v>
      </c>
    </row>
    <row xmlns:x14ac="http://schemas.microsoft.com/office/spreadsheetml/2009/9/ac" r="103" x14ac:dyDescent="0.2">
      <c r="A103" s="342" t="e">
        <f ca="true">+RIGHT('Data Summary'!A103,LEN('Data Summary'!A103)-9)</f>
        <v>#VALUE!</v>
      </c>
      <c r="B103" s="35" t="str">
        <f ca="true">+IF(ISTEXT('Data Summary'!B103),'Data Summary'!B103,"")</f>
        <v/>
      </c>
      <c r="C103" s="341" t="e">
        <f ca="true">+VALUE('Data Summary'!C103)</f>
        <v>#VALUE!</v>
      </c>
      <c r="D103" s="89" t="e">
        <f ca="true">+IF(AND(ISNUMBER(OFFSET('Water Data'!$D$4,0,10*ROW('Water Data'!D97))),'Data Summary'!BS103="Yes"),100-OFFSET('Water Data'!$D$4,0,10*ROW('Water Data'!D97)),NA())</f>
        <v>#N/A</v>
      </c>
      <c r="E103" s="89" t="e">
        <f ca="true">+IF(AND(ISNUMBER(OFFSET('Water Data'!$D$6,0,10*ROW('Water Data'!D97))),'Data Summary'!BT103="Yes"),OFFSET('Water Data'!$D$6,0,10*ROW('Water Data'!D97)),NA())</f>
        <v>#N/A</v>
      </c>
      <c r="F103" s="89" t="e">
        <f ca="true">+IF(AND(ISNUMBER(OFFSET('Water Data'!$D$9,0,10*ROW('Water Data'!D97))),'Data Summary'!BU103="Yes"),OFFSET('Water Data'!$D$9,0,10*ROW('Water Data'!D97)),NA())</f>
        <v>#N/A</v>
      </c>
      <c r="G103" s="89" t="e">
        <f ca="true">+IF(AND(ISNUMBER(OFFSET('Water Data'!$E$4,0,10*ROW('Water Data'!E97))),'Data Summary'!BV103="Yes"),100-OFFSET('Water Data'!$E$4,0,10*ROW('Water Data'!E97)),NA())</f>
        <v>#N/A</v>
      </c>
      <c r="H103" s="89" t="e">
        <f ca="true">+IF(AND(ISNUMBER(OFFSET('Water Data'!$E$6,0,10*ROW('Water Data'!E97))),'Data Summary'!BW103="Yes"),OFFSET('Water Data'!$E$6,0,10*ROW('Water Data'!E97)),NA())</f>
        <v>#N/A</v>
      </c>
      <c r="I103" s="89" t="e">
        <f ca="true">+IF(AND(ISNUMBER(OFFSET('Water Data'!$E$9,0,10*ROW('Water Data'!E97))),'Data Summary'!BX103="Yes"),OFFSET('Water Data'!$E$9,0,10*ROW('Water Data'!E97)),NA())</f>
        <v>#N/A</v>
      </c>
      <c r="J103" s="89" t="e">
        <f ca="true">+IF(AND(ISNUMBER(OFFSET('Water Data'!$F$4,0,10*ROW('Water Data'!F97))),'Data Summary'!BY103="Yes"),100-OFFSET('Water Data'!$F$4,0,10*ROW('Water Data'!F97)),NA())</f>
        <v>#N/A</v>
      </c>
      <c r="K103" s="89" t="e">
        <f ca="true">+IF(AND(ISNUMBER(OFFSET('Water Data'!$F$6,0,10*ROW('Water Data'!F97))),'Data Summary'!BZ103="Yes"),OFFSET('Water Data'!$F$6,0,10*ROW('Water Data'!F97)),NA())</f>
        <v>#N/A</v>
      </c>
      <c r="L103" s="89" t="e">
        <f ca="true">+IF(AND(ISNUMBER(OFFSET('Water Data'!$F$9,0,10*ROW('Water Data'!F97))),'Data Summary'!CA103="Yes"),OFFSET('Water Data'!$F$9,0,10*ROW('Water Data'!F97)),NA())</f>
        <v>#N/A</v>
      </c>
      <c r="M103" s="89" t="e">
        <f ca="true">+IF(AND(ISNUMBER(OFFSET('Water Data'!$G$4,0,10*ROW('Water Data'!G97))),'Data Summary'!CB103="Yes"),100-OFFSET('Water Data'!$G$4,0,10*ROW('Water Data'!G97)),NA())</f>
        <v>#N/A</v>
      </c>
      <c r="N103" s="89" t="e">
        <f ca="true">+IF(AND(ISNUMBER(OFFSET('Water Data'!$G$6,0,10*ROW('Water Data'!G97))),'Data Summary'!CC103="Yes"),OFFSET('Water Data'!$G$6,0,10*ROW('Water Data'!G97)),NA())</f>
        <v>#N/A</v>
      </c>
      <c r="O103" s="89" t="e">
        <f ca="true">+IF(AND(ISNUMBER(OFFSET('Water Data'!$G$9,0,10*ROW('Water Data'!G97))),'Data Summary'!CD103="Yes"),OFFSET('Water Data'!$G$9,0,10*ROW('Water Data'!G97)),NA())</f>
        <v>#N/A</v>
      </c>
      <c r="P103" s="89" t="e">
        <f ca="true">+IF(AND(ISNUMBER(OFFSET('Water Data'!$H$4,0,10*ROW('Water Data'!H97))),'Data Summary'!CE103="Yes"),100-OFFSET('Water Data'!$H$4,0,10*ROW('Water Data'!H97)),NA())</f>
        <v>#N/A</v>
      </c>
      <c r="Q103" s="89" t="e">
        <f ca="true">+IF(AND(ISNUMBER(OFFSET('Water Data'!$H$6,0,10*ROW('Water Data'!H97))),'Data Summary'!CF103="Yes"),OFFSET('Water Data'!$H$6,0,10*ROW('Water Data'!H97)),NA())</f>
        <v>#N/A</v>
      </c>
      <c r="R103" s="89" t="e">
        <f ca="true">+IF(AND(ISNUMBER(OFFSET('Water Data'!$H$9,0,10*ROW('Water Data'!H97))),'Data Summary'!CG103="Yes"),OFFSET('Water Data'!$H$9,0,10*ROW('Water Data'!H97)),NA())</f>
        <v>#N/A</v>
      </c>
      <c r="S103" s="89" t="e">
        <f ca="true">+IF(AND(ISNUMBER(OFFSET('Water Data'!$I$4,0,10*ROW('Water Data'!I97))),'Data Summary'!CH103="Yes"),100-OFFSET('Water Data'!$I$4,0,10*ROW('Water Data'!I97)),NA())</f>
        <v>#N/A</v>
      </c>
      <c r="T103" s="89" t="e">
        <f ca="true">+IF(AND(ISNUMBER(OFFSET('Water Data'!$I$6,0,10*ROW('Water Data'!I97))),'Data Summary'!CI103="Yes"),OFFSET('Water Data'!$I$6,0,10*ROW('Water Data'!I97)),NA())</f>
        <v>#N/A</v>
      </c>
      <c r="U103" s="89" t="e">
        <f ca="true">+IF(AND(ISNUMBER(OFFSET('Water Data'!$I$9,0,10*ROW('Water Data'!I97))),'Data Summary'!CJ103="Yes"),OFFSET('Water Data'!$I$9,0,10*ROW('Water Data'!I97)),NA())</f>
        <v>#N/A</v>
      </c>
      <c r="V103" s="90" t="e">
        <f ca="true">+IF(AND(ISNUMBER(OFFSET('Sanitation Data'!$D$4,0,10*ROW('Sanitation Data'!D97))),'Data Summary'!CK103="Yes"),100-OFFSET('Sanitation Data'!$D$4,0,10*ROW('Sanitation Data'!D97)),NA())</f>
        <v>#N/A</v>
      </c>
      <c r="W103" s="90" t="e">
        <f ca="true">+IF(AND(ISNUMBER(OFFSET('Sanitation Data'!$D$6,0,10*ROW('Sanitation Data'!D97))),'Data Summary'!CL103="Yes"),OFFSET('Sanitation Data'!$D$6,0,10*ROW('Sanitation Data'!D97)),NA())</f>
        <v>#N/A</v>
      </c>
      <c r="X103" s="90" t="e">
        <f ca="true">+IF(AND(ISNUMBER(OFFSET('Sanitation Data'!$D$10,0,10*ROW('Sanitation Data'!D97))),'Data Summary'!CM103="Yes"),OFFSET('Sanitation Data'!$D$10,0,10*ROW('Sanitation Data'!D97)),NA())</f>
        <v>#N/A</v>
      </c>
      <c r="Y103" s="90" t="e">
        <f ca="true">+IF(AND(ISNUMBER(OFFSET('Sanitation Data'!$D$11,0,10*ROW('Sanitation Data'!D97))),'Data Summary'!CN103="Yes"),OFFSET('Sanitation Data'!$D$11,0,10*ROW('Sanitation Data'!D97)),NA())</f>
        <v>#N/A</v>
      </c>
      <c r="Z103" s="90" t="e">
        <f ca="true">+IF(AND(ISNUMBER(OFFSET('Sanitation Data'!$D$12,0,10*ROW('Sanitation Data'!D97))),'Data Summary'!CO103="Yes"),OFFSET('Sanitation Data'!$D$12,0,10*ROW('Sanitation Data'!D97)),NA())</f>
        <v>#N/A</v>
      </c>
      <c r="AA103" s="90" t="e">
        <f ca="true">+IF(AND(ISNUMBER(OFFSET('Sanitation Data'!$E$4,0,10*ROW('Sanitation Data'!E97))),'Data Summary'!CP103="Yes"),100-OFFSET('Sanitation Data'!$E$4,0,10*ROW('Sanitation Data'!E97)),NA())</f>
        <v>#N/A</v>
      </c>
      <c r="AB103" s="90" t="e">
        <f ca="true">+IF(AND(ISNUMBER(OFFSET('Sanitation Data'!$E$6,0,10*ROW('Sanitation Data'!E97))),'Data Summary'!CQ103="Yes"),OFFSET('Sanitation Data'!$E$6,0,10*ROW('Sanitation Data'!E97)),NA())</f>
        <v>#N/A</v>
      </c>
      <c r="AC103" s="90" t="e">
        <f ca="true">+IF(AND(ISNUMBER(OFFSET('Sanitation Data'!$E$10,0,10*ROW('Sanitation Data'!E97))),'Data Summary'!CR103="Yes"),OFFSET('Sanitation Data'!$E$10,0,10*ROW('Sanitation Data'!E97)),NA())</f>
        <v>#N/A</v>
      </c>
      <c r="AD103" s="90" t="e">
        <f ca="true">+IF(AND(ISNUMBER(OFFSET('Sanitation Data'!$E$11,0,10*ROW('Sanitation Data'!E97))),'Data Summary'!CS103="Yes"),OFFSET('Sanitation Data'!$E$11,0,10*ROW('Sanitation Data'!E97)),NA())</f>
        <v>#N/A</v>
      </c>
      <c r="AE103" s="90" t="e">
        <f ca="true">+IF(AND(ISNUMBER(OFFSET('Sanitation Data'!$E$12,0,10*ROW('Sanitation Data'!E97))),'Data Summary'!CT103="Yes"),OFFSET('Sanitation Data'!$E$12,0,10*ROW('Sanitation Data'!E97)),NA())</f>
        <v>#N/A</v>
      </c>
      <c r="AF103" s="90" t="e">
        <f ca="true">+IF(AND(ISNUMBER(OFFSET('Sanitation Data'!$F$4,0,10*ROW('Sanitation Data'!F97))),'Data Summary'!CU103="Yes"),100-OFFSET('Sanitation Data'!$F$4,0,10*ROW('Sanitation Data'!F97)),NA())</f>
        <v>#N/A</v>
      </c>
      <c r="AG103" s="90" t="e">
        <f ca="true">+IF(AND(ISNUMBER(OFFSET('Sanitation Data'!$F$6,0,10*ROW('Sanitation Data'!F97))),'Data Summary'!CV103="Yes"),OFFSET('Sanitation Data'!$F$6,0,10*ROW('Sanitation Data'!F97)),NA())</f>
        <v>#N/A</v>
      </c>
      <c r="AH103" s="90" t="e">
        <f ca="true">+IF(AND(ISNUMBER(OFFSET('Sanitation Data'!$F$10,0,10*ROW('Sanitation Data'!F97))),'Data Summary'!CW103="Yes"),OFFSET('Sanitation Data'!$F$10,0,10*ROW('Sanitation Data'!F97)),NA())</f>
        <v>#N/A</v>
      </c>
      <c r="AI103" s="90" t="e">
        <f ca="true">+IF(AND(ISNUMBER(OFFSET('Sanitation Data'!$F$11,0,10*ROW('Sanitation Data'!F97))),'Data Summary'!CX103="Yes"),OFFSET('Sanitation Data'!$F$11,0,10*ROW('Sanitation Data'!F97)),NA())</f>
        <v>#N/A</v>
      </c>
      <c r="AJ103" s="90" t="e">
        <f ca="true">+IF(AND(ISNUMBER(OFFSET('Sanitation Data'!$F$12,0,10*ROW('Sanitation Data'!F97))),'Data Summary'!CY103="Yes"),OFFSET('Sanitation Data'!$F$12,0,10*ROW('Sanitation Data'!F97)),NA())</f>
        <v>#N/A</v>
      </c>
      <c r="AK103" s="90" t="e">
        <f ca="true">+IF(AND(ISNUMBER(OFFSET('Sanitation Data'!$G$4,0,10*ROW('Sanitation Data'!G97))),'Data Summary'!CZ103="Yes"),100-OFFSET('Sanitation Data'!$G$4,0,10*ROW('Sanitation Data'!G97)),NA())</f>
        <v>#N/A</v>
      </c>
      <c r="AL103" s="90" t="e">
        <f ca="true">+IF(AND(ISNUMBER(OFFSET('Sanitation Data'!$G$6,0,10*ROW('Sanitation Data'!G97))),'Data Summary'!DA103="Yes"),OFFSET('Sanitation Data'!$G$6,0,10*ROW('Sanitation Data'!G97)),NA())</f>
        <v>#N/A</v>
      </c>
      <c r="AM103" s="90" t="e">
        <f ca="true">+IF(AND(ISNUMBER(OFFSET('Sanitation Data'!$G$10,0,10*ROW('Sanitation Data'!G97))),'Data Summary'!DB103="Yes"),OFFSET('Sanitation Data'!$G$10,0,10*ROW('Sanitation Data'!G97)),NA())</f>
        <v>#N/A</v>
      </c>
      <c r="AN103" s="90" t="e">
        <f ca="true">+IF(AND(ISNUMBER(OFFSET('Sanitation Data'!$G$11,0,10*ROW('Sanitation Data'!G97))),'Data Summary'!DC103="Yes"),OFFSET('Sanitation Data'!$G$11,0,10*ROW('Sanitation Data'!G97)),NA())</f>
        <v>#N/A</v>
      </c>
      <c r="AO103" s="90" t="e">
        <f ca="true">+IF(AND(ISNUMBER(OFFSET('Sanitation Data'!$G$12,0,10*ROW('Sanitation Data'!G97))),'Data Summary'!DD103="Yes"),OFFSET('Sanitation Data'!$G$12,0,10*ROW('Sanitation Data'!G97)),NA())</f>
        <v>#N/A</v>
      </c>
      <c r="AP103" s="90" t="e">
        <f ca="true">+IF(AND(ISNUMBER(OFFSET('Sanitation Data'!$H$4,0,10*ROW('Sanitation Data'!H97))),'Data Summary'!DE103="Yes"),100-OFFSET('Sanitation Data'!$H$4,0,10*ROW('Sanitation Data'!H97)),NA())</f>
        <v>#N/A</v>
      </c>
      <c r="AQ103" s="90" t="e">
        <f ca="true">+IF(AND(ISNUMBER(OFFSET('Sanitation Data'!$H$6,0,10*ROW('Sanitation Data'!H97))),'Data Summary'!DF103="Yes"),OFFSET('Sanitation Data'!$H$6,0,10*ROW('Sanitation Data'!H97)),NA())</f>
        <v>#N/A</v>
      </c>
      <c r="AR103" s="90" t="e">
        <f ca="true">+IF(AND(ISNUMBER(OFFSET('Sanitation Data'!$H$10,0,10*ROW('Sanitation Data'!H97))),'Data Summary'!DG103="Yes"),OFFSET('Sanitation Data'!$H$10,0,10*ROW('Sanitation Data'!H97)),NA())</f>
        <v>#N/A</v>
      </c>
      <c r="AS103" s="90" t="e">
        <f ca="true">+IF(AND(ISNUMBER(OFFSET('Sanitation Data'!$H$11,0,10*ROW('Sanitation Data'!H97))),'Data Summary'!DH103="Yes"),OFFSET('Sanitation Data'!$H$11,0,10*ROW('Sanitation Data'!H97)),NA())</f>
        <v>#N/A</v>
      </c>
      <c r="AT103" s="90" t="e">
        <f ca="true">+IF(AND(ISNUMBER(OFFSET('Sanitation Data'!$H$12,0,10*ROW('Sanitation Data'!H97))),'Data Summary'!DI103="Yes"),OFFSET('Sanitation Data'!$H$12,0,10*ROW('Sanitation Data'!H97)),NA())</f>
        <v>#N/A</v>
      </c>
      <c r="AU103" s="90" t="e">
        <f ca="true">+IF(AND(ISNUMBER(OFFSET('Sanitation Data'!$I$4,0,10*ROW('Sanitation Data'!I97))),'Data Summary'!DJ103="Yes"),100-OFFSET('Sanitation Data'!$I$4,0,10*ROW('Sanitation Data'!I97)),NA())</f>
        <v>#N/A</v>
      </c>
      <c r="AV103" s="90" t="e">
        <f ca="true">+IF(AND(ISNUMBER(OFFSET('Sanitation Data'!$I$6,0,10*ROW('Sanitation Data'!I97))),'Data Summary'!DK103="Yes"),OFFSET('Sanitation Data'!$I$6,0,10*ROW('Sanitation Data'!I97)),NA())</f>
        <v>#N/A</v>
      </c>
      <c r="AW103" s="90" t="e">
        <f ca="true">+IF(AND(ISNUMBER(OFFSET('Sanitation Data'!$I$10,0,10*ROW('Sanitation Data'!I97))),'Data Summary'!DL103="Yes"),OFFSET('Sanitation Data'!$I$10,0,10*ROW('Sanitation Data'!I97)),NA())</f>
        <v>#N/A</v>
      </c>
      <c r="AX103" s="90" t="e">
        <f ca="true">+IF(AND(ISNUMBER(OFFSET('Sanitation Data'!$I$11,0,10*ROW('Sanitation Data'!I97))),'Data Summary'!DM103="Yes"),OFFSET('Sanitation Data'!$I$11,0,10*ROW('Sanitation Data'!I97)),NA())</f>
        <v>#N/A</v>
      </c>
      <c r="AY103" s="90" t="e">
        <f ca="true">+IF(AND(ISNUMBER(OFFSET('Sanitation Data'!$I$12,0,10*ROW('Sanitation Data'!I97))),'Data Summary'!DN103="Yes"),OFFSET('Sanitation Data'!$I$12,0,10*ROW('Sanitation Data'!I97)),NA())</f>
        <v>#N/A</v>
      </c>
      <c r="AZ103" s="91" t="e">
        <f ca="true">+IF(AND(ISNUMBER(OFFSET('Hygiene Data'!$D$5,0,10*ROW('Hygiene Data'!D97))),'Data Summary'!DO103="Yes"),OFFSET('Hygiene Data'!$D$5,0,10*ROW('Hygiene Data'!D97)),NA())</f>
        <v>#N/A</v>
      </c>
      <c r="BA103" s="91" t="e">
        <f ca="true">+IF(AND(ISNUMBER(OFFSET('Hygiene Data'!$D$7,0,10*ROW('Hygiene Data'!D97))),'Data Summary'!DP103="Yes"),OFFSET('Hygiene Data'!$D$7,0,10*ROW('Hygiene Data'!D97)),NA())</f>
        <v>#N/A</v>
      </c>
      <c r="BB103" s="91" t="e">
        <f ca="true">+IF(AND(ISNUMBER(OFFSET('Hygiene Data'!$D$9,0,10*ROW('Hygiene Data'!D97))),'Data Summary'!DQ103="Yes"),OFFSET('Hygiene Data'!$D$9,0,10*ROW('Hygiene Data'!D97)),NA())</f>
        <v>#N/A</v>
      </c>
      <c r="BC103" s="91" t="e">
        <f ca="true">+IF(AND(ISNUMBER(OFFSET('Hygiene Data'!$E$5,0,10*ROW('Hygiene Data'!E97))),'Data Summary'!DR103="Yes"),OFFSET('Hygiene Data'!$E$5,0,10*ROW('Hygiene Data'!E97)),NA())</f>
        <v>#N/A</v>
      </c>
      <c r="BD103" s="91" t="e">
        <f ca="true">+IF(AND(ISNUMBER(OFFSET('Hygiene Data'!$E$7,0,10*ROW('Hygiene Data'!E97))),'Data Summary'!DS103="Yes"),OFFSET('Hygiene Data'!$E$7,0,10*ROW('Hygiene Data'!E97)),NA())</f>
        <v>#N/A</v>
      </c>
      <c r="BE103" s="91" t="e">
        <f ca="true">+IF(AND(ISNUMBER(OFFSET('Hygiene Data'!$E$9,0,10*ROW('Hygiene Data'!E97))),'Data Summary'!DT103="Yes"),OFFSET('Hygiene Data'!$E$9,0,10*ROW('Hygiene Data'!E97)),NA())</f>
        <v>#N/A</v>
      </c>
      <c r="BF103" s="91" t="e">
        <f ca="true">+IF(AND(ISNUMBER(OFFSET('Hygiene Data'!$F$5,0,10*ROW('Hygiene Data'!F97))),'Data Summary'!DU103="Yes"),OFFSET('Hygiene Data'!$F$5,0,10*ROW('Hygiene Data'!F97)),NA())</f>
        <v>#N/A</v>
      </c>
      <c r="BG103" s="91" t="e">
        <f ca="true">+IF(AND(ISNUMBER(OFFSET('Hygiene Data'!$F$7,0,10*ROW('Hygiene Data'!F97))),'Data Summary'!DV103="Yes"),OFFSET('Hygiene Data'!$F$7,0,10*ROW('Hygiene Data'!F97)),NA())</f>
        <v>#N/A</v>
      </c>
      <c r="BH103" s="91" t="e">
        <f ca="true">+IF(AND(ISNUMBER(OFFSET('Hygiene Data'!$F$9,0,10*ROW('Hygiene Data'!F97))),'Data Summary'!DW103="Yes"),OFFSET('Hygiene Data'!$F$9,0,10*ROW('Hygiene Data'!F97)),NA())</f>
        <v>#N/A</v>
      </c>
      <c r="BI103" s="91" t="e">
        <f ca="true">+IF(AND(ISNUMBER(OFFSET('Hygiene Data'!$G$5,0,10*ROW('Hygiene Data'!G97))),'Data Summary'!DX103="Yes"),OFFSET('Hygiene Data'!$G$5,0,10*ROW('Hygiene Data'!G97)),NA())</f>
        <v>#N/A</v>
      </c>
      <c r="BJ103" s="91" t="e">
        <f ca="true">+IF(AND(ISNUMBER(OFFSET('Hygiene Data'!$G$7,0,10*ROW('Hygiene Data'!G97))),'Data Summary'!DY103="Yes"),OFFSET('Hygiene Data'!$G$7,0,10*ROW('Hygiene Data'!G97)),NA())</f>
        <v>#N/A</v>
      </c>
      <c r="BK103" s="91" t="e">
        <f ca="true">+IF(AND(ISNUMBER(OFFSET('Hygiene Data'!$G$9,0,10*ROW('Hygiene Data'!G97))),'Data Summary'!DZ103="Yes"),OFFSET('Hygiene Data'!$G$9,0,10*ROW('Hygiene Data'!G97)),NA())</f>
        <v>#N/A</v>
      </c>
      <c r="BL103" s="91" t="e">
        <f ca="true">+IF(AND(ISNUMBER(OFFSET('Hygiene Data'!$H$5,0,10*ROW('Hygiene Data'!H97))),'Data Summary'!EA103="Yes"),OFFSET('Hygiene Data'!$H$5,0,10*ROW('Hygiene Data'!H97)),NA())</f>
        <v>#N/A</v>
      </c>
      <c r="BM103" s="91" t="e">
        <f ca="true">+IF(AND(ISNUMBER(OFFSET('Hygiene Data'!$H$7,0,10*ROW('Hygiene Data'!H97))),'Data Summary'!EB103="Yes"),OFFSET('Hygiene Data'!$H$7,0,10*ROW('Hygiene Data'!H97)),NA())</f>
        <v>#N/A</v>
      </c>
      <c r="BN103" s="91" t="e">
        <f ca="true">+IF(AND(ISNUMBER(OFFSET('Hygiene Data'!$H$9,0,10*ROW('Hygiene Data'!H97))),'Data Summary'!EC103="Yes"),OFFSET('Hygiene Data'!$H$9,0,10*ROW('Hygiene Data'!H97)),NA())</f>
        <v>#N/A</v>
      </c>
      <c r="BO103" s="91" t="e">
        <f ca="true">+IF(AND(ISNUMBER(OFFSET('Hygiene Data'!$I$5,0,10*ROW('Hygiene Data'!I97))),'Data Summary'!ED103="Yes"),OFFSET('Hygiene Data'!$I$5,0,10*ROW('Hygiene Data'!I97)),NA())</f>
        <v>#N/A</v>
      </c>
      <c r="BP103" s="91" t="e">
        <f ca="true">+IF(AND(ISNUMBER(OFFSET('Hygiene Data'!$I$7,0,10*ROW('Hygiene Data'!I97))),'Data Summary'!EE103="Yes"),OFFSET('Hygiene Data'!$I$7,0,10*ROW('Hygiene Data'!I97)),NA())</f>
        <v>#N/A</v>
      </c>
      <c r="BQ103" s="91" t="e">
        <f ca="true">+IF(AND(ISNUMBER(OFFSET('Hygiene Data'!$I$9,0,10*ROW('Hygiene Data'!I97))),'Data Summary'!EF103="Yes"),OFFSET('Hygiene Data'!$I$9,0,10*ROW('Hygiene Data'!I97)),NA())</f>
        <v>#N/A</v>
      </c>
    </row>
    <row xmlns:x14ac="http://schemas.microsoft.com/office/spreadsheetml/2009/9/ac" r="104" x14ac:dyDescent="0.2">
      <c r="A104" s="342" t="e">
        <f ca="true">+RIGHT('Data Summary'!A104,LEN('Data Summary'!A104)-9)</f>
        <v>#VALUE!</v>
      </c>
      <c r="B104" s="35" t="str">
        <f ca="true">+IF(ISTEXT('Data Summary'!B104),'Data Summary'!B104,"")</f>
        <v/>
      </c>
      <c r="C104" s="341" t="e">
        <f ca="true">+VALUE('Data Summary'!C104)</f>
        <v>#VALUE!</v>
      </c>
      <c r="D104" s="89" t="e">
        <f ca="true">+IF(AND(ISNUMBER(OFFSET('Water Data'!$D$4,0,10*ROW('Water Data'!D98))),'Data Summary'!BS104="Yes"),100-OFFSET('Water Data'!$D$4,0,10*ROW('Water Data'!D98)),NA())</f>
        <v>#N/A</v>
      </c>
      <c r="E104" s="89" t="e">
        <f ca="true">+IF(AND(ISNUMBER(OFFSET('Water Data'!$D$6,0,10*ROW('Water Data'!D98))),'Data Summary'!BT104="Yes"),OFFSET('Water Data'!$D$6,0,10*ROW('Water Data'!D98)),NA())</f>
        <v>#N/A</v>
      </c>
      <c r="F104" s="89" t="e">
        <f ca="true">+IF(AND(ISNUMBER(OFFSET('Water Data'!$D$9,0,10*ROW('Water Data'!D98))),'Data Summary'!BU104="Yes"),OFFSET('Water Data'!$D$9,0,10*ROW('Water Data'!D98)),NA())</f>
        <v>#N/A</v>
      </c>
      <c r="G104" s="89" t="e">
        <f ca="true">+IF(AND(ISNUMBER(OFFSET('Water Data'!$E$4,0,10*ROW('Water Data'!E98))),'Data Summary'!BV104="Yes"),100-OFFSET('Water Data'!$E$4,0,10*ROW('Water Data'!E98)),NA())</f>
        <v>#N/A</v>
      </c>
      <c r="H104" s="89" t="e">
        <f ca="true">+IF(AND(ISNUMBER(OFFSET('Water Data'!$E$6,0,10*ROW('Water Data'!E98))),'Data Summary'!BW104="Yes"),OFFSET('Water Data'!$E$6,0,10*ROW('Water Data'!E98)),NA())</f>
        <v>#N/A</v>
      </c>
      <c r="I104" s="89" t="e">
        <f ca="true">+IF(AND(ISNUMBER(OFFSET('Water Data'!$E$9,0,10*ROW('Water Data'!E98))),'Data Summary'!BX104="Yes"),OFFSET('Water Data'!$E$9,0,10*ROW('Water Data'!E98)),NA())</f>
        <v>#N/A</v>
      </c>
      <c r="J104" s="89" t="e">
        <f ca="true">+IF(AND(ISNUMBER(OFFSET('Water Data'!$F$4,0,10*ROW('Water Data'!F98))),'Data Summary'!BY104="Yes"),100-OFFSET('Water Data'!$F$4,0,10*ROW('Water Data'!F98)),NA())</f>
        <v>#N/A</v>
      </c>
      <c r="K104" s="89" t="e">
        <f ca="true">+IF(AND(ISNUMBER(OFFSET('Water Data'!$F$6,0,10*ROW('Water Data'!F98))),'Data Summary'!BZ104="Yes"),OFFSET('Water Data'!$F$6,0,10*ROW('Water Data'!F98)),NA())</f>
        <v>#N/A</v>
      </c>
      <c r="L104" s="89" t="e">
        <f ca="true">+IF(AND(ISNUMBER(OFFSET('Water Data'!$F$9,0,10*ROW('Water Data'!F98))),'Data Summary'!CA104="Yes"),OFFSET('Water Data'!$F$9,0,10*ROW('Water Data'!F98)),NA())</f>
        <v>#N/A</v>
      </c>
      <c r="M104" s="89" t="e">
        <f ca="true">+IF(AND(ISNUMBER(OFFSET('Water Data'!$G$4,0,10*ROW('Water Data'!G98))),'Data Summary'!CB104="Yes"),100-OFFSET('Water Data'!$G$4,0,10*ROW('Water Data'!G98)),NA())</f>
        <v>#N/A</v>
      </c>
      <c r="N104" s="89" t="e">
        <f ca="true">+IF(AND(ISNUMBER(OFFSET('Water Data'!$G$6,0,10*ROW('Water Data'!G98))),'Data Summary'!CC104="Yes"),OFFSET('Water Data'!$G$6,0,10*ROW('Water Data'!G98)),NA())</f>
        <v>#N/A</v>
      </c>
      <c r="O104" s="89" t="e">
        <f ca="true">+IF(AND(ISNUMBER(OFFSET('Water Data'!$G$9,0,10*ROW('Water Data'!G98))),'Data Summary'!CD104="Yes"),OFFSET('Water Data'!$G$9,0,10*ROW('Water Data'!G98)),NA())</f>
        <v>#N/A</v>
      </c>
      <c r="P104" s="89" t="e">
        <f ca="true">+IF(AND(ISNUMBER(OFFSET('Water Data'!$H$4,0,10*ROW('Water Data'!H98))),'Data Summary'!CE104="Yes"),100-OFFSET('Water Data'!$H$4,0,10*ROW('Water Data'!H98)),NA())</f>
        <v>#N/A</v>
      </c>
      <c r="Q104" s="89" t="e">
        <f ca="true">+IF(AND(ISNUMBER(OFFSET('Water Data'!$H$6,0,10*ROW('Water Data'!H98))),'Data Summary'!CF104="Yes"),OFFSET('Water Data'!$H$6,0,10*ROW('Water Data'!H98)),NA())</f>
        <v>#N/A</v>
      </c>
      <c r="R104" s="89" t="e">
        <f ca="true">+IF(AND(ISNUMBER(OFFSET('Water Data'!$H$9,0,10*ROW('Water Data'!H98))),'Data Summary'!CG104="Yes"),OFFSET('Water Data'!$H$9,0,10*ROW('Water Data'!H98)),NA())</f>
        <v>#N/A</v>
      </c>
      <c r="S104" s="89" t="e">
        <f ca="true">+IF(AND(ISNUMBER(OFFSET('Water Data'!$I$4,0,10*ROW('Water Data'!I98))),'Data Summary'!CH104="Yes"),100-OFFSET('Water Data'!$I$4,0,10*ROW('Water Data'!I98)),NA())</f>
        <v>#N/A</v>
      </c>
      <c r="T104" s="89" t="e">
        <f ca="true">+IF(AND(ISNUMBER(OFFSET('Water Data'!$I$6,0,10*ROW('Water Data'!I98))),'Data Summary'!CI104="Yes"),OFFSET('Water Data'!$I$6,0,10*ROW('Water Data'!I98)),NA())</f>
        <v>#N/A</v>
      </c>
      <c r="U104" s="89" t="e">
        <f ca="true">+IF(AND(ISNUMBER(OFFSET('Water Data'!$I$9,0,10*ROW('Water Data'!I98))),'Data Summary'!CJ104="Yes"),OFFSET('Water Data'!$I$9,0,10*ROW('Water Data'!I98)),NA())</f>
        <v>#N/A</v>
      </c>
      <c r="V104" s="90" t="e">
        <f ca="true">+IF(AND(ISNUMBER(OFFSET('Sanitation Data'!$D$4,0,10*ROW('Sanitation Data'!D98))),'Data Summary'!CK104="Yes"),100-OFFSET('Sanitation Data'!$D$4,0,10*ROW('Sanitation Data'!D98)),NA())</f>
        <v>#N/A</v>
      </c>
      <c r="W104" s="90" t="e">
        <f ca="true">+IF(AND(ISNUMBER(OFFSET('Sanitation Data'!$D$6,0,10*ROW('Sanitation Data'!D98))),'Data Summary'!CL104="Yes"),OFFSET('Sanitation Data'!$D$6,0,10*ROW('Sanitation Data'!D98)),NA())</f>
        <v>#N/A</v>
      </c>
      <c r="X104" s="90" t="e">
        <f ca="true">+IF(AND(ISNUMBER(OFFSET('Sanitation Data'!$D$10,0,10*ROW('Sanitation Data'!D98))),'Data Summary'!CM104="Yes"),OFFSET('Sanitation Data'!$D$10,0,10*ROW('Sanitation Data'!D98)),NA())</f>
        <v>#N/A</v>
      </c>
      <c r="Y104" s="90" t="e">
        <f ca="true">+IF(AND(ISNUMBER(OFFSET('Sanitation Data'!$D$11,0,10*ROW('Sanitation Data'!D98))),'Data Summary'!CN104="Yes"),OFFSET('Sanitation Data'!$D$11,0,10*ROW('Sanitation Data'!D98)),NA())</f>
        <v>#N/A</v>
      </c>
      <c r="Z104" s="90" t="e">
        <f ca="true">+IF(AND(ISNUMBER(OFFSET('Sanitation Data'!$D$12,0,10*ROW('Sanitation Data'!D98))),'Data Summary'!CO104="Yes"),OFFSET('Sanitation Data'!$D$12,0,10*ROW('Sanitation Data'!D98)),NA())</f>
        <v>#N/A</v>
      </c>
      <c r="AA104" s="90" t="e">
        <f ca="true">+IF(AND(ISNUMBER(OFFSET('Sanitation Data'!$E$4,0,10*ROW('Sanitation Data'!E98))),'Data Summary'!CP104="Yes"),100-OFFSET('Sanitation Data'!$E$4,0,10*ROW('Sanitation Data'!E98)),NA())</f>
        <v>#N/A</v>
      </c>
      <c r="AB104" s="90" t="e">
        <f ca="true">+IF(AND(ISNUMBER(OFFSET('Sanitation Data'!$E$6,0,10*ROW('Sanitation Data'!E98))),'Data Summary'!CQ104="Yes"),OFFSET('Sanitation Data'!$E$6,0,10*ROW('Sanitation Data'!E98)),NA())</f>
        <v>#N/A</v>
      </c>
      <c r="AC104" s="90" t="e">
        <f ca="true">+IF(AND(ISNUMBER(OFFSET('Sanitation Data'!$E$10,0,10*ROW('Sanitation Data'!E98))),'Data Summary'!CR104="Yes"),OFFSET('Sanitation Data'!$E$10,0,10*ROW('Sanitation Data'!E98)),NA())</f>
        <v>#N/A</v>
      </c>
      <c r="AD104" s="90" t="e">
        <f ca="true">+IF(AND(ISNUMBER(OFFSET('Sanitation Data'!$E$11,0,10*ROW('Sanitation Data'!E98))),'Data Summary'!CS104="Yes"),OFFSET('Sanitation Data'!$E$11,0,10*ROW('Sanitation Data'!E98)),NA())</f>
        <v>#N/A</v>
      </c>
      <c r="AE104" s="90" t="e">
        <f ca="true">+IF(AND(ISNUMBER(OFFSET('Sanitation Data'!$E$12,0,10*ROW('Sanitation Data'!E98))),'Data Summary'!CT104="Yes"),OFFSET('Sanitation Data'!$E$12,0,10*ROW('Sanitation Data'!E98)),NA())</f>
        <v>#N/A</v>
      </c>
      <c r="AF104" s="90" t="e">
        <f ca="true">+IF(AND(ISNUMBER(OFFSET('Sanitation Data'!$F$4,0,10*ROW('Sanitation Data'!F98))),'Data Summary'!CU104="Yes"),100-OFFSET('Sanitation Data'!$F$4,0,10*ROW('Sanitation Data'!F98)),NA())</f>
        <v>#N/A</v>
      </c>
      <c r="AG104" s="90" t="e">
        <f ca="true">+IF(AND(ISNUMBER(OFFSET('Sanitation Data'!$F$6,0,10*ROW('Sanitation Data'!F98))),'Data Summary'!CV104="Yes"),OFFSET('Sanitation Data'!$F$6,0,10*ROW('Sanitation Data'!F98)),NA())</f>
        <v>#N/A</v>
      </c>
      <c r="AH104" s="90" t="e">
        <f ca="true">+IF(AND(ISNUMBER(OFFSET('Sanitation Data'!$F$10,0,10*ROW('Sanitation Data'!F98))),'Data Summary'!CW104="Yes"),OFFSET('Sanitation Data'!$F$10,0,10*ROW('Sanitation Data'!F98)),NA())</f>
        <v>#N/A</v>
      </c>
      <c r="AI104" s="90" t="e">
        <f ca="true">+IF(AND(ISNUMBER(OFFSET('Sanitation Data'!$F$11,0,10*ROW('Sanitation Data'!F98))),'Data Summary'!CX104="Yes"),OFFSET('Sanitation Data'!$F$11,0,10*ROW('Sanitation Data'!F98)),NA())</f>
        <v>#N/A</v>
      </c>
      <c r="AJ104" s="90" t="e">
        <f ca="true">+IF(AND(ISNUMBER(OFFSET('Sanitation Data'!$F$12,0,10*ROW('Sanitation Data'!F98))),'Data Summary'!CY104="Yes"),OFFSET('Sanitation Data'!$F$12,0,10*ROW('Sanitation Data'!F98)),NA())</f>
        <v>#N/A</v>
      </c>
      <c r="AK104" s="90" t="e">
        <f ca="true">+IF(AND(ISNUMBER(OFFSET('Sanitation Data'!$G$4,0,10*ROW('Sanitation Data'!G98))),'Data Summary'!CZ104="Yes"),100-OFFSET('Sanitation Data'!$G$4,0,10*ROW('Sanitation Data'!G98)),NA())</f>
        <v>#N/A</v>
      </c>
      <c r="AL104" s="90" t="e">
        <f ca="true">+IF(AND(ISNUMBER(OFFSET('Sanitation Data'!$G$6,0,10*ROW('Sanitation Data'!G98))),'Data Summary'!DA104="Yes"),OFFSET('Sanitation Data'!$G$6,0,10*ROW('Sanitation Data'!G98)),NA())</f>
        <v>#N/A</v>
      </c>
      <c r="AM104" s="90" t="e">
        <f ca="true">+IF(AND(ISNUMBER(OFFSET('Sanitation Data'!$G$10,0,10*ROW('Sanitation Data'!G98))),'Data Summary'!DB104="Yes"),OFFSET('Sanitation Data'!$G$10,0,10*ROW('Sanitation Data'!G98)),NA())</f>
        <v>#N/A</v>
      </c>
      <c r="AN104" s="90" t="e">
        <f ca="true">+IF(AND(ISNUMBER(OFFSET('Sanitation Data'!$G$11,0,10*ROW('Sanitation Data'!G98))),'Data Summary'!DC104="Yes"),OFFSET('Sanitation Data'!$G$11,0,10*ROW('Sanitation Data'!G98)),NA())</f>
        <v>#N/A</v>
      </c>
      <c r="AO104" s="90" t="e">
        <f ca="true">+IF(AND(ISNUMBER(OFFSET('Sanitation Data'!$G$12,0,10*ROW('Sanitation Data'!G98))),'Data Summary'!DD104="Yes"),OFFSET('Sanitation Data'!$G$12,0,10*ROW('Sanitation Data'!G98)),NA())</f>
        <v>#N/A</v>
      </c>
      <c r="AP104" s="90" t="e">
        <f ca="true">+IF(AND(ISNUMBER(OFFSET('Sanitation Data'!$H$4,0,10*ROW('Sanitation Data'!H98))),'Data Summary'!DE104="Yes"),100-OFFSET('Sanitation Data'!$H$4,0,10*ROW('Sanitation Data'!H98)),NA())</f>
        <v>#N/A</v>
      </c>
      <c r="AQ104" s="90" t="e">
        <f ca="true">+IF(AND(ISNUMBER(OFFSET('Sanitation Data'!$H$6,0,10*ROW('Sanitation Data'!H98))),'Data Summary'!DF104="Yes"),OFFSET('Sanitation Data'!$H$6,0,10*ROW('Sanitation Data'!H98)),NA())</f>
        <v>#N/A</v>
      </c>
      <c r="AR104" s="90" t="e">
        <f ca="true">+IF(AND(ISNUMBER(OFFSET('Sanitation Data'!$H$10,0,10*ROW('Sanitation Data'!H98))),'Data Summary'!DG104="Yes"),OFFSET('Sanitation Data'!$H$10,0,10*ROW('Sanitation Data'!H98)),NA())</f>
        <v>#N/A</v>
      </c>
      <c r="AS104" s="90" t="e">
        <f ca="true">+IF(AND(ISNUMBER(OFFSET('Sanitation Data'!$H$11,0,10*ROW('Sanitation Data'!H98))),'Data Summary'!DH104="Yes"),OFFSET('Sanitation Data'!$H$11,0,10*ROW('Sanitation Data'!H98)),NA())</f>
        <v>#N/A</v>
      </c>
      <c r="AT104" s="90" t="e">
        <f ca="true">+IF(AND(ISNUMBER(OFFSET('Sanitation Data'!$H$12,0,10*ROW('Sanitation Data'!H98))),'Data Summary'!DI104="Yes"),OFFSET('Sanitation Data'!$H$12,0,10*ROW('Sanitation Data'!H98)),NA())</f>
        <v>#N/A</v>
      </c>
      <c r="AU104" s="90" t="e">
        <f ca="true">+IF(AND(ISNUMBER(OFFSET('Sanitation Data'!$I$4,0,10*ROW('Sanitation Data'!I98))),'Data Summary'!DJ104="Yes"),100-OFFSET('Sanitation Data'!$I$4,0,10*ROW('Sanitation Data'!I98)),NA())</f>
        <v>#N/A</v>
      </c>
      <c r="AV104" s="90" t="e">
        <f ca="true">+IF(AND(ISNUMBER(OFFSET('Sanitation Data'!$I$6,0,10*ROW('Sanitation Data'!I98))),'Data Summary'!DK104="Yes"),OFFSET('Sanitation Data'!$I$6,0,10*ROW('Sanitation Data'!I98)),NA())</f>
        <v>#N/A</v>
      </c>
      <c r="AW104" s="90" t="e">
        <f ca="true">+IF(AND(ISNUMBER(OFFSET('Sanitation Data'!$I$10,0,10*ROW('Sanitation Data'!I98))),'Data Summary'!DL104="Yes"),OFFSET('Sanitation Data'!$I$10,0,10*ROW('Sanitation Data'!I98)),NA())</f>
        <v>#N/A</v>
      </c>
      <c r="AX104" s="90" t="e">
        <f ca="true">+IF(AND(ISNUMBER(OFFSET('Sanitation Data'!$I$11,0,10*ROW('Sanitation Data'!I98))),'Data Summary'!DM104="Yes"),OFFSET('Sanitation Data'!$I$11,0,10*ROW('Sanitation Data'!I98)),NA())</f>
        <v>#N/A</v>
      </c>
      <c r="AY104" s="90" t="e">
        <f ca="true">+IF(AND(ISNUMBER(OFFSET('Sanitation Data'!$I$12,0,10*ROW('Sanitation Data'!I98))),'Data Summary'!DN104="Yes"),OFFSET('Sanitation Data'!$I$12,0,10*ROW('Sanitation Data'!I98)),NA())</f>
        <v>#N/A</v>
      </c>
      <c r="AZ104" s="91" t="e">
        <f ca="true">+IF(AND(ISNUMBER(OFFSET('Hygiene Data'!$D$5,0,10*ROW('Hygiene Data'!D98))),'Data Summary'!DO104="Yes"),OFFSET('Hygiene Data'!$D$5,0,10*ROW('Hygiene Data'!D98)),NA())</f>
        <v>#N/A</v>
      </c>
      <c r="BA104" s="91" t="e">
        <f ca="true">+IF(AND(ISNUMBER(OFFSET('Hygiene Data'!$D$7,0,10*ROW('Hygiene Data'!D98))),'Data Summary'!DP104="Yes"),OFFSET('Hygiene Data'!$D$7,0,10*ROW('Hygiene Data'!D98)),NA())</f>
        <v>#N/A</v>
      </c>
      <c r="BB104" s="91" t="e">
        <f ca="true">+IF(AND(ISNUMBER(OFFSET('Hygiene Data'!$D$9,0,10*ROW('Hygiene Data'!D98))),'Data Summary'!DQ104="Yes"),OFFSET('Hygiene Data'!$D$9,0,10*ROW('Hygiene Data'!D98)),NA())</f>
        <v>#N/A</v>
      </c>
      <c r="BC104" s="91" t="e">
        <f ca="true">+IF(AND(ISNUMBER(OFFSET('Hygiene Data'!$E$5,0,10*ROW('Hygiene Data'!E98))),'Data Summary'!DR104="Yes"),OFFSET('Hygiene Data'!$E$5,0,10*ROW('Hygiene Data'!E98)),NA())</f>
        <v>#N/A</v>
      </c>
      <c r="BD104" s="91" t="e">
        <f ca="true">+IF(AND(ISNUMBER(OFFSET('Hygiene Data'!$E$7,0,10*ROW('Hygiene Data'!E98))),'Data Summary'!DS104="Yes"),OFFSET('Hygiene Data'!$E$7,0,10*ROW('Hygiene Data'!E98)),NA())</f>
        <v>#N/A</v>
      </c>
      <c r="BE104" s="91" t="e">
        <f ca="true">+IF(AND(ISNUMBER(OFFSET('Hygiene Data'!$E$9,0,10*ROW('Hygiene Data'!E98))),'Data Summary'!DT104="Yes"),OFFSET('Hygiene Data'!$E$9,0,10*ROW('Hygiene Data'!E98)),NA())</f>
        <v>#N/A</v>
      </c>
      <c r="BF104" s="91" t="e">
        <f ca="true">+IF(AND(ISNUMBER(OFFSET('Hygiene Data'!$F$5,0,10*ROW('Hygiene Data'!F98))),'Data Summary'!DU104="Yes"),OFFSET('Hygiene Data'!$F$5,0,10*ROW('Hygiene Data'!F98)),NA())</f>
        <v>#N/A</v>
      </c>
      <c r="BG104" s="91" t="e">
        <f ca="true">+IF(AND(ISNUMBER(OFFSET('Hygiene Data'!$F$7,0,10*ROW('Hygiene Data'!F98))),'Data Summary'!DV104="Yes"),OFFSET('Hygiene Data'!$F$7,0,10*ROW('Hygiene Data'!F98)),NA())</f>
        <v>#N/A</v>
      </c>
      <c r="BH104" s="91" t="e">
        <f ca="true">+IF(AND(ISNUMBER(OFFSET('Hygiene Data'!$F$9,0,10*ROW('Hygiene Data'!F98))),'Data Summary'!DW104="Yes"),OFFSET('Hygiene Data'!$F$9,0,10*ROW('Hygiene Data'!F98)),NA())</f>
        <v>#N/A</v>
      </c>
      <c r="BI104" s="91" t="e">
        <f ca="true">+IF(AND(ISNUMBER(OFFSET('Hygiene Data'!$G$5,0,10*ROW('Hygiene Data'!G98))),'Data Summary'!DX104="Yes"),OFFSET('Hygiene Data'!$G$5,0,10*ROW('Hygiene Data'!G98)),NA())</f>
        <v>#N/A</v>
      </c>
      <c r="BJ104" s="91" t="e">
        <f ca="true">+IF(AND(ISNUMBER(OFFSET('Hygiene Data'!$G$7,0,10*ROW('Hygiene Data'!G98))),'Data Summary'!DY104="Yes"),OFFSET('Hygiene Data'!$G$7,0,10*ROW('Hygiene Data'!G98)),NA())</f>
        <v>#N/A</v>
      </c>
      <c r="BK104" s="91" t="e">
        <f ca="true">+IF(AND(ISNUMBER(OFFSET('Hygiene Data'!$G$9,0,10*ROW('Hygiene Data'!G98))),'Data Summary'!DZ104="Yes"),OFFSET('Hygiene Data'!$G$9,0,10*ROW('Hygiene Data'!G98)),NA())</f>
        <v>#N/A</v>
      </c>
      <c r="BL104" s="91" t="e">
        <f ca="true">+IF(AND(ISNUMBER(OFFSET('Hygiene Data'!$H$5,0,10*ROW('Hygiene Data'!H98))),'Data Summary'!EA104="Yes"),OFFSET('Hygiene Data'!$H$5,0,10*ROW('Hygiene Data'!H98)),NA())</f>
        <v>#N/A</v>
      </c>
      <c r="BM104" s="91" t="e">
        <f ca="true">+IF(AND(ISNUMBER(OFFSET('Hygiene Data'!$H$7,0,10*ROW('Hygiene Data'!H98))),'Data Summary'!EB104="Yes"),OFFSET('Hygiene Data'!$H$7,0,10*ROW('Hygiene Data'!H98)),NA())</f>
        <v>#N/A</v>
      </c>
      <c r="BN104" s="91" t="e">
        <f ca="true">+IF(AND(ISNUMBER(OFFSET('Hygiene Data'!$H$9,0,10*ROW('Hygiene Data'!H98))),'Data Summary'!EC104="Yes"),OFFSET('Hygiene Data'!$H$9,0,10*ROW('Hygiene Data'!H98)),NA())</f>
        <v>#N/A</v>
      </c>
      <c r="BO104" s="91" t="e">
        <f ca="true">+IF(AND(ISNUMBER(OFFSET('Hygiene Data'!$I$5,0,10*ROW('Hygiene Data'!I98))),'Data Summary'!ED104="Yes"),OFFSET('Hygiene Data'!$I$5,0,10*ROW('Hygiene Data'!I98)),NA())</f>
        <v>#N/A</v>
      </c>
      <c r="BP104" s="91" t="e">
        <f ca="true">+IF(AND(ISNUMBER(OFFSET('Hygiene Data'!$I$7,0,10*ROW('Hygiene Data'!I98))),'Data Summary'!EE104="Yes"),OFFSET('Hygiene Data'!$I$7,0,10*ROW('Hygiene Data'!I98)),NA())</f>
        <v>#N/A</v>
      </c>
      <c r="BQ104" s="91" t="e">
        <f ca="true">+IF(AND(ISNUMBER(OFFSET('Hygiene Data'!$I$9,0,10*ROW('Hygiene Data'!I98))),'Data Summary'!EF104="Yes"),OFFSET('Hygiene Data'!$I$9,0,10*ROW('Hygiene Data'!I98)),NA())</f>
        <v>#N/A</v>
      </c>
    </row>
    <row xmlns:x14ac="http://schemas.microsoft.com/office/spreadsheetml/2009/9/ac" r="105" x14ac:dyDescent="0.2">
      <c r="A105" s="342" t="e">
        <f ca="true">+RIGHT('Data Summary'!A105,LEN('Data Summary'!A105)-9)</f>
        <v>#VALUE!</v>
      </c>
      <c r="B105" s="35" t="str">
        <f ca="true">+IF(ISTEXT('Data Summary'!B105),'Data Summary'!B105,"")</f>
        <v/>
      </c>
      <c r="C105" s="341" t="e">
        <f ca="true">+VALUE('Data Summary'!C105)</f>
        <v>#VALUE!</v>
      </c>
      <c r="D105" s="89" t="e">
        <f ca="true">+IF(AND(ISNUMBER(OFFSET('Water Data'!$D$4,0,10*ROW('Water Data'!D99))),'Data Summary'!BS105="Yes"),100-OFFSET('Water Data'!$D$4,0,10*ROW('Water Data'!D99)),NA())</f>
        <v>#N/A</v>
      </c>
      <c r="E105" s="89" t="e">
        <f ca="true">+IF(AND(ISNUMBER(OFFSET('Water Data'!$D$6,0,10*ROW('Water Data'!D99))),'Data Summary'!BT105="Yes"),OFFSET('Water Data'!$D$6,0,10*ROW('Water Data'!D99)),NA())</f>
        <v>#N/A</v>
      </c>
      <c r="F105" s="89" t="e">
        <f ca="true">+IF(AND(ISNUMBER(OFFSET('Water Data'!$D$9,0,10*ROW('Water Data'!D99))),'Data Summary'!BU105="Yes"),OFFSET('Water Data'!$D$9,0,10*ROW('Water Data'!D99)),NA())</f>
        <v>#N/A</v>
      </c>
      <c r="G105" s="89" t="e">
        <f ca="true">+IF(AND(ISNUMBER(OFFSET('Water Data'!$E$4,0,10*ROW('Water Data'!E99))),'Data Summary'!BV105="Yes"),100-OFFSET('Water Data'!$E$4,0,10*ROW('Water Data'!E99)),NA())</f>
        <v>#N/A</v>
      </c>
      <c r="H105" s="89" t="e">
        <f ca="true">+IF(AND(ISNUMBER(OFFSET('Water Data'!$E$6,0,10*ROW('Water Data'!E99))),'Data Summary'!BW105="Yes"),OFFSET('Water Data'!$E$6,0,10*ROW('Water Data'!E99)),NA())</f>
        <v>#N/A</v>
      </c>
      <c r="I105" s="89" t="e">
        <f ca="true">+IF(AND(ISNUMBER(OFFSET('Water Data'!$E$9,0,10*ROW('Water Data'!E99))),'Data Summary'!BX105="Yes"),OFFSET('Water Data'!$E$9,0,10*ROW('Water Data'!E99)),NA())</f>
        <v>#N/A</v>
      </c>
      <c r="J105" s="89" t="e">
        <f ca="true">+IF(AND(ISNUMBER(OFFSET('Water Data'!$F$4,0,10*ROW('Water Data'!F99))),'Data Summary'!BY105="Yes"),100-OFFSET('Water Data'!$F$4,0,10*ROW('Water Data'!F99)),NA())</f>
        <v>#N/A</v>
      </c>
      <c r="K105" s="89" t="e">
        <f ca="true">+IF(AND(ISNUMBER(OFFSET('Water Data'!$F$6,0,10*ROW('Water Data'!F99))),'Data Summary'!BZ105="Yes"),OFFSET('Water Data'!$F$6,0,10*ROW('Water Data'!F99)),NA())</f>
        <v>#N/A</v>
      </c>
      <c r="L105" s="89" t="e">
        <f ca="true">+IF(AND(ISNUMBER(OFFSET('Water Data'!$F$9,0,10*ROW('Water Data'!F99))),'Data Summary'!CA105="Yes"),OFFSET('Water Data'!$F$9,0,10*ROW('Water Data'!F99)),NA())</f>
        <v>#N/A</v>
      </c>
      <c r="M105" s="89" t="e">
        <f ca="true">+IF(AND(ISNUMBER(OFFSET('Water Data'!$G$4,0,10*ROW('Water Data'!G99))),'Data Summary'!CB105="Yes"),100-OFFSET('Water Data'!$G$4,0,10*ROW('Water Data'!G99)),NA())</f>
        <v>#N/A</v>
      </c>
      <c r="N105" s="89" t="e">
        <f ca="true">+IF(AND(ISNUMBER(OFFSET('Water Data'!$G$6,0,10*ROW('Water Data'!G99))),'Data Summary'!CC105="Yes"),OFFSET('Water Data'!$G$6,0,10*ROW('Water Data'!G99)),NA())</f>
        <v>#N/A</v>
      </c>
      <c r="O105" s="89" t="e">
        <f ca="true">+IF(AND(ISNUMBER(OFFSET('Water Data'!$G$9,0,10*ROW('Water Data'!G99))),'Data Summary'!CD105="Yes"),OFFSET('Water Data'!$G$9,0,10*ROW('Water Data'!G99)),NA())</f>
        <v>#N/A</v>
      </c>
      <c r="P105" s="89" t="e">
        <f ca="true">+IF(AND(ISNUMBER(OFFSET('Water Data'!$H$4,0,10*ROW('Water Data'!H99))),'Data Summary'!CE105="Yes"),100-OFFSET('Water Data'!$H$4,0,10*ROW('Water Data'!H99)),NA())</f>
        <v>#N/A</v>
      </c>
      <c r="Q105" s="89" t="e">
        <f ca="true">+IF(AND(ISNUMBER(OFFSET('Water Data'!$H$6,0,10*ROW('Water Data'!H99))),'Data Summary'!CF105="Yes"),OFFSET('Water Data'!$H$6,0,10*ROW('Water Data'!H99)),NA())</f>
        <v>#N/A</v>
      </c>
      <c r="R105" s="89" t="e">
        <f ca="true">+IF(AND(ISNUMBER(OFFSET('Water Data'!$H$9,0,10*ROW('Water Data'!H99))),'Data Summary'!CG105="Yes"),OFFSET('Water Data'!$H$9,0,10*ROW('Water Data'!H99)),NA())</f>
        <v>#N/A</v>
      </c>
      <c r="S105" s="89" t="e">
        <f ca="true">+IF(AND(ISNUMBER(OFFSET('Water Data'!$I$4,0,10*ROW('Water Data'!I99))),'Data Summary'!CH105="Yes"),100-OFFSET('Water Data'!$I$4,0,10*ROW('Water Data'!I99)),NA())</f>
        <v>#N/A</v>
      </c>
      <c r="T105" s="89" t="e">
        <f ca="true">+IF(AND(ISNUMBER(OFFSET('Water Data'!$I$6,0,10*ROW('Water Data'!I99))),'Data Summary'!CI105="Yes"),OFFSET('Water Data'!$I$6,0,10*ROW('Water Data'!I99)),NA())</f>
        <v>#N/A</v>
      </c>
      <c r="U105" s="89" t="e">
        <f ca="true">+IF(AND(ISNUMBER(OFFSET('Water Data'!$I$9,0,10*ROW('Water Data'!I99))),'Data Summary'!CJ105="Yes"),OFFSET('Water Data'!$I$9,0,10*ROW('Water Data'!I99)),NA())</f>
        <v>#N/A</v>
      </c>
      <c r="V105" s="90" t="e">
        <f ca="true">+IF(AND(ISNUMBER(OFFSET('Sanitation Data'!$D$4,0,10*ROW('Sanitation Data'!D99))),'Data Summary'!CK105="Yes"),100-OFFSET('Sanitation Data'!$D$4,0,10*ROW('Sanitation Data'!D99)),NA())</f>
        <v>#N/A</v>
      </c>
      <c r="W105" s="90" t="e">
        <f ca="true">+IF(AND(ISNUMBER(OFFSET('Sanitation Data'!$D$6,0,10*ROW('Sanitation Data'!D99))),'Data Summary'!CL105="Yes"),OFFSET('Sanitation Data'!$D$6,0,10*ROW('Sanitation Data'!D99)),NA())</f>
        <v>#N/A</v>
      </c>
      <c r="X105" s="90" t="e">
        <f ca="true">+IF(AND(ISNUMBER(OFFSET('Sanitation Data'!$D$10,0,10*ROW('Sanitation Data'!D99))),'Data Summary'!CM105="Yes"),OFFSET('Sanitation Data'!$D$10,0,10*ROW('Sanitation Data'!D99)),NA())</f>
        <v>#N/A</v>
      </c>
      <c r="Y105" s="90" t="e">
        <f ca="true">+IF(AND(ISNUMBER(OFFSET('Sanitation Data'!$D$11,0,10*ROW('Sanitation Data'!D99))),'Data Summary'!CN105="Yes"),OFFSET('Sanitation Data'!$D$11,0,10*ROW('Sanitation Data'!D99)),NA())</f>
        <v>#N/A</v>
      </c>
      <c r="Z105" s="90" t="e">
        <f ca="true">+IF(AND(ISNUMBER(OFFSET('Sanitation Data'!$D$12,0,10*ROW('Sanitation Data'!D99))),'Data Summary'!CO105="Yes"),OFFSET('Sanitation Data'!$D$12,0,10*ROW('Sanitation Data'!D99)),NA())</f>
        <v>#N/A</v>
      </c>
      <c r="AA105" s="90" t="e">
        <f ca="true">+IF(AND(ISNUMBER(OFFSET('Sanitation Data'!$E$4,0,10*ROW('Sanitation Data'!E99))),'Data Summary'!CP105="Yes"),100-OFFSET('Sanitation Data'!$E$4,0,10*ROW('Sanitation Data'!E99)),NA())</f>
        <v>#N/A</v>
      </c>
      <c r="AB105" s="90" t="e">
        <f ca="true">+IF(AND(ISNUMBER(OFFSET('Sanitation Data'!$E$6,0,10*ROW('Sanitation Data'!E99))),'Data Summary'!CQ105="Yes"),OFFSET('Sanitation Data'!$E$6,0,10*ROW('Sanitation Data'!E99)),NA())</f>
        <v>#N/A</v>
      </c>
      <c r="AC105" s="90" t="e">
        <f ca="true">+IF(AND(ISNUMBER(OFFSET('Sanitation Data'!$E$10,0,10*ROW('Sanitation Data'!E99))),'Data Summary'!CR105="Yes"),OFFSET('Sanitation Data'!$E$10,0,10*ROW('Sanitation Data'!E99)),NA())</f>
        <v>#N/A</v>
      </c>
      <c r="AD105" s="90" t="e">
        <f ca="true">+IF(AND(ISNUMBER(OFFSET('Sanitation Data'!$E$11,0,10*ROW('Sanitation Data'!E99))),'Data Summary'!CS105="Yes"),OFFSET('Sanitation Data'!$E$11,0,10*ROW('Sanitation Data'!E99)),NA())</f>
        <v>#N/A</v>
      </c>
      <c r="AE105" s="90" t="e">
        <f ca="true">+IF(AND(ISNUMBER(OFFSET('Sanitation Data'!$E$12,0,10*ROW('Sanitation Data'!E99))),'Data Summary'!CT105="Yes"),OFFSET('Sanitation Data'!$E$12,0,10*ROW('Sanitation Data'!E99)),NA())</f>
        <v>#N/A</v>
      </c>
      <c r="AF105" s="90" t="e">
        <f ca="true">+IF(AND(ISNUMBER(OFFSET('Sanitation Data'!$F$4,0,10*ROW('Sanitation Data'!F99))),'Data Summary'!CU105="Yes"),100-OFFSET('Sanitation Data'!$F$4,0,10*ROW('Sanitation Data'!F99)),NA())</f>
        <v>#N/A</v>
      </c>
      <c r="AG105" s="90" t="e">
        <f ca="true">+IF(AND(ISNUMBER(OFFSET('Sanitation Data'!$F$6,0,10*ROW('Sanitation Data'!F99))),'Data Summary'!CV105="Yes"),OFFSET('Sanitation Data'!$F$6,0,10*ROW('Sanitation Data'!F99)),NA())</f>
        <v>#N/A</v>
      </c>
      <c r="AH105" s="90" t="e">
        <f ca="true">+IF(AND(ISNUMBER(OFFSET('Sanitation Data'!$F$10,0,10*ROW('Sanitation Data'!F99))),'Data Summary'!CW105="Yes"),OFFSET('Sanitation Data'!$F$10,0,10*ROW('Sanitation Data'!F99)),NA())</f>
        <v>#N/A</v>
      </c>
      <c r="AI105" s="90" t="e">
        <f ca="true">+IF(AND(ISNUMBER(OFFSET('Sanitation Data'!$F$11,0,10*ROW('Sanitation Data'!F99))),'Data Summary'!CX105="Yes"),OFFSET('Sanitation Data'!$F$11,0,10*ROW('Sanitation Data'!F99)),NA())</f>
        <v>#N/A</v>
      </c>
      <c r="AJ105" s="90" t="e">
        <f ca="true">+IF(AND(ISNUMBER(OFFSET('Sanitation Data'!$F$12,0,10*ROW('Sanitation Data'!F99))),'Data Summary'!CY105="Yes"),OFFSET('Sanitation Data'!$F$12,0,10*ROW('Sanitation Data'!F99)),NA())</f>
        <v>#N/A</v>
      </c>
      <c r="AK105" s="90" t="e">
        <f ca="true">+IF(AND(ISNUMBER(OFFSET('Sanitation Data'!$G$4,0,10*ROW('Sanitation Data'!G99))),'Data Summary'!CZ105="Yes"),100-OFFSET('Sanitation Data'!$G$4,0,10*ROW('Sanitation Data'!G99)),NA())</f>
        <v>#N/A</v>
      </c>
      <c r="AL105" s="90" t="e">
        <f ca="true">+IF(AND(ISNUMBER(OFFSET('Sanitation Data'!$G$6,0,10*ROW('Sanitation Data'!G99))),'Data Summary'!DA105="Yes"),OFFSET('Sanitation Data'!$G$6,0,10*ROW('Sanitation Data'!G99)),NA())</f>
        <v>#N/A</v>
      </c>
      <c r="AM105" s="90" t="e">
        <f ca="true">+IF(AND(ISNUMBER(OFFSET('Sanitation Data'!$G$10,0,10*ROW('Sanitation Data'!G99))),'Data Summary'!DB105="Yes"),OFFSET('Sanitation Data'!$G$10,0,10*ROW('Sanitation Data'!G99)),NA())</f>
        <v>#N/A</v>
      </c>
      <c r="AN105" s="90" t="e">
        <f ca="true">+IF(AND(ISNUMBER(OFFSET('Sanitation Data'!$G$11,0,10*ROW('Sanitation Data'!G99))),'Data Summary'!DC105="Yes"),OFFSET('Sanitation Data'!$G$11,0,10*ROW('Sanitation Data'!G99)),NA())</f>
        <v>#N/A</v>
      </c>
      <c r="AO105" s="90" t="e">
        <f ca="true">+IF(AND(ISNUMBER(OFFSET('Sanitation Data'!$G$12,0,10*ROW('Sanitation Data'!G99))),'Data Summary'!DD105="Yes"),OFFSET('Sanitation Data'!$G$12,0,10*ROW('Sanitation Data'!G99)),NA())</f>
        <v>#N/A</v>
      </c>
      <c r="AP105" s="90" t="e">
        <f ca="true">+IF(AND(ISNUMBER(OFFSET('Sanitation Data'!$H$4,0,10*ROW('Sanitation Data'!H99))),'Data Summary'!DE105="Yes"),100-OFFSET('Sanitation Data'!$H$4,0,10*ROW('Sanitation Data'!H99)),NA())</f>
        <v>#N/A</v>
      </c>
      <c r="AQ105" s="90" t="e">
        <f ca="true">+IF(AND(ISNUMBER(OFFSET('Sanitation Data'!$H$6,0,10*ROW('Sanitation Data'!H99))),'Data Summary'!DF105="Yes"),OFFSET('Sanitation Data'!$H$6,0,10*ROW('Sanitation Data'!H99)),NA())</f>
        <v>#N/A</v>
      </c>
      <c r="AR105" s="90" t="e">
        <f ca="true">+IF(AND(ISNUMBER(OFFSET('Sanitation Data'!$H$10,0,10*ROW('Sanitation Data'!H99))),'Data Summary'!DG105="Yes"),OFFSET('Sanitation Data'!$H$10,0,10*ROW('Sanitation Data'!H99)),NA())</f>
        <v>#N/A</v>
      </c>
      <c r="AS105" s="90" t="e">
        <f ca="true">+IF(AND(ISNUMBER(OFFSET('Sanitation Data'!$H$11,0,10*ROW('Sanitation Data'!H99))),'Data Summary'!DH105="Yes"),OFFSET('Sanitation Data'!$H$11,0,10*ROW('Sanitation Data'!H99)),NA())</f>
        <v>#N/A</v>
      </c>
      <c r="AT105" s="90" t="e">
        <f ca="true">+IF(AND(ISNUMBER(OFFSET('Sanitation Data'!$H$12,0,10*ROW('Sanitation Data'!H99))),'Data Summary'!DI105="Yes"),OFFSET('Sanitation Data'!$H$12,0,10*ROW('Sanitation Data'!H99)),NA())</f>
        <v>#N/A</v>
      </c>
      <c r="AU105" s="90" t="e">
        <f ca="true">+IF(AND(ISNUMBER(OFFSET('Sanitation Data'!$I$4,0,10*ROW('Sanitation Data'!I99))),'Data Summary'!DJ105="Yes"),100-OFFSET('Sanitation Data'!$I$4,0,10*ROW('Sanitation Data'!I99)),NA())</f>
        <v>#N/A</v>
      </c>
      <c r="AV105" s="90" t="e">
        <f ca="true">+IF(AND(ISNUMBER(OFFSET('Sanitation Data'!$I$6,0,10*ROW('Sanitation Data'!I99))),'Data Summary'!DK105="Yes"),OFFSET('Sanitation Data'!$I$6,0,10*ROW('Sanitation Data'!I99)),NA())</f>
        <v>#N/A</v>
      </c>
      <c r="AW105" s="90" t="e">
        <f ca="true">+IF(AND(ISNUMBER(OFFSET('Sanitation Data'!$I$10,0,10*ROW('Sanitation Data'!I99))),'Data Summary'!DL105="Yes"),OFFSET('Sanitation Data'!$I$10,0,10*ROW('Sanitation Data'!I99)),NA())</f>
        <v>#N/A</v>
      </c>
      <c r="AX105" s="90" t="e">
        <f ca="true">+IF(AND(ISNUMBER(OFFSET('Sanitation Data'!$I$11,0,10*ROW('Sanitation Data'!I99))),'Data Summary'!DM105="Yes"),OFFSET('Sanitation Data'!$I$11,0,10*ROW('Sanitation Data'!I99)),NA())</f>
        <v>#N/A</v>
      </c>
      <c r="AY105" s="90" t="e">
        <f ca="true">+IF(AND(ISNUMBER(OFFSET('Sanitation Data'!$I$12,0,10*ROW('Sanitation Data'!I99))),'Data Summary'!DN105="Yes"),OFFSET('Sanitation Data'!$I$12,0,10*ROW('Sanitation Data'!I99)),NA())</f>
        <v>#N/A</v>
      </c>
      <c r="AZ105" s="91" t="e">
        <f ca="true">+IF(AND(ISNUMBER(OFFSET('Hygiene Data'!$D$5,0,10*ROW('Hygiene Data'!D99))),'Data Summary'!DO105="Yes"),OFFSET('Hygiene Data'!$D$5,0,10*ROW('Hygiene Data'!D99)),NA())</f>
        <v>#N/A</v>
      </c>
      <c r="BA105" s="91" t="e">
        <f ca="true">+IF(AND(ISNUMBER(OFFSET('Hygiene Data'!$D$7,0,10*ROW('Hygiene Data'!D99))),'Data Summary'!DP105="Yes"),OFFSET('Hygiene Data'!$D$7,0,10*ROW('Hygiene Data'!D99)),NA())</f>
        <v>#N/A</v>
      </c>
      <c r="BB105" s="91" t="e">
        <f ca="true">+IF(AND(ISNUMBER(OFFSET('Hygiene Data'!$D$9,0,10*ROW('Hygiene Data'!D99))),'Data Summary'!DQ105="Yes"),OFFSET('Hygiene Data'!$D$9,0,10*ROW('Hygiene Data'!D99)),NA())</f>
        <v>#N/A</v>
      </c>
      <c r="BC105" s="91" t="e">
        <f ca="true">+IF(AND(ISNUMBER(OFFSET('Hygiene Data'!$E$5,0,10*ROW('Hygiene Data'!E99))),'Data Summary'!DR105="Yes"),OFFSET('Hygiene Data'!$E$5,0,10*ROW('Hygiene Data'!E99)),NA())</f>
        <v>#N/A</v>
      </c>
      <c r="BD105" s="91" t="e">
        <f ca="true">+IF(AND(ISNUMBER(OFFSET('Hygiene Data'!$E$7,0,10*ROW('Hygiene Data'!E99))),'Data Summary'!DS105="Yes"),OFFSET('Hygiene Data'!$E$7,0,10*ROW('Hygiene Data'!E99)),NA())</f>
        <v>#N/A</v>
      </c>
      <c r="BE105" s="91" t="e">
        <f ca="true">+IF(AND(ISNUMBER(OFFSET('Hygiene Data'!$E$9,0,10*ROW('Hygiene Data'!E99))),'Data Summary'!DT105="Yes"),OFFSET('Hygiene Data'!$E$9,0,10*ROW('Hygiene Data'!E99)),NA())</f>
        <v>#N/A</v>
      </c>
      <c r="BF105" s="91" t="e">
        <f ca="true">+IF(AND(ISNUMBER(OFFSET('Hygiene Data'!$F$5,0,10*ROW('Hygiene Data'!F99))),'Data Summary'!DU105="Yes"),OFFSET('Hygiene Data'!$F$5,0,10*ROW('Hygiene Data'!F99)),NA())</f>
        <v>#N/A</v>
      </c>
      <c r="BG105" s="91" t="e">
        <f ca="true">+IF(AND(ISNUMBER(OFFSET('Hygiene Data'!$F$7,0,10*ROW('Hygiene Data'!F99))),'Data Summary'!DV105="Yes"),OFFSET('Hygiene Data'!$F$7,0,10*ROW('Hygiene Data'!F99)),NA())</f>
        <v>#N/A</v>
      </c>
      <c r="BH105" s="91" t="e">
        <f ca="true">+IF(AND(ISNUMBER(OFFSET('Hygiene Data'!$F$9,0,10*ROW('Hygiene Data'!F99))),'Data Summary'!DW105="Yes"),OFFSET('Hygiene Data'!$F$9,0,10*ROW('Hygiene Data'!F99)),NA())</f>
        <v>#N/A</v>
      </c>
      <c r="BI105" s="91" t="e">
        <f ca="true">+IF(AND(ISNUMBER(OFFSET('Hygiene Data'!$G$5,0,10*ROW('Hygiene Data'!G99))),'Data Summary'!DX105="Yes"),OFFSET('Hygiene Data'!$G$5,0,10*ROW('Hygiene Data'!G99)),NA())</f>
        <v>#N/A</v>
      </c>
      <c r="BJ105" s="91" t="e">
        <f ca="true">+IF(AND(ISNUMBER(OFFSET('Hygiene Data'!$G$7,0,10*ROW('Hygiene Data'!G99))),'Data Summary'!DY105="Yes"),OFFSET('Hygiene Data'!$G$7,0,10*ROW('Hygiene Data'!G99)),NA())</f>
        <v>#N/A</v>
      </c>
      <c r="BK105" s="91" t="e">
        <f ca="true">+IF(AND(ISNUMBER(OFFSET('Hygiene Data'!$G$9,0,10*ROW('Hygiene Data'!G99))),'Data Summary'!DZ105="Yes"),OFFSET('Hygiene Data'!$G$9,0,10*ROW('Hygiene Data'!G99)),NA())</f>
        <v>#N/A</v>
      </c>
      <c r="BL105" s="91" t="e">
        <f ca="true">+IF(AND(ISNUMBER(OFFSET('Hygiene Data'!$H$5,0,10*ROW('Hygiene Data'!H99))),'Data Summary'!EA105="Yes"),OFFSET('Hygiene Data'!$H$5,0,10*ROW('Hygiene Data'!H99)),NA())</f>
        <v>#N/A</v>
      </c>
      <c r="BM105" s="91" t="e">
        <f ca="true">+IF(AND(ISNUMBER(OFFSET('Hygiene Data'!$H$7,0,10*ROW('Hygiene Data'!H99))),'Data Summary'!EB105="Yes"),OFFSET('Hygiene Data'!$H$7,0,10*ROW('Hygiene Data'!H99)),NA())</f>
        <v>#N/A</v>
      </c>
      <c r="BN105" s="91" t="e">
        <f ca="true">+IF(AND(ISNUMBER(OFFSET('Hygiene Data'!$H$9,0,10*ROW('Hygiene Data'!H99))),'Data Summary'!EC105="Yes"),OFFSET('Hygiene Data'!$H$9,0,10*ROW('Hygiene Data'!H99)),NA())</f>
        <v>#N/A</v>
      </c>
      <c r="BO105" s="91" t="e">
        <f ca="true">+IF(AND(ISNUMBER(OFFSET('Hygiene Data'!$I$5,0,10*ROW('Hygiene Data'!I99))),'Data Summary'!ED105="Yes"),OFFSET('Hygiene Data'!$I$5,0,10*ROW('Hygiene Data'!I99)),NA())</f>
        <v>#N/A</v>
      </c>
      <c r="BP105" s="91" t="e">
        <f ca="true">+IF(AND(ISNUMBER(OFFSET('Hygiene Data'!$I$7,0,10*ROW('Hygiene Data'!I99))),'Data Summary'!EE105="Yes"),OFFSET('Hygiene Data'!$I$7,0,10*ROW('Hygiene Data'!I99)),NA())</f>
        <v>#N/A</v>
      </c>
      <c r="BQ105" s="91" t="e">
        <f ca="true">+IF(AND(ISNUMBER(OFFSET('Hygiene Data'!$I$9,0,10*ROW('Hygiene Data'!I99))),'Data Summary'!EF105="Yes"),OFFSET('Hygiene Data'!$I$9,0,10*ROW('Hygiene Data'!I99)),NA())</f>
        <v>#N/A</v>
      </c>
    </row>
    <row xmlns:x14ac="http://schemas.microsoft.com/office/spreadsheetml/2009/9/ac" r="106" x14ac:dyDescent="0.2">
      <c r="A106" s="342" t="e">
        <f ca="true">+RIGHT('Data Summary'!A106,LEN('Data Summary'!A106)-9)</f>
        <v>#VALUE!</v>
      </c>
      <c r="B106" s="35" t="str">
        <f ca="true">+IF(ISTEXT('Data Summary'!B106),'Data Summary'!B106,"")</f>
        <v/>
      </c>
      <c r="C106" s="341" t="e">
        <f ca="true">+VALUE('Data Summary'!C106)</f>
        <v>#VALUE!</v>
      </c>
      <c r="D106" s="89" t="e">
        <f ca="true">+IF(AND(ISNUMBER(OFFSET('Water Data'!$D$4,0,10*ROW('Water Data'!D100))),'Data Summary'!BS106="Yes"),100-OFFSET('Water Data'!$D$4,0,10*ROW('Water Data'!D100)),NA())</f>
        <v>#N/A</v>
      </c>
      <c r="E106" s="89" t="e">
        <f ca="true">+IF(AND(ISNUMBER(OFFSET('Water Data'!$D$6,0,10*ROW('Water Data'!D100))),'Data Summary'!BT106="Yes"),OFFSET('Water Data'!$D$6,0,10*ROW('Water Data'!D100)),NA())</f>
        <v>#N/A</v>
      </c>
      <c r="F106" s="89" t="e">
        <f ca="true">+IF(AND(ISNUMBER(OFFSET('Water Data'!$D$9,0,10*ROW('Water Data'!D100))),'Data Summary'!BU106="Yes"),OFFSET('Water Data'!$D$9,0,10*ROW('Water Data'!D100)),NA())</f>
        <v>#N/A</v>
      </c>
      <c r="G106" s="89" t="e">
        <f ca="true">+IF(AND(ISNUMBER(OFFSET('Water Data'!$E$4,0,10*ROW('Water Data'!E100))),'Data Summary'!BV106="Yes"),100-OFFSET('Water Data'!$E$4,0,10*ROW('Water Data'!E100)),NA())</f>
        <v>#N/A</v>
      </c>
      <c r="H106" s="89" t="e">
        <f ca="true">+IF(AND(ISNUMBER(OFFSET('Water Data'!$E$6,0,10*ROW('Water Data'!E100))),'Data Summary'!BW106="Yes"),OFFSET('Water Data'!$E$6,0,10*ROW('Water Data'!E100)),NA())</f>
        <v>#N/A</v>
      </c>
      <c r="I106" s="89" t="e">
        <f ca="true">+IF(AND(ISNUMBER(OFFSET('Water Data'!$E$9,0,10*ROW('Water Data'!E100))),'Data Summary'!BX106="Yes"),OFFSET('Water Data'!$E$9,0,10*ROW('Water Data'!E100)),NA())</f>
        <v>#N/A</v>
      </c>
      <c r="J106" s="89" t="e">
        <f ca="true">+IF(AND(ISNUMBER(OFFSET('Water Data'!$F$4,0,10*ROW('Water Data'!F100))),'Data Summary'!BY106="Yes"),100-OFFSET('Water Data'!$F$4,0,10*ROW('Water Data'!F100)),NA())</f>
        <v>#N/A</v>
      </c>
      <c r="K106" s="89" t="e">
        <f ca="true">+IF(AND(ISNUMBER(OFFSET('Water Data'!$F$6,0,10*ROW('Water Data'!F100))),'Data Summary'!BZ106="Yes"),OFFSET('Water Data'!$F$6,0,10*ROW('Water Data'!F100)),NA())</f>
        <v>#N/A</v>
      </c>
      <c r="L106" s="89" t="e">
        <f ca="true">+IF(AND(ISNUMBER(OFFSET('Water Data'!$F$9,0,10*ROW('Water Data'!F100))),'Data Summary'!CA106="Yes"),OFFSET('Water Data'!$F$9,0,10*ROW('Water Data'!F100)),NA())</f>
        <v>#N/A</v>
      </c>
      <c r="M106" s="89" t="e">
        <f ca="true">+IF(AND(ISNUMBER(OFFSET('Water Data'!$G$4,0,10*ROW('Water Data'!G100))),'Data Summary'!CB106="Yes"),100-OFFSET('Water Data'!$G$4,0,10*ROW('Water Data'!G100)),NA())</f>
        <v>#N/A</v>
      </c>
      <c r="N106" s="89" t="e">
        <f ca="true">+IF(AND(ISNUMBER(OFFSET('Water Data'!$G$6,0,10*ROW('Water Data'!G100))),'Data Summary'!CC106="Yes"),OFFSET('Water Data'!$G$6,0,10*ROW('Water Data'!G100)),NA())</f>
        <v>#N/A</v>
      </c>
      <c r="O106" s="89" t="e">
        <f ca="true">+IF(AND(ISNUMBER(OFFSET('Water Data'!$G$9,0,10*ROW('Water Data'!G100))),'Data Summary'!CD106="Yes"),OFFSET('Water Data'!$G$9,0,10*ROW('Water Data'!G100)),NA())</f>
        <v>#N/A</v>
      </c>
      <c r="P106" s="89" t="e">
        <f ca="true">+IF(AND(ISNUMBER(OFFSET('Water Data'!$H$4,0,10*ROW('Water Data'!H100))),'Data Summary'!CE106="Yes"),100-OFFSET('Water Data'!$H$4,0,10*ROW('Water Data'!H100)),NA())</f>
        <v>#N/A</v>
      </c>
      <c r="Q106" s="89" t="e">
        <f ca="true">+IF(AND(ISNUMBER(OFFSET('Water Data'!$H$6,0,10*ROW('Water Data'!H100))),'Data Summary'!CF106="Yes"),OFFSET('Water Data'!$H$6,0,10*ROW('Water Data'!H100)),NA())</f>
        <v>#N/A</v>
      </c>
      <c r="R106" s="89" t="e">
        <f ca="true">+IF(AND(ISNUMBER(OFFSET('Water Data'!$H$9,0,10*ROW('Water Data'!H100))),'Data Summary'!CG106="Yes"),OFFSET('Water Data'!$H$9,0,10*ROW('Water Data'!H100)),NA())</f>
        <v>#N/A</v>
      </c>
      <c r="S106" s="89" t="e">
        <f ca="true">+IF(AND(ISNUMBER(OFFSET('Water Data'!$I$4,0,10*ROW('Water Data'!I100))),'Data Summary'!CH106="Yes"),100-OFFSET('Water Data'!$I$4,0,10*ROW('Water Data'!I100)),NA())</f>
        <v>#N/A</v>
      </c>
      <c r="T106" s="89" t="e">
        <f ca="true">+IF(AND(ISNUMBER(OFFSET('Water Data'!$I$6,0,10*ROW('Water Data'!I100))),'Data Summary'!CI106="Yes"),OFFSET('Water Data'!$I$6,0,10*ROW('Water Data'!I100)),NA())</f>
        <v>#N/A</v>
      </c>
      <c r="U106" s="89" t="e">
        <f ca="true">+IF(AND(ISNUMBER(OFFSET('Water Data'!$I$9,0,10*ROW('Water Data'!I100))),'Data Summary'!CJ106="Yes"),OFFSET('Water Data'!$I$9,0,10*ROW('Water Data'!I100)),NA())</f>
        <v>#N/A</v>
      </c>
      <c r="V106" s="90" t="e">
        <f ca="true">+IF(AND(ISNUMBER(OFFSET('Sanitation Data'!$D$4,0,10*ROW('Sanitation Data'!D100))),'Data Summary'!CK106="Yes"),100-OFFSET('Sanitation Data'!$D$4,0,10*ROW('Sanitation Data'!D100)),NA())</f>
        <v>#N/A</v>
      </c>
      <c r="W106" s="90" t="e">
        <f ca="true">+IF(AND(ISNUMBER(OFFSET('Sanitation Data'!$D$6,0,10*ROW('Sanitation Data'!D100))),'Data Summary'!CL106="Yes"),OFFSET('Sanitation Data'!$D$6,0,10*ROW('Sanitation Data'!D100)),NA())</f>
        <v>#N/A</v>
      </c>
      <c r="X106" s="90" t="e">
        <f ca="true">+IF(AND(ISNUMBER(OFFSET('Sanitation Data'!$D$10,0,10*ROW('Sanitation Data'!D100))),'Data Summary'!CM106="Yes"),OFFSET('Sanitation Data'!$D$10,0,10*ROW('Sanitation Data'!D100)),NA())</f>
        <v>#N/A</v>
      </c>
      <c r="Y106" s="90" t="e">
        <f ca="true">+IF(AND(ISNUMBER(OFFSET('Sanitation Data'!$D$11,0,10*ROW('Sanitation Data'!D100))),'Data Summary'!CN106="Yes"),OFFSET('Sanitation Data'!$D$11,0,10*ROW('Sanitation Data'!D100)),NA())</f>
        <v>#N/A</v>
      </c>
      <c r="Z106" s="90" t="e">
        <f ca="true">+IF(AND(ISNUMBER(OFFSET('Sanitation Data'!$D$12,0,10*ROW('Sanitation Data'!D100))),'Data Summary'!CO106="Yes"),OFFSET('Sanitation Data'!$D$12,0,10*ROW('Sanitation Data'!D100)),NA())</f>
        <v>#N/A</v>
      </c>
      <c r="AA106" s="90" t="e">
        <f ca="true">+IF(AND(ISNUMBER(OFFSET('Sanitation Data'!$E$4,0,10*ROW('Sanitation Data'!E100))),'Data Summary'!CP106="Yes"),100-OFFSET('Sanitation Data'!$E$4,0,10*ROW('Sanitation Data'!E100)),NA())</f>
        <v>#N/A</v>
      </c>
      <c r="AB106" s="90" t="e">
        <f ca="true">+IF(AND(ISNUMBER(OFFSET('Sanitation Data'!$E$6,0,10*ROW('Sanitation Data'!E100))),'Data Summary'!CQ106="Yes"),OFFSET('Sanitation Data'!$E$6,0,10*ROW('Sanitation Data'!E100)),NA())</f>
        <v>#N/A</v>
      </c>
      <c r="AC106" s="90" t="e">
        <f ca="true">+IF(AND(ISNUMBER(OFFSET('Sanitation Data'!$E$10,0,10*ROW('Sanitation Data'!E100))),'Data Summary'!CR106="Yes"),OFFSET('Sanitation Data'!$E$10,0,10*ROW('Sanitation Data'!E100)),NA())</f>
        <v>#N/A</v>
      </c>
      <c r="AD106" s="90" t="e">
        <f ca="true">+IF(AND(ISNUMBER(OFFSET('Sanitation Data'!$E$11,0,10*ROW('Sanitation Data'!E100))),'Data Summary'!CS106="Yes"),OFFSET('Sanitation Data'!$E$11,0,10*ROW('Sanitation Data'!E100)),NA())</f>
        <v>#N/A</v>
      </c>
      <c r="AE106" s="90" t="e">
        <f ca="true">+IF(AND(ISNUMBER(OFFSET('Sanitation Data'!$E$12,0,10*ROW('Sanitation Data'!E100))),'Data Summary'!CT106="Yes"),OFFSET('Sanitation Data'!$E$12,0,10*ROW('Sanitation Data'!E100)),NA())</f>
        <v>#N/A</v>
      </c>
      <c r="AF106" s="90" t="e">
        <f ca="true">+IF(AND(ISNUMBER(OFFSET('Sanitation Data'!$F$4,0,10*ROW('Sanitation Data'!F100))),'Data Summary'!CU106="Yes"),100-OFFSET('Sanitation Data'!$F$4,0,10*ROW('Sanitation Data'!F100)),NA())</f>
        <v>#N/A</v>
      </c>
      <c r="AG106" s="90" t="e">
        <f ca="true">+IF(AND(ISNUMBER(OFFSET('Sanitation Data'!$F$6,0,10*ROW('Sanitation Data'!F100))),'Data Summary'!CV106="Yes"),OFFSET('Sanitation Data'!$F$6,0,10*ROW('Sanitation Data'!F100)),NA())</f>
        <v>#N/A</v>
      </c>
      <c r="AH106" s="90" t="e">
        <f ca="true">+IF(AND(ISNUMBER(OFFSET('Sanitation Data'!$F$10,0,10*ROW('Sanitation Data'!F100))),'Data Summary'!CW106="Yes"),OFFSET('Sanitation Data'!$F$10,0,10*ROW('Sanitation Data'!F100)),NA())</f>
        <v>#N/A</v>
      </c>
      <c r="AI106" s="90" t="e">
        <f ca="true">+IF(AND(ISNUMBER(OFFSET('Sanitation Data'!$F$11,0,10*ROW('Sanitation Data'!F100))),'Data Summary'!CX106="Yes"),OFFSET('Sanitation Data'!$F$11,0,10*ROW('Sanitation Data'!F100)),NA())</f>
        <v>#N/A</v>
      </c>
      <c r="AJ106" s="90" t="e">
        <f ca="true">+IF(AND(ISNUMBER(OFFSET('Sanitation Data'!$F$12,0,10*ROW('Sanitation Data'!F100))),'Data Summary'!CY106="Yes"),OFFSET('Sanitation Data'!$F$12,0,10*ROW('Sanitation Data'!F100)),NA())</f>
        <v>#N/A</v>
      </c>
      <c r="AK106" s="90" t="e">
        <f ca="true">+IF(AND(ISNUMBER(OFFSET('Sanitation Data'!$G$4,0,10*ROW('Sanitation Data'!G100))),'Data Summary'!CZ106="Yes"),100-OFFSET('Sanitation Data'!$G$4,0,10*ROW('Sanitation Data'!G100)),NA())</f>
        <v>#N/A</v>
      </c>
      <c r="AL106" s="90" t="e">
        <f ca="true">+IF(AND(ISNUMBER(OFFSET('Sanitation Data'!$G$6,0,10*ROW('Sanitation Data'!G100))),'Data Summary'!DA106="Yes"),OFFSET('Sanitation Data'!$G$6,0,10*ROW('Sanitation Data'!G100)),NA())</f>
        <v>#N/A</v>
      </c>
      <c r="AM106" s="90" t="e">
        <f ca="true">+IF(AND(ISNUMBER(OFFSET('Sanitation Data'!$G$10,0,10*ROW('Sanitation Data'!G100))),'Data Summary'!DB106="Yes"),OFFSET('Sanitation Data'!$G$10,0,10*ROW('Sanitation Data'!G100)),NA())</f>
        <v>#N/A</v>
      </c>
      <c r="AN106" s="90" t="e">
        <f ca="true">+IF(AND(ISNUMBER(OFFSET('Sanitation Data'!$G$11,0,10*ROW('Sanitation Data'!G100))),'Data Summary'!DC106="Yes"),OFFSET('Sanitation Data'!$G$11,0,10*ROW('Sanitation Data'!G100)),NA())</f>
        <v>#N/A</v>
      </c>
      <c r="AO106" s="90" t="e">
        <f ca="true">+IF(AND(ISNUMBER(OFFSET('Sanitation Data'!$G$12,0,10*ROW('Sanitation Data'!G100))),'Data Summary'!DD106="Yes"),OFFSET('Sanitation Data'!$G$12,0,10*ROW('Sanitation Data'!G100)),NA())</f>
        <v>#N/A</v>
      </c>
      <c r="AP106" s="90" t="e">
        <f ca="true">+IF(AND(ISNUMBER(OFFSET('Sanitation Data'!$H$4,0,10*ROW('Sanitation Data'!H100))),'Data Summary'!DE106="Yes"),100-OFFSET('Sanitation Data'!$H$4,0,10*ROW('Sanitation Data'!H100)),NA())</f>
        <v>#N/A</v>
      </c>
      <c r="AQ106" s="90" t="e">
        <f ca="true">+IF(AND(ISNUMBER(OFFSET('Sanitation Data'!$H$6,0,10*ROW('Sanitation Data'!H100))),'Data Summary'!DF106="Yes"),OFFSET('Sanitation Data'!$H$6,0,10*ROW('Sanitation Data'!H100)),NA())</f>
        <v>#N/A</v>
      </c>
      <c r="AR106" s="90" t="e">
        <f ca="true">+IF(AND(ISNUMBER(OFFSET('Sanitation Data'!$H$10,0,10*ROW('Sanitation Data'!H100))),'Data Summary'!DG106="Yes"),OFFSET('Sanitation Data'!$H$10,0,10*ROW('Sanitation Data'!H100)),NA())</f>
        <v>#N/A</v>
      </c>
      <c r="AS106" s="90" t="e">
        <f ca="true">+IF(AND(ISNUMBER(OFFSET('Sanitation Data'!$H$11,0,10*ROW('Sanitation Data'!H100))),'Data Summary'!DH106="Yes"),OFFSET('Sanitation Data'!$H$11,0,10*ROW('Sanitation Data'!H100)),NA())</f>
        <v>#N/A</v>
      </c>
      <c r="AT106" s="90" t="e">
        <f ca="true">+IF(AND(ISNUMBER(OFFSET('Sanitation Data'!$H$12,0,10*ROW('Sanitation Data'!H100))),'Data Summary'!DI106="Yes"),OFFSET('Sanitation Data'!$H$12,0,10*ROW('Sanitation Data'!H100)),NA())</f>
        <v>#N/A</v>
      </c>
      <c r="AU106" s="90" t="e">
        <f ca="true">+IF(AND(ISNUMBER(OFFSET('Sanitation Data'!$I$4,0,10*ROW('Sanitation Data'!I100))),'Data Summary'!DJ106="Yes"),100-OFFSET('Sanitation Data'!$I$4,0,10*ROW('Sanitation Data'!I100)),NA())</f>
        <v>#N/A</v>
      </c>
      <c r="AV106" s="90" t="e">
        <f ca="true">+IF(AND(ISNUMBER(OFFSET('Sanitation Data'!$I$6,0,10*ROW('Sanitation Data'!I100))),'Data Summary'!DK106="Yes"),OFFSET('Sanitation Data'!$I$6,0,10*ROW('Sanitation Data'!I100)),NA())</f>
        <v>#N/A</v>
      </c>
      <c r="AW106" s="90" t="e">
        <f ca="true">+IF(AND(ISNUMBER(OFFSET('Sanitation Data'!$I$10,0,10*ROW('Sanitation Data'!I100))),'Data Summary'!DL106="Yes"),OFFSET('Sanitation Data'!$I$10,0,10*ROW('Sanitation Data'!I100)),NA())</f>
        <v>#N/A</v>
      </c>
      <c r="AX106" s="90" t="e">
        <f ca="true">+IF(AND(ISNUMBER(OFFSET('Sanitation Data'!$I$11,0,10*ROW('Sanitation Data'!I100))),'Data Summary'!DM106="Yes"),OFFSET('Sanitation Data'!$I$11,0,10*ROW('Sanitation Data'!I100)),NA())</f>
        <v>#N/A</v>
      </c>
      <c r="AY106" s="90" t="e">
        <f ca="true">+IF(AND(ISNUMBER(OFFSET('Sanitation Data'!$I$12,0,10*ROW('Sanitation Data'!I100))),'Data Summary'!DN106="Yes"),OFFSET('Sanitation Data'!$I$12,0,10*ROW('Sanitation Data'!I100)),NA())</f>
        <v>#N/A</v>
      </c>
      <c r="AZ106" s="91" t="e">
        <f ca="true">+IF(AND(ISNUMBER(OFFSET('Hygiene Data'!$D$5,0,10*ROW('Hygiene Data'!D100))),'Data Summary'!DO106="Yes"),OFFSET('Hygiene Data'!$D$5,0,10*ROW('Hygiene Data'!D100)),NA())</f>
        <v>#N/A</v>
      </c>
      <c r="BA106" s="91" t="e">
        <f ca="true">+IF(AND(ISNUMBER(OFFSET('Hygiene Data'!$D$7,0,10*ROW('Hygiene Data'!D100))),'Data Summary'!DP106="Yes"),OFFSET('Hygiene Data'!$D$7,0,10*ROW('Hygiene Data'!D100)),NA())</f>
        <v>#N/A</v>
      </c>
      <c r="BB106" s="91" t="e">
        <f ca="true">+IF(AND(ISNUMBER(OFFSET('Hygiene Data'!$D$9,0,10*ROW('Hygiene Data'!D100))),'Data Summary'!DQ106="Yes"),OFFSET('Hygiene Data'!$D$9,0,10*ROW('Hygiene Data'!D100)),NA())</f>
        <v>#N/A</v>
      </c>
      <c r="BC106" s="91" t="e">
        <f ca="true">+IF(AND(ISNUMBER(OFFSET('Hygiene Data'!$E$5,0,10*ROW('Hygiene Data'!E100))),'Data Summary'!DR106="Yes"),OFFSET('Hygiene Data'!$E$5,0,10*ROW('Hygiene Data'!E100)),NA())</f>
        <v>#N/A</v>
      </c>
      <c r="BD106" s="91" t="e">
        <f ca="true">+IF(AND(ISNUMBER(OFFSET('Hygiene Data'!$E$7,0,10*ROW('Hygiene Data'!E100))),'Data Summary'!DS106="Yes"),OFFSET('Hygiene Data'!$E$7,0,10*ROW('Hygiene Data'!E100)),NA())</f>
        <v>#N/A</v>
      </c>
      <c r="BE106" s="91" t="e">
        <f ca="true">+IF(AND(ISNUMBER(OFFSET('Hygiene Data'!$E$9,0,10*ROW('Hygiene Data'!E100))),'Data Summary'!DT106="Yes"),OFFSET('Hygiene Data'!$E$9,0,10*ROW('Hygiene Data'!E100)),NA())</f>
        <v>#N/A</v>
      </c>
      <c r="BF106" s="91" t="e">
        <f ca="true">+IF(AND(ISNUMBER(OFFSET('Hygiene Data'!$F$5,0,10*ROW('Hygiene Data'!F100))),'Data Summary'!DU106="Yes"),OFFSET('Hygiene Data'!$F$5,0,10*ROW('Hygiene Data'!F100)),NA())</f>
        <v>#N/A</v>
      </c>
      <c r="BG106" s="91" t="e">
        <f ca="true">+IF(AND(ISNUMBER(OFFSET('Hygiene Data'!$F$7,0,10*ROW('Hygiene Data'!F100))),'Data Summary'!DV106="Yes"),OFFSET('Hygiene Data'!$F$7,0,10*ROW('Hygiene Data'!F100)),NA())</f>
        <v>#N/A</v>
      </c>
      <c r="BH106" s="91" t="e">
        <f ca="true">+IF(AND(ISNUMBER(OFFSET('Hygiene Data'!$F$9,0,10*ROW('Hygiene Data'!F100))),'Data Summary'!DW106="Yes"),OFFSET('Hygiene Data'!$F$9,0,10*ROW('Hygiene Data'!F100)),NA())</f>
        <v>#N/A</v>
      </c>
      <c r="BI106" s="91" t="e">
        <f ca="true">+IF(AND(ISNUMBER(OFFSET('Hygiene Data'!$G$5,0,10*ROW('Hygiene Data'!G100))),'Data Summary'!DX106="Yes"),OFFSET('Hygiene Data'!$G$5,0,10*ROW('Hygiene Data'!G100)),NA())</f>
        <v>#N/A</v>
      </c>
      <c r="BJ106" s="91" t="e">
        <f ca="true">+IF(AND(ISNUMBER(OFFSET('Hygiene Data'!$G$7,0,10*ROW('Hygiene Data'!G100))),'Data Summary'!DY106="Yes"),OFFSET('Hygiene Data'!$G$7,0,10*ROW('Hygiene Data'!G100)),NA())</f>
        <v>#N/A</v>
      </c>
      <c r="BK106" s="91" t="e">
        <f ca="true">+IF(AND(ISNUMBER(OFFSET('Hygiene Data'!$G$9,0,10*ROW('Hygiene Data'!G100))),'Data Summary'!DZ106="Yes"),OFFSET('Hygiene Data'!$G$9,0,10*ROW('Hygiene Data'!G100)),NA())</f>
        <v>#N/A</v>
      </c>
      <c r="BL106" s="91" t="e">
        <f ca="true">+IF(AND(ISNUMBER(OFFSET('Hygiene Data'!$H$5,0,10*ROW('Hygiene Data'!H100))),'Data Summary'!EA106="Yes"),OFFSET('Hygiene Data'!$H$5,0,10*ROW('Hygiene Data'!H100)),NA())</f>
        <v>#N/A</v>
      </c>
      <c r="BM106" s="91" t="e">
        <f ca="true">+IF(AND(ISNUMBER(OFFSET('Hygiene Data'!$H$7,0,10*ROW('Hygiene Data'!H100))),'Data Summary'!EB106="Yes"),OFFSET('Hygiene Data'!$H$7,0,10*ROW('Hygiene Data'!H100)),NA())</f>
        <v>#N/A</v>
      </c>
      <c r="BN106" s="91" t="e">
        <f ca="true">+IF(AND(ISNUMBER(OFFSET('Hygiene Data'!$H$9,0,10*ROW('Hygiene Data'!H100))),'Data Summary'!EC106="Yes"),OFFSET('Hygiene Data'!$H$9,0,10*ROW('Hygiene Data'!H100)),NA())</f>
        <v>#N/A</v>
      </c>
      <c r="BO106" s="91" t="e">
        <f ca="true">+IF(AND(ISNUMBER(OFFSET('Hygiene Data'!$I$5,0,10*ROW('Hygiene Data'!I100))),'Data Summary'!ED106="Yes"),OFFSET('Hygiene Data'!$I$5,0,10*ROW('Hygiene Data'!I100)),NA())</f>
        <v>#N/A</v>
      </c>
      <c r="BP106" s="91" t="e">
        <f ca="true">+IF(AND(ISNUMBER(OFFSET('Hygiene Data'!$I$7,0,10*ROW('Hygiene Data'!I100))),'Data Summary'!EE106="Yes"),OFFSET('Hygiene Data'!$I$7,0,10*ROW('Hygiene Data'!I100)),NA())</f>
        <v>#N/A</v>
      </c>
      <c r="BQ106" s="91" t="e">
        <f ca="true">+IF(AND(ISNUMBER(OFFSET('Hygiene Data'!$I$9,0,10*ROW('Hygiene Data'!I100))),'Data Summary'!EF106="Yes"),OFFSET('Hygiene Data'!$I$9,0,10*ROW('Hygiene Data'!I100)),NA())</f>
        <v>#N/A</v>
      </c>
    </row>
    <row xmlns:x14ac="http://schemas.microsoft.com/office/spreadsheetml/2009/9/ac" r="107" x14ac:dyDescent="0.2">
      <c r="A107" s="342" t="e">
        <f ca="true">+RIGHT('Data Summary'!A107,LEN('Data Summary'!A107)-9)</f>
        <v>#VALUE!</v>
      </c>
      <c r="B107" s="35" t="str">
        <f ca="true">+IF(ISTEXT('Data Summary'!B107),'Data Summary'!B107,"")</f>
        <v/>
      </c>
      <c r="C107" s="341" t="e">
        <f ca="true">+VALUE('Data Summary'!C107)</f>
        <v>#VALUE!</v>
      </c>
      <c r="D107" s="89" t="e">
        <f ca="true">+IF(AND(ISNUMBER(OFFSET('Water Data'!$D$4,0,10*ROW('Water Data'!D101))),'Data Summary'!BS107="Yes"),100-OFFSET('Water Data'!$D$4,0,10*ROW('Water Data'!D101)),NA())</f>
        <v>#N/A</v>
      </c>
      <c r="E107" s="89" t="e">
        <f ca="true">+IF(AND(ISNUMBER(OFFSET('Water Data'!$D$6,0,10*ROW('Water Data'!D101))),'Data Summary'!BT107="Yes"),OFFSET('Water Data'!$D$6,0,10*ROW('Water Data'!D101)),NA())</f>
        <v>#N/A</v>
      </c>
      <c r="F107" s="89" t="e">
        <f ca="true">+IF(AND(ISNUMBER(OFFSET('Water Data'!$D$9,0,10*ROW('Water Data'!D101))),'Data Summary'!BU107="Yes"),OFFSET('Water Data'!$D$9,0,10*ROW('Water Data'!D101)),NA())</f>
        <v>#N/A</v>
      </c>
      <c r="G107" s="89" t="e">
        <f ca="true">+IF(AND(ISNUMBER(OFFSET('Water Data'!$E$4,0,10*ROW('Water Data'!E101))),'Data Summary'!BV107="Yes"),100-OFFSET('Water Data'!$E$4,0,10*ROW('Water Data'!E101)),NA())</f>
        <v>#N/A</v>
      </c>
      <c r="H107" s="89" t="e">
        <f ca="true">+IF(AND(ISNUMBER(OFFSET('Water Data'!$E$6,0,10*ROW('Water Data'!E101))),'Data Summary'!BW107="Yes"),OFFSET('Water Data'!$E$6,0,10*ROW('Water Data'!E101)),NA())</f>
        <v>#N/A</v>
      </c>
      <c r="I107" s="89" t="e">
        <f ca="true">+IF(AND(ISNUMBER(OFFSET('Water Data'!$E$9,0,10*ROW('Water Data'!E101))),'Data Summary'!BX107="Yes"),OFFSET('Water Data'!$E$9,0,10*ROW('Water Data'!E101)),NA())</f>
        <v>#N/A</v>
      </c>
      <c r="J107" s="89" t="e">
        <f ca="true">+IF(AND(ISNUMBER(OFFSET('Water Data'!$F$4,0,10*ROW('Water Data'!F101))),'Data Summary'!BY107="Yes"),100-OFFSET('Water Data'!$F$4,0,10*ROW('Water Data'!F101)),NA())</f>
        <v>#N/A</v>
      </c>
      <c r="K107" s="89" t="e">
        <f ca="true">+IF(AND(ISNUMBER(OFFSET('Water Data'!$F$6,0,10*ROW('Water Data'!F101))),'Data Summary'!BZ107="Yes"),OFFSET('Water Data'!$F$6,0,10*ROW('Water Data'!F101)),NA())</f>
        <v>#N/A</v>
      </c>
      <c r="L107" s="89" t="e">
        <f ca="true">+IF(AND(ISNUMBER(OFFSET('Water Data'!$F$9,0,10*ROW('Water Data'!F101))),'Data Summary'!CA107="Yes"),OFFSET('Water Data'!$F$9,0,10*ROW('Water Data'!F101)),NA())</f>
        <v>#N/A</v>
      </c>
      <c r="M107" s="89" t="e">
        <f ca="true">+IF(AND(ISNUMBER(OFFSET('Water Data'!$G$4,0,10*ROW('Water Data'!G101))),'Data Summary'!CB107="Yes"),100-OFFSET('Water Data'!$G$4,0,10*ROW('Water Data'!G101)),NA())</f>
        <v>#N/A</v>
      </c>
      <c r="N107" s="89" t="e">
        <f ca="true">+IF(AND(ISNUMBER(OFFSET('Water Data'!$G$6,0,10*ROW('Water Data'!G101))),'Data Summary'!CC107="Yes"),OFFSET('Water Data'!$G$6,0,10*ROW('Water Data'!G101)),NA())</f>
        <v>#N/A</v>
      </c>
      <c r="O107" s="89" t="e">
        <f ca="true">+IF(AND(ISNUMBER(OFFSET('Water Data'!$G$9,0,10*ROW('Water Data'!G101))),'Data Summary'!CD107="Yes"),OFFSET('Water Data'!$G$9,0,10*ROW('Water Data'!G101)),NA())</f>
        <v>#N/A</v>
      </c>
      <c r="P107" s="89" t="e">
        <f ca="true">+IF(AND(ISNUMBER(OFFSET('Water Data'!$H$4,0,10*ROW('Water Data'!H101))),'Data Summary'!CE107="Yes"),100-OFFSET('Water Data'!$H$4,0,10*ROW('Water Data'!H101)),NA())</f>
        <v>#N/A</v>
      </c>
      <c r="Q107" s="89" t="e">
        <f ca="true">+IF(AND(ISNUMBER(OFFSET('Water Data'!$H$6,0,10*ROW('Water Data'!H101))),'Data Summary'!CF107="Yes"),OFFSET('Water Data'!$H$6,0,10*ROW('Water Data'!H101)),NA())</f>
        <v>#N/A</v>
      </c>
      <c r="R107" s="89" t="e">
        <f ca="true">+IF(AND(ISNUMBER(OFFSET('Water Data'!$H$9,0,10*ROW('Water Data'!H101))),'Data Summary'!CG107="Yes"),OFFSET('Water Data'!$H$9,0,10*ROW('Water Data'!H101)),NA())</f>
        <v>#N/A</v>
      </c>
      <c r="S107" s="89" t="e">
        <f ca="true">+IF(AND(ISNUMBER(OFFSET('Water Data'!$I$4,0,10*ROW('Water Data'!I101))),'Data Summary'!CH107="Yes"),100-OFFSET('Water Data'!$I$4,0,10*ROW('Water Data'!I101)),NA())</f>
        <v>#N/A</v>
      </c>
      <c r="T107" s="89" t="e">
        <f ca="true">+IF(AND(ISNUMBER(OFFSET('Water Data'!$I$6,0,10*ROW('Water Data'!I101))),'Data Summary'!CI107="Yes"),OFFSET('Water Data'!$I$6,0,10*ROW('Water Data'!I101)),NA())</f>
        <v>#N/A</v>
      </c>
      <c r="U107" s="89" t="e">
        <f ca="true">+IF(AND(ISNUMBER(OFFSET('Water Data'!$I$9,0,10*ROW('Water Data'!I101))),'Data Summary'!CJ107="Yes"),OFFSET('Water Data'!$I$9,0,10*ROW('Water Data'!I101)),NA())</f>
        <v>#N/A</v>
      </c>
      <c r="V107" s="90" t="e">
        <f ca="true">+IF(AND(ISNUMBER(OFFSET('Sanitation Data'!$D$4,0,10*ROW('Sanitation Data'!D101))),'Data Summary'!CK107="Yes"),100-OFFSET('Sanitation Data'!$D$4,0,10*ROW('Sanitation Data'!D101)),NA())</f>
        <v>#N/A</v>
      </c>
      <c r="W107" s="90" t="e">
        <f ca="true">+IF(AND(ISNUMBER(OFFSET('Sanitation Data'!$D$6,0,10*ROW('Sanitation Data'!D101))),'Data Summary'!CL107="Yes"),OFFSET('Sanitation Data'!$D$6,0,10*ROW('Sanitation Data'!D101)),NA())</f>
        <v>#N/A</v>
      </c>
      <c r="X107" s="90" t="e">
        <f ca="true">+IF(AND(ISNUMBER(OFFSET('Sanitation Data'!$D$10,0,10*ROW('Sanitation Data'!D101))),'Data Summary'!CM107="Yes"),OFFSET('Sanitation Data'!$D$10,0,10*ROW('Sanitation Data'!D101)),NA())</f>
        <v>#N/A</v>
      </c>
      <c r="Y107" s="90" t="e">
        <f ca="true">+IF(AND(ISNUMBER(OFFSET('Sanitation Data'!$D$11,0,10*ROW('Sanitation Data'!D101))),'Data Summary'!CN107="Yes"),OFFSET('Sanitation Data'!$D$11,0,10*ROW('Sanitation Data'!D101)),NA())</f>
        <v>#N/A</v>
      </c>
      <c r="Z107" s="90" t="e">
        <f ca="true">+IF(AND(ISNUMBER(OFFSET('Sanitation Data'!$D$12,0,10*ROW('Sanitation Data'!D101))),'Data Summary'!CO107="Yes"),OFFSET('Sanitation Data'!$D$12,0,10*ROW('Sanitation Data'!D101)),NA())</f>
        <v>#N/A</v>
      </c>
      <c r="AA107" s="90" t="e">
        <f ca="true">+IF(AND(ISNUMBER(OFFSET('Sanitation Data'!$E$4,0,10*ROW('Sanitation Data'!E101))),'Data Summary'!CP107="Yes"),100-OFFSET('Sanitation Data'!$E$4,0,10*ROW('Sanitation Data'!E101)),NA())</f>
        <v>#N/A</v>
      </c>
      <c r="AB107" s="90" t="e">
        <f ca="true">+IF(AND(ISNUMBER(OFFSET('Sanitation Data'!$E$6,0,10*ROW('Sanitation Data'!E101))),'Data Summary'!CQ107="Yes"),OFFSET('Sanitation Data'!$E$6,0,10*ROW('Sanitation Data'!E101)),NA())</f>
        <v>#N/A</v>
      </c>
      <c r="AC107" s="90" t="e">
        <f ca="true">+IF(AND(ISNUMBER(OFFSET('Sanitation Data'!$E$10,0,10*ROW('Sanitation Data'!E101))),'Data Summary'!CR107="Yes"),OFFSET('Sanitation Data'!$E$10,0,10*ROW('Sanitation Data'!E101)),NA())</f>
        <v>#N/A</v>
      </c>
      <c r="AD107" s="90" t="e">
        <f ca="true">+IF(AND(ISNUMBER(OFFSET('Sanitation Data'!$E$11,0,10*ROW('Sanitation Data'!E101))),'Data Summary'!CS107="Yes"),OFFSET('Sanitation Data'!$E$11,0,10*ROW('Sanitation Data'!E101)),NA())</f>
        <v>#N/A</v>
      </c>
      <c r="AE107" s="90" t="e">
        <f ca="true">+IF(AND(ISNUMBER(OFFSET('Sanitation Data'!$E$12,0,10*ROW('Sanitation Data'!E101))),'Data Summary'!CT107="Yes"),OFFSET('Sanitation Data'!$E$12,0,10*ROW('Sanitation Data'!E101)),NA())</f>
        <v>#N/A</v>
      </c>
      <c r="AF107" s="90" t="e">
        <f ca="true">+IF(AND(ISNUMBER(OFFSET('Sanitation Data'!$F$4,0,10*ROW('Sanitation Data'!F101))),'Data Summary'!CU107="Yes"),100-OFFSET('Sanitation Data'!$F$4,0,10*ROW('Sanitation Data'!F101)),NA())</f>
        <v>#N/A</v>
      </c>
      <c r="AG107" s="90" t="e">
        <f ca="true">+IF(AND(ISNUMBER(OFFSET('Sanitation Data'!$F$6,0,10*ROW('Sanitation Data'!F101))),'Data Summary'!CV107="Yes"),OFFSET('Sanitation Data'!$F$6,0,10*ROW('Sanitation Data'!F101)),NA())</f>
        <v>#N/A</v>
      </c>
      <c r="AH107" s="90" t="e">
        <f ca="true">+IF(AND(ISNUMBER(OFFSET('Sanitation Data'!$F$10,0,10*ROW('Sanitation Data'!F101))),'Data Summary'!CW107="Yes"),OFFSET('Sanitation Data'!$F$10,0,10*ROW('Sanitation Data'!F101)),NA())</f>
        <v>#N/A</v>
      </c>
      <c r="AI107" s="90" t="e">
        <f ca="true">+IF(AND(ISNUMBER(OFFSET('Sanitation Data'!$F$11,0,10*ROW('Sanitation Data'!F101))),'Data Summary'!CX107="Yes"),OFFSET('Sanitation Data'!$F$11,0,10*ROW('Sanitation Data'!F101)),NA())</f>
        <v>#N/A</v>
      </c>
      <c r="AJ107" s="90" t="e">
        <f ca="true">+IF(AND(ISNUMBER(OFFSET('Sanitation Data'!$F$12,0,10*ROW('Sanitation Data'!F101))),'Data Summary'!CY107="Yes"),OFFSET('Sanitation Data'!$F$12,0,10*ROW('Sanitation Data'!F101)),NA())</f>
        <v>#N/A</v>
      </c>
      <c r="AK107" s="90" t="e">
        <f ca="true">+IF(AND(ISNUMBER(OFFSET('Sanitation Data'!$G$4,0,10*ROW('Sanitation Data'!G101))),'Data Summary'!CZ107="Yes"),100-OFFSET('Sanitation Data'!$G$4,0,10*ROW('Sanitation Data'!G101)),NA())</f>
        <v>#N/A</v>
      </c>
      <c r="AL107" s="90" t="e">
        <f ca="true">+IF(AND(ISNUMBER(OFFSET('Sanitation Data'!$G$6,0,10*ROW('Sanitation Data'!G101))),'Data Summary'!DA107="Yes"),OFFSET('Sanitation Data'!$G$6,0,10*ROW('Sanitation Data'!G101)),NA())</f>
        <v>#N/A</v>
      </c>
      <c r="AM107" s="90" t="e">
        <f ca="true">+IF(AND(ISNUMBER(OFFSET('Sanitation Data'!$G$10,0,10*ROW('Sanitation Data'!G101))),'Data Summary'!DB107="Yes"),OFFSET('Sanitation Data'!$G$10,0,10*ROW('Sanitation Data'!G101)),NA())</f>
        <v>#N/A</v>
      </c>
      <c r="AN107" s="90" t="e">
        <f ca="true">+IF(AND(ISNUMBER(OFFSET('Sanitation Data'!$G$11,0,10*ROW('Sanitation Data'!G101))),'Data Summary'!DC107="Yes"),OFFSET('Sanitation Data'!$G$11,0,10*ROW('Sanitation Data'!G101)),NA())</f>
        <v>#N/A</v>
      </c>
      <c r="AO107" s="90" t="e">
        <f ca="true">+IF(AND(ISNUMBER(OFFSET('Sanitation Data'!$G$12,0,10*ROW('Sanitation Data'!G101))),'Data Summary'!DD107="Yes"),OFFSET('Sanitation Data'!$G$12,0,10*ROW('Sanitation Data'!G101)),NA())</f>
        <v>#N/A</v>
      </c>
      <c r="AP107" s="90" t="e">
        <f ca="true">+IF(AND(ISNUMBER(OFFSET('Sanitation Data'!$H$4,0,10*ROW('Sanitation Data'!H101))),'Data Summary'!DE107="Yes"),100-OFFSET('Sanitation Data'!$H$4,0,10*ROW('Sanitation Data'!H101)),NA())</f>
        <v>#N/A</v>
      </c>
      <c r="AQ107" s="90" t="e">
        <f ca="true">+IF(AND(ISNUMBER(OFFSET('Sanitation Data'!$H$6,0,10*ROW('Sanitation Data'!H101))),'Data Summary'!DF107="Yes"),OFFSET('Sanitation Data'!$H$6,0,10*ROW('Sanitation Data'!H101)),NA())</f>
        <v>#N/A</v>
      </c>
      <c r="AR107" s="90" t="e">
        <f ca="true">+IF(AND(ISNUMBER(OFFSET('Sanitation Data'!$H$10,0,10*ROW('Sanitation Data'!H101))),'Data Summary'!DG107="Yes"),OFFSET('Sanitation Data'!$H$10,0,10*ROW('Sanitation Data'!H101)),NA())</f>
        <v>#N/A</v>
      </c>
      <c r="AS107" s="90" t="e">
        <f ca="true">+IF(AND(ISNUMBER(OFFSET('Sanitation Data'!$H$11,0,10*ROW('Sanitation Data'!H101))),'Data Summary'!DH107="Yes"),OFFSET('Sanitation Data'!$H$11,0,10*ROW('Sanitation Data'!H101)),NA())</f>
        <v>#N/A</v>
      </c>
      <c r="AT107" s="90" t="e">
        <f ca="true">+IF(AND(ISNUMBER(OFFSET('Sanitation Data'!$H$12,0,10*ROW('Sanitation Data'!H101))),'Data Summary'!DI107="Yes"),OFFSET('Sanitation Data'!$H$12,0,10*ROW('Sanitation Data'!H101)),NA())</f>
        <v>#N/A</v>
      </c>
      <c r="AU107" s="90" t="e">
        <f ca="true">+IF(AND(ISNUMBER(OFFSET('Sanitation Data'!$I$4,0,10*ROW('Sanitation Data'!I101))),'Data Summary'!DJ107="Yes"),100-OFFSET('Sanitation Data'!$I$4,0,10*ROW('Sanitation Data'!I101)),NA())</f>
        <v>#N/A</v>
      </c>
      <c r="AV107" s="90" t="e">
        <f ca="true">+IF(AND(ISNUMBER(OFFSET('Sanitation Data'!$I$6,0,10*ROW('Sanitation Data'!I101))),'Data Summary'!DK107="Yes"),OFFSET('Sanitation Data'!$I$6,0,10*ROW('Sanitation Data'!I101)),NA())</f>
        <v>#N/A</v>
      </c>
      <c r="AW107" s="90" t="e">
        <f ca="true">+IF(AND(ISNUMBER(OFFSET('Sanitation Data'!$I$10,0,10*ROW('Sanitation Data'!I101))),'Data Summary'!DL107="Yes"),OFFSET('Sanitation Data'!$I$10,0,10*ROW('Sanitation Data'!I101)),NA())</f>
        <v>#N/A</v>
      </c>
      <c r="AX107" s="90" t="e">
        <f ca="true">+IF(AND(ISNUMBER(OFFSET('Sanitation Data'!$I$11,0,10*ROW('Sanitation Data'!I101))),'Data Summary'!DM107="Yes"),OFFSET('Sanitation Data'!$I$11,0,10*ROW('Sanitation Data'!I101)),NA())</f>
        <v>#N/A</v>
      </c>
      <c r="AY107" s="90" t="e">
        <f ca="true">+IF(AND(ISNUMBER(OFFSET('Sanitation Data'!$I$12,0,10*ROW('Sanitation Data'!I101))),'Data Summary'!DN107="Yes"),OFFSET('Sanitation Data'!$I$12,0,10*ROW('Sanitation Data'!I101)),NA())</f>
        <v>#N/A</v>
      </c>
      <c r="AZ107" s="91" t="e">
        <f ca="true">+IF(AND(ISNUMBER(OFFSET('Hygiene Data'!$D$5,0,10*ROW('Hygiene Data'!D101))),'Data Summary'!DO107="Yes"),OFFSET('Hygiene Data'!$D$5,0,10*ROW('Hygiene Data'!D101)),NA())</f>
        <v>#N/A</v>
      </c>
      <c r="BA107" s="91" t="e">
        <f ca="true">+IF(AND(ISNUMBER(OFFSET('Hygiene Data'!$D$7,0,10*ROW('Hygiene Data'!D101))),'Data Summary'!DP107="Yes"),OFFSET('Hygiene Data'!$D$7,0,10*ROW('Hygiene Data'!D101)),NA())</f>
        <v>#N/A</v>
      </c>
      <c r="BB107" s="91" t="e">
        <f ca="true">+IF(AND(ISNUMBER(OFFSET('Hygiene Data'!$D$9,0,10*ROW('Hygiene Data'!D101))),'Data Summary'!DQ107="Yes"),OFFSET('Hygiene Data'!$D$9,0,10*ROW('Hygiene Data'!D101)),NA())</f>
        <v>#N/A</v>
      </c>
      <c r="BC107" s="91" t="e">
        <f ca="true">+IF(AND(ISNUMBER(OFFSET('Hygiene Data'!$E$5,0,10*ROW('Hygiene Data'!E101))),'Data Summary'!DR107="Yes"),OFFSET('Hygiene Data'!$E$5,0,10*ROW('Hygiene Data'!E101)),NA())</f>
        <v>#N/A</v>
      </c>
      <c r="BD107" s="91" t="e">
        <f ca="true">+IF(AND(ISNUMBER(OFFSET('Hygiene Data'!$E$7,0,10*ROW('Hygiene Data'!E101))),'Data Summary'!DS107="Yes"),OFFSET('Hygiene Data'!$E$7,0,10*ROW('Hygiene Data'!E101)),NA())</f>
        <v>#N/A</v>
      </c>
      <c r="BE107" s="91" t="e">
        <f ca="true">+IF(AND(ISNUMBER(OFFSET('Hygiene Data'!$E$9,0,10*ROW('Hygiene Data'!E101))),'Data Summary'!DT107="Yes"),OFFSET('Hygiene Data'!$E$9,0,10*ROW('Hygiene Data'!E101)),NA())</f>
        <v>#N/A</v>
      </c>
      <c r="BF107" s="91" t="e">
        <f ca="true">+IF(AND(ISNUMBER(OFFSET('Hygiene Data'!$F$5,0,10*ROW('Hygiene Data'!F101))),'Data Summary'!DU107="Yes"),OFFSET('Hygiene Data'!$F$5,0,10*ROW('Hygiene Data'!F101)),NA())</f>
        <v>#N/A</v>
      </c>
      <c r="BG107" s="91" t="e">
        <f ca="true">+IF(AND(ISNUMBER(OFFSET('Hygiene Data'!$F$7,0,10*ROW('Hygiene Data'!F101))),'Data Summary'!DV107="Yes"),OFFSET('Hygiene Data'!$F$7,0,10*ROW('Hygiene Data'!F101)),NA())</f>
        <v>#N/A</v>
      </c>
      <c r="BH107" s="91" t="e">
        <f ca="true">+IF(AND(ISNUMBER(OFFSET('Hygiene Data'!$F$9,0,10*ROW('Hygiene Data'!F101))),'Data Summary'!DW107="Yes"),OFFSET('Hygiene Data'!$F$9,0,10*ROW('Hygiene Data'!F101)),NA())</f>
        <v>#N/A</v>
      </c>
      <c r="BI107" s="91" t="e">
        <f ca="true">+IF(AND(ISNUMBER(OFFSET('Hygiene Data'!$G$5,0,10*ROW('Hygiene Data'!G101))),'Data Summary'!DX107="Yes"),OFFSET('Hygiene Data'!$G$5,0,10*ROW('Hygiene Data'!G101)),NA())</f>
        <v>#N/A</v>
      </c>
      <c r="BJ107" s="91" t="e">
        <f ca="true">+IF(AND(ISNUMBER(OFFSET('Hygiene Data'!$G$7,0,10*ROW('Hygiene Data'!G101))),'Data Summary'!DY107="Yes"),OFFSET('Hygiene Data'!$G$7,0,10*ROW('Hygiene Data'!G101)),NA())</f>
        <v>#N/A</v>
      </c>
      <c r="BK107" s="91" t="e">
        <f ca="true">+IF(AND(ISNUMBER(OFFSET('Hygiene Data'!$G$9,0,10*ROW('Hygiene Data'!G101))),'Data Summary'!DZ107="Yes"),OFFSET('Hygiene Data'!$G$9,0,10*ROW('Hygiene Data'!G101)),NA())</f>
        <v>#N/A</v>
      </c>
      <c r="BL107" s="91" t="e">
        <f ca="true">+IF(AND(ISNUMBER(OFFSET('Hygiene Data'!$H$5,0,10*ROW('Hygiene Data'!H101))),'Data Summary'!EA107="Yes"),OFFSET('Hygiene Data'!$H$5,0,10*ROW('Hygiene Data'!H101)),NA())</f>
        <v>#N/A</v>
      </c>
      <c r="BM107" s="91" t="e">
        <f ca="true">+IF(AND(ISNUMBER(OFFSET('Hygiene Data'!$H$7,0,10*ROW('Hygiene Data'!H101))),'Data Summary'!EB107="Yes"),OFFSET('Hygiene Data'!$H$7,0,10*ROW('Hygiene Data'!H101)),NA())</f>
        <v>#N/A</v>
      </c>
      <c r="BN107" s="91" t="e">
        <f ca="true">+IF(AND(ISNUMBER(OFFSET('Hygiene Data'!$H$9,0,10*ROW('Hygiene Data'!H101))),'Data Summary'!EC107="Yes"),OFFSET('Hygiene Data'!$H$9,0,10*ROW('Hygiene Data'!H101)),NA())</f>
        <v>#N/A</v>
      </c>
      <c r="BO107" s="91" t="e">
        <f ca="true">+IF(AND(ISNUMBER(OFFSET('Hygiene Data'!$I$5,0,10*ROW('Hygiene Data'!I101))),'Data Summary'!ED107="Yes"),OFFSET('Hygiene Data'!$I$5,0,10*ROW('Hygiene Data'!I101)),NA())</f>
        <v>#N/A</v>
      </c>
      <c r="BP107" s="91" t="e">
        <f ca="true">+IF(AND(ISNUMBER(OFFSET('Hygiene Data'!$I$7,0,10*ROW('Hygiene Data'!I101))),'Data Summary'!EE107="Yes"),OFFSET('Hygiene Data'!$I$7,0,10*ROW('Hygiene Data'!I101)),NA())</f>
        <v>#N/A</v>
      </c>
      <c r="BQ107" s="91" t="e">
        <f ca="true">+IF(AND(ISNUMBER(OFFSET('Hygiene Data'!$I$9,0,10*ROW('Hygiene Data'!I101))),'Data Summary'!EF107="Yes"),OFFSET('Hygiene Data'!$I$9,0,10*ROW('Hygiene Data'!I101)),NA())</f>
        <v>#N/A</v>
      </c>
    </row>
    <row xmlns:x14ac="http://schemas.microsoft.com/office/spreadsheetml/2009/9/ac" r="108" x14ac:dyDescent="0.2">
      <c r="A108" s="342" t="e">
        <f ca="true">+RIGHT('Data Summary'!A108,LEN('Data Summary'!A108)-9)</f>
        <v>#VALUE!</v>
      </c>
      <c r="B108" s="35" t="str">
        <f ca="true">+IF(ISTEXT('Data Summary'!B108),'Data Summary'!B108,"")</f>
        <v/>
      </c>
      <c r="C108" s="341" t="e">
        <f ca="true">+VALUE('Data Summary'!C108)</f>
        <v>#VALUE!</v>
      </c>
      <c r="D108" s="89" t="e">
        <f ca="true">+IF(AND(ISNUMBER(OFFSET('Water Data'!$D$4,0,10*ROW('Water Data'!D102))),'Data Summary'!BS108="Yes"),100-OFFSET('Water Data'!$D$4,0,10*ROW('Water Data'!D102)),NA())</f>
        <v>#N/A</v>
      </c>
      <c r="E108" s="89" t="e">
        <f ca="true">+IF(AND(ISNUMBER(OFFSET('Water Data'!$D$6,0,10*ROW('Water Data'!D102))),'Data Summary'!BT108="Yes"),OFFSET('Water Data'!$D$6,0,10*ROW('Water Data'!D102)),NA())</f>
        <v>#N/A</v>
      </c>
      <c r="F108" s="89" t="e">
        <f ca="true">+IF(AND(ISNUMBER(OFFSET('Water Data'!$D$9,0,10*ROW('Water Data'!D102))),'Data Summary'!BU108="Yes"),OFFSET('Water Data'!$D$9,0,10*ROW('Water Data'!D102)),NA())</f>
        <v>#N/A</v>
      </c>
      <c r="G108" s="89" t="e">
        <f ca="true">+IF(AND(ISNUMBER(OFFSET('Water Data'!$E$4,0,10*ROW('Water Data'!E102))),'Data Summary'!BV108="Yes"),100-OFFSET('Water Data'!$E$4,0,10*ROW('Water Data'!E102)),NA())</f>
        <v>#N/A</v>
      </c>
      <c r="H108" s="89" t="e">
        <f ca="true">+IF(AND(ISNUMBER(OFFSET('Water Data'!$E$6,0,10*ROW('Water Data'!E102))),'Data Summary'!BW108="Yes"),OFFSET('Water Data'!$E$6,0,10*ROW('Water Data'!E102)),NA())</f>
        <v>#N/A</v>
      </c>
      <c r="I108" s="89" t="e">
        <f ca="true">+IF(AND(ISNUMBER(OFFSET('Water Data'!$E$9,0,10*ROW('Water Data'!E102))),'Data Summary'!BX108="Yes"),OFFSET('Water Data'!$E$9,0,10*ROW('Water Data'!E102)),NA())</f>
        <v>#N/A</v>
      </c>
      <c r="J108" s="89" t="e">
        <f ca="true">+IF(AND(ISNUMBER(OFFSET('Water Data'!$F$4,0,10*ROW('Water Data'!F102))),'Data Summary'!BY108="Yes"),100-OFFSET('Water Data'!$F$4,0,10*ROW('Water Data'!F102)),NA())</f>
        <v>#N/A</v>
      </c>
      <c r="K108" s="89" t="e">
        <f ca="true">+IF(AND(ISNUMBER(OFFSET('Water Data'!$F$6,0,10*ROW('Water Data'!F102))),'Data Summary'!BZ108="Yes"),OFFSET('Water Data'!$F$6,0,10*ROW('Water Data'!F102)),NA())</f>
        <v>#N/A</v>
      </c>
      <c r="L108" s="89" t="e">
        <f ca="true">+IF(AND(ISNUMBER(OFFSET('Water Data'!$F$9,0,10*ROW('Water Data'!F102))),'Data Summary'!CA108="Yes"),OFFSET('Water Data'!$F$9,0,10*ROW('Water Data'!F102)),NA())</f>
        <v>#N/A</v>
      </c>
      <c r="M108" s="89" t="e">
        <f ca="true">+IF(AND(ISNUMBER(OFFSET('Water Data'!$G$4,0,10*ROW('Water Data'!G102))),'Data Summary'!CB108="Yes"),100-OFFSET('Water Data'!$G$4,0,10*ROW('Water Data'!G102)),NA())</f>
        <v>#N/A</v>
      </c>
      <c r="N108" s="89" t="e">
        <f ca="true">+IF(AND(ISNUMBER(OFFSET('Water Data'!$G$6,0,10*ROW('Water Data'!G102))),'Data Summary'!CC108="Yes"),OFFSET('Water Data'!$G$6,0,10*ROW('Water Data'!G102)),NA())</f>
        <v>#N/A</v>
      </c>
      <c r="O108" s="89" t="e">
        <f ca="true">+IF(AND(ISNUMBER(OFFSET('Water Data'!$G$9,0,10*ROW('Water Data'!G102))),'Data Summary'!CD108="Yes"),OFFSET('Water Data'!$G$9,0,10*ROW('Water Data'!G102)),NA())</f>
        <v>#N/A</v>
      </c>
      <c r="P108" s="89" t="e">
        <f ca="true">+IF(AND(ISNUMBER(OFFSET('Water Data'!$H$4,0,10*ROW('Water Data'!H102))),'Data Summary'!CE108="Yes"),100-OFFSET('Water Data'!$H$4,0,10*ROW('Water Data'!H102)),NA())</f>
        <v>#N/A</v>
      </c>
      <c r="Q108" s="89" t="e">
        <f ca="true">+IF(AND(ISNUMBER(OFFSET('Water Data'!$H$6,0,10*ROW('Water Data'!H102))),'Data Summary'!CF108="Yes"),OFFSET('Water Data'!$H$6,0,10*ROW('Water Data'!H102)),NA())</f>
        <v>#N/A</v>
      </c>
      <c r="R108" s="89" t="e">
        <f ca="true">+IF(AND(ISNUMBER(OFFSET('Water Data'!$H$9,0,10*ROW('Water Data'!H102))),'Data Summary'!CG108="Yes"),OFFSET('Water Data'!$H$9,0,10*ROW('Water Data'!H102)),NA())</f>
        <v>#N/A</v>
      </c>
      <c r="S108" s="89" t="e">
        <f ca="true">+IF(AND(ISNUMBER(OFFSET('Water Data'!$I$4,0,10*ROW('Water Data'!I102))),'Data Summary'!CH108="Yes"),100-OFFSET('Water Data'!$I$4,0,10*ROW('Water Data'!I102)),NA())</f>
        <v>#N/A</v>
      </c>
      <c r="T108" s="89" t="e">
        <f ca="true">+IF(AND(ISNUMBER(OFFSET('Water Data'!$I$6,0,10*ROW('Water Data'!I102))),'Data Summary'!CI108="Yes"),OFFSET('Water Data'!$I$6,0,10*ROW('Water Data'!I102)),NA())</f>
        <v>#N/A</v>
      </c>
      <c r="U108" s="89" t="e">
        <f ca="true">+IF(AND(ISNUMBER(OFFSET('Water Data'!$I$9,0,10*ROW('Water Data'!I102))),'Data Summary'!CJ108="Yes"),OFFSET('Water Data'!$I$9,0,10*ROW('Water Data'!I102)),NA())</f>
        <v>#N/A</v>
      </c>
      <c r="V108" s="90" t="e">
        <f ca="true">+IF(AND(ISNUMBER(OFFSET('Sanitation Data'!$D$4,0,10*ROW('Sanitation Data'!D102))),'Data Summary'!CK108="Yes"),100-OFFSET('Sanitation Data'!$D$4,0,10*ROW('Sanitation Data'!D102)),NA())</f>
        <v>#N/A</v>
      </c>
      <c r="W108" s="90" t="e">
        <f ca="true">+IF(AND(ISNUMBER(OFFSET('Sanitation Data'!$D$6,0,10*ROW('Sanitation Data'!D102))),'Data Summary'!CL108="Yes"),OFFSET('Sanitation Data'!$D$6,0,10*ROW('Sanitation Data'!D102)),NA())</f>
        <v>#N/A</v>
      </c>
      <c r="X108" s="90" t="e">
        <f ca="true">+IF(AND(ISNUMBER(OFFSET('Sanitation Data'!$D$10,0,10*ROW('Sanitation Data'!D102))),'Data Summary'!CM108="Yes"),OFFSET('Sanitation Data'!$D$10,0,10*ROW('Sanitation Data'!D102)),NA())</f>
        <v>#N/A</v>
      </c>
      <c r="Y108" s="90" t="e">
        <f ca="true">+IF(AND(ISNUMBER(OFFSET('Sanitation Data'!$D$11,0,10*ROW('Sanitation Data'!D102))),'Data Summary'!CN108="Yes"),OFFSET('Sanitation Data'!$D$11,0,10*ROW('Sanitation Data'!D102)),NA())</f>
        <v>#N/A</v>
      </c>
      <c r="Z108" s="90" t="e">
        <f ca="true">+IF(AND(ISNUMBER(OFFSET('Sanitation Data'!$D$12,0,10*ROW('Sanitation Data'!D102))),'Data Summary'!CO108="Yes"),OFFSET('Sanitation Data'!$D$12,0,10*ROW('Sanitation Data'!D102)),NA())</f>
        <v>#N/A</v>
      </c>
      <c r="AA108" s="90" t="e">
        <f ca="true">+IF(AND(ISNUMBER(OFFSET('Sanitation Data'!$E$4,0,10*ROW('Sanitation Data'!E102))),'Data Summary'!CP108="Yes"),100-OFFSET('Sanitation Data'!$E$4,0,10*ROW('Sanitation Data'!E102)),NA())</f>
        <v>#N/A</v>
      </c>
      <c r="AB108" s="90" t="e">
        <f ca="true">+IF(AND(ISNUMBER(OFFSET('Sanitation Data'!$E$6,0,10*ROW('Sanitation Data'!E102))),'Data Summary'!CQ108="Yes"),OFFSET('Sanitation Data'!$E$6,0,10*ROW('Sanitation Data'!E102)),NA())</f>
        <v>#N/A</v>
      </c>
      <c r="AC108" s="90" t="e">
        <f ca="true">+IF(AND(ISNUMBER(OFFSET('Sanitation Data'!$E$10,0,10*ROW('Sanitation Data'!E102))),'Data Summary'!CR108="Yes"),OFFSET('Sanitation Data'!$E$10,0,10*ROW('Sanitation Data'!E102)),NA())</f>
        <v>#N/A</v>
      </c>
      <c r="AD108" s="90" t="e">
        <f ca="true">+IF(AND(ISNUMBER(OFFSET('Sanitation Data'!$E$11,0,10*ROW('Sanitation Data'!E102))),'Data Summary'!CS108="Yes"),OFFSET('Sanitation Data'!$E$11,0,10*ROW('Sanitation Data'!E102)),NA())</f>
        <v>#N/A</v>
      </c>
      <c r="AE108" s="90" t="e">
        <f ca="true">+IF(AND(ISNUMBER(OFFSET('Sanitation Data'!$E$12,0,10*ROW('Sanitation Data'!E102))),'Data Summary'!CT108="Yes"),OFFSET('Sanitation Data'!$E$12,0,10*ROW('Sanitation Data'!E102)),NA())</f>
        <v>#N/A</v>
      </c>
      <c r="AF108" s="90" t="e">
        <f ca="true">+IF(AND(ISNUMBER(OFFSET('Sanitation Data'!$F$4,0,10*ROW('Sanitation Data'!F102))),'Data Summary'!CU108="Yes"),100-OFFSET('Sanitation Data'!$F$4,0,10*ROW('Sanitation Data'!F102)),NA())</f>
        <v>#N/A</v>
      </c>
      <c r="AG108" s="90" t="e">
        <f ca="true">+IF(AND(ISNUMBER(OFFSET('Sanitation Data'!$F$6,0,10*ROW('Sanitation Data'!F102))),'Data Summary'!CV108="Yes"),OFFSET('Sanitation Data'!$F$6,0,10*ROW('Sanitation Data'!F102)),NA())</f>
        <v>#N/A</v>
      </c>
      <c r="AH108" s="90" t="e">
        <f ca="true">+IF(AND(ISNUMBER(OFFSET('Sanitation Data'!$F$10,0,10*ROW('Sanitation Data'!F102))),'Data Summary'!CW108="Yes"),OFFSET('Sanitation Data'!$F$10,0,10*ROW('Sanitation Data'!F102)),NA())</f>
        <v>#N/A</v>
      </c>
      <c r="AI108" s="90" t="e">
        <f ca="true">+IF(AND(ISNUMBER(OFFSET('Sanitation Data'!$F$11,0,10*ROW('Sanitation Data'!F102))),'Data Summary'!CX108="Yes"),OFFSET('Sanitation Data'!$F$11,0,10*ROW('Sanitation Data'!F102)),NA())</f>
        <v>#N/A</v>
      </c>
      <c r="AJ108" s="90" t="e">
        <f ca="true">+IF(AND(ISNUMBER(OFFSET('Sanitation Data'!$F$12,0,10*ROW('Sanitation Data'!F102))),'Data Summary'!CY108="Yes"),OFFSET('Sanitation Data'!$F$12,0,10*ROW('Sanitation Data'!F102)),NA())</f>
        <v>#N/A</v>
      </c>
      <c r="AK108" s="90" t="e">
        <f ca="true">+IF(AND(ISNUMBER(OFFSET('Sanitation Data'!$G$4,0,10*ROW('Sanitation Data'!G102))),'Data Summary'!CZ108="Yes"),100-OFFSET('Sanitation Data'!$G$4,0,10*ROW('Sanitation Data'!G102)),NA())</f>
        <v>#N/A</v>
      </c>
      <c r="AL108" s="90" t="e">
        <f ca="true">+IF(AND(ISNUMBER(OFFSET('Sanitation Data'!$G$6,0,10*ROW('Sanitation Data'!G102))),'Data Summary'!DA108="Yes"),OFFSET('Sanitation Data'!$G$6,0,10*ROW('Sanitation Data'!G102)),NA())</f>
        <v>#N/A</v>
      </c>
      <c r="AM108" s="90" t="e">
        <f ca="true">+IF(AND(ISNUMBER(OFFSET('Sanitation Data'!$G$10,0,10*ROW('Sanitation Data'!G102))),'Data Summary'!DB108="Yes"),OFFSET('Sanitation Data'!$G$10,0,10*ROW('Sanitation Data'!G102)),NA())</f>
        <v>#N/A</v>
      </c>
      <c r="AN108" s="90" t="e">
        <f ca="true">+IF(AND(ISNUMBER(OFFSET('Sanitation Data'!$G$11,0,10*ROW('Sanitation Data'!G102))),'Data Summary'!DC108="Yes"),OFFSET('Sanitation Data'!$G$11,0,10*ROW('Sanitation Data'!G102)),NA())</f>
        <v>#N/A</v>
      </c>
      <c r="AO108" s="90" t="e">
        <f ca="true">+IF(AND(ISNUMBER(OFFSET('Sanitation Data'!$G$12,0,10*ROW('Sanitation Data'!G102))),'Data Summary'!DD108="Yes"),OFFSET('Sanitation Data'!$G$12,0,10*ROW('Sanitation Data'!G102)),NA())</f>
        <v>#N/A</v>
      </c>
      <c r="AP108" s="90" t="e">
        <f ca="true">+IF(AND(ISNUMBER(OFFSET('Sanitation Data'!$H$4,0,10*ROW('Sanitation Data'!H102))),'Data Summary'!DE108="Yes"),100-OFFSET('Sanitation Data'!$H$4,0,10*ROW('Sanitation Data'!H102)),NA())</f>
        <v>#N/A</v>
      </c>
      <c r="AQ108" s="90" t="e">
        <f ca="true">+IF(AND(ISNUMBER(OFFSET('Sanitation Data'!$H$6,0,10*ROW('Sanitation Data'!H102))),'Data Summary'!DF108="Yes"),OFFSET('Sanitation Data'!$H$6,0,10*ROW('Sanitation Data'!H102)),NA())</f>
        <v>#N/A</v>
      </c>
      <c r="AR108" s="90" t="e">
        <f ca="true">+IF(AND(ISNUMBER(OFFSET('Sanitation Data'!$H$10,0,10*ROW('Sanitation Data'!H102))),'Data Summary'!DG108="Yes"),OFFSET('Sanitation Data'!$H$10,0,10*ROW('Sanitation Data'!H102)),NA())</f>
        <v>#N/A</v>
      </c>
      <c r="AS108" s="90" t="e">
        <f ca="true">+IF(AND(ISNUMBER(OFFSET('Sanitation Data'!$H$11,0,10*ROW('Sanitation Data'!H102))),'Data Summary'!DH108="Yes"),OFFSET('Sanitation Data'!$H$11,0,10*ROW('Sanitation Data'!H102)),NA())</f>
        <v>#N/A</v>
      </c>
      <c r="AT108" s="90" t="e">
        <f ca="true">+IF(AND(ISNUMBER(OFFSET('Sanitation Data'!$H$12,0,10*ROW('Sanitation Data'!H102))),'Data Summary'!DI108="Yes"),OFFSET('Sanitation Data'!$H$12,0,10*ROW('Sanitation Data'!H102)),NA())</f>
        <v>#N/A</v>
      </c>
      <c r="AU108" s="90" t="e">
        <f ca="true">+IF(AND(ISNUMBER(OFFSET('Sanitation Data'!$I$4,0,10*ROW('Sanitation Data'!I102))),'Data Summary'!DJ108="Yes"),100-OFFSET('Sanitation Data'!$I$4,0,10*ROW('Sanitation Data'!I102)),NA())</f>
        <v>#N/A</v>
      </c>
      <c r="AV108" s="90" t="e">
        <f ca="true">+IF(AND(ISNUMBER(OFFSET('Sanitation Data'!$I$6,0,10*ROW('Sanitation Data'!I102))),'Data Summary'!DK108="Yes"),OFFSET('Sanitation Data'!$I$6,0,10*ROW('Sanitation Data'!I102)),NA())</f>
        <v>#N/A</v>
      </c>
      <c r="AW108" s="90" t="e">
        <f ca="true">+IF(AND(ISNUMBER(OFFSET('Sanitation Data'!$I$10,0,10*ROW('Sanitation Data'!I102))),'Data Summary'!DL108="Yes"),OFFSET('Sanitation Data'!$I$10,0,10*ROW('Sanitation Data'!I102)),NA())</f>
        <v>#N/A</v>
      </c>
      <c r="AX108" s="90" t="e">
        <f ca="true">+IF(AND(ISNUMBER(OFFSET('Sanitation Data'!$I$11,0,10*ROW('Sanitation Data'!I102))),'Data Summary'!DM108="Yes"),OFFSET('Sanitation Data'!$I$11,0,10*ROW('Sanitation Data'!I102)),NA())</f>
        <v>#N/A</v>
      </c>
      <c r="AY108" s="90" t="e">
        <f ca="true">+IF(AND(ISNUMBER(OFFSET('Sanitation Data'!$I$12,0,10*ROW('Sanitation Data'!I102))),'Data Summary'!DN108="Yes"),OFFSET('Sanitation Data'!$I$12,0,10*ROW('Sanitation Data'!I102)),NA())</f>
        <v>#N/A</v>
      </c>
      <c r="AZ108" s="91" t="e">
        <f ca="true">+IF(AND(ISNUMBER(OFFSET('Hygiene Data'!$D$5,0,10*ROW('Hygiene Data'!D102))),'Data Summary'!DO108="Yes"),OFFSET('Hygiene Data'!$D$5,0,10*ROW('Hygiene Data'!D102)),NA())</f>
        <v>#N/A</v>
      </c>
      <c r="BA108" s="91" t="e">
        <f ca="true">+IF(AND(ISNUMBER(OFFSET('Hygiene Data'!$D$7,0,10*ROW('Hygiene Data'!D102))),'Data Summary'!DP108="Yes"),OFFSET('Hygiene Data'!$D$7,0,10*ROW('Hygiene Data'!D102)),NA())</f>
        <v>#N/A</v>
      </c>
      <c r="BB108" s="91" t="e">
        <f ca="true">+IF(AND(ISNUMBER(OFFSET('Hygiene Data'!$D$9,0,10*ROW('Hygiene Data'!D102))),'Data Summary'!DQ108="Yes"),OFFSET('Hygiene Data'!$D$9,0,10*ROW('Hygiene Data'!D102)),NA())</f>
        <v>#N/A</v>
      </c>
      <c r="BC108" s="91" t="e">
        <f ca="true">+IF(AND(ISNUMBER(OFFSET('Hygiene Data'!$E$5,0,10*ROW('Hygiene Data'!E102))),'Data Summary'!DR108="Yes"),OFFSET('Hygiene Data'!$E$5,0,10*ROW('Hygiene Data'!E102)),NA())</f>
        <v>#N/A</v>
      </c>
      <c r="BD108" s="91" t="e">
        <f ca="true">+IF(AND(ISNUMBER(OFFSET('Hygiene Data'!$E$7,0,10*ROW('Hygiene Data'!E102))),'Data Summary'!DS108="Yes"),OFFSET('Hygiene Data'!$E$7,0,10*ROW('Hygiene Data'!E102)),NA())</f>
        <v>#N/A</v>
      </c>
      <c r="BE108" s="91" t="e">
        <f ca="true">+IF(AND(ISNUMBER(OFFSET('Hygiene Data'!$E$9,0,10*ROW('Hygiene Data'!E102))),'Data Summary'!DT108="Yes"),OFFSET('Hygiene Data'!$E$9,0,10*ROW('Hygiene Data'!E102)),NA())</f>
        <v>#N/A</v>
      </c>
      <c r="BF108" s="91" t="e">
        <f ca="true">+IF(AND(ISNUMBER(OFFSET('Hygiene Data'!$F$5,0,10*ROW('Hygiene Data'!F102))),'Data Summary'!DU108="Yes"),OFFSET('Hygiene Data'!$F$5,0,10*ROW('Hygiene Data'!F102)),NA())</f>
        <v>#N/A</v>
      </c>
      <c r="BG108" s="91" t="e">
        <f ca="true">+IF(AND(ISNUMBER(OFFSET('Hygiene Data'!$F$7,0,10*ROW('Hygiene Data'!F102))),'Data Summary'!DV108="Yes"),OFFSET('Hygiene Data'!$F$7,0,10*ROW('Hygiene Data'!F102)),NA())</f>
        <v>#N/A</v>
      </c>
      <c r="BH108" s="91" t="e">
        <f ca="true">+IF(AND(ISNUMBER(OFFSET('Hygiene Data'!$F$9,0,10*ROW('Hygiene Data'!F102))),'Data Summary'!DW108="Yes"),OFFSET('Hygiene Data'!$F$9,0,10*ROW('Hygiene Data'!F102)),NA())</f>
        <v>#N/A</v>
      </c>
      <c r="BI108" s="91" t="e">
        <f ca="true">+IF(AND(ISNUMBER(OFFSET('Hygiene Data'!$G$5,0,10*ROW('Hygiene Data'!G102))),'Data Summary'!DX108="Yes"),OFFSET('Hygiene Data'!$G$5,0,10*ROW('Hygiene Data'!G102)),NA())</f>
        <v>#N/A</v>
      </c>
      <c r="BJ108" s="91" t="e">
        <f ca="true">+IF(AND(ISNUMBER(OFFSET('Hygiene Data'!$G$7,0,10*ROW('Hygiene Data'!G102))),'Data Summary'!DY108="Yes"),OFFSET('Hygiene Data'!$G$7,0,10*ROW('Hygiene Data'!G102)),NA())</f>
        <v>#N/A</v>
      </c>
      <c r="BK108" s="91" t="e">
        <f ca="true">+IF(AND(ISNUMBER(OFFSET('Hygiene Data'!$G$9,0,10*ROW('Hygiene Data'!G102))),'Data Summary'!DZ108="Yes"),OFFSET('Hygiene Data'!$G$9,0,10*ROW('Hygiene Data'!G102)),NA())</f>
        <v>#N/A</v>
      </c>
      <c r="BL108" s="91" t="e">
        <f ca="true">+IF(AND(ISNUMBER(OFFSET('Hygiene Data'!$H$5,0,10*ROW('Hygiene Data'!H102))),'Data Summary'!EA108="Yes"),OFFSET('Hygiene Data'!$H$5,0,10*ROW('Hygiene Data'!H102)),NA())</f>
        <v>#N/A</v>
      </c>
      <c r="BM108" s="91" t="e">
        <f ca="true">+IF(AND(ISNUMBER(OFFSET('Hygiene Data'!$H$7,0,10*ROW('Hygiene Data'!H102))),'Data Summary'!EB108="Yes"),OFFSET('Hygiene Data'!$H$7,0,10*ROW('Hygiene Data'!H102)),NA())</f>
        <v>#N/A</v>
      </c>
      <c r="BN108" s="91" t="e">
        <f ca="true">+IF(AND(ISNUMBER(OFFSET('Hygiene Data'!$H$9,0,10*ROW('Hygiene Data'!H102))),'Data Summary'!EC108="Yes"),OFFSET('Hygiene Data'!$H$9,0,10*ROW('Hygiene Data'!H102)),NA())</f>
        <v>#N/A</v>
      </c>
      <c r="BO108" s="91" t="e">
        <f ca="true">+IF(AND(ISNUMBER(OFFSET('Hygiene Data'!$I$5,0,10*ROW('Hygiene Data'!I102))),'Data Summary'!ED108="Yes"),OFFSET('Hygiene Data'!$I$5,0,10*ROW('Hygiene Data'!I102)),NA())</f>
        <v>#N/A</v>
      </c>
      <c r="BP108" s="91" t="e">
        <f ca="true">+IF(AND(ISNUMBER(OFFSET('Hygiene Data'!$I$7,0,10*ROW('Hygiene Data'!I102))),'Data Summary'!EE108="Yes"),OFFSET('Hygiene Data'!$I$7,0,10*ROW('Hygiene Data'!I102)),NA())</f>
        <v>#N/A</v>
      </c>
      <c r="BQ108" s="91" t="e">
        <f ca="true">+IF(AND(ISNUMBER(OFFSET('Hygiene Data'!$I$9,0,10*ROW('Hygiene Data'!I102))),'Data Summary'!EF108="Yes"),OFFSET('Hygiene Data'!$I$9,0,10*ROW('Hygiene Data'!I102)),NA())</f>
        <v>#N/A</v>
      </c>
    </row>
    <row xmlns:x14ac="http://schemas.microsoft.com/office/spreadsheetml/2009/9/ac" r="109" x14ac:dyDescent="0.2">
      <c r="A109" s="342" t="e">
        <f ca="true">+RIGHT('Data Summary'!A109,LEN('Data Summary'!A109)-9)</f>
        <v>#VALUE!</v>
      </c>
      <c r="B109" s="35" t="str">
        <f ca="true">+IF(ISTEXT('Data Summary'!B109),'Data Summary'!B109,"")</f>
        <v/>
      </c>
      <c r="C109" s="341" t="e">
        <f ca="true">+VALUE('Data Summary'!C109)</f>
        <v>#VALUE!</v>
      </c>
      <c r="D109" s="89" t="e">
        <f ca="true">+IF(AND(ISNUMBER(OFFSET('Water Data'!$D$4,0,10*ROW('Water Data'!D103))),'Data Summary'!BS109="Yes"),100-OFFSET('Water Data'!$D$4,0,10*ROW('Water Data'!D103)),NA())</f>
        <v>#N/A</v>
      </c>
      <c r="E109" s="89" t="e">
        <f ca="true">+IF(AND(ISNUMBER(OFFSET('Water Data'!$D$6,0,10*ROW('Water Data'!D103))),'Data Summary'!BT109="Yes"),OFFSET('Water Data'!$D$6,0,10*ROW('Water Data'!D103)),NA())</f>
        <v>#N/A</v>
      </c>
      <c r="F109" s="89" t="e">
        <f ca="true">+IF(AND(ISNUMBER(OFFSET('Water Data'!$D$9,0,10*ROW('Water Data'!D103))),'Data Summary'!BU109="Yes"),OFFSET('Water Data'!$D$9,0,10*ROW('Water Data'!D103)),NA())</f>
        <v>#N/A</v>
      </c>
      <c r="G109" s="89" t="e">
        <f ca="true">+IF(AND(ISNUMBER(OFFSET('Water Data'!$E$4,0,10*ROW('Water Data'!E103))),'Data Summary'!BV109="Yes"),100-OFFSET('Water Data'!$E$4,0,10*ROW('Water Data'!E103)),NA())</f>
        <v>#N/A</v>
      </c>
      <c r="H109" s="89" t="e">
        <f ca="true">+IF(AND(ISNUMBER(OFFSET('Water Data'!$E$6,0,10*ROW('Water Data'!E103))),'Data Summary'!BW109="Yes"),OFFSET('Water Data'!$E$6,0,10*ROW('Water Data'!E103)),NA())</f>
        <v>#N/A</v>
      </c>
      <c r="I109" s="89" t="e">
        <f ca="true">+IF(AND(ISNUMBER(OFFSET('Water Data'!$E$9,0,10*ROW('Water Data'!E103))),'Data Summary'!BX109="Yes"),OFFSET('Water Data'!$E$9,0,10*ROW('Water Data'!E103)),NA())</f>
        <v>#N/A</v>
      </c>
      <c r="J109" s="89" t="e">
        <f ca="true">+IF(AND(ISNUMBER(OFFSET('Water Data'!$F$4,0,10*ROW('Water Data'!F103))),'Data Summary'!BY109="Yes"),100-OFFSET('Water Data'!$F$4,0,10*ROW('Water Data'!F103)),NA())</f>
        <v>#N/A</v>
      </c>
      <c r="K109" s="89" t="e">
        <f ca="true">+IF(AND(ISNUMBER(OFFSET('Water Data'!$F$6,0,10*ROW('Water Data'!F103))),'Data Summary'!BZ109="Yes"),OFFSET('Water Data'!$F$6,0,10*ROW('Water Data'!F103)),NA())</f>
        <v>#N/A</v>
      </c>
      <c r="L109" s="89" t="e">
        <f ca="true">+IF(AND(ISNUMBER(OFFSET('Water Data'!$F$9,0,10*ROW('Water Data'!F103))),'Data Summary'!CA109="Yes"),OFFSET('Water Data'!$F$9,0,10*ROW('Water Data'!F103)),NA())</f>
        <v>#N/A</v>
      </c>
      <c r="M109" s="89" t="e">
        <f ca="true">+IF(AND(ISNUMBER(OFFSET('Water Data'!$G$4,0,10*ROW('Water Data'!G103))),'Data Summary'!CB109="Yes"),100-OFFSET('Water Data'!$G$4,0,10*ROW('Water Data'!G103)),NA())</f>
        <v>#N/A</v>
      </c>
      <c r="N109" s="89" t="e">
        <f ca="true">+IF(AND(ISNUMBER(OFFSET('Water Data'!$G$6,0,10*ROW('Water Data'!G103))),'Data Summary'!CC109="Yes"),OFFSET('Water Data'!$G$6,0,10*ROW('Water Data'!G103)),NA())</f>
        <v>#N/A</v>
      </c>
      <c r="O109" s="89" t="e">
        <f ca="true">+IF(AND(ISNUMBER(OFFSET('Water Data'!$G$9,0,10*ROW('Water Data'!G103))),'Data Summary'!CD109="Yes"),OFFSET('Water Data'!$G$9,0,10*ROW('Water Data'!G103)),NA())</f>
        <v>#N/A</v>
      </c>
      <c r="P109" s="89" t="e">
        <f ca="true">+IF(AND(ISNUMBER(OFFSET('Water Data'!$H$4,0,10*ROW('Water Data'!H103))),'Data Summary'!CE109="Yes"),100-OFFSET('Water Data'!$H$4,0,10*ROW('Water Data'!H103)),NA())</f>
        <v>#N/A</v>
      </c>
      <c r="Q109" s="89" t="e">
        <f ca="true">+IF(AND(ISNUMBER(OFFSET('Water Data'!$H$6,0,10*ROW('Water Data'!H103))),'Data Summary'!CF109="Yes"),OFFSET('Water Data'!$H$6,0,10*ROW('Water Data'!H103)),NA())</f>
        <v>#N/A</v>
      </c>
      <c r="R109" s="89" t="e">
        <f ca="true">+IF(AND(ISNUMBER(OFFSET('Water Data'!$H$9,0,10*ROW('Water Data'!H103))),'Data Summary'!CG109="Yes"),OFFSET('Water Data'!$H$9,0,10*ROW('Water Data'!H103)),NA())</f>
        <v>#N/A</v>
      </c>
      <c r="S109" s="89" t="e">
        <f ca="true">+IF(AND(ISNUMBER(OFFSET('Water Data'!$I$4,0,10*ROW('Water Data'!I103))),'Data Summary'!CH109="Yes"),100-OFFSET('Water Data'!$I$4,0,10*ROW('Water Data'!I103)),NA())</f>
        <v>#N/A</v>
      </c>
      <c r="T109" s="89" t="e">
        <f ca="true">+IF(AND(ISNUMBER(OFFSET('Water Data'!$I$6,0,10*ROW('Water Data'!I103))),'Data Summary'!CI109="Yes"),OFFSET('Water Data'!$I$6,0,10*ROW('Water Data'!I103)),NA())</f>
        <v>#N/A</v>
      </c>
      <c r="U109" s="89" t="e">
        <f ca="true">+IF(AND(ISNUMBER(OFFSET('Water Data'!$I$9,0,10*ROW('Water Data'!I103))),'Data Summary'!CJ109="Yes"),OFFSET('Water Data'!$I$9,0,10*ROW('Water Data'!I103)),NA())</f>
        <v>#N/A</v>
      </c>
      <c r="V109" s="90" t="e">
        <f ca="true">+IF(AND(ISNUMBER(OFFSET('Sanitation Data'!$D$4,0,10*ROW('Sanitation Data'!D103))),'Data Summary'!CK109="Yes"),100-OFFSET('Sanitation Data'!$D$4,0,10*ROW('Sanitation Data'!D103)),NA())</f>
        <v>#N/A</v>
      </c>
      <c r="W109" s="90" t="e">
        <f ca="true">+IF(AND(ISNUMBER(OFFSET('Sanitation Data'!$D$6,0,10*ROW('Sanitation Data'!D103))),'Data Summary'!CL109="Yes"),OFFSET('Sanitation Data'!$D$6,0,10*ROW('Sanitation Data'!D103)),NA())</f>
        <v>#N/A</v>
      </c>
      <c r="X109" s="90" t="e">
        <f ca="true">+IF(AND(ISNUMBER(OFFSET('Sanitation Data'!$D$10,0,10*ROW('Sanitation Data'!D103))),'Data Summary'!CM109="Yes"),OFFSET('Sanitation Data'!$D$10,0,10*ROW('Sanitation Data'!D103)),NA())</f>
        <v>#N/A</v>
      </c>
      <c r="Y109" s="90" t="e">
        <f ca="true">+IF(AND(ISNUMBER(OFFSET('Sanitation Data'!$D$11,0,10*ROW('Sanitation Data'!D103))),'Data Summary'!CN109="Yes"),OFFSET('Sanitation Data'!$D$11,0,10*ROW('Sanitation Data'!D103)),NA())</f>
        <v>#N/A</v>
      </c>
      <c r="Z109" s="90" t="e">
        <f ca="true">+IF(AND(ISNUMBER(OFFSET('Sanitation Data'!$D$12,0,10*ROW('Sanitation Data'!D103))),'Data Summary'!CO109="Yes"),OFFSET('Sanitation Data'!$D$12,0,10*ROW('Sanitation Data'!D103)),NA())</f>
        <v>#N/A</v>
      </c>
      <c r="AA109" s="90" t="e">
        <f ca="true">+IF(AND(ISNUMBER(OFFSET('Sanitation Data'!$E$4,0,10*ROW('Sanitation Data'!E103))),'Data Summary'!CP109="Yes"),100-OFFSET('Sanitation Data'!$E$4,0,10*ROW('Sanitation Data'!E103)),NA())</f>
        <v>#N/A</v>
      </c>
      <c r="AB109" s="90" t="e">
        <f ca="true">+IF(AND(ISNUMBER(OFFSET('Sanitation Data'!$E$6,0,10*ROW('Sanitation Data'!E103))),'Data Summary'!CQ109="Yes"),OFFSET('Sanitation Data'!$E$6,0,10*ROW('Sanitation Data'!E103)),NA())</f>
        <v>#N/A</v>
      </c>
      <c r="AC109" s="90" t="e">
        <f ca="true">+IF(AND(ISNUMBER(OFFSET('Sanitation Data'!$E$10,0,10*ROW('Sanitation Data'!E103))),'Data Summary'!CR109="Yes"),OFFSET('Sanitation Data'!$E$10,0,10*ROW('Sanitation Data'!E103)),NA())</f>
        <v>#N/A</v>
      </c>
      <c r="AD109" s="90" t="e">
        <f ca="true">+IF(AND(ISNUMBER(OFFSET('Sanitation Data'!$E$11,0,10*ROW('Sanitation Data'!E103))),'Data Summary'!CS109="Yes"),OFFSET('Sanitation Data'!$E$11,0,10*ROW('Sanitation Data'!E103)),NA())</f>
        <v>#N/A</v>
      </c>
      <c r="AE109" s="90" t="e">
        <f ca="true">+IF(AND(ISNUMBER(OFFSET('Sanitation Data'!$E$12,0,10*ROW('Sanitation Data'!E103))),'Data Summary'!CT109="Yes"),OFFSET('Sanitation Data'!$E$12,0,10*ROW('Sanitation Data'!E103)),NA())</f>
        <v>#N/A</v>
      </c>
      <c r="AF109" s="90" t="e">
        <f ca="true">+IF(AND(ISNUMBER(OFFSET('Sanitation Data'!$F$4,0,10*ROW('Sanitation Data'!F103))),'Data Summary'!CU109="Yes"),100-OFFSET('Sanitation Data'!$F$4,0,10*ROW('Sanitation Data'!F103)),NA())</f>
        <v>#N/A</v>
      </c>
      <c r="AG109" s="90" t="e">
        <f ca="true">+IF(AND(ISNUMBER(OFFSET('Sanitation Data'!$F$6,0,10*ROW('Sanitation Data'!F103))),'Data Summary'!CV109="Yes"),OFFSET('Sanitation Data'!$F$6,0,10*ROW('Sanitation Data'!F103)),NA())</f>
        <v>#N/A</v>
      </c>
      <c r="AH109" s="90" t="e">
        <f ca="true">+IF(AND(ISNUMBER(OFFSET('Sanitation Data'!$F$10,0,10*ROW('Sanitation Data'!F103))),'Data Summary'!CW109="Yes"),OFFSET('Sanitation Data'!$F$10,0,10*ROW('Sanitation Data'!F103)),NA())</f>
        <v>#N/A</v>
      </c>
      <c r="AI109" s="90" t="e">
        <f ca="true">+IF(AND(ISNUMBER(OFFSET('Sanitation Data'!$F$11,0,10*ROW('Sanitation Data'!F103))),'Data Summary'!CX109="Yes"),OFFSET('Sanitation Data'!$F$11,0,10*ROW('Sanitation Data'!F103)),NA())</f>
        <v>#N/A</v>
      </c>
      <c r="AJ109" s="90" t="e">
        <f ca="true">+IF(AND(ISNUMBER(OFFSET('Sanitation Data'!$F$12,0,10*ROW('Sanitation Data'!F103))),'Data Summary'!CY109="Yes"),OFFSET('Sanitation Data'!$F$12,0,10*ROW('Sanitation Data'!F103)),NA())</f>
        <v>#N/A</v>
      </c>
      <c r="AK109" s="90" t="e">
        <f ca="true">+IF(AND(ISNUMBER(OFFSET('Sanitation Data'!$G$4,0,10*ROW('Sanitation Data'!G103))),'Data Summary'!CZ109="Yes"),100-OFFSET('Sanitation Data'!$G$4,0,10*ROW('Sanitation Data'!G103)),NA())</f>
        <v>#N/A</v>
      </c>
      <c r="AL109" s="90" t="e">
        <f ca="true">+IF(AND(ISNUMBER(OFFSET('Sanitation Data'!$G$6,0,10*ROW('Sanitation Data'!G103))),'Data Summary'!DA109="Yes"),OFFSET('Sanitation Data'!$G$6,0,10*ROW('Sanitation Data'!G103)),NA())</f>
        <v>#N/A</v>
      </c>
      <c r="AM109" s="90" t="e">
        <f ca="true">+IF(AND(ISNUMBER(OFFSET('Sanitation Data'!$G$10,0,10*ROW('Sanitation Data'!G103))),'Data Summary'!DB109="Yes"),OFFSET('Sanitation Data'!$G$10,0,10*ROW('Sanitation Data'!G103)),NA())</f>
        <v>#N/A</v>
      </c>
      <c r="AN109" s="90" t="e">
        <f ca="true">+IF(AND(ISNUMBER(OFFSET('Sanitation Data'!$G$11,0,10*ROW('Sanitation Data'!G103))),'Data Summary'!DC109="Yes"),OFFSET('Sanitation Data'!$G$11,0,10*ROW('Sanitation Data'!G103)),NA())</f>
        <v>#N/A</v>
      </c>
      <c r="AO109" s="90" t="e">
        <f ca="true">+IF(AND(ISNUMBER(OFFSET('Sanitation Data'!$G$12,0,10*ROW('Sanitation Data'!G103))),'Data Summary'!DD109="Yes"),OFFSET('Sanitation Data'!$G$12,0,10*ROW('Sanitation Data'!G103)),NA())</f>
        <v>#N/A</v>
      </c>
      <c r="AP109" s="90" t="e">
        <f ca="true">+IF(AND(ISNUMBER(OFFSET('Sanitation Data'!$H$4,0,10*ROW('Sanitation Data'!H103))),'Data Summary'!DE109="Yes"),100-OFFSET('Sanitation Data'!$H$4,0,10*ROW('Sanitation Data'!H103)),NA())</f>
        <v>#N/A</v>
      </c>
      <c r="AQ109" s="90" t="e">
        <f ca="true">+IF(AND(ISNUMBER(OFFSET('Sanitation Data'!$H$6,0,10*ROW('Sanitation Data'!H103))),'Data Summary'!DF109="Yes"),OFFSET('Sanitation Data'!$H$6,0,10*ROW('Sanitation Data'!H103)),NA())</f>
        <v>#N/A</v>
      </c>
      <c r="AR109" s="90" t="e">
        <f ca="true">+IF(AND(ISNUMBER(OFFSET('Sanitation Data'!$H$10,0,10*ROW('Sanitation Data'!H103))),'Data Summary'!DG109="Yes"),OFFSET('Sanitation Data'!$H$10,0,10*ROW('Sanitation Data'!H103)),NA())</f>
        <v>#N/A</v>
      </c>
      <c r="AS109" s="90" t="e">
        <f ca="true">+IF(AND(ISNUMBER(OFFSET('Sanitation Data'!$H$11,0,10*ROW('Sanitation Data'!H103))),'Data Summary'!DH109="Yes"),OFFSET('Sanitation Data'!$H$11,0,10*ROW('Sanitation Data'!H103)),NA())</f>
        <v>#N/A</v>
      </c>
      <c r="AT109" s="90" t="e">
        <f ca="true">+IF(AND(ISNUMBER(OFFSET('Sanitation Data'!$H$12,0,10*ROW('Sanitation Data'!H103))),'Data Summary'!DI109="Yes"),OFFSET('Sanitation Data'!$H$12,0,10*ROW('Sanitation Data'!H103)),NA())</f>
        <v>#N/A</v>
      </c>
      <c r="AU109" s="90" t="e">
        <f ca="true">+IF(AND(ISNUMBER(OFFSET('Sanitation Data'!$I$4,0,10*ROW('Sanitation Data'!I103))),'Data Summary'!DJ109="Yes"),100-OFFSET('Sanitation Data'!$I$4,0,10*ROW('Sanitation Data'!I103)),NA())</f>
        <v>#N/A</v>
      </c>
      <c r="AV109" s="90" t="e">
        <f ca="true">+IF(AND(ISNUMBER(OFFSET('Sanitation Data'!$I$6,0,10*ROW('Sanitation Data'!I103))),'Data Summary'!DK109="Yes"),OFFSET('Sanitation Data'!$I$6,0,10*ROW('Sanitation Data'!I103)),NA())</f>
        <v>#N/A</v>
      </c>
      <c r="AW109" s="90" t="e">
        <f ca="true">+IF(AND(ISNUMBER(OFFSET('Sanitation Data'!$I$10,0,10*ROW('Sanitation Data'!I103))),'Data Summary'!DL109="Yes"),OFFSET('Sanitation Data'!$I$10,0,10*ROW('Sanitation Data'!I103)),NA())</f>
        <v>#N/A</v>
      </c>
      <c r="AX109" s="90" t="e">
        <f ca="true">+IF(AND(ISNUMBER(OFFSET('Sanitation Data'!$I$11,0,10*ROW('Sanitation Data'!I103))),'Data Summary'!DM109="Yes"),OFFSET('Sanitation Data'!$I$11,0,10*ROW('Sanitation Data'!I103)),NA())</f>
        <v>#N/A</v>
      </c>
      <c r="AY109" s="90" t="e">
        <f ca="true">+IF(AND(ISNUMBER(OFFSET('Sanitation Data'!$I$12,0,10*ROW('Sanitation Data'!I103))),'Data Summary'!DN109="Yes"),OFFSET('Sanitation Data'!$I$12,0,10*ROW('Sanitation Data'!I103)),NA())</f>
        <v>#N/A</v>
      </c>
      <c r="AZ109" s="91" t="e">
        <f ca="true">+IF(AND(ISNUMBER(OFFSET('Hygiene Data'!$D$5,0,10*ROW('Hygiene Data'!D103))),'Data Summary'!DO109="Yes"),OFFSET('Hygiene Data'!$D$5,0,10*ROW('Hygiene Data'!D103)),NA())</f>
        <v>#N/A</v>
      </c>
      <c r="BA109" s="91" t="e">
        <f ca="true">+IF(AND(ISNUMBER(OFFSET('Hygiene Data'!$D$7,0,10*ROW('Hygiene Data'!D103))),'Data Summary'!DP109="Yes"),OFFSET('Hygiene Data'!$D$7,0,10*ROW('Hygiene Data'!D103)),NA())</f>
        <v>#N/A</v>
      </c>
      <c r="BB109" s="91" t="e">
        <f ca="true">+IF(AND(ISNUMBER(OFFSET('Hygiene Data'!$D$9,0,10*ROW('Hygiene Data'!D103))),'Data Summary'!DQ109="Yes"),OFFSET('Hygiene Data'!$D$9,0,10*ROW('Hygiene Data'!D103)),NA())</f>
        <v>#N/A</v>
      </c>
      <c r="BC109" s="91" t="e">
        <f ca="true">+IF(AND(ISNUMBER(OFFSET('Hygiene Data'!$E$5,0,10*ROW('Hygiene Data'!E103))),'Data Summary'!DR109="Yes"),OFFSET('Hygiene Data'!$E$5,0,10*ROW('Hygiene Data'!E103)),NA())</f>
        <v>#N/A</v>
      </c>
      <c r="BD109" s="91" t="e">
        <f ca="true">+IF(AND(ISNUMBER(OFFSET('Hygiene Data'!$E$7,0,10*ROW('Hygiene Data'!E103))),'Data Summary'!DS109="Yes"),OFFSET('Hygiene Data'!$E$7,0,10*ROW('Hygiene Data'!E103)),NA())</f>
        <v>#N/A</v>
      </c>
      <c r="BE109" s="91" t="e">
        <f ca="true">+IF(AND(ISNUMBER(OFFSET('Hygiene Data'!$E$9,0,10*ROW('Hygiene Data'!E103))),'Data Summary'!DT109="Yes"),OFFSET('Hygiene Data'!$E$9,0,10*ROW('Hygiene Data'!E103)),NA())</f>
        <v>#N/A</v>
      </c>
      <c r="BF109" s="91" t="e">
        <f ca="true">+IF(AND(ISNUMBER(OFFSET('Hygiene Data'!$F$5,0,10*ROW('Hygiene Data'!F103))),'Data Summary'!DU109="Yes"),OFFSET('Hygiene Data'!$F$5,0,10*ROW('Hygiene Data'!F103)),NA())</f>
        <v>#N/A</v>
      </c>
      <c r="BG109" s="91" t="e">
        <f ca="true">+IF(AND(ISNUMBER(OFFSET('Hygiene Data'!$F$7,0,10*ROW('Hygiene Data'!F103))),'Data Summary'!DV109="Yes"),OFFSET('Hygiene Data'!$F$7,0,10*ROW('Hygiene Data'!F103)),NA())</f>
        <v>#N/A</v>
      </c>
      <c r="BH109" s="91" t="e">
        <f ca="true">+IF(AND(ISNUMBER(OFFSET('Hygiene Data'!$F$9,0,10*ROW('Hygiene Data'!F103))),'Data Summary'!DW109="Yes"),OFFSET('Hygiene Data'!$F$9,0,10*ROW('Hygiene Data'!F103)),NA())</f>
        <v>#N/A</v>
      </c>
      <c r="BI109" s="91" t="e">
        <f ca="true">+IF(AND(ISNUMBER(OFFSET('Hygiene Data'!$G$5,0,10*ROW('Hygiene Data'!G103))),'Data Summary'!DX109="Yes"),OFFSET('Hygiene Data'!$G$5,0,10*ROW('Hygiene Data'!G103)),NA())</f>
        <v>#N/A</v>
      </c>
      <c r="BJ109" s="91" t="e">
        <f ca="true">+IF(AND(ISNUMBER(OFFSET('Hygiene Data'!$G$7,0,10*ROW('Hygiene Data'!G103))),'Data Summary'!DY109="Yes"),OFFSET('Hygiene Data'!$G$7,0,10*ROW('Hygiene Data'!G103)),NA())</f>
        <v>#N/A</v>
      </c>
      <c r="BK109" s="91" t="e">
        <f ca="true">+IF(AND(ISNUMBER(OFFSET('Hygiene Data'!$G$9,0,10*ROW('Hygiene Data'!G103))),'Data Summary'!DZ109="Yes"),OFFSET('Hygiene Data'!$G$9,0,10*ROW('Hygiene Data'!G103)),NA())</f>
        <v>#N/A</v>
      </c>
      <c r="BL109" s="91" t="e">
        <f ca="true">+IF(AND(ISNUMBER(OFFSET('Hygiene Data'!$H$5,0,10*ROW('Hygiene Data'!H103))),'Data Summary'!EA109="Yes"),OFFSET('Hygiene Data'!$H$5,0,10*ROW('Hygiene Data'!H103)),NA())</f>
        <v>#N/A</v>
      </c>
      <c r="BM109" s="91" t="e">
        <f ca="true">+IF(AND(ISNUMBER(OFFSET('Hygiene Data'!$H$7,0,10*ROW('Hygiene Data'!H103))),'Data Summary'!EB109="Yes"),OFFSET('Hygiene Data'!$H$7,0,10*ROW('Hygiene Data'!H103)),NA())</f>
        <v>#N/A</v>
      </c>
      <c r="BN109" s="91" t="e">
        <f ca="true">+IF(AND(ISNUMBER(OFFSET('Hygiene Data'!$H$9,0,10*ROW('Hygiene Data'!H103))),'Data Summary'!EC109="Yes"),OFFSET('Hygiene Data'!$H$9,0,10*ROW('Hygiene Data'!H103)),NA())</f>
        <v>#N/A</v>
      </c>
      <c r="BO109" s="91" t="e">
        <f ca="true">+IF(AND(ISNUMBER(OFFSET('Hygiene Data'!$I$5,0,10*ROW('Hygiene Data'!I103))),'Data Summary'!ED109="Yes"),OFFSET('Hygiene Data'!$I$5,0,10*ROW('Hygiene Data'!I103)),NA())</f>
        <v>#N/A</v>
      </c>
      <c r="BP109" s="91" t="e">
        <f ca="true">+IF(AND(ISNUMBER(OFFSET('Hygiene Data'!$I$7,0,10*ROW('Hygiene Data'!I103))),'Data Summary'!EE109="Yes"),OFFSET('Hygiene Data'!$I$7,0,10*ROW('Hygiene Data'!I103)),NA())</f>
        <v>#N/A</v>
      </c>
      <c r="BQ109" s="91" t="e">
        <f ca="true">+IF(AND(ISNUMBER(OFFSET('Hygiene Data'!$I$9,0,10*ROW('Hygiene Data'!I103))),'Data Summary'!EF109="Yes"),OFFSET('Hygiene Data'!$I$9,0,10*ROW('Hygiene Data'!I103)),NA())</f>
        <v>#N/A</v>
      </c>
    </row>
    <row xmlns:x14ac="http://schemas.microsoft.com/office/spreadsheetml/2009/9/ac" r="110" x14ac:dyDescent="0.2">
      <c r="A110" s="342" t="e">
        <f ca="true">+RIGHT('Data Summary'!A110,LEN('Data Summary'!A110)-9)</f>
        <v>#VALUE!</v>
      </c>
      <c r="B110" s="35" t="str">
        <f ca="true">+IF(ISTEXT('Data Summary'!B110),'Data Summary'!B110,"")</f>
        <v/>
      </c>
      <c r="C110" s="341" t="e">
        <f ca="true">+VALUE('Data Summary'!C110)</f>
        <v>#VALUE!</v>
      </c>
      <c r="D110" s="89" t="e">
        <f ca="true">+IF(AND(ISNUMBER(OFFSET('Water Data'!$D$4,0,10*ROW('Water Data'!D104))),'Data Summary'!BS110="Yes"),100-OFFSET('Water Data'!$D$4,0,10*ROW('Water Data'!D104)),NA())</f>
        <v>#N/A</v>
      </c>
      <c r="E110" s="89" t="e">
        <f ca="true">+IF(AND(ISNUMBER(OFFSET('Water Data'!$D$6,0,10*ROW('Water Data'!D104))),'Data Summary'!BT110="Yes"),OFFSET('Water Data'!$D$6,0,10*ROW('Water Data'!D104)),NA())</f>
        <v>#N/A</v>
      </c>
      <c r="F110" s="89" t="e">
        <f ca="true">+IF(AND(ISNUMBER(OFFSET('Water Data'!$D$9,0,10*ROW('Water Data'!D104))),'Data Summary'!BU110="Yes"),OFFSET('Water Data'!$D$9,0,10*ROW('Water Data'!D104)),NA())</f>
        <v>#N/A</v>
      </c>
      <c r="G110" s="89" t="e">
        <f ca="true">+IF(AND(ISNUMBER(OFFSET('Water Data'!$E$4,0,10*ROW('Water Data'!E104))),'Data Summary'!BV110="Yes"),100-OFFSET('Water Data'!$E$4,0,10*ROW('Water Data'!E104)),NA())</f>
        <v>#N/A</v>
      </c>
      <c r="H110" s="89" t="e">
        <f ca="true">+IF(AND(ISNUMBER(OFFSET('Water Data'!$E$6,0,10*ROW('Water Data'!E104))),'Data Summary'!BW110="Yes"),OFFSET('Water Data'!$E$6,0,10*ROW('Water Data'!E104)),NA())</f>
        <v>#N/A</v>
      </c>
      <c r="I110" s="89" t="e">
        <f ca="true">+IF(AND(ISNUMBER(OFFSET('Water Data'!$E$9,0,10*ROW('Water Data'!E104))),'Data Summary'!BX110="Yes"),OFFSET('Water Data'!$E$9,0,10*ROW('Water Data'!E104)),NA())</f>
        <v>#N/A</v>
      </c>
      <c r="J110" s="89" t="e">
        <f ca="true">+IF(AND(ISNUMBER(OFFSET('Water Data'!$F$4,0,10*ROW('Water Data'!F104))),'Data Summary'!BY110="Yes"),100-OFFSET('Water Data'!$F$4,0,10*ROW('Water Data'!F104)),NA())</f>
        <v>#N/A</v>
      </c>
      <c r="K110" s="89" t="e">
        <f ca="true">+IF(AND(ISNUMBER(OFFSET('Water Data'!$F$6,0,10*ROW('Water Data'!F104))),'Data Summary'!BZ110="Yes"),OFFSET('Water Data'!$F$6,0,10*ROW('Water Data'!F104)),NA())</f>
        <v>#N/A</v>
      </c>
      <c r="L110" s="89" t="e">
        <f ca="true">+IF(AND(ISNUMBER(OFFSET('Water Data'!$F$9,0,10*ROW('Water Data'!F104))),'Data Summary'!CA110="Yes"),OFFSET('Water Data'!$F$9,0,10*ROW('Water Data'!F104)),NA())</f>
        <v>#N/A</v>
      </c>
      <c r="M110" s="89" t="e">
        <f ca="true">+IF(AND(ISNUMBER(OFFSET('Water Data'!$G$4,0,10*ROW('Water Data'!G104))),'Data Summary'!CB110="Yes"),100-OFFSET('Water Data'!$G$4,0,10*ROW('Water Data'!G104)),NA())</f>
        <v>#N/A</v>
      </c>
      <c r="N110" s="89" t="e">
        <f ca="true">+IF(AND(ISNUMBER(OFFSET('Water Data'!$G$6,0,10*ROW('Water Data'!G104))),'Data Summary'!CC110="Yes"),OFFSET('Water Data'!$G$6,0,10*ROW('Water Data'!G104)),NA())</f>
        <v>#N/A</v>
      </c>
      <c r="O110" s="89" t="e">
        <f ca="true">+IF(AND(ISNUMBER(OFFSET('Water Data'!$G$9,0,10*ROW('Water Data'!G104))),'Data Summary'!CD110="Yes"),OFFSET('Water Data'!$G$9,0,10*ROW('Water Data'!G104)),NA())</f>
        <v>#N/A</v>
      </c>
      <c r="P110" s="89" t="e">
        <f ca="true">+IF(AND(ISNUMBER(OFFSET('Water Data'!$H$4,0,10*ROW('Water Data'!H104))),'Data Summary'!CE110="Yes"),100-OFFSET('Water Data'!$H$4,0,10*ROW('Water Data'!H104)),NA())</f>
        <v>#N/A</v>
      </c>
      <c r="Q110" s="89" t="e">
        <f ca="true">+IF(AND(ISNUMBER(OFFSET('Water Data'!$H$6,0,10*ROW('Water Data'!H104))),'Data Summary'!CF110="Yes"),OFFSET('Water Data'!$H$6,0,10*ROW('Water Data'!H104)),NA())</f>
        <v>#N/A</v>
      </c>
      <c r="R110" s="89" t="e">
        <f ca="true">+IF(AND(ISNUMBER(OFFSET('Water Data'!$H$9,0,10*ROW('Water Data'!H104))),'Data Summary'!CG110="Yes"),OFFSET('Water Data'!$H$9,0,10*ROW('Water Data'!H104)),NA())</f>
        <v>#N/A</v>
      </c>
      <c r="S110" s="89" t="e">
        <f ca="true">+IF(AND(ISNUMBER(OFFSET('Water Data'!$I$4,0,10*ROW('Water Data'!I104))),'Data Summary'!CH110="Yes"),100-OFFSET('Water Data'!$I$4,0,10*ROW('Water Data'!I104)),NA())</f>
        <v>#N/A</v>
      </c>
      <c r="T110" s="89" t="e">
        <f ca="true">+IF(AND(ISNUMBER(OFFSET('Water Data'!$I$6,0,10*ROW('Water Data'!I104))),'Data Summary'!CI110="Yes"),OFFSET('Water Data'!$I$6,0,10*ROW('Water Data'!I104)),NA())</f>
        <v>#N/A</v>
      </c>
      <c r="U110" s="89" t="e">
        <f ca="true">+IF(AND(ISNUMBER(OFFSET('Water Data'!$I$9,0,10*ROW('Water Data'!I104))),'Data Summary'!CJ110="Yes"),OFFSET('Water Data'!$I$9,0,10*ROW('Water Data'!I104)),NA())</f>
        <v>#N/A</v>
      </c>
      <c r="V110" s="90" t="e">
        <f ca="true">+IF(AND(ISNUMBER(OFFSET('Sanitation Data'!$D$4,0,10*ROW('Sanitation Data'!D104))),'Data Summary'!CK110="Yes"),100-OFFSET('Sanitation Data'!$D$4,0,10*ROW('Sanitation Data'!D104)),NA())</f>
        <v>#N/A</v>
      </c>
      <c r="W110" s="90" t="e">
        <f ca="true">+IF(AND(ISNUMBER(OFFSET('Sanitation Data'!$D$6,0,10*ROW('Sanitation Data'!D104))),'Data Summary'!CL110="Yes"),OFFSET('Sanitation Data'!$D$6,0,10*ROW('Sanitation Data'!D104)),NA())</f>
        <v>#N/A</v>
      </c>
      <c r="X110" s="90" t="e">
        <f ca="true">+IF(AND(ISNUMBER(OFFSET('Sanitation Data'!$D$10,0,10*ROW('Sanitation Data'!D104))),'Data Summary'!CM110="Yes"),OFFSET('Sanitation Data'!$D$10,0,10*ROW('Sanitation Data'!D104)),NA())</f>
        <v>#N/A</v>
      </c>
      <c r="Y110" s="90" t="e">
        <f ca="true">+IF(AND(ISNUMBER(OFFSET('Sanitation Data'!$D$11,0,10*ROW('Sanitation Data'!D104))),'Data Summary'!CN110="Yes"),OFFSET('Sanitation Data'!$D$11,0,10*ROW('Sanitation Data'!D104)),NA())</f>
        <v>#N/A</v>
      </c>
      <c r="Z110" s="90" t="e">
        <f ca="true">+IF(AND(ISNUMBER(OFFSET('Sanitation Data'!$D$12,0,10*ROW('Sanitation Data'!D104))),'Data Summary'!CO110="Yes"),OFFSET('Sanitation Data'!$D$12,0,10*ROW('Sanitation Data'!D104)),NA())</f>
        <v>#N/A</v>
      </c>
      <c r="AA110" s="90" t="e">
        <f ca="true">+IF(AND(ISNUMBER(OFFSET('Sanitation Data'!$E$4,0,10*ROW('Sanitation Data'!E104))),'Data Summary'!CP110="Yes"),100-OFFSET('Sanitation Data'!$E$4,0,10*ROW('Sanitation Data'!E104)),NA())</f>
        <v>#N/A</v>
      </c>
      <c r="AB110" s="90" t="e">
        <f ca="true">+IF(AND(ISNUMBER(OFFSET('Sanitation Data'!$E$6,0,10*ROW('Sanitation Data'!E104))),'Data Summary'!CQ110="Yes"),OFFSET('Sanitation Data'!$E$6,0,10*ROW('Sanitation Data'!E104)),NA())</f>
        <v>#N/A</v>
      </c>
      <c r="AC110" s="90" t="e">
        <f ca="true">+IF(AND(ISNUMBER(OFFSET('Sanitation Data'!$E$10,0,10*ROW('Sanitation Data'!E104))),'Data Summary'!CR110="Yes"),OFFSET('Sanitation Data'!$E$10,0,10*ROW('Sanitation Data'!E104)),NA())</f>
        <v>#N/A</v>
      </c>
      <c r="AD110" s="90" t="e">
        <f ca="true">+IF(AND(ISNUMBER(OFFSET('Sanitation Data'!$E$11,0,10*ROW('Sanitation Data'!E104))),'Data Summary'!CS110="Yes"),OFFSET('Sanitation Data'!$E$11,0,10*ROW('Sanitation Data'!E104)),NA())</f>
        <v>#N/A</v>
      </c>
      <c r="AE110" s="90" t="e">
        <f ca="true">+IF(AND(ISNUMBER(OFFSET('Sanitation Data'!$E$12,0,10*ROW('Sanitation Data'!E104))),'Data Summary'!CT110="Yes"),OFFSET('Sanitation Data'!$E$12,0,10*ROW('Sanitation Data'!E104)),NA())</f>
        <v>#N/A</v>
      </c>
      <c r="AF110" s="90" t="e">
        <f ca="true">+IF(AND(ISNUMBER(OFFSET('Sanitation Data'!$F$4,0,10*ROW('Sanitation Data'!F104))),'Data Summary'!CU110="Yes"),100-OFFSET('Sanitation Data'!$F$4,0,10*ROW('Sanitation Data'!F104)),NA())</f>
        <v>#N/A</v>
      </c>
      <c r="AG110" s="90" t="e">
        <f ca="true">+IF(AND(ISNUMBER(OFFSET('Sanitation Data'!$F$6,0,10*ROW('Sanitation Data'!F104))),'Data Summary'!CV110="Yes"),OFFSET('Sanitation Data'!$F$6,0,10*ROW('Sanitation Data'!F104)),NA())</f>
        <v>#N/A</v>
      </c>
      <c r="AH110" s="90" t="e">
        <f ca="true">+IF(AND(ISNUMBER(OFFSET('Sanitation Data'!$F$10,0,10*ROW('Sanitation Data'!F104))),'Data Summary'!CW110="Yes"),OFFSET('Sanitation Data'!$F$10,0,10*ROW('Sanitation Data'!F104)),NA())</f>
        <v>#N/A</v>
      </c>
      <c r="AI110" s="90" t="e">
        <f ca="true">+IF(AND(ISNUMBER(OFFSET('Sanitation Data'!$F$11,0,10*ROW('Sanitation Data'!F104))),'Data Summary'!CX110="Yes"),OFFSET('Sanitation Data'!$F$11,0,10*ROW('Sanitation Data'!F104)),NA())</f>
        <v>#N/A</v>
      </c>
      <c r="AJ110" s="90" t="e">
        <f ca="true">+IF(AND(ISNUMBER(OFFSET('Sanitation Data'!$F$12,0,10*ROW('Sanitation Data'!F104))),'Data Summary'!CY110="Yes"),OFFSET('Sanitation Data'!$F$12,0,10*ROW('Sanitation Data'!F104)),NA())</f>
        <v>#N/A</v>
      </c>
      <c r="AK110" s="90" t="e">
        <f ca="true">+IF(AND(ISNUMBER(OFFSET('Sanitation Data'!$G$4,0,10*ROW('Sanitation Data'!G104))),'Data Summary'!CZ110="Yes"),100-OFFSET('Sanitation Data'!$G$4,0,10*ROW('Sanitation Data'!G104)),NA())</f>
        <v>#N/A</v>
      </c>
      <c r="AL110" s="90" t="e">
        <f ca="true">+IF(AND(ISNUMBER(OFFSET('Sanitation Data'!$G$6,0,10*ROW('Sanitation Data'!G104))),'Data Summary'!DA110="Yes"),OFFSET('Sanitation Data'!$G$6,0,10*ROW('Sanitation Data'!G104)),NA())</f>
        <v>#N/A</v>
      </c>
      <c r="AM110" s="90" t="e">
        <f ca="true">+IF(AND(ISNUMBER(OFFSET('Sanitation Data'!$G$10,0,10*ROW('Sanitation Data'!G104))),'Data Summary'!DB110="Yes"),OFFSET('Sanitation Data'!$G$10,0,10*ROW('Sanitation Data'!G104)),NA())</f>
        <v>#N/A</v>
      </c>
      <c r="AN110" s="90" t="e">
        <f ca="true">+IF(AND(ISNUMBER(OFFSET('Sanitation Data'!$G$11,0,10*ROW('Sanitation Data'!G104))),'Data Summary'!DC110="Yes"),OFFSET('Sanitation Data'!$G$11,0,10*ROW('Sanitation Data'!G104)),NA())</f>
        <v>#N/A</v>
      </c>
      <c r="AO110" s="90" t="e">
        <f ca="true">+IF(AND(ISNUMBER(OFFSET('Sanitation Data'!$G$12,0,10*ROW('Sanitation Data'!G104))),'Data Summary'!DD110="Yes"),OFFSET('Sanitation Data'!$G$12,0,10*ROW('Sanitation Data'!G104)),NA())</f>
        <v>#N/A</v>
      </c>
      <c r="AP110" s="90" t="e">
        <f ca="true">+IF(AND(ISNUMBER(OFFSET('Sanitation Data'!$H$4,0,10*ROW('Sanitation Data'!H104))),'Data Summary'!DE110="Yes"),100-OFFSET('Sanitation Data'!$H$4,0,10*ROW('Sanitation Data'!H104)),NA())</f>
        <v>#N/A</v>
      </c>
      <c r="AQ110" s="90" t="e">
        <f ca="true">+IF(AND(ISNUMBER(OFFSET('Sanitation Data'!$H$6,0,10*ROW('Sanitation Data'!H104))),'Data Summary'!DF110="Yes"),OFFSET('Sanitation Data'!$H$6,0,10*ROW('Sanitation Data'!H104)),NA())</f>
        <v>#N/A</v>
      </c>
      <c r="AR110" s="90" t="e">
        <f ca="true">+IF(AND(ISNUMBER(OFFSET('Sanitation Data'!$H$10,0,10*ROW('Sanitation Data'!H104))),'Data Summary'!DG110="Yes"),OFFSET('Sanitation Data'!$H$10,0,10*ROW('Sanitation Data'!H104)),NA())</f>
        <v>#N/A</v>
      </c>
      <c r="AS110" s="90" t="e">
        <f ca="true">+IF(AND(ISNUMBER(OFFSET('Sanitation Data'!$H$11,0,10*ROW('Sanitation Data'!H104))),'Data Summary'!DH110="Yes"),OFFSET('Sanitation Data'!$H$11,0,10*ROW('Sanitation Data'!H104)),NA())</f>
        <v>#N/A</v>
      </c>
      <c r="AT110" s="90" t="e">
        <f ca="true">+IF(AND(ISNUMBER(OFFSET('Sanitation Data'!$H$12,0,10*ROW('Sanitation Data'!H104))),'Data Summary'!DI110="Yes"),OFFSET('Sanitation Data'!$H$12,0,10*ROW('Sanitation Data'!H104)),NA())</f>
        <v>#N/A</v>
      </c>
      <c r="AU110" s="90" t="e">
        <f ca="true">+IF(AND(ISNUMBER(OFFSET('Sanitation Data'!$I$4,0,10*ROW('Sanitation Data'!I104))),'Data Summary'!DJ110="Yes"),100-OFFSET('Sanitation Data'!$I$4,0,10*ROW('Sanitation Data'!I104)),NA())</f>
        <v>#N/A</v>
      </c>
      <c r="AV110" s="90" t="e">
        <f ca="true">+IF(AND(ISNUMBER(OFFSET('Sanitation Data'!$I$6,0,10*ROW('Sanitation Data'!I104))),'Data Summary'!DK110="Yes"),OFFSET('Sanitation Data'!$I$6,0,10*ROW('Sanitation Data'!I104)),NA())</f>
        <v>#N/A</v>
      </c>
      <c r="AW110" s="90" t="e">
        <f ca="true">+IF(AND(ISNUMBER(OFFSET('Sanitation Data'!$I$10,0,10*ROW('Sanitation Data'!I104))),'Data Summary'!DL110="Yes"),OFFSET('Sanitation Data'!$I$10,0,10*ROW('Sanitation Data'!I104)),NA())</f>
        <v>#N/A</v>
      </c>
      <c r="AX110" s="90" t="e">
        <f ca="true">+IF(AND(ISNUMBER(OFFSET('Sanitation Data'!$I$11,0,10*ROW('Sanitation Data'!I104))),'Data Summary'!DM110="Yes"),OFFSET('Sanitation Data'!$I$11,0,10*ROW('Sanitation Data'!I104)),NA())</f>
        <v>#N/A</v>
      </c>
      <c r="AY110" s="90" t="e">
        <f ca="true">+IF(AND(ISNUMBER(OFFSET('Sanitation Data'!$I$12,0,10*ROW('Sanitation Data'!I104))),'Data Summary'!DN110="Yes"),OFFSET('Sanitation Data'!$I$12,0,10*ROW('Sanitation Data'!I104)),NA())</f>
        <v>#N/A</v>
      </c>
      <c r="AZ110" s="91" t="e">
        <f ca="true">+IF(AND(ISNUMBER(OFFSET('Hygiene Data'!$D$5,0,10*ROW('Hygiene Data'!D104))),'Data Summary'!DO110="Yes"),OFFSET('Hygiene Data'!$D$5,0,10*ROW('Hygiene Data'!D104)),NA())</f>
        <v>#N/A</v>
      </c>
      <c r="BA110" s="91" t="e">
        <f ca="true">+IF(AND(ISNUMBER(OFFSET('Hygiene Data'!$D$7,0,10*ROW('Hygiene Data'!D104))),'Data Summary'!DP110="Yes"),OFFSET('Hygiene Data'!$D$7,0,10*ROW('Hygiene Data'!D104)),NA())</f>
        <v>#N/A</v>
      </c>
      <c r="BB110" s="91" t="e">
        <f ca="true">+IF(AND(ISNUMBER(OFFSET('Hygiene Data'!$D$9,0,10*ROW('Hygiene Data'!D104))),'Data Summary'!DQ110="Yes"),OFFSET('Hygiene Data'!$D$9,0,10*ROW('Hygiene Data'!D104)),NA())</f>
        <v>#N/A</v>
      </c>
      <c r="BC110" s="91" t="e">
        <f ca="true">+IF(AND(ISNUMBER(OFFSET('Hygiene Data'!$E$5,0,10*ROW('Hygiene Data'!E104))),'Data Summary'!DR110="Yes"),OFFSET('Hygiene Data'!$E$5,0,10*ROW('Hygiene Data'!E104)),NA())</f>
        <v>#N/A</v>
      </c>
      <c r="BD110" s="91" t="e">
        <f ca="true">+IF(AND(ISNUMBER(OFFSET('Hygiene Data'!$E$7,0,10*ROW('Hygiene Data'!E104))),'Data Summary'!DS110="Yes"),OFFSET('Hygiene Data'!$E$7,0,10*ROW('Hygiene Data'!E104)),NA())</f>
        <v>#N/A</v>
      </c>
      <c r="BE110" s="91" t="e">
        <f ca="true">+IF(AND(ISNUMBER(OFFSET('Hygiene Data'!$E$9,0,10*ROW('Hygiene Data'!E104))),'Data Summary'!DT110="Yes"),OFFSET('Hygiene Data'!$E$9,0,10*ROW('Hygiene Data'!E104)),NA())</f>
        <v>#N/A</v>
      </c>
      <c r="BF110" s="91" t="e">
        <f ca="true">+IF(AND(ISNUMBER(OFFSET('Hygiene Data'!$F$5,0,10*ROW('Hygiene Data'!F104))),'Data Summary'!DU110="Yes"),OFFSET('Hygiene Data'!$F$5,0,10*ROW('Hygiene Data'!F104)),NA())</f>
        <v>#N/A</v>
      </c>
      <c r="BG110" s="91" t="e">
        <f ca="true">+IF(AND(ISNUMBER(OFFSET('Hygiene Data'!$F$7,0,10*ROW('Hygiene Data'!F104))),'Data Summary'!DV110="Yes"),OFFSET('Hygiene Data'!$F$7,0,10*ROW('Hygiene Data'!F104)),NA())</f>
        <v>#N/A</v>
      </c>
      <c r="BH110" s="91" t="e">
        <f ca="true">+IF(AND(ISNUMBER(OFFSET('Hygiene Data'!$F$9,0,10*ROW('Hygiene Data'!F104))),'Data Summary'!DW110="Yes"),OFFSET('Hygiene Data'!$F$9,0,10*ROW('Hygiene Data'!F104)),NA())</f>
        <v>#N/A</v>
      </c>
      <c r="BI110" s="91" t="e">
        <f ca="true">+IF(AND(ISNUMBER(OFFSET('Hygiene Data'!$G$5,0,10*ROW('Hygiene Data'!G104))),'Data Summary'!DX110="Yes"),OFFSET('Hygiene Data'!$G$5,0,10*ROW('Hygiene Data'!G104)),NA())</f>
        <v>#N/A</v>
      </c>
      <c r="BJ110" s="91" t="e">
        <f ca="true">+IF(AND(ISNUMBER(OFFSET('Hygiene Data'!$G$7,0,10*ROW('Hygiene Data'!G104))),'Data Summary'!DY110="Yes"),OFFSET('Hygiene Data'!$G$7,0,10*ROW('Hygiene Data'!G104)),NA())</f>
        <v>#N/A</v>
      </c>
      <c r="BK110" s="91" t="e">
        <f ca="true">+IF(AND(ISNUMBER(OFFSET('Hygiene Data'!$G$9,0,10*ROW('Hygiene Data'!G104))),'Data Summary'!DZ110="Yes"),OFFSET('Hygiene Data'!$G$9,0,10*ROW('Hygiene Data'!G104)),NA())</f>
        <v>#N/A</v>
      </c>
      <c r="BL110" s="91" t="e">
        <f ca="true">+IF(AND(ISNUMBER(OFFSET('Hygiene Data'!$H$5,0,10*ROW('Hygiene Data'!H104))),'Data Summary'!EA110="Yes"),OFFSET('Hygiene Data'!$H$5,0,10*ROW('Hygiene Data'!H104)),NA())</f>
        <v>#N/A</v>
      </c>
      <c r="BM110" s="91" t="e">
        <f ca="true">+IF(AND(ISNUMBER(OFFSET('Hygiene Data'!$H$7,0,10*ROW('Hygiene Data'!H104))),'Data Summary'!EB110="Yes"),OFFSET('Hygiene Data'!$H$7,0,10*ROW('Hygiene Data'!H104)),NA())</f>
        <v>#N/A</v>
      </c>
      <c r="BN110" s="91" t="e">
        <f ca="true">+IF(AND(ISNUMBER(OFFSET('Hygiene Data'!$H$9,0,10*ROW('Hygiene Data'!H104))),'Data Summary'!EC110="Yes"),OFFSET('Hygiene Data'!$H$9,0,10*ROW('Hygiene Data'!H104)),NA())</f>
        <v>#N/A</v>
      </c>
      <c r="BO110" s="91" t="e">
        <f ca="true">+IF(AND(ISNUMBER(OFFSET('Hygiene Data'!$I$5,0,10*ROW('Hygiene Data'!I104))),'Data Summary'!ED110="Yes"),OFFSET('Hygiene Data'!$I$5,0,10*ROW('Hygiene Data'!I104)),NA())</f>
        <v>#N/A</v>
      </c>
      <c r="BP110" s="91" t="e">
        <f ca="true">+IF(AND(ISNUMBER(OFFSET('Hygiene Data'!$I$7,0,10*ROW('Hygiene Data'!I104))),'Data Summary'!EE110="Yes"),OFFSET('Hygiene Data'!$I$7,0,10*ROW('Hygiene Data'!I104)),NA())</f>
        <v>#N/A</v>
      </c>
      <c r="BQ110" s="91" t="e">
        <f ca="true">+IF(AND(ISNUMBER(OFFSET('Hygiene Data'!$I$9,0,10*ROW('Hygiene Data'!I104))),'Data Summary'!EF110="Yes"),OFFSET('Hygiene Data'!$I$9,0,10*ROW('Hygiene Data'!I104)),NA())</f>
        <v>#N/A</v>
      </c>
    </row>
    <row xmlns:x14ac="http://schemas.microsoft.com/office/spreadsheetml/2009/9/ac" r="111" x14ac:dyDescent="0.2">
      <c r="A111" s="342" t="e">
        <f ca="true">+RIGHT('Data Summary'!A111,LEN('Data Summary'!A111)-9)</f>
        <v>#VALUE!</v>
      </c>
      <c r="B111" s="35" t="str">
        <f ca="true">+IF(ISTEXT('Data Summary'!B111),'Data Summary'!B111,"")</f>
        <v/>
      </c>
      <c r="C111" s="341" t="e">
        <f ca="true">+VALUE('Data Summary'!C111)</f>
        <v>#VALUE!</v>
      </c>
      <c r="D111" s="89" t="e">
        <f ca="true">+IF(AND(ISNUMBER(OFFSET('Water Data'!$D$4,0,10*ROW('Water Data'!D105))),'Data Summary'!BS111="Yes"),100-OFFSET('Water Data'!$D$4,0,10*ROW('Water Data'!D105)),NA())</f>
        <v>#N/A</v>
      </c>
      <c r="E111" s="89" t="e">
        <f ca="true">+IF(AND(ISNUMBER(OFFSET('Water Data'!$D$6,0,10*ROW('Water Data'!D105))),'Data Summary'!BT111="Yes"),OFFSET('Water Data'!$D$6,0,10*ROW('Water Data'!D105)),NA())</f>
        <v>#N/A</v>
      </c>
      <c r="F111" s="89" t="e">
        <f ca="true">+IF(AND(ISNUMBER(OFFSET('Water Data'!$D$9,0,10*ROW('Water Data'!D105))),'Data Summary'!BU111="Yes"),OFFSET('Water Data'!$D$9,0,10*ROW('Water Data'!D105)),NA())</f>
        <v>#N/A</v>
      </c>
      <c r="G111" s="89" t="e">
        <f ca="true">+IF(AND(ISNUMBER(OFFSET('Water Data'!$E$4,0,10*ROW('Water Data'!E105))),'Data Summary'!BV111="Yes"),100-OFFSET('Water Data'!$E$4,0,10*ROW('Water Data'!E105)),NA())</f>
        <v>#N/A</v>
      </c>
      <c r="H111" s="89" t="e">
        <f ca="true">+IF(AND(ISNUMBER(OFFSET('Water Data'!$E$6,0,10*ROW('Water Data'!E105))),'Data Summary'!BW111="Yes"),OFFSET('Water Data'!$E$6,0,10*ROW('Water Data'!E105)),NA())</f>
        <v>#N/A</v>
      </c>
      <c r="I111" s="89" t="e">
        <f ca="true">+IF(AND(ISNUMBER(OFFSET('Water Data'!$E$9,0,10*ROW('Water Data'!E105))),'Data Summary'!BX111="Yes"),OFFSET('Water Data'!$E$9,0,10*ROW('Water Data'!E105)),NA())</f>
        <v>#N/A</v>
      </c>
      <c r="J111" s="89" t="e">
        <f ca="true">+IF(AND(ISNUMBER(OFFSET('Water Data'!$F$4,0,10*ROW('Water Data'!F105))),'Data Summary'!BY111="Yes"),100-OFFSET('Water Data'!$F$4,0,10*ROW('Water Data'!F105)),NA())</f>
        <v>#N/A</v>
      </c>
      <c r="K111" s="89" t="e">
        <f ca="true">+IF(AND(ISNUMBER(OFFSET('Water Data'!$F$6,0,10*ROW('Water Data'!F105))),'Data Summary'!BZ111="Yes"),OFFSET('Water Data'!$F$6,0,10*ROW('Water Data'!F105)),NA())</f>
        <v>#N/A</v>
      </c>
      <c r="L111" s="89" t="e">
        <f ca="true">+IF(AND(ISNUMBER(OFFSET('Water Data'!$F$9,0,10*ROW('Water Data'!F105))),'Data Summary'!CA111="Yes"),OFFSET('Water Data'!$F$9,0,10*ROW('Water Data'!F105)),NA())</f>
        <v>#N/A</v>
      </c>
      <c r="M111" s="89" t="e">
        <f ca="true">+IF(AND(ISNUMBER(OFFSET('Water Data'!$G$4,0,10*ROW('Water Data'!G105))),'Data Summary'!CB111="Yes"),100-OFFSET('Water Data'!$G$4,0,10*ROW('Water Data'!G105)),NA())</f>
        <v>#N/A</v>
      </c>
      <c r="N111" s="89" t="e">
        <f ca="true">+IF(AND(ISNUMBER(OFFSET('Water Data'!$G$6,0,10*ROW('Water Data'!G105))),'Data Summary'!CC111="Yes"),OFFSET('Water Data'!$G$6,0,10*ROW('Water Data'!G105)),NA())</f>
        <v>#N/A</v>
      </c>
      <c r="O111" s="89" t="e">
        <f ca="true">+IF(AND(ISNUMBER(OFFSET('Water Data'!$G$9,0,10*ROW('Water Data'!G105))),'Data Summary'!CD111="Yes"),OFFSET('Water Data'!$G$9,0,10*ROW('Water Data'!G105)),NA())</f>
        <v>#N/A</v>
      </c>
      <c r="P111" s="89" t="e">
        <f ca="true">+IF(AND(ISNUMBER(OFFSET('Water Data'!$H$4,0,10*ROW('Water Data'!H105))),'Data Summary'!CE111="Yes"),100-OFFSET('Water Data'!$H$4,0,10*ROW('Water Data'!H105)),NA())</f>
        <v>#N/A</v>
      </c>
      <c r="Q111" s="89" t="e">
        <f ca="true">+IF(AND(ISNUMBER(OFFSET('Water Data'!$H$6,0,10*ROW('Water Data'!H105))),'Data Summary'!CF111="Yes"),OFFSET('Water Data'!$H$6,0,10*ROW('Water Data'!H105)),NA())</f>
        <v>#N/A</v>
      </c>
      <c r="R111" s="89" t="e">
        <f ca="true">+IF(AND(ISNUMBER(OFFSET('Water Data'!$H$9,0,10*ROW('Water Data'!H105))),'Data Summary'!CG111="Yes"),OFFSET('Water Data'!$H$9,0,10*ROW('Water Data'!H105)),NA())</f>
        <v>#N/A</v>
      </c>
      <c r="S111" s="89" t="e">
        <f ca="true">+IF(AND(ISNUMBER(OFFSET('Water Data'!$I$4,0,10*ROW('Water Data'!I105))),'Data Summary'!CH111="Yes"),100-OFFSET('Water Data'!$I$4,0,10*ROW('Water Data'!I105)),NA())</f>
        <v>#N/A</v>
      </c>
      <c r="T111" s="89" t="e">
        <f ca="true">+IF(AND(ISNUMBER(OFFSET('Water Data'!$I$6,0,10*ROW('Water Data'!I105))),'Data Summary'!CI111="Yes"),OFFSET('Water Data'!$I$6,0,10*ROW('Water Data'!I105)),NA())</f>
        <v>#N/A</v>
      </c>
      <c r="U111" s="89" t="e">
        <f ca="true">+IF(AND(ISNUMBER(OFFSET('Water Data'!$I$9,0,10*ROW('Water Data'!I105))),'Data Summary'!CJ111="Yes"),OFFSET('Water Data'!$I$9,0,10*ROW('Water Data'!I105)),NA())</f>
        <v>#N/A</v>
      </c>
      <c r="V111" s="90" t="e">
        <f ca="true">+IF(AND(ISNUMBER(OFFSET('Sanitation Data'!$D$4,0,10*ROW('Sanitation Data'!D105))),'Data Summary'!CK111="Yes"),100-OFFSET('Sanitation Data'!$D$4,0,10*ROW('Sanitation Data'!D105)),NA())</f>
        <v>#N/A</v>
      </c>
      <c r="W111" s="90" t="e">
        <f ca="true">+IF(AND(ISNUMBER(OFFSET('Sanitation Data'!$D$6,0,10*ROW('Sanitation Data'!D105))),'Data Summary'!CL111="Yes"),OFFSET('Sanitation Data'!$D$6,0,10*ROW('Sanitation Data'!D105)),NA())</f>
        <v>#N/A</v>
      </c>
      <c r="X111" s="90" t="e">
        <f ca="true">+IF(AND(ISNUMBER(OFFSET('Sanitation Data'!$D$10,0,10*ROW('Sanitation Data'!D105))),'Data Summary'!CM111="Yes"),OFFSET('Sanitation Data'!$D$10,0,10*ROW('Sanitation Data'!D105)),NA())</f>
        <v>#N/A</v>
      </c>
      <c r="Y111" s="90" t="e">
        <f ca="true">+IF(AND(ISNUMBER(OFFSET('Sanitation Data'!$D$11,0,10*ROW('Sanitation Data'!D105))),'Data Summary'!CN111="Yes"),OFFSET('Sanitation Data'!$D$11,0,10*ROW('Sanitation Data'!D105)),NA())</f>
        <v>#N/A</v>
      </c>
      <c r="Z111" s="90" t="e">
        <f ca="true">+IF(AND(ISNUMBER(OFFSET('Sanitation Data'!$D$12,0,10*ROW('Sanitation Data'!D105))),'Data Summary'!CO111="Yes"),OFFSET('Sanitation Data'!$D$12,0,10*ROW('Sanitation Data'!D105)),NA())</f>
        <v>#N/A</v>
      </c>
      <c r="AA111" s="90" t="e">
        <f ca="true">+IF(AND(ISNUMBER(OFFSET('Sanitation Data'!$E$4,0,10*ROW('Sanitation Data'!E105))),'Data Summary'!CP111="Yes"),100-OFFSET('Sanitation Data'!$E$4,0,10*ROW('Sanitation Data'!E105)),NA())</f>
        <v>#N/A</v>
      </c>
      <c r="AB111" s="90" t="e">
        <f ca="true">+IF(AND(ISNUMBER(OFFSET('Sanitation Data'!$E$6,0,10*ROW('Sanitation Data'!E105))),'Data Summary'!CQ111="Yes"),OFFSET('Sanitation Data'!$E$6,0,10*ROW('Sanitation Data'!E105)),NA())</f>
        <v>#N/A</v>
      </c>
      <c r="AC111" s="90" t="e">
        <f ca="true">+IF(AND(ISNUMBER(OFFSET('Sanitation Data'!$E$10,0,10*ROW('Sanitation Data'!E105))),'Data Summary'!CR111="Yes"),OFFSET('Sanitation Data'!$E$10,0,10*ROW('Sanitation Data'!E105)),NA())</f>
        <v>#N/A</v>
      </c>
      <c r="AD111" s="90" t="e">
        <f ca="true">+IF(AND(ISNUMBER(OFFSET('Sanitation Data'!$E$11,0,10*ROW('Sanitation Data'!E105))),'Data Summary'!CS111="Yes"),OFFSET('Sanitation Data'!$E$11,0,10*ROW('Sanitation Data'!E105)),NA())</f>
        <v>#N/A</v>
      </c>
      <c r="AE111" s="90" t="e">
        <f ca="true">+IF(AND(ISNUMBER(OFFSET('Sanitation Data'!$E$12,0,10*ROW('Sanitation Data'!E105))),'Data Summary'!CT111="Yes"),OFFSET('Sanitation Data'!$E$12,0,10*ROW('Sanitation Data'!E105)),NA())</f>
        <v>#N/A</v>
      </c>
      <c r="AF111" s="90" t="e">
        <f ca="true">+IF(AND(ISNUMBER(OFFSET('Sanitation Data'!$F$4,0,10*ROW('Sanitation Data'!F105))),'Data Summary'!CU111="Yes"),100-OFFSET('Sanitation Data'!$F$4,0,10*ROW('Sanitation Data'!F105)),NA())</f>
        <v>#N/A</v>
      </c>
      <c r="AG111" s="90" t="e">
        <f ca="true">+IF(AND(ISNUMBER(OFFSET('Sanitation Data'!$F$6,0,10*ROW('Sanitation Data'!F105))),'Data Summary'!CV111="Yes"),OFFSET('Sanitation Data'!$F$6,0,10*ROW('Sanitation Data'!F105)),NA())</f>
        <v>#N/A</v>
      </c>
      <c r="AH111" s="90" t="e">
        <f ca="true">+IF(AND(ISNUMBER(OFFSET('Sanitation Data'!$F$10,0,10*ROW('Sanitation Data'!F105))),'Data Summary'!CW111="Yes"),OFFSET('Sanitation Data'!$F$10,0,10*ROW('Sanitation Data'!F105)),NA())</f>
        <v>#N/A</v>
      </c>
      <c r="AI111" s="90" t="e">
        <f ca="true">+IF(AND(ISNUMBER(OFFSET('Sanitation Data'!$F$11,0,10*ROW('Sanitation Data'!F105))),'Data Summary'!CX111="Yes"),OFFSET('Sanitation Data'!$F$11,0,10*ROW('Sanitation Data'!F105)),NA())</f>
        <v>#N/A</v>
      </c>
      <c r="AJ111" s="90" t="e">
        <f ca="true">+IF(AND(ISNUMBER(OFFSET('Sanitation Data'!$F$12,0,10*ROW('Sanitation Data'!F105))),'Data Summary'!CY111="Yes"),OFFSET('Sanitation Data'!$F$12,0,10*ROW('Sanitation Data'!F105)),NA())</f>
        <v>#N/A</v>
      </c>
      <c r="AK111" s="90" t="e">
        <f ca="true">+IF(AND(ISNUMBER(OFFSET('Sanitation Data'!$G$4,0,10*ROW('Sanitation Data'!G105))),'Data Summary'!CZ111="Yes"),100-OFFSET('Sanitation Data'!$G$4,0,10*ROW('Sanitation Data'!G105)),NA())</f>
        <v>#N/A</v>
      </c>
      <c r="AL111" s="90" t="e">
        <f ca="true">+IF(AND(ISNUMBER(OFFSET('Sanitation Data'!$G$6,0,10*ROW('Sanitation Data'!G105))),'Data Summary'!DA111="Yes"),OFFSET('Sanitation Data'!$G$6,0,10*ROW('Sanitation Data'!G105)),NA())</f>
        <v>#N/A</v>
      </c>
      <c r="AM111" s="90" t="e">
        <f ca="true">+IF(AND(ISNUMBER(OFFSET('Sanitation Data'!$G$10,0,10*ROW('Sanitation Data'!G105))),'Data Summary'!DB111="Yes"),OFFSET('Sanitation Data'!$G$10,0,10*ROW('Sanitation Data'!G105)),NA())</f>
        <v>#N/A</v>
      </c>
      <c r="AN111" s="90" t="e">
        <f ca="true">+IF(AND(ISNUMBER(OFFSET('Sanitation Data'!$G$11,0,10*ROW('Sanitation Data'!G105))),'Data Summary'!DC111="Yes"),OFFSET('Sanitation Data'!$G$11,0,10*ROW('Sanitation Data'!G105)),NA())</f>
        <v>#N/A</v>
      </c>
      <c r="AO111" s="90" t="e">
        <f ca="true">+IF(AND(ISNUMBER(OFFSET('Sanitation Data'!$G$12,0,10*ROW('Sanitation Data'!G105))),'Data Summary'!DD111="Yes"),OFFSET('Sanitation Data'!$G$12,0,10*ROW('Sanitation Data'!G105)),NA())</f>
        <v>#N/A</v>
      </c>
      <c r="AP111" s="90" t="e">
        <f ca="true">+IF(AND(ISNUMBER(OFFSET('Sanitation Data'!$H$4,0,10*ROW('Sanitation Data'!H105))),'Data Summary'!DE111="Yes"),100-OFFSET('Sanitation Data'!$H$4,0,10*ROW('Sanitation Data'!H105)),NA())</f>
        <v>#N/A</v>
      </c>
      <c r="AQ111" s="90" t="e">
        <f ca="true">+IF(AND(ISNUMBER(OFFSET('Sanitation Data'!$H$6,0,10*ROW('Sanitation Data'!H105))),'Data Summary'!DF111="Yes"),OFFSET('Sanitation Data'!$H$6,0,10*ROW('Sanitation Data'!H105)),NA())</f>
        <v>#N/A</v>
      </c>
      <c r="AR111" s="90" t="e">
        <f ca="true">+IF(AND(ISNUMBER(OFFSET('Sanitation Data'!$H$10,0,10*ROW('Sanitation Data'!H105))),'Data Summary'!DG111="Yes"),OFFSET('Sanitation Data'!$H$10,0,10*ROW('Sanitation Data'!H105)),NA())</f>
        <v>#N/A</v>
      </c>
      <c r="AS111" s="90" t="e">
        <f ca="true">+IF(AND(ISNUMBER(OFFSET('Sanitation Data'!$H$11,0,10*ROW('Sanitation Data'!H105))),'Data Summary'!DH111="Yes"),OFFSET('Sanitation Data'!$H$11,0,10*ROW('Sanitation Data'!H105)),NA())</f>
        <v>#N/A</v>
      </c>
      <c r="AT111" s="90" t="e">
        <f ca="true">+IF(AND(ISNUMBER(OFFSET('Sanitation Data'!$H$12,0,10*ROW('Sanitation Data'!H105))),'Data Summary'!DI111="Yes"),OFFSET('Sanitation Data'!$H$12,0,10*ROW('Sanitation Data'!H105)),NA())</f>
        <v>#N/A</v>
      </c>
      <c r="AU111" s="90" t="e">
        <f ca="true">+IF(AND(ISNUMBER(OFFSET('Sanitation Data'!$I$4,0,10*ROW('Sanitation Data'!I105))),'Data Summary'!DJ111="Yes"),100-OFFSET('Sanitation Data'!$I$4,0,10*ROW('Sanitation Data'!I105)),NA())</f>
        <v>#N/A</v>
      </c>
      <c r="AV111" s="90" t="e">
        <f ca="true">+IF(AND(ISNUMBER(OFFSET('Sanitation Data'!$I$6,0,10*ROW('Sanitation Data'!I105))),'Data Summary'!DK111="Yes"),OFFSET('Sanitation Data'!$I$6,0,10*ROW('Sanitation Data'!I105)),NA())</f>
        <v>#N/A</v>
      </c>
      <c r="AW111" s="90" t="e">
        <f ca="true">+IF(AND(ISNUMBER(OFFSET('Sanitation Data'!$I$10,0,10*ROW('Sanitation Data'!I105))),'Data Summary'!DL111="Yes"),OFFSET('Sanitation Data'!$I$10,0,10*ROW('Sanitation Data'!I105)),NA())</f>
        <v>#N/A</v>
      </c>
      <c r="AX111" s="90" t="e">
        <f ca="true">+IF(AND(ISNUMBER(OFFSET('Sanitation Data'!$I$11,0,10*ROW('Sanitation Data'!I105))),'Data Summary'!DM111="Yes"),OFFSET('Sanitation Data'!$I$11,0,10*ROW('Sanitation Data'!I105)),NA())</f>
        <v>#N/A</v>
      </c>
      <c r="AY111" s="90" t="e">
        <f ca="true">+IF(AND(ISNUMBER(OFFSET('Sanitation Data'!$I$12,0,10*ROW('Sanitation Data'!I105))),'Data Summary'!DN111="Yes"),OFFSET('Sanitation Data'!$I$12,0,10*ROW('Sanitation Data'!I105)),NA())</f>
        <v>#N/A</v>
      </c>
      <c r="AZ111" s="91" t="e">
        <f ca="true">+IF(AND(ISNUMBER(OFFSET('Hygiene Data'!$D$5,0,10*ROW('Hygiene Data'!D105))),'Data Summary'!DO111="Yes"),OFFSET('Hygiene Data'!$D$5,0,10*ROW('Hygiene Data'!D105)),NA())</f>
        <v>#N/A</v>
      </c>
      <c r="BA111" s="91" t="e">
        <f ca="true">+IF(AND(ISNUMBER(OFFSET('Hygiene Data'!$D$7,0,10*ROW('Hygiene Data'!D105))),'Data Summary'!DP111="Yes"),OFFSET('Hygiene Data'!$D$7,0,10*ROW('Hygiene Data'!D105)),NA())</f>
        <v>#N/A</v>
      </c>
      <c r="BB111" s="91" t="e">
        <f ca="true">+IF(AND(ISNUMBER(OFFSET('Hygiene Data'!$D$9,0,10*ROW('Hygiene Data'!D105))),'Data Summary'!DQ111="Yes"),OFFSET('Hygiene Data'!$D$9,0,10*ROW('Hygiene Data'!D105)),NA())</f>
        <v>#N/A</v>
      </c>
      <c r="BC111" s="91" t="e">
        <f ca="true">+IF(AND(ISNUMBER(OFFSET('Hygiene Data'!$E$5,0,10*ROW('Hygiene Data'!E105))),'Data Summary'!DR111="Yes"),OFFSET('Hygiene Data'!$E$5,0,10*ROW('Hygiene Data'!E105)),NA())</f>
        <v>#N/A</v>
      </c>
      <c r="BD111" s="91" t="e">
        <f ca="true">+IF(AND(ISNUMBER(OFFSET('Hygiene Data'!$E$7,0,10*ROW('Hygiene Data'!E105))),'Data Summary'!DS111="Yes"),OFFSET('Hygiene Data'!$E$7,0,10*ROW('Hygiene Data'!E105)),NA())</f>
        <v>#N/A</v>
      </c>
      <c r="BE111" s="91" t="e">
        <f ca="true">+IF(AND(ISNUMBER(OFFSET('Hygiene Data'!$E$9,0,10*ROW('Hygiene Data'!E105))),'Data Summary'!DT111="Yes"),OFFSET('Hygiene Data'!$E$9,0,10*ROW('Hygiene Data'!E105)),NA())</f>
        <v>#N/A</v>
      </c>
      <c r="BF111" s="91" t="e">
        <f ca="true">+IF(AND(ISNUMBER(OFFSET('Hygiene Data'!$F$5,0,10*ROW('Hygiene Data'!F105))),'Data Summary'!DU111="Yes"),OFFSET('Hygiene Data'!$F$5,0,10*ROW('Hygiene Data'!F105)),NA())</f>
        <v>#N/A</v>
      </c>
      <c r="BG111" s="91" t="e">
        <f ca="true">+IF(AND(ISNUMBER(OFFSET('Hygiene Data'!$F$7,0,10*ROW('Hygiene Data'!F105))),'Data Summary'!DV111="Yes"),OFFSET('Hygiene Data'!$F$7,0,10*ROW('Hygiene Data'!F105)),NA())</f>
        <v>#N/A</v>
      </c>
      <c r="BH111" s="91" t="e">
        <f ca="true">+IF(AND(ISNUMBER(OFFSET('Hygiene Data'!$F$9,0,10*ROW('Hygiene Data'!F105))),'Data Summary'!DW111="Yes"),OFFSET('Hygiene Data'!$F$9,0,10*ROW('Hygiene Data'!F105)),NA())</f>
        <v>#N/A</v>
      </c>
      <c r="BI111" s="91" t="e">
        <f ca="true">+IF(AND(ISNUMBER(OFFSET('Hygiene Data'!$G$5,0,10*ROW('Hygiene Data'!G105))),'Data Summary'!DX111="Yes"),OFFSET('Hygiene Data'!$G$5,0,10*ROW('Hygiene Data'!G105)),NA())</f>
        <v>#N/A</v>
      </c>
      <c r="BJ111" s="91" t="e">
        <f ca="true">+IF(AND(ISNUMBER(OFFSET('Hygiene Data'!$G$7,0,10*ROW('Hygiene Data'!G105))),'Data Summary'!DY111="Yes"),OFFSET('Hygiene Data'!$G$7,0,10*ROW('Hygiene Data'!G105)),NA())</f>
        <v>#N/A</v>
      </c>
      <c r="BK111" s="91" t="e">
        <f ca="true">+IF(AND(ISNUMBER(OFFSET('Hygiene Data'!$G$9,0,10*ROW('Hygiene Data'!G105))),'Data Summary'!DZ111="Yes"),OFFSET('Hygiene Data'!$G$9,0,10*ROW('Hygiene Data'!G105)),NA())</f>
        <v>#N/A</v>
      </c>
      <c r="BL111" s="91" t="e">
        <f ca="true">+IF(AND(ISNUMBER(OFFSET('Hygiene Data'!$H$5,0,10*ROW('Hygiene Data'!H105))),'Data Summary'!EA111="Yes"),OFFSET('Hygiene Data'!$H$5,0,10*ROW('Hygiene Data'!H105)),NA())</f>
        <v>#N/A</v>
      </c>
      <c r="BM111" s="91" t="e">
        <f ca="true">+IF(AND(ISNUMBER(OFFSET('Hygiene Data'!$H$7,0,10*ROW('Hygiene Data'!H105))),'Data Summary'!EB111="Yes"),OFFSET('Hygiene Data'!$H$7,0,10*ROW('Hygiene Data'!H105)),NA())</f>
        <v>#N/A</v>
      </c>
      <c r="BN111" s="91" t="e">
        <f ca="true">+IF(AND(ISNUMBER(OFFSET('Hygiene Data'!$H$9,0,10*ROW('Hygiene Data'!H105))),'Data Summary'!EC111="Yes"),OFFSET('Hygiene Data'!$H$9,0,10*ROW('Hygiene Data'!H105)),NA())</f>
        <v>#N/A</v>
      </c>
      <c r="BO111" s="91" t="e">
        <f ca="true">+IF(AND(ISNUMBER(OFFSET('Hygiene Data'!$I$5,0,10*ROW('Hygiene Data'!I105))),'Data Summary'!ED111="Yes"),OFFSET('Hygiene Data'!$I$5,0,10*ROW('Hygiene Data'!I105)),NA())</f>
        <v>#N/A</v>
      </c>
      <c r="BP111" s="91" t="e">
        <f ca="true">+IF(AND(ISNUMBER(OFFSET('Hygiene Data'!$I$7,0,10*ROW('Hygiene Data'!I105))),'Data Summary'!EE111="Yes"),OFFSET('Hygiene Data'!$I$7,0,10*ROW('Hygiene Data'!I105)),NA())</f>
        <v>#N/A</v>
      </c>
      <c r="BQ111" s="91" t="e">
        <f ca="true">+IF(AND(ISNUMBER(OFFSET('Hygiene Data'!$I$9,0,10*ROW('Hygiene Data'!I105))),'Data Summary'!EF111="Yes"),OFFSET('Hygiene Data'!$I$9,0,10*ROW('Hygiene Data'!I105)),NA())</f>
        <v>#N/A</v>
      </c>
    </row>
    <row xmlns:x14ac="http://schemas.microsoft.com/office/spreadsheetml/2009/9/ac" r="112" x14ac:dyDescent="0.2">
      <c r="A112" s="342" t="e">
        <f ca="true">+RIGHT('Data Summary'!A112,LEN('Data Summary'!A112)-9)</f>
        <v>#VALUE!</v>
      </c>
      <c r="B112" s="35" t="str">
        <f ca="true">+IF(ISTEXT('Data Summary'!B112),'Data Summary'!B112,"")</f>
        <v/>
      </c>
      <c r="C112" s="341" t="e">
        <f ca="true">+VALUE('Data Summary'!C112)</f>
        <v>#VALUE!</v>
      </c>
      <c r="D112" s="89" t="e">
        <f ca="true">+IF(AND(ISNUMBER(OFFSET('Water Data'!$D$4,0,10*ROW('Water Data'!D106))),'Data Summary'!BS112="Yes"),100-OFFSET('Water Data'!$D$4,0,10*ROW('Water Data'!D106)),NA())</f>
        <v>#N/A</v>
      </c>
      <c r="E112" s="89" t="e">
        <f ca="true">+IF(AND(ISNUMBER(OFFSET('Water Data'!$D$6,0,10*ROW('Water Data'!D106))),'Data Summary'!BT112="Yes"),OFFSET('Water Data'!$D$6,0,10*ROW('Water Data'!D106)),NA())</f>
        <v>#N/A</v>
      </c>
      <c r="F112" s="89" t="e">
        <f ca="true">+IF(AND(ISNUMBER(OFFSET('Water Data'!$D$9,0,10*ROW('Water Data'!D106))),'Data Summary'!BU112="Yes"),OFFSET('Water Data'!$D$9,0,10*ROW('Water Data'!D106)),NA())</f>
        <v>#N/A</v>
      </c>
      <c r="G112" s="89" t="e">
        <f ca="true">+IF(AND(ISNUMBER(OFFSET('Water Data'!$E$4,0,10*ROW('Water Data'!E106))),'Data Summary'!BV112="Yes"),100-OFFSET('Water Data'!$E$4,0,10*ROW('Water Data'!E106)),NA())</f>
        <v>#N/A</v>
      </c>
      <c r="H112" s="89" t="e">
        <f ca="true">+IF(AND(ISNUMBER(OFFSET('Water Data'!$E$6,0,10*ROW('Water Data'!E106))),'Data Summary'!BW112="Yes"),OFFSET('Water Data'!$E$6,0,10*ROW('Water Data'!E106)),NA())</f>
        <v>#N/A</v>
      </c>
      <c r="I112" s="89" t="e">
        <f ca="true">+IF(AND(ISNUMBER(OFFSET('Water Data'!$E$9,0,10*ROW('Water Data'!E106))),'Data Summary'!BX112="Yes"),OFFSET('Water Data'!$E$9,0,10*ROW('Water Data'!E106)),NA())</f>
        <v>#N/A</v>
      </c>
      <c r="J112" s="89" t="e">
        <f ca="true">+IF(AND(ISNUMBER(OFFSET('Water Data'!$F$4,0,10*ROW('Water Data'!F106))),'Data Summary'!BY112="Yes"),100-OFFSET('Water Data'!$F$4,0,10*ROW('Water Data'!F106)),NA())</f>
        <v>#N/A</v>
      </c>
      <c r="K112" s="89" t="e">
        <f ca="true">+IF(AND(ISNUMBER(OFFSET('Water Data'!$F$6,0,10*ROW('Water Data'!F106))),'Data Summary'!BZ112="Yes"),OFFSET('Water Data'!$F$6,0,10*ROW('Water Data'!F106)),NA())</f>
        <v>#N/A</v>
      </c>
      <c r="L112" s="89" t="e">
        <f ca="true">+IF(AND(ISNUMBER(OFFSET('Water Data'!$F$9,0,10*ROW('Water Data'!F106))),'Data Summary'!CA112="Yes"),OFFSET('Water Data'!$F$9,0,10*ROW('Water Data'!F106)),NA())</f>
        <v>#N/A</v>
      </c>
      <c r="M112" s="89" t="e">
        <f ca="true">+IF(AND(ISNUMBER(OFFSET('Water Data'!$G$4,0,10*ROW('Water Data'!G106))),'Data Summary'!CB112="Yes"),100-OFFSET('Water Data'!$G$4,0,10*ROW('Water Data'!G106)),NA())</f>
        <v>#N/A</v>
      </c>
      <c r="N112" s="89" t="e">
        <f ca="true">+IF(AND(ISNUMBER(OFFSET('Water Data'!$G$6,0,10*ROW('Water Data'!G106))),'Data Summary'!CC112="Yes"),OFFSET('Water Data'!$G$6,0,10*ROW('Water Data'!G106)),NA())</f>
        <v>#N/A</v>
      </c>
      <c r="O112" s="89" t="e">
        <f ca="true">+IF(AND(ISNUMBER(OFFSET('Water Data'!$G$9,0,10*ROW('Water Data'!G106))),'Data Summary'!CD112="Yes"),OFFSET('Water Data'!$G$9,0,10*ROW('Water Data'!G106)),NA())</f>
        <v>#N/A</v>
      </c>
      <c r="P112" s="89" t="e">
        <f ca="true">+IF(AND(ISNUMBER(OFFSET('Water Data'!$H$4,0,10*ROW('Water Data'!H106))),'Data Summary'!CE112="Yes"),100-OFFSET('Water Data'!$H$4,0,10*ROW('Water Data'!H106)),NA())</f>
        <v>#N/A</v>
      </c>
      <c r="Q112" s="89" t="e">
        <f ca="true">+IF(AND(ISNUMBER(OFFSET('Water Data'!$H$6,0,10*ROW('Water Data'!H106))),'Data Summary'!CF112="Yes"),OFFSET('Water Data'!$H$6,0,10*ROW('Water Data'!H106)),NA())</f>
        <v>#N/A</v>
      </c>
      <c r="R112" s="89" t="e">
        <f ca="true">+IF(AND(ISNUMBER(OFFSET('Water Data'!$H$9,0,10*ROW('Water Data'!H106))),'Data Summary'!CG112="Yes"),OFFSET('Water Data'!$H$9,0,10*ROW('Water Data'!H106)),NA())</f>
        <v>#N/A</v>
      </c>
      <c r="S112" s="89" t="e">
        <f ca="true">+IF(AND(ISNUMBER(OFFSET('Water Data'!$I$4,0,10*ROW('Water Data'!I106))),'Data Summary'!CH112="Yes"),100-OFFSET('Water Data'!$I$4,0,10*ROW('Water Data'!I106)),NA())</f>
        <v>#N/A</v>
      </c>
      <c r="T112" s="89" t="e">
        <f ca="true">+IF(AND(ISNUMBER(OFFSET('Water Data'!$I$6,0,10*ROW('Water Data'!I106))),'Data Summary'!CI112="Yes"),OFFSET('Water Data'!$I$6,0,10*ROW('Water Data'!I106)),NA())</f>
        <v>#N/A</v>
      </c>
      <c r="U112" s="89" t="e">
        <f ca="true">+IF(AND(ISNUMBER(OFFSET('Water Data'!$I$9,0,10*ROW('Water Data'!I106))),'Data Summary'!CJ112="Yes"),OFFSET('Water Data'!$I$9,0,10*ROW('Water Data'!I106)),NA())</f>
        <v>#N/A</v>
      </c>
      <c r="V112" s="90" t="e">
        <f ca="true">+IF(AND(ISNUMBER(OFFSET('Sanitation Data'!$D$4,0,10*ROW('Sanitation Data'!D106))),'Data Summary'!CK112="Yes"),100-OFFSET('Sanitation Data'!$D$4,0,10*ROW('Sanitation Data'!D106)),NA())</f>
        <v>#N/A</v>
      </c>
      <c r="W112" s="90" t="e">
        <f ca="true">+IF(AND(ISNUMBER(OFFSET('Sanitation Data'!$D$6,0,10*ROW('Sanitation Data'!D106))),'Data Summary'!CL112="Yes"),OFFSET('Sanitation Data'!$D$6,0,10*ROW('Sanitation Data'!D106)),NA())</f>
        <v>#N/A</v>
      </c>
      <c r="X112" s="90" t="e">
        <f ca="true">+IF(AND(ISNUMBER(OFFSET('Sanitation Data'!$D$10,0,10*ROW('Sanitation Data'!D106))),'Data Summary'!CM112="Yes"),OFFSET('Sanitation Data'!$D$10,0,10*ROW('Sanitation Data'!D106)),NA())</f>
        <v>#N/A</v>
      </c>
      <c r="Y112" s="90" t="e">
        <f ca="true">+IF(AND(ISNUMBER(OFFSET('Sanitation Data'!$D$11,0,10*ROW('Sanitation Data'!D106))),'Data Summary'!CN112="Yes"),OFFSET('Sanitation Data'!$D$11,0,10*ROW('Sanitation Data'!D106)),NA())</f>
        <v>#N/A</v>
      </c>
      <c r="Z112" s="90" t="e">
        <f ca="true">+IF(AND(ISNUMBER(OFFSET('Sanitation Data'!$D$12,0,10*ROW('Sanitation Data'!D106))),'Data Summary'!CO112="Yes"),OFFSET('Sanitation Data'!$D$12,0,10*ROW('Sanitation Data'!D106)),NA())</f>
        <v>#N/A</v>
      </c>
      <c r="AA112" s="90" t="e">
        <f ca="true">+IF(AND(ISNUMBER(OFFSET('Sanitation Data'!$E$4,0,10*ROW('Sanitation Data'!E106))),'Data Summary'!CP112="Yes"),100-OFFSET('Sanitation Data'!$E$4,0,10*ROW('Sanitation Data'!E106)),NA())</f>
        <v>#N/A</v>
      </c>
      <c r="AB112" s="90" t="e">
        <f ca="true">+IF(AND(ISNUMBER(OFFSET('Sanitation Data'!$E$6,0,10*ROW('Sanitation Data'!E106))),'Data Summary'!CQ112="Yes"),OFFSET('Sanitation Data'!$E$6,0,10*ROW('Sanitation Data'!E106)),NA())</f>
        <v>#N/A</v>
      </c>
      <c r="AC112" s="90" t="e">
        <f ca="true">+IF(AND(ISNUMBER(OFFSET('Sanitation Data'!$E$10,0,10*ROW('Sanitation Data'!E106))),'Data Summary'!CR112="Yes"),OFFSET('Sanitation Data'!$E$10,0,10*ROW('Sanitation Data'!E106)),NA())</f>
        <v>#N/A</v>
      </c>
      <c r="AD112" s="90" t="e">
        <f ca="true">+IF(AND(ISNUMBER(OFFSET('Sanitation Data'!$E$11,0,10*ROW('Sanitation Data'!E106))),'Data Summary'!CS112="Yes"),OFFSET('Sanitation Data'!$E$11,0,10*ROW('Sanitation Data'!E106)),NA())</f>
        <v>#N/A</v>
      </c>
      <c r="AE112" s="90" t="e">
        <f ca="true">+IF(AND(ISNUMBER(OFFSET('Sanitation Data'!$E$12,0,10*ROW('Sanitation Data'!E106))),'Data Summary'!CT112="Yes"),OFFSET('Sanitation Data'!$E$12,0,10*ROW('Sanitation Data'!E106)),NA())</f>
        <v>#N/A</v>
      </c>
      <c r="AF112" s="90" t="e">
        <f ca="true">+IF(AND(ISNUMBER(OFFSET('Sanitation Data'!$F$4,0,10*ROW('Sanitation Data'!F106))),'Data Summary'!CU112="Yes"),100-OFFSET('Sanitation Data'!$F$4,0,10*ROW('Sanitation Data'!F106)),NA())</f>
        <v>#N/A</v>
      </c>
      <c r="AG112" s="90" t="e">
        <f ca="true">+IF(AND(ISNUMBER(OFFSET('Sanitation Data'!$F$6,0,10*ROW('Sanitation Data'!F106))),'Data Summary'!CV112="Yes"),OFFSET('Sanitation Data'!$F$6,0,10*ROW('Sanitation Data'!F106)),NA())</f>
        <v>#N/A</v>
      </c>
      <c r="AH112" s="90" t="e">
        <f ca="true">+IF(AND(ISNUMBER(OFFSET('Sanitation Data'!$F$10,0,10*ROW('Sanitation Data'!F106))),'Data Summary'!CW112="Yes"),OFFSET('Sanitation Data'!$F$10,0,10*ROW('Sanitation Data'!F106)),NA())</f>
        <v>#N/A</v>
      </c>
      <c r="AI112" s="90" t="e">
        <f ca="true">+IF(AND(ISNUMBER(OFFSET('Sanitation Data'!$F$11,0,10*ROW('Sanitation Data'!F106))),'Data Summary'!CX112="Yes"),OFFSET('Sanitation Data'!$F$11,0,10*ROW('Sanitation Data'!F106)),NA())</f>
        <v>#N/A</v>
      </c>
      <c r="AJ112" s="90" t="e">
        <f ca="true">+IF(AND(ISNUMBER(OFFSET('Sanitation Data'!$F$12,0,10*ROW('Sanitation Data'!F106))),'Data Summary'!CY112="Yes"),OFFSET('Sanitation Data'!$F$12,0,10*ROW('Sanitation Data'!F106)),NA())</f>
        <v>#N/A</v>
      </c>
      <c r="AK112" s="90" t="e">
        <f ca="true">+IF(AND(ISNUMBER(OFFSET('Sanitation Data'!$G$4,0,10*ROW('Sanitation Data'!G106))),'Data Summary'!CZ112="Yes"),100-OFFSET('Sanitation Data'!$G$4,0,10*ROW('Sanitation Data'!G106)),NA())</f>
        <v>#N/A</v>
      </c>
      <c r="AL112" s="90" t="e">
        <f ca="true">+IF(AND(ISNUMBER(OFFSET('Sanitation Data'!$G$6,0,10*ROW('Sanitation Data'!G106))),'Data Summary'!DA112="Yes"),OFFSET('Sanitation Data'!$G$6,0,10*ROW('Sanitation Data'!G106)),NA())</f>
        <v>#N/A</v>
      </c>
      <c r="AM112" s="90" t="e">
        <f ca="true">+IF(AND(ISNUMBER(OFFSET('Sanitation Data'!$G$10,0,10*ROW('Sanitation Data'!G106))),'Data Summary'!DB112="Yes"),OFFSET('Sanitation Data'!$G$10,0,10*ROW('Sanitation Data'!G106)),NA())</f>
        <v>#N/A</v>
      </c>
      <c r="AN112" s="90" t="e">
        <f ca="true">+IF(AND(ISNUMBER(OFFSET('Sanitation Data'!$G$11,0,10*ROW('Sanitation Data'!G106))),'Data Summary'!DC112="Yes"),OFFSET('Sanitation Data'!$G$11,0,10*ROW('Sanitation Data'!G106)),NA())</f>
        <v>#N/A</v>
      </c>
      <c r="AO112" s="90" t="e">
        <f ca="true">+IF(AND(ISNUMBER(OFFSET('Sanitation Data'!$G$12,0,10*ROW('Sanitation Data'!G106))),'Data Summary'!DD112="Yes"),OFFSET('Sanitation Data'!$G$12,0,10*ROW('Sanitation Data'!G106)),NA())</f>
        <v>#N/A</v>
      </c>
      <c r="AP112" s="90" t="e">
        <f ca="true">+IF(AND(ISNUMBER(OFFSET('Sanitation Data'!$H$4,0,10*ROW('Sanitation Data'!H106))),'Data Summary'!DE112="Yes"),100-OFFSET('Sanitation Data'!$H$4,0,10*ROW('Sanitation Data'!H106)),NA())</f>
        <v>#N/A</v>
      </c>
      <c r="AQ112" s="90" t="e">
        <f ca="true">+IF(AND(ISNUMBER(OFFSET('Sanitation Data'!$H$6,0,10*ROW('Sanitation Data'!H106))),'Data Summary'!DF112="Yes"),OFFSET('Sanitation Data'!$H$6,0,10*ROW('Sanitation Data'!H106)),NA())</f>
        <v>#N/A</v>
      </c>
      <c r="AR112" s="90" t="e">
        <f ca="true">+IF(AND(ISNUMBER(OFFSET('Sanitation Data'!$H$10,0,10*ROW('Sanitation Data'!H106))),'Data Summary'!DG112="Yes"),OFFSET('Sanitation Data'!$H$10,0,10*ROW('Sanitation Data'!H106)),NA())</f>
        <v>#N/A</v>
      </c>
      <c r="AS112" s="90" t="e">
        <f ca="true">+IF(AND(ISNUMBER(OFFSET('Sanitation Data'!$H$11,0,10*ROW('Sanitation Data'!H106))),'Data Summary'!DH112="Yes"),OFFSET('Sanitation Data'!$H$11,0,10*ROW('Sanitation Data'!H106)),NA())</f>
        <v>#N/A</v>
      </c>
      <c r="AT112" s="90" t="e">
        <f ca="true">+IF(AND(ISNUMBER(OFFSET('Sanitation Data'!$H$12,0,10*ROW('Sanitation Data'!H106))),'Data Summary'!DI112="Yes"),OFFSET('Sanitation Data'!$H$12,0,10*ROW('Sanitation Data'!H106)),NA())</f>
        <v>#N/A</v>
      </c>
      <c r="AU112" s="90" t="e">
        <f ca="true">+IF(AND(ISNUMBER(OFFSET('Sanitation Data'!$I$4,0,10*ROW('Sanitation Data'!I106))),'Data Summary'!DJ112="Yes"),100-OFFSET('Sanitation Data'!$I$4,0,10*ROW('Sanitation Data'!I106)),NA())</f>
        <v>#N/A</v>
      </c>
      <c r="AV112" s="90" t="e">
        <f ca="true">+IF(AND(ISNUMBER(OFFSET('Sanitation Data'!$I$6,0,10*ROW('Sanitation Data'!I106))),'Data Summary'!DK112="Yes"),OFFSET('Sanitation Data'!$I$6,0,10*ROW('Sanitation Data'!I106)),NA())</f>
        <v>#N/A</v>
      </c>
      <c r="AW112" s="90" t="e">
        <f ca="true">+IF(AND(ISNUMBER(OFFSET('Sanitation Data'!$I$10,0,10*ROW('Sanitation Data'!I106))),'Data Summary'!DL112="Yes"),OFFSET('Sanitation Data'!$I$10,0,10*ROW('Sanitation Data'!I106)),NA())</f>
        <v>#N/A</v>
      </c>
      <c r="AX112" s="90" t="e">
        <f ca="true">+IF(AND(ISNUMBER(OFFSET('Sanitation Data'!$I$11,0,10*ROW('Sanitation Data'!I106))),'Data Summary'!DM112="Yes"),OFFSET('Sanitation Data'!$I$11,0,10*ROW('Sanitation Data'!I106)),NA())</f>
        <v>#N/A</v>
      </c>
      <c r="AY112" s="90" t="e">
        <f ca="true">+IF(AND(ISNUMBER(OFFSET('Sanitation Data'!$I$12,0,10*ROW('Sanitation Data'!I106))),'Data Summary'!DN112="Yes"),OFFSET('Sanitation Data'!$I$12,0,10*ROW('Sanitation Data'!I106)),NA())</f>
        <v>#N/A</v>
      </c>
      <c r="AZ112" s="91" t="e">
        <f ca="true">+IF(AND(ISNUMBER(OFFSET('Hygiene Data'!$D$5,0,10*ROW('Hygiene Data'!D106))),'Data Summary'!DO112="Yes"),OFFSET('Hygiene Data'!$D$5,0,10*ROW('Hygiene Data'!D106)),NA())</f>
        <v>#N/A</v>
      </c>
      <c r="BA112" s="91" t="e">
        <f ca="true">+IF(AND(ISNUMBER(OFFSET('Hygiene Data'!$D$7,0,10*ROW('Hygiene Data'!D106))),'Data Summary'!DP112="Yes"),OFFSET('Hygiene Data'!$D$7,0,10*ROW('Hygiene Data'!D106)),NA())</f>
        <v>#N/A</v>
      </c>
      <c r="BB112" s="91" t="e">
        <f ca="true">+IF(AND(ISNUMBER(OFFSET('Hygiene Data'!$D$9,0,10*ROW('Hygiene Data'!D106))),'Data Summary'!DQ112="Yes"),OFFSET('Hygiene Data'!$D$9,0,10*ROW('Hygiene Data'!D106)),NA())</f>
        <v>#N/A</v>
      </c>
      <c r="BC112" s="91" t="e">
        <f ca="true">+IF(AND(ISNUMBER(OFFSET('Hygiene Data'!$E$5,0,10*ROW('Hygiene Data'!E106))),'Data Summary'!DR112="Yes"),OFFSET('Hygiene Data'!$E$5,0,10*ROW('Hygiene Data'!E106)),NA())</f>
        <v>#N/A</v>
      </c>
      <c r="BD112" s="91" t="e">
        <f ca="true">+IF(AND(ISNUMBER(OFFSET('Hygiene Data'!$E$7,0,10*ROW('Hygiene Data'!E106))),'Data Summary'!DS112="Yes"),OFFSET('Hygiene Data'!$E$7,0,10*ROW('Hygiene Data'!E106)),NA())</f>
        <v>#N/A</v>
      </c>
      <c r="BE112" s="91" t="e">
        <f ca="true">+IF(AND(ISNUMBER(OFFSET('Hygiene Data'!$E$9,0,10*ROW('Hygiene Data'!E106))),'Data Summary'!DT112="Yes"),OFFSET('Hygiene Data'!$E$9,0,10*ROW('Hygiene Data'!E106)),NA())</f>
        <v>#N/A</v>
      </c>
      <c r="BF112" s="91" t="e">
        <f ca="true">+IF(AND(ISNUMBER(OFFSET('Hygiene Data'!$F$5,0,10*ROW('Hygiene Data'!F106))),'Data Summary'!DU112="Yes"),OFFSET('Hygiene Data'!$F$5,0,10*ROW('Hygiene Data'!F106)),NA())</f>
        <v>#N/A</v>
      </c>
      <c r="BG112" s="91" t="e">
        <f ca="true">+IF(AND(ISNUMBER(OFFSET('Hygiene Data'!$F$7,0,10*ROW('Hygiene Data'!F106))),'Data Summary'!DV112="Yes"),OFFSET('Hygiene Data'!$F$7,0,10*ROW('Hygiene Data'!F106)),NA())</f>
        <v>#N/A</v>
      </c>
      <c r="BH112" s="91" t="e">
        <f ca="true">+IF(AND(ISNUMBER(OFFSET('Hygiene Data'!$F$9,0,10*ROW('Hygiene Data'!F106))),'Data Summary'!DW112="Yes"),OFFSET('Hygiene Data'!$F$9,0,10*ROW('Hygiene Data'!F106)),NA())</f>
        <v>#N/A</v>
      </c>
      <c r="BI112" s="91" t="e">
        <f ca="true">+IF(AND(ISNUMBER(OFFSET('Hygiene Data'!$G$5,0,10*ROW('Hygiene Data'!G106))),'Data Summary'!DX112="Yes"),OFFSET('Hygiene Data'!$G$5,0,10*ROW('Hygiene Data'!G106)),NA())</f>
        <v>#N/A</v>
      </c>
      <c r="BJ112" s="91" t="e">
        <f ca="true">+IF(AND(ISNUMBER(OFFSET('Hygiene Data'!$G$7,0,10*ROW('Hygiene Data'!G106))),'Data Summary'!DY112="Yes"),OFFSET('Hygiene Data'!$G$7,0,10*ROW('Hygiene Data'!G106)),NA())</f>
        <v>#N/A</v>
      </c>
      <c r="BK112" s="91" t="e">
        <f ca="true">+IF(AND(ISNUMBER(OFFSET('Hygiene Data'!$G$9,0,10*ROW('Hygiene Data'!G106))),'Data Summary'!DZ112="Yes"),OFFSET('Hygiene Data'!$G$9,0,10*ROW('Hygiene Data'!G106)),NA())</f>
        <v>#N/A</v>
      </c>
      <c r="BL112" s="91" t="e">
        <f ca="true">+IF(AND(ISNUMBER(OFFSET('Hygiene Data'!$H$5,0,10*ROW('Hygiene Data'!H106))),'Data Summary'!EA112="Yes"),OFFSET('Hygiene Data'!$H$5,0,10*ROW('Hygiene Data'!H106)),NA())</f>
        <v>#N/A</v>
      </c>
      <c r="BM112" s="91" t="e">
        <f ca="true">+IF(AND(ISNUMBER(OFFSET('Hygiene Data'!$H$7,0,10*ROW('Hygiene Data'!H106))),'Data Summary'!EB112="Yes"),OFFSET('Hygiene Data'!$H$7,0,10*ROW('Hygiene Data'!H106)),NA())</f>
        <v>#N/A</v>
      </c>
      <c r="BN112" s="91" t="e">
        <f ca="true">+IF(AND(ISNUMBER(OFFSET('Hygiene Data'!$H$9,0,10*ROW('Hygiene Data'!H106))),'Data Summary'!EC112="Yes"),OFFSET('Hygiene Data'!$H$9,0,10*ROW('Hygiene Data'!H106)),NA())</f>
        <v>#N/A</v>
      </c>
      <c r="BO112" s="91" t="e">
        <f ca="true">+IF(AND(ISNUMBER(OFFSET('Hygiene Data'!$I$5,0,10*ROW('Hygiene Data'!I106))),'Data Summary'!ED112="Yes"),OFFSET('Hygiene Data'!$I$5,0,10*ROW('Hygiene Data'!I106)),NA())</f>
        <v>#N/A</v>
      </c>
      <c r="BP112" s="91" t="e">
        <f ca="true">+IF(AND(ISNUMBER(OFFSET('Hygiene Data'!$I$7,0,10*ROW('Hygiene Data'!I106))),'Data Summary'!EE112="Yes"),OFFSET('Hygiene Data'!$I$7,0,10*ROW('Hygiene Data'!I106)),NA())</f>
        <v>#N/A</v>
      </c>
      <c r="BQ112" s="91" t="e">
        <f ca="true">+IF(AND(ISNUMBER(OFFSET('Hygiene Data'!$I$9,0,10*ROW('Hygiene Data'!I106))),'Data Summary'!EF112="Yes"),OFFSET('Hygiene Data'!$I$9,0,10*ROW('Hygiene Data'!I106)),NA())</f>
        <v>#N/A</v>
      </c>
    </row>
    <row xmlns:x14ac="http://schemas.microsoft.com/office/spreadsheetml/2009/9/ac" r="113" x14ac:dyDescent="0.2">
      <c r="A113" s="342" t="e">
        <f ca="true">+RIGHT('Data Summary'!A113,LEN('Data Summary'!A113)-9)</f>
        <v>#VALUE!</v>
      </c>
      <c r="B113" s="35" t="str">
        <f ca="true">+IF(ISTEXT('Data Summary'!B113),'Data Summary'!B113,"")</f>
        <v/>
      </c>
      <c r="C113" s="341" t="e">
        <f ca="true">+VALUE('Data Summary'!C113)</f>
        <v>#VALUE!</v>
      </c>
      <c r="D113" s="89" t="e">
        <f ca="true">+IF(AND(ISNUMBER(OFFSET('Water Data'!$D$4,0,10*ROW('Water Data'!D107))),'Data Summary'!BS113="Yes"),100-OFFSET('Water Data'!$D$4,0,10*ROW('Water Data'!D107)),NA())</f>
        <v>#N/A</v>
      </c>
      <c r="E113" s="89" t="e">
        <f ca="true">+IF(AND(ISNUMBER(OFFSET('Water Data'!$D$6,0,10*ROW('Water Data'!D107))),'Data Summary'!BT113="Yes"),OFFSET('Water Data'!$D$6,0,10*ROW('Water Data'!D107)),NA())</f>
        <v>#N/A</v>
      </c>
      <c r="F113" s="89" t="e">
        <f ca="true">+IF(AND(ISNUMBER(OFFSET('Water Data'!$D$9,0,10*ROW('Water Data'!D107))),'Data Summary'!BU113="Yes"),OFFSET('Water Data'!$D$9,0,10*ROW('Water Data'!D107)),NA())</f>
        <v>#N/A</v>
      </c>
      <c r="G113" s="89" t="e">
        <f ca="true">+IF(AND(ISNUMBER(OFFSET('Water Data'!$E$4,0,10*ROW('Water Data'!E107))),'Data Summary'!BV113="Yes"),100-OFFSET('Water Data'!$E$4,0,10*ROW('Water Data'!E107)),NA())</f>
        <v>#N/A</v>
      </c>
      <c r="H113" s="89" t="e">
        <f ca="true">+IF(AND(ISNUMBER(OFFSET('Water Data'!$E$6,0,10*ROW('Water Data'!E107))),'Data Summary'!BW113="Yes"),OFFSET('Water Data'!$E$6,0,10*ROW('Water Data'!E107)),NA())</f>
        <v>#N/A</v>
      </c>
      <c r="I113" s="89" t="e">
        <f ca="true">+IF(AND(ISNUMBER(OFFSET('Water Data'!$E$9,0,10*ROW('Water Data'!E107))),'Data Summary'!BX113="Yes"),OFFSET('Water Data'!$E$9,0,10*ROW('Water Data'!E107)),NA())</f>
        <v>#N/A</v>
      </c>
      <c r="J113" s="89" t="e">
        <f ca="true">+IF(AND(ISNUMBER(OFFSET('Water Data'!$F$4,0,10*ROW('Water Data'!F107))),'Data Summary'!BY113="Yes"),100-OFFSET('Water Data'!$F$4,0,10*ROW('Water Data'!F107)),NA())</f>
        <v>#N/A</v>
      </c>
      <c r="K113" s="89" t="e">
        <f ca="true">+IF(AND(ISNUMBER(OFFSET('Water Data'!$F$6,0,10*ROW('Water Data'!F107))),'Data Summary'!BZ113="Yes"),OFFSET('Water Data'!$F$6,0,10*ROW('Water Data'!F107)),NA())</f>
        <v>#N/A</v>
      </c>
      <c r="L113" s="89" t="e">
        <f ca="true">+IF(AND(ISNUMBER(OFFSET('Water Data'!$F$9,0,10*ROW('Water Data'!F107))),'Data Summary'!CA113="Yes"),OFFSET('Water Data'!$F$9,0,10*ROW('Water Data'!F107)),NA())</f>
        <v>#N/A</v>
      </c>
      <c r="M113" s="89" t="e">
        <f ca="true">+IF(AND(ISNUMBER(OFFSET('Water Data'!$G$4,0,10*ROW('Water Data'!G107))),'Data Summary'!CB113="Yes"),100-OFFSET('Water Data'!$G$4,0,10*ROW('Water Data'!G107)),NA())</f>
        <v>#N/A</v>
      </c>
      <c r="N113" s="89" t="e">
        <f ca="true">+IF(AND(ISNUMBER(OFFSET('Water Data'!$G$6,0,10*ROW('Water Data'!G107))),'Data Summary'!CC113="Yes"),OFFSET('Water Data'!$G$6,0,10*ROW('Water Data'!G107)),NA())</f>
        <v>#N/A</v>
      </c>
      <c r="O113" s="89" t="e">
        <f ca="true">+IF(AND(ISNUMBER(OFFSET('Water Data'!$G$9,0,10*ROW('Water Data'!G107))),'Data Summary'!CD113="Yes"),OFFSET('Water Data'!$G$9,0,10*ROW('Water Data'!G107)),NA())</f>
        <v>#N/A</v>
      </c>
      <c r="P113" s="89" t="e">
        <f ca="true">+IF(AND(ISNUMBER(OFFSET('Water Data'!$H$4,0,10*ROW('Water Data'!H107))),'Data Summary'!CE113="Yes"),100-OFFSET('Water Data'!$H$4,0,10*ROW('Water Data'!H107)),NA())</f>
        <v>#N/A</v>
      </c>
      <c r="Q113" s="89" t="e">
        <f ca="true">+IF(AND(ISNUMBER(OFFSET('Water Data'!$H$6,0,10*ROW('Water Data'!H107))),'Data Summary'!CF113="Yes"),OFFSET('Water Data'!$H$6,0,10*ROW('Water Data'!H107)),NA())</f>
        <v>#N/A</v>
      </c>
      <c r="R113" s="89" t="e">
        <f ca="true">+IF(AND(ISNUMBER(OFFSET('Water Data'!$H$9,0,10*ROW('Water Data'!H107))),'Data Summary'!CG113="Yes"),OFFSET('Water Data'!$H$9,0,10*ROW('Water Data'!H107)),NA())</f>
        <v>#N/A</v>
      </c>
      <c r="S113" s="89" t="e">
        <f ca="true">+IF(AND(ISNUMBER(OFFSET('Water Data'!$I$4,0,10*ROW('Water Data'!I107))),'Data Summary'!CH113="Yes"),100-OFFSET('Water Data'!$I$4,0,10*ROW('Water Data'!I107)),NA())</f>
        <v>#N/A</v>
      </c>
      <c r="T113" s="89" t="e">
        <f ca="true">+IF(AND(ISNUMBER(OFFSET('Water Data'!$I$6,0,10*ROW('Water Data'!I107))),'Data Summary'!CI113="Yes"),OFFSET('Water Data'!$I$6,0,10*ROW('Water Data'!I107)),NA())</f>
        <v>#N/A</v>
      </c>
      <c r="U113" s="89" t="e">
        <f ca="true">+IF(AND(ISNUMBER(OFFSET('Water Data'!$I$9,0,10*ROW('Water Data'!I107))),'Data Summary'!CJ113="Yes"),OFFSET('Water Data'!$I$9,0,10*ROW('Water Data'!I107)),NA())</f>
        <v>#N/A</v>
      </c>
      <c r="V113" s="90" t="e">
        <f ca="true">+IF(AND(ISNUMBER(OFFSET('Sanitation Data'!$D$4,0,10*ROW('Sanitation Data'!D107))),'Data Summary'!CK113="Yes"),100-OFFSET('Sanitation Data'!$D$4,0,10*ROW('Sanitation Data'!D107)),NA())</f>
        <v>#N/A</v>
      </c>
      <c r="W113" s="90" t="e">
        <f ca="true">+IF(AND(ISNUMBER(OFFSET('Sanitation Data'!$D$6,0,10*ROW('Sanitation Data'!D107))),'Data Summary'!CL113="Yes"),OFFSET('Sanitation Data'!$D$6,0,10*ROW('Sanitation Data'!D107)),NA())</f>
        <v>#N/A</v>
      </c>
      <c r="X113" s="90" t="e">
        <f ca="true">+IF(AND(ISNUMBER(OFFSET('Sanitation Data'!$D$10,0,10*ROW('Sanitation Data'!D107))),'Data Summary'!CM113="Yes"),OFFSET('Sanitation Data'!$D$10,0,10*ROW('Sanitation Data'!D107)),NA())</f>
        <v>#N/A</v>
      </c>
      <c r="Y113" s="90" t="e">
        <f ca="true">+IF(AND(ISNUMBER(OFFSET('Sanitation Data'!$D$11,0,10*ROW('Sanitation Data'!D107))),'Data Summary'!CN113="Yes"),OFFSET('Sanitation Data'!$D$11,0,10*ROW('Sanitation Data'!D107)),NA())</f>
        <v>#N/A</v>
      </c>
      <c r="Z113" s="90" t="e">
        <f ca="true">+IF(AND(ISNUMBER(OFFSET('Sanitation Data'!$D$12,0,10*ROW('Sanitation Data'!D107))),'Data Summary'!CO113="Yes"),OFFSET('Sanitation Data'!$D$12,0,10*ROW('Sanitation Data'!D107)),NA())</f>
        <v>#N/A</v>
      </c>
      <c r="AA113" s="90" t="e">
        <f ca="true">+IF(AND(ISNUMBER(OFFSET('Sanitation Data'!$E$4,0,10*ROW('Sanitation Data'!E107))),'Data Summary'!CP113="Yes"),100-OFFSET('Sanitation Data'!$E$4,0,10*ROW('Sanitation Data'!E107)),NA())</f>
        <v>#N/A</v>
      </c>
      <c r="AB113" s="90" t="e">
        <f ca="true">+IF(AND(ISNUMBER(OFFSET('Sanitation Data'!$E$6,0,10*ROW('Sanitation Data'!E107))),'Data Summary'!CQ113="Yes"),OFFSET('Sanitation Data'!$E$6,0,10*ROW('Sanitation Data'!E107)),NA())</f>
        <v>#N/A</v>
      </c>
      <c r="AC113" s="90" t="e">
        <f ca="true">+IF(AND(ISNUMBER(OFFSET('Sanitation Data'!$E$10,0,10*ROW('Sanitation Data'!E107))),'Data Summary'!CR113="Yes"),OFFSET('Sanitation Data'!$E$10,0,10*ROW('Sanitation Data'!E107)),NA())</f>
        <v>#N/A</v>
      </c>
      <c r="AD113" s="90" t="e">
        <f ca="true">+IF(AND(ISNUMBER(OFFSET('Sanitation Data'!$E$11,0,10*ROW('Sanitation Data'!E107))),'Data Summary'!CS113="Yes"),OFFSET('Sanitation Data'!$E$11,0,10*ROW('Sanitation Data'!E107)),NA())</f>
        <v>#N/A</v>
      </c>
      <c r="AE113" s="90" t="e">
        <f ca="true">+IF(AND(ISNUMBER(OFFSET('Sanitation Data'!$E$12,0,10*ROW('Sanitation Data'!E107))),'Data Summary'!CT113="Yes"),OFFSET('Sanitation Data'!$E$12,0,10*ROW('Sanitation Data'!E107)),NA())</f>
        <v>#N/A</v>
      </c>
      <c r="AF113" s="90" t="e">
        <f ca="true">+IF(AND(ISNUMBER(OFFSET('Sanitation Data'!$F$4,0,10*ROW('Sanitation Data'!F107))),'Data Summary'!CU113="Yes"),100-OFFSET('Sanitation Data'!$F$4,0,10*ROW('Sanitation Data'!F107)),NA())</f>
        <v>#N/A</v>
      </c>
      <c r="AG113" s="90" t="e">
        <f ca="true">+IF(AND(ISNUMBER(OFFSET('Sanitation Data'!$F$6,0,10*ROW('Sanitation Data'!F107))),'Data Summary'!CV113="Yes"),OFFSET('Sanitation Data'!$F$6,0,10*ROW('Sanitation Data'!F107)),NA())</f>
        <v>#N/A</v>
      </c>
      <c r="AH113" s="90" t="e">
        <f ca="true">+IF(AND(ISNUMBER(OFFSET('Sanitation Data'!$F$10,0,10*ROW('Sanitation Data'!F107))),'Data Summary'!CW113="Yes"),OFFSET('Sanitation Data'!$F$10,0,10*ROW('Sanitation Data'!F107)),NA())</f>
        <v>#N/A</v>
      </c>
      <c r="AI113" s="90" t="e">
        <f ca="true">+IF(AND(ISNUMBER(OFFSET('Sanitation Data'!$F$11,0,10*ROW('Sanitation Data'!F107))),'Data Summary'!CX113="Yes"),OFFSET('Sanitation Data'!$F$11,0,10*ROW('Sanitation Data'!F107)),NA())</f>
        <v>#N/A</v>
      </c>
      <c r="AJ113" s="90" t="e">
        <f ca="true">+IF(AND(ISNUMBER(OFFSET('Sanitation Data'!$F$12,0,10*ROW('Sanitation Data'!F107))),'Data Summary'!CY113="Yes"),OFFSET('Sanitation Data'!$F$12,0,10*ROW('Sanitation Data'!F107)),NA())</f>
        <v>#N/A</v>
      </c>
      <c r="AK113" s="90" t="e">
        <f ca="true">+IF(AND(ISNUMBER(OFFSET('Sanitation Data'!$G$4,0,10*ROW('Sanitation Data'!G107))),'Data Summary'!CZ113="Yes"),100-OFFSET('Sanitation Data'!$G$4,0,10*ROW('Sanitation Data'!G107)),NA())</f>
        <v>#N/A</v>
      </c>
      <c r="AL113" s="90" t="e">
        <f ca="true">+IF(AND(ISNUMBER(OFFSET('Sanitation Data'!$G$6,0,10*ROW('Sanitation Data'!G107))),'Data Summary'!DA113="Yes"),OFFSET('Sanitation Data'!$G$6,0,10*ROW('Sanitation Data'!G107)),NA())</f>
        <v>#N/A</v>
      </c>
      <c r="AM113" s="90" t="e">
        <f ca="true">+IF(AND(ISNUMBER(OFFSET('Sanitation Data'!$G$10,0,10*ROW('Sanitation Data'!G107))),'Data Summary'!DB113="Yes"),OFFSET('Sanitation Data'!$G$10,0,10*ROW('Sanitation Data'!G107)),NA())</f>
        <v>#N/A</v>
      </c>
      <c r="AN113" s="90" t="e">
        <f ca="true">+IF(AND(ISNUMBER(OFFSET('Sanitation Data'!$G$11,0,10*ROW('Sanitation Data'!G107))),'Data Summary'!DC113="Yes"),OFFSET('Sanitation Data'!$G$11,0,10*ROW('Sanitation Data'!G107)),NA())</f>
        <v>#N/A</v>
      </c>
      <c r="AO113" s="90" t="e">
        <f ca="true">+IF(AND(ISNUMBER(OFFSET('Sanitation Data'!$G$12,0,10*ROW('Sanitation Data'!G107))),'Data Summary'!DD113="Yes"),OFFSET('Sanitation Data'!$G$12,0,10*ROW('Sanitation Data'!G107)),NA())</f>
        <v>#N/A</v>
      </c>
      <c r="AP113" s="90" t="e">
        <f ca="true">+IF(AND(ISNUMBER(OFFSET('Sanitation Data'!$H$4,0,10*ROW('Sanitation Data'!H107))),'Data Summary'!DE113="Yes"),100-OFFSET('Sanitation Data'!$H$4,0,10*ROW('Sanitation Data'!H107)),NA())</f>
        <v>#N/A</v>
      </c>
      <c r="AQ113" s="90" t="e">
        <f ca="true">+IF(AND(ISNUMBER(OFFSET('Sanitation Data'!$H$6,0,10*ROW('Sanitation Data'!H107))),'Data Summary'!DF113="Yes"),OFFSET('Sanitation Data'!$H$6,0,10*ROW('Sanitation Data'!H107)),NA())</f>
        <v>#N/A</v>
      </c>
      <c r="AR113" s="90" t="e">
        <f ca="true">+IF(AND(ISNUMBER(OFFSET('Sanitation Data'!$H$10,0,10*ROW('Sanitation Data'!H107))),'Data Summary'!DG113="Yes"),OFFSET('Sanitation Data'!$H$10,0,10*ROW('Sanitation Data'!H107)),NA())</f>
        <v>#N/A</v>
      </c>
      <c r="AS113" s="90" t="e">
        <f ca="true">+IF(AND(ISNUMBER(OFFSET('Sanitation Data'!$H$11,0,10*ROW('Sanitation Data'!H107))),'Data Summary'!DH113="Yes"),OFFSET('Sanitation Data'!$H$11,0,10*ROW('Sanitation Data'!H107)),NA())</f>
        <v>#N/A</v>
      </c>
      <c r="AT113" s="90" t="e">
        <f ca="true">+IF(AND(ISNUMBER(OFFSET('Sanitation Data'!$H$12,0,10*ROW('Sanitation Data'!H107))),'Data Summary'!DI113="Yes"),OFFSET('Sanitation Data'!$H$12,0,10*ROW('Sanitation Data'!H107)),NA())</f>
        <v>#N/A</v>
      </c>
      <c r="AU113" s="90" t="e">
        <f ca="true">+IF(AND(ISNUMBER(OFFSET('Sanitation Data'!$I$4,0,10*ROW('Sanitation Data'!I107))),'Data Summary'!DJ113="Yes"),100-OFFSET('Sanitation Data'!$I$4,0,10*ROW('Sanitation Data'!I107)),NA())</f>
        <v>#N/A</v>
      </c>
      <c r="AV113" s="90" t="e">
        <f ca="true">+IF(AND(ISNUMBER(OFFSET('Sanitation Data'!$I$6,0,10*ROW('Sanitation Data'!I107))),'Data Summary'!DK113="Yes"),OFFSET('Sanitation Data'!$I$6,0,10*ROW('Sanitation Data'!I107)),NA())</f>
        <v>#N/A</v>
      </c>
      <c r="AW113" s="90" t="e">
        <f ca="true">+IF(AND(ISNUMBER(OFFSET('Sanitation Data'!$I$10,0,10*ROW('Sanitation Data'!I107))),'Data Summary'!DL113="Yes"),OFFSET('Sanitation Data'!$I$10,0,10*ROW('Sanitation Data'!I107)),NA())</f>
        <v>#N/A</v>
      </c>
      <c r="AX113" s="90" t="e">
        <f ca="true">+IF(AND(ISNUMBER(OFFSET('Sanitation Data'!$I$11,0,10*ROW('Sanitation Data'!I107))),'Data Summary'!DM113="Yes"),OFFSET('Sanitation Data'!$I$11,0,10*ROW('Sanitation Data'!I107)),NA())</f>
        <v>#N/A</v>
      </c>
      <c r="AY113" s="90" t="e">
        <f ca="true">+IF(AND(ISNUMBER(OFFSET('Sanitation Data'!$I$12,0,10*ROW('Sanitation Data'!I107))),'Data Summary'!DN113="Yes"),OFFSET('Sanitation Data'!$I$12,0,10*ROW('Sanitation Data'!I107)),NA())</f>
        <v>#N/A</v>
      </c>
      <c r="AZ113" s="91" t="e">
        <f ca="true">+IF(AND(ISNUMBER(OFFSET('Hygiene Data'!$D$5,0,10*ROW('Hygiene Data'!D107))),'Data Summary'!DO113="Yes"),OFFSET('Hygiene Data'!$D$5,0,10*ROW('Hygiene Data'!D107)),NA())</f>
        <v>#N/A</v>
      </c>
      <c r="BA113" s="91" t="e">
        <f ca="true">+IF(AND(ISNUMBER(OFFSET('Hygiene Data'!$D$7,0,10*ROW('Hygiene Data'!D107))),'Data Summary'!DP113="Yes"),OFFSET('Hygiene Data'!$D$7,0,10*ROW('Hygiene Data'!D107)),NA())</f>
        <v>#N/A</v>
      </c>
      <c r="BB113" s="91" t="e">
        <f ca="true">+IF(AND(ISNUMBER(OFFSET('Hygiene Data'!$D$9,0,10*ROW('Hygiene Data'!D107))),'Data Summary'!DQ113="Yes"),OFFSET('Hygiene Data'!$D$9,0,10*ROW('Hygiene Data'!D107)),NA())</f>
        <v>#N/A</v>
      </c>
      <c r="BC113" s="91" t="e">
        <f ca="true">+IF(AND(ISNUMBER(OFFSET('Hygiene Data'!$E$5,0,10*ROW('Hygiene Data'!E107))),'Data Summary'!DR113="Yes"),OFFSET('Hygiene Data'!$E$5,0,10*ROW('Hygiene Data'!E107)),NA())</f>
        <v>#N/A</v>
      </c>
      <c r="BD113" s="91" t="e">
        <f ca="true">+IF(AND(ISNUMBER(OFFSET('Hygiene Data'!$E$7,0,10*ROW('Hygiene Data'!E107))),'Data Summary'!DS113="Yes"),OFFSET('Hygiene Data'!$E$7,0,10*ROW('Hygiene Data'!E107)),NA())</f>
        <v>#N/A</v>
      </c>
      <c r="BE113" s="91" t="e">
        <f ca="true">+IF(AND(ISNUMBER(OFFSET('Hygiene Data'!$E$9,0,10*ROW('Hygiene Data'!E107))),'Data Summary'!DT113="Yes"),OFFSET('Hygiene Data'!$E$9,0,10*ROW('Hygiene Data'!E107)),NA())</f>
        <v>#N/A</v>
      </c>
      <c r="BF113" s="91" t="e">
        <f ca="true">+IF(AND(ISNUMBER(OFFSET('Hygiene Data'!$F$5,0,10*ROW('Hygiene Data'!F107))),'Data Summary'!DU113="Yes"),OFFSET('Hygiene Data'!$F$5,0,10*ROW('Hygiene Data'!F107)),NA())</f>
        <v>#N/A</v>
      </c>
      <c r="BG113" s="91" t="e">
        <f ca="true">+IF(AND(ISNUMBER(OFFSET('Hygiene Data'!$F$7,0,10*ROW('Hygiene Data'!F107))),'Data Summary'!DV113="Yes"),OFFSET('Hygiene Data'!$F$7,0,10*ROW('Hygiene Data'!F107)),NA())</f>
        <v>#N/A</v>
      </c>
      <c r="BH113" s="91" t="e">
        <f ca="true">+IF(AND(ISNUMBER(OFFSET('Hygiene Data'!$F$9,0,10*ROW('Hygiene Data'!F107))),'Data Summary'!DW113="Yes"),OFFSET('Hygiene Data'!$F$9,0,10*ROW('Hygiene Data'!F107)),NA())</f>
        <v>#N/A</v>
      </c>
      <c r="BI113" s="91" t="e">
        <f ca="true">+IF(AND(ISNUMBER(OFFSET('Hygiene Data'!$G$5,0,10*ROW('Hygiene Data'!G107))),'Data Summary'!DX113="Yes"),OFFSET('Hygiene Data'!$G$5,0,10*ROW('Hygiene Data'!G107)),NA())</f>
        <v>#N/A</v>
      </c>
      <c r="BJ113" s="91" t="e">
        <f ca="true">+IF(AND(ISNUMBER(OFFSET('Hygiene Data'!$G$7,0,10*ROW('Hygiene Data'!G107))),'Data Summary'!DY113="Yes"),OFFSET('Hygiene Data'!$G$7,0,10*ROW('Hygiene Data'!G107)),NA())</f>
        <v>#N/A</v>
      </c>
      <c r="BK113" s="91" t="e">
        <f ca="true">+IF(AND(ISNUMBER(OFFSET('Hygiene Data'!$G$9,0,10*ROW('Hygiene Data'!G107))),'Data Summary'!DZ113="Yes"),OFFSET('Hygiene Data'!$G$9,0,10*ROW('Hygiene Data'!G107)),NA())</f>
        <v>#N/A</v>
      </c>
      <c r="BL113" s="91" t="e">
        <f ca="true">+IF(AND(ISNUMBER(OFFSET('Hygiene Data'!$H$5,0,10*ROW('Hygiene Data'!H107))),'Data Summary'!EA113="Yes"),OFFSET('Hygiene Data'!$H$5,0,10*ROW('Hygiene Data'!H107)),NA())</f>
        <v>#N/A</v>
      </c>
      <c r="BM113" s="91" t="e">
        <f ca="true">+IF(AND(ISNUMBER(OFFSET('Hygiene Data'!$H$7,0,10*ROW('Hygiene Data'!H107))),'Data Summary'!EB113="Yes"),OFFSET('Hygiene Data'!$H$7,0,10*ROW('Hygiene Data'!H107)),NA())</f>
        <v>#N/A</v>
      </c>
      <c r="BN113" s="91" t="e">
        <f ca="true">+IF(AND(ISNUMBER(OFFSET('Hygiene Data'!$H$9,0,10*ROW('Hygiene Data'!H107))),'Data Summary'!EC113="Yes"),OFFSET('Hygiene Data'!$H$9,0,10*ROW('Hygiene Data'!H107)),NA())</f>
        <v>#N/A</v>
      </c>
      <c r="BO113" s="91" t="e">
        <f ca="true">+IF(AND(ISNUMBER(OFFSET('Hygiene Data'!$I$5,0,10*ROW('Hygiene Data'!I107))),'Data Summary'!ED113="Yes"),OFFSET('Hygiene Data'!$I$5,0,10*ROW('Hygiene Data'!I107)),NA())</f>
        <v>#N/A</v>
      </c>
      <c r="BP113" s="91" t="e">
        <f ca="true">+IF(AND(ISNUMBER(OFFSET('Hygiene Data'!$I$7,0,10*ROW('Hygiene Data'!I107))),'Data Summary'!EE113="Yes"),OFFSET('Hygiene Data'!$I$7,0,10*ROW('Hygiene Data'!I107)),NA())</f>
        <v>#N/A</v>
      </c>
      <c r="BQ113" s="91" t="e">
        <f ca="true">+IF(AND(ISNUMBER(OFFSET('Hygiene Data'!$I$9,0,10*ROW('Hygiene Data'!I107))),'Data Summary'!EF113="Yes"),OFFSET('Hygiene Data'!$I$9,0,10*ROW('Hygiene Data'!I107)),NA())</f>
        <v>#N/A</v>
      </c>
    </row>
    <row xmlns:x14ac="http://schemas.microsoft.com/office/spreadsheetml/2009/9/ac" r="114" x14ac:dyDescent="0.2">
      <c r="A114" s="342" t="e">
        <f ca="true">+RIGHT('Data Summary'!A114,LEN('Data Summary'!A114)-9)</f>
        <v>#VALUE!</v>
      </c>
      <c r="B114" s="35" t="str">
        <f ca="true">+IF(ISTEXT('Data Summary'!B114),'Data Summary'!B114,"")</f>
        <v/>
      </c>
      <c r="C114" s="341" t="e">
        <f ca="true">+VALUE('Data Summary'!C114)</f>
        <v>#VALUE!</v>
      </c>
      <c r="D114" s="89" t="e">
        <f ca="true">+IF(AND(ISNUMBER(OFFSET('Water Data'!$D$4,0,10*ROW('Water Data'!D108))),'Data Summary'!BS114="Yes"),100-OFFSET('Water Data'!$D$4,0,10*ROW('Water Data'!D108)),NA())</f>
        <v>#N/A</v>
      </c>
      <c r="E114" s="89" t="e">
        <f ca="true">+IF(AND(ISNUMBER(OFFSET('Water Data'!$D$6,0,10*ROW('Water Data'!D108))),'Data Summary'!BT114="Yes"),OFFSET('Water Data'!$D$6,0,10*ROW('Water Data'!D108)),NA())</f>
        <v>#N/A</v>
      </c>
      <c r="F114" s="89" t="e">
        <f ca="true">+IF(AND(ISNUMBER(OFFSET('Water Data'!$D$9,0,10*ROW('Water Data'!D108))),'Data Summary'!BU114="Yes"),OFFSET('Water Data'!$D$9,0,10*ROW('Water Data'!D108)),NA())</f>
        <v>#N/A</v>
      </c>
      <c r="G114" s="89" t="e">
        <f ca="true">+IF(AND(ISNUMBER(OFFSET('Water Data'!$E$4,0,10*ROW('Water Data'!E108))),'Data Summary'!BV114="Yes"),100-OFFSET('Water Data'!$E$4,0,10*ROW('Water Data'!E108)),NA())</f>
        <v>#N/A</v>
      </c>
      <c r="H114" s="89" t="e">
        <f ca="true">+IF(AND(ISNUMBER(OFFSET('Water Data'!$E$6,0,10*ROW('Water Data'!E108))),'Data Summary'!BW114="Yes"),OFFSET('Water Data'!$E$6,0,10*ROW('Water Data'!E108)),NA())</f>
        <v>#N/A</v>
      </c>
      <c r="I114" s="89" t="e">
        <f ca="true">+IF(AND(ISNUMBER(OFFSET('Water Data'!$E$9,0,10*ROW('Water Data'!E108))),'Data Summary'!BX114="Yes"),OFFSET('Water Data'!$E$9,0,10*ROW('Water Data'!E108)),NA())</f>
        <v>#N/A</v>
      </c>
      <c r="J114" s="89" t="e">
        <f ca="true">+IF(AND(ISNUMBER(OFFSET('Water Data'!$F$4,0,10*ROW('Water Data'!F108))),'Data Summary'!BY114="Yes"),100-OFFSET('Water Data'!$F$4,0,10*ROW('Water Data'!F108)),NA())</f>
        <v>#N/A</v>
      </c>
      <c r="K114" s="89" t="e">
        <f ca="true">+IF(AND(ISNUMBER(OFFSET('Water Data'!$F$6,0,10*ROW('Water Data'!F108))),'Data Summary'!BZ114="Yes"),OFFSET('Water Data'!$F$6,0,10*ROW('Water Data'!F108)),NA())</f>
        <v>#N/A</v>
      </c>
      <c r="L114" s="89" t="e">
        <f ca="true">+IF(AND(ISNUMBER(OFFSET('Water Data'!$F$9,0,10*ROW('Water Data'!F108))),'Data Summary'!CA114="Yes"),OFFSET('Water Data'!$F$9,0,10*ROW('Water Data'!F108)),NA())</f>
        <v>#N/A</v>
      </c>
      <c r="M114" s="89" t="e">
        <f ca="true">+IF(AND(ISNUMBER(OFFSET('Water Data'!$G$4,0,10*ROW('Water Data'!G108))),'Data Summary'!CB114="Yes"),100-OFFSET('Water Data'!$G$4,0,10*ROW('Water Data'!G108)),NA())</f>
        <v>#N/A</v>
      </c>
      <c r="N114" s="89" t="e">
        <f ca="true">+IF(AND(ISNUMBER(OFFSET('Water Data'!$G$6,0,10*ROW('Water Data'!G108))),'Data Summary'!CC114="Yes"),OFFSET('Water Data'!$G$6,0,10*ROW('Water Data'!G108)),NA())</f>
        <v>#N/A</v>
      </c>
      <c r="O114" s="89" t="e">
        <f ca="true">+IF(AND(ISNUMBER(OFFSET('Water Data'!$G$9,0,10*ROW('Water Data'!G108))),'Data Summary'!CD114="Yes"),OFFSET('Water Data'!$G$9,0,10*ROW('Water Data'!G108)),NA())</f>
        <v>#N/A</v>
      </c>
      <c r="P114" s="89" t="e">
        <f ca="true">+IF(AND(ISNUMBER(OFFSET('Water Data'!$H$4,0,10*ROW('Water Data'!H108))),'Data Summary'!CE114="Yes"),100-OFFSET('Water Data'!$H$4,0,10*ROW('Water Data'!H108)),NA())</f>
        <v>#N/A</v>
      </c>
      <c r="Q114" s="89" t="e">
        <f ca="true">+IF(AND(ISNUMBER(OFFSET('Water Data'!$H$6,0,10*ROW('Water Data'!H108))),'Data Summary'!CF114="Yes"),OFFSET('Water Data'!$H$6,0,10*ROW('Water Data'!H108)),NA())</f>
        <v>#N/A</v>
      </c>
      <c r="R114" s="89" t="e">
        <f ca="true">+IF(AND(ISNUMBER(OFFSET('Water Data'!$H$9,0,10*ROW('Water Data'!H108))),'Data Summary'!CG114="Yes"),OFFSET('Water Data'!$H$9,0,10*ROW('Water Data'!H108)),NA())</f>
        <v>#N/A</v>
      </c>
      <c r="S114" s="89" t="e">
        <f ca="true">+IF(AND(ISNUMBER(OFFSET('Water Data'!$I$4,0,10*ROW('Water Data'!I108))),'Data Summary'!CH114="Yes"),100-OFFSET('Water Data'!$I$4,0,10*ROW('Water Data'!I108)),NA())</f>
        <v>#N/A</v>
      </c>
      <c r="T114" s="89" t="e">
        <f ca="true">+IF(AND(ISNUMBER(OFFSET('Water Data'!$I$6,0,10*ROW('Water Data'!I108))),'Data Summary'!CI114="Yes"),OFFSET('Water Data'!$I$6,0,10*ROW('Water Data'!I108)),NA())</f>
        <v>#N/A</v>
      </c>
      <c r="U114" s="89" t="e">
        <f ca="true">+IF(AND(ISNUMBER(OFFSET('Water Data'!$I$9,0,10*ROW('Water Data'!I108))),'Data Summary'!CJ114="Yes"),OFFSET('Water Data'!$I$9,0,10*ROW('Water Data'!I108)),NA())</f>
        <v>#N/A</v>
      </c>
      <c r="V114" s="90" t="e">
        <f ca="true">+IF(AND(ISNUMBER(OFFSET('Sanitation Data'!$D$4,0,10*ROW('Sanitation Data'!D108))),'Data Summary'!CK114="Yes"),100-OFFSET('Sanitation Data'!$D$4,0,10*ROW('Sanitation Data'!D108)),NA())</f>
        <v>#N/A</v>
      </c>
      <c r="W114" s="90" t="e">
        <f ca="true">+IF(AND(ISNUMBER(OFFSET('Sanitation Data'!$D$6,0,10*ROW('Sanitation Data'!D108))),'Data Summary'!CL114="Yes"),OFFSET('Sanitation Data'!$D$6,0,10*ROW('Sanitation Data'!D108)),NA())</f>
        <v>#N/A</v>
      </c>
      <c r="X114" s="90" t="e">
        <f ca="true">+IF(AND(ISNUMBER(OFFSET('Sanitation Data'!$D$10,0,10*ROW('Sanitation Data'!D108))),'Data Summary'!CM114="Yes"),OFFSET('Sanitation Data'!$D$10,0,10*ROW('Sanitation Data'!D108)),NA())</f>
        <v>#N/A</v>
      </c>
      <c r="Y114" s="90" t="e">
        <f ca="true">+IF(AND(ISNUMBER(OFFSET('Sanitation Data'!$D$11,0,10*ROW('Sanitation Data'!D108))),'Data Summary'!CN114="Yes"),OFFSET('Sanitation Data'!$D$11,0,10*ROW('Sanitation Data'!D108)),NA())</f>
        <v>#N/A</v>
      </c>
      <c r="Z114" s="90" t="e">
        <f ca="true">+IF(AND(ISNUMBER(OFFSET('Sanitation Data'!$D$12,0,10*ROW('Sanitation Data'!D108))),'Data Summary'!CO114="Yes"),OFFSET('Sanitation Data'!$D$12,0,10*ROW('Sanitation Data'!D108)),NA())</f>
        <v>#N/A</v>
      </c>
      <c r="AA114" s="90" t="e">
        <f ca="true">+IF(AND(ISNUMBER(OFFSET('Sanitation Data'!$E$4,0,10*ROW('Sanitation Data'!E108))),'Data Summary'!CP114="Yes"),100-OFFSET('Sanitation Data'!$E$4,0,10*ROW('Sanitation Data'!E108)),NA())</f>
        <v>#N/A</v>
      </c>
      <c r="AB114" s="90" t="e">
        <f ca="true">+IF(AND(ISNUMBER(OFFSET('Sanitation Data'!$E$6,0,10*ROW('Sanitation Data'!E108))),'Data Summary'!CQ114="Yes"),OFFSET('Sanitation Data'!$E$6,0,10*ROW('Sanitation Data'!E108)),NA())</f>
        <v>#N/A</v>
      </c>
      <c r="AC114" s="90" t="e">
        <f ca="true">+IF(AND(ISNUMBER(OFFSET('Sanitation Data'!$E$10,0,10*ROW('Sanitation Data'!E108))),'Data Summary'!CR114="Yes"),OFFSET('Sanitation Data'!$E$10,0,10*ROW('Sanitation Data'!E108)),NA())</f>
        <v>#N/A</v>
      </c>
      <c r="AD114" s="90" t="e">
        <f ca="true">+IF(AND(ISNUMBER(OFFSET('Sanitation Data'!$E$11,0,10*ROW('Sanitation Data'!E108))),'Data Summary'!CS114="Yes"),OFFSET('Sanitation Data'!$E$11,0,10*ROW('Sanitation Data'!E108)),NA())</f>
        <v>#N/A</v>
      </c>
      <c r="AE114" s="90" t="e">
        <f ca="true">+IF(AND(ISNUMBER(OFFSET('Sanitation Data'!$E$12,0,10*ROW('Sanitation Data'!E108))),'Data Summary'!CT114="Yes"),OFFSET('Sanitation Data'!$E$12,0,10*ROW('Sanitation Data'!E108)),NA())</f>
        <v>#N/A</v>
      </c>
      <c r="AF114" s="90" t="e">
        <f ca="true">+IF(AND(ISNUMBER(OFFSET('Sanitation Data'!$F$4,0,10*ROW('Sanitation Data'!F108))),'Data Summary'!CU114="Yes"),100-OFFSET('Sanitation Data'!$F$4,0,10*ROW('Sanitation Data'!F108)),NA())</f>
        <v>#N/A</v>
      </c>
      <c r="AG114" s="90" t="e">
        <f ca="true">+IF(AND(ISNUMBER(OFFSET('Sanitation Data'!$F$6,0,10*ROW('Sanitation Data'!F108))),'Data Summary'!CV114="Yes"),OFFSET('Sanitation Data'!$F$6,0,10*ROW('Sanitation Data'!F108)),NA())</f>
        <v>#N/A</v>
      </c>
      <c r="AH114" s="90" t="e">
        <f ca="true">+IF(AND(ISNUMBER(OFFSET('Sanitation Data'!$F$10,0,10*ROW('Sanitation Data'!F108))),'Data Summary'!CW114="Yes"),OFFSET('Sanitation Data'!$F$10,0,10*ROW('Sanitation Data'!F108)),NA())</f>
        <v>#N/A</v>
      </c>
      <c r="AI114" s="90" t="e">
        <f ca="true">+IF(AND(ISNUMBER(OFFSET('Sanitation Data'!$F$11,0,10*ROW('Sanitation Data'!F108))),'Data Summary'!CX114="Yes"),OFFSET('Sanitation Data'!$F$11,0,10*ROW('Sanitation Data'!F108)),NA())</f>
        <v>#N/A</v>
      </c>
      <c r="AJ114" s="90" t="e">
        <f ca="true">+IF(AND(ISNUMBER(OFFSET('Sanitation Data'!$F$12,0,10*ROW('Sanitation Data'!F108))),'Data Summary'!CY114="Yes"),OFFSET('Sanitation Data'!$F$12,0,10*ROW('Sanitation Data'!F108)),NA())</f>
        <v>#N/A</v>
      </c>
      <c r="AK114" s="90" t="e">
        <f ca="true">+IF(AND(ISNUMBER(OFFSET('Sanitation Data'!$G$4,0,10*ROW('Sanitation Data'!G108))),'Data Summary'!CZ114="Yes"),100-OFFSET('Sanitation Data'!$G$4,0,10*ROW('Sanitation Data'!G108)),NA())</f>
        <v>#N/A</v>
      </c>
      <c r="AL114" s="90" t="e">
        <f ca="true">+IF(AND(ISNUMBER(OFFSET('Sanitation Data'!$G$6,0,10*ROW('Sanitation Data'!G108))),'Data Summary'!DA114="Yes"),OFFSET('Sanitation Data'!$G$6,0,10*ROW('Sanitation Data'!G108)),NA())</f>
        <v>#N/A</v>
      </c>
      <c r="AM114" s="90" t="e">
        <f ca="true">+IF(AND(ISNUMBER(OFFSET('Sanitation Data'!$G$10,0,10*ROW('Sanitation Data'!G108))),'Data Summary'!DB114="Yes"),OFFSET('Sanitation Data'!$G$10,0,10*ROW('Sanitation Data'!G108)),NA())</f>
        <v>#N/A</v>
      </c>
      <c r="AN114" s="90" t="e">
        <f ca="true">+IF(AND(ISNUMBER(OFFSET('Sanitation Data'!$G$11,0,10*ROW('Sanitation Data'!G108))),'Data Summary'!DC114="Yes"),OFFSET('Sanitation Data'!$G$11,0,10*ROW('Sanitation Data'!G108)),NA())</f>
        <v>#N/A</v>
      </c>
      <c r="AO114" s="90" t="e">
        <f ca="true">+IF(AND(ISNUMBER(OFFSET('Sanitation Data'!$G$12,0,10*ROW('Sanitation Data'!G108))),'Data Summary'!DD114="Yes"),OFFSET('Sanitation Data'!$G$12,0,10*ROW('Sanitation Data'!G108)),NA())</f>
        <v>#N/A</v>
      </c>
      <c r="AP114" s="90" t="e">
        <f ca="true">+IF(AND(ISNUMBER(OFFSET('Sanitation Data'!$H$4,0,10*ROW('Sanitation Data'!H108))),'Data Summary'!DE114="Yes"),100-OFFSET('Sanitation Data'!$H$4,0,10*ROW('Sanitation Data'!H108)),NA())</f>
        <v>#N/A</v>
      </c>
      <c r="AQ114" s="90" t="e">
        <f ca="true">+IF(AND(ISNUMBER(OFFSET('Sanitation Data'!$H$6,0,10*ROW('Sanitation Data'!H108))),'Data Summary'!DF114="Yes"),OFFSET('Sanitation Data'!$H$6,0,10*ROW('Sanitation Data'!H108)),NA())</f>
        <v>#N/A</v>
      </c>
      <c r="AR114" s="90" t="e">
        <f ca="true">+IF(AND(ISNUMBER(OFFSET('Sanitation Data'!$H$10,0,10*ROW('Sanitation Data'!H108))),'Data Summary'!DG114="Yes"),OFFSET('Sanitation Data'!$H$10,0,10*ROW('Sanitation Data'!H108)),NA())</f>
        <v>#N/A</v>
      </c>
      <c r="AS114" s="90" t="e">
        <f ca="true">+IF(AND(ISNUMBER(OFFSET('Sanitation Data'!$H$11,0,10*ROW('Sanitation Data'!H108))),'Data Summary'!DH114="Yes"),OFFSET('Sanitation Data'!$H$11,0,10*ROW('Sanitation Data'!H108)),NA())</f>
        <v>#N/A</v>
      </c>
      <c r="AT114" s="90" t="e">
        <f ca="true">+IF(AND(ISNUMBER(OFFSET('Sanitation Data'!$H$12,0,10*ROW('Sanitation Data'!H108))),'Data Summary'!DI114="Yes"),OFFSET('Sanitation Data'!$H$12,0,10*ROW('Sanitation Data'!H108)),NA())</f>
        <v>#N/A</v>
      </c>
      <c r="AU114" s="90" t="e">
        <f ca="true">+IF(AND(ISNUMBER(OFFSET('Sanitation Data'!$I$4,0,10*ROW('Sanitation Data'!I108))),'Data Summary'!DJ114="Yes"),100-OFFSET('Sanitation Data'!$I$4,0,10*ROW('Sanitation Data'!I108)),NA())</f>
        <v>#N/A</v>
      </c>
      <c r="AV114" s="90" t="e">
        <f ca="true">+IF(AND(ISNUMBER(OFFSET('Sanitation Data'!$I$6,0,10*ROW('Sanitation Data'!I108))),'Data Summary'!DK114="Yes"),OFFSET('Sanitation Data'!$I$6,0,10*ROW('Sanitation Data'!I108)),NA())</f>
        <v>#N/A</v>
      </c>
      <c r="AW114" s="90" t="e">
        <f ca="true">+IF(AND(ISNUMBER(OFFSET('Sanitation Data'!$I$10,0,10*ROW('Sanitation Data'!I108))),'Data Summary'!DL114="Yes"),OFFSET('Sanitation Data'!$I$10,0,10*ROW('Sanitation Data'!I108)),NA())</f>
        <v>#N/A</v>
      </c>
      <c r="AX114" s="90" t="e">
        <f ca="true">+IF(AND(ISNUMBER(OFFSET('Sanitation Data'!$I$11,0,10*ROW('Sanitation Data'!I108))),'Data Summary'!DM114="Yes"),OFFSET('Sanitation Data'!$I$11,0,10*ROW('Sanitation Data'!I108)),NA())</f>
        <v>#N/A</v>
      </c>
      <c r="AY114" s="90" t="e">
        <f ca="true">+IF(AND(ISNUMBER(OFFSET('Sanitation Data'!$I$12,0,10*ROW('Sanitation Data'!I108))),'Data Summary'!DN114="Yes"),OFFSET('Sanitation Data'!$I$12,0,10*ROW('Sanitation Data'!I108)),NA())</f>
        <v>#N/A</v>
      </c>
      <c r="AZ114" s="91" t="e">
        <f ca="true">+IF(AND(ISNUMBER(OFFSET('Hygiene Data'!$D$5,0,10*ROW('Hygiene Data'!D108))),'Data Summary'!DO114="Yes"),OFFSET('Hygiene Data'!$D$5,0,10*ROW('Hygiene Data'!D108)),NA())</f>
        <v>#N/A</v>
      </c>
      <c r="BA114" s="91" t="e">
        <f ca="true">+IF(AND(ISNUMBER(OFFSET('Hygiene Data'!$D$7,0,10*ROW('Hygiene Data'!D108))),'Data Summary'!DP114="Yes"),OFFSET('Hygiene Data'!$D$7,0,10*ROW('Hygiene Data'!D108)),NA())</f>
        <v>#N/A</v>
      </c>
      <c r="BB114" s="91" t="e">
        <f ca="true">+IF(AND(ISNUMBER(OFFSET('Hygiene Data'!$D$9,0,10*ROW('Hygiene Data'!D108))),'Data Summary'!DQ114="Yes"),OFFSET('Hygiene Data'!$D$9,0,10*ROW('Hygiene Data'!D108)),NA())</f>
        <v>#N/A</v>
      </c>
      <c r="BC114" s="91" t="e">
        <f ca="true">+IF(AND(ISNUMBER(OFFSET('Hygiene Data'!$E$5,0,10*ROW('Hygiene Data'!E108))),'Data Summary'!DR114="Yes"),OFFSET('Hygiene Data'!$E$5,0,10*ROW('Hygiene Data'!E108)),NA())</f>
        <v>#N/A</v>
      </c>
      <c r="BD114" s="91" t="e">
        <f ca="true">+IF(AND(ISNUMBER(OFFSET('Hygiene Data'!$E$7,0,10*ROW('Hygiene Data'!E108))),'Data Summary'!DS114="Yes"),OFFSET('Hygiene Data'!$E$7,0,10*ROW('Hygiene Data'!E108)),NA())</f>
        <v>#N/A</v>
      </c>
      <c r="BE114" s="91" t="e">
        <f ca="true">+IF(AND(ISNUMBER(OFFSET('Hygiene Data'!$E$9,0,10*ROW('Hygiene Data'!E108))),'Data Summary'!DT114="Yes"),OFFSET('Hygiene Data'!$E$9,0,10*ROW('Hygiene Data'!E108)),NA())</f>
        <v>#N/A</v>
      </c>
      <c r="BF114" s="91" t="e">
        <f ca="true">+IF(AND(ISNUMBER(OFFSET('Hygiene Data'!$F$5,0,10*ROW('Hygiene Data'!F108))),'Data Summary'!DU114="Yes"),OFFSET('Hygiene Data'!$F$5,0,10*ROW('Hygiene Data'!F108)),NA())</f>
        <v>#N/A</v>
      </c>
      <c r="BG114" s="91" t="e">
        <f ca="true">+IF(AND(ISNUMBER(OFFSET('Hygiene Data'!$F$7,0,10*ROW('Hygiene Data'!F108))),'Data Summary'!DV114="Yes"),OFFSET('Hygiene Data'!$F$7,0,10*ROW('Hygiene Data'!F108)),NA())</f>
        <v>#N/A</v>
      </c>
      <c r="BH114" s="91" t="e">
        <f ca="true">+IF(AND(ISNUMBER(OFFSET('Hygiene Data'!$F$9,0,10*ROW('Hygiene Data'!F108))),'Data Summary'!DW114="Yes"),OFFSET('Hygiene Data'!$F$9,0,10*ROW('Hygiene Data'!F108)),NA())</f>
        <v>#N/A</v>
      </c>
      <c r="BI114" s="91" t="e">
        <f ca="true">+IF(AND(ISNUMBER(OFFSET('Hygiene Data'!$G$5,0,10*ROW('Hygiene Data'!G108))),'Data Summary'!DX114="Yes"),OFFSET('Hygiene Data'!$G$5,0,10*ROW('Hygiene Data'!G108)),NA())</f>
        <v>#N/A</v>
      </c>
      <c r="BJ114" s="91" t="e">
        <f ca="true">+IF(AND(ISNUMBER(OFFSET('Hygiene Data'!$G$7,0,10*ROW('Hygiene Data'!G108))),'Data Summary'!DY114="Yes"),OFFSET('Hygiene Data'!$G$7,0,10*ROW('Hygiene Data'!G108)),NA())</f>
        <v>#N/A</v>
      </c>
      <c r="BK114" s="91" t="e">
        <f ca="true">+IF(AND(ISNUMBER(OFFSET('Hygiene Data'!$G$9,0,10*ROW('Hygiene Data'!G108))),'Data Summary'!DZ114="Yes"),OFFSET('Hygiene Data'!$G$9,0,10*ROW('Hygiene Data'!G108)),NA())</f>
        <v>#N/A</v>
      </c>
      <c r="BL114" s="91" t="e">
        <f ca="true">+IF(AND(ISNUMBER(OFFSET('Hygiene Data'!$H$5,0,10*ROW('Hygiene Data'!H108))),'Data Summary'!EA114="Yes"),OFFSET('Hygiene Data'!$H$5,0,10*ROW('Hygiene Data'!H108)),NA())</f>
        <v>#N/A</v>
      </c>
      <c r="BM114" s="91" t="e">
        <f ca="true">+IF(AND(ISNUMBER(OFFSET('Hygiene Data'!$H$7,0,10*ROW('Hygiene Data'!H108))),'Data Summary'!EB114="Yes"),OFFSET('Hygiene Data'!$H$7,0,10*ROW('Hygiene Data'!H108)),NA())</f>
        <v>#N/A</v>
      </c>
      <c r="BN114" s="91" t="e">
        <f ca="true">+IF(AND(ISNUMBER(OFFSET('Hygiene Data'!$H$9,0,10*ROW('Hygiene Data'!H108))),'Data Summary'!EC114="Yes"),OFFSET('Hygiene Data'!$H$9,0,10*ROW('Hygiene Data'!H108)),NA())</f>
        <v>#N/A</v>
      </c>
      <c r="BO114" s="91" t="e">
        <f ca="true">+IF(AND(ISNUMBER(OFFSET('Hygiene Data'!$I$5,0,10*ROW('Hygiene Data'!I108))),'Data Summary'!ED114="Yes"),OFFSET('Hygiene Data'!$I$5,0,10*ROW('Hygiene Data'!I108)),NA())</f>
        <v>#N/A</v>
      </c>
      <c r="BP114" s="91" t="e">
        <f ca="true">+IF(AND(ISNUMBER(OFFSET('Hygiene Data'!$I$7,0,10*ROW('Hygiene Data'!I108))),'Data Summary'!EE114="Yes"),OFFSET('Hygiene Data'!$I$7,0,10*ROW('Hygiene Data'!I108)),NA())</f>
        <v>#N/A</v>
      </c>
      <c r="BQ114" s="91" t="e">
        <f ca="true">+IF(AND(ISNUMBER(OFFSET('Hygiene Data'!$I$9,0,10*ROW('Hygiene Data'!I108))),'Data Summary'!EF114="Yes"),OFFSET('Hygiene Data'!$I$9,0,10*ROW('Hygiene Data'!I108)),NA())</f>
        <v>#N/A</v>
      </c>
    </row>
    <row xmlns:x14ac="http://schemas.microsoft.com/office/spreadsheetml/2009/9/ac" r="115" x14ac:dyDescent="0.2">
      <c r="A115" s="342" t="e">
        <f ca="true">+RIGHT('Data Summary'!A115,LEN('Data Summary'!A115)-9)</f>
        <v>#VALUE!</v>
      </c>
      <c r="B115" s="35" t="str">
        <f ca="true">+IF(ISTEXT('Data Summary'!B115),'Data Summary'!B115,"")</f>
        <v/>
      </c>
      <c r="C115" s="341" t="e">
        <f ca="true">+VALUE('Data Summary'!C115)</f>
        <v>#VALUE!</v>
      </c>
      <c r="D115" s="89" t="e">
        <f ca="true">+IF(AND(ISNUMBER(OFFSET('Water Data'!$D$4,0,10*ROW('Water Data'!D109))),'Data Summary'!BS115="Yes"),100-OFFSET('Water Data'!$D$4,0,10*ROW('Water Data'!D109)),NA())</f>
        <v>#N/A</v>
      </c>
      <c r="E115" s="89" t="e">
        <f ca="true">+IF(AND(ISNUMBER(OFFSET('Water Data'!$D$6,0,10*ROW('Water Data'!D109))),'Data Summary'!BT115="Yes"),OFFSET('Water Data'!$D$6,0,10*ROW('Water Data'!D109)),NA())</f>
        <v>#N/A</v>
      </c>
      <c r="F115" s="89" t="e">
        <f ca="true">+IF(AND(ISNUMBER(OFFSET('Water Data'!$D$9,0,10*ROW('Water Data'!D109))),'Data Summary'!BU115="Yes"),OFFSET('Water Data'!$D$9,0,10*ROW('Water Data'!D109)),NA())</f>
        <v>#N/A</v>
      </c>
      <c r="G115" s="89" t="e">
        <f ca="true">+IF(AND(ISNUMBER(OFFSET('Water Data'!$E$4,0,10*ROW('Water Data'!E109))),'Data Summary'!BV115="Yes"),100-OFFSET('Water Data'!$E$4,0,10*ROW('Water Data'!E109)),NA())</f>
        <v>#N/A</v>
      </c>
      <c r="H115" s="89" t="e">
        <f ca="true">+IF(AND(ISNUMBER(OFFSET('Water Data'!$E$6,0,10*ROW('Water Data'!E109))),'Data Summary'!BW115="Yes"),OFFSET('Water Data'!$E$6,0,10*ROW('Water Data'!E109)),NA())</f>
        <v>#N/A</v>
      </c>
      <c r="I115" s="89" t="e">
        <f ca="true">+IF(AND(ISNUMBER(OFFSET('Water Data'!$E$9,0,10*ROW('Water Data'!E109))),'Data Summary'!BX115="Yes"),OFFSET('Water Data'!$E$9,0,10*ROW('Water Data'!E109)),NA())</f>
        <v>#N/A</v>
      </c>
      <c r="J115" s="89" t="e">
        <f ca="true">+IF(AND(ISNUMBER(OFFSET('Water Data'!$F$4,0,10*ROW('Water Data'!F109))),'Data Summary'!BY115="Yes"),100-OFFSET('Water Data'!$F$4,0,10*ROW('Water Data'!F109)),NA())</f>
        <v>#N/A</v>
      </c>
      <c r="K115" s="89" t="e">
        <f ca="true">+IF(AND(ISNUMBER(OFFSET('Water Data'!$F$6,0,10*ROW('Water Data'!F109))),'Data Summary'!BZ115="Yes"),OFFSET('Water Data'!$F$6,0,10*ROW('Water Data'!F109)),NA())</f>
        <v>#N/A</v>
      </c>
      <c r="L115" s="89" t="e">
        <f ca="true">+IF(AND(ISNUMBER(OFFSET('Water Data'!$F$9,0,10*ROW('Water Data'!F109))),'Data Summary'!CA115="Yes"),OFFSET('Water Data'!$F$9,0,10*ROW('Water Data'!F109)),NA())</f>
        <v>#N/A</v>
      </c>
      <c r="M115" s="89" t="e">
        <f ca="true">+IF(AND(ISNUMBER(OFFSET('Water Data'!$G$4,0,10*ROW('Water Data'!G109))),'Data Summary'!CB115="Yes"),100-OFFSET('Water Data'!$G$4,0,10*ROW('Water Data'!G109)),NA())</f>
        <v>#N/A</v>
      </c>
      <c r="N115" s="89" t="e">
        <f ca="true">+IF(AND(ISNUMBER(OFFSET('Water Data'!$G$6,0,10*ROW('Water Data'!G109))),'Data Summary'!CC115="Yes"),OFFSET('Water Data'!$G$6,0,10*ROW('Water Data'!G109)),NA())</f>
        <v>#N/A</v>
      </c>
      <c r="O115" s="89" t="e">
        <f ca="true">+IF(AND(ISNUMBER(OFFSET('Water Data'!$G$9,0,10*ROW('Water Data'!G109))),'Data Summary'!CD115="Yes"),OFFSET('Water Data'!$G$9,0,10*ROW('Water Data'!G109)),NA())</f>
        <v>#N/A</v>
      </c>
      <c r="P115" s="89" t="e">
        <f ca="true">+IF(AND(ISNUMBER(OFFSET('Water Data'!$H$4,0,10*ROW('Water Data'!H109))),'Data Summary'!CE115="Yes"),100-OFFSET('Water Data'!$H$4,0,10*ROW('Water Data'!H109)),NA())</f>
        <v>#N/A</v>
      </c>
      <c r="Q115" s="89" t="e">
        <f ca="true">+IF(AND(ISNUMBER(OFFSET('Water Data'!$H$6,0,10*ROW('Water Data'!H109))),'Data Summary'!CF115="Yes"),OFFSET('Water Data'!$H$6,0,10*ROW('Water Data'!H109)),NA())</f>
        <v>#N/A</v>
      </c>
      <c r="R115" s="89" t="e">
        <f ca="true">+IF(AND(ISNUMBER(OFFSET('Water Data'!$H$9,0,10*ROW('Water Data'!H109))),'Data Summary'!CG115="Yes"),OFFSET('Water Data'!$H$9,0,10*ROW('Water Data'!H109)),NA())</f>
        <v>#N/A</v>
      </c>
      <c r="S115" s="89" t="e">
        <f ca="true">+IF(AND(ISNUMBER(OFFSET('Water Data'!$I$4,0,10*ROW('Water Data'!I109))),'Data Summary'!CH115="Yes"),100-OFFSET('Water Data'!$I$4,0,10*ROW('Water Data'!I109)),NA())</f>
        <v>#N/A</v>
      </c>
      <c r="T115" s="89" t="e">
        <f ca="true">+IF(AND(ISNUMBER(OFFSET('Water Data'!$I$6,0,10*ROW('Water Data'!I109))),'Data Summary'!CI115="Yes"),OFFSET('Water Data'!$I$6,0,10*ROW('Water Data'!I109)),NA())</f>
        <v>#N/A</v>
      </c>
      <c r="U115" s="89" t="e">
        <f ca="true">+IF(AND(ISNUMBER(OFFSET('Water Data'!$I$9,0,10*ROW('Water Data'!I109))),'Data Summary'!CJ115="Yes"),OFFSET('Water Data'!$I$9,0,10*ROW('Water Data'!I109)),NA())</f>
        <v>#N/A</v>
      </c>
      <c r="V115" s="90" t="e">
        <f ca="true">+IF(AND(ISNUMBER(OFFSET('Sanitation Data'!$D$4,0,10*ROW('Sanitation Data'!D109))),'Data Summary'!CK115="Yes"),100-OFFSET('Sanitation Data'!$D$4,0,10*ROW('Sanitation Data'!D109)),NA())</f>
        <v>#N/A</v>
      </c>
      <c r="W115" s="90" t="e">
        <f ca="true">+IF(AND(ISNUMBER(OFFSET('Sanitation Data'!$D$6,0,10*ROW('Sanitation Data'!D109))),'Data Summary'!CL115="Yes"),OFFSET('Sanitation Data'!$D$6,0,10*ROW('Sanitation Data'!D109)),NA())</f>
        <v>#N/A</v>
      </c>
      <c r="X115" s="90" t="e">
        <f ca="true">+IF(AND(ISNUMBER(OFFSET('Sanitation Data'!$D$10,0,10*ROW('Sanitation Data'!D109))),'Data Summary'!CM115="Yes"),OFFSET('Sanitation Data'!$D$10,0,10*ROW('Sanitation Data'!D109)),NA())</f>
        <v>#N/A</v>
      </c>
      <c r="Y115" s="90" t="e">
        <f ca="true">+IF(AND(ISNUMBER(OFFSET('Sanitation Data'!$D$11,0,10*ROW('Sanitation Data'!D109))),'Data Summary'!CN115="Yes"),OFFSET('Sanitation Data'!$D$11,0,10*ROW('Sanitation Data'!D109)),NA())</f>
        <v>#N/A</v>
      </c>
      <c r="Z115" s="90" t="e">
        <f ca="true">+IF(AND(ISNUMBER(OFFSET('Sanitation Data'!$D$12,0,10*ROW('Sanitation Data'!D109))),'Data Summary'!CO115="Yes"),OFFSET('Sanitation Data'!$D$12,0,10*ROW('Sanitation Data'!D109)),NA())</f>
        <v>#N/A</v>
      </c>
      <c r="AA115" s="90" t="e">
        <f ca="true">+IF(AND(ISNUMBER(OFFSET('Sanitation Data'!$E$4,0,10*ROW('Sanitation Data'!E109))),'Data Summary'!CP115="Yes"),100-OFFSET('Sanitation Data'!$E$4,0,10*ROW('Sanitation Data'!E109)),NA())</f>
        <v>#N/A</v>
      </c>
      <c r="AB115" s="90" t="e">
        <f ca="true">+IF(AND(ISNUMBER(OFFSET('Sanitation Data'!$E$6,0,10*ROW('Sanitation Data'!E109))),'Data Summary'!CQ115="Yes"),OFFSET('Sanitation Data'!$E$6,0,10*ROW('Sanitation Data'!E109)),NA())</f>
        <v>#N/A</v>
      </c>
      <c r="AC115" s="90" t="e">
        <f ca="true">+IF(AND(ISNUMBER(OFFSET('Sanitation Data'!$E$10,0,10*ROW('Sanitation Data'!E109))),'Data Summary'!CR115="Yes"),OFFSET('Sanitation Data'!$E$10,0,10*ROW('Sanitation Data'!E109)),NA())</f>
        <v>#N/A</v>
      </c>
      <c r="AD115" s="90" t="e">
        <f ca="true">+IF(AND(ISNUMBER(OFFSET('Sanitation Data'!$E$11,0,10*ROW('Sanitation Data'!E109))),'Data Summary'!CS115="Yes"),OFFSET('Sanitation Data'!$E$11,0,10*ROW('Sanitation Data'!E109)),NA())</f>
        <v>#N/A</v>
      </c>
      <c r="AE115" s="90" t="e">
        <f ca="true">+IF(AND(ISNUMBER(OFFSET('Sanitation Data'!$E$12,0,10*ROW('Sanitation Data'!E109))),'Data Summary'!CT115="Yes"),OFFSET('Sanitation Data'!$E$12,0,10*ROW('Sanitation Data'!E109)),NA())</f>
        <v>#N/A</v>
      </c>
      <c r="AF115" s="90" t="e">
        <f ca="true">+IF(AND(ISNUMBER(OFFSET('Sanitation Data'!$F$4,0,10*ROW('Sanitation Data'!F109))),'Data Summary'!CU115="Yes"),100-OFFSET('Sanitation Data'!$F$4,0,10*ROW('Sanitation Data'!F109)),NA())</f>
        <v>#N/A</v>
      </c>
      <c r="AG115" s="90" t="e">
        <f ca="true">+IF(AND(ISNUMBER(OFFSET('Sanitation Data'!$F$6,0,10*ROW('Sanitation Data'!F109))),'Data Summary'!CV115="Yes"),OFFSET('Sanitation Data'!$F$6,0,10*ROW('Sanitation Data'!F109)),NA())</f>
        <v>#N/A</v>
      </c>
      <c r="AH115" s="90" t="e">
        <f ca="true">+IF(AND(ISNUMBER(OFFSET('Sanitation Data'!$F$10,0,10*ROW('Sanitation Data'!F109))),'Data Summary'!CW115="Yes"),OFFSET('Sanitation Data'!$F$10,0,10*ROW('Sanitation Data'!F109)),NA())</f>
        <v>#N/A</v>
      </c>
      <c r="AI115" s="90" t="e">
        <f ca="true">+IF(AND(ISNUMBER(OFFSET('Sanitation Data'!$F$11,0,10*ROW('Sanitation Data'!F109))),'Data Summary'!CX115="Yes"),OFFSET('Sanitation Data'!$F$11,0,10*ROW('Sanitation Data'!F109)),NA())</f>
        <v>#N/A</v>
      </c>
      <c r="AJ115" s="90" t="e">
        <f ca="true">+IF(AND(ISNUMBER(OFFSET('Sanitation Data'!$F$12,0,10*ROW('Sanitation Data'!F109))),'Data Summary'!CY115="Yes"),OFFSET('Sanitation Data'!$F$12,0,10*ROW('Sanitation Data'!F109)),NA())</f>
        <v>#N/A</v>
      </c>
      <c r="AK115" s="90" t="e">
        <f ca="true">+IF(AND(ISNUMBER(OFFSET('Sanitation Data'!$G$4,0,10*ROW('Sanitation Data'!G109))),'Data Summary'!CZ115="Yes"),100-OFFSET('Sanitation Data'!$G$4,0,10*ROW('Sanitation Data'!G109)),NA())</f>
        <v>#N/A</v>
      </c>
      <c r="AL115" s="90" t="e">
        <f ca="true">+IF(AND(ISNUMBER(OFFSET('Sanitation Data'!$G$6,0,10*ROW('Sanitation Data'!G109))),'Data Summary'!DA115="Yes"),OFFSET('Sanitation Data'!$G$6,0,10*ROW('Sanitation Data'!G109)),NA())</f>
        <v>#N/A</v>
      </c>
      <c r="AM115" s="90" t="e">
        <f ca="true">+IF(AND(ISNUMBER(OFFSET('Sanitation Data'!$G$10,0,10*ROW('Sanitation Data'!G109))),'Data Summary'!DB115="Yes"),OFFSET('Sanitation Data'!$G$10,0,10*ROW('Sanitation Data'!G109)),NA())</f>
        <v>#N/A</v>
      </c>
      <c r="AN115" s="90" t="e">
        <f ca="true">+IF(AND(ISNUMBER(OFFSET('Sanitation Data'!$G$11,0,10*ROW('Sanitation Data'!G109))),'Data Summary'!DC115="Yes"),OFFSET('Sanitation Data'!$G$11,0,10*ROW('Sanitation Data'!G109)),NA())</f>
        <v>#N/A</v>
      </c>
      <c r="AO115" s="90" t="e">
        <f ca="true">+IF(AND(ISNUMBER(OFFSET('Sanitation Data'!$G$12,0,10*ROW('Sanitation Data'!G109))),'Data Summary'!DD115="Yes"),OFFSET('Sanitation Data'!$G$12,0,10*ROW('Sanitation Data'!G109)),NA())</f>
        <v>#N/A</v>
      </c>
      <c r="AP115" s="90" t="e">
        <f ca="true">+IF(AND(ISNUMBER(OFFSET('Sanitation Data'!$H$4,0,10*ROW('Sanitation Data'!H109))),'Data Summary'!DE115="Yes"),100-OFFSET('Sanitation Data'!$H$4,0,10*ROW('Sanitation Data'!H109)),NA())</f>
        <v>#N/A</v>
      </c>
      <c r="AQ115" s="90" t="e">
        <f ca="true">+IF(AND(ISNUMBER(OFFSET('Sanitation Data'!$H$6,0,10*ROW('Sanitation Data'!H109))),'Data Summary'!DF115="Yes"),OFFSET('Sanitation Data'!$H$6,0,10*ROW('Sanitation Data'!H109)),NA())</f>
        <v>#N/A</v>
      </c>
      <c r="AR115" s="90" t="e">
        <f ca="true">+IF(AND(ISNUMBER(OFFSET('Sanitation Data'!$H$10,0,10*ROW('Sanitation Data'!H109))),'Data Summary'!DG115="Yes"),OFFSET('Sanitation Data'!$H$10,0,10*ROW('Sanitation Data'!H109)),NA())</f>
        <v>#N/A</v>
      </c>
      <c r="AS115" s="90" t="e">
        <f ca="true">+IF(AND(ISNUMBER(OFFSET('Sanitation Data'!$H$11,0,10*ROW('Sanitation Data'!H109))),'Data Summary'!DH115="Yes"),OFFSET('Sanitation Data'!$H$11,0,10*ROW('Sanitation Data'!H109)),NA())</f>
        <v>#N/A</v>
      </c>
      <c r="AT115" s="90" t="e">
        <f ca="true">+IF(AND(ISNUMBER(OFFSET('Sanitation Data'!$H$12,0,10*ROW('Sanitation Data'!H109))),'Data Summary'!DI115="Yes"),OFFSET('Sanitation Data'!$H$12,0,10*ROW('Sanitation Data'!H109)),NA())</f>
        <v>#N/A</v>
      </c>
      <c r="AU115" s="90" t="e">
        <f ca="true">+IF(AND(ISNUMBER(OFFSET('Sanitation Data'!$I$4,0,10*ROW('Sanitation Data'!I109))),'Data Summary'!DJ115="Yes"),100-OFFSET('Sanitation Data'!$I$4,0,10*ROW('Sanitation Data'!I109)),NA())</f>
        <v>#N/A</v>
      </c>
      <c r="AV115" s="90" t="e">
        <f ca="true">+IF(AND(ISNUMBER(OFFSET('Sanitation Data'!$I$6,0,10*ROW('Sanitation Data'!I109))),'Data Summary'!DK115="Yes"),OFFSET('Sanitation Data'!$I$6,0,10*ROW('Sanitation Data'!I109)),NA())</f>
        <v>#N/A</v>
      </c>
      <c r="AW115" s="90" t="e">
        <f ca="true">+IF(AND(ISNUMBER(OFFSET('Sanitation Data'!$I$10,0,10*ROW('Sanitation Data'!I109))),'Data Summary'!DL115="Yes"),OFFSET('Sanitation Data'!$I$10,0,10*ROW('Sanitation Data'!I109)),NA())</f>
        <v>#N/A</v>
      </c>
      <c r="AX115" s="90" t="e">
        <f ca="true">+IF(AND(ISNUMBER(OFFSET('Sanitation Data'!$I$11,0,10*ROW('Sanitation Data'!I109))),'Data Summary'!DM115="Yes"),OFFSET('Sanitation Data'!$I$11,0,10*ROW('Sanitation Data'!I109)),NA())</f>
        <v>#N/A</v>
      </c>
      <c r="AY115" s="90" t="e">
        <f ca="true">+IF(AND(ISNUMBER(OFFSET('Sanitation Data'!$I$12,0,10*ROW('Sanitation Data'!I109))),'Data Summary'!DN115="Yes"),OFFSET('Sanitation Data'!$I$12,0,10*ROW('Sanitation Data'!I109)),NA())</f>
        <v>#N/A</v>
      </c>
      <c r="AZ115" s="91" t="e">
        <f ca="true">+IF(AND(ISNUMBER(OFFSET('Hygiene Data'!$D$5,0,10*ROW('Hygiene Data'!D109))),'Data Summary'!DO115="Yes"),OFFSET('Hygiene Data'!$D$5,0,10*ROW('Hygiene Data'!D109)),NA())</f>
        <v>#N/A</v>
      </c>
      <c r="BA115" s="91" t="e">
        <f ca="true">+IF(AND(ISNUMBER(OFFSET('Hygiene Data'!$D$7,0,10*ROW('Hygiene Data'!D109))),'Data Summary'!DP115="Yes"),OFFSET('Hygiene Data'!$D$7,0,10*ROW('Hygiene Data'!D109)),NA())</f>
        <v>#N/A</v>
      </c>
      <c r="BB115" s="91" t="e">
        <f ca="true">+IF(AND(ISNUMBER(OFFSET('Hygiene Data'!$D$9,0,10*ROW('Hygiene Data'!D109))),'Data Summary'!DQ115="Yes"),OFFSET('Hygiene Data'!$D$9,0,10*ROW('Hygiene Data'!D109)),NA())</f>
        <v>#N/A</v>
      </c>
      <c r="BC115" s="91" t="e">
        <f ca="true">+IF(AND(ISNUMBER(OFFSET('Hygiene Data'!$E$5,0,10*ROW('Hygiene Data'!E109))),'Data Summary'!DR115="Yes"),OFFSET('Hygiene Data'!$E$5,0,10*ROW('Hygiene Data'!E109)),NA())</f>
        <v>#N/A</v>
      </c>
      <c r="BD115" s="91" t="e">
        <f ca="true">+IF(AND(ISNUMBER(OFFSET('Hygiene Data'!$E$7,0,10*ROW('Hygiene Data'!E109))),'Data Summary'!DS115="Yes"),OFFSET('Hygiene Data'!$E$7,0,10*ROW('Hygiene Data'!E109)),NA())</f>
        <v>#N/A</v>
      </c>
      <c r="BE115" s="91" t="e">
        <f ca="true">+IF(AND(ISNUMBER(OFFSET('Hygiene Data'!$E$9,0,10*ROW('Hygiene Data'!E109))),'Data Summary'!DT115="Yes"),OFFSET('Hygiene Data'!$E$9,0,10*ROW('Hygiene Data'!E109)),NA())</f>
        <v>#N/A</v>
      </c>
      <c r="BF115" s="91" t="e">
        <f ca="true">+IF(AND(ISNUMBER(OFFSET('Hygiene Data'!$F$5,0,10*ROW('Hygiene Data'!F109))),'Data Summary'!DU115="Yes"),OFFSET('Hygiene Data'!$F$5,0,10*ROW('Hygiene Data'!F109)),NA())</f>
        <v>#N/A</v>
      </c>
      <c r="BG115" s="91" t="e">
        <f ca="true">+IF(AND(ISNUMBER(OFFSET('Hygiene Data'!$F$7,0,10*ROW('Hygiene Data'!F109))),'Data Summary'!DV115="Yes"),OFFSET('Hygiene Data'!$F$7,0,10*ROW('Hygiene Data'!F109)),NA())</f>
        <v>#N/A</v>
      </c>
      <c r="BH115" s="91" t="e">
        <f ca="true">+IF(AND(ISNUMBER(OFFSET('Hygiene Data'!$F$9,0,10*ROW('Hygiene Data'!F109))),'Data Summary'!DW115="Yes"),OFFSET('Hygiene Data'!$F$9,0,10*ROW('Hygiene Data'!F109)),NA())</f>
        <v>#N/A</v>
      </c>
      <c r="BI115" s="91" t="e">
        <f ca="true">+IF(AND(ISNUMBER(OFFSET('Hygiene Data'!$G$5,0,10*ROW('Hygiene Data'!G109))),'Data Summary'!DX115="Yes"),OFFSET('Hygiene Data'!$G$5,0,10*ROW('Hygiene Data'!G109)),NA())</f>
        <v>#N/A</v>
      </c>
      <c r="BJ115" s="91" t="e">
        <f ca="true">+IF(AND(ISNUMBER(OFFSET('Hygiene Data'!$G$7,0,10*ROW('Hygiene Data'!G109))),'Data Summary'!DY115="Yes"),OFFSET('Hygiene Data'!$G$7,0,10*ROW('Hygiene Data'!G109)),NA())</f>
        <v>#N/A</v>
      </c>
      <c r="BK115" s="91" t="e">
        <f ca="true">+IF(AND(ISNUMBER(OFFSET('Hygiene Data'!$G$9,0,10*ROW('Hygiene Data'!G109))),'Data Summary'!DZ115="Yes"),OFFSET('Hygiene Data'!$G$9,0,10*ROW('Hygiene Data'!G109)),NA())</f>
        <v>#N/A</v>
      </c>
      <c r="BL115" s="91" t="e">
        <f ca="true">+IF(AND(ISNUMBER(OFFSET('Hygiene Data'!$H$5,0,10*ROW('Hygiene Data'!H109))),'Data Summary'!EA115="Yes"),OFFSET('Hygiene Data'!$H$5,0,10*ROW('Hygiene Data'!H109)),NA())</f>
        <v>#N/A</v>
      </c>
      <c r="BM115" s="91" t="e">
        <f ca="true">+IF(AND(ISNUMBER(OFFSET('Hygiene Data'!$H$7,0,10*ROW('Hygiene Data'!H109))),'Data Summary'!EB115="Yes"),OFFSET('Hygiene Data'!$H$7,0,10*ROW('Hygiene Data'!H109)),NA())</f>
        <v>#N/A</v>
      </c>
      <c r="BN115" s="91" t="e">
        <f ca="true">+IF(AND(ISNUMBER(OFFSET('Hygiene Data'!$H$9,0,10*ROW('Hygiene Data'!H109))),'Data Summary'!EC115="Yes"),OFFSET('Hygiene Data'!$H$9,0,10*ROW('Hygiene Data'!H109)),NA())</f>
        <v>#N/A</v>
      </c>
      <c r="BO115" s="91" t="e">
        <f ca="true">+IF(AND(ISNUMBER(OFFSET('Hygiene Data'!$I$5,0,10*ROW('Hygiene Data'!I109))),'Data Summary'!ED115="Yes"),OFFSET('Hygiene Data'!$I$5,0,10*ROW('Hygiene Data'!I109)),NA())</f>
        <v>#N/A</v>
      </c>
      <c r="BP115" s="91" t="e">
        <f ca="true">+IF(AND(ISNUMBER(OFFSET('Hygiene Data'!$I$7,0,10*ROW('Hygiene Data'!I109))),'Data Summary'!EE115="Yes"),OFFSET('Hygiene Data'!$I$7,0,10*ROW('Hygiene Data'!I109)),NA())</f>
        <v>#N/A</v>
      </c>
      <c r="BQ115" s="91" t="e">
        <f ca="true">+IF(AND(ISNUMBER(OFFSET('Hygiene Data'!$I$9,0,10*ROW('Hygiene Data'!I109))),'Data Summary'!EF115="Yes"),OFFSET('Hygiene Data'!$I$9,0,10*ROW('Hygiene Data'!I109)),NA())</f>
        <v>#N/A</v>
      </c>
    </row>
    <row xmlns:x14ac="http://schemas.microsoft.com/office/spreadsheetml/2009/9/ac" r="116" x14ac:dyDescent="0.2">
      <c r="A116" s="342" t="e">
        <f ca="true">+RIGHT('Data Summary'!A116,LEN('Data Summary'!A116)-9)</f>
        <v>#VALUE!</v>
      </c>
      <c r="B116" s="35" t="str">
        <f ca="true">+IF(ISTEXT('Data Summary'!B116),'Data Summary'!B116,"")</f>
        <v/>
      </c>
      <c r="C116" s="341" t="e">
        <f ca="true">+VALUE('Data Summary'!C116)</f>
        <v>#VALUE!</v>
      </c>
      <c r="D116" s="89" t="e">
        <f ca="true">+IF(AND(ISNUMBER(OFFSET('Water Data'!$D$4,0,10*ROW('Water Data'!D110))),'Data Summary'!BS116="Yes"),100-OFFSET('Water Data'!$D$4,0,10*ROW('Water Data'!D110)),NA())</f>
        <v>#N/A</v>
      </c>
      <c r="E116" s="89" t="e">
        <f ca="true">+IF(AND(ISNUMBER(OFFSET('Water Data'!$D$6,0,10*ROW('Water Data'!D110))),'Data Summary'!BT116="Yes"),OFFSET('Water Data'!$D$6,0,10*ROW('Water Data'!D110)),NA())</f>
        <v>#N/A</v>
      </c>
      <c r="F116" s="89" t="e">
        <f ca="true">+IF(AND(ISNUMBER(OFFSET('Water Data'!$D$9,0,10*ROW('Water Data'!D110))),'Data Summary'!BU116="Yes"),OFFSET('Water Data'!$D$9,0,10*ROW('Water Data'!D110)),NA())</f>
        <v>#N/A</v>
      </c>
      <c r="G116" s="89" t="e">
        <f ca="true">+IF(AND(ISNUMBER(OFFSET('Water Data'!$E$4,0,10*ROW('Water Data'!E110))),'Data Summary'!BV116="Yes"),100-OFFSET('Water Data'!$E$4,0,10*ROW('Water Data'!E110)),NA())</f>
        <v>#N/A</v>
      </c>
      <c r="H116" s="89" t="e">
        <f ca="true">+IF(AND(ISNUMBER(OFFSET('Water Data'!$E$6,0,10*ROW('Water Data'!E110))),'Data Summary'!BW116="Yes"),OFFSET('Water Data'!$E$6,0,10*ROW('Water Data'!E110)),NA())</f>
        <v>#N/A</v>
      </c>
      <c r="I116" s="89" t="e">
        <f ca="true">+IF(AND(ISNUMBER(OFFSET('Water Data'!$E$9,0,10*ROW('Water Data'!E110))),'Data Summary'!BX116="Yes"),OFFSET('Water Data'!$E$9,0,10*ROW('Water Data'!E110)),NA())</f>
        <v>#N/A</v>
      </c>
      <c r="J116" s="89" t="e">
        <f ca="true">+IF(AND(ISNUMBER(OFFSET('Water Data'!$F$4,0,10*ROW('Water Data'!F110))),'Data Summary'!BY116="Yes"),100-OFFSET('Water Data'!$F$4,0,10*ROW('Water Data'!F110)),NA())</f>
        <v>#N/A</v>
      </c>
      <c r="K116" s="89" t="e">
        <f ca="true">+IF(AND(ISNUMBER(OFFSET('Water Data'!$F$6,0,10*ROW('Water Data'!F110))),'Data Summary'!BZ116="Yes"),OFFSET('Water Data'!$F$6,0,10*ROW('Water Data'!F110)),NA())</f>
        <v>#N/A</v>
      </c>
      <c r="L116" s="89" t="e">
        <f ca="true">+IF(AND(ISNUMBER(OFFSET('Water Data'!$F$9,0,10*ROW('Water Data'!F110))),'Data Summary'!CA116="Yes"),OFFSET('Water Data'!$F$9,0,10*ROW('Water Data'!F110)),NA())</f>
        <v>#N/A</v>
      </c>
      <c r="M116" s="89" t="e">
        <f ca="true">+IF(AND(ISNUMBER(OFFSET('Water Data'!$G$4,0,10*ROW('Water Data'!G110))),'Data Summary'!CB116="Yes"),100-OFFSET('Water Data'!$G$4,0,10*ROW('Water Data'!G110)),NA())</f>
        <v>#N/A</v>
      </c>
      <c r="N116" s="89" t="e">
        <f ca="true">+IF(AND(ISNUMBER(OFFSET('Water Data'!$G$6,0,10*ROW('Water Data'!G110))),'Data Summary'!CC116="Yes"),OFFSET('Water Data'!$G$6,0,10*ROW('Water Data'!G110)),NA())</f>
        <v>#N/A</v>
      </c>
      <c r="O116" s="89" t="e">
        <f ca="true">+IF(AND(ISNUMBER(OFFSET('Water Data'!$G$9,0,10*ROW('Water Data'!G110))),'Data Summary'!CD116="Yes"),OFFSET('Water Data'!$G$9,0,10*ROW('Water Data'!G110)),NA())</f>
        <v>#N/A</v>
      </c>
      <c r="P116" s="89" t="e">
        <f ca="true">+IF(AND(ISNUMBER(OFFSET('Water Data'!$H$4,0,10*ROW('Water Data'!H110))),'Data Summary'!CE116="Yes"),100-OFFSET('Water Data'!$H$4,0,10*ROW('Water Data'!H110)),NA())</f>
        <v>#N/A</v>
      </c>
      <c r="Q116" s="89" t="e">
        <f ca="true">+IF(AND(ISNUMBER(OFFSET('Water Data'!$H$6,0,10*ROW('Water Data'!H110))),'Data Summary'!CF116="Yes"),OFFSET('Water Data'!$H$6,0,10*ROW('Water Data'!H110)),NA())</f>
        <v>#N/A</v>
      </c>
      <c r="R116" s="89" t="e">
        <f ca="true">+IF(AND(ISNUMBER(OFFSET('Water Data'!$H$9,0,10*ROW('Water Data'!H110))),'Data Summary'!CG116="Yes"),OFFSET('Water Data'!$H$9,0,10*ROW('Water Data'!H110)),NA())</f>
        <v>#N/A</v>
      </c>
      <c r="S116" s="89" t="e">
        <f ca="true">+IF(AND(ISNUMBER(OFFSET('Water Data'!$I$4,0,10*ROW('Water Data'!I110))),'Data Summary'!CH116="Yes"),100-OFFSET('Water Data'!$I$4,0,10*ROW('Water Data'!I110)),NA())</f>
        <v>#N/A</v>
      </c>
      <c r="T116" s="89" t="e">
        <f ca="true">+IF(AND(ISNUMBER(OFFSET('Water Data'!$I$6,0,10*ROW('Water Data'!I110))),'Data Summary'!CI116="Yes"),OFFSET('Water Data'!$I$6,0,10*ROW('Water Data'!I110)),NA())</f>
        <v>#N/A</v>
      </c>
      <c r="U116" s="89" t="e">
        <f ca="true">+IF(AND(ISNUMBER(OFFSET('Water Data'!$I$9,0,10*ROW('Water Data'!I110))),'Data Summary'!CJ116="Yes"),OFFSET('Water Data'!$I$9,0,10*ROW('Water Data'!I110)),NA())</f>
        <v>#N/A</v>
      </c>
      <c r="V116" s="90" t="e">
        <f ca="true">+IF(AND(ISNUMBER(OFFSET('Sanitation Data'!$D$4,0,10*ROW('Sanitation Data'!D110))),'Data Summary'!CK116="Yes"),100-OFFSET('Sanitation Data'!$D$4,0,10*ROW('Sanitation Data'!D110)),NA())</f>
        <v>#N/A</v>
      </c>
      <c r="W116" s="90" t="e">
        <f ca="true">+IF(AND(ISNUMBER(OFFSET('Sanitation Data'!$D$6,0,10*ROW('Sanitation Data'!D110))),'Data Summary'!CL116="Yes"),OFFSET('Sanitation Data'!$D$6,0,10*ROW('Sanitation Data'!D110)),NA())</f>
        <v>#N/A</v>
      </c>
      <c r="X116" s="90" t="e">
        <f ca="true">+IF(AND(ISNUMBER(OFFSET('Sanitation Data'!$D$10,0,10*ROW('Sanitation Data'!D110))),'Data Summary'!CM116="Yes"),OFFSET('Sanitation Data'!$D$10,0,10*ROW('Sanitation Data'!D110)),NA())</f>
        <v>#N/A</v>
      </c>
      <c r="Y116" s="90" t="e">
        <f ca="true">+IF(AND(ISNUMBER(OFFSET('Sanitation Data'!$D$11,0,10*ROW('Sanitation Data'!D110))),'Data Summary'!CN116="Yes"),OFFSET('Sanitation Data'!$D$11,0,10*ROW('Sanitation Data'!D110)),NA())</f>
        <v>#N/A</v>
      </c>
      <c r="Z116" s="90" t="e">
        <f ca="true">+IF(AND(ISNUMBER(OFFSET('Sanitation Data'!$D$12,0,10*ROW('Sanitation Data'!D110))),'Data Summary'!CO116="Yes"),OFFSET('Sanitation Data'!$D$12,0,10*ROW('Sanitation Data'!D110)),NA())</f>
        <v>#N/A</v>
      </c>
      <c r="AA116" s="90" t="e">
        <f ca="true">+IF(AND(ISNUMBER(OFFSET('Sanitation Data'!$E$4,0,10*ROW('Sanitation Data'!E110))),'Data Summary'!CP116="Yes"),100-OFFSET('Sanitation Data'!$E$4,0,10*ROW('Sanitation Data'!E110)),NA())</f>
        <v>#N/A</v>
      </c>
      <c r="AB116" s="90" t="e">
        <f ca="true">+IF(AND(ISNUMBER(OFFSET('Sanitation Data'!$E$6,0,10*ROW('Sanitation Data'!E110))),'Data Summary'!CQ116="Yes"),OFFSET('Sanitation Data'!$E$6,0,10*ROW('Sanitation Data'!E110)),NA())</f>
        <v>#N/A</v>
      </c>
      <c r="AC116" s="90" t="e">
        <f ca="true">+IF(AND(ISNUMBER(OFFSET('Sanitation Data'!$E$10,0,10*ROW('Sanitation Data'!E110))),'Data Summary'!CR116="Yes"),OFFSET('Sanitation Data'!$E$10,0,10*ROW('Sanitation Data'!E110)),NA())</f>
        <v>#N/A</v>
      </c>
      <c r="AD116" s="90" t="e">
        <f ca="true">+IF(AND(ISNUMBER(OFFSET('Sanitation Data'!$E$11,0,10*ROW('Sanitation Data'!E110))),'Data Summary'!CS116="Yes"),OFFSET('Sanitation Data'!$E$11,0,10*ROW('Sanitation Data'!E110)),NA())</f>
        <v>#N/A</v>
      </c>
      <c r="AE116" s="90" t="e">
        <f ca="true">+IF(AND(ISNUMBER(OFFSET('Sanitation Data'!$E$12,0,10*ROW('Sanitation Data'!E110))),'Data Summary'!CT116="Yes"),OFFSET('Sanitation Data'!$E$12,0,10*ROW('Sanitation Data'!E110)),NA())</f>
        <v>#N/A</v>
      </c>
      <c r="AF116" s="90" t="e">
        <f ca="true">+IF(AND(ISNUMBER(OFFSET('Sanitation Data'!$F$4,0,10*ROW('Sanitation Data'!F110))),'Data Summary'!CU116="Yes"),100-OFFSET('Sanitation Data'!$F$4,0,10*ROW('Sanitation Data'!F110)),NA())</f>
        <v>#N/A</v>
      </c>
      <c r="AG116" s="90" t="e">
        <f ca="true">+IF(AND(ISNUMBER(OFFSET('Sanitation Data'!$F$6,0,10*ROW('Sanitation Data'!F110))),'Data Summary'!CV116="Yes"),OFFSET('Sanitation Data'!$F$6,0,10*ROW('Sanitation Data'!F110)),NA())</f>
        <v>#N/A</v>
      </c>
      <c r="AH116" s="90" t="e">
        <f ca="true">+IF(AND(ISNUMBER(OFFSET('Sanitation Data'!$F$10,0,10*ROW('Sanitation Data'!F110))),'Data Summary'!CW116="Yes"),OFFSET('Sanitation Data'!$F$10,0,10*ROW('Sanitation Data'!F110)),NA())</f>
        <v>#N/A</v>
      </c>
      <c r="AI116" s="90" t="e">
        <f ca="true">+IF(AND(ISNUMBER(OFFSET('Sanitation Data'!$F$11,0,10*ROW('Sanitation Data'!F110))),'Data Summary'!CX116="Yes"),OFFSET('Sanitation Data'!$F$11,0,10*ROW('Sanitation Data'!F110)),NA())</f>
        <v>#N/A</v>
      </c>
      <c r="AJ116" s="90" t="e">
        <f ca="true">+IF(AND(ISNUMBER(OFFSET('Sanitation Data'!$F$12,0,10*ROW('Sanitation Data'!F110))),'Data Summary'!CY116="Yes"),OFFSET('Sanitation Data'!$F$12,0,10*ROW('Sanitation Data'!F110)),NA())</f>
        <v>#N/A</v>
      </c>
      <c r="AK116" s="90" t="e">
        <f ca="true">+IF(AND(ISNUMBER(OFFSET('Sanitation Data'!$G$4,0,10*ROW('Sanitation Data'!G110))),'Data Summary'!CZ116="Yes"),100-OFFSET('Sanitation Data'!$G$4,0,10*ROW('Sanitation Data'!G110)),NA())</f>
        <v>#N/A</v>
      </c>
      <c r="AL116" s="90" t="e">
        <f ca="true">+IF(AND(ISNUMBER(OFFSET('Sanitation Data'!$G$6,0,10*ROW('Sanitation Data'!G110))),'Data Summary'!DA116="Yes"),OFFSET('Sanitation Data'!$G$6,0,10*ROW('Sanitation Data'!G110)),NA())</f>
        <v>#N/A</v>
      </c>
      <c r="AM116" s="90" t="e">
        <f ca="true">+IF(AND(ISNUMBER(OFFSET('Sanitation Data'!$G$10,0,10*ROW('Sanitation Data'!G110))),'Data Summary'!DB116="Yes"),OFFSET('Sanitation Data'!$G$10,0,10*ROW('Sanitation Data'!G110)),NA())</f>
        <v>#N/A</v>
      </c>
      <c r="AN116" s="90" t="e">
        <f ca="true">+IF(AND(ISNUMBER(OFFSET('Sanitation Data'!$G$11,0,10*ROW('Sanitation Data'!G110))),'Data Summary'!DC116="Yes"),OFFSET('Sanitation Data'!$G$11,0,10*ROW('Sanitation Data'!G110)),NA())</f>
        <v>#N/A</v>
      </c>
      <c r="AO116" s="90" t="e">
        <f ca="true">+IF(AND(ISNUMBER(OFFSET('Sanitation Data'!$G$12,0,10*ROW('Sanitation Data'!G110))),'Data Summary'!DD116="Yes"),OFFSET('Sanitation Data'!$G$12,0,10*ROW('Sanitation Data'!G110)),NA())</f>
        <v>#N/A</v>
      </c>
      <c r="AP116" s="90" t="e">
        <f ca="true">+IF(AND(ISNUMBER(OFFSET('Sanitation Data'!$H$4,0,10*ROW('Sanitation Data'!H110))),'Data Summary'!DE116="Yes"),100-OFFSET('Sanitation Data'!$H$4,0,10*ROW('Sanitation Data'!H110)),NA())</f>
        <v>#N/A</v>
      </c>
      <c r="AQ116" s="90" t="e">
        <f ca="true">+IF(AND(ISNUMBER(OFFSET('Sanitation Data'!$H$6,0,10*ROW('Sanitation Data'!H110))),'Data Summary'!DF116="Yes"),OFFSET('Sanitation Data'!$H$6,0,10*ROW('Sanitation Data'!H110)),NA())</f>
        <v>#N/A</v>
      </c>
      <c r="AR116" s="90" t="e">
        <f ca="true">+IF(AND(ISNUMBER(OFFSET('Sanitation Data'!$H$10,0,10*ROW('Sanitation Data'!H110))),'Data Summary'!DG116="Yes"),OFFSET('Sanitation Data'!$H$10,0,10*ROW('Sanitation Data'!H110)),NA())</f>
        <v>#N/A</v>
      </c>
      <c r="AS116" s="90" t="e">
        <f ca="true">+IF(AND(ISNUMBER(OFFSET('Sanitation Data'!$H$11,0,10*ROW('Sanitation Data'!H110))),'Data Summary'!DH116="Yes"),OFFSET('Sanitation Data'!$H$11,0,10*ROW('Sanitation Data'!H110)),NA())</f>
        <v>#N/A</v>
      </c>
      <c r="AT116" s="90" t="e">
        <f ca="true">+IF(AND(ISNUMBER(OFFSET('Sanitation Data'!$H$12,0,10*ROW('Sanitation Data'!H110))),'Data Summary'!DI116="Yes"),OFFSET('Sanitation Data'!$H$12,0,10*ROW('Sanitation Data'!H110)),NA())</f>
        <v>#N/A</v>
      </c>
      <c r="AU116" s="90" t="e">
        <f ca="true">+IF(AND(ISNUMBER(OFFSET('Sanitation Data'!$I$4,0,10*ROW('Sanitation Data'!I110))),'Data Summary'!DJ116="Yes"),100-OFFSET('Sanitation Data'!$I$4,0,10*ROW('Sanitation Data'!I110)),NA())</f>
        <v>#N/A</v>
      </c>
      <c r="AV116" s="90" t="e">
        <f ca="true">+IF(AND(ISNUMBER(OFFSET('Sanitation Data'!$I$6,0,10*ROW('Sanitation Data'!I110))),'Data Summary'!DK116="Yes"),OFFSET('Sanitation Data'!$I$6,0,10*ROW('Sanitation Data'!I110)),NA())</f>
        <v>#N/A</v>
      </c>
      <c r="AW116" s="90" t="e">
        <f ca="true">+IF(AND(ISNUMBER(OFFSET('Sanitation Data'!$I$10,0,10*ROW('Sanitation Data'!I110))),'Data Summary'!DL116="Yes"),OFFSET('Sanitation Data'!$I$10,0,10*ROW('Sanitation Data'!I110)),NA())</f>
        <v>#N/A</v>
      </c>
      <c r="AX116" s="90" t="e">
        <f ca="true">+IF(AND(ISNUMBER(OFFSET('Sanitation Data'!$I$11,0,10*ROW('Sanitation Data'!I110))),'Data Summary'!DM116="Yes"),OFFSET('Sanitation Data'!$I$11,0,10*ROW('Sanitation Data'!I110)),NA())</f>
        <v>#N/A</v>
      </c>
      <c r="AY116" s="90" t="e">
        <f ca="true">+IF(AND(ISNUMBER(OFFSET('Sanitation Data'!$I$12,0,10*ROW('Sanitation Data'!I110))),'Data Summary'!DN116="Yes"),OFFSET('Sanitation Data'!$I$12,0,10*ROW('Sanitation Data'!I110)),NA())</f>
        <v>#N/A</v>
      </c>
      <c r="AZ116" s="91" t="e">
        <f ca="true">+IF(AND(ISNUMBER(OFFSET('Hygiene Data'!$D$5,0,10*ROW('Hygiene Data'!D110))),'Data Summary'!DO116="Yes"),OFFSET('Hygiene Data'!$D$5,0,10*ROW('Hygiene Data'!D110)),NA())</f>
        <v>#N/A</v>
      </c>
      <c r="BA116" s="91" t="e">
        <f ca="true">+IF(AND(ISNUMBER(OFFSET('Hygiene Data'!$D$7,0,10*ROW('Hygiene Data'!D110))),'Data Summary'!DP116="Yes"),OFFSET('Hygiene Data'!$D$7,0,10*ROW('Hygiene Data'!D110)),NA())</f>
        <v>#N/A</v>
      </c>
      <c r="BB116" s="91" t="e">
        <f ca="true">+IF(AND(ISNUMBER(OFFSET('Hygiene Data'!$D$9,0,10*ROW('Hygiene Data'!D110))),'Data Summary'!DQ116="Yes"),OFFSET('Hygiene Data'!$D$9,0,10*ROW('Hygiene Data'!D110)),NA())</f>
        <v>#N/A</v>
      </c>
      <c r="BC116" s="91" t="e">
        <f ca="true">+IF(AND(ISNUMBER(OFFSET('Hygiene Data'!$E$5,0,10*ROW('Hygiene Data'!E110))),'Data Summary'!DR116="Yes"),OFFSET('Hygiene Data'!$E$5,0,10*ROW('Hygiene Data'!E110)),NA())</f>
        <v>#N/A</v>
      </c>
      <c r="BD116" s="91" t="e">
        <f ca="true">+IF(AND(ISNUMBER(OFFSET('Hygiene Data'!$E$7,0,10*ROW('Hygiene Data'!E110))),'Data Summary'!DS116="Yes"),OFFSET('Hygiene Data'!$E$7,0,10*ROW('Hygiene Data'!E110)),NA())</f>
        <v>#N/A</v>
      </c>
      <c r="BE116" s="91" t="e">
        <f ca="true">+IF(AND(ISNUMBER(OFFSET('Hygiene Data'!$E$9,0,10*ROW('Hygiene Data'!E110))),'Data Summary'!DT116="Yes"),OFFSET('Hygiene Data'!$E$9,0,10*ROW('Hygiene Data'!E110)),NA())</f>
        <v>#N/A</v>
      </c>
      <c r="BF116" s="91" t="e">
        <f ca="true">+IF(AND(ISNUMBER(OFFSET('Hygiene Data'!$F$5,0,10*ROW('Hygiene Data'!F110))),'Data Summary'!DU116="Yes"),OFFSET('Hygiene Data'!$F$5,0,10*ROW('Hygiene Data'!F110)),NA())</f>
        <v>#N/A</v>
      </c>
      <c r="BG116" s="91" t="e">
        <f ca="true">+IF(AND(ISNUMBER(OFFSET('Hygiene Data'!$F$7,0,10*ROW('Hygiene Data'!F110))),'Data Summary'!DV116="Yes"),OFFSET('Hygiene Data'!$F$7,0,10*ROW('Hygiene Data'!F110)),NA())</f>
        <v>#N/A</v>
      </c>
      <c r="BH116" s="91" t="e">
        <f ca="true">+IF(AND(ISNUMBER(OFFSET('Hygiene Data'!$F$9,0,10*ROW('Hygiene Data'!F110))),'Data Summary'!DW116="Yes"),OFFSET('Hygiene Data'!$F$9,0,10*ROW('Hygiene Data'!F110)),NA())</f>
        <v>#N/A</v>
      </c>
      <c r="BI116" s="91" t="e">
        <f ca="true">+IF(AND(ISNUMBER(OFFSET('Hygiene Data'!$G$5,0,10*ROW('Hygiene Data'!G110))),'Data Summary'!DX116="Yes"),OFFSET('Hygiene Data'!$G$5,0,10*ROW('Hygiene Data'!G110)),NA())</f>
        <v>#N/A</v>
      </c>
      <c r="BJ116" s="91" t="e">
        <f ca="true">+IF(AND(ISNUMBER(OFFSET('Hygiene Data'!$G$7,0,10*ROW('Hygiene Data'!G110))),'Data Summary'!DY116="Yes"),OFFSET('Hygiene Data'!$G$7,0,10*ROW('Hygiene Data'!G110)),NA())</f>
        <v>#N/A</v>
      </c>
      <c r="BK116" s="91" t="e">
        <f ca="true">+IF(AND(ISNUMBER(OFFSET('Hygiene Data'!$G$9,0,10*ROW('Hygiene Data'!G110))),'Data Summary'!DZ116="Yes"),OFFSET('Hygiene Data'!$G$9,0,10*ROW('Hygiene Data'!G110)),NA())</f>
        <v>#N/A</v>
      </c>
      <c r="BL116" s="91" t="e">
        <f ca="true">+IF(AND(ISNUMBER(OFFSET('Hygiene Data'!$H$5,0,10*ROW('Hygiene Data'!H110))),'Data Summary'!EA116="Yes"),OFFSET('Hygiene Data'!$H$5,0,10*ROW('Hygiene Data'!H110)),NA())</f>
        <v>#N/A</v>
      </c>
      <c r="BM116" s="91" t="e">
        <f ca="true">+IF(AND(ISNUMBER(OFFSET('Hygiene Data'!$H$7,0,10*ROW('Hygiene Data'!H110))),'Data Summary'!EB116="Yes"),OFFSET('Hygiene Data'!$H$7,0,10*ROW('Hygiene Data'!H110)),NA())</f>
        <v>#N/A</v>
      </c>
      <c r="BN116" s="91" t="e">
        <f ca="true">+IF(AND(ISNUMBER(OFFSET('Hygiene Data'!$H$9,0,10*ROW('Hygiene Data'!H110))),'Data Summary'!EC116="Yes"),OFFSET('Hygiene Data'!$H$9,0,10*ROW('Hygiene Data'!H110)),NA())</f>
        <v>#N/A</v>
      </c>
      <c r="BO116" s="91" t="e">
        <f ca="true">+IF(AND(ISNUMBER(OFFSET('Hygiene Data'!$I$5,0,10*ROW('Hygiene Data'!I110))),'Data Summary'!ED116="Yes"),OFFSET('Hygiene Data'!$I$5,0,10*ROW('Hygiene Data'!I110)),NA())</f>
        <v>#N/A</v>
      </c>
      <c r="BP116" s="91" t="e">
        <f ca="true">+IF(AND(ISNUMBER(OFFSET('Hygiene Data'!$I$7,0,10*ROW('Hygiene Data'!I110))),'Data Summary'!EE116="Yes"),OFFSET('Hygiene Data'!$I$7,0,10*ROW('Hygiene Data'!I110)),NA())</f>
        <v>#N/A</v>
      </c>
      <c r="BQ116" s="91" t="e">
        <f ca="true">+IF(AND(ISNUMBER(OFFSET('Hygiene Data'!$I$9,0,10*ROW('Hygiene Data'!I110))),'Data Summary'!EF116="Yes"),OFFSET('Hygiene Data'!$I$9,0,10*ROW('Hygiene Data'!I110)),NA())</f>
        <v>#N/A</v>
      </c>
    </row>
    <row xmlns:x14ac="http://schemas.microsoft.com/office/spreadsheetml/2009/9/ac" r="117" x14ac:dyDescent="0.2">
      <c r="A117" s="342" t="e">
        <f ca="true">+RIGHT('Data Summary'!A117,LEN('Data Summary'!A117)-9)</f>
        <v>#VALUE!</v>
      </c>
      <c r="B117" s="35" t="str">
        <f ca="true">+IF(ISTEXT('Data Summary'!B117),'Data Summary'!B117,"")</f>
        <v/>
      </c>
      <c r="C117" s="341" t="e">
        <f ca="true">+VALUE('Data Summary'!C117)</f>
        <v>#VALUE!</v>
      </c>
      <c r="D117" s="89" t="e">
        <f ca="true">+IF(AND(ISNUMBER(OFFSET('Water Data'!$D$4,0,10*ROW('Water Data'!D111))),'Data Summary'!BS117="Yes"),100-OFFSET('Water Data'!$D$4,0,10*ROW('Water Data'!D111)),NA())</f>
        <v>#N/A</v>
      </c>
      <c r="E117" s="89" t="e">
        <f ca="true">+IF(AND(ISNUMBER(OFFSET('Water Data'!$D$6,0,10*ROW('Water Data'!D111))),'Data Summary'!BT117="Yes"),OFFSET('Water Data'!$D$6,0,10*ROW('Water Data'!D111)),NA())</f>
        <v>#N/A</v>
      </c>
      <c r="F117" s="89" t="e">
        <f ca="true">+IF(AND(ISNUMBER(OFFSET('Water Data'!$D$9,0,10*ROW('Water Data'!D111))),'Data Summary'!BU117="Yes"),OFFSET('Water Data'!$D$9,0,10*ROW('Water Data'!D111)),NA())</f>
        <v>#N/A</v>
      </c>
      <c r="G117" s="89" t="e">
        <f ca="true">+IF(AND(ISNUMBER(OFFSET('Water Data'!$E$4,0,10*ROW('Water Data'!E111))),'Data Summary'!BV117="Yes"),100-OFFSET('Water Data'!$E$4,0,10*ROW('Water Data'!E111)),NA())</f>
        <v>#N/A</v>
      </c>
      <c r="H117" s="89" t="e">
        <f ca="true">+IF(AND(ISNUMBER(OFFSET('Water Data'!$E$6,0,10*ROW('Water Data'!E111))),'Data Summary'!BW117="Yes"),OFFSET('Water Data'!$E$6,0,10*ROW('Water Data'!E111)),NA())</f>
        <v>#N/A</v>
      </c>
      <c r="I117" s="89" t="e">
        <f ca="true">+IF(AND(ISNUMBER(OFFSET('Water Data'!$E$9,0,10*ROW('Water Data'!E111))),'Data Summary'!BX117="Yes"),OFFSET('Water Data'!$E$9,0,10*ROW('Water Data'!E111)),NA())</f>
        <v>#N/A</v>
      </c>
      <c r="J117" s="89" t="e">
        <f ca="true">+IF(AND(ISNUMBER(OFFSET('Water Data'!$F$4,0,10*ROW('Water Data'!F111))),'Data Summary'!BY117="Yes"),100-OFFSET('Water Data'!$F$4,0,10*ROW('Water Data'!F111)),NA())</f>
        <v>#N/A</v>
      </c>
      <c r="K117" s="89" t="e">
        <f ca="true">+IF(AND(ISNUMBER(OFFSET('Water Data'!$F$6,0,10*ROW('Water Data'!F111))),'Data Summary'!BZ117="Yes"),OFFSET('Water Data'!$F$6,0,10*ROW('Water Data'!F111)),NA())</f>
        <v>#N/A</v>
      </c>
      <c r="L117" s="89" t="e">
        <f ca="true">+IF(AND(ISNUMBER(OFFSET('Water Data'!$F$9,0,10*ROW('Water Data'!F111))),'Data Summary'!CA117="Yes"),OFFSET('Water Data'!$F$9,0,10*ROW('Water Data'!F111)),NA())</f>
        <v>#N/A</v>
      </c>
      <c r="M117" s="89" t="e">
        <f ca="true">+IF(AND(ISNUMBER(OFFSET('Water Data'!$G$4,0,10*ROW('Water Data'!G111))),'Data Summary'!CB117="Yes"),100-OFFSET('Water Data'!$G$4,0,10*ROW('Water Data'!G111)),NA())</f>
        <v>#N/A</v>
      </c>
      <c r="N117" s="89" t="e">
        <f ca="true">+IF(AND(ISNUMBER(OFFSET('Water Data'!$G$6,0,10*ROW('Water Data'!G111))),'Data Summary'!CC117="Yes"),OFFSET('Water Data'!$G$6,0,10*ROW('Water Data'!G111)),NA())</f>
        <v>#N/A</v>
      </c>
      <c r="O117" s="89" t="e">
        <f ca="true">+IF(AND(ISNUMBER(OFFSET('Water Data'!$G$9,0,10*ROW('Water Data'!G111))),'Data Summary'!CD117="Yes"),OFFSET('Water Data'!$G$9,0,10*ROW('Water Data'!G111)),NA())</f>
        <v>#N/A</v>
      </c>
      <c r="P117" s="89" t="e">
        <f ca="true">+IF(AND(ISNUMBER(OFFSET('Water Data'!$H$4,0,10*ROW('Water Data'!H111))),'Data Summary'!CE117="Yes"),100-OFFSET('Water Data'!$H$4,0,10*ROW('Water Data'!H111)),NA())</f>
        <v>#N/A</v>
      </c>
      <c r="Q117" s="89" t="e">
        <f ca="true">+IF(AND(ISNUMBER(OFFSET('Water Data'!$H$6,0,10*ROW('Water Data'!H111))),'Data Summary'!CF117="Yes"),OFFSET('Water Data'!$H$6,0,10*ROW('Water Data'!H111)),NA())</f>
        <v>#N/A</v>
      </c>
      <c r="R117" s="89" t="e">
        <f ca="true">+IF(AND(ISNUMBER(OFFSET('Water Data'!$H$9,0,10*ROW('Water Data'!H111))),'Data Summary'!CG117="Yes"),OFFSET('Water Data'!$H$9,0,10*ROW('Water Data'!H111)),NA())</f>
        <v>#N/A</v>
      </c>
      <c r="S117" s="89" t="e">
        <f ca="true">+IF(AND(ISNUMBER(OFFSET('Water Data'!$I$4,0,10*ROW('Water Data'!I111))),'Data Summary'!CH117="Yes"),100-OFFSET('Water Data'!$I$4,0,10*ROW('Water Data'!I111)),NA())</f>
        <v>#N/A</v>
      </c>
      <c r="T117" s="89" t="e">
        <f ca="true">+IF(AND(ISNUMBER(OFFSET('Water Data'!$I$6,0,10*ROW('Water Data'!I111))),'Data Summary'!CI117="Yes"),OFFSET('Water Data'!$I$6,0,10*ROW('Water Data'!I111)),NA())</f>
        <v>#N/A</v>
      </c>
      <c r="U117" s="89" t="e">
        <f ca="true">+IF(AND(ISNUMBER(OFFSET('Water Data'!$I$9,0,10*ROW('Water Data'!I111))),'Data Summary'!CJ117="Yes"),OFFSET('Water Data'!$I$9,0,10*ROW('Water Data'!I111)),NA())</f>
        <v>#N/A</v>
      </c>
      <c r="V117" s="90" t="e">
        <f ca="true">+IF(AND(ISNUMBER(OFFSET('Sanitation Data'!$D$4,0,10*ROW('Sanitation Data'!D111))),'Data Summary'!CK117="Yes"),100-OFFSET('Sanitation Data'!$D$4,0,10*ROW('Sanitation Data'!D111)),NA())</f>
        <v>#N/A</v>
      </c>
      <c r="W117" s="90" t="e">
        <f ca="true">+IF(AND(ISNUMBER(OFFSET('Sanitation Data'!$D$6,0,10*ROW('Sanitation Data'!D111))),'Data Summary'!CL117="Yes"),OFFSET('Sanitation Data'!$D$6,0,10*ROW('Sanitation Data'!D111)),NA())</f>
        <v>#N/A</v>
      </c>
      <c r="X117" s="90" t="e">
        <f ca="true">+IF(AND(ISNUMBER(OFFSET('Sanitation Data'!$D$10,0,10*ROW('Sanitation Data'!D111))),'Data Summary'!CM117="Yes"),OFFSET('Sanitation Data'!$D$10,0,10*ROW('Sanitation Data'!D111)),NA())</f>
        <v>#N/A</v>
      </c>
      <c r="Y117" s="90" t="e">
        <f ca="true">+IF(AND(ISNUMBER(OFFSET('Sanitation Data'!$D$11,0,10*ROW('Sanitation Data'!D111))),'Data Summary'!CN117="Yes"),OFFSET('Sanitation Data'!$D$11,0,10*ROW('Sanitation Data'!D111)),NA())</f>
        <v>#N/A</v>
      </c>
      <c r="Z117" s="90" t="e">
        <f ca="true">+IF(AND(ISNUMBER(OFFSET('Sanitation Data'!$D$12,0,10*ROW('Sanitation Data'!D111))),'Data Summary'!CO117="Yes"),OFFSET('Sanitation Data'!$D$12,0,10*ROW('Sanitation Data'!D111)),NA())</f>
        <v>#N/A</v>
      </c>
      <c r="AA117" s="90" t="e">
        <f ca="true">+IF(AND(ISNUMBER(OFFSET('Sanitation Data'!$E$4,0,10*ROW('Sanitation Data'!E111))),'Data Summary'!CP117="Yes"),100-OFFSET('Sanitation Data'!$E$4,0,10*ROW('Sanitation Data'!E111)),NA())</f>
        <v>#N/A</v>
      </c>
      <c r="AB117" s="90" t="e">
        <f ca="true">+IF(AND(ISNUMBER(OFFSET('Sanitation Data'!$E$6,0,10*ROW('Sanitation Data'!E111))),'Data Summary'!CQ117="Yes"),OFFSET('Sanitation Data'!$E$6,0,10*ROW('Sanitation Data'!E111)),NA())</f>
        <v>#N/A</v>
      </c>
      <c r="AC117" s="90" t="e">
        <f ca="true">+IF(AND(ISNUMBER(OFFSET('Sanitation Data'!$E$10,0,10*ROW('Sanitation Data'!E111))),'Data Summary'!CR117="Yes"),OFFSET('Sanitation Data'!$E$10,0,10*ROW('Sanitation Data'!E111)),NA())</f>
        <v>#N/A</v>
      </c>
      <c r="AD117" s="90" t="e">
        <f ca="true">+IF(AND(ISNUMBER(OFFSET('Sanitation Data'!$E$11,0,10*ROW('Sanitation Data'!E111))),'Data Summary'!CS117="Yes"),OFFSET('Sanitation Data'!$E$11,0,10*ROW('Sanitation Data'!E111)),NA())</f>
        <v>#N/A</v>
      </c>
      <c r="AE117" s="90" t="e">
        <f ca="true">+IF(AND(ISNUMBER(OFFSET('Sanitation Data'!$E$12,0,10*ROW('Sanitation Data'!E111))),'Data Summary'!CT117="Yes"),OFFSET('Sanitation Data'!$E$12,0,10*ROW('Sanitation Data'!E111)),NA())</f>
        <v>#N/A</v>
      </c>
      <c r="AF117" s="90" t="e">
        <f ca="true">+IF(AND(ISNUMBER(OFFSET('Sanitation Data'!$F$4,0,10*ROW('Sanitation Data'!F111))),'Data Summary'!CU117="Yes"),100-OFFSET('Sanitation Data'!$F$4,0,10*ROW('Sanitation Data'!F111)),NA())</f>
        <v>#N/A</v>
      </c>
      <c r="AG117" s="90" t="e">
        <f ca="true">+IF(AND(ISNUMBER(OFFSET('Sanitation Data'!$F$6,0,10*ROW('Sanitation Data'!F111))),'Data Summary'!CV117="Yes"),OFFSET('Sanitation Data'!$F$6,0,10*ROW('Sanitation Data'!F111)),NA())</f>
        <v>#N/A</v>
      </c>
      <c r="AH117" s="90" t="e">
        <f ca="true">+IF(AND(ISNUMBER(OFFSET('Sanitation Data'!$F$10,0,10*ROW('Sanitation Data'!F111))),'Data Summary'!CW117="Yes"),OFFSET('Sanitation Data'!$F$10,0,10*ROW('Sanitation Data'!F111)),NA())</f>
        <v>#N/A</v>
      </c>
      <c r="AI117" s="90" t="e">
        <f ca="true">+IF(AND(ISNUMBER(OFFSET('Sanitation Data'!$F$11,0,10*ROW('Sanitation Data'!F111))),'Data Summary'!CX117="Yes"),OFFSET('Sanitation Data'!$F$11,0,10*ROW('Sanitation Data'!F111)),NA())</f>
        <v>#N/A</v>
      </c>
      <c r="AJ117" s="90" t="e">
        <f ca="true">+IF(AND(ISNUMBER(OFFSET('Sanitation Data'!$F$12,0,10*ROW('Sanitation Data'!F111))),'Data Summary'!CY117="Yes"),OFFSET('Sanitation Data'!$F$12,0,10*ROW('Sanitation Data'!F111)),NA())</f>
        <v>#N/A</v>
      </c>
      <c r="AK117" s="90" t="e">
        <f ca="true">+IF(AND(ISNUMBER(OFFSET('Sanitation Data'!$G$4,0,10*ROW('Sanitation Data'!G111))),'Data Summary'!CZ117="Yes"),100-OFFSET('Sanitation Data'!$G$4,0,10*ROW('Sanitation Data'!G111)),NA())</f>
        <v>#N/A</v>
      </c>
      <c r="AL117" s="90" t="e">
        <f ca="true">+IF(AND(ISNUMBER(OFFSET('Sanitation Data'!$G$6,0,10*ROW('Sanitation Data'!G111))),'Data Summary'!DA117="Yes"),OFFSET('Sanitation Data'!$G$6,0,10*ROW('Sanitation Data'!G111)),NA())</f>
        <v>#N/A</v>
      </c>
      <c r="AM117" s="90" t="e">
        <f ca="true">+IF(AND(ISNUMBER(OFFSET('Sanitation Data'!$G$10,0,10*ROW('Sanitation Data'!G111))),'Data Summary'!DB117="Yes"),OFFSET('Sanitation Data'!$G$10,0,10*ROW('Sanitation Data'!G111)),NA())</f>
        <v>#N/A</v>
      </c>
      <c r="AN117" s="90" t="e">
        <f ca="true">+IF(AND(ISNUMBER(OFFSET('Sanitation Data'!$G$11,0,10*ROW('Sanitation Data'!G111))),'Data Summary'!DC117="Yes"),OFFSET('Sanitation Data'!$G$11,0,10*ROW('Sanitation Data'!G111)),NA())</f>
        <v>#N/A</v>
      </c>
      <c r="AO117" s="90" t="e">
        <f ca="true">+IF(AND(ISNUMBER(OFFSET('Sanitation Data'!$G$12,0,10*ROW('Sanitation Data'!G111))),'Data Summary'!DD117="Yes"),OFFSET('Sanitation Data'!$G$12,0,10*ROW('Sanitation Data'!G111)),NA())</f>
        <v>#N/A</v>
      </c>
      <c r="AP117" s="90" t="e">
        <f ca="true">+IF(AND(ISNUMBER(OFFSET('Sanitation Data'!$H$4,0,10*ROW('Sanitation Data'!H111))),'Data Summary'!DE117="Yes"),100-OFFSET('Sanitation Data'!$H$4,0,10*ROW('Sanitation Data'!H111)),NA())</f>
        <v>#N/A</v>
      </c>
      <c r="AQ117" s="90" t="e">
        <f ca="true">+IF(AND(ISNUMBER(OFFSET('Sanitation Data'!$H$6,0,10*ROW('Sanitation Data'!H111))),'Data Summary'!DF117="Yes"),OFFSET('Sanitation Data'!$H$6,0,10*ROW('Sanitation Data'!H111)),NA())</f>
        <v>#N/A</v>
      </c>
      <c r="AR117" s="90" t="e">
        <f ca="true">+IF(AND(ISNUMBER(OFFSET('Sanitation Data'!$H$10,0,10*ROW('Sanitation Data'!H111))),'Data Summary'!DG117="Yes"),OFFSET('Sanitation Data'!$H$10,0,10*ROW('Sanitation Data'!H111)),NA())</f>
        <v>#N/A</v>
      </c>
      <c r="AS117" s="90" t="e">
        <f ca="true">+IF(AND(ISNUMBER(OFFSET('Sanitation Data'!$H$11,0,10*ROW('Sanitation Data'!H111))),'Data Summary'!DH117="Yes"),OFFSET('Sanitation Data'!$H$11,0,10*ROW('Sanitation Data'!H111)),NA())</f>
        <v>#N/A</v>
      </c>
      <c r="AT117" s="90" t="e">
        <f ca="true">+IF(AND(ISNUMBER(OFFSET('Sanitation Data'!$H$12,0,10*ROW('Sanitation Data'!H111))),'Data Summary'!DI117="Yes"),OFFSET('Sanitation Data'!$H$12,0,10*ROW('Sanitation Data'!H111)),NA())</f>
        <v>#N/A</v>
      </c>
      <c r="AU117" s="90" t="e">
        <f ca="true">+IF(AND(ISNUMBER(OFFSET('Sanitation Data'!$I$4,0,10*ROW('Sanitation Data'!I111))),'Data Summary'!DJ117="Yes"),100-OFFSET('Sanitation Data'!$I$4,0,10*ROW('Sanitation Data'!I111)),NA())</f>
        <v>#N/A</v>
      </c>
      <c r="AV117" s="90" t="e">
        <f ca="true">+IF(AND(ISNUMBER(OFFSET('Sanitation Data'!$I$6,0,10*ROW('Sanitation Data'!I111))),'Data Summary'!DK117="Yes"),OFFSET('Sanitation Data'!$I$6,0,10*ROW('Sanitation Data'!I111)),NA())</f>
        <v>#N/A</v>
      </c>
      <c r="AW117" s="90" t="e">
        <f ca="true">+IF(AND(ISNUMBER(OFFSET('Sanitation Data'!$I$10,0,10*ROW('Sanitation Data'!I111))),'Data Summary'!DL117="Yes"),OFFSET('Sanitation Data'!$I$10,0,10*ROW('Sanitation Data'!I111)),NA())</f>
        <v>#N/A</v>
      </c>
      <c r="AX117" s="90" t="e">
        <f ca="true">+IF(AND(ISNUMBER(OFFSET('Sanitation Data'!$I$11,0,10*ROW('Sanitation Data'!I111))),'Data Summary'!DM117="Yes"),OFFSET('Sanitation Data'!$I$11,0,10*ROW('Sanitation Data'!I111)),NA())</f>
        <v>#N/A</v>
      </c>
      <c r="AY117" s="90" t="e">
        <f ca="true">+IF(AND(ISNUMBER(OFFSET('Sanitation Data'!$I$12,0,10*ROW('Sanitation Data'!I111))),'Data Summary'!DN117="Yes"),OFFSET('Sanitation Data'!$I$12,0,10*ROW('Sanitation Data'!I111)),NA())</f>
        <v>#N/A</v>
      </c>
      <c r="AZ117" s="91" t="e">
        <f ca="true">+IF(AND(ISNUMBER(OFFSET('Hygiene Data'!$D$5,0,10*ROW('Hygiene Data'!D111))),'Data Summary'!DO117="Yes"),OFFSET('Hygiene Data'!$D$5,0,10*ROW('Hygiene Data'!D111)),NA())</f>
        <v>#N/A</v>
      </c>
      <c r="BA117" s="91" t="e">
        <f ca="true">+IF(AND(ISNUMBER(OFFSET('Hygiene Data'!$D$7,0,10*ROW('Hygiene Data'!D111))),'Data Summary'!DP117="Yes"),OFFSET('Hygiene Data'!$D$7,0,10*ROW('Hygiene Data'!D111)),NA())</f>
        <v>#N/A</v>
      </c>
      <c r="BB117" s="91" t="e">
        <f ca="true">+IF(AND(ISNUMBER(OFFSET('Hygiene Data'!$D$9,0,10*ROW('Hygiene Data'!D111))),'Data Summary'!DQ117="Yes"),OFFSET('Hygiene Data'!$D$9,0,10*ROW('Hygiene Data'!D111)),NA())</f>
        <v>#N/A</v>
      </c>
      <c r="BC117" s="91" t="e">
        <f ca="true">+IF(AND(ISNUMBER(OFFSET('Hygiene Data'!$E$5,0,10*ROW('Hygiene Data'!E111))),'Data Summary'!DR117="Yes"),OFFSET('Hygiene Data'!$E$5,0,10*ROW('Hygiene Data'!E111)),NA())</f>
        <v>#N/A</v>
      </c>
      <c r="BD117" s="91" t="e">
        <f ca="true">+IF(AND(ISNUMBER(OFFSET('Hygiene Data'!$E$7,0,10*ROW('Hygiene Data'!E111))),'Data Summary'!DS117="Yes"),OFFSET('Hygiene Data'!$E$7,0,10*ROW('Hygiene Data'!E111)),NA())</f>
        <v>#N/A</v>
      </c>
      <c r="BE117" s="91" t="e">
        <f ca="true">+IF(AND(ISNUMBER(OFFSET('Hygiene Data'!$E$9,0,10*ROW('Hygiene Data'!E111))),'Data Summary'!DT117="Yes"),OFFSET('Hygiene Data'!$E$9,0,10*ROW('Hygiene Data'!E111)),NA())</f>
        <v>#N/A</v>
      </c>
      <c r="BF117" s="91" t="e">
        <f ca="true">+IF(AND(ISNUMBER(OFFSET('Hygiene Data'!$F$5,0,10*ROW('Hygiene Data'!F111))),'Data Summary'!DU117="Yes"),OFFSET('Hygiene Data'!$F$5,0,10*ROW('Hygiene Data'!F111)),NA())</f>
        <v>#N/A</v>
      </c>
      <c r="BG117" s="91" t="e">
        <f ca="true">+IF(AND(ISNUMBER(OFFSET('Hygiene Data'!$F$7,0,10*ROW('Hygiene Data'!F111))),'Data Summary'!DV117="Yes"),OFFSET('Hygiene Data'!$F$7,0,10*ROW('Hygiene Data'!F111)),NA())</f>
        <v>#N/A</v>
      </c>
      <c r="BH117" s="91" t="e">
        <f ca="true">+IF(AND(ISNUMBER(OFFSET('Hygiene Data'!$F$9,0,10*ROW('Hygiene Data'!F111))),'Data Summary'!DW117="Yes"),OFFSET('Hygiene Data'!$F$9,0,10*ROW('Hygiene Data'!F111)),NA())</f>
        <v>#N/A</v>
      </c>
      <c r="BI117" s="91" t="e">
        <f ca="true">+IF(AND(ISNUMBER(OFFSET('Hygiene Data'!$G$5,0,10*ROW('Hygiene Data'!G111))),'Data Summary'!DX117="Yes"),OFFSET('Hygiene Data'!$G$5,0,10*ROW('Hygiene Data'!G111)),NA())</f>
        <v>#N/A</v>
      </c>
      <c r="BJ117" s="91" t="e">
        <f ca="true">+IF(AND(ISNUMBER(OFFSET('Hygiene Data'!$G$7,0,10*ROW('Hygiene Data'!G111))),'Data Summary'!DY117="Yes"),OFFSET('Hygiene Data'!$G$7,0,10*ROW('Hygiene Data'!G111)),NA())</f>
        <v>#N/A</v>
      </c>
      <c r="BK117" s="91" t="e">
        <f ca="true">+IF(AND(ISNUMBER(OFFSET('Hygiene Data'!$G$9,0,10*ROW('Hygiene Data'!G111))),'Data Summary'!DZ117="Yes"),OFFSET('Hygiene Data'!$G$9,0,10*ROW('Hygiene Data'!G111)),NA())</f>
        <v>#N/A</v>
      </c>
      <c r="BL117" s="91" t="e">
        <f ca="true">+IF(AND(ISNUMBER(OFFSET('Hygiene Data'!$H$5,0,10*ROW('Hygiene Data'!H111))),'Data Summary'!EA117="Yes"),OFFSET('Hygiene Data'!$H$5,0,10*ROW('Hygiene Data'!H111)),NA())</f>
        <v>#N/A</v>
      </c>
      <c r="BM117" s="91" t="e">
        <f ca="true">+IF(AND(ISNUMBER(OFFSET('Hygiene Data'!$H$7,0,10*ROW('Hygiene Data'!H111))),'Data Summary'!EB117="Yes"),OFFSET('Hygiene Data'!$H$7,0,10*ROW('Hygiene Data'!H111)),NA())</f>
        <v>#N/A</v>
      </c>
      <c r="BN117" s="91" t="e">
        <f ca="true">+IF(AND(ISNUMBER(OFFSET('Hygiene Data'!$H$9,0,10*ROW('Hygiene Data'!H111))),'Data Summary'!EC117="Yes"),OFFSET('Hygiene Data'!$H$9,0,10*ROW('Hygiene Data'!H111)),NA())</f>
        <v>#N/A</v>
      </c>
      <c r="BO117" s="91" t="e">
        <f ca="true">+IF(AND(ISNUMBER(OFFSET('Hygiene Data'!$I$5,0,10*ROW('Hygiene Data'!I111))),'Data Summary'!ED117="Yes"),OFFSET('Hygiene Data'!$I$5,0,10*ROW('Hygiene Data'!I111)),NA())</f>
        <v>#N/A</v>
      </c>
      <c r="BP117" s="91" t="e">
        <f ca="true">+IF(AND(ISNUMBER(OFFSET('Hygiene Data'!$I$7,0,10*ROW('Hygiene Data'!I111))),'Data Summary'!EE117="Yes"),OFFSET('Hygiene Data'!$I$7,0,10*ROW('Hygiene Data'!I111)),NA())</f>
        <v>#N/A</v>
      </c>
      <c r="BQ117" s="91" t="e">
        <f ca="true">+IF(AND(ISNUMBER(OFFSET('Hygiene Data'!$I$9,0,10*ROW('Hygiene Data'!I111))),'Data Summary'!EF117="Yes"),OFFSET('Hygiene Data'!$I$9,0,10*ROW('Hygiene Data'!I111)),NA())</f>
        <v>#N/A</v>
      </c>
    </row>
    <row xmlns:x14ac="http://schemas.microsoft.com/office/spreadsheetml/2009/9/ac" r="118" x14ac:dyDescent="0.2">
      <c r="A118" s="342" t="e">
        <f ca="true">+RIGHT('Data Summary'!A118,LEN('Data Summary'!A118)-9)</f>
        <v>#VALUE!</v>
      </c>
      <c r="B118" s="35" t="str">
        <f ca="true">+IF(ISTEXT('Data Summary'!B118),'Data Summary'!B118,"")</f>
        <v/>
      </c>
      <c r="C118" s="341" t="e">
        <f ca="true">+VALUE('Data Summary'!C118)</f>
        <v>#VALUE!</v>
      </c>
      <c r="D118" s="89" t="e">
        <f ca="true">+IF(AND(ISNUMBER(OFFSET('Water Data'!$D$4,0,10*ROW('Water Data'!D112))),'Data Summary'!BS118="Yes"),100-OFFSET('Water Data'!$D$4,0,10*ROW('Water Data'!D112)),NA())</f>
        <v>#N/A</v>
      </c>
      <c r="E118" s="89" t="e">
        <f ca="true">+IF(AND(ISNUMBER(OFFSET('Water Data'!$D$6,0,10*ROW('Water Data'!D112))),'Data Summary'!BT118="Yes"),OFFSET('Water Data'!$D$6,0,10*ROW('Water Data'!D112)),NA())</f>
        <v>#N/A</v>
      </c>
      <c r="F118" s="89" t="e">
        <f ca="true">+IF(AND(ISNUMBER(OFFSET('Water Data'!$D$9,0,10*ROW('Water Data'!D112))),'Data Summary'!BU118="Yes"),OFFSET('Water Data'!$D$9,0,10*ROW('Water Data'!D112)),NA())</f>
        <v>#N/A</v>
      </c>
      <c r="G118" s="89" t="e">
        <f ca="true">+IF(AND(ISNUMBER(OFFSET('Water Data'!$E$4,0,10*ROW('Water Data'!E112))),'Data Summary'!BV118="Yes"),100-OFFSET('Water Data'!$E$4,0,10*ROW('Water Data'!E112)),NA())</f>
        <v>#N/A</v>
      </c>
      <c r="H118" s="89" t="e">
        <f ca="true">+IF(AND(ISNUMBER(OFFSET('Water Data'!$E$6,0,10*ROW('Water Data'!E112))),'Data Summary'!BW118="Yes"),OFFSET('Water Data'!$E$6,0,10*ROW('Water Data'!E112)),NA())</f>
        <v>#N/A</v>
      </c>
      <c r="I118" s="89" t="e">
        <f ca="true">+IF(AND(ISNUMBER(OFFSET('Water Data'!$E$9,0,10*ROW('Water Data'!E112))),'Data Summary'!BX118="Yes"),OFFSET('Water Data'!$E$9,0,10*ROW('Water Data'!E112)),NA())</f>
        <v>#N/A</v>
      </c>
      <c r="J118" s="89" t="e">
        <f ca="true">+IF(AND(ISNUMBER(OFFSET('Water Data'!$F$4,0,10*ROW('Water Data'!F112))),'Data Summary'!BY118="Yes"),100-OFFSET('Water Data'!$F$4,0,10*ROW('Water Data'!F112)),NA())</f>
        <v>#N/A</v>
      </c>
      <c r="K118" s="89" t="e">
        <f ca="true">+IF(AND(ISNUMBER(OFFSET('Water Data'!$F$6,0,10*ROW('Water Data'!F112))),'Data Summary'!BZ118="Yes"),OFFSET('Water Data'!$F$6,0,10*ROW('Water Data'!F112)),NA())</f>
        <v>#N/A</v>
      </c>
      <c r="L118" s="89" t="e">
        <f ca="true">+IF(AND(ISNUMBER(OFFSET('Water Data'!$F$9,0,10*ROW('Water Data'!F112))),'Data Summary'!CA118="Yes"),OFFSET('Water Data'!$F$9,0,10*ROW('Water Data'!F112)),NA())</f>
        <v>#N/A</v>
      </c>
      <c r="M118" s="89" t="e">
        <f ca="true">+IF(AND(ISNUMBER(OFFSET('Water Data'!$G$4,0,10*ROW('Water Data'!G112))),'Data Summary'!CB118="Yes"),100-OFFSET('Water Data'!$G$4,0,10*ROW('Water Data'!G112)),NA())</f>
        <v>#N/A</v>
      </c>
      <c r="N118" s="89" t="e">
        <f ca="true">+IF(AND(ISNUMBER(OFFSET('Water Data'!$G$6,0,10*ROW('Water Data'!G112))),'Data Summary'!CC118="Yes"),OFFSET('Water Data'!$G$6,0,10*ROW('Water Data'!G112)),NA())</f>
        <v>#N/A</v>
      </c>
      <c r="O118" s="89" t="e">
        <f ca="true">+IF(AND(ISNUMBER(OFFSET('Water Data'!$G$9,0,10*ROW('Water Data'!G112))),'Data Summary'!CD118="Yes"),OFFSET('Water Data'!$G$9,0,10*ROW('Water Data'!G112)),NA())</f>
        <v>#N/A</v>
      </c>
      <c r="P118" s="89" t="e">
        <f ca="true">+IF(AND(ISNUMBER(OFFSET('Water Data'!$H$4,0,10*ROW('Water Data'!H112))),'Data Summary'!CE118="Yes"),100-OFFSET('Water Data'!$H$4,0,10*ROW('Water Data'!H112)),NA())</f>
        <v>#N/A</v>
      </c>
      <c r="Q118" s="89" t="e">
        <f ca="true">+IF(AND(ISNUMBER(OFFSET('Water Data'!$H$6,0,10*ROW('Water Data'!H112))),'Data Summary'!CF118="Yes"),OFFSET('Water Data'!$H$6,0,10*ROW('Water Data'!H112)),NA())</f>
        <v>#N/A</v>
      </c>
      <c r="R118" s="89" t="e">
        <f ca="true">+IF(AND(ISNUMBER(OFFSET('Water Data'!$H$9,0,10*ROW('Water Data'!H112))),'Data Summary'!CG118="Yes"),OFFSET('Water Data'!$H$9,0,10*ROW('Water Data'!H112)),NA())</f>
        <v>#N/A</v>
      </c>
      <c r="S118" s="89" t="e">
        <f ca="true">+IF(AND(ISNUMBER(OFFSET('Water Data'!$I$4,0,10*ROW('Water Data'!I112))),'Data Summary'!CH118="Yes"),100-OFFSET('Water Data'!$I$4,0,10*ROW('Water Data'!I112)),NA())</f>
        <v>#N/A</v>
      </c>
      <c r="T118" s="89" t="e">
        <f ca="true">+IF(AND(ISNUMBER(OFFSET('Water Data'!$I$6,0,10*ROW('Water Data'!I112))),'Data Summary'!CI118="Yes"),OFFSET('Water Data'!$I$6,0,10*ROW('Water Data'!I112)),NA())</f>
        <v>#N/A</v>
      </c>
      <c r="U118" s="89" t="e">
        <f ca="true">+IF(AND(ISNUMBER(OFFSET('Water Data'!$I$9,0,10*ROW('Water Data'!I112))),'Data Summary'!CJ118="Yes"),OFFSET('Water Data'!$I$9,0,10*ROW('Water Data'!I112)),NA())</f>
        <v>#N/A</v>
      </c>
      <c r="V118" s="90" t="e">
        <f ca="true">+IF(AND(ISNUMBER(OFFSET('Sanitation Data'!$D$4,0,10*ROW('Sanitation Data'!D112))),'Data Summary'!CK118="Yes"),100-OFFSET('Sanitation Data'!$D$4,0,10*ROW('Sanitation Data'!D112)),NA())</f>
        <v>#N/A</v>
      </c>
      <c r="W118" s="90" t="e">
        <f ca="true">+IF(AND(ISNUMBER(OFFSET('Sanitation Data'!$D$6,0,10*ROW('Sanitation Data'!D112))),'Data Summary'!CL118="Yes"),OFFSET('Sanitation Data'!$D$6,0,10*ROW('Sanitation Data'!D112)),NA())</f>
        <v>#N/A</v>
      </c>
      <c r="X118" s="90" t="e">
        <f ca="true">+IF(AND(ISNUMBER(OFFSET('Sanitation Data'!$D$10,0,10*ROW('Sanitation Data'!D112))),'Data Summary'!CM118="Yes"),OFFSET('Sanitation Data'!$D$10,0,10*ROW('Sanitation Data'!D112)),NA())</f>
        <v>#N/A</v>
      </c>
      <c r="Y118" s="90" t="e">
        <f ca="true">+IF(AND(ISNUMBER(OFFSET('Sanitation Data'!$D$11,0,10*ROW('Sanitation Data'!D112))),'Data Summary'!CN118="Yes"),OFFSET('Sanitation Data'!$D$11,0,10*ROW('Sanitation Data'!D112)),NA())</f>
        <v>#N/A</v>
      </c>
      <c r="Z118" s="90" t="e">
        <f ca="true">+IF(AND(ISNUMBER(OFFSET('Sanitation Data'!$D$12,0,10*ROW('Sanitation Data'!D112))),'Data Summary'!CO118="Yes"),OFFSET('Sanitation Data'!$D$12,0,10*ROW('Sanitation Data'!D112)),NA())</f>
        <v>#N/A</v>
      </c>
      <c r="AA118" s="90" t="e">
        <f ca="true">+IF(AND(ISNUMBER(OFFSET('Sanitation Data'!$E$4,0,10*ROW('Sanitation Data'!E112))),'Data Summary'!CP118="Yes"),100-OFFSET('Sanitation Data'!$E$4,0,10*ROW('Sanitation Data'!E112)),NA())</f>
        <v>#N/A</v>
      </c>
      <c r="AB118" s="90" t="e">
        <f ca="true">+IF(AND(ISNUMBER(OFFSET('Sanitation Data'!$E$6,0,10*ROW('Sanitation Data'!E112))),'Data Summary'!CQ118="Yes"),OFFSET('Sanitation Data'!$E$6,0,10*ROW('Sanitation Data'!E112)),NA())</f>
        <v>#N/A</v>
      </c>
      <c r="AC118" s="90" t="e">
        <f ca="true">+IF(AND(ISNUMBER(OFFSET('Sanitation Data'!$E$10,0,10*ROW('Sanitation Data'!E112))),'Data Summary'!CR118="Yes"),OFFSET('Sanitation Data'!$E$10,0,10*ROW('Sanitation Data'!E112)),NA())</f>
        <v>#N/A</v>
      </c>
      <c r="AD118" s="90" t="e">
        <f ca="true">+IF(AND(ISNUMBER(OFFSET('Sanitation Data'!$E$11,0,10*ROW('Sanitation Data'!E112))),'Data Summary'!CS118="Yes"),OFFSET('Sanitation Data'!$E$11,0,10*ROW('Sanitation Data'!E112)),NA())</f>
        <v>#N/A</v>
      </c>
      <c r="AE118" s="90" t="e">
        <f ca="true">+IF(AND(ISNUMBER(OFFSET('Sanitation Data'!$E$12,0,10*ROW('Sanitation Data'!E112))),'Data Summary'!CT118="Yes"),OFFSET('Sanitation Data'!$E$12,0,10*ROW('Sanitation Data'!E112)),NA())</f>
        <v>#N/A</v>
      </c>
      <c r="AF118" s="90" t="e">
        <f ca="true">+IF(AND(ISNUMBER(OFFSET('Sanitation Data'!$F$4,0,10*ROW('Sanitation Data'!F112))),'Data Summary'!CU118="Yes"),100-OFFSET('Sanitation Data'!$F$4,0,10*ROW('Sanitation Data'!F112)),NA())</f>
        <v>#N/A</v>
      </c>
      <c r="AG118" s="90" t="e">
        <f ca="true">+IF(AND(ISNUMBER(OFFSET('Sanitation Data'!$F$6,0,10*ROW('Sanitation Data'!F112))),'Data Summary'!CV118="Yes"),OFFSET('Sanitation Data'!$F$6,0,10*ROW('Sanitation Data'!F112)),NA())</f>
        <v>#N/A</v>
      </c>
      <c r="AH118" s="90" t="e">
        <f ca="true">+IF(AND(ISNUMBER(OFFSET('Sanitation Data'!$F$10,0,10*ROW('Sanitation Data'!F112))),'Data Summary'!CW118="Yes"),OFFSET('Sanitation Data'!$F$10,0,10*ROW('Sanitation Data'!F112)),NA())</f>
        <v>#N/A</v>
      </c>
      <c r="AI118" s="90" t="e">
        <f ca="true">+IF(AND(ISNUMBER(OFFSET('Sanitation Data'!$F$11,0,10*ROW('Sanitation Data'!F112))),'Data Summary'!CX118="Yes"),OFFSET('Sanitation Data'!$F$11,0,10*ROW('Sanitation Data'!F112)),NA())</f>
        <v>#N/A</v>
      </c>
      <c r="AJ118" s="90" t="e">
        <f ca="true">+IF(AND(ISNUMBER(OFFSET('Sanitation Data'!$F$12,0,10*ROW('Sanitation Data'!F112))),'Data Summary'!CY118="Yes"),OFFSET('Sanitation Data'!$F$12,0,10*ROW('Sanitation Data'!F112)),NA())</f>
        <v>#N/A</v>
      </c>
      <c r="AK118" s="90" t="e">
        <f ca="true">+IF(AND(ISNUMBER(OFFSET('Sanitation Data'!$G$4,0,10*ROW('Sanitation Data'!G112))),'Data Summary'!CZ118="Yes"),100-OFFSET('Sanitation Data'!$G$4,0,10*ROW('Sanitation Data'!G112)),NA())</f>
        <v>#N/A</v>
      </c>
      <c r="AL118" s="90" t="e">
        <f ca="true">+IF(AND(ISNUMBER(OFFSET('Sanitation Data'!$G$6,0,10*ROW('Sanitation Data'!G112))),'Data Summary'!DA118="Yes"),OFFSET('Sanitation Data'!$G$6,0,10*ROW('Sanitation Data'!G112)),NA())</f>
        <v>#N/A</v>
      </c>
      <c r="AM118" s="90" t="e">
        <f ca="true">+IF(AND(ISNUMBER(OFFSET('Sanitation Data'!$G$10,0,10*ROW('Sanitation Data'!G112))),'Data Summary'!DB118="Yes"),OFFSET('Sanitation Data'!$G$10,0,10*ROW('Sanitation Data'!G112)),NA())</f>
        <v>#N/A</v>
      </c>
      <c r="AN118" s="90" t="e">
        <f ca="true">+IF(AND(ISNUMBER(OFFSET('Sanitation Data'!$G$11,0,10*ROW('Sanitation Data'!G112))),'Data Summary'!DC118="Yes"),OFFSET('Sanitation Data'!$G$11,0,10*ROW('Sanitation Data'!G112)),NA())</f>
        <v>#N/A</v>
      </c>
      <c r="AO118" s="90" t="e">
        <f ca="true">+IF(AND(ISNUMBER(OFFSET('Sanitation Data'!$G$12,0,10*ROW('Sanitation Data'!G112))),'Data Summary'!DD118="Yes"),OFFSET('Sanitation Data'!$G$12,0,10*ROW('Sanitation Data'!G112)),NA())</f>
        <v>#N/A</v>
      </c>
      <c r="AP118" s="90" t="e">
        <f ca="true">+IF(AND(ISNUMBER(OFFSET('Sanitation Data'!$H$4,0,10*ROW('Sanitation Data'!H112))),'Data Summary'!DE118="Yes"),100-OFFSET('Sanitation Data'!$H$4,0,10*ROW('Sanitation Data'!H112)),NA())</f>
        <v>#N/A</v>
      </c>
      <c r="AQ118" s="90" t="e">
        <f ca="true">+IF(AND(ISNUMBER(OFFSET('Sanitation Data'!$H$6,0,10*ROW('Sanitation Data'!H112))),'Data Summary'!DF118="Yes"),OFFSET('Sanitation Data'!$H$6,0,10*ROW('Sanitation Data'!H112)),NA())</f>
        <v>#N/A</v>
      </c>
      <c r="AR118" s="90" t="e">
        <f ca="true">+IF(AND(ISNUMBER(OFFSET('Sanitation Data'!$H$10,0,10*ROW('Sanitation Data'!H112))),'Data Summary'!DG118="Yes"),OFFSET('Sanitation Data'!$H$10,0,10*ROW('Sanitation Data'!H112)),NA())</f>
        <v>#N/A</v>
      </c>
      <c r="AS118" s="90" t="e">
        <f ca="true">+IF(AND(ISNUMBER(OFFSET('Sanitation Data'!$H$11,0,10*ROW('Sanitation Data'!H112))),'Data Summary'!DH118="Yes"),OFFSET('Sanitation Data'!$H$11,0,10*ROW('Sanitation Data'!H112)),NA())</f>
        <v>#N/A</v>
      </c>
      <c r="AT118" s="90" t="e">
        <f ca="true">+IF(AND(ISNUMBER(OFFSET('Sanitation Data'!$H$12,0,10*ROW('Sanitation Data'!H112))),'Data Summary'!DI118="Yes"),OFFSET('Sanitation Data'!$H$12,0,10*ROW('Sanitation Data'!H112)),NA())</f>
        <v>#N/A</v>
      </c>
      <c r="AU118" s="90" t="e">
        <f ca="true">+IF(AND(ISNUMBER(OFFSET('Sanitation Data'!$I$4,0,10*ROW('Sanitation Data'!I112))),'Data Summary'!DJ118="Yes"),100-OFFSET('Sanitation Data'!$I$4,0,10*ROW('Sanitation Data'!I112)),NA())</f>
        <v>#N/A</v>
      </c>
      <c r="AV118" s="90" t="e">
        <f ca="true">+IF(AND(ISNUMBER(OFFSET('Sanitation Data'!$I$6,0,10*ROW('Sanitation Data'!I112))),'Data Summary'!DK118="Yes"),OFFSET('Sanitation Data'!$I$6,0,10*ROW('Sanitation Data'!I112)),NA())</f>
        <v>#N/A</v>
      </c>
      <c r="AW118" s="90" t="e">
        <f ca="true">+IF(AND(ISNUMBER(OFFSET('Sanitation Data'!$I$10,0,10*ROW('Sanitation Data'!I112))),'Data Summary'!DL118="Yes"),OFFSET('Sanitation Data'!$I$10,0,10*ROW('Sanitation Data'!I112)),NA())</f>
        <v>#N/A</v>
      </c>
      <c r="AX118" s="90" t="e">
        <f ca="true">+IF(AND(ISNUMBER(OFFSET('Sanitation Data'!$I$11,0,10*ROW('Sanitation Data'!I112))),'Data Summary'!DM118="Yes"),OFFSET('Sanitation Data'!$I$11,0,10*ROW('Sanitation Data'!I112)),NA())</f>
        <v>#N/A</v>
      </c>
      <c r="AY118" s="90" t="e">
        <f ca="true">+IF(AND(ISNUMBER(OFFSET('Sanitation Data'!$I$12,0,10*ROW('Sanitation Data'!I112))),'Data Summary'!DN118="Yes"),OFFSET('Sanitation Data'!$I$12,0,10*ROW('Sanitation Data'!I112)),NA())</f>
        <v>#N/A</v>
      </c>
      <c r="AZ118" s="91" t="e">
        <f ca="true">+IF(AND(ISNUMBER(OFFSET('Hygiene Data'!$D$5,0,10*ROW('Hygiene Data'!D112))),'Data Summary'!DO118="Yes"),OFFSET('Hygiene Data'!$D$5,0,10*ROW('Hygiene Data'!D112)),NA())</f>
        <v>#N/A</v>
      </c>
      <c r="BA118" s="91" t="e">
        <f ca="true">+IF(AND(ISNUMBER(OFFSET('Hygiene Data'!$D$7,0,10*ROW('Hygiene Data'!D112))),'Data Summary'!DP118="Yes"),OFFSET('Hygiene Data'!$D$7,0,10*ROW('Hygiene Data'!D112)),NA())</f>
        <v>#N/A</v>
      </c>
      <c r="BB118" s="91" t="e">
        <f ca="true">+IF(AND(ISNUMBER(OFFSET('Hygiene Data'!$D$9,0,10*ROW('Hygiene Data'!D112))),'Data Summary'!DQ118="Yes"),OFFSET('Hygiene Data'!$D$9,0,10*ROW('Hygiene Data'!D112)),NA())</f>
        <v>#N/A</v>
      </c>
      <c r="BC118" s="91" t="e">
        <f ca="true">+IF(AND(ISNUMBER(OFFSET('Hygiene Data'!$E$5,0,10*ROW('Hygiene Data'!E112))),'Data Summary'!DR118="Yes"),OFFSET('Hygiene Data'!$E$5,0,10*ROW('Hygiene Data'!E112)),NA())</f>
        <v>#N/A</v>
      </c>
      <c r="BD118" s="91" t="e">
        <f ca="true">+IF(AND(ISNUMBER(OFFSET('Hygiene Data'!$E$7,0,10*ROW('Hygiene Data'!E112))),'Data Summary'!DS118="Yes"),OFFSET('Hygiene Data'!$E$7,0,10*ROW('Hygiene Data'!E112)),NA())</f>
        <v>#N/A</v>
      </c>
      <c r="BE118" s="91" t="e">
        <f ca="true">+IF(AND(ISNUMBER(OFFSET('Hygiene Data'!$E$9,0,10*ROW('Hygiene Data'!E112))),'Data Summary'!DT118="Yes"),OFFSET('Hygiene Data'!$E$9,0,10*ROW('Hygiene Data'!E112)),NA())</f>
        <v>#N/A</v>
      </c>
      <c r="BF118" s="91" t="e">
        <f ca="true">+IF(AND(ISNUMBER(OFFSET('Hygiene Data'!$F$5,0,10*ROW('Hygiene Data'!F112))),'Data Summary'!DU118="Yes"),OFFSET('Hygiene Data'!$F$5,0,10*ROW('Hygiene Data'!F112)),NA())</f>
        <v>#N/A</v>
      </c>
      <c r="BG118" s="91" t="e">
        <f ca="true">+IF(AND(ISNUMBER(OFFSET('Hygiene Data'!$F$7,0,10*ROW('Hygiene Data'!F112))),'Data Summary'!DV118="Yes"),OFFSET('Hygiene Data'!$F$7,0,10*ROW('Hygiene Data'!F112)),NA())</f>
        <v>#N/A</v>
      </c>
      <c r="BH118" s="91" t="e">
        <f ca="true">+IF(AND(ISNUMBER(OFFSET('Hygiene Data'!$F$9,0,10*ROW('Hygiene Data'!F112))),'Data Summary'!DW118="Yes"),OFFSET('Hygiene Data'!$F$9,0,10*ROW('Hygiene Data'!F112)),NA())</f>
        <v>#N/A</v>
      </c>
      <c r="BI118" s="91" t="e">
        <f ca="true">+IF(AND(ISNUMBER(OFFSET('Hygiene Data'!$G$5,0,10*ROW('Hygiene Data'!G112))),'Data Summary'!DX118="Yes"),OFFSET('Hygiene Data'!$G$5,0,10*ROW('Hygiene Data'!G112)),NA())</f>
        <v>#N/A</v>
      </c>
      <c r="BJ118" s="91" t="e">
        <f ca="true">+IF(AND(ISNUMBER(OFFSET('Hygiene Data'!$G$7,0,10*ROW('Hygiene Data'!G112))),'Data Summary'!DY118="Yes"),OFFSET('Hygiene Data'!$G$7,0,10*ROW('Hygiene Data'!G112)),NA())</f>
        <v>#N/A</v>
      </c>
      <c r="BK118" s="91" t="e">
        <f ca="true">+IF(AND(ISNUMBER(OFFSET('Hygiene Data'!$G$9,0,10*ROW('Hygiene Data'!G112))),'Data Summary'!DZ118="Yes"),OFFSET('Hygiene Data'!$G$9,0,10*ROW('Hygiene Data'!G112)),NA())</f>
        <v>#N/A</v>
      </c>
      <c r="BL118" s="91" t="e">
        <f ca="true">+IF(AND(ISNUMBER(OFFSET('Hygiene Data'!$H$5,0,10*ROW('Hygiene Data'!H112))),'Data Summary'!EA118="Yes"),OFFSET('Hygiene Data'!$H$5,0,10*ROW('Hygiene Data'!H112)),NA())</f>
        <v>#N/A</v>
      </c>
      <c r="BM118" s="91" t="e">
        <f ca="true">+IF(AND(ISNUMBER(OFFSET('Hygiene Data'!$H$7,0,10*ROW('Hygiene Data'!H112))),'Data Summary'!EB118="Yes"),OFFSET('Hygiene Data'!$H$7,0,10*ROW('Hygiene Data'!H112)),NA())</f>
        <v>#N/A</v>
      </c>
      <c r="BN118" s="91" t="e">
        <f ca="true">+IF(AND(ISNUMBER(OFFSET('Hygiene Data'!$H$9,0,10*ROW('Hygiene Data'!H112))),'Data Summary'!EC118="Yes"),OFFSET('Hygiene Data'!$H$9,0,10*ROW('Hygiene Data'!H112)),NA())</f>
        <v>#N/A</v>
      </c>
      <c r="BO118" s="91" t="e">
        <f ca="true">+IF(AND(ISNUMBER(OFFSET('Hygiene Data'!$I$5,0,10*ROW('Hygiene Data'!I112))),'Data Summary'!ED118="Yes"),OFFSET('Hygiene Data'!$I$5,0,10*ROW('Hygiene Data'!I112)),NA())</f>
        <v>#N/A</v>
      </c>
      <c r="BP118" s="91" t="e">
        <f ca="true">+IF(AND(ISNUMBER(OFFSET('Hygiene Data'!$I$7,0,10*ROW('Hygiene Data'!I112))),'Data Summary'!EE118="Yes"),OFFSET('Hygiene Data'!$I$7,0,10*ROW('Hygiene Data'!I112)),NA())</f>
        <v>#N/A</v>
      </c>
      <c r="BQ118" s="91" t="e">
        <f ca="true">+IF(AND(ISNUMBER(OFFSET('Hygiene Data'!$I$9,0,10*ROW('Hygiene Data'!I112))),'Data Summary'!EF118="Yes"),OFFSET('Hygiene Data'!$I$9,0,10*ROW('Hygiene Data'!I112)),NA())</f>
        <v>#N/A</v>
      </c>
    </row>
    <row xmlns:x14ac="http://schemas.microsoft.com/office/spreadsheetml/2009/9/ac" r="119" x14ac:dyDescent="0.2">
      <c r="A119" s="342" t="e">
        <f ca="true">+RIGHT('Data Summary'!A119,LEN('Data Summary'!A119)-9)</f>
        <v>#VALUE!</v>
      </c>
      <c r="B119" s="35" t="str">
        <f ca="true">+IF(ISTEXT('Data Summary'!B119),'Data Summary'!B119,"")</f>
        <v/>
      </c>
      <c r="C119" s="341" t="e">
        <f ca="true">+VALUE('Data Summary'!C119)</f>
        <v>#VALUE!</v>
      </c>
      <c r="D119" s="89" t="e">
        <f ca="true">+IF(AND(ISNUMBER(OFFSET('Water Data'!$D$4,0,10*ROW('Water Data'!D113))),'Data Summary'!BS119="Yes"),100-OFFSET('Water Data'!$D$4,0,10*ROW('Water Data'!D113)),NA())</f>
        <v>#N/A</v>
      </c>
      <c r="E119" s="89" t="e">
        <f ca="true">+IF(AND(ISNUMBER(OFFSET('Water Data'!$D$6,0,10*ROW('Water Data'!D113))),'Data Summary'!BT119="Yes"),OFFSET('Water Data'!$D$6,0,10*ROW('Water Data'!D113)),NA())</f>
        <v>#N/A</v>
      </c>
      <c r="F119" s="89" t="e">
        <f ca="true">+IF(AND(ISNUMBER(OFFSET('Water Data'!$D$9,0,10*ROW('Water Data'!D113))),'Data Summary'!BU119="Yes"),OFFSET('Water Data'!$D$9,0,10*ROW('Water Data'!D113)),NA())</f>
        <v>#N/A</v>
      </c>
      <c r="G119" s="89" t="e">
        <f ca="true">+IF(AND(ISNUMBER(OFFSET('Water Data'!$E$4,0,10*ROW('Water Data'!E113))),'Data Summary'!BV119="Yes"),100-OFFSET('Water Data'!$E$4,0,10*ROW('Water Data'!E113)),NA())</f>
        <v>#N/A</v>
      </c>
      <c r="H119" s="89" t="e">
        <f ca="true">+IF(AND(ISNUMBER(OFFSET('Water Data'!$E$6,0,10*ROW('Water Data'!E113))),'Data Summary'!BW119="Yes"),OFFSET('Water Data'!$E$6,0,10*ROW('Water Data'!E113)),NA())</f>
        <v>#N/A</v>
      </c>
      <c r="I119" s="89" t="e">
        <f ca="true">+IF(AND(ISNUMBER(OFFSET('Water Data'!$E$9,0,10*ROW('Water Data'!E113))),'Data Summary'!BX119="Yes"),OFFSET('Water Data'!$E$9,0,10*ROW('Water Data'!E113)),NA())</f>
        <v>#N/A</v>
      </c>
      <c r="J119" s="89" t="e">
        <f ca="true">+IF(AND(ISNUMBER(OFFSET('Water Data'!$F$4,0,10*ROW('Water Data'!F113))),'Data Summary'!BY119="Yes"),100-OFFSET('Water Data'!$F$4,0,10*ROW('Water Data'!F113)),NA())</f>
        <v>#N/A</v>
      </c>
      <c r="K119" s="89" t="e">
        <f ca="true">+IF(AND(ISNUMBER(OFFSET('Water Data'!$F$6,0,10*ROW('Water Data'!F113))),'Data Summary'!BZ119="Yes"),OFFSET('Water Data'!$F$6,0,10*ROW('Water Data'!F113)),NA())</f>
        <v>#N/A</v>
      </c>
      <c r="L119" s="89" t="e">
        <f ca="true">+IF(AND(ISNUMBER(OFFSET('Water Data'!$F$9,0,10*ROW('Water Data'!F113))),'Data Summary'!CA119="Yes"),OFFSET('Water Data'!$F$9,0,10*ROW('Water Data'!F113)),NA())</f>
        <v>#N/A</v>
      </c>
      <c r="M119" s="89" t="e">
        <f ca="true">+IF(AND(ISNUMBER(OFFSET('Water Data'!$G$4,0,10*ROW('Water Data'!G113))),'Data Summary'!CB119="Yes"),100-OFFSET('Water Data'!$G$4,0,10*ROW('Water Data'!G113)),NA())</f>
        <v>#N/A</v>
      </c>
      <c r="N119" s="89" t="e">
        <f ca="true">+IF(AND(ISNUMBER(OFFSET('Water Data'!$G$6,0,10*ROW('Water Data'!G113))),'Data Summary'!CC119="Yes"),OFFSET('Water Data'!$G$6,0,10*ROW('Water Data'!G113)),NA())</f>
        <v>#N/A</v>
      </c>
      <c r="O119" s="89" t="e">
        <f ca="true">+IF(AND(ISNUMBER(OFFSET('Water Data'!$G$9,0,10*ROW('Water Data'!G113))),'Data Summary'!CD119="Yes"),OFFSET('Water Data'!$G$9,0,10*ROW('Water Data'!G113)),NA())</f>
        <v>#N/A</v>
      </c>
      <c r="P119" s="89" t="e">
        <f ca="true">+IF(AND(ISNUMBER(OFFSET('Water Data'!$H$4,0,10*ROW('Water Data'!H113))),'Data Summary'!CE119="Yes"),100-OFFSET('Water Data'!$H$4,0,10*ROW('Water Data'!H113)),NA())</f>
        <v>#N/A</v>
      </c>
      <c r="Q119" s="89" t="e">
        <f ca="true">+IF(AND(ISNUMBER(OFFSET('Water Data'!$H$6,0,10*ROW('Water Data'!H113))),'Data Summary'!CF119="Yes"),OFFSET('Water Data'!$H$6,0,10*ROW('Water Data'!H113)),NA())</f>
        <v>#N/A</v>
      </c>
      <c r="R119" s="89" t="e">
        <f ca="true">+IF(AND(ISNUMBER(OFFSET('Water Data'!$H$9,0,10*ROW('Water Data'!H113))),'Data Summary'!CG119="Yes"),OFFSET('Water Data'!$H$9,0,10*ROW('Water Data'!H113)),NA())</f>
        <v>#N/A</v>
      </c>
      <c r="S119" s="89" t="e">
        <f ca="true">+IF(AND(ISNUMBER(OFFSET('Water Data'!$I$4,0,10*ROW('Water Data'!I113))),'Data Summary'!CH119="Yes"),100-OFFSET('Water Data'!$I$4,0,10*ROW('Water Data'!I113)),NA())</f>
        <v>#N/A</v>
      </c>
      <c r="T119" s="89" t="e">
        <f ca="true">+IF(AND(ISNUMBER(OFFSET('Water Data'!$I$6,0,10*ROW('Water Data'!I113))),'Data Summary'!CI119="Yes"),OFFSET('Water Data'!$I$6,0,10*ROW('Water Data'!I113)),NA())</f>
        <v>#N/A</v>
      </c>
      <c r="U119" s="89" t="e">
        <f ca="true">+IF(AND(ISNUMBER(OFFSET('Water Data'!$I$9,0,10*ROW('Water Data'!I113))),'Data Summary'!CJ119="Yes"),OFFSET('Water Data'!$I$9,0,10*ROW('Water Data'!I113)),NA())</f>
        <v>#N/A</v>
      </c>
      <c r="V119" s="90" t="e">
        <f ca="true">+IF(AND(ISNUMBER(OFFSET('Sanitation Data'!$D$4,0,10*ROW('Sanitation Data'!D113))),'Data Summary'!CK119="Yes"),100-OFFSET('Sanitation Data'!$D$4,0,10*ROW('Sanitation Data'!D113)),NA())</f>
        <v>#N/A</v>
      </c>
      <c r="W119" s="90" t="e">
        <f ca="true">+IF(AND(ISNUMBER(OFFSET('Sanitation Data'!$D$6,0,10*ROW('Sanitation Data'!D113))),'Data Summary'!CL119="Yes"),OFFSET('Sanitation Data'!$D$6,0,10*ROW('Sanitation Data'!D113)),NA())</f>
        <v>#N/A</v>
      </c>
      <c r="X119" s="90" t="e">
        <f ca="true">+IF(AND(ISNUMBER(OFFSET('Sanitation Data'!$D$10,0,10*ROW('Sanitation Data'!D113))),'Data Summary'!CM119="Yes"),OFFSET('Sanitation Data'!$D$10,0,10*ROW('Sanitation Data'!D113)),NA())</f>
        <v>#N/A</v>
      </c>
      <c r="Y119" s="90" t="e">
        <f ca="true">+IF(AND(ISNUMBER(OFFSET('Sanitation Data'!$D$11,0,10*ROW('Sanitation Data'!D113))),'Data Summary'!CN119="Yes"),OFFSET('Sanitation Data'!$D$11,0,10*ROW('Sanitation Data'!D113)),NA())</f>
        <v>#N/A</v>
      </c>
      <c r="Z119" s="90" t="e">
        <f ca="true">+IF(AND(ISNUMBER(OFFSET('Sanitation Data'!$D$12,0,10*ROW('Sanitation Data'!D113))),'Data Summary'!CO119="Yes"),OFFSET('Sanitation Data'!$D$12,0,10*ROW('Sanitation Data'!D113)),NA())</f>
        <v>#N/A</v>
      </c>
      <c r="AA119" s="90" t="e">
        <f ca="true">+IF(AND(ISNUMBER(OFFSET('Sanitation Data'!$E$4,0,10*ROW('Sanitation Data'!E113))),'Data Summary'!CP119="Yes"),100-OFFSET('Sanitation Data'!$E$4,0,10*ROW('Sanitation Data'!E113)),NA())</f>
        <v>#N/A</v>
      </c>
      <c r="AB119" s="90" t="e">
        <f ca="true">+IF(AND(ISNUMBER(OFFSET('Sanitation Data'!$E$6,0,10*ROW('Sanitation Data'!E113))),'Data Summary'!CQ119="Yes"),OFFSET('Sanitation Data'!$E$6,0,10*ROW('Sanitation Data'!E113)),NA())</f>
        <v>#N/A</v>
      </c>
      <c r="AC119" s="90" t="e">
        <f ca="true">+IF(AND(ISNUMBER(OFFSET('Sanitation Data'!$E$10,0,10*ROW('Sanitation Data'!E113))),'Data Summary'!CR119="Yes"),OFFSET('Sanitation Data'!$E$10,0,10*ROW('Sanitation Data'!E113)),NA())</f>
        <v>#N/A</v>
      </c>
      <c r="AD119" s="90" t="e">
        <f ca="true">+IF(AND(ISNUMBER(OFFSET('Sanitation Data'!$E$11,0,10*ROW('Sanitation Data'!E113))),'Data Summary'!CS119="Yes"),OFFSET('Sanitation Data'!$E$11,0,10*ROW('Sanitation Data'!E113)),NA())</f>
        <v>#N/A</v>
      </c>
      <c r="AE119" s="90" t="e">
        <f ca="true">+IF(AND(ISNUMBER(OFFSET('Sanitation Data'!$E$12,0,10*ROW('Sanitation Data'!E113))),'Data Summary'!CT119="Yes"),OFFSET('Sanitation Data'!$E$12,0,10*ROW('Sanitation Data'!E113)),NA())</f>
        <v>#N/A</v>
      </c>
      <c r="AF119" s="90" t="e">
        <f ca="true">+IF(AND(ISNUMBER(OFFSET('Sanitation Data'!$F$4,0,10*ROW('Sanitation Data'!F113))),'Data Summary'!CU119="Yes"),100-OFFSET('Sanitation Data'!$F$4,0,10*ROW('Sanitation Data'!F113)),NA())</f>
        <v>#N/A</v>
      </c>
      <c r="AG119" s="90" t="e">
        <f ca="true">+IF(AND(ISNUMBER(OFFSET('Sanitation Data'!$F$6,0,10*ROW('Sanitation Data'!F113))),'Data Summary'!CV119="Yes"),OFFSET('Sanitation Data'!$F$6,0,10*ROW('Sanitation Data'!F113)),NA())</f>
        <v>#N/A</v>
      </c>
      <c r="AH119" s="90" t="e">
        <f ca="true">+IF(AND(ISNUMBER(OFFSET('Sanitation Data'!$F$10,0,10*ROW('Sanitation Data'!F113))),'Data Summary'!CW119="Yes"),OFFSET('Sanitation Data'!$F$10,0,10*ROW('Sanitation Data'!F113)),NA())</f>
        <v>#N/A</v>
      </c>
      <c r="AI119" s="90" t="e">
        <f ca="true">+IF(AND(ISNUMBER(OFFSET('Sanitation Data'!$F$11,0,10*ROW('Sanitation Data'!F113))),'Data Summary'!CX119="Yes"),OFFSET('Sanitation Data'!$F$11,0,10*ROW('Sanitation Data'!F113)),NA())</f>
        <v>#N/A</v>
      </c>
      <c r="AJ119" s="90" t="e">
        <f ca="true">+IF(AND(ISNUMBER(OFFSET('Sanitation Data'!$F$12,0,10*ROW('Sanitation Data'!F113))),'Data Summary'!CY119="Yes"),OFFSET('Sanitation Data'!$F$12,0,10*ROW('Sanitation Data'!F113)),NA())</f>
        <v>#N/A</v>
      </c>
      <c r="AK119" s="90" t="e">
        <f ca="true">+IF(AND(ISNUMBER(OFFSET('Sanitation Data'!$G$4,0,10*ROW('Sanitation Data'!G113))),'Data Summary'!CZ119="Yes"),100-OFFSET('Sanitation Data'!$G$4,0,10*ROW('Sanitation Data'!G113)),NA())</f>
        <v>#N/A</v>
      </c>
      <c r="AL119" s="90" t="e">
        <f ca="true">+IF(AND(ISNUMBER(OFFSET('Sanitation Data'!$G$6,0,10*ROW('Sanitation Data'!G113))),'Data Summary'!DA119="Yes"),OFFSET('Sanitation Data'!$G$6,0,10*ROW('Sanitation Data'!G113)),NA())</f>
        <v>#N/A</v>
      </c>
      <c r="AM119" s="90" t="e">
        <f ca="true">+IF(AND(ISNUMBER(OFFSET('Sanitation Data'!$G$10,0,10*ROW('Sanitation Data'!G113))),'Data Summary'!DB119="Yes"),OFFSET('Sanitation Data'!$G$10,0,10*ROW('Sanitation Data'!G113)),NA())</f>
        <v>#N/A</v>
      </c>
      <c r="AN119" s="90" t="e">
        <f ca="true">+IF(AND(ISNUMBER(OFFSET('Sanitation Data'!$G$11,0,10*ROW('Sanitation Data'!G113))),'Data Summary'!DC119="Yes"),OFFSET('Sanitation Data'!$G$11,0,10*ROW('Sanitation Data'!G113)),NA())</f>
        <v>#N/A</v>
      </c>
      <c r="AO119" s="90" t="e">
        <f ca="true">+IF(AND(ISNUMBER(OFFSET('Sanitation Data'!$G$12,0,10*ROW('Sanitation Data'!G113))),'Data Summary'!DD119="Yes"),OFFSET('Sanitation Data'!$G$12,0,10*ROW('Sanitation Data'!G113)),NA())</f>
        <v>#N/A</v>
      </c>
      <c r="AP119" s="90" t="e">
        <f ca="true">+IF(AND(ISNUMBER(OFFSET('Sanitation Data'!$H$4,0,10*ROW('Sanitation Data'!H113))),'Data Summary'!DE119="Yes"),100-OFFSET('Sanitation Data'!$H$4,0,10*ROW('Sanitation Data'!H113)),NA())</f>
        <v>#N/A</v>
      </c>
      <c r="AQ119" s="90" t="e">
        <f ca="true">+IF(AND(ISNUMBER(OFFSET('Sanitation Data'!$H$6,0,10*ROW('Sanitation Data'!H113))),'Data Summary'!DF119="Yes"),OFFSET('Sanitation Data'!$H$6,0,10*ROW('Sanitation Data'!H113)),NA())</f>
        <v>#N/A</v>
      </c>
      <c r="AR119" s="90" t="e">
        <f ca="true">+IF(AND(ISNUMBER(OFFSET('Sanitation Data'!$H$10,0,10*ROW('Sanitation Data'!H113))),'Data Summary'!DG119="Yes"),OFFSET('Sanitation Data'!$H$10,0,10*ROW('Sanitation Data'!H113)),NA())</f>
        <v>#N/A</v>
      </c>
      <c r="AS119" s="90" t="e">
        <f ca="true">+IF(AND(ISNUMBER(OFFSET('Sanitation Data'!$H$11,0,10*ROW('Sanitation Data'!H113))),'Data Summary'!DH119="Yes"),OFFSET('Sanitation Data'!$H$11,0,10*ROW('Sanitation Data'!H113)),NA())</f>
        <v>#N/A</v>
      </c>
      <c r="AT119" s="90" t="e">
        <f ca="true">+IF(AND(ISNUMBER(OFFSET('Sanitation Data'!$H$12,0,10*ROW('Sanitation Data'!H113))),'Data Summary'!DI119="Yes"),OFFSET('Sanitation Data'!$H$12,0,10*ROW('Sanitation Data'!H113)),NA())</f>
        <v>#N/A</v>
      </c>
      <c r="AU119" s="90" t="e">
        <f ca="true">+IF(AND(ISNUMBER(OFFSET('Sanitation Data'!$I$4,0,10*ROW('Sanitation Data'!I113))),'Data Summary'!DJ119="Yes"),100-OFFSET('Sanitation Data'!$I$4,0,10*ROW('Sanitation Data'!I113)),NA())</f>
        <v>#N/A</v>
      </c>
      <c r="AV119" s="90" t="e">
        <f ca="true">+IF(AND(ISNUMBER(OFFSET('Sanitation Data'!$I$6,0,10*ROW('Sanitation Data'!I113))),'Data Summary'!DK119="Yes"),OFFSET('Sanitation Data'!$I$6,0,10*ROW('Sanitation Data'!I113)),NA())</f>
        <v>#N/A</v>
      </c>
      <c r="AW119" s="90" t="e">
        <f ca="true">+IF(AND(ISNUMBER(OFFSET('Sanitation Data'!$I$10,0,10*ROW('Sanitation Data'!I113))),'Data Summary'!DL119="Yes"),OFFSET('Sanitation Data'!$I$10,0,10*ROW('Sanitation Data'!I113)),NA())</f>
        <v>#N/A</v>
      </c>
      <c r="AX119" s="90" t="e">
        <f ca="true">+IF(AND(ISNUMBER(OFFSET('Sanitation Data'!$I$11,0,10*ROW('Sanitation Data'!I113))),'Data Summary'!DM119="Yes"),OFFSET('Sanitation Data'!$I$11,0,10*ROW('Sanitation Data'!I113)),NA())</f>
        <v>#N/A</v>
      </c>
      <c r="AY119" s="90" t="e">
        <f ca="true">+IF(AND(ISNUMBER(OFFSET('Sanitation Data'!$I$12,0,10*ROW('Sanitation Data'!I113))),'Data Summary'!DN119="Yes"),OFFSET('Sanitation Data'!$I$12,0,10*ROW('Sanitation Data'!I113)),NA())</f>
        <v>#N/A</v>
      </c>
      <c r="AZ119" s="91" t="e">
        <f ca="true">+IF(AND(ISNUMBER(OFFSET('Hygiene Data'!$D$5,0,10*ROW('Hygiene Data'!D113))),'Data Summary'!DO119="Yes"),OFFSET('Hygiene Data'!$D$5,0,10*ROW('Hygiene Data'!D113)),NA())</f>
        <v>#N/A</v>
      </c>
      <c r="BA119" s="91" t="e">
        <f ca="true">+IF(AND(ISNUMBER(OFFSET('Hygiene Data'!$D$7,0,10*ROW('Hygiene Data'!D113))),'Data Summary'!DP119="Yes"),OFFSET('Hygiene Data'!$D$7,0,10*ROW('Hygiene Data'!D113)),NA())</f>
        <v>#N/A</v>
      </c>
      <c r="BB119" s="91" t="e">
        <f ca="true">+IF(AND(ISNUMBER(OFFSET('Hygiene Data'!$D$9,0,10*ROW('Hygiene Data'!D113))),'Data Summary'!DQ119="Yes"),OFFSET('Hygiene Data'!$D$9,0,10*ROW('Hygiene Data'!D113)),NA())</f>
        <v>#N/A</v>
      </c>
      <c r="BC119" s="91" t="e">
        <f ca="true">+IF(AND(ISNUMBER(OFFSET('Hygiene Data'!$E$5,0,10*ROW('Hygiene Data'!E113))),'Data Summary'!DR119="Yes"),OFFSET('Hygiene Data'!$E$5,0,10*ROW('Hygiene Data'!E113)),NA())</f>
        <v>#N/A</v>
      </c>
      <c r="BD119" s="91" t="e">
        <f ca="true">+IF(AND(ISNUMBER(OFFSET('Hygiene Data'!$E$7,0,10*ROW('Hygiene Data'!E113))),'Data Summary'!DS119="Yes"),OFFSET('Hygiene Data'!$E$7,0,10*ROW('Hygiene Data'!E113)),NA())</f>
        <v>#N/A</v>
      </c>
      <c r="BE119" s="91" t="e">
        <f ca="true">+IF(AND(ISNUMBER(OFFSET('Hygiene Data'!$E$9,0,10*ROW('Hygiene Data'!E113))),'Data Summary'!DT119="Yes"),OFFSET('Hygiene Data'!$E$9,0,10*ROW('Hygiene Data'!E113)),NA())</f>
        <v>#N/A</v>
      </c>
      <c r="BF119" s="91" t="e">
        <f ca="true">+IF(AND(ISNUMBER(OFFSET('Hygiene Data'!$F$5,0,10*ROW('Hygiene Data'!F113))),'Data Summary'!DU119="Yes"),OFFSET('Hygiene Data'!$F$5,0,10*ROW('Hygiene Data'!F113)),NA())</f>
        <v>#N/A</v>
      </c>
      <c r="BG119" s="91" t="e">
        <f ca="true">+IF(AND(ISNUMBER(OFFSET('Hygiene Data'!$F$7,0,10*ROW('Hygiene Data'!F113))),'Data Summary'!DV119="Yes"),OFFSET('Hygiene Data'!$F$7,0,10*ROW('Hygiene Data'!F113)),NA())</f>
        <v>#N/A</v>
      </c>
      <c r="BH119" s="91" t="e">
        <f ca="true">+IF(AND(ISNUMBER(OFFSET('Hygiene Data'!$F$9,0,10*ROW('Hygiene Data'!F113))),'Data Summary'!DW119="Yes"),OFFSET('Hygiene Data'!$F$9,0,10*ROW('Hygiene Data'!F113)),NA())</f>
        <v>#N/A</v>
      </c>
      <c r="BI119" s="91" t="e">
        <f ca="true">+IF(AND(ISNUMBER(OFFSET('Hygiene Data'!$G$5,0,10*ROW('Hygiene Data'!G113))),'Data Summary'!DX119="Yes"),OFFSET('Hygiene Data'!$G$5,0,10*ROW('Hygiene Data'!G113)),NA())</f>
        <v>#N/A</v>
      </c>
      <c r="BJ119" s="91" t="e">
        <f ca="true">+IF(AND(ISNUMBER(OFFSET('Hygiene Data'!$G$7,0,10*ROW('Hygiene Data'!G113))),'Data Summary'!DY119="Yes"),OFFSET('Hygiene Data'!$G$7,0,10*ROW('Hygiene Data'!G113)),NA())</f>
        <v>#N/A</v>
      </c>
      <c r="BK119" s="91" t="e">
        <f ca="true">+IF(AND(ISNUMBER(OFFSET('Hygiene Data'!$G$9,0,10*ROW('Hygiene Data'!G113))),'Data Summary'!DZ119="Yes"),OFFSET('Hygiene Data'!$G$9,0,10*ROW('Hygiene Data'!G113)),NA())</f>
        <v>#N/A</v>
      </c>
      <c r="BL119" s="91" t="e">
        <f ca="true">+IF(AND(ISNUMBER(OFFSET('Hygiene Data'!$H$5,0,10*ROW('Hygiene Data'!H113))),'Data Summary'!EA119="Yes"),OFFSET('Hygiene Data'!$H$5,0,10*ROW('Hygiene Data'!H113)),NA())</f>
        <v>#N/A</v>
      </c>
      <c r="BM119" s="91" t="e">
        <f ca="true">+IF(AND(ISNUMBER(OFFSET('Hygiene Data'!$H$7,0,10*ROW('Hygiene Data'!H113))),'Data Summary'!EB119="Yes"),OFFSET('Hygiene Data'!$H$7,0,10*ROW('Hygiene Data'!H113)),NA())</f>
        <v>#N/A</v>
      </c>
      <c r="BN119" s="91" t="e">
        <f ca="true">+IF(AND(ISNUMBER(OFFSET('Hygiene Data'!$H$9,0,10*ROW('Hygiene Data'!H113))),'Data Summary'!EC119="Yes"),OFFSET('Hygiene Data'!$H$9,0,10*ROW('Hygiene Data'!H113)),NA())</f>
        <v>#N/A</v>
      </c>
      <c r="BO119" s="91" t="e">
        <f ca="true">+IF(AND(ISNUMBER(OFFSET('Hygiene Data'!$I$5,0,10*ROW('Hygiene Data'!I113))),'Data Summary'!ED119="Yes"),OFFSET('Hygiene Data'!$I$5,0,10*ROW('Hygiene Data'!I113)),NA())</f>
        <v>#N/A</v>
      </c>
      <c r="BP119" s="91" t="e">
        <f ca="true">+IF(AND(ISNUMBER(OFFSET('Hygiene Data'!$I$7,0,10*ROW('Hygiene Data'!I113))),'Data Summary'!EE119="Yes"),OFFSET('Hygiene Data'!$I$7,0,10*ROW('Hygiene Data'!I113)),NA())</f>
        <v>#N/A</v>
      </c>
      <c r="BQ119" s="91" t="e">
        <f ca="true">+IF(AND(ISNUMBER(OFFSET('Hygiene Data'!$I$9,0,10*ROW('Hygiene Data'!I113))),'Data Summary'!EF119="Yes"),OFFSET('Hygiene Data'!$I$9,0,10*ROW('Hygiene Data'!I113)),NA())</f>
        <v>#N/A</v>
      </c>
    </row>
    <row xmlns:x14ac="http://schemas.microsoft.com/office/spreadsheetml/2009/9/ac" r="120" x14ac:dyDescent="0.2">
      <c r="A120" s="342" t="e">
        <f ca="true">+RIGHT('Data Summary'!A120,LEN('Data Summary'!A120)-9)</f>
        <v>#VALUE!</v>
      </c>
      <c r="B120" s="35" t="str">
        <f ca="true">+IF(ISTEXT('Data Summary'!B120),'Data Summary'!B120,"")</f>
        <v/>
      </c>
      <c r="C120" s="341" t="e">
        <f ca="true">+VALUE('Data Summary'!C120)</f>
        <v>#VALUE!</v>
      </c>
      <c r="D120" s="89" t="e">
        <f ca="true">+IF(AND(ISNUMBER(OFFSET('Water Data'!$D$4,0,10*ROW('Water Data'!D114))),'Data Summary'!BS120="Yes"),100-OFFSET('Water Data'!$D$4,0,10*ROW('Water Data'!D114)),NA())</f>
        <v>#N/A</v>
      </c>
      <c r="E120" s="89" t="e">
        <f ca="true">+IF(AND(ISNUMBER(OFFSET('Water Data'!$D$6,0,10*ROW('Water Data'!D114))),'Data Summary'!BT120="Yes"),OFFSET('Water Data'!$D$6,0,10*ROW('Water Data'!D114)),NA())</f>
        <v>#N/A</v>
      </c>
      <c r="F120" s="89" t="e">
        <f ca="true">+IF(AND(ISNUMBER(OFFSET('Water Data'!$D$9,0,10*ROW('Water Data'!D114))),'Data Summary'!BU120="Yes"),OFFSET('Water Data'!$D$9,0,10*ROW('Water Data'!D114)),NA())</f>
        <v>#N/A</v>
      </c>
      <c r="G120" s="89" t="e">
        <f ca="true">+IF(AND(ISNUMBER(OFFSET('Water Data'!$E$4,0,10*ROW('Water Data'!E114))),'Data Summary'!BV120="Yes"),100-OFFSET('Water Data'!$E$4,0,10*ROW('Water Data'!E114)),NA())</f>
        <v>#N/A</v>
      </c>
      <c r="H120" s="89" t="e">
        <f ca="true">+IF(AND(ISNUMBER(OFFSET('Water Data'!$E$6,0,10*ROW('Water Data'!E114))),'Data Summary'!BW120="Yes"),OFFSET('Water Data'!$E$6,0,10*ROW('Water Data'!E114)),NA())</f>
        <v>#N/A</v>
      </c>
      <c r="I120" s="89" t="e">
        <f ca="true">+IF(AND(ISNUMBER(OFFSET('Water Data'!$E$9,0,10*ROW('Water Data'!E114))),'Data Summary'!BX120="Yes"),OFFSET('Water Data'!$E$9,0,10*ROW('Water Data'!E114)),NA())</f>
        <v>#N/A</v>
      </c>
      <c r="J120" s="89" t="e">
        <f ca="true">+IF(AND(ISNUMBER(OFFSET('Water Data'!$F$4,0,10*ROW('Water Data'!F114))),'Data Summary'!BY120="Yes"),100-OFFSET('Water Data'!$F$4,0,10*ROW('Water Data'!F114)),NA())</f>
        <v>#N/A</v>
      </c>
      <c r="K120" s="89" t="e">
        <f ca="true">+IF(AND(ISNUMBER(OFFSET('Water Data'!$F$6,0,10*ROW('Water Data'!F114))),'Data Summary'!BZ120="Yes"),OFFSET('Water Data'!$F$6,0,10*ROW('Water Data'!F114)),NA())</f>
        <v>#N/A</v>
      </c>
      <c r="L120" s="89" t="e">
        <f ca="true">+IF(AND(ISNUMBER(OFFSET('Water Data'!$F$9,0,10*ROW('Water Data'!F114))),'Data Summary'!CA120="Yes"),OFFSET('Water Data'!$F$9,0,10*ROW('Water Data'!F114)),NA())</f>
        <v>#N/A</v>
      </c>
      <c r="M120" s="89" t="e">
        <f ca="true">+IF(AND(ISNUMBER(OFFSET('Water Data'!$G$4,0,10*ROW('Water Data'!G114))),'Data Summary'!CB120="Yes"),100-OFFSET('Water Data'!$G$4,0,10*ROW('Water Data'!G114)),NA())</f>
        <v>#N/A</v>
      </c>
      <c r="N120" s="89" t="e">
        <f ca="true">+IF(AND(ISNUMBER(OFFSET('Water Data'!$G$6,0,10*ROW('Water Data'!G114))),'Data Summary'!CC120="Yes"),OFFSET('Water Data'!$G$6,0,10*ROW('Water Data'!G114)),NA())</f>
        <v>#N/A</v>
      </c>
      <c r="O120" s="89" t="e">
        <f ca="true">+IF(AND(ISNUMBER(OFFSET('Water Data'!$G$9,0,10*ROW('Water Data'!G114))),'Data Summary'!CD120="Yes"),OFFSET('Water Data'!$G$9,0,10*ROW('Water Data'!G114)),NA())</f>
        <v>#N/A</v>
      </c>
      <c r="P120" s="89" t="e">
        <f ca="true">+IF(AND(ISNUMBER(OFFSET('Water Data'!$H$4,0,10*ROW('Water Data'!H114))),'Data Summary'!CE120="Yes"),100-OFFSET('Water Data'!$H$4,0,10*ROW('Water Data'!H114)),NA())</f>
        <v>#N/A</v>
      </c>
      <c r="Q120" s="89" t="e">
        <f ca="true">+IF(AND(ISNUMBER(OFFSET('Water Data'!$H$6,0,10*ROW('Water Data'!H114))),'Data Summary'!CF120="Yes"),OFFSET('Water Data'!$H$6,0,10*ROW('Water Data'!H114)),NA())</f>
        <v>#N/A</v>
      </c>
      <c r="R120" s="89" t="e">
        <f ca="true">+IF(AND(ISNUMBER(OFFSET('Water Data'!$H$9,0,10*ROW('Water Data'!H114))),'Data Summary'!CG120="Yes"),OFFSET('Water Data'!$H$9,0,10*ROW('Water Data'!H114)),NA())</f>
        <v>#N/A</v>
      </c>
      <c r="S120" s="89" t="e">
        <f ca="true">+IF(AND(ISNUMBER(OFFSET('Water Data'!$I$4,0,10*ROW('Water Data'!I114))),'Data Summary'!CH120="Yes"),100-OFFSET('Water Data'!$I$4,0,10*ROW('Water Data'!I114)),NA())</f>
        <v>#N/A</v>
      </c>
      <c r="T120" s="89" t="e">
        <f ca="true">+IF(AND(ISNUMBER(OFFSET('Water Data'!$I$6,0,10*ROW('Water Data'!I114))),'Data Summary'!CI120="Yes"),OFFSET('Water Data'!$I$6,0,10*ROW('Water Data'!I114)),NA())</f>
        <v>#N/A</v>
      </c>
      <c r="U120" s="89" t="e">
        <f ca="true">+IF(AND(ISNUMBER(OFFSET('Water Data'!$I$9,0,10*ROW('Water Data'!I114))),'Data Summary'!CJ120="Yes"),OFFSET('Water Data'!$I$9,0,10*ROW('Water Data'!I114)),NA())</f>
        <v>#N/A</v>
      </c>
      <c r="V120" s="90" t="e">
        <f ca="true">+IF(AND(ISNUMBER(OFFSET('Sanitation Data'!$D$4,0,10*ROW('Sanitation Data'!D114))),'Data Summary'!CK120="Yes"),100-OFFSET('Sanitation Data'!$D$4,0,10*ROW('Sanitation Data'!D114)),NA())</f>
        <v>#N/A</v>
      </c>
      <c r="W120" s="90" t="e">
        <f ca="true">+IF(AND(ISNUMBER(OFFSET('Sanitation Data'!$D$6,0,10*ROW('Sanitation Data'!D114))),'Data Summary'!CL120="Yes"),OFFSET('Sanitation Data'!$D$6,0,10*ROW('Sanitation Data'!D114)),NA())</f>
        <v>#N/A</v>
      </c>
      <c r="X120" s="90" t="e">
        <f ca="true">+IF(AND(ISNUMBER(OFFSET('Sanitation Data'!$D$10,0,10*ROW('Sanitation Data'!D114))),'Data Summary'!CM120="Yes"),OFFSET('Sanitation Data'!$D$10,0,10*ROW('Sanitation Data'!D114)),NA())</f>
        <v>#N/A</v>
      </c>
      <c r="Y120" s="90" t="e">
        <f ca="true">+IF(AND(ISNUMBER(OFFSET('Sanitation Data'!$D$11,0,10*ROW('Sanitation Data'!D114))),'Data Summary'!CN120="Yes"),OFFSET('Sanitation Data'!$D$11,0,10*ROW('Sanitation Data'!D114)),NA())</f>
        <v>#N/A</v>
      </c>
      <c r="Z120" s="90" t="e">
        <f ca="true">+IF(AND(ISNUMBER(OFFSET('Sanitation Data'!$D$12,0,10*ROW('Sanitation Data'!D114))),'Data Summary'!CO120="Yes"),OFFSET('Sanitation Data'!$D$12,0,10*ROW('Sanitation Data'!D114)),NA())</f>
        <v>#N/A</v>
      </c>
      <c r="AA120" s="90" t="e">
        <f ca="true">+IF(AND(ISNUMBER(OFFSET('Sanitation Data'!$E$4,0,10*ROW('Sanitation Data'!E114))),'Data Summary'!CP120="Yes"),100-OFFSET('Sanitation Data'!$E$4,0,10*ROW('Sanitation Data'!E114)),NA())</f>
        <v>#N/A</v>
      </c>
      <c r="AB120" s="90" t="e">
        <f ca="true">+IF(AND(ISNUMBER(OFFSET('Sanitation Data'!$E$6,0,10*ROW('Sanitation Data'!E114))),'Data Summary'!CQ120="Yes"),OFFSET('Sanitation Data'!$E$6,0,10*ROW('Sanitation Data'!E114)),NA())</f>
        <v>#N/A</v>
      </c>
      <c r="AC120" s="90" t="e">
        <f ca="true">+IF(AND(ISNUMBER(OFFSET('Sanitation Data'!$E$10,0,10*ROW('Sanitation Data'!E114))),'Data Summary'!CR120="Yes"),OFFSET('Sanitation Data'!$E$10,0,10*ROW('Sanitation Data'!E114)),NA())</f>
        <v>#N/A</v>
      </c>
      <c r="AD120" s="90" t="e">
        <f ca="true">+IF(AND(ISNUMBER(OFFSET('Sanitation Data'!$E$11,0,10*ROW('Sanitation Data'!E114))),'Data Summary'!CS120="Yes"),OFFSET('Sanitation Data'!$E$11,0,10*ROW('Sanitation Data'!E114)),NA())</f>
        <v>#N/A</v>
      </c>
      <c r="AE120" s="90" t="e">
        <f ca="true">+IF(AND(ISNUMBER(OFFSET('Sanitation Data'!$E$12,0,10*ROW('Sanitation Data'!E114))),'Data Summary'!CT120="Yes"),OFFSET('Sanitation Data'!$E$12,0,10*ROW('Sanitation Data'!E114)),NA())</f>
        <v>#N/A</v>
      </c>
      <c r="AF120" s="90" t="e">
        <f ca="true">+IF(AND(ISNUMBER(OFFSET('Sanitation Data'!$F$4,0,10*ROW('Sanitation Data'!F114))),'Data Summary'!CU120="Yes"),100-OFFSET('Sanitation Data'!$F$4,0,10*ROW('Sanitation Data'!F114)),NA())</f>
        <v>#N/A</v>
      </c>
      <c r="AG120" s="90" t="e">
        <f ca="true">+IF(AND(ISNUMBER(OFFSET('Sanitation Data'!$F$6,0,10*ROW('Sanitation Data'!F114))),'Data Summary'!CV120="Yes"),OFFSET('Sanitation Data'!$F$6,0,10*ROW('Sanitation Data'!F114)),NA())</f>
        <v>#N/A</v>
      </c>
      <c r="AH120" s="90" t="e">
        <f ca="true">+IF(AND(ISNUMBER(OFFSET('Sanitation Data'!$F$10,0,10*ROW('Sanitation Data'!F114))),'Data Summary'!CW120="Yes"),OFFSET('Sanitation Data'!$F$10,0,10*ROW('Sanitation Data'!F114)),NA())</f>
        <v>#N/A</v>
      </c>
      <c r="AI120" s="90" t="e">
        <f ca="true">+IF(AND(ISNUMBER(OFFSET('Sanitation Data'!$F$11,0,10*ROW('Sanitation Data'!F114))),'Data Summary'!CX120="Yes"),OFFSET('Sanitation Data'!$F$11,0,10*ROW('Sanitation Data'!F114)),NA())</f>
        <v>#N/A</v>
      </c>
      <c r="AJ120" s="90" t="e">
        <f ca="true">+IF(AND(ISNUMBER(OFFSET('Sanitation Data'!$F$12,0,10*ROW('Sanitation Data'!F114))),'Data Summary'!CY120="Yes"),OFFSET('Sanitation Data'!$F$12,0,10*ROW('Sanitation Data'!F114)),NA())</f>
        <v>#N/A</v>
      </c>
      <c r="AK120" s="90" t="e">
        <f ca="true">+IF(AND(ISNUMBER(OFFSET('Sanitation Data'!$G$4,0,10*ROW('Sanitation Data'!G114))),'Data Summary'!CZ120="Yes"),100-OFFSET('Sanitation Data'!$G$4,0,10*ROW('Sanitation Data'!G114)),NA())</f>
        <v>#N/A</v>
      </c>
      <c r="AL120" s="90" t="e">
        <f ca="true">+IF(AND(ISNUMBER(OFFSET('Sanitation Data'!$G$6,0,10*ROW('Sanitation Data'!G114))),'Data Summary'!DA120="Yes"),OFFSET('Sanitation Data'!$G$6,0,10*ROW('Sanitation Data'!G114)),NA())</f>
        <v>#N/A</v>
      </c>
      <c r="AM120" s="90" t="e">
        <f ca="true">+IF(AND(ISNUMBER(OFFSET('Sanitation Data'!$G$10,0,10*ROW('Sanitation Data'!G114))),'Data Summary'!DB120="Yes"),OFFSET('Sanitation Data'!$G$10,0,10*ROW('Sanitation Data'!G114)),NA())</f>
        <v>#N/A</v>
      </c>
      <c r="AN120" s="90" t="e">
        <f ca="true">+IF(AND(ISNUMBER(OFFSET('Sanitation Data'!$G$11,0,10*ROW('Sanitation Data'!G114))),'Data Summary'!DC120="Yes"),OFFSET('Sanitation Data'!$G$11,0,10*ROW('Sanitation Data'!G114)),NA())</f>
        <v>#N/A</v>
      </c>
      <c r="AO120" s="90" t="e">
        <f ca="true">+IF(AND(ISNUMBER(OFFSET('Sanitation Data'!$G$12,0,10*ROW('Sanitation Data'!G114))),'Data Summary'!DD120="Yes"),OFFSET('Sanitation Data'!$G$12,0,10*ROW('Sanitation Data'!G114)),NA())</f>
        <v>#N/A</v>
      </c>
      <c r="AP120" s="90" t="e">
        <f ca="true">+IF(AND(ISNUMBER(OFFSET('Sanitation Data'!$H$4,0,10*ROW('Sanitation Data'!H114))),'Data Summary'!DE120="Yes"),100-OFFSET('Sanitation Data'!$H$4,0,10*ROW('Sanitation Data'!H114)),NA())</f>
        <v>#N/A</v>
      </c>
      <c r="AQ120" s="90" t="e">
        <f ca="true">+IF(AND(ISNUMBER(OFFSET('Sanitation Data'!$H$6,0,10*ROW('Sanitation Data'!H114))),'Data Summary'!DF120="Yes"),OFFSET('Sanitation Data'!$H$6,0,10*ROW('Sanitation Data'!H114)),NA())</f>
        <v>#N/A</v>
      </c>
      <c r="AR120" s="90" t="e">
        <f ca="true">+IF(AND(ISNUMBER(OFFSET('Sanitation Data'!$H$10,0,10*ROW('Sanitation Data'!H114))),'Data Summary'!DG120="Yes"),OFFSET('Sanitation Data'!$H$10,0,10*ROW('Sanitation Data'!H114)),NA())</f>
        <v>#N/A</v>
      </c>
      <c r="AS120" s="90" t="e">
        <f ca="true">+IF(AND(ISNUMBER(OFFSET('Sanitation Data'!$H$11,0,10*ROW('Sanitation Data'!H114))),'Data Summary'!DH120="Yes"),OFFSET('Sanitation Data'!$H$11,0,10*ROW('Sanitation Data'!H114)),NA())</f>
        <v>#N/A</v>
      </c>
      <c r="AT120" s="90" t="e">
        <f ca="true">+IF(AND(ISNUMBER(OFFSET('Sanitation Data'!$H$12,0,10*ROW('Sanitation Data'!H114))),'Data Summary'!DI120="Yes"),OFFSET('Sanitation Data'!$H$12,0,10*ROW('Sanitation Data'!H114)),NA())</f>
        <v>#N/A</v>
      </c>
      <c r="AU120" s="90" t="e">
        <f ca="true">+IF(AND(ISNUMBER(OFFSET('Sanitation Data'!$I$4,0,10*ROW('Sanitation Data'!I114))),'Data Summary'!DJ120="Yes"),100-OFFSET('Sanitation Data'!$I$4,0,10*ROW('Sanitation Data'!I114)),NA())</f>
        <v>#N/A</v>
      </c>
      <c r="AV120" s="90" t="e">
        <f ca="true">+IF(AND(ISNUMBER(OFFSET('Sanitation Data'!$I$6,0,10*ROW('Sanitation Data'!I114))),'Data Summary'!DK120="Yes"),OFFSET('Sanitation Data'!$I$6,0,10*ROW('Sanitation Data'!I114)),NA())</f>
        <v>#N/A</v>
      </c>
      <c r="AW120" s="90" t="e">
        <f ca="true">+IF(AND(ISNUMBER(OFFSET('Sanitation Data'!$I$10,0,10*ROW('Sanitation Data'!I114))),'Data Summary'!DL120="Yes"),OFFSET('Sanitation Data'!$I$10,0,10*ROW('Sanitation Data'!I114)),NA())</f>
        <v>#N/A</v>
      </c>
      <c r="AX120" s="90" t="e">
        <f ca="true">+IF(AND(ISNUMBER(OFFSET('Sanitation Data'!$I$11,0,10*ROW('Sanitation Data'!I114))),'Data Summary'!DM120="Yes"),OFFSET('Sanitation Data'!$I$11,0,10*ROW('Sanitation Data'!I114)),NA())</f>
        <v>#N/A</v>
      </c>
      <c r="AY120" s="90" t="e">
        <f ca="true">+IF(AND(ISNUMBER(OFFSET('Sanitation Data'!$I$12,0,10*ROW('Sanitation Data'!I114))),'Data Summary'!DN120="Yes"),OFFSET('Sanitation Data'!$I$12,0,10*ROW('Sanitation Data'!I114)),NA())</f>
        <v>#N/A</v>
      </c>
      <c r="AZ120" s="91" t="e">
        <f ca="true">+IF(AND(ISNUMBER(OFFSET('Hygiene Data'!$D$5,0,10*ROW('Hygiene Data'!D114))),'Data Summary'!DO120="Yes"),OFFSET('Hygiene Data'!$D$5,0,10*ROW('Hygiene Data'!D114)),NA())</f>
        <v>#N/A</v>
      </c>
      <c r="BA120" s="91" t="e">
        <f ca="true">+IF(AND(ISNUMBER(OFFSET('Hygiene Data'!$D$7,0,10*ROW('Hygiene Data'!D114))),'Data Summary'!DP120="Yes"),OFFSET('Hygiene Data'!$D$7,0,10*ROW('Hygiene Data'!D114)),NA())</f>
        <v>#N/A</v>
      </c>
      <c r="BB120" s="91" t="e">
        <f ca="true">+IF(AND(ISNUMBER(OFFSET('Hygiene Data'!$D$9,0,10*ROW('Hygiene Data'!D114))),'Data Summary'!DQ120="Yes"),OFFSET('Hygiene Data'!$D$9,0,10*ROW('Hygiene Data'!D114)),NA())</f>
        <v>#N/A</v>
      </c>
      <c r="BC120" s="91" t="e">
        <f ca="true">+IF(AND(ISNUMBER(OFFSET('Hygiene Data'!$E$5,0,10*ROW('Hygiene Data'!E114))),'Data Summary'!DR120="Yes"),OFFSET('Hygiene Data'!$E$5,0,10*ROW('Hygiene Data'!E114)),NA())</f>
        <v>#N/A</v>
      </c>
      <c r="BD120" s="91" t="e">
        <f ca="true">+IF(AND(ISNUMBER(OFFSET('Hygiene Data'!$E$7,0,10*ROW('Hygiene Data'!E114))),'Data Summary'!DS120="Yes"),OFFSET('Hygiene Data'!$E$7,0,10*ROW('Hygiene Data'!E114)),NA())</f>
        <v>#N/A</v>
      </c>
      <c r="BE120" s="91" t="e">
        <f ca="true">+IF(AND(ISNUMBER(OFFSET('Hygiene Data'!$E$9,0,10*ROW('Hygiene Data'!E114))),'Data Summary'!DT120="Yes"),OFFSET('Hygiene Data'!$E$9,0,10*ROW('Hygiene Data'!E114)),NA())</f>
        <v>#N/A</v>
      </c>
      <c r="BF120" s="91" t="e">
        <f ca="true">+IF(AND(ISNUMBER(OFFSET('Hygiene Data'!$F$5,0,10*ROW('Hygiene Data'!F114))),'Data Summary'!DU120="Yes"),OFFSET('Hygiene Data'!$F$5,0,10*ROW('Hygiene Data'!F114)),NA())</f>
        <v>#N/A</v>
      </c>
      <c r="BG120" s="91" t="e">
        <f ca="true">+IF(AND(ISNUMBER(OFFSET('Hygiene Data'!$F$7,0,10*ROW('Hygiene Data'!F114))),'Data Summary'!DV120="Yes"),OFFSET('Hygiene Data'!$F$7,0,10*ROW('Hygiene Data'!F114)),NA())</f>
        <v>#N/A</v>
      </c>
      <c r="BH120" s="91" t="e">
        <f ca="true">+IF(AND(ISNUMBER(OFFSET('Hygiene Data'!$F$9,0,10*ROW('Hygiene Data'!F114))),'Data Summary'!DW120="Yes"),OFFSET('Hygiene Data'!$F$9,0,10*ROW('Hygiene Data'!F114)),NA())</f>
        <v>#N/A</v>
      </c>
      <c r="BI120" s="91" t="e">
        <f ca="true">+IF(AND(ISNUMBER(OFFSET('Hygiene Data'!$G$5,0,10*ROW('Hygiene Data'!G114))),'Data Summary'!DX120="Yes"),OFFSET('Hygiene Data'!$G$5,0,10*ROW('Hygiene Data'!G114)),NA())</f>
        <v>#N/A</v>
      </c>
      <c r="BJ120" s="91" t="e">
        <f ca="true">+IF(AND(ISNUMBER(OFFSET('Hygiene Data'!$G$7,0,10*ROW('Hygiene Data'!G114))),'Data Summary'!DY120="Yes"),OFFSET('Hygiene Data'!$G$7,0,10*ROW('Hygiene Data'!G114)),NA())</f>
        <v>#N/A</v>
      </c>
      <c r="BK120" s="91" t="e">
        <f ca="true">+IF(AND(ISNUMBER(OFFSET('Hygiene Data'!$G$9,0,10*ROW('Hygiene Data'!G114))),'Data Summary'!DZ120="Yes"),OFFSET('Hygiene Data'!$G$9,0,10*ROW('Hygiene Data'!G114)),NA())</f>
        <v>#N/A</v>
      </c>
      <c r="BL120" s="91" t="e">
        <f ca="true">+IF(AND(ISNUMBER(OFFSET('Hygiene Data'!$H$5,0,10*ROW('Hygiene Data'!H114))),'Data Summary'!EA120="Yes"),OFFSET('Hygiene Data'!$H$5,0,10*ROW('Hygiene Data'!H114)),NA())</f>
        <v>#N/A</v>
      </c>
      <c r="BM120" s="91" t="e">
        <f ca="true">+IF(AND(ISNUMBER(OFFSET('Hygiene Data'!$H$7,0,10*ROW('Hygiene Data'!H114))),'Data Summary'!EB120="Yes"),OFFSET('Hygiene Data'!$H$7,0,10*ROW('Hygiene Data'!H114)),NA())</f>
        <v>#N/A</v>
      </c>
      <c r="BN120" s="91" t="e">
        <f ca="true">+IF(AND(ISNUMBER(OFFSET('Hygiene Data'!$H$9,0,10*ROW('Hygiene Data'!H114))),'Data Summary'!EC120="Yes"),OFFSET('Hygiene Data'!$H$9,0,10*ROW('Hygiene Data'!H114)),NA())</f>
        <v>#N/A</v>
      </c>
      <c r="BO120" s="91" t="e">
        <f ca="true">+IF(AND(ISNUMBER(OFFSET('Hygiene Data'!$I$5,0,10*ROW('Hygiene Data'!I114))),'Data Summary'!ED120="Yes"),OFFSET('Hygiene Data'!$I$5,0,10*ROW('Hygiene Data'!I114)),NA())</f>
        <v>#N/A</v>
      </c>
      <c r="BP120" s="91" t="e">
        <f ca="true">+IF(AND(ISNUMBER(OFFSET('Hygiene Data'!$I$7,0,10*ROW('Hygiene Data'!I114))),'Data Summary'!EE120="Yes"),OFFSET('Hygiene Data'!$I$7,0,10*ROW('Hygiene Data'!I114)),NA())</f>
        <v>#N/A</v>
      </c>
      <c r="BQ120" s="91" t="e">
        <f ca="true">+IF(AND(ISNUMBER(OFFSET('Hygiene Data'!$I$9,0,10*ROW('Hygiene Data'!I114))),'Data Summary'!EF120="Yes"),OFFSET('Hygiene Data'!$I$9,0,10*ROW('Hygiene Data'!I114)),NA())</f>
        <v>#N/A</v>
      </c>
    </row>
    <row xmlns:x14ac="http://schemas.microsoft.com/office/spreadsheetml/2009/9/ac" r="121" x14ac:dyDescent="0.2">
      <c r="A121" s="342" t="e">
        <f ca="true">+RIGHT('Data Summary'!A121,LEN('Data Summary'!A121)-9)</f>
        <v>#VALUE!</v>
      </c>
      <c r="B121" s="35" t="str">
        <f ca="true">+IF(ISTEXT('Data Summary'!B121),'Data Summary'!B121,"")</f>
        <v/>
      </c>
      <c r="C121" s="341" t="e">
        <f ca="true">+VALUE('Data Summary'!C121)</f>
        <v>#VALUE!</v>
      </c>
      <c r="D121" s="89" t="e">
        <f ca="true">+IF(AND(ISNUMBER(OFFSET('Water Data'!$D$4,0,10*ROW('Water Data'!D115))),'Data Summary'!BS121="Yes"),100-OFFSET('Water Data'!$D$4,0,10*ROW('Water Data'!D115)),NA())</f>
        <v>#N/A</v>
      </c>
      <c r="E121" s="89" t="e">
        <f ca="true">+IF(AND(ISNUMBER(OFFSET('Water Data'!$D$6,0,10*ROW('Water Data'!D115))),'Data Summary'!BT121="Yes"),OFFSET('Water Data'!$D$6,0,10*ROW('Water Data'!D115)),NA())</f>
        <v>#N/A</v>
      </c>
      <c r="F121" s="89" t="e">
        <f ca="true">+IF(AND(ISNUMBER(OFFSET('Water Data'!$D$9,0,10*ROW('Water Data'!D115))),'Data Summary'!BU121="Yes"),OFFSET('Water Data'!$D$9,0,10*ROW('Water Data'!D115)),NA())</f>
        <v>#N/A</v>
      </c>
      <c r="G121" s="89" t="e">
        <f ca="true">+IF(AND(ISNUMBER(OFFSET('Water Data'!$E$4,0,10*ROW('Water Data'!E115))),'Data Summary'!BV121="Yes"),100-OFFSET('Water Data'!$E$4,0,10*ROW('Water Data'!E115)),NA())</f>
        <v>#N/A</v>
      </c>
      <c r="H121" s="89" t="e">
        <f ca="true">+IF(AND(ISNUMBER(OFFSET('Water Data'!$E$6,0,10*ROW('Water Data'!E115))),'Data Summary'!BW121="Yes"),OFFSET('Water Data'!$E$6,0,10*ROW('Water Data'!E115)),NA())</f>
        <v>#N/A</v>
      </c>
      <c r="I121" s="89" t="e">
        <f ca="true">+IF(AND(ISNUMBER(OFFSET('Water Data'!$E$9,0,10*ROW('Water Data'!E115))),'Data Summary'!BX121="Yes"),OFFSET('Water Data'!$E$9,0,10*ROW('Water Data'!E115)),NA())</f>
        <v>#N/A</v>
      </c>
      <c r="J121" s="89" t="e">
        <f ca="true">+IF(AND(ISNUMBER(OFFSET('Water Data'!$F$4,0,10*ROW('Water Data'!F115))),'Data Summary'!BY121="Yes"),100-OFFSET('Water Data'!$F$4,0,10*ROW('Water Data'!F115)),NA())</f>
        <v>#N/A</v>
      </c>
      <c r="K121" s="89" t="e">
        <f ca="true">+IF(AND(ISNUMBER(OFFSET('Water Data'!$F$6,0,10*ROW('Water Data'!F115))),'Data Summary'!BZ121="Yes"),OFFSET('Water Data'!$F$6,0,10*ROW('Water Data'!F115)),NA())</f>
        <v>#N/A</v>
      </c>
      <c r="L121" s="89" t="e">
        <f ca="true">+IF(AND(ISNUMBER(OFFSET('Water Data'!$F$9,0,10*ROW('Water Data'!F115))),'Data Summary'!CA121="Yes"),OFFSET('Water Data'!$F$9,0,10*ROW('Water Data'!F115)),NA())</f>
        <v>#N/A</v>
      </c>
      <c r="M121" s="89" t="e">
        <f ca="true">+IF(AND(ISNUMBER(OFFSET('Water Data'!$G$4,0,10*ROW('Water Data'!G115))),'Data Summary'!CB121="Yes"),100-OFFSET('Water Data'!$G$4,0,10*ROW('Water Data'!G115)),NA())</f>
        <v>#N/A</v>
      </c>
      <c r="N121" s="89" t="e">
        <f ca="true">+IF(AND(ISNUMBER(OFFSET('Water Data'!$G$6,0,10*ROW('Water Data'!G115))),'Data Summary'!CC121="Yes"),OFFSET('Water Data'!$G$6,0,10*ROW('Water Data'!G115)),NA())</f>
        <v>#N/A</v>
      </c>
      <c r="O121" s="89" t="e">
        <f ca="true">+IF(AND(ISNUMBER(OFFSET('Water Data'!$G$9,0,10*ROW('Water Data'!G115))),'Data Summary'!CD121="Yes"),OFFSET('Water Data'!$G$9,0,10*ROW('Water Data'!G115)),NA())</f>
        <v>#N/A</v>
      </c>
      <c r="P121" s="89" t="e">
        <f ca="true">+IF(AND(ISNUMBER(OFFSET('Water Data'!$H$4,0,10*ROW('Water Data'!H115))),'Data Summary'!CE121="Yes"),100-OFFSET('Water Data'!$H$4,0,10*ROW('Water Data'!H115)),NA())</f>
        <v>#N/A</v>
      </c>
      <c r="Q121" s="89" t="e">
        <f ca="true">+IF(AND(ISNUMBER(OFFSET('Water Data'!$H$6,0,10*ROW('Water Data'!H115))),'Data Summary'!CF121="Yes"),OFFSET('Water Data'!$H$6,0,10*ROW('Water Data'!H115)),NA())</f>
        <v>#N/A</v>
      </c>
      <c r="R121" s="89" t="e">
        <f ca="true">+IF(AND(ISNUMBER(OFFSET('Water Data'!$H$9,0,10*ROW('Water Data'!H115))),'Data Summary'!CG121="Yes"),OFFSET('Water Data'!$H$9,0,10*ROW('Water Data'!H115)),NA())</f>
        <v>#N/A</v>
      </c>
      <c r="S121" s="89" t="e">
        <f ca="true">+IF(AND(ISNUMBER(OFFSET('Water Data'!$I$4,0,10*ROW('Water Data'!I115))),'Data Summary'!CH121="Yes"),100-OFFSET('Water Data'!$I$4,0,10*ROW('Water Data'!I115)),NA())</f>
        <v>#N/A</v>
      </c>
      <c r="T121" s="89" t="e">
        <f ca="true">+IF(AND(ISNUMBER(OFFSET('Water Data'!$I$6,0,10*ROW('Water Data'!I115))),'Data Summary'!CI121="Yes"),OFFSET('Water Data'!$I$6,0,10*ROW('Water Data'!I115)),NA())</f>
        <v>#N/A</v>
      </c>
      <c r="U121" s="89" t="e">
        <f ca="true">+IF(AND(ISNUMBER(OFFSET('Water Data'!$I$9,0,10*ROW('Water Data'!I115))),'Data Summary'!CJ121="Yes"),OFFSET('Water Data'!$I$9,0,10*ROW('Water Data'!I115)),NA())</f>
        <v>#N/A</v>
      </c>
      <c r="V121" s="90" t="e">
        <f ca="true">+IF(AND(ISNUMBER(OFFSET('Sanitation Data'!$D$4,0,10*ROW('Sanitation Data'!D115))),'Data Summary'!CK121="Yes"),100-OFFSET('Sanitation Data'!$D$4,0,10*ROW('Sanitation Data'!D115)),NA())</f>
        <v>#N/A</v>
      </c>
      <c r="W121" s="90" t="e">
        <f ca="true">+IF(AND(ISNUMBER(OFFSET('Sanitation Data'!$D$6,0,10*ROW('Sanitation Data'!D115))),'Data Summary'!CL121="Yes"),OFFSET('Sanitation Data'!$D$6,0,10*ROW('Sanitation Data'!D115)),NA())</f>
        <v>#N/A</v>
      </c>
      <c r="X121" s="90" t="e">
        <f ca="true">+IF(AND(ISNUMBER(OFFSET('Sanitation Data'!$D$10,0,10*ROW('Sanitation Data'!D115))),'Data Summary'!CM121="Yes"),OFFSET('Sanitation Data'!$D$10,0,10*ROW('Sanitation Data'!D115)),NA())</f>
        <v>#N/A</v>
      </c>
      <c r="Y121" s="90" t="e">
        <f ca="true">+IF(AND(ISNUMBER(OFFSET('Sanitation Data'!$D$11,0,10*ROW('Sanitation Data'!D115))),'Data Summary'!CN121="Yes"),OFFSET('Sanitation Data'!$D$11,0,10*ROW('Sanitation Data'!D115)),NA())</f>
        <v>#N/A</v>
      </c>
      <c r="Z121" s="90" t="e">
        <f ca="true">+IF(AND(ISNUMBER(OFFSET('Sanitation Data'!$D$12,0,10*ROW('Sanitation Data'!D115))),'Data Summary'!CO121="Yes"),OFFSET('Sanitation Data'!$D$12,0,10*ROW('Sanitation Data'!D115)),NA())</f>
        <v>#N/A</v>
      </c>
      <c r="AA121" s="90" t="e">
        <f ca="true">+IF(AND(ISNUMBER(OFFSET('Sanitation Data'!$E$4,0,10*ROW('Sanitation Data'!E115))),'Data Summary'!CP121="Yes"),100-OFFSET('Sanitation Data'!$E$4,0,10*ROW('Sanitation Data'!E115)),NA())</f>
        <v>#N/A</v>
      </c>
      <c r="AB121" s="90" t="e">
        <f ca="true">+IF(AND(ISNUMBER(OFFSET('Sanitation Data'!$E$6,0,10*ROW('Sanitation Data'!E115))),'Data Summary'!CQ121="Yes"),OFFSET('Sanitation Data'!$E$6,0,10*ROW('Sanitation Data'!E115)),NA())</f>
        <v>#N/A</v>
      </c>
      <c r="AC121" s="90" t="e">
        <f ca="true">+IF(AND(ISNUMBER(OFFSET('Sanitation Data'!$E$10,0,10*ROW('Sanitation Data'!E115))),'Data Summary'!CR121="Yes"),OFFSET('Sanitation Data'!$E$10,0,10*ROW('Sanitation Data'!E115)),NA())</f>
        <v>#N/A</v>
      </c>
      <c r="AD121" s="90" t="e">
        <f ca="true">+IF(AND(ISNUMBER(OFFSET('Sanitation Data'!$E$11,0,10*ROW('Sanitation Data'!E115))),'Data Summary'!CS121="Yes"),OFFSET('Sanitation Data'!$E$11,0,10*ROW('Sanitation Data'!E115)),NA())</f>
        <v>#N/A</v>
      </c>
      <c r="AE121" s="90" t="e">
        <f ca="true">+IF(AND(ISNUMBER(OFFSET('Sanitation Data'!$E$12,0,10*ROW('Sanitation Data'!E115))),'Data Summary'!CT121="Yes"),OFFSET('Sanitation Data'!$E$12,0,10*ROW('Sanitation Data'!E115)),NA())</f>
        <v>#N/A</v>
      </c>
      <c r="AF121" s="90" t="e">
        <f ca="true">+IF(AND(ISNUMBER(OFFSET('Sanitation Data'!$F$4,0,10*ROW('Sanitation Data'!F115))),'Data Summary'!CU121="Yes"),100-OFFSET('Sanitation Data'!$F$4,0,10*ROW('Sanitation Data'!F115)),NA())</f>
        <v>#N/A</v>
      </c>
      <c r="AG121" s="90" t="e">
        <f ca="true">+IF(AND(ISNUMBER(OFFSET('Sanitation Data'!$F$6,0,10*ROW('Sanitation Data'!F115))),'Data Summary'!CV121="Yes"),OFFSET('Sanitation Data'!$F$6,0,10*ROW('Sanitation Data'!F115)),NA())</f>
        <v>#N/A</v>
      </c>
      <c r="AH121" s="90" t="e">
        <f ca="true">+IF(AND(ISNUMBER(OFFSET('Sanitation Data'!$F$10,0,10*ROW('Sanitation Data'!F115))),'Data Summary'!CW121="Yes"),OFFSET('Sanitation Data'!$F$10,0,10*ROW('Sanitation Data'!F115)),NA())</f>
        <v>#N/A</v>
      </c>
      <c r="AI121" s="90" t="e">
        <f ca="true">+IF(AND(ISNUMBER(OFFSET('Sanitation Data'!$F$11,0,10*ROW('Sanitation Data'!F115))),'Data Summary'!CX121="Yes"),OFFSET('Sanitation Data'!$F$11,0,10*ROW('Sanitation Data'!F115)),NA())</f>
        <v>#N/A</v>
      </c>
      <c r="AJ121" s="90" t="e">
        <f ca="true">+IF(AND(ISNUMBER(OFFSET('Sanitation Data'!$F$12,0,10*ROW('Sanitation Data'!F115))),'Data Summary'!CY121="Yes"),OFFSET('Sanitation Data'!$F$12,0,10*ROW('Sanitation Data'!F115)),NA())</f>
        <v>#N/A</v>
      </c>
      <c r="AK121" s="90" t="e">
        <f ca="true">+IF(AND(ISNUMBER(OFFSET('Sanitation Data'!$G$4,0,10*ROW('Sanitation Data'!G115))),'Data Summary'!CZ121="Yes"),100-OFFSET('Sanitation Data'!$G$4,0,10*ROW('Sanitation Data'!G115)),NA())</f>
        <v>#N/A</v>
      </c>
      <c r="AL121" s="90" t="e">
        <f ca="true">+IF(AND(ISNUMBER(OFFSET('Sanitation Data'!$G$6,0,10*ROW('Sanitation Data'!G115))),'Data Summary'!DA121="Yes"),OFFSET('Sanitation Data'!$G$6,0,10*ROW('Sanitation Data'!G115)),NA())</f>
        <v>#N/A</v>
      </c>
      <c r="AM121" s="90" t="e">
        <f ca="true">+IF(AND(ISNUMBER(OFFSET('Sanitation Data'!$G$10,0,10*ROW('Sanitation Data'!G115))),'Data Summary'!DB121="Yes"),OFFSET('Sanitation Data'!$G$10,0,10*ROW('Sanitation Data'!G115)),NA())</f>
        <v>#N/A</v>
      </c>
      <c r="AN121" s="90" t="e">
        <f ca="true">+IF(AND(ISNUMBER(OFFSET('Sanitation Data'!$G$11,0,10*ROW('Sanitation Data'!G115))),'Data Summary'!DC121="Yes"),OFFSET('Sanitation Data'!$G$11,0,10*ROW('Sanitation Data'!G115)),NA())</f>
        <v>#N/A</v>
      </c>
      <c r="AO121" s="90" t="e">
        <f ca="true">+IF(AND(ISNUMBER(OFFSET('Sanitation Data'!$G$12,0,10*ROW('Sanitation Data'!G115))),'Data Summary'!DD121="Yes"),OFFSET('Sanitation Data'!$G$12,0,10*ROW('Sanitation Data'!G115)),NA())</f>
        <v>#N/A</v>
      </c>
      <c r="AP121" s="90" t="e">
        <f ca="true">+IF(AND(ISNUMBER(OFFSET('Sanitation Data'!$H$4,0,10*ROW('Sanitation Data'!H115))),'Data Summary'!DE121="Yes"),100-OFFSET('Sanitation Data'!$H$4,0,10*ROW('Sanitation Data'!H115)),NA())</f>
        <v>#N/A</v>
      </c>
      <c r="AQ121" s="90" t="e">
        <f ca="true">+IF(AND(ISNUMBER(OFFSET('Sanitation Data'!$H$6,0,10*ROW('Sanitation Data'!H115))),'Data Summary'!DF121="Yes"),OFFSET('Sanitation Data'!$H$6,0,10*ROW('Sanitation Data'!H115)),NA())</f>
        <v>#N/A</v>
      </c>
      <c r="AR121" s="90" t="e">
        <f ca="true">+IF(AND(ISNUMBER(OFFSET('Sanitation Data'!$H$10,0,10*ROW('Sanitation Data'!H115))),'Data Summary'!DG121="Yes"),OFFSET('Sanitation Data'!$H$10,0,10*ROW('Sanitation Data'!H115)),NA())</f>
        <v>#N/A</v>
      </c>
      <c r="AS121" s="90" t="e">
        <f ca="true">+IF(AND(ISNUMBER(OFFSET('Sanitation Data'!$H$11,0,10*ROW('Sanitation Data'!H115))),'Data Summary'!DH121="Yes"),OFFSET('Sanitation Data'!$H$11,0,10*ROW('Sanitation Data'!H115)),NA())</f>
        <v>#N/A</v>
      </c>
      <c r="AT121" s="90" t="e">
        <f ca="true">+IF(AND(ISNUMBER(OFFSET('Sanitation Data'!$H$12,0,10*ROW('Sanitation Data'!H115))),'Data Summary'!DI121="Yes"),OFFSET('Sanitation Data'!$H$12,0,10*ROW('Sanitation Data'!H115)),NA())</f>
        <v>#N/A</v>
      </c>
      <c r="AU121" s="90" t="e">
        <f ca="true">+IF(AND(ISNUMBER(OFFSET('Sanitation Data'!$I$4,0,10*ROW('Sanitation Data'!I115))),'Data Summary'!DJ121="Yes"),100-OFFSET('Sanitation Data'!$I$4,0,10*ROW('Sanitation Data'!I115)),NA())</f>
        <v>#N/A</v>
      </c>
      <c r="AV121" s="90" t="e">
        <f ca="true">+IF(AND(ISNUMBER(OFFSET('Sanitation Data'!$I$6,0,10*ROW('Sanitation Data'!I115))),'Data Summary'!DK121="Yes"),OFFSET('Sanitation Data'!$I$6,0,10*ROW('Sanitation Data'!I115)),NA())</f>
        <v>#N/A</v>
      </c>
      <c r="AW121" s="90" t="e">
        <f ca="true">+IF(AND(ISNUMBER(OFFSET('Sanitation Data'!$I$10,0,10*ROW('Sanitation Data'!I115))),'Data Summary'!DL121="Yes"),OFFSET('Sanitation Data'!$I$10,0,10*ROW('Sanitation Data'!I115)),NA())</f>
        <v>#N/A</v>
      </c>
      <c r="AX121" s="90" t="e">
        <f ca="true">+IF(AND(ISNUMBER(OFFSET('Sanitation Data'!$I$11,0,10*ROW('Sanitation Data'!I115))),'Data Summary'!DM121="Yes"),OFFSET('Sanitation Data'!$I$11,0,10*ROW('Sanitation Data'!I115)),NA())</f>
        <v>#N/A</v>
      </c>
      <c r="AY121" s="90" t="e">
        <f ca="true">+IF(AND(ISNUMBER(OFFSET('Sanitation Data'!$I$12,0,10*ROW('Sanitation Data'!I115))),'Data Summary'!DN121="Yes"),OFFSET('Sanitation Data'!$I$12,0,10*ROW('Sanitation Data'!I115)),NA())</f>
        <v>#N/A</v>
      </c>
      <c r="AZ121" s="91" t="e">
        <f ca="true">+IF(AND(ISNUMBER(OFFSET('Hygiene Data'!$D$5,0,10*ROW('Hygiene Data'!D115))),'Data Summary'!DO121="Yes"),OFFSET('Hygiene Data'!$D$5,0,10*ROW('Hygiene Data'!D115)),NA())</f>
        <v>#N/A</v>
      </c>
      <c r="BA121" s="91" t="e">
        <f ca="true">+IF(AND(ISNUMBER(OFFSET('Hygiene Data'!$D$7,0,10*ROW('Hygiene Data'!D115))),'Data Summary'!DP121="Yes"),OFFSET('Hygiene Data'!$D$7,0,10*ROW('Hygiene Data'!D115)),NA())</f>
        <v>#N/A</v>
      </c>
      <c r="BB121" s="91" t="e">
        <f ca="true">+IF(AND(ISNUMBER(OFFSET('Hygiene Data'!$D$9,0,10*ROW('Hygiene Data'!D115))),'Data Summary'!DQ121="Yes"),OFFSET('Hygiene Data'!$D$9,0,10*ROW('Hygiene Data'!D115)),NA())</f>
        <v>#N/A</v>
      </c>
      <c r="BC121" s="91" t="e">
        <f ca="true">+IF(AND(ISNUMBER(OFFSET('Hygiene Data'!$E$5,0,10*ROW('Hygiene Data'!E115))),'Data Summary'!DR121="Yes"),OFFSET('Hygiene Data'!$E$5,0,10*ROW('Hygiene Data'!E115)),NA())</f>
        <v>#N/A</v>
      </c>
      <c r="BD121" s="91" t="e">
        <f ca="true">+IF(AND(ISNUMBER(OFFSET('Hygiene Data'!$E$7,0,10*ROW('Hygiene Data'!E115))),'Data Summary'!DS121="Yes"),OFFSET('Hygiene Data'!$E$7,0,10*ROW('Hygiene Data'!E115)),NA())</f>
        <v>#N/A</v>
      </c>
      <c r="BE121" s="91" t="e">
        <f ca="true">+IF(AND(ISNUMBER(OFFSET('Hygiene Data'!$E$9,0,10*ROW('Hygiene Data'!E115))),'Data Summary'!DT121="Yes"),OFFSET('Hygiene Data'!$E$9,0,10*ROW('Hygiene Data'!E115)),NA())</f>
        <v>#N/A</v>
      </c>
      <c r="BF121" s="91" t="e">
        <f ca="true">+IF(AND(ISNUMBER(OFFSET('Hygiene Data'!$F$5,0,10*ROW('Hygiene Data'!F115))),'Data Summary'!DU121="Yes"),OFFSET('Hygiene Data'!$F$5,0,10*ROW('Hygiene Data'!F115)),NA())</f>
        <v>#N/A</v>
      </c>
      <c r="BG121" s="91" t="e">
        <f ca="true">+IF(AND(ISNUMBER(OFFSET('Hygiene Data'!$F$7,0,10*ROW('Hygiene Data'!F115))),'Data Summary'!DV121="Yes"),OFFSET('Hygiene Data'!$F$7,0,10*ROW('Hygiene Data'!F115)),NA())</f>
        <v>#N/A</v>
      </c>
      <c r="BH121" s="91" t="e">
        <f ca="true">+IF(AND(ISNUMBER(OFFSET('Hygiene Data'!$F$9,0,10*ROW('Hygiene Data'!F115))),'Data Summary'!DW121="Yes"),OFFSET('Hygiene Data'!$F$9,0,10*ROW('Hygiene Data'!F115)),NA())</f>
        <v>#N/A</v>
      </c>
      <c r="BI121" s="91" t="e">
        <f ca="true">+IF(AND(ISNUMBER(OFFSET('Hygiene Data'!$G$5,0,10*ROW('Hygiene Data'!G115))),'Data Summary'!DX121="Yes"),OFFSET('Hygiene Data'!$G$5,0,10*ROW('Hygiene Data'!G115)),NA())</f>
        <v>#N/A</v>
      </c>
      <c r="BJ121" s="91" t="e">
        <f ca="true">+IF(AND(ISNUMBER(OFFSET('Hygiene Data'!$G$7,0,10*ROW('Hygiene Data'!G115))),'Data Summary'!DY121="Yes"),OFFSET('Hygiene Data'!$G$7,0,10*ROW('Hygiene Data'!G115)),NA())</f>
        <v>#N/A</v>
      </c>
      <c r="BK121" s="91" t="e">
        <f ca="true">+IF(AND(ISNUMBER(OFFSET('Hygiene Data'!$G$9,0,10*ROW('Hygiene Data'!G115))),'Data Summary'!DZ121="Yes"),OFFSET('Hygiene Data'!$G$9,0,10*ROW('Hygiene Data'!G115)),NA())</f>
        <v>#N/A</v>
      </c>
      <c r="BL121" s="91" t="e">
        <f ca="true">+IF(AND(ISNUMBER(OFFSET('Hygiene Data'!$H$5,0,10*ROW('Hygiene Data'!H115))),'Data Summary'!EA121="Yes"),OFFSET('Hygiene Data'!$H$5,0,10*ROW('Hygiene Data'!H115)),NA())</f>
        <v>#N/A</v>
      </c>
      <c r="BM121" s="91" t="e">
        <f ca="true">+IF(AND(ISNUMBER(OFFSET('Hygiene Data'!$H$7,0,10*ROW('Hygiene Data'!H115))),'Data Summary'!EB121="Yes"),OFFSET('Hygiene Data'!$H$7,0,10*ROW('Hygiene Data'!H115)),NA())</f>
        <v>#N/A</v>
      </c>
      <c r="BN121" s="91" t="e">
        <f ca="true">+IF(AND(ISNUMBER(OFFSET('Hygiene Data'!$H$9,0,10*ROW('Hygiene Data'!H115))),'Data Summary'!EC121="Yes"),OFFSET('Hygiene Data'!$H$9,0,10*ROW('Hygiene Data'!H115)),NA())</f>
        <v>#N/A</v>
      </c>
      <c r="BO121" s="91" t="e">
        <f ca="true">+IF(AND(ISNUMBER(OFFSET('Hygiene Data'!$I$5,0,10*ROW('Hygiene Data'!I115))),'Data Summary'!ED121="Yes"),OFFSET('Hygiene Data'!$I$5,0,10*ROW('Hygiene Data'!I115)),NA())</f>
        <v>#N/A</v>
      </c>
      <c r="BP121" s="91" t="e">
        <f ca="true">+IF(AND(ISNUMBER(OFFSET('Hygiene Data'!$I$7,0,10*ROW('Hygiene Data'!I115))),'Data Summary'!EE121="Yes"),OFFSET('Hygiene Data'!$I$7,0,10*ROW('Hygiene Data'!I115)),NA())</f>
        <v>#N/A</v>
      </c>
      <c r="BQ121" s="91" t="e">
        <f ca="true">+IF(AND(ISNUMBER(OFFSET('Hygiene Data'!$I$9,0,10*ROW('Hygiene Data'!I115))),'Data Summary'!EF121="Yes"),OFFSET('Hygiene Data'!$I$9,0,10*ROW('Hygiene Data'!I115)),NA())</f>
        <v>#N/A</v>
      </c>
    </row>
    <row xmlns:x14ac="http://schemas.microsoft.com/office/spreadsheetml/2009/9/ac" r="122" x14ac:dyDescent="0.2">
      <c r="A122" s="342" t="e">
        <f ca="true">+RIGHT('Data Summary'!A122,LEN('Data Summary'!A122)-9)</f>
        <v>#VALUE!</v>
      </c>
      <c r="B122" s="35" t="str">
        <f ca="true">+IF(ISTEXT('Data Summary'!B122),'Data Summary'!B122,"")</f>
        <v/>
      </c>
      <c r="C122" s="341" t="e">
        <f ca="true">+VALUE('Data Summary'!C122)</f>
        <v>#VALUE!</v>
      </c>
      <c r="D122" s="89" t="e">
        <f ca="true">+IF(AND(ISNUMBER(OFFSET('Water Data'!$D$4,0,10*ROW('Water Data'!D116))),'Data Summary'!BS122="Yes"),100-OFFSET('Water Data'!$D$4,0,10*ROW('Water Data'!D116)),NA())</f>
        <v>#N/A</v>
      </c>
      <c r="E122" s="89" t="e">
        <f ca="true">+IF(AND(ISNUMBER(OFFSET('Water Data'!$D$6,0,10*ROW('Water Data'!D116))),'Data Summary'!BT122="Yes"),OFFSET('Water Data'!$D$6,0,10*ROW('Water Data'!D116)),NA())</f>
        <v>#N/A</v>
      </c>
      <c r="F122" s="89" t="e">
        <f ca="true">+IF(AND(ISNUMBER(OFFSET('Water Data'!$D$9,0,10*ROW('Water Data'!D116))),'Data Summary'!BU122="Yes"),OFFSET('Water Data'!$D$9,0,10*ROW('Water Data'!D116)),NA())</f>
        <v>#N/A</v>
      </c>
      <c r="G122" s="89" t="e">
        <f ca="true">+IF(AND(ISNUMBER(OFFSET('Water Data'!$E$4,0,10*ROW('Water Data'!E116))),'Data Summary'!BV122="Yes"),100-OFFSET('Water Data'!$E$4,0,10*ROW('Water Data'!E116)),NA())</f>
        <v>#N/A</v>
      </c>
      <c r="H122" s="89" t="e">
        <f ca="true">+IF(AND(ISNUMBER(OFFSET('Water Data'!$E$6,0,10*ROW('Water Data'!E116))),'Data Summary'!BW122="Yes"),OFFSET('Water Data'!$E$6,0,10*ROW('Water Data'!E116)),NA())</f>
        <v>#N/A</v>
      </c>
      <c r="I122" s="89" t="e">
        <f ca="true">+IF(AND(ISNUMBER(OFFSET('Water Data'!$E$9,0,10*ROW('Water Data'!E116))),'Data Summary'!BX122="Yes"),OFFSET('Water Data'!$E$9,0,10*ROW('Water Data'!E116)),NA())</f>
        <v>#N/A</v>
      </c>
      <c r="J122" s="89" t="e">
        <f ca="true">+IF(AND(ISNUMBER(OFFSET('Water Data'!$F$4,0,10*ROW('Water Data'!F116))),'Data Summary'!BY122="Yes"),100-OFFSET('Water Data'!$F$4,0,10*ROW('Water Data'!F116)),NA())</f>
        <v>#N/A</v>
      </c>
      <c r="K122" s="89" t="e">
        <f ca="true">+IF(AND(ISNUMBER(OFFSET('Water Data'!$F$6,0,10*ROW('Water Data'!F116))),'Data Summary'!BZ122="Yes"),OFFSET('Water Data'!$F$6,0,10*ROW('Water Data'!F116)),NA())</f>
        <v>#N/A</v>
      </c>
      <c r="L122" s="89" t="e">
        <f ca="true">+IF(AND(ISNUMBER(OFFSET('Water Data'!$F$9,0,10*ROW('Water Data'!F116))),'Data Summary'!CA122="Yes"),OFFSET('Water Data'!$F$9,0,10*ROW('Water Data'!F116)),NA())</f>
        <v>#N/A</v>
      </c>
      <c r="M122" s="89" t="e">
        <f ca="true">+IF(AND(ISNUMBER(OFFSET('Water Data'!$G$4,0,10*ROW('Water Data'!G116))),'Data Summary'!CB122="Yes"),100-OFFSET('Water Data'!$G$4,0,10*ROW('Water Data'!G116)),NA())</f>
        <v>#N/A</v>
      </c>
      <c r="N122" s="89" t="e">
        <f ca="true">+IF(AND(ISNUMBER(OFFSET('Water Data'!$G$6,0,10*ROW('Water Data'!G116))),'Data Summary'!CC122="Yes"),OFFSET('Water Data'!$G$6,0,10*ROW('Water Data'!G116)),NA())</f>
        <v>#N/A</v>
      </c>
      <c r="O122" s="89" t="e">
        <f ca="true">+IF(AND(ISNUMBER(OFFSET('Water Data'!$G$9,0,10*ROW('Water Data'!G116))),'Data Summary'!CD122="Yes"),OFFSET('Water Data'!$G$9,0,10*ROW('Water Data'!G116)),NA())</f>
        <v>#N/A</v>
      </c>
      <c r="P122" s="89" t="e">
        <f ca="true">+IF(AND(ISNUMBER(OFFSET('Water Data'!$H$4,0,10*ROW('Water Data'!H116))),'Data Summary'!CE122="Yes"),100-OFFSET('Water Data'!$H$4,0,10*ROW('Water Data'!H116)),NA())</f>
        <v>#N/A</v>
      </c>
      <c r="Q122" s="89" t="e">
        <f ca="true">+IF(AND(ISNUMBER(OFFSET('Water Data'!$H$6,0,10*ROW('Water Data'!H116))),'Data Summary'!CF122="Yes"),OFFSET('Water Data'!$H$6,0,10*ROW('Water Data'!H116)),NA())</f>
        <v>#N/A</v>
      </c>
      <c r="R122" s="89" t="e">
        <f ca="true">+IF(AND(ISNUMBER(OFFSET('Water Data'!$H$9,0,10*ROW('Water Data'!H116))),'Data Summary'!CG122="Yes"),OFFSET('Water Data'!$H$9,0,10*ROW('Water Data'!H116)),NA())</f>
        <v>#N/A</v>
      </c>
      <c r="S122" s="89" t="e">
        <f ca="true">+IF(AND(ISNUMBER(OFFSET('Water Data'!$I$4,0,10*ROW('Water Data'!I116))),'Data Summary'!CH122="Yes"),100-OFFSET('Water Data'!$I$4,0,10*ROW('Water Data'!I116)),NA())</f>
        <v>#N/A</v>
      </c>
      <c r="T122" s="89" t="e">
        <f ca="true">+IF(AND(ISNUMBER(OFFSET('Water Data'!$I$6,0,10*ROW('Water Data'!I116))),'Data Summary'!CI122="Yes"),OFFSET('Water Data'!$I$6,0,10*ROW('Water Data'!I116)),NA())</f>
        <v>#N/A</v>
      </c>
      <c r="U122" s="89" t="e">
        <f ca="true">+IF(AND(ISNUMBER(OFFSET('Water Data'!$I$9,0,10*ROW('Water Data'!I116))),'Data Summary'!CJ122="Yes"),OFFSET('Water Data'!$I$9,0,10*ROW('Water Data'!I116)),NA())</f>
        <v>#N/A</v>
      </c>
      <c r="V122" s="90" t="e">
        <f ca="true">+IF(AND(ISNUMBER(OFFSET('Sanitation Data'!$D$4,0,10*ROW('Sanitation Data'!D116))),'Data Summary'!CK122="Yes"),100-OFFSET('Sanitation Data'!$D$4,0,10*ROW('Sanitation Data'!D116)),NA())</f>
        <v>#N/A</v>
      </c>
      <c r="W122" s="90" t="e">
        <f ca="true">+IF(AND(ISNUMBER(OFFSET('Sanitation Data'!$D$6,0,10*ROW('Sanitation Data'!D116))),'Data Summary'!CL122="Yes"),OFFSET('Sanitation Data'!$D$6,0,10*ROW('Sanitation Data'!D116)),NA())</f>
        <v>#N/A</v>
      </c>
      <c r="X122" s="90" t="e">
        <f ca="true">+IF(AND(ISNUMBER(OFFSET('Sanitation Data'!$D$10,0,10*ROW('Sanitation Data'!D116))),'Data Summary'!CM122="Yes"),OFFSET('Sanitation Data'!$D$10,0,10*ROW('Sanitation Data'!D116)),NA())</f>
        <v>#N/A</v>
      </c>
      <c r="Y122" s="90" t="e">
        <f ca="true">+IF(AND(ISNUMBER(OFFSET('Sanitation Data'!$D$11,0,10*ROW('Sanitation Data'!D116))),'Data Summary'!CN122="Yes"),OFFSET('Sanitation Data'!$D$11,0,10*ROW('Sanitation Data'!D116)),NA())</f>
        <v>#N/A</v>
      </c>
      <c r="Z122" s="90" t="e">
        <f ca="true">+IF(AND(ISNUMBER(OFFSET('Sanitation Data'!$D$12,0,10*ROW('Sanitation Data'!D116))),'Data Summary'!CO122="Yes"),OFFSET('Sanitation Data'!$D$12,0,10*ROW('Sanitation Data'!D116)),NA())</f>
        <v>#N/A</v>
      </c>
      <c r="AA122" s="90" t="e">
        <f ca="true">+IF(AND(ISNUMBER(OFFSET('Sanitation Data'!$E$4,0,10*ROW('Sanitation Data'!E116))),'Data Summary'!CP122="Yes"),100-OFFSET('Sanitation Data'!$E$4,0,10*ROW('Sanitation Data'!E116)),NA())</f>
        <v>#N/A</v>
      </c>
      <c r="AB122" s="90" t="e">
        <f ca="true">+IF(AND(ISNUMBER(OFFSET('Sanitation Data'!$E$6,0,10*ROW('Sanitation Data'!E116))),'Data Summary'!CQ122="Yes"),OFFSET('Sanitation Data'!$E$6,0,10*ROW('Sanitation Data'!E116)),NA())</f>
        <v>#N/A</v>
      </c>
      <c r="AC122" s="90" t="e">
        <f ca="true">+IF(AND(ISNUMBER(OFFSET('Sanitation Data'!$E$10,0,10*ROW('Sanitation Data'!E116))),'Data Summary'!CR122="Yes"),OFFSET('Sanitation Data'!$E$10,0,10*ROW('Sanitation Data'!E116)),NA())</f>
        <v>#N/A</v>
      </c>
      <c r="AD122" s="90" t="e">
        <f ca="true">+IF(AND(ISNUMBER(OFFSET('Sanitation Data'!$E$11,0,10*ROW('Sanitation Data'!E116))),'Data Summary'!CS122="Yes"),OFFSET('Sanitation Data'!$E$11,0,10*ROW('Sanitation Data'!E116)),NA())</f>
        <v>#N/A</v>
      </c>
      <c r="AE122" s="90" t="e">
        <f ca="true">+IF(AND(ISNUMBER(OFFSET('Sanitation Data'!$E$12,0,10*ROW('Sanitation Data'!E116))),'Data Summary'!CT122="Yes"),OFFSET('Sanitation Data'!$E$12,0,10*ROW('Sanitation Data'!E116)),NA())</f>
        <v>#N/A</v>
      </c>
      <c r="AF122" s="90" t="e">
        <f ca="true">+IF(AND(ISNUMBER(OFFSET('Sanitation Data'!$F$4,0,10*ROW('Sanitation Data'!F116))),'Data Summary'!CU122="Yes"),100-OFFSET('Sanitation Data'!$F$4,0,10*ROW('Sanitation Data'!F116)),NA())</f>
        <v>#N/A</v>
      </c>
      <c r="AG122" s="90" t="e">
        <f ca="true">+IF(AND(ISNUMBER(OFFSET('Sanitation Data'!$F$6,0,10*ROW('Sanitation Data'!F116))),'Data Summary'!CV122="Yes"),OFFSET('Sanitation Data'!$F$6,0,10*ROW('Sanitation Data'!F116)),NA())</f>
        <v>#N/A</v>
      </c>
      <c r="AH122" s="90" t="e">
        <f ca="true">+IF(AND(ISNUMBER(OFFSET('Sanitation Data'!$F$10,0,10*ROW('Sanitation Data'!F116))),'Data Summary'!CW122="Yes"),OFFSET('Sanitation Data'!$F$10,0,10*ROW('Sanitation Data'!F116)),NA())</f>
        <v>#N/A</v>
      </c>
      <c r="AI122" s="90" t="e">
        <f ca="true">+IF(AND(ISNUMBER(OFFSET('Sanitation Data'!$F$11,0,10*ROW('Sanitation Data'!F116))),'Data Summary'!CX122="Yes"),OFFSET('Sanitation Data'!$F$11,0,10*ROW('Sanitation Data'!F116)),NA())</f>
        <v>#N/A</v>
      </c>
      <c r="AJ122" s="90" t="e">
        <f ca="true">+IF(AND(ISNUMBER(OFFSET('Sanitation Data'!$F$12,0,10*ROW('Sanitation Data'!F116))),'Data Summary'!CY122="Yes"),OFFSET('Sanitation Data'!$F$12,0,10*ROW('Sanitation Data'!F116)),NA())</f>
        <v>#N/A</v>
      </c>
      <c r="AK122" s="90" t="e">
        <f ca="true">+IF(AND(ISNUMBER(OFFSET('Sanitation Data'!$G$4,0,10*ROW('Sanitation Data'!G116))),'Data Summary'!CZ122="Yes"),100-OFFSET('Sanitation Data'!$G$4,0,10*ROW('Sanitation Data'!G116)),NA())</f>
        <v>#N/A</v>
      </c>
      <c r="AL122" s="90" t="e">
        <f ca="true">+IF(AND(ISNUMBER(OFFSET('Sanitation Data'!$G$6,0,10*ROW('Sanitation Data'!G116))),'Data Summary'!DA122="Yes"),OFFSET('Sanitation Data'!$G$6,0,10*ROW('Sanitation Data'!G116)),NA())</f>
        <v>#N/A</v>
      </c>
      <c r="AM122" s="90" t="e">
        <f ca="true">+IF(AND(ISNUMBER(OFFSET('Sanitation Data'!$G$10,0,10*ROW('Sanitation Data'!G116))),'Data Summary'!DB122="Yes"),OFFSET('Sanitation Data'!$G$10,0,10*ROW('Sanitation Data'!G116)),NA())</f>
        <v>#N/A</v>
      </c>
      <c r="AN122" s="90" t="e">
        <f ca="true">+IF(AND(ISNUMBER(OFFSET('Sanitation Data'!$G$11,0,10*ROW('Sanitation Data'!G116))),'Data Summary'!DC122="Yes"),OFFSET('Sanitation Data'!$G$11,0,10*ROW('Sanitation Data'!G116)),NA())</f>
        <v>#N/A</v>
      </c>
      <c r="AO122" s="90" t="e">
        <f ca="true">+IF(AND(ISNUMBER(OFFSET('Sanitation Data'!$G$12,0,10*ROW('Sanitation Data'!G116))),'Data Summary'!DD122="Yes"),OFFSET('Sanitation Data'!$G$12,0,10*ROW('Sanitation Data'!G116)),NA())</f>
        <v>#N/A</v>
      </c>
      <c r="AP122" s="90" t="e">
        <f ca="true">+IF(AND(ISNUMBER(OFFSET('Sanitation Data'!$H$4,0,10*ROW('Sanitation Data'!H116))),'Data Summary'!DE122="Yes"),100-OFFSET('Sanitation Data'!$H$4,0,10*ROW('Sanitation Data'!H116)),NA())</f>
        <v>#N/A</v>
      </c>
      <c r="AQ122" s="90" t="e">
        <f ca="true">+IF(AND(ISNUMBER(OFFSET('Sanitation Data'!$H$6,0,10*ROW('Sanitation Data'!H116))),'Data Summary'!DF122="Yes"),OFFSET('Sanitation Data'!$H$6,0,10*ROW('Sanitation Data'!H116)),NA())</f>
        <v>#N/A</v>
      </c>
      <c r="AR122" s="90" t="e">
        <f ca="true">+IF(AND(ISNUMBER(OFFSET('Sanitation Data'!$H$10,0,10*ROW('Sanitation Data'!H116))),'Data Summary'!DG122="Yes"),OFFSET('Sanitation Data'!$H$10,0,10*ROW('Sanitation Data'!H116)),NA())</f>
        <v>#N/A</v>
      </c>
      <c r="AS122" s="90" t="e">
        <f ca="true">+IF(AND(ISNUMBER(OFFSET('Sanitation Data'!$H$11,0,10*ROW('Sanitation Data'!H116))),'Data Summary'!DH122="Yes"),OFFSET('Sanitation Data'!$H$11,0,10*ROW('Sanitation Data'!H116)),NA())</f>
        <v>#N/A</v>
      </c>
      <c r="AT122" s="90" t="e">
        <f ca="true">+IF(AND(ISNUMBER(OFFSET('Sanitation Data'!$H$12,0,10*ROW('Sanitation Data'!H116))),'Data Summary'!DI122="Yes"),OFFSET('Sanitation Data'!$H$12,0,10*ROW('Sanitation Data'!H116)),NA())</f>
        <v>#N/A</v>
      </c>
      <c r="AU122" s="90" t="e">
        <f ca="true">+IF(AND(ISNUMBER(OFFSET('Sanitation Data'!$I$4,0,10*ROW('Sanitation Data'!I116))),'Data Summary'!DJ122="Yes"),100-OFFSET('Sanitation Data'!$I$4,0,10*ROW('Sanitation Data'!I116)),NA())</f>
        <v>#N/A</v>
      </c>
      <c r="AV122" s="90" t="e">
        <f ca="true">+IF(AND(ISNUMBER(OFFSET('Sanitation Data'!$I$6,0,10*ROW('Sanitation Data'!I116))),'Data Summary'!DK122="Yes"),OFFSET('Sanitation Data'!$I$6,0,10*ROW('Sanitation Data'!I116)),NA())</f>
        <v>#N/A</v>
      </c>
      <c r="AW122" s="90" t="e">
        <f ca="true">+IF(AND(ISNUMBER(OFFSET('Sanitation Data'!$I$10,0,10*ROW('Sanitation Data'!I116))),'Data Summary'!DL122="Yes"),OFFSET('Sanitation Data'!$I$10,0,10*ROW('Sanitation Data'!I116)),NA())</f>
        <v>#N/A</v>
      </c>
      <c r="AX122" s="90" t="e">
        <f ca="true">+IF(AND(ISNUMBER(OFFSET('Sanitation Data'!$I$11,0,10*ROW('Sanitation Data'!I116))),'Data Summary'!DM122="Yes"),OFFSET('Sanitation Data'!$I$11,0,10*ROW('Sanitation Data'!I116)),NA())</f>
        <v>#N/A</v>
      </c>
      <c r="AY122" s="90" t="e">
        <f ca="true">+IF(AND(ISNUMBER(OFFSET('Sanitation Data'!$I$12,0,10*ROW('Sanitation Data'!I116))),'Data Summary'!DN122="Yes"),OFFSET('Sanitation Data'!$I$12,0,10*ROW('Sanitation Data'!I116)),NA())</f>
        <v>#N/A</v>
      </c>
      <c r="AZ122" s="91" t="e">
        <f ca="true">+IF(AND(ISNUMBER(OFFSET('Hygiene Data'!$D$5,0,10*ROW('Hygiene Data'!D116))),'Data Summary'!DO122="Yes"),OFFSET('Hygiene Data'!$D$5,0,10*ROW('Hygiene Data'!D116)),NA())</f>
        <v>#N/A</v>
      </c>
      <c r="BA122" s="91" t="e">
        <f ca="true">+IF(AND(ISNUMBER(OFFSET('Hygiene Data'!$D$7,0,10*ROW('Hygiene Data'!D116))),'Data Summary'!DP122="Yes"),OFFSET('Hygiene Data'!$D$7,0,10*ROW('Hygiene Data'!D116)),NA())</f>
        <v>#N/A</v>
      </c>
      <c r="BB122" s="91" t="e">
        <f ca="true">+IF(AND(ISNUMBER(OFFSET('Hygiene Data'!$D$9,0,10*ROW('Hygiene Data'!D116))),'Data Summary'!DQ122="Yes"),OFFSET('Hygiene Data'!$D$9,0,10*ROW('Hygiene Data'!D116)),NA())</f>
        <v>#N/A</v>
      </c>
      <c r="BC122" s="91" t="e">
        <f ca="true">+IF(AND(ISNUMBER(OFFSET('Hygiene Data'!$E$5,0,10*ROW('Hygiene Data'!E116))),'Data Summary'!DR122="Yes"),OFFSET('Hygiene Data'!$E$5,0,10*ROW('Hygiene Data'!E116)),NA())</f>
        <v>#N/A</v>
      </c>
      <c r="BD122" s="91" t="e">
        <f ca="true">+IF(AND(ISNUMBER(OFFSET('Hygiene Data'!$E$7,0,10*ROW('Hygiene Data'!E116))),'Data Summary'!DS122="Yes"),OFFSET('Hygiene Data'!$E$7,0,10*ROW('Hygiene Data'!E116)),NA())</f>
        <v>#N/A</v>
      </c>
      <c r="BE122" s="91" t="e">
        <f ca="true">+IF(AND(ISNUMBER(OFFSET('Hygiene Data'!$E$9,0,10*ROW('Hygiene Data'!E116))),'Data Summary'!DT122="Yes"),OFFSET('Hygiene Data'!$E$9,0,10*ROW('Hygiene Data'!E116)),NA())</f>
        <v>#N/A</v>
      </c>
      <c r="BF122" s="91" t="e">
        <f ca="true">+IF(AND(ISNUMBER(OFFSET('Hygiene Data'!$F$5,0,10*ROW('Hygiene Data'!F116))),'Data Summary'!DU122="Yes"),OFFSET('Hygiene Data'!$F$5,0,10*ROW('Hygiene Data'!F116)),NA())</f>
        <v>#N/A</v>
      </c>
      <c r="BG122" s="91" t="e">
        <f ca="true">+IF(AND(ISNUMBER(OFFSET('Hygiene Data'!$F$7,0,10*ROW('Hygiene Data'!F116))),'Data Summary'!DV122="Yes"),OFFSET('Hygiene Data'!$F$7,0,10*ROW('Hygiene Data'!F116)),NA())</f>
        <v>#N/A</v>
      </c>
      <c r="BH122" s="91" t="e">
        <f ca="true">+IF(AND(ISNUMBER(OFFSET('Hygiene Data'!$F$9,0,10*ROW('Hygiene Data'!F116))),'Data Summary'!DW122="Yes"),OFFSET('Hygiene Data'!$F$9,0,10*ROW('Hygiene Data'!F116)),NA())</f>
        <v>#N/A</v>
      </c>
      <c r="BI122" s="91" t="e">
        <f ca="true">+IF(AND(ISNUMBER(OFFSET('Hygiene Data'!$G$5,0,10*ROW('Hygiene Data'!G116))),'Data Summary'!DX122="Yes"),OFFSET('Hygiene Data'!$G$5,0,10*ROW('Hygiene Data'!G116)),NA())</f>
        <v>#N/A</v>
      </c>
      <c r="BJ122" s="91" t="e">
        <f ca="true">+IF(AND(ISNUMBER(OFFSET('Hygiene Data'!$G$7,0,10*ROW('Hygiene Data'!G116))),'Data Summary'!DY122="Yes"),OFFSET('Hygiene Data'!$G$7,0,10*ROW('Hygiene Data'!G116)),NA())</f>
        <v>#N/A</v>
      </c>
      <c r="BK122" s="91" t="e">
        <f ca="true">+IF(AND(ISNUMBER(OFFSET('Hygiene Data'!$G$9,0,10*ROW('Hygiene Data'!G116))),'Data Summary'!DZ122="Yes"),OFFSET('Hygiene Data'!$G$9,0,10*ROW('Hygiene Data'!G116)),NA())</f>
        <v>#N/A</v>
      </c>
      <c r="BL122" s="91" t="e">
        <f ca="true">+IF(AND(ISNUMBER(OFFSET('Hygiene Data'!$H$5,0,10*ROW('Hygiene Data'!H116))),'Data Summary'!EA122="Yes"),OFFSET('Hygiene Data'!$H$5,0,10*ROW('Hygiene Data'!H116)),NA())</f>
        <v>#N/A</v>
      </c>
      <c r="BM122" s="91" t="e">
        <f ca="true">+IF(AND(ISNUMBER(OFFSET('Hygiene Data'!$H$7,0,10*ROW('Hygiene Data'!H116))),'Data Summary'!EB122="Yes"),OFFSET('Hygiene Data'!$H$7,0,10*ROW('Hygiene Data'!H116)),NA())</f>
        <v>#N/A</v>
      </c>
      <c r="BN122" s="91" t="e">
        <f ca="true">+IF(AND(ISNUMBER(OFFSET('Hygiene Data'!$H$9,0,10*ROW('Hygiene Data'!H116))),'Data Summary'!EC122="Yes"),OFFSET('Hygiene Data'!$H$9,0,10*ROW('Hygiene Data'!H116)),NA())</f>
        <v>#N/A</v>
      </c>
      <c r="BO122" s="91" t="e">
        <f ca="true">+IF(AND(ISNUMBER(OFFSET('Hygiene Data'!$I$5,0,10*ROW('Hygiene Data'!I116))),'Data Summary'!ED122="Yes"),OFFSET('Hygiene Data'!$I$5,0,10*ROW('Hygiene Data'!I116)),NA())</f>
        <v>#N/A</v>
      </c>
      <c r="BP122" s="91" t="e">
        <f ca="true">+IF(AND(ISNUMBER(OFFSET('Hygiene Data'!$I$7,0,10*ROW('Hygiene Data'!I116))),'Data Summary'!EE122="Yes"),OFFSET('Hygiene Data'!$I$7,0,10*ROW('Hygiene Data'!I116)),NA())</f>
        <v>#N/A</v>
      </c>
      <c r="BQ122" s="91" t="e">
        <f ca="true">+IF(AND(ISNUMBER(OFFSET('Hygiene Data'!$I$9,0,10*ROW('Hygiene Data'!I116))),'Data Summary'!EF122="Yes"),OFFSET('Hygiene Data'!$I$9,0,10*ROW('Hygiene Data'!I116)),NA())</f>
        <v>#N/A</v>
      </c>
    </row>
    <row xmlns:x14ac="http://schemas.microsoft.com/office/spreadsheetml/2009/9/ac" r="123" x14ac:dyDescent="0.2">
      <c r="A123" s="342" t="e">
        <f ca="true">+RIGHT('Data Summary'!A123,LEN('Data Summary'!A123)-9)</f>
        <v>#VALUE!</v>
      </c>
      <c r="B123" s="35" t="str">
        <f ca="true">+IF(ISTEXT('Data Summary'!B123),'Data Summary'!B123,"")</f>
        <v/>
      </c>
      <c r="C123" s="341" t="e">
        <f ca="true">+VALUE('Data Summary'!C123)</f>
        <v>#VALUE!</v>
      </c>
      <c r="D123" s="89" t="e">
        <f ca="true">+IF(AND(ISNUMBER(OFFSET('Water Data'!$D$4,0,10*ROW('Water Data'!D117))),'Data Summary'!BS123="Yes"),100-OFFSET('Water Data'!$D$4,0,10*ROW('Water Data'!D117)),NA())</f>
        <v>#N/A</v>
      </c>
      <c r="E123" s="89" t="e">
        <f ca="true">+IF(AND(ISNUMBER(OFFSET('Water Data'!$D$6,0,10*ROW('Water Data'!D117))),'Data Summary'!BT123="Yes"),OFFSET('Water Data'!$D$6,0,10*ROW('Water Data'!D117)),NA())</f>
        <v>#N/A</v>
      </c>
      <c r="F123" s="89" t="e">
        <f ca="true">+IF(AND(ISNUMBER(OFFSET('Water Data'!$D$9,0,10*ROW('Water Data'!D117))),'Data Summary'!BU123="Yes"),OFFSET('Water Data'!$D$9,0,10*ROW('Water Data'!D117)),NA())</f>
        <v>#N/A</v>
      </c>
      <c r="G123" s="89" t="e">
        <f ca="true">+IF(AND(ISNUMBER(OFFSET('Water Data'!$E$4,0,10*ROW('Water Data'!E117))),'Data Summary'!BV123="Yes"),100-OFFSET('Water Data'!$E$4,0,10*ROW('Water Data'!E117)),NA())</f>
        <v>#N/A</v>
      </c>
      <c r="H123" s="89" t="e">
        <f ca="true">+IF(AND(ISNUMBER(OFFSET('Water Data'!$E$6,0,10*ROW('Water Data'!E117))),'Data Summary'!BW123="Yes"),OFFSET('Water Data'!$E$6,0,10*ROW('Water Data'!E117)),NA())</f>
        <v>#N/A</v>
      </c>
      <c r="I123" s="89" t="e">
        <f ca="true">+IF(AND(ISNUMBER(OFFSET('Water Data'!$E$9,0,10*ROW('Water Data'!E117))),'Data Summary'!BX123="Yes"),OFFSET('Water Data'!$E$9,0,10*ROW('Water Data'!E117)),NA())</f>
        <v>#N/A</v>
      </c>
      <c r="J123" s="89" t="e">
        <f ca="true">+IF(AND(ISNUMBER(OFFSET('Water Data'!$F$4,0,10*ROW('Water Data'!F117))),'Data Summary'!BY123="Yes"),100-OFFSET('Water Data'!$F$4,0,10*ROW('Water Data'!F117)),NA())</f>
        <v>#N/A</v>
      </c>
      <c r="K123" s="89" t="e">
        <f ca="true">+IF(AND(ISNUMBER(OFFSET('Water Data'!$F$6,0,10*ROW('Water Data'!F117))),'Data Summary'!BZ123="Yes"),OFFSET('Water Data'!$F$6,0,10*ROW('Water Data'!F117)),NA())</f>
        <v>#N/A</v>
      </c>
      <c r="L123" s="89" t="e">
        <f ca="true">+IF(AND(ISNUMBER(OFFSET('Water Data'!$F$9,0,10*ROW('Water Data'!F117))),'Data Summary'!CA123="Yes"),OFFSET('Water Data'!$F$9,0,10*ROW('Water Data'!F117)),NA())</f>
        <v>#N/A</v>
      </c>
      <c r="M123" s="89" t="e">
        <f ca="true">+IF(AND(ISNUMBER(OFFSET('Water Data'!$G$4,0,10*ROW('Water Data'!G117))),'Data Summary'!CB123="Yes"),100-OFFSET('Water Data'!$G$4,0,10*ROW('Water Data'!G117)),NA())</f>
        <v>#N/A</v>
      </c>
      <c r="N123" s="89" t="e">
        <f ca="true">+IF(AND(ISNUMBER(OFFSET('Water Data'!$G$6,0,10*ROW('Water Data'!G117))),'Data Summary'!CC123="Yes"),OFFSET('Water Data'!$G$6,0,10*ROW('Water Data'!G117)),NA())</f>
        <v>#N/A</v>
      </c>
      <c r="O123" s="89" t="e">
        <f ca="true">+IF(AND(ISNUMBER(OFFSET('Water Data'!$G$9,0,10*ROW('Water Data'!G117))),'Data Summary'!CD123="Yes"),OFFSET('Water Data'!$G$9,0,10*ROW('Water Data'!G117)),NA())</f>
        <v>#N/A</v>
      </c>
      <c r="P123" s="89" t="e">
        <f ca="true">+IF(AND(ISNUMBER(OFFSET('Water Data'!$H$4,0,10*ROW('Water Data'!H117))),'Data Summary'!CE123="Yes"),100-OFFSET('Water Data'!$H$4,0,10*ROW('Water Data'!H117)),NA())</f>
        <v>#N/A</v>
      </c>
      <c r="Q123" s="89" t="e">
        <f ca="true">+IF(AND(ISNUMBER(OFFSET('Water Data'!$H$6,0,10*ROW('Water Data'!H117))),'Data Summary'!CF123="Yes"),OFFSET('Water Data'!$H$6,0,10*ROW('Water Data'!H117)),NA())</f>
        <v>#N/A</v>
      </c>
      <c r="R123" s="89" t="e">
        <f ca="true">+IF(AND(ISNUMBER(OFFSET('Water Data'!$H$9,0,10*ROW('Water Data'!H117))),'Data Summary'!CG123="Yes"),OFFSET('Water Data'!$H$9,0,10*ROW('Water Data'!H117)),NA())</f>
        <v>#N/A</v>
      </c>
      <c r="S123" s="89" t="e">
        <f ca="true">+IF(AND(ISNUMBER(OFFSET('Water Data'!$I$4,0,10*ROW('Water Data'!I117))),'Data Summary'!CH123="Yes"),100-OFFSET('Water Data'!$I$4,0,10*ROW('Water Data'!I117)),NA())</f>
        <v>#N/A</v>
      </c>
      <c r="T123" s="89" t="e">
        <f ca="true">+IF(AND(ISNUMBER(OFFSET('Water Data'!$I$6,0,10*ROW('Water Data'!I117))),'Data Summary'!CI123="Yes"),OFFSET('Water Data'!$I$6,0,10*ROW('Water Data'!I117)),NA())</f>
        <v>#N/A</v>
      </c>
      <c r="U123" s="89" t="e">
        <f ca="true">+IF(AND(ISNUMBER(OFFSET('Water Data'!$I$9,0,10*ROW('Water Data'!I117))),'Data Summary'!CJ123="Yes"),OFFSET('Water Data'!$I$9,0,10*ROW('Water Data'!I117)),NA())</f>
        <v>#N/A</v>
      </c>
      <c r="V123" s="90" t="e">
        <f ca="true">+IF(AND(ISNUMBER(OFFSET('Sanitation Data'!$D$4,0,10*ROW('Sanitation Data'!D117))),'Data Summary'!CK123="Yes"),100-OFFSET('Sanitation Data'!$D$4,0,10*ROW('Sanitation Data'!D117)),NA())</f>
        <v>#N/A</v>
      </c>
      <c r="W123" s="90" t="e">
        <f ca="true">+IF(AND(ISNUMBER(OFFSET('Sanitation Data'!$D$6,0,10*ROW('Sanitation Data'!D117))),'Data Summary'!CL123="Yes"),OFFSET('Sanitation Data'!$D$6,0,10*ROW('Sanitation Data'!D117)),NA())</f>
        <v>#N/A</v>
      </c>
      <c r="X123" s="90" t="e">
        <f ca="true">+IF(AND(ISNUMBER(OFFSET('Sanitation Data'!$D$10,0,10*ROW('Sanitation Data'!D117))),'Data Summary'!CM123="Yes"),OFFSET('Sanitation Data'!$D$10,0,10*ROW('Sanitation Data'!D117)),NA())</f>
        <v>#N/A</v>
      </c>
      <c r="Y123" s="90" t="e">
        <f ca="true">+IF(AND(ISNUMBER(OFFSET('Sanitation Data'!$D$11,0,10*ROW('Sanitation Data'!D117))),'Data Summary'!CN123="Yes"),OFFSET('Sanitation Data'!$D$11,0,10*ROW('Sanitation Data'!D117)),NA())</f>
        <v>#N/A</v>
      </c>
      <c r="Z123" s="90" t="e">
        <f ca="true">+IF(AND(ISNUMBER(OFFSET('Sanitation Data'!$D$12,0,10*ROW('Sanitation Data'!D117))),'Data Summary'!CO123="Yes"),OFFSET('Sanitation Data'!$D$12,0,10*ROW('Sanitation Data'!D117)),NA())</f>
        <v>#N/A</v>
      </c>
      <c r="AA123" s="90" t="e">
        <f ca="true">+IF(AND(ISNUMBER(OFFSET('Sanitation Data'!$E$4,0,10*ROW('Sanitation Data'!E117))),'Data Summary'!CP123="Yes"),100-OFFSET('Sanitation Data'!$E$4,0,10*ROW('Sanitation Data'!E117)),NA())</f>
        <v>#N/A</v>
      </c>
      <c r="AB123" s="90" t="e">
        <f ca="true">+IF(AND(ISNUMBER(OFFSET('Sanitation Data'!$E$6,0,10*ROW('Sanitation Data'!E117))),'Data Summary'!CQ123="Yes"),OFFSET('Sanitation Data'!$E$6,0,10*ROW('Sanitation Data'!E117)),NA())</f>
        <v>#N/A</v>
      </c>
      <c r="AC123" s="90" t="e">
        <f ca="true">+IF(AND(ISNUMBER(OFFSET('Sanitation Data'!$E$10,0,10*ROW('Sanitation Data'!E117))),'Data Summary'!CR123="Yes"),OFFSET('Sanitation Data'!$E$10,0,10*ROW('Sanitation Data'!E117)),NA())</f>
        <v>#N/A</v>
      </c>
      <c r="AD123" s="90" t="e">
        <f ca="true">+IF(AND(ISNUMBER(OFFSET('Sanitation Data'!$E$11,0,10*ROW('Sanitation Data'!E117))),'Data Summary'!CS123="Yes"),OFFSET('Sanitation Data'!$E$11,0,10*ROW('Sanitation Data'!E117)),NA())</f>
        <v>#N/A</v>
      </c>
      <c r="AE123" s="90" t="e">
        <f ca="true">+IF(AND(ISNUMBER(OFFSET('Sanitation Data'!$E$12,0,10*ROW('Sanitation Data'!E117))),'Data Summary'!CT123="Yes"),OFFSET('Sanitation Data'!$E$12,0,10*ROW('Sanitation Data'!E117)),NA())</f>
        <v>#N/A</v>
      </c>
      <c r="AF123" s="90" t="e">
        <f ca="true">+IF(AND(ISNUMBER(OFFSET('Sanitation Data'!$F$4,0,10*ROW('Sanitation Data'!F117))),'Data Summary'!CU123="Yes"),100-OFFSET('Sanitation Data'!$F$4,0,10*ROW('Sanitation Data'!F117)),NA())</f>
        <v>#N/A</v>
      </c>
      <c r="AG123" s="90" t="e">
        <f ca="true">+IF(AND(ISNUMBER(OFFSET('Sanitation Data'!$F$6,0,10*ROW('Sanitation Data'!F117))),'Data Summary'!CV123="Yes"),OFFSET('Sanitation Data'!$F$6,0,10*ROW('Sanitation Data'!F117)),NA())</f>
        <v>#N/A</v>
      </c>
      <c r="AH123" s="90" t="e">
        <f ca="true">+IF(AND(ISNUMBER(OFFSET('Sanitation Data'!$F$10,0,10*ROW('Sanitation Data'!F117))),'Data Summary'!CW123="Yes"),OFFSET('Sanitation Data'!$F$10,0,10*ROW('Sanitation Data'!F117)),NA())</f>
        <v>#N/A</v>
      </c>
      <c r="AI123" s="90" t="e">
        <f ca="true">+IF(AND(ISNUMBER(OFFSET('Sanitation Data'!$F$11,0,10*ROW('Sanitation Data'!F117))),'Data Summary'!CX123="Yes"),OFFSET('Sanitation Data'!$F$11,0,10*ROW('Sanitation Data'!F117)),NA())</f>
        <v>#N/A</v>
      </c>
      <c r="AJ123" s="90" t="e">
        <f ca="true">+IF(AND(ISNUMBER(OFFSET('Sanitation Data'!$F$12,0,10*ROW('Sanitation Data'!F117))),'Data Summary'!CY123="Yes"),OFFSET('Sanitation Data'!$F$12,0,10*ROW('Sanitation Data'!F117)),NA())</f>
        <v>#N/A</v>
      </c>
      <c r="AK123" s="90" t="e">
        <f ca="true">+IF(AND(ISNUMBER(OFFSET('Sanitation Data'!$G$4,0,10*ROW('Sanitation Data'!G117))),'Data Summary'!CZ123="Yes"),100-OFFSET('Sanitation Data'!$G$4,0,10*ROW('Sanitation Data'!G117)),NA())</f>
        <v>#N/A</v>
      </c>
      <c r="AL123" s="90" t="e">
        <f ca="true">+IF(AND(ISNUMBER(OFFSET('Sanitation Data'!$G$6,0,10*ROW('Sanitation Data'!G117))),'Data Summary'!DA123="Yes"),OFFSET('Sanitation Data'!$G$6,0,10*ROW('Sanitation Data'!G117)),NA())</f>
        <v>#N/A</v>
      </c>
      <c r="AM123" s="90" t="e">
        <f ca="true">+IF(AND(ISNUMBER(OFFSET('Sanitation Data'!$G$10,0,10*ROW('Sanitation Data'!G117))),'Data Summary'!DB123="Yes"),OFFSET('Sanitation Data'!$G$10,0,10*ROW('Sanitation Data'!G117)),NA())</f>
        <v>#N/A</v>
      </c>
      <c r="AN123" s="90" t="e">
        <f ca="true">+IF(AND(ISNUMBER(OFFSET('Sanitation Data'!$G$11,0,10*ROW('Sanitation Data'!G117))),'Data Summary'!DC123="Yes"),OFFSET('Sanitation Data'!$G$11,0,10*ROW('Sanitation Data'!G117)),NA())</f>
        <v>#N/A</v>
      </c>
      <c r="AO123" s="90" t="e">
        <f ca="true">+IF(AND(ISNUMBER(OFFSET('Sanitation Data'!$G$12,0,10*ROW('Sanitation Data'!G117))),'Data Summary'!DD123="Yes"),OFFSET('Sanitation Data'!$G$12,0,10*ROW('Sanitation Data'!G117)),NA())</f>
        <v>#N/A</v>
      </c>
      <c r="AP123" s="90" t="e">
        <f ca="true">+IF(AND(ISNUMBER(OFFSET('Sanitation Data'!$H$4,0,10*ROW('Sanitation Data'!H117))),'Data Summary'!DE123="Yes"),100-OFFSET('Sanitation Data'!$H$4,0,10*ROW('Sanitation Data'!H117)),NA())</f>
        <v>#N/A</v>
      </c>
      <c r="AQ123" s="90" t="e">
        <f ca="true">+IF(AND(ISNUMBER(OFFSET('Sanitation Data'!$H$6,0,10*ROW('Sanitation Data'!H117))),'Data Summary'!DF123="Yes"),OFFSET('Sanitation Data'!$H$6,0,10*ROW('Sanitation Data'!H117)),NA())</f>
        <v>#N/A</v>
      </c>
      <c r="AR123" s="90" t="e">
        <f ca="true">+IF(AND(ISNUMBER(OFFSET('Sanitation Data'!$H$10,0,10*ROW('Sanitation Data'!H117))),'Data Summary'!DG123="Yes"),OFFSET('Sanitation Data'!$H$10,0,10*ROW('Sanitation Data'!H117)),NA())</f>
        <v>#N/A</v>
      </c>
      <c r="AS123" s="90" t="e">
        <f ca="true">+IF(AND(ISNUMBER(OFFSET('Sanitation Data'!$H$11,0,10*ROW('Sanitation Data'!H117))),'Data Summary'!DH123="Yes"),OFFSET('Sanitation Data'!$H$11,0,10*ROW('Sanitation Data'!H117)),NA())</f>
        <v>#N/A</v>
      </c>
      <c r="AT123" s="90" t="e">
        <f ca="true">+IF(AND(ISNUMBER(OFFSET('Sanitation Data'!$H$12,0,10*ROW('Sanitation Data'!H117))),'Data Summary'!DI123="Yes"),OFFSET('Sanitation Data'!$H$12,0,10*ROW('Sanitation Data'!H117)),NA())</f>
        <v>#N/A</v>
      </c>
      <c r="AU123" s="90" t="e">
        <f ca="true">+IF(AND(ISNUMBER(OFFSET('Sanitation Data'!$I$4,0,10*ROW('Sanitation Data'!I117))),'Data Summary'!DJ123="Yes"),100-OFFSET('Sanitation Data'!$I$4,0,10*ROW('Sanitation Data'!I117)),NA())</f>
        <v>#N/A</v>
      </c>
      <c r="AV123" s="90" t="e">
        <f ca="true">+IF(AND(ISNUMBER(OFFSET('Sanitation Data'!$I$6,0,10*ROW('Sanitation Data'!I117))),'Data Summary'!DK123="Yes"),OFFSET('Sanitation Data'!$I$6,0,10*ROW('Sanitation Data'!I117)),NA())</f>
        <v>#N/A</v>
      </c>
      <c r="AW123" s="90" t="e">
        <f ca="true">+IF(AND(ISNUMBER(OFFSET('Sanitation Data'!$I$10,0,10*ROW('Sanitation Data'!I117))),'Data Summary'!DL123="Yes"),OFFSET('Sanitation Data'!$I$10,0,10*ROW('Sanitation Data'!I117)),NA())</f>
        <v>#N/A</v>
      </c>
      <c r="AX123" s="90" t="e">
        <f ca="true">+IF(AND(ISNUMBER(OFFSET('Sanitation Data'!$I$11,0,10*ROW('Sanitation Data'!I117))),'Data Summary'!DM123="Yes"),OFFSET('Sanitation Data'!$I$11,0,10*ROW('Sanitation Data'!I117)),NA())</f>
        <v>#N/A</v>
      </c>
      <c r="AY123" s="90" t="e">
        <f ca="true">+IF(AND(ISNUMBER(OFFSET('Sanitation Data'!$I$12,0,10*ROW('Sanitation Data'!I117))),'Data Summary'!DN123="Yes"),OFFSET('Sanitation Data'!$I$12,0,10*ROW('Sanitation Data'!I117)),NA())</f>
        <v>#N/A</v>
      </c>
      <c r="AZ123" s="91" t="e">
        <f ca="true">+IF(AND(ISNUMBER(OFFSET('Hygiene Data'!$D$5,0,10*ROW('Hygiene Data'!D117))),'Data Summary'!DO123="Yes"),OFFSET('Hygiene Data'!$D$5,0,10*ROW('Hygiene Data'!D117)),NA())</f>
        <v>#N/A</v>
      </c>
      <c r="BA123" s="91" t="e">
        <f ca="true">+IF(AND(ISNUMBER(OFFSET('Hygiene Data'!$D$7,0,10*ROW('Hygiene Data'!D117))),'Data Summary'!DP123="Yes"),OFFSET('Hygiene Data'!$D$7,0,10*ROW('Hygiene Data'!D117)),NA())</f>
        <v>#N/A</v>
      </c>
      <c r="BB123" s="91" t="e">
        <f ca="true">+IF(AND(ISNUMBER(OFFSET('Hygiene Data'!$D$9,0,10*ROW('Hygiene Data'!D117))),'Data Summary'!DQ123="Yes"),OFFSET('Hygiene Data'!$D$9,0,10*ROW('Hygiene Data'!D117)),NA())</f>
        <v>#N/A</v>
      </c>
      <c r="BC123" s="91" t="e">
        <f ca="true">+IF(AND(ISNUMBER(OFFSET('Hygiene Data'!$E$5,0,10*ROW('Hygiene Data'!E117))),'Data Summary'!DR123="Yes"),OFFSET('Hygiene Data'!$E$5,0,10*ROW('Hygiene Data'!E117)),NA())</f>
        <v>#N/A</v>
      </c>
      <c r="BD123" s="91" t="e">
        <f ca="true">+IF(AND(ISNUMBER(OFFSET('Hygiene Data'!$E$7,0,10*ROW('Hygiene Data'!E117))),'Data Summary'!DS123="Yes"),OFFSET('Hygiene Data'!$E$7,0,10*ROW('Hygiene Data'!E117)),NA())</f>
        <v>#N/A</v>
      </c>
      <c r="BE123" s="91" t="e">
        <f ca="true">+IF(AND(ISNUMBER(OFFSET('Hygiene Data'!$E$9,0,10*ROW('Hygiene Data'!E117))),'Data Summary'!DT123="Yes"),OFFSET('Hygiene Data'!$E$9,0,10*ROW('Hygiene Data'!E117)),NA())</f>
        <v>#N/A</v>
      </c>
      <c r="BF123" s="91" t="e">
        <f ca="true">+IF(AND(ISNUMBER(OFFSET('Hygiene Data'!$F$5,0,10*ROW('Hygiene Data'!F117))),'Data Summary'!DU123="Yes"),OFFSET('Hygiene Data'!$F$5,0,10*ROW('Hygiene Data'!F117)),NA())</f>
        <v>#N/A</v>
      </c>
      <c r="BG123" s="91" t="e">
        <f ca="true">+IF(AND(ISNUMBER(OFFSET('Hygiene Data'!$F$7,0,10*ROW('Hygiene Data'!F117))),'Data Summary'!DV123="Yes"),OFFSET('Hygiene Data'!$F$7,0,10*ROW('Hygiene Data'!F117)),NA())</f>
        <v>#N/A</v>
      </c>
      <c r="BH123" s="91" t="e">
        <f ca="true">+IF(AND(ISNUMBER(OFFSET('Hygiene Data'!$F$9,0,10*ROW('Hygiene Data'!F117))),'Data Summary'!DW123="Yes"),OFFSET('Hygiene Data'!$F$9,0,10*ROW('Hygiene Data'!F117)),NA())</f>
        <v>#N/A</v>
      </c>
      <c r="BI123" s="91" t="e">
        <f ca="true">+IF(AND(ISNUMBER(OFFSET('Hygiene Data'!$G$5,0,10*ROW('Hygiene Data'!G117))),'Data Summary'!DX123="Yes"),OFFSET('Hygiene Data'!$G$5,0,10*ROW('Hygiene Data'!G117)),NA())</f>
        <v>#N/A</v>
      </c>
      <c r="BJ123" s="91" t="e">
        <f ca="true">+IF(AND(ISNUMBER(OFFSET('Hygiene Data'!$G$7,0,10*ROW('Hygiene Data'!G117))),'Data Summary'!DY123="Yes"),OFFSET('Hygiene Data'!$G$7,0,10*ROW('Hygiene Data'!G117)),NA())</f>
        <v>#N/A</v>
      </c>
      <c r="BK123" s="91" t="e">
        <f ca="true">+IF(AND(ISNUMBER(OFFSET('Hygiene Data'!$G$9,0,10*ROW('Hygiene Data'!G117))),'Data Summary'!DZ123="Yes"),OFFSET('Hygiene Data'!$G$9,0,10*ROW('Hygiene Data'!G117)),NA())</f>
        <v>#N/A</v>
      </c>
      <c r="BL123" s="91" t="e">
        <f ca="true">+IF(AND(ISNUMBER(OFFSET('Hygiene Data'!$H$5,0,10*ROW('Hygiene Data'!H117))),'Data Summary'!EA123="Yes"),OFFSET('Hygiene Data'!$H$5,0,10*ROW('Hygiene Data'!H117)),NA())</f>
        <v>#N/A</v>
      </c>
      <c r="BM123" s="91" t="e">
        <f ca="true">+IF(AND(ISNUMBER(OFFSET('Hygiene Data'!$H$7,0,10*ROW('Hygiene Data'!H117))),'Data Summary'!EB123="Yes"),OFFSET('Hygiene Data'!$H$7,0,10*ROW('Hygiene Data'!H117)),NA())</f>
        <v>#N/A</v>
      </c>
      <c r="BN123" s="91" t="e">
        <f ca="true">+IF(AND(ISNUMBER(OFFSET('Hygiene Data'!$H$9,0,10*ROW('Hygiene Data'!H117))),'Data Summary'!EC123="Yes"),OFFSET('Hygiene Data'!$H$9,0,10*ROW('Hygiene Data'!H117)),NA())</f>
        <v>#N/A</v>
      </c>
      <c r="BO123" s="91" t="e">
        <f ca="true">+IF(AND(ISNUMBER(OFFSET('Hygiene Data'!$I$5,0,10*ROW('Hygiene Data'!I117))),'Data Summary'!ED123="Yes"),OFFSET('Hygiene Data'!$I$5,0,10*ROW('Hygiene Data'!I117)),NA())</f>
        <v>#N/A</v>
      </c>
      <c r="BP123" s="91" t="e">
        <f ca="true">+IF(AND(ISNUMBER(OFFSET('Hygiene Data'!$I$7,0,10*ROW('Hygiene Data'!I117))),'Data Summary'!EE123="Yes"),OFFSET('Hygiene Data'!$I$7,0,10*ROW('Hygiene Data'!I117)),NA())</f>
        <v>#N/A</v>
      </c>
      <c r="BQ123" s="91" t="e">
        <f ca="true">+IF(AND(ISNUMBER(OFFSET('Hygiene Data'!$I$9,0,10*ROW('Hygiene Data'!I117))),'Data Summary'!EF123="Yes"),OFFSET('Hygiene Data'!$I$9,0,10*ROW('Hygiene Data'!I117)),NA())</f>
        <v>#N/A</v>
      </c>
    </row>
    <row xmlns:x14ac="http://schemas.microsoft.com/office/spreadsheetml/2009/9/ac" r="124" x14ac:dyDescent="0.2">
      <c r="A124" s="342" t="e">
        <f ca="true">+RIGHT('Data Summary'!A124,LEN('Data Summary'!A124)-9)</f>
        <v>#VALUE!</v>
      </c>
      <c r="B124" s="35" t="str">
        <f ca="true">+IF(ISTEXT('Data Summary'!B124),'Data Summary'!B124,"")</f>
        <v/>
      </c>
      <c r="C124" s="341" t="e">
        <f ca="true">+VALUE('Data Summary'!C124)</f>
        <v>#VALUE!</v>
      </c>
      <c r="D124" s="89" t="e">
        <f ca="true">+IF(AND(ISNUMBER(OFFSET('Water Data'!$D$4,0,10*ROW('Water Data'!D118))),'Data Summary'!BS124="Yes"),100-OFFSET('Water Data'!$D$4,0,10*ROW('Water Data'!D118)),NA())</f>
        <v>#N/A</v>
      </c>
      <c r="E124" s="89" t="e">
        <f ca="true">+IF(AND(ISNUMBER(OFFSET('Water Data'!$D$6,0,10*ROW('Water Data'!D118))),'Data Summary'!BT124="Yes"),OFFSET('Water Data'!$D$6,0,10*ROW('Water Data'!D118)),NA())</f>
        <v>#N/A</v>
      </c>
      <c r="F124" s="89" t="e">
        <f ca="true">+IF(AND(ISNUMBER(OFFSET('Water Data'!$D$9,0,10*ROW('Water Data'!D118))),'Data Summary'!BU124="Yes"),OFFSET('Water Data'!$D$9,0,10*ROW('Water Data'!D118)),NA())</f>
        <v>#N/A</v>
      </c>
      <c r="G124" s="89" t="e">
        <f ca="true">+IF(AND(ISNUMBER(OFFSET('Water Data'!$E$4,0,10*ROW('Water Data'!E118))),'Data Summary'!BV124="Yes"),100-OFFSET('Water Data'!$E$4,0,10*ROW('Water Data'!E118)),NA())</f>
        <v>#N/A</v>
      </c>
      <c r="H124" s="89" t="e">
        <f ca="true">+IF(AND(ISNUMBER(OFFSET('Water Data'!$E$6,0,10*ROW('Water Data'!E118))),'Data Summary'!BW124="Yes"),OFFSET('Water Data'!$E$6,0,10*ROW('Water Data'!E118)),NA())</f>
        <v>#N/A</v>
      </c>
      <c r="I124" s="89" t="e">
        <f ca="true">+IF(AND(ISNUMBER(OFFSET('Water Data'!$E$9,0,10*ROW('Water Data'!E118))),'Data Summary'!BX124="Yes"),OFFSET('Water Data'!$E$9,0,10*ROW('Water Data'!E118)),NA())</f>
        <v>#N/A</v>
      </c>
      <c r="J124" s="89" t="e">
        <f ca="true">+IF(AND(ISNUMBER(OFFSET('Water Data'!$F$4,0,10*ROW('Water Data'!F118))),'Data Summary'!BY124="Yes"),100-OFFSET('Water Data'!$F$4,0,10*ROW('Water Data'!F118)),NA())</f>
        <v>#N/A</v>
      </c>
      <c r="K124" s="89" t="e">
        <f ca="true">+IF(AND(ISNUMBER(OFFSET('Water Data'!$F$6,0,10*ROW('Water Data'!F118))),'Data Summary'!BZ124="Yes"),OFFSET('Water Data'!$F$6,0,10*ROW('Water Data'!F118)),NA())</f>
        <v>#N/A</v>
      </c>
      <c r="L124" s="89" t="e">
        <f ca="true">+IF(AND(ISNUMBER(OFFSET('Water Data'!$F$9,0,10*ROW('Water Data'!F118))),'Data Summary'!CA124="Yes"),OFFSET('Water Data'!$F$9,0,10*ROW('Water Data'!F118)),NA())</f>
        <v>#N/A</v>
      </c>
      <c r="M124" s="89" t="e">
        <f ca="true">+IF(AND(ISNUMBER(OFFSET('Water Data'!$G$4,0,10*ROW('Water Data'!G118))),'Data Summary'!CB124="Yes"),100-OFFSET('Water Data'!$G$4,0,10*ROW('Water Data'!G118)),NA())</f>
        <v>#N/A</v>
      </c>
      <c r="N124" s="89" t="e">
        <f ca="true">+IF(AND(ISNUMBER(OFFSET('Water Data'!$G$6,0,10*ROW('Water Data'!G118))),'Data Summary'!CC124="Yes"),OFFSET('Water Data'!$G$6,0,10*ROW('Water Data'!G118)),NA())</f>
        <v>#N/A</v>
      </c>
      <c r="O124" s="89" t="e">
        <f ca="true">+IF(AND(ISNUMBER(OFFSET('Water Data'!$G$9,0,10*ROW('Water Data'!G118))),'Data Summary'!CD124="Yes"),OFFSET('Water Data'!$G$9,0,10*ROW('Water Data'!G118)),NA())</f>
        <v>#N/A</v>
      </c>
      <c r="P124" s="89" t="e">
        <f ca="true">+IF(AND(ISNUMBER(OFFSET('Water Data'!$H$4,0,10*ROW('Water Data'!H118))),'Data Summary'!CE124="Yes"),100-OFFSET('Water Data'!$H$4,0,10*ROW('Water Data'!H118)),NA())</f>
        <v>#N/A</v>
      </c>
      <c r="Q124" s="89" t="e">
        <f ca="true">+IF(AND(ISNUMBER(OFFSET('Water Data'!$H$6,0,10*ROW('Water Data'!H118))),'Data Summary'!CF124="Yes"),OFFSET('Water Data'!$H$6,0,10*ROW('Water Data'!H118)),NA())</f>
        <v>#N/A</v>
      </c>
      <c r="R124" s="89" t="e">
        <f ca="true">+IF(AND(ISNUMBER(OFFSET('Water Data'!$H$9,0,10*ROW('Water Data'!H118))),'Data Summary'!CG124="Yes"),OFFSET('Water Data'!$H$9,0,10*ROW('Water Data'!H118)),NA())</f>
        <v>#N/A</v>
      </c>
      <c r="S124" s="89" t="e">
        <f ca="true">+IF(AND(ISNUMBER(OFFSET('Water Data'!$I$4,0,10*ROW('Water Data'!I118))),'Data Summary'!CH124="Yes"),100-OFFSET('Water Data'!$I$4,0,10*ROW('Water Data'!I118)),NA())</f>
        <v>#N/A</v>
      </c>
      <c r="T124" s="89" t="e">
        <f ca="true">+IF(AND(ISNUMBER(OFFSET('Water Data'!$I$6,0,10*ROW('Water Data'!I118))),'Data Summary'!CI124="Yes"),OFFSET('Water Data'!$I$6,0,10*ROW('Water Data'!I118)),NA())</f>
        <v>#N/A</v>
      </c>
      <c r="U124" s="89" t="e">
        <f ca="true">+IF(AND(ISNUMBER(OFFSET('Water Data'!$I$9,0,10*ROW('Water Data'!I118))),'Data Summary'!CJ124="Yes"),OFFSET('Water Data'!$I$9,0,10*ROW('Water Data'!I118)),NA())</f>
        <v>#N/A</v>
      </c>
      <c r="V124" s="90" t="e">
        <f ca="true">+IF(AND(ISNUMBER(OFFSET('Sanitation Data'!$D$4,0,10*ROW('Sanitation Data'!D118))),'Data Summary'!CK124="Yes"),100-OFFSET('Sanitation Data'!$D$4,0,10*ROW('Sanitation Data'!D118)),NA())</f>
        <v>#N/A</v>
      </c>
      <c r="W124" s="90" t="e">
        <f ca="true">+IF(AND(ISNUMBER(OFFSET('Sanitation Data'!$D$6,0,10*ROW('Sanitation Data'!D118))),'Data Summary'!CL124="Yes"),OFFSET('Sanitation Data'!$D$6,0,10*ROW('Sanitation Data'!D118)),NA())</f>
        <v>#N/A</v>
      </c>
      <c r="X124" s="90" t="e">
        <f ca="true">+IF(AND(ISNUMBER(OFFSET('Sanitation Data'!$D$10,0,10*ROW('Sanitation Data'!D118))),'Data Summary'!CM124="Yes"),OFFSET('Sanitation Data'!$D$10,0,10*ROW('Sanitation Data'!D118)),NA())</f>
        <v>#N/A</v>
      </c>
      <c r="Y124" s="90" t="e">
        <f ca="true">+IF(AND(ISNUMBER(OFFSET('Sanitation Data'!$D$11,0,10*ROW('Sanitation Data'!D118))),'Data Summary'!CN124="Yes"),OFFSET('Sanitation Data'!$D$11,0,10*ROW('Sanitation Data'!D118)),NA())</f>
        <v>#N/A</v>
      </c>
      <c r="Z124" s="90" t="e">
        <f ca="true">+IF(AND(ISNUMBER(OFFSET('Sanitation Data'!$D$12,0,10*ROW('Sanitation Data'!D118))),'Data Summary'!CO124="Yes"),OFFSET('Sanitation Data'!$D$12,0,10*ROW('Sanitation Data'!D118)),NA())</f>
        <v>#N/A</v>
      </c>
      <c r="AA124" s="90" t="e">
        <f ca="true">+IF(AND(ISNUMBER(OFFSET('Sanitation Data'!$E$4,0,10*ROW('Sanitation Data'!E118))),'Data Summary'!CP124="Yes"),100-OFFSET('Sanitation Data'!$E$4,0,10*ROW('Sanitation Data'!E118)),NA())</f>
        <v>#N/A</v>
      </c>
      <c r="AB124" s="90" t="e">
        <f ca="true">+IF(AND(ISNUMBER(OFFSET('Sanitation Data'!$E$6,0,10*ROW('Sanitation Data'!E118))),'Data Summary'!CQ124="Yes"),OFFSET('Sanitation Data'!$E$6,0,10*ROW('Sanitation Data'!E118)),NA())</f>
        <v>#N/A</v>
      </c>
      <c r="AC124" s="90" t="e">
        <f ca="true">+IF(AND(ISNUMBER(OFFSET('Sanitation Data'!$E$10,0,10*ROW('Sanitation Data'!E118))),'Data Summary'!CR124="Yes"),OFFSET('Sanitation Data'!$E$10,0,10*ROW('Sanitation Data'!E118)),NA())</f>
        <v>#N/A</v>
      </c>
      <c r="AD124" s="90" t="e">
        <f ca="true">+IF(AND(ISNUMBER(OFFSET('Sanitation Data'!$E$11,0,10*ROW('Sanitation Data'!E118))),'Data Summary'!CS124="Yes"),OFFSET('Sanitation Data'!$E$11,0,10*ROW('Sanitation Data'!E118)),NA())</f>
        <v>#N/A</v>
      </c>
      <c r="AE124" s="90" t="e">
        <f ca="true">+IF(AND(ISNUMBER(OFFSET('Sanitation Data'!$E$12,0,10*ROW('Sanitation Data'!E118))),'Data Summary'!CT124="Yes"),OFFSET('Sanitation Data'!$E$12,0,10*ROW('Sanitation Data'!E118)),NA())</f>
        <v>#N/A</v>
      </c>
      <c r="AF124" s="90" t="e">
        <f ca="true">+IF(AND(ISNUMBER(OFFSET('Sanitation Data'!$F$4,0,10*ROW('Sanitation Data'!F118))),'Data Summary'!CU124="Yes"),100-OFFSET('Sanitation Data'!$F$4,0,10*ROW('Sanitation Data'!F118)),NA())</f>
        <v>#N/A</v>
      </c>
      <c r="AG124" s="90" t="e">
        <f ca="true">+IF(AND(ISNUMBER(OFFSET('Sanitation Data'!$F$6,0,10*ROW('Sanitation Data'!F118))),'Data Summary'!CV124="Yes"),OFFSET('Sanitation Data'!$F$6,0,10*ROW('Sanitation Data'!F118)),NA())</f>
        <v>#N/A</v>
      </c>
      <c r="AH124" s="90" t="e">
        <f ca="true">+IF(AND(ISNUMBER(OFFSET('Sanitation Data'!$F$10,0,10*ROW('Sanitation Data'!F118))),'Data Summary'!CW124="Yes"),OFFSET('Sanitation Data'!$F$10,0,10*ROW('Sanitation Data'!F118)),NA())</f>
        <v>#N/A</v>
      </c>
      <c r="AI124" s="90" t="e">
        <f ca="true">+IF(AND(ISNUMBER(OFFSET('Sanitation Data'!$F$11,0,10*ROW('Sanitation Data'!F118))),'Data Summary'!CX124="Yes"),OFFSET('Sanitation Data'!$F$11,0,10*ROW('Sanitation Data'!F118)),NA())</f>
        <v>#N/A</v>
      </c>
      <c r="AJ124" s="90" t="e">
        <f ca="true">+IF(AND(ISNUMBER(OFFSET('Sanitation Data'!$F$12,0,10*ROW('Sanitation Data'!F118))),'Data Summary'!CY124="Yes"),OFFSET('Sanitation Data'!$F$12,0,10*ROW('Sanitation Data'!F118)),NA())</f>
        <v>#N/A</v>
      </c>
      <c r="AK124" s="90" t="e">
        <f ca="true">+IF(AND(ISNUMBER(OFFSET('Sanitation Data'!$G$4,0,10*ROW('Sanitation Data'!G118))),'Data Summary'!CZ124="Yes"),100-OFFSET('Sanitation Data'!$G$4,0,10*ROW('Sanitation Data'!G118)),NA())</f>
        <v>#N/A</v>
      </c>
      <c r="AL124" s="90" t="e">
        <f ca="true">+IF(AND(ISNUMBER(OFFSET('Sanitation Data'!$G$6,0,10*ROW('Sanitation Data'!G118))),'Data Summary'!DA124="Yes"),OFFSET('Sanitation Data'!$G$6,0,10*ROW('Sanitation Data'!G118)),NA())</f>
        <v>#N/A</v>
      </c>
      <c r="AM124" s="90" t="e">
        <f ca="true">+IF(AND(ISNUMBER(OFFSET('Sanitation Data'!$G$10,0,10*ROW('Sanitation Data'!G118))),'Data Summary'!DB124="Yes"),OFFSET('Sanitation Data'!$G$10,0,10*ROW('Sanitation Data'!G118)),NA())</f>
        <v>#N/A</v>
      </c>
      <c r="AN124" s="90" t="e">
        <f ca="true">+IF(AND(ISNUMBER(OFFSET('Sanitation Data'!$G$11,0,10*ROW('Sanitation Data'!G118))),'Data Summary'!DC124="Yes"),OFFSET('Sanitation Data'!$G$11,0,10*ROW('Sanitation Data'!G118)),NA())</f>
        <v>#N/A</v>
      </c>
      <c r="AO124" s="90" t="e">
        <f ca="true">+IF(AND(ISNUMBER(OFFSET('Sanitation Data'!$G$12,0,10*ROW('Sanitation Data'!G118))),'Data Summary'!DD124="Yes"),OFFSET('Sanitation Data'!$G$12,0,10*ROW('Sanitation Data'!G118)),NA())</f>
        <v>#N/A</v>
      </c>
      <c r="AP124" s="90" t="e">
        <f ca="true">+IF(AND(ISNUMBER(OFFSET('Sanitation Data'!$H$4,0,10*ROW('Sanitation Data'!H118))),'Data Summary'!DE124="Yes"),100-OFFSET('Sanitation Data'!$H$4,0,10*ROW('Sanitation Data'!H118)),NA())</f>
        <v>#N/A</v>
      </c>
      <c r="AQ124" s="90" t="e">
        <f ca="true">+IF(AND(ISNUMBER(OFFSET('Sanitation Data'!$H$6,0,10*ROW('Sanitation Data'!H118))),'Data Summary'!DF124="Yes"),OFFSET('Sanitation Data'!$H$6,0,10*ROW('Sanitation Data'!H118)),NA())</f>
        <v>#N/A</v>
      </c>
      <c r="AR124" s="90" t="e">
        <f ca="true">+IF(AND(ISNUMBER(OFFSET('Sanitation Data'!$H$10,0,10*ROW('Sanitation Data'!H118))),'Data Summary'!DG124="Yes"),OFFSET('Sanitation Data'!$H$10,0,10*ROW('Sanitation Data'!H118)),NA())</f>
        <v>#N/A</v>
      </c>
      <c r="AS124" s="90" t="e">
        <f ca="true">+IF(AND(ISNUMBER(OFFSET('Sanitation Data'!$H$11,0,10*ROW('Sanitation Data'!H118))),'Data Summary'!DH124="Yes"),OFFSET('Sanitation Data'!$H$11,0,10*ROW('Sanitation Data'!H118)),NA())</f>
        <v>#N/A</v>
      </c>
      <c r="AT124" s="90" t="e">
        <f ca="true">+IF(AND(ISNUMBER(OFFSET('Sanitation Data'!$H$12,0,10*ROW('Sanitation Data'!H118))),'Data Summary'!DI124="Yes"),OFFSET('Sanitation Data'!$H$12,0,10*ROW('Sanitation Data'!H118)),NA())</f>
        <v>#N/A</v>
      </c>
      <c r="AU124" s="90" t="e">
        <f ca="true">+IF(AND(ISNUMBER(OFFSET('Sanitation Data'!$I$4,0,10*ROW('Sanitation Data'!I118))),'Data Summary'!DJ124="Yes"),100-OFFSET('Sanitation Data'!$I$4,0,10*ROW('Sanitation Data'!I118)),NA())</f>
        <v>#N/A</v>
      </c>
      <c r="AV124" s="90" t="e">
        <f ca="true">+IF(AND(ISNUMBER(OFFSET('Sanitation Data'!$I$6,0,10*ROW('Sanitation Data'!I118))),'Data Summary'!DK124="Yes"),OFFSET('Sanitation Data'!$I$6,0,10*ROW('Sanitation Data'!I118)),NA())</f>
        <v>#N/A</v>
      </c>
      <c r="AW124" s="90" t="e">
        <f ca="true">+IF(AND(ISNUMBER(OFFSET('Sanitation Data'!$I$10,0,10*ROW('Sanitation Data'!I118))),'Data Summary'!DL124="Yes"),OFFSET('Sanitation Data'!$I$10,0,10*ROW('Sanitation Data'!I118)),NA())</f>
        <v>#N/A</v>
      </c>
      <c r="AX124" s="90" t="e">
        <f ca="true">+IF(AND(ISNUMBER(OFFSET('Sanitation Data'!$I$11,0,10*ROW('Sanitation Data'!I118))),'Data Summary'!DM124="Yes"),OFFSET('Sanitation Data'!$I$11,0,10*ROW('Sanitation Data'!I118)),NA())</f>
        <v>#N/A</v>
      </c>
      <c r="AY124" s="90" t="e">
        <f ca="true">+IF(AND(ISNUMBER(OFFSET('Sanitation Data'!$I$12,0,10*ROW('Sanitation Data'!I118))),'Data Summary'!DN124="Yes"),OFFSET('Sanitation Data'!$I$12,0,10*ROW('Sanitation Data'!I118)),NA())</f>
        <v>#N/A</v>
      </c>
      <c r="AZ124" s="91" t="e">
        <f ca="true">+IF(AND(ISNUMBER(OFFSET('Hygiene Data'!$D$5,0,10*ROW('Hygiene Data'!D118))),'Data Summary'!DO124="Yes"),OFFSET('Hygiene Data'!$D$5,0,10*ROW('Hygiene Data'!D118)),NA())</f>
        <v>#N/A</v>
      </c>
      <c r="BA124" s="91" t="e">
        <f ca="true">+IF(AND(ISNUMBER(OFFSET('Hygiene Data'!$D$7,0,10*ROW('Hygiene Data'!D118))),'Data Summary'!DP124="Yes"),OFFSET('Hygiene Data'!$D$7,0,10*ROW('Hygiene Data'!D118)),NA())</f>
        <v>#N/A</v>
      </c>
      <c r="BB124" s="91" t="e">
        <f ca="true">+IF(AND(ISNUMBER(OFFSET('Hygiene Data'!$D$9,0,10*ROW('Hygiene Data'!D118))),'Data Summary'!DQ124="Yes"),OFFSET('Hygiene Data'!$D$9,0,10*ROW('Hygiene Data'!D118)),NA())</f>
        <v>#N/A</v>
      </c>
      <c r="BC124" s="91" t="e">
        <f ca="true">+IF(AND(ISNUMBER(OFFSET('Hygiene Data'!$E$5,0,10*ROW('Hygiene Data'!E118))),'Data Summary'!DR124="Yes"),OFFSET('Hygiene Data'!$E$5,0,10*ROW('Hygiene Data'!E118)),NA())</f>
        <v>#N/A</v>
      </c>
      <c r="BD124" s="91" t="e">
        <f ca="true">+IF(AND(ISNUMBER(OFFSET('Hygiene Data'!$E$7,0,10*ROW('Hygiene Data'!E118))),'Data Summary'!DS124="Yes"),OFFSET('Hygiene Data'!$E$7,0,10*ROW('Hygiene Data'!E118)),NA())</f>
        <v>#N/A</v>
      </c>
      <c r="BE124" s="91" t="e">
        <f ca="true">+IF(AND(ISNUMBER(OFFSET('Hygiene Data'!$E$9,0,10*ROW('Hygiene Data'!E118))),'Data Summary'!DT124="Yes"),OFFSET('Hygiene Data'!$E$9,0,10*ROW('Hygiene Data'!E118)),NA())</f>
        <v>#N/A</v>
      </c>
      <c r="BF124" s="91" t="e">
        <f ca="true">+IF(AND(ISNUMBER(OFFSET('Hygiene Data'!$F$5,0,10*ROW('Hygiene Data'!F118))),'Data Summary'!DU124="Yes"),OFFSET('Hygiene Data'!$F$5,0,10*ROW('Hygiene Data'!F118)),NA())</f>
        <v>#N/A</v>
      </c>
      <c r="BG124" s="91" t="e">
        <f ca="true">+IF(AND(ISNUMBER(OFFSET('Hygiene Data'!$F$7,0,10*ROW('Hygiene Data'!F118))),'Data Summary'!DV124="Yes"),OFFSET('Hygiene Data'!$F$7,0,10*ROW('Hygiene Data'!F118)),NA())</f>
        <v>#N/A</v>
      </c>
      <c r="BH124" s="91" t="e">
        <f ca="true">+IF(AND(ISNUMBER(OFFSET('Hygiene Data'!$F$9,0,10*ROW('Hygiene Data'!F118))),'Data Summary'!DW124="Yes"),OFFSET('Hygiene Data'!$F$9,0,10*ROW('Hygiene Data'!F118)),NA())</f>
        <v>#N/A</v>
      </c>
      <c r="BI124" s="91" t="e">
        <f ca="true">+IF(AND(ISNUMBER(OFFSET('Hygiene Data'!$G$5,0,10*ROW('Hygiene Data'!G118))),'Data Summary'!DX124="Yes"),OFFSET('Hygiene Data'!$G$5,0,10*ROW('Hygiene Data'!G118)),NA())</f>
        <v>#N/A</v>
      </c>
      <c r="BJ124" s="91" t="e">
        <f ca="true">+IF(AND(ISNUMBER(OFFSET('Hygiene Data'!$G$7,0,10*ROW('Hygiene Data'!G118))),'Data Summary'!DY124="Yes"),OFFSET('Hygiene Data'!$G$7,0,10*ROW('Hygiene Data'!G118)),NA())</f>
        <v>#N/A</v>
      </c>
      <c r="BK124" s="91" t="e">
        <f ca="true">+IF(AND(ISNUMBER(OFFSET('Hygiene Data'!$G$9,0,10*ROW('Hygiene Data'!G118))),'Data Summary'!DZ124="Yes"),OFFSET('Hygiene Data'!$G$9,0,10*ROW('Hygiene Data'!G118)),NA())</f>
        <v>#N/A</v>
      </c>
      <c r="BL124" s="91" t="e">
        <f ca="true">+IF(AND(ISNUMBER(OFFSET('Hygiene Data'!$H$5,0,10*ROW('Hygiene Data'!H118))),'Data Summary'!EA124="Yes"),OFFSET('Hygiene Data'!$H$5,0,10*ROW('Hygiene Data'!H118)),NA())</f>
        <v>#N/A</v>
      </c>
      <c r="BM124" s="91" t="e">
        <f ca="true">+IF(AND(ISNUMBER(OFFSET('Hygiene Data'!$H$7,0,10*ROW('Hygiene Data'!H118))),'Data Summary'!EB124="Yes"),OFFSET('Hygiene Data'!$H$7,0,10*ROW('Hygiene Data'!H118)),NA())</f>
        <v>#N/A</v>
      </c>
      <c r="BN124" s="91" t="e">
        <f ca="true">+IF(AND(ISNUMBER(OFFSET('Hygiene Data'!$H$9,0,10*ROW('Hygiene Data'!H118))),'Data Summary'!EC124="Yes"),OFFSET('Hygiene Data'!$H$9,0,10*ROW('Hygiene Data'!H118)),NA())</f>
        <v>#N/A</v>
      </c>
      <c r="BO124" s="91" t="e">
        <f ca="true">+IF(AND(ISNUMBER(OFFSET('Hygiene Data'!$I$5,0,10*ROW('Hygiene Data'!I118))),'Data Summary'!ED124="Yes"),OFFSET('Hygiene Data'!$I$5,0,10*ROW('Hygiene Data'!I118)),NA())</f>
        <v>#N/A</v>
      </c>
      <c r="BP124" s="91" t="e">
        <f ca="true">+IF(AND(ISNUMBER(OFFSET('Hygiene Data'!$I$7,0,10*ROW('Hygiene Data'!I118))),'Data Summary'!EE124="Yes"),OFFSET('Hygiene Data'!$I$7,0,10*ROW('Hygiene Data'!I118)),NA())</f>
        <v>#N/A</v>
      </c>
      <c r="BQ124" s="91" t="e">
        <f ca="true">+IF(AND(ISNUMBER(OFFSET('Hygiene Data'!$I$9,0,10*ROW('Hygiene Data'!I118))),'Data Summary'!EF124="Yes"),OFFSET('Hygiene Data'!$I$9,0,10*ROW('Hygiene Data'!I118)),NA())</f>
        <v>#N/A</v>
      </c>
    </row>
    <row xmlns:x14ac="http://schemas.microsoft.com/office/spreadsheetml/2009/9/ac" r="125" x14ac:dyDescent="0.2">
      <c r="A125" s="342" t="e">
        <f ca="true">+RIGHT('Data Summary'!A125,LEN('Data Summary'!A125)-9)</f>
        <v>#VALUE!</v>
      </c>
      <c r="B125" s="35" t="str">
        <f ca="true">+IF(ISTEXT('Data Summary'!B125),'Data Summary'!B125,"")</f>
        <v/>
      </c>
      <c r="C125" s="341" t="e">
        <f ca="true">+VALUE('Data Summary'!C125)</f>
        <v>#VALUE!</v>
      </c>
      <c r="D125" s="89" t="e">
        <f ca="true">+IF(AND(ISNUMBER(OFFSET('Water Data'!$D$4,0,10*ROW('Water Data'!D119))),'Data Summary'!BS125="Yes"),100-OFFSET('Water Data'!$D$4,0,10*ROW('Water Data'!D119)),NA())</f>
        <v>#N/A</v>
      </c>
      <c r="E125" s="89" t="e">
        <f ca="true">+IF(AND(ISNUMBER(OFFSET('Water Data'!$D$6,0,10*ROW('Water Data'!D119))),'Data Summary'!BT125="Yes"),OFFSET('Water Data'!$D$6,0,10*ROW('Water Data'!D119)),NA())</f>
        <v>#N/A</v>
      </c>
      <c r="F125" s="89" t="e">
        <f ca="true">+IF(AND(ISNUMBER(OFFSET('Water Data'!$D$9,0,10*ROW('Water Data'!D119))),'Data Summary'!BU125="Yes"),OFFSET('Water Data'!$D$9,0,10*ROW('Water Data'!D119)),NA())</f>
        <v>#N/A</v>
      </c>
      <c r="G125" s="89" t="e">
        <f ca="true">+IF(AND(ISNUMBER(OFFSET('Water Data'!$E$4,0,10*ROW('Water Data'!E119))),'Data Summary'!BV125="Yes"),100-OFFSET('Water Data'!$E$4,0,10*ROW('Water Data'!E119)),NA())</f>
        <v>#N/A</v>
      </c>
      <c r="H125" s="89" t="e">
        <f ca="true">+IF(AND(ISNUMBER(OFFSET('Water Data'!$E$6,0,10*ROW('Water Data'!E119))),'Data Summary'!BW125="Yes"),OFFSET('Water Data'!$E$6,0,10*ROW('Water Data'!E119)),NA())</f>
        <v>#N/A</v>
      </c>
      <c r="I125" s="89" t="e">
        <f ca="true">+IF(AND(ISNUMBER(OFFSET('Water Data'!$E$9,0,10*ROW('Water Data'!E119))),'Data Summary'!BX125="Yes"),OFFSET('Water Data'!$E$9,0,10*ROW('Water Data'!E119)),NA())</f>
        <v>#N/A</v>
      </c>
      <c r="J125" s="89" t="e">
        <f ca="true">+IF(AND(ISNUMBER(OFFSET('Water Data'!$F$4,0,10*ROW('Water Data'!F119))),'Data Summary'!BY125="Yes"),100-OFFSET('Water Data'!$F$4,0,10*ROW('Water Data'!F119)),NA())</f>
        <v>#N/A</v>
      </c>
      <c r="K125" s="89" t="e">
        <f ca="true">+IF(AND(ISNUMBER(OFFSET('Water Data'!$F$6,0,10*ROW('Water Data'!F119))),'Data Summary'!BZ125="Yes"),OFFSET('Water Data'!$F$6,0,10*ROW('Water Data'!F119)),NA())</f>
        <v>#N/A</v>
      </c>
      <c r="L125" s="89" t="e">
        <f ca="true">+IF(AND(ISNUMBER(OFFSET('Water Data'!$F$9,0,10*ROW('Water Data'!F119))),'Data Summary'!CA125="Yes"),OFFSET('Water Data'!$F$9,0,10*ROW('Water Data'!F119)),NA())</f>
        <v>#N/A</v>
      </c>
      <c r="M125" s="89" t="e">
        <f ca="true">+IF(AND(ISNUMBER(OFFSET('Water Data'!$G$4,0,10*ROW('Water Data'!G119))),'Data Summary'!CB125="Yes"),100-OFFSET('Water Data'!$G$4,0,10*ROW('Water Data'!G119)),NA())</f>
        <v>#N/A</v>
      </c>
      <c r="N125" s="89" t="e">
        <f ca="true">+IF(AND(ISNUMBER(OFFSET('Water Data'!$G$6,0,10*ROW('Water Data'!G119))),'Data Summary'!CC125="Yes"),OFFSET('Water Data'!$G$6,0,10*ROW('Water Data'!G119)),NA())</f>
        <v>#N/A</v>
      </c>
      <c r="O125" s="89" t="e">
        <f ca="true">+IF(AND(ISNUMBER(OFFSET('Water Data'!$G$9,0,10*ROW('Water Data'!G119))),'Data Summary'!CD125="Yes"),OFFSET('Water Data'!$G$9,0,10*ROW('Water Data'!G119)),NA())</f>
        <v>#N/A</v>
      </c>
      <c r="P125" s="89" t="e">
        <f ca="true">+IF(AND(ISNUMBER(OFFSET('Water Data'!$H$4,0,10*ROW('Water Data'!H119))),'Data Summary'!CE125="Yes"),100-OFFSET('Water Data'!$H$4,0,10*ROW('Water Data'!H119)),NA())</f>
        <v>#N/A</v>
      </c>
      <c r="Q125" s="89" t="e">
        <f ca="true">+IF(AND(ISNUMBER(OFFSET('Water Data'!$H$6,0,10*ROW('Water Data'!H119))),'Data Summary'!CF125="Yes"),OFFSET('Water Data'!$H$6,0,10*ROW('Water Data'!H119)),NA())</f>
        <v>#N/A</v>
      </c>
      <c r="R125" s="89" t="e">
        <f ca="true">+IF(AND(ISNUMBER(OFFSET('Water Data'!$H$9,0,10*ROW('Water Data'!H119))),'Data Summary'!CG125="Yes"),OFFSET('Water Data'!$H$9,0,10*ROW('Water Data'!H119)),NA())</f>
        <v>#N/A</v>
      </c>
      <c r="S125" s="89" t="e">
        <f ca="true">+IF(AND(ISNUMBER(OFFSET('Water Data'!$I$4,0,10*ROW('Water Data'!I119))),'Data Summary'!CH125="Yes"),100-OFFSET('Water Data'!$I$4,0,10*ROW('Water Data'!I119)),NA())</f>
        <v>#N/A</v>
      </c>
      <c r="T125" s="89" t="e">
        <f ca="true">+IF(AND(ISNUMBER(OFFSET('Water Data'!$I$6,0,10*ROW('Water Data'!I119))),'Data Summary'!CI125="Yes"),OFFSET('Water Data'!$I$6,0,10*ROW('Water Data'!I119)),NA())</f>
        <v>#N/A</v>
      </c>
      <c r="U125" s="89" t="e">
        <f ca="true">+IF(AND(ISNUMBER(OFFSET('Water Data'!$I$9,0,10*ROW('Water Data'!I119))),'Data Summary'!CJ125="Yes"),OFFSET('Water Data'!$I$9,0,10*ROW('Water Data'!I119)),NA())</f>
        <v>#N/A</v>
      </c>
      <c r="V125" s="90" t="e">
        <f ca="true">+IF(AND(ISNUMBER(OFFSET('Sanitation Data'!$D$4,0,10*ROW('Sanitation Data'!D119))),'Data Summary'!CK125="Yes"),100-OFFSET('Sanitation Data'!$D$4,0,10*ROW('Sanitation Data'!D119)),NA())</f>
        <v>#N/A</v>
      </c>
      <c r="W125" s="90" t="e">
        <f ca="true">+IF(AND(ISNUMBER(OFFSET('Sanitation Data'!$D$6,0,10*ROW('Sanitation Data'!D119))),'Data Summary'!CL125="Yes"),OFFSET('Sanitation Data'!$D$6,0,10*ROW('Sanitation Data'!D119)),NA())</f>
        <v>#N/A</v>
      </c>
      <c r="X125" s="90" t="e">
        <f ca="true">+IF(AND(ISNUMBER(OFFSET('Sanitation Data'!$D$10,0,10*ROW('Sanitation Data'!D119))),'Data Summary'!CM125="Yes"),OFFSET('Sanitation Data'!$D$10,0,10*ROW('Sanitation Data'!D119)),NA())</f>
        <v>#N/A</v>
      </c>
      <c r="Y125" s="90" t="e">
        <f ca="true">+IF(AND(ISNUMBER(OFFSET('Sanitation Data'!$D$11,0,10*ROW('Sanitation Data'!D119))),'Data Summary'!CN125="Yes"),OFFSET('Sanitation Data'!$D$11,0,10*ROW('Sanitation Data'!D119)),NA())</f>
        <v>#N/A</v>
      </c>
      <c r="Z125" s="90" t="e">
        <f ca="true">+IF(AND(ISNUMBER(OFFSET('Sanitation Data'!$D$12,0,10*ROW('Sanitation Data'!D119))),'Data Summary'!CO125="Yes"),OFFSET('Sanitation Data'!$D$12,0,10*ROW('Sanitation Data'!D119)),NA())</f>
        <v>#N/A</v>
      </c>
      <c r="AA125" s="90" t="e">
        <f ca="true">+IF(AND(ISNUMBER(OFFSET('Sanitation Data'!$E$4,0,10*ROW('Sanitation Data'!E119))),'Data Summary'!CP125="Yes"),100-OFFSET('Sanitation Data'!$E$4,0,10*ROW('Sanitation Data'!E119)),NA())</f>
        <v>#N/A</v>
      </c>
      <c r="AB125" s="90" t="e">
        <f ca="true">+IF(AND(ISNUMBER(OFFSET('Sanitation Data'!$E$6,0,10*ROW('Sanitation Data'!E119))),'Data Summary'!CQ125="Yes"),OFFSET('Sanitation Data'!$E$6,0,10*ROW('Sanitation Data'!E119)),NA())</f>
        <v>#N/A</v>
      </c>
      <c r="AC125" s="90" t="e">
        <f ca="true">+IF(AND(ISNUMBER(OFFSET('Sanitation Data'!$E$10,0,10*ROW('Sanitation Data'!E119))),'Data Summary'!CR125="Yes"),OFFSET('Sanitation Data'!$E$10,0,10*ROW('Sanitation Data'!E119)),NA())</f>
        <v>#N/A</v>
      </c>
      <c r="AD125" s="90" t="e">
        <f ca="true">+IF(AND(ISNUMBER(OFFSET('Sanitation Data'!$E$11,0,10*ROW('Sanitation Data'!E119))),'Data Summary'!CS125="Yes"),OFFSET('Sanitation Data'!$E$11,0,10*ROW('Sanitation Data'!E119)),NA())</f>
        <v>#N/A</v>
      </c>
      <c r="AE125" s="90" t="e">
        <f ca="true">+IF(AND(ISNUMBER(OFFSET('Sanitation Data'!$E$12,0,10*ROW('Sanitation Data'!E119))),'Data Summary'!CT125="Yes"),OFFSET('Sanitation Data'!$E$12,0,10*ROW('Sanitation Data'!E119)),NA())</f>
        <v>#N/A</v>
      </c>
      <c r="AF125" s="90" t="e">
        <f ca="true">+IF(AND(ISNUMBER(OFFSET('Sanitation Data'!$F$4,0,10*ROW('Sanitation Data'!F119))),'Data Summary'!CU125="Yes"),100-OFFSET('Sanitation Data'!$F$4,0,10*ROW('Sanitation Data'!F119)),NA())</f>
        <v>#N/A</v>
      </c>
      <c r="AG125" s="90" t="e">
        <f ca="true">+IF(AND(ISNUMBER(OFFSET('Sanitation Data'!$F$6,0,10*ROW('Sanitation Data'!F119))),'Data Summary'!CV125="Yes"),OFFSET('Sanitation Data'!$F$6,0,10*ROW('Sanitation Data'!F119)),NA())</f>
        <v>#N/A</v>
      </c>
      <c r="AH125" s="90" t="e">
        <f ca="true">+IF(AND(ISNUMBER(OFFSET('Sanitation Data'!$F$10,0,10*ROW('Sanitation Data'!F119))),'Data Summary'!CW125="Yes"),OFFSET('Sanitation Data'!$F$10,0,10*ROW('Sanitation Data'!F119)),NA())</f>
        <v>#N/A</v>
      </c>
      <c r="AI125" s="90" t="e">
        <f ca="true">+IF(AND(ISNUMBER(OFFSET('Sanitation Data'!$F$11,0,10*ROW('Sanitation Data'!F119))),'Data Summary'!CX125="Yes"),OFFSET('Sanitation Data'!$F$11,0,10*ROW('Sanitation Data'!F119)),NA())</f>
        <v>#N/A</v>
      </c>
      <c r="AJ125" s="90" t="e">
        <f ca="true">+IF(AND(ISNUMBER(OFFSET('Sanitation Data'!$F$12,0,10*ROW('Sanitation Data'!F119))),'Data Summary'!CY125="Yes"),OFFSET('Sanitation Data'!$F$12,0,10*ROW('Sanitation Data'!F119)),NA())</f>
        <v>#N/A</v>
      </c>
      <c r="AK125" s="90" t="e">
        <f ca="true">+IF(AND(ISNUMBER(OFFSET('Sanitation Data'!$G$4,0,10*ROW('Sanitation Data'!G119))),'Data Summary'!CZ125="Yes"),100-OFFSET('Sanitation Data'!$G$4,0,10*ROW('Sanitation Data'!G119)),NA())</f>
        <v>#N/A</v>
      </c>
      <c r="AL125" s="90" t="e">
        <f ca="true">+IF(AND(ISNUMBER(OFFSET('Sanitation Data'!$G$6,0,10*ROW('Sanitation Data'!G119))),'Data Summary'!DA125="Yes"),OFFSET('Sanitation Data'!$G$6,0,10*ROW('Sanitation Data'!G119)),NA())</f>
        <v>#N/A</v>
      </c>
      <c r="AM125" s="90" t="e">
        <f ca="true">+IF(AND(ISNUMBER(OFFSET('Sanitation Data'!$G$10,0,10*ROW('Sanitation Data'!G119))),'Data Summary'!DB125="Yes"),OFFSET('Sanitation Data'!$G$10,0,10*ROW('Sanitation Data'!G119)),NA())</f>
        <v>#N/A</v>
      </c>
      <c r="AN125" s="90" t="e">
        <f ca="true">+IF(AND(ISNUMBER(OFFSET('Sanitation Data'!$G$11,0,10*ROW('Sanitation Data'!G119))),'Data Summary'!DC125="Yes"),OFFSET('Sanitation Data'!$G$11,0,10*ROW('Sanitation Data'!G119)),NA())</f>
        <v>#N/A</v>
      </c>
      <c r="AO125" s="90" t="e">
        <f ca="true">+IF(AND(ISNUMBER(OFFSET('Sanitation Data'!$G$12,0,10*ROW('Sanitation Data'!G119))),'Data Summary'!DD125="Yes"),OFFSET('Sanitation Data'!$G$12,0,10*ROW('Sanitation Data'!G119)),NA())</f>
        <v>#N/A</v>
      </c>
      <c r="AP125" s="90" t="e">
        <f ca="true">+IF(AND(ISNUMBER(OFFSET('Sanitation Data'!$H$4,0,10*ROW('Sanitation Data'!H119))),'Data Summary'!DE125="Yes"),100-OFFSET('Sanitation Data'!$H$4,0,10*ROW('Sanitation Data'!H119)),NA())</f>
        <v>#N/A</v>
      </c>
      <c r="AQ125" s="90" t="e">
        <f ca="true">+IF(AND(ISNUMBER(OFFSET('Sanitation Data'!$H$6,0,10*ROW('Sanitation Data'!H119))),'Data Summary'!DF125="Yes"),OFFSET('Sanitation Data'!$H$6,0,10*ROW('Sanitation Data'!H119)),NA())</f>
        <v>#N/A</v>
      </c>
      <c r="AR125" s="90" t="e">
        <f ca="true">+IF(AND(ISNUMBER(OFFSET('Sanitation Data'!$H$10,0,10*ROW('Sanitation Data'!H119))),'Data Summary'!DG125="Yes"),OFFSET('Sanitation Data'!$H$10,0,10*ROW('Sanitation Data'!H119)),NA())</f>
        <v>#N/A</v>
      </c>
      <c r="AS125" s="90" t="e">
        <f ca="true">+IF(AND(ISNUMBER(OFFSET('Sanitation Data'!$H$11,0,10*ROW('Sanitation Data'!H119))),'Data Summary'!DH125="Yes"),OFFSET('Sanitation Data'!$H$11,0,10*ROW('Sanitation Data'!H119)),NA())</f>
        <v>#N/A</v>
      </c>
      <c r="AT125" s="90" t="e">
        <f ca="true">+IF(AND(ISNUMBER(OFFSET('Sanitation Data'!$H$12,0,10*ROW('Sanitation Data'!H119))),'Data Summary'!DI125="Yes"),OFFSET('Sanitation Data'!$H$12,0,10*ROW('Sanitation Data'!H119)),NA())</f>
        <v>#N/A</v>
      </c>
      <c r="AU125" s="90" t="e">
        <f ca="true">+IF(AND(ISNUMBER(OFFSET('Sanitation Data'!$I$4,0,10*ROW('Sanitation Data'!I119))),'Data Summary'!DJ125="Yes"),100-OFFSET('Sanitation Data'!$I$4,0,10*ROW('Sanitation Data'!I119)),NA())</f>
        <v>#N/A</v>
      </c>
      <c r="AV125" s="90" t="e">
        <f ca="true">+IF(AND(ISNUMBER(OFFSET('Sanitation Data'!$I$6,0,10*ROW('Sanitation Data'!I119))),'Data Summary'!DK125="Yes"),OFFSET('Sanitation Data'!$I$6,0,10*ROW('Sanitation Data'!I119)),NA())</f>
        <v>#N/A</v>
      </c>
      <c r="AW125" s="90" t="e">
        <f ca="true">+IF(AND(ISNUMBER(OFFSET('Sanitation Data'!$I$10,0,10*ROW('Sanitation Data'!I119))),'Data Summary'!DL125="Yes"),OFFSET('Sanitation Data'!$I$10,0,10*ROW('Sanitation Data'!I119)),NA())</f>
        <v>#N/A</v>
      </c>
      <c r="AX125" s="90" t="e">
        <f ca="true">+IF(AND(ISNUMBER(OFFSET('Sanitation Data'!$I$11,0,10*ROW('Sanitation Data'!I119))),'Data Summary'!DM125="Yes"),OFFSET('Sanitation Data'!$I$11,0,10*ROW('Sanitation Data'!I119)),NA())</f>
        <v>#N/A</v>
      </c>
      <c r="AY125" s="90" t="e">
        <f ca="true">+IF(AND(ISNUMBER(OFFSET('Sanitation Data'!$I$12,0,10*ROW('Sanitation Data'!I119))),'Data Summary'!DN125="Yes"),OFFSET('Sanitation Data'!$I$12,0,10*ROW('Sanitation Data'!I119)),NA())</f>
        <v>#N/A</v>
      </c>
      <c r="AZ125" s="91" t="e">
        <f ca="true">+IF(AND(ISNUMBER(OFFSET('Hygiene Data'!$D$5,0,10*ROW('Hygiene Data'!D119))),'Data Summary'!DO125="Yes"),OFFSET('Hygiene Data'!$D$5,0,10*ROW('Hygiene Data'!D119)),NA())</f>
        <v>#N/A</v>
      </c>
      <c r="BA125" s="91" t="e">
        <f ca="true">+IF(AND(ISNUMBER(OFFSET('Hygiene Data'!$D$7,0,10*ROW('Hygiene Data'!D119))),'Data Summary'!DP125="Yes"),OFFSET('Hygiene Data'!$D$7,0,10*ROW('Hygiene Data'!D119)),NA())</f>
        <v>#N/A</v>
      </c>
      <c r="BB125" s="91" t="e">
        <f ca="true">+IF(AND(ISNUMBER(OFFSET('Hygiene Data'!$D$9,0,10*ROW('Hygiene Data'!D119))),'Data Summary'!DQ125="Yes"),OFFSET('Hygiene Data'!$D$9,0,10*ROW('Hygiene Data'!D119)),NA())</f>
        <v>#N/A</v>
      </c>
      <c r="BC125" s="91" t="e">
        <f ca="true">+IF(AND(ISNUMBER(OFFSET('Hygiene Data'!$E$5,0,10*ROW('Hygiene Data'!E119))),'Data Summary'!DR125="Yes"),OFFSET('Hygiene Data'!$E$5,0,10*ROW('Hygiene Data'!E119)),NA())</f>
        <v>#N/A</v>
      </c>
      <c r="BD125" s="91" t="e">
        <f ca="true">+IF(AND(ISNUMBER(OFFSET('Hygiene Data'!$E$7,0,10*ROW('Hygiene Data'!E119))),'Data Summary'!DS125="Yes"),OFFSET('Hygiene Data'!$E$7,0,10*ROW('Hygiene Data'!E119)),NA())</f>
        <v>#N/A</v>
      </c>
      <c r="BE125" s="91" t="e">
        <f ca="true">+IF(AND(ISNUMBER(OFFSET('Hygiene Data'!$E$9,0,10*ROW('Hygiene Data'!E119))),'Data Summary'!DT125="Yes"),OFFSET('Hygiene Data'!$E$9,0,10*ROW('Hygiene Data'!E119)),NA())</f>
        <v>#N/A</v>
      </c>
      <c r="BF125" s="91" t="e">
        <f ca="true">+IF(AND(ISNUMBER(OFFSET('Hygiene Data'!$F$5,0,10*ROW('Hygiene Data'!F119))),'Data Summary'!DU125="Yes"),OFFSET('Hygiene Data'!$F$5,0,10*ROW('Hygiene Data'!F119)),NA())</f>
        <v>#N/A</v>
      </c>
      <c r="BG125" s="91" t="e">
        <f ca="true">+IF(AND(ISNUMBER(OFFSET('Hygiene Data'!$F$7,0,10*ROW('Hygiene Data'!F119))),'Data Summary'!DV125="Yes"),OFFSET('Hygiene Data'!$F$7,0,10*ROW('Hygiene Data'!F119)),NA())</f>
        <v>#N/A</v>
      </c>
      <c r="BH125" s="91" t="e">
        <f ca="true">+IF(AND(ISNUMBER(OFFSET('Hygiene Data'!$F$9,0,10*ROW('Hygiene Data'!F119))),'Data Summary'!DW125="Yes"),OFFSET('Hygiene Data'!$F$9,0,10*ROW('Hygiene Data'!F119)),NA())</f>
        <v>#N/A</v>
      </c>
      <c r="BI125" s="91" t="e">
        <f ca="true">+IF(AND(ISNUMBER(OFFSET('Hygiene Data'!$G$5,0,10*ROW('Hygiene Data'!G119))),'Data Summary'!DX125="Yes"),OFFSET('Hygiene Data'!$G$5,0,10*ROW('Hygiene Data'!G119)),NA())</f>
        <v>#N/A</v>
      </c>
      <c r="BJ125" s="91" t="e">
        <f ca="true">+IF(AND(ISNUMBER(OFFSET('Hygiene Data'!$G$7,0,10*ROW('Hygiene Data'!G119))),'Data Summary'!DY125="Yes"),OFFSET('Hygiene Data'!$G$7,0,10*ROW('Hygiene Data'!G119)),NA())</f>
        <v>#N/A</v>
      </c>
      <c r="BK125" s="91" t="e">
        <f ca="true">+IF(AND(ISNUMBER(OFFSET('Hygiene Data'!$G$9,0,10*ROW('Hygiene Data'!G119))),'Data Summary'!DZ125="Yes"),OFFSET('Hygiene Data'!$G$9,0,10*ROW('Hygiene Data'!G119)),NA())</f>
        <v>#N/A</v>
      </c>
      <c r="BL125" s="91" t="e">
        <f ca="true">+IF(AND(ISNUMBER(OFFSET('Hygiene Data'!$H$5,0,10*ROW('Hygiene Data'!H119))),'Data Summary'!EA125="Yes"),OFFSET('Hygiene Data'!$H$5,0,10*ROW('Hygiene Data'!H119)),NA())</f>
        <v>#N/A</v>
      </c>
      <c r="BM125" s="91" t="e">
        <f ca="true">+IF(AND(ISNUMBER(OFFSET('Hygiene Data'!$H$7,0,10*ROW('Hygiene Data'!H119))),'Data Summary'!EB125="Yes"),OFFSET('Hygiene Data'!$H$7,0,10*ROW('Hygiene Data'!H119)),NA())</f>
        <v>#N/A</v>
      </c>
      <c r="BN125" s="91" t="e">
        <f ca="true">+IF(AND(ISNUMBER(OFFSET('Hygiene Data'!$H$9,0,10*ROW('Hygiene Data'!H119))),'Data Summary'!EC125="Yes"),OFFSET('Hygiene Data'!$H$9,0,10*ROW('Hygiene Data'!H119)),NA())</f>
        <v>#N/A</v>
      </c>
      <c r="BO125" s="91" t="e">
        <f ca="true">+IF(AND(ISNUMBER(OFFSET('Hygiene Data'!$I$5,0,10*ROW('Hygiene Data'!I119))),'Data Summary'!ED125="Yes"),OFFSET('Hygiene Data'!$I$5,0,10*ROW('Hygiene Data'!I119)),NA())</f>
        <v>#N/A</v>
      </c>
      <c r="BP125" s="91" t="e">
        <f ca="true">+IF(AND(ISNUMBER(OFFSET('Hygiene Data'!$I$7,0,10*ROW('Hygiene Data'!I119))),'Data Summary'!EE125="Yes"),OFFSET('Hygiene Data'!$I$7,0,10*ROW('Hygiene Data'!I119)),NA())</f>
        <v>#N/A</v>
      </c>
      <c r="BQ125" s="91" t="e">
        <f ca="true">+IF(AND(ISNUMBER(OFFSET('Hygiene Data'!$I$9,0,10*ROW('Hygiene Data'!I119))),'Data Summary'!EF125="Yes"),OFFSET('Hygiene Data'!$I$9,0,10*ROW('Hygiene Data'!I119)),NA())</f>
        <v>#N/A</v>
      </c>
    </row>
    <row xmlns:x14ac="http://schemas.microsoft.com/office/spreadsheetml/2009/9/ac" r="126" x14ac:dyDescent="0.2">
      <c r="A126" s="342" t="e">
        <f ca="true">+RIGHT('Data Summary'!A126,LEN('Data Summary'!A126)-9)</f>
        <v>#VALUE!</v>
      </c>
      <c r="B126" s="35" t="str">
        <f ca="true">+IF(ISTEXT('Data Summary'!B126),'Data Summary'!B126,"")</f>
        <v/>
      </c>
      <c r="C126" s="341" t="e">
        <f ca="true">+VALUE('Data Summary'!C126)</f>
        <v>#VALUE!</v>
      </c>
      <c r="D126" s="89" t="e">
        <f ca="true">+IF(AND(ISNUMBER(OFFSET('Water Data'!$D$4,0,10*ROW('Water Data'!D120))),'Data Summary'!BS126="Yes"),100-OFFSET('Water Data'!$D$4,0,10*ROW('Water Data'!D120)),NA())</f>
        <v>#N/A</v>
      </c>
      <c r="E126" s="89" t="e">
        <f ca="true">+IF(AND(ISNUMBER(OFFSET('Water Data'!$D$6,0,10*ROW('Water Data'!D120))),'Data Summary'!BT126="Yes"),OFFSET('Water Data'!$D$6,0,10*ROW('Water Data'!D120)),NA())</f>
        <v>#N/A</v>
      </c>
      <c r="F126" s="89" t="e">
        <f ca="true">+IF(AND(ISNUMBER(OFFSET('Water Data'!$D$9,0,10*ROW('Water Data'!D120))),'Data Summary'!BU126="Yes"),OFFSET('Water Data'!$D$9,0,10*ROW('Water Data'!D120)),NA())</f>
        <v>#N/A</v>
      </c>
      <c r="G126" s="89" t="e">
        <f ca="true">+IF(AND(ISNUMBER(OFFSET('Water Data'!$E$4,0,10*ROW('Water Data'!E120))),'Data Summary'!BV126="Yes"),100-OFFSET('Water Data'!$E$4,0,10*ROW('Water Data'!E120)),NA())</f>
        <v>#N/A</v>
      </c>
      <c r="H126" s="89" t="e">
        <f ca="true">+IF(AND(ISNUMBER(OFFSET('Water Data'!$E$6,0,10*ROW('Water Data'!E120))),'Data Summary'!BW126="Yes"),OFFSET('Water Data'!$E$6,0,10*ROW('Water Data'!E120)),NA())</f>
        <v>#N/A</v>
      </c>
      <c r="I126" s="89" t="e">
        <f ca="true">+IF(AND(ISNUMBER(OFFSET('Water Data'!$E$9,0,10*ROW('Water Data'!E120))),'Data Summary'!BX126="Yes"),OFFSET('Water Data'!$E$9,0,10*ROW('Water Data'!E120)),NA())</f>
        <v>#N/A</v>
      </c>
      <c r="J126" s="89" t="e">
        <f ca="true">+IF(AND(ISNUMBER(OFFSET('Water Data'!$F$4,0,10*ROW('Water Data'!F120))),'Data Summary'!BY126="Yes"),100-OFFSET('Water Data'!$F$4,0,10*ROW('Water Data'!F120)),NA())</f>
        <v>#N/A</v>
      </c>
      <c r="K126" s="89" t="e">
        <f ca="true">+IF(AND(ISNUMBER(OFFSET('Water Data'!$F$6,0,10*ROW('Water Data'!F120))),'Data Summary'!BZ126="Yes"),OFFSET('Water Data'!$F$6,0,10*ROW('Water Data'!F120)),NA())</f>
        <v>#N/A</v>
      </c>
      <c r="L126" s="89" t="e">
        <f ca="true">+IF(AND(ISNUMBER(OFFSET('Water Data'!$F$9,0,10*ROW('Water Data'!F120))),'Data Summary'!CA126="Yes"),OFFSET('Water Data'!$F$9,0,10*ROW('Water Data'!F120)),NA())</f>
        <v>#N/A</v>
      </c>
      <c r="M126" s="89" t="e">
        <f ca="true">+IF(AND(ISNUMBER(OFFSET('Water Data'!$G$4,0,10*ROW('Water Data'!G120))),'Data Summary'!CB126="Yes"),100-OFFSET('Water Data'!$G$4,0,10*ROW('Water Data'!G120)),NA())</f>
        <v>#N/A</v>
      </c>
      <c r="N126" s="89" t="e">
        <f ca="true">+IF(AND(ISNUMBER(OFFSET('Water Data'!$G$6,0,10*ROW('Water Data'!G120))),'Data Summary'!CC126="Yes"),OFFSET('Water Data'!$G$6,0,10*ROW('Water Data'!G120)),NA())</f>
        <v>#N/A</v>
      </c>
      <c r="O126" s="89" t="e">
        <f ca="true">+IF(AND(ISNUMBER(OFFSET('Water Data'!$G$9,0,10*ROW('Water Data'!G120))),'Data Summary'!CD126="Yes"),OFFSET('Water Data'!$G$9,0,10*ROW('Water Data'!G120)),NA())</f>
        <v>#N/A</v>
      </c>
      <c r="P126" s="89" t="e">
        <f ca="true">+IF(AND(ISNUMBER(OFFSET('Water Data'!$H$4,0,10*ROW('Water Data'!H120))),'Data Summary'!CE126="Yes"),100-OFFSET('Water Data'!$H$4,0,10*ROW('Water Data'!H120)),NA())</f>
        <v>#N/A</v>
      </c>
      <c r="Q126" s="89" t="e">
        <f ca="true">+IF(AND(ISNUMBER(OFFSET('Water Data'!$H$6,0,10*ROW('Water Data'!H120))),'Data Summary'!CF126="Yes"),OFFSET('Water Data'!$H$6,0,10*ROW('Water Data'!H120)),NA())</f>
        <v>#N/A</v>
      </c>
      <c r="R126" s="89" t="e">
        <f ca="true">+IF(AND(ISNUMBER(OFFSET('Water Data'!$H$9,0,10*ROW('Water Data'!H120))),'Data Summary'!CG126="Yes"),OFFSET('Water Data'!$H$9,0,10*ROW('Water Data'!H120)),NA())</f>
        <v>#N/A</v>
      </c>
      <c r="S126" s="89" t="e">
        <f ca="true">+IF(AND(ISNUMBER(OFFSET('Water Data'!$I$4,0,10*ROW('Water Data'!I120))),'Data Summary'!CH126="Yes"),100-OFFSET('Water Data'!$I$4,0,10*ROW('Water Data'!I120)),NA())</f>
        <v>#N/A</v>
      </c>
      <c r="T126" s="89" t="e">
        <f ca="true">+IF(AND(ISNUMBER(OFFSET('Water Data'!$I$6,0,10*ROW('Water Data'!I120))),'Data Summary'!CI126="Yes"),OFFSET('Water Data'!$I$6,0,10*ROW('Water Data'!I120)),NA())</f>
        <v>#N/A</v>
      </c>
      <c r="U126" s="89" t="e">
        <f ca="true">+IF(AND(ISNUMBER(OFFSET('Water Data'!$I$9,0,10*ROW('Water Data'!I120))),'Data Summary'!CJ126="Yes"),OFFSET('Water Data'!$I$9,0,10*ROW('Water Data'!I120)),NA())</f>
        <v>#N/A</v>
      </c>
      <c r="V126" s="90" t="e">
        <f ca="true">+IF(AND(ISNUMBER(OFFSET('Sanitation Data'!$D$4,0,10*ROW('Sanitation Data'!D120))),'Data Summary'!CK126="Yes"),100-OFFSET('Sanitation Data'!$D$4,0,10*ROW('Sanitation Data'!D120)),NA())</f>
        <v>#N/A</v>
      </c>
      <c r="W126" s="90" t="e">
        <f ca="true">+IF(AND(ISNUMBER(OFFSET('Sanitation Data'!$D$6,0,10*ROW('Sanitation Data'!D120))),'Data Summary'!CL126="Yes"),OFFSET('Sanitation Data'!$D$6,0,10*ROW('Sanitation Data'!D120)),NA())</f>
        <v>#N/A</v>
      </c>
      <c r="X126" s="90" t="e">
        <f ca="true">+IF(AND(ISNUMBER(OFFSET('Sanitation Data'!$D$10,0,10*ROW('Sanitation Data'!D120))),'Data Summary'!CM126="Yes"),OFFSET('Sanitation Data'!$D$10,0,10*ROW('Sanitation Data'!D120)),NA())</f>
        <v>#N/A</v>
      </c>
      <c r="Y126" s="90" t="e">
        <f ca="true">+IF(AND(ISNUMBER(OFFSET('Sanitation Data'!$D$11,0,10*ROW('Sanitation Data'!D120))),'Data Summary'!CN126="Yes"),OFFSET('Sanitation Data'!$D$11,0,10*ROW('Sanitation Data'!D120)),NA())</f>
        <v>#N/A</v>
      </c>
      <c r="Z126" s="90" t="e">
        <f ca="true">+IF(AND(ISNUMBER(OFFSET('Sanitation Data'!$D$12,0,10*ROW('Sanitation Data'!D120))),'Data Summary'!CO126="Yes"),OFFSET('Sanitation Data'!$D$12,0,10*ROW('Sanitation Data'!D120)),NA())</f>
        <v>#N/A</v>
      </c>
      <c r="AA126" s="90" t="e">
        <f ca="true">+IF(AND(ISNUMBER(OFFSET('Sanitation Data'!$E$4,0,10*ROW('Sanitation Data'!E120))),'Data Summary'!CP126="Yes"),100-OFFSET('Sanitation Data'!$E$4,0,10*ROW('Sanitation Data'!E120)),NA())</f>
        <v>#N/A</v>
      </c>
      <c r="AB126" s="90" t="e">
        <f ca="true">+IF(AND(ISNUMBER(OFFSET('Sanitation Data'!$E$6,0,10*ROW('Sanitation Data'!E120))),'Data Summary'!CQ126="Yes"),OFFSET('Sanitation Data'!$E$6,0,10*ROW('Sanitation Data'!E120)),NA())</f>
        <v>#N/A</v>
      </c>
      <c r="AC126" s="90" t="e">
        <f ca="true">+IF(AND(ISNUMBER(OFFSET('Sanitation Data'!$E$10,0,10*ROW('Sanitation Data'!E120))),'Data Summary'!CR126="Yes"),OFFSET('Sanitation Data'!$E$10,0,10*ROW('Sanitation Data'!E120)),NA())</f>
        <v>#N/A</v>
      </c>
      <c r="AD126" s="90" t="e">
        <f ca="true">+IF(AND(ISNUMBER(OFFSET('Sanitation Data'!$E$11,0,10*ROW('Sanitation Data'!E120))),'Data Summary'!CS126="Yes"),OFFSET('Sanitation Data'!$E$11,0,10*ROW('Sanitation Data'!E120)),NA())</f>
        <v>#N/A</v>
      </c>
      <c r="AE126" s="90" t="e">
        <f ca="true">+IF(AND(ISNUMBER(OFFSET('Sanitation Data'!$E$12,0,10*ROW('Sanitation Data'!E120))),'Data Summary'!CT126="Yes"),OFFSET('Sanitation Data'!$E$12,0,10*ROW('Sanitation Data'!E120)),NA())</f>
        <v>#N/A</v>
      </c>
      <c r="AF126" s="90" t="e">
        <f ca="true">+IF(AND(ISNUMBER(OFFSET('Sanitation Data'!$F$4,0,10*ROW('Sanitation Data'!F120))),'Data Summary'!CU126="Yes"),100-OFFSET('Sanitation Data'!$F$4,0,10*ROW('Sanitation Data'!F120)),NA())</f>
        <v>#N/A</v>
      </c>
      <c r="AG126" s="90" t="e">
        <f ca="true">+IF(AND(ISNUMBER(OFFSET('Sanitation Data'!$F$6,0,10*ROW('Sanitation Data'!F120))),'Data Summary'!CV126="Yes"),OFFSET('Sanitation Data'!$F$6,0,10*ROW('Sanitation Data'!F120)),NA())</f>
        <v>#N/A</v>
      </c>
      <c r="AH126" s="90" t="e">
        <f ca="true">+IF(AND(ISNUMBER(OFFSET('Sanitation Data'!$F$10,0,10*ROW('Sanitation Data'!F120))),'Data Summary'!CW126="Yes"),OFFSET('Sanitation Data'!$F$10,0,10*ROW('Sanitation Data'!F120)),NA())</f>
        <v>#N/A</v>
      </c>
      <c r="AI126" s="90" t="e">
        <f ca="true">+IF(AND(ISNUMBER(OFFSET('Sanitation Data'!$F$11,0,10*ROW('Sanitation Data'!F120))),'Data Summary'!CX126="Yes"),OFFSET('Sanitation Data'!$F$11,0,10*ROW('Sanitation Data'!F120)),NA())</f>
        <v>#N/A</v>
      </c>
      <c r="AJ126" s="90" t="e">
        <f ca="true">+IF(AND(ISNUMBER(OFFSET('Sanitation Data'!$F$12,0,10*ROW('Sanitation Data'!F120))),'Data Summary'!CY126="Yes"),OFFSET('Sanitation Data'!$F$12,0,10*ROW('Sanitation Data'!F120)),NA())</f>
        <v>#N/A</v>
      </c>
      <c r="AK126" s="90" t="e">
        <f ca="true">+IF(AND(ISNUMBER(OFFSET('Sanitation Data'!$G$4,0,10*ROW('Sanitation Data'!G120))),'Data Summary'!CZ126="Yes"),100-OFFSET('Sanitation Data'!$G$4,0,10*ROW('Sanitation Data'!G120)),NA())</f>
        <v>#N/A</v>
      </c>
      <c r="AL126" s="90" t="e">
        <f ca="true">+IF(AND(ISNUMBER(OFFSET('Sanitation Data'!$G$6,0,10*ROW('Sanitation Data'!G120))),'Data Summary'!DA126="Yes"),OFFSET('Sanitation Data'!$G$6,0,10*ROW('Sanitation Data'!G120)),NA())</f>
        <v>#N/A</v>
      </c>
      <c r="AM126" s="90" t="e">
        <f ca="true">+IF(AND(ISNUMBER(OFFSET('Sanitation Data'!$G$10,0,10*ROW('Sanitation Data'!G120))),'Data Summary'!DB126="Yes"),OFFSET('Sanitation Data'!$G$10,0,10*ROW('Sanitation Data'!G120)),NA())</f>
        <v>#N/A</v>
      </c>
      <c r="AN126" s="90" t="e">
        <f ca="true">+IF(AND(ISNUMBER(OFFSET('Sanitation Data'!$G$11,0,10*ROW('Sanitation Data'!G120))),'Data Summary'!DC126="Yes"),OFFSET('Sanitation Data'!$G$11,0,10*ROW('Sanitation Data'!G120)),NA())</f>
        <v>#N/A</v>
      </c>
      <c r="AO126" s="90" t="e">
        <f ca="true">+IF(AND(ISNUMBER(OFFSET('Sanitation Data'!$G$12,0,10*ROW('Sanitation Data'!G120))),'Data Summary'!DD126="Yes"),OFFSET('Sanitation Data'!$G$12,0,10*ROW('Sanitation Data'!G120)),NA())</f>
        <v>#N/A</v>
      </c>
      <c r="AP126" s="90" t="e">
        <f ca="true">+IF(AND(ISNUMBER(OFFSET('Sanitation Data'!$H$4,0,10*ROW('Sanitation Data'!H120))),'Data Summary'!DE126="Yes"),100-OFFSET('Sanitation Data'!$H$4,0,10*ROW('Sanitation Data'!H120)),NA())</f>
        <v>#N/A</v>
      </c>
      <c r="AQ126" s="90" t="e">
        <f ca="true">+IF(AND(ISNUMBER(OFFSET('Sanitation Data'!$H$6,0,10*ROW('Sanitation Data'!H120))),'Data Summary'!DF126="Yes"),OFFSET('Sanitation Data'!$H$6,0,10*ROW('Sanitation Data'!H120)),NA())</f>
        <v>#N/A</v>
      </c>
      <c r="AR126" s="90" t="e">
        <f ca="true">+IF(AND(ISNUMBER(OFFSET('Sanitation Data'!$H$10,0,10*ROW('Sanitation Data'!H120))),'Data Summary'!DG126="Yes"),OFFSET('Sanitation Data'!$H$10,0,10*ROW('Sanitation Data'!H120)),NA())</f>
        <v>#N/A</v>
      </c>
      <c r="AS126" s="90" t="e">
        <f ca="true">+IF(AND(ISNUMBER(OFFSET('Sanitation Data'!$H$11,0,10*ROW('Sanitation Data'!H120))),'Data Summary'!DH126="Yes"),OFFSET('Sanitation Data'!$H$11,0,10*ROW('Sanitation Data'!H120)),NA())</f>
        <v>#N/A</v>
      </c>
      <c r="AT126" s="90" t="e">
        <f ca="true">+IF(AND(ISNUMBER(OFFSET('Sanitation Data'!$H$12,0,10*ROW('Sanitation Data'!H120))),'Data Summary'!DI126="Yes"),OFFSET('Sanitation Data'!$H$12,0,10*ROW('Sanitation Data'!H120)),NA())</f>
        <v>#N/A</v>
      </c>
      <c r="AU126" s="90" t="e">
        <f ca="true">+IF(AND(ISNUMBER(OFFSET('Sanitation Data'!$I$4,0,10*ROW('Sanitation Data'!I120))),'Data Summary'!DJ126="Yes"),100-OFFSET('Sanitation Data'!$I$4,0,10*ROW('Sanitation Data'!I120)),NA())</f>
        <v>#N/A</v>
      </c>
      <c r="AV126" s="90" t="e">
        <f ca="true">+IF(AND(ISNUMBER(OFFSET('Sanitation Data'!$I$6,0,10*ROW('Sanitation Data'!I120))),'Data Summary'!DK126="Yes"),OFFSET('Sanitation Data'!$I$6,0,10*ROW('Sanitation Data'!I120)),NA())</f>
        <v>#N/A</v>
      </c>
      <c r="AW126" s="90" t="e">
        <f ca="true">+IF(AND(ISNUMBER(OFFSET('Sanitation Data'!$I$10,0,10*ROW('Sanitation Data'!I120))),'Data Summary'!DL126="Yes"),OFFSET('Sanitation Data'!$I$10,0,10*ROW('Sanitation Data'!I120)),NA())</f>
        <v>#N/A</v>
      </c>
      <c r="AX126" s="90" t="e">
        <f ca="true">+IF(AND(ISNUMBER(OFFSET('Sanitation Data'!$I$11,0,10*ROW('Sanitation Data'!I120))),'Data Summary'!DM126="Yes"),OFFSET('Sanitation Data'!$I$11,0,10*ROW('Sanitation Data'!I120)),NA())</f>
        <v>#N/A</v>
      </c>
      <c r="AY126" s="90" t="e">
        <f ca="true">+IF(AND(ISNUMBER(OFFSET('Sanitation Data'!$I$12,0,10*ROW('Sanitation Data'!I120))),'Data Summary'!DN126="Yes"),OFFSET('Sanitation Data'!$I$12,0,10*ROW('Sanitation Data'!I120)),NA())</f>
        <v>#N/A</v>
      </c>
      <c r="AZ126" s="91" t="e">
        <f ca="true">+IF(AND(ISNUMBER(OFFSET('Hygiene Data'!$D$5,0,10*ROW('Hygiene Data'!D120))),'Data Summary'!DO126="Yes"),OFFSET('Hygiene Data'!$D$5,0,10*ROW('Hygiene Data'!D120)),NA())</f>
        <v>#N/A</v>
      </c>
      <c r="BA126" s="91" t="e">
        <f ca="true">+IF(AND(ISNUMBER(OFFSET('Hygiene Data'!$D$7,0,10*ROW('Hygiene Data'!D120))),'Data Summary'!DP126="Yes"),OFFSET('Hygiene Data'!$D$7,0,10*ROW('Hygiene Data'!D120)),NA())</f>
        <v>#N/A</v>
      </c>
      <c r="BB126" s="91" t="e">
        <f ca="true">+IF(AND(ISNUMBER(OFFSET('Hygiene Data'!$D$9,0,10*ROW('Hygiene Data'!D120))),'Data Summary'!DQ126="Yes"),OFFSET('Hygiene Data'!$D$9,0,10*ROW('Hygiene Data'!D120)),NA())</f>
        <v>#N/A</v>
      </c>
      <c r="BC126" s="91" t="e">
        <f ca="true">+IF(AND(ISNUMBER(OFFSET('Hygiene Data'!$E$5,0,10*ROW('Hygiene Data'!E120))),'Data Summary'!DR126="Yes"),OFFSET('Hygiene Data'!$E$5,0,10*ROW('Hygiene Data'!E120)),NA())</f>
        <v>#N/A</v>
      </c>
      <c r="BD126" s="91" t="e">
        <f ca="true">+IF(AND(ISNUMBER(OFFSET('Hygiene Data'!$E$7,0,10*ROW('Hygiene Data'!E120))),'Data Summary'!DS126="Yes"),OFFSET('Hygiene Data'!$E$7,0,10*ROW('Hygiene Data'!E120)),NA())</f>
        <v>#N/A</v>
      </c>
      <c r="BE126" s="91" t="e">
        <f ca="true">+IF(AND(ISNUMBER(OFFSET('Hygiene Data'!$E$9,0,10*ROW('Hygiene Data'!E120))),'Data Summary'!DT126="Yes"),OFFSET('Hygiene Data'!$E$9,0,10*ROW('Hygiene Data'!E120)),NA())</f>
        <v>#N/A</v>
      </c>
      <c r="BF126" s="91" t="e">
        <f ca="true">+IF(AND(ISNUMBER(OFFSET('Hygiene Data'!$F$5,0,10*ROW('Hygiene Data'!F120))),'Data Summary'!DU126="Yes"),OFFSET('Hygiene Data'!$F$5,0,10*ROW('Hygiene Data'!F120)),NA())</f>
        <v>#N/A</v>
      </c>
      <c r="BG126" s="91" t="e">
        <f ca="true">+IF(AND(ISNUMBER(OFFSET('Hygiene Data'!$F$7,0,10*ROW('Hygiene Data'!F120))),'Data Summary'!DV126="Yes"),OFFSET('Hygiene Data'!$F$7,0,10*ROW('Hygiene Data'!F120)),NA())</f>
        <v>#N/A</v>
      </c>
      <c r="BH126" s="91" t="e">
        <f ca="true">+IF(AND(ISNUMBER(OFFSET('Hygiene Data'!$F$9,0,10*ROW('Hygiene Data'!F120))),'Data Summary'!DW126="Yes"),OFFSET('Hygiene Data'!$F$9,0,10*ROW('Hygiene Data'!F120)),NA())</f>
        <v>#N/A</v>
      </c>
      <c r="BI126" s="91" t="e">
        <f ca="true">+IF(AND(ISNUMBER(OFFSET('Hygiene Data'!$G$5,0,10*ROW('Hygiene Data'!G120))),'Data Summary'!DX126="Yes"),OFFSET('Hygiene Data'!$G$5,0,10*ROW('Hygiene Data'!G120)),NA())</f>
        <v>#N/A</v>
      </c>
      <c r="BJ126" s="91" t="e">
        <f ca="true">+IF(AND(ISNUMBER(OFFSET('Hygiene Data'!$G$7,0,10*ROW('Hygiene Data'!G120))),'Data Summary'!DY126="Yes"),OFFSET('Hygiene Data'!$G$7,0,10*ROW('Hygiene Data'!G120)),NA())</f>
        <v>#N/A</v>
      </c>
      <c r="BK126" s="91" t="e">
        <f ca="true">+IF(AND(ISNUMBER(OFFSET('Hygiene Data'!$G$9,0,10*ROW('Hygiene Data'!G120))),'Data Summary'!DZ126="Yes"),OFFSET('Hygiene Data'!$G$9,0,10*ROW('Hygiene Data'!G120)),NA())</f>
        <v>#N/A</v>
      </c>
      <c r="BL126" s="91" t="e">
        <f ca="true">+IF(AND(ISNUMBER(OFFSET('Hygiene Data'!$H$5,0,10*ROW('Hygiene Data'!H120))),'Data Summary'!EA126="Yes"),OFFSET('Hygiene Data'!$H$5,0,10*ROW('Hygiene Data'!H120)),NA())</f>
        <v>#N/A</v>
      </c>
      <c r="BM126" s="91" t="e">
        <f ca="true">+IF(AND(ISNUMBER(OFFSET('Hygiene Data'!$H$7,0,10*ROW('Hygiene Data'!H120))),'Data Summary'!EB126="Yes"),OFFSET('Hygiene Data'!$H$7,0,10*ROW('Hygiene Data'!H120)),NA())</f>
        <v>#N/A</v>
      </c>
      <c r="BN126" s="91" t="e">
        <f ca="true">+IF(AND(ISNUMBER(OFFSET('Hygiene Data'!$H$9,0,10*ROW('Hygiene Data'!H120))),'Data Summary'!EC126="Yes"),OFFSET('Hygiene Data'!$H$9,0,10*ROW('Hygiene Data'!H120)),NA())</f>
        <v>#N/A</v>
      </c>
      <c r="BO126" s="91" t="e">
        <f ca="true">+IF(AND(ISNUMBER(OFFSET('Hygiene Data'!$I$5,0,10*ROW('Hygiene Data'!I120))),'Data Summary'!ED126="Yes"),OFFSET('Hygiene Data'!$I$5,0,10*ROW('Hygiene Data'!I120)),NA())</f>
        <v>#N/A</v>
      </c>
      <c r="BP126" s="91" t="e">
        <f ca="true">+IF(AND(ISNUMBER(OFFSET('Hygiene Data'!$I$7,0,10*ROW('Hygiene Data'!I120))),'Data Summary'!EE126="Yes"),OFFSET('Hygiene Data'!$I$7,0,10*ROW('Hygiene Data'!I120)),NA())</f>
        <v>#N/A</v>
      </c>
      <c r="BQ126" s="91" t="e">
        <f ca="true">+IF(AND(ISNUMBER(OFFSET('Hygiene Data'!$I$9,0,10*ROW('Hygiene Data'!I120))),'Data Summary'!EF126="Yes"),OFFSET('Hygiene Data'!$I$9,0,10*ROW('Hygiene Data'!I120)),NA())</f>
        <v>#N/A</v>
      </c>
    </row>
    <row xmlns:x14ac="http://schemas.microsoft.com/office/spreadsheetml/2009/9/ac" r="127" x14ac:dyDescent="0.2">
      <c r="A127" s="342" t="e">
        <f ca="true">+RIGHT('Data Summary'!A127,LEN('Data Summary'!A127)-9)</f>
        <v>#VALUE!</v>
      </c>
      <c r="B127" s="35" t="str">
        <f ca="true">+IF(ISTEXT('Data Summary'!B127),'Data Summary'!B127,"")</f>
        <v/>
      </c>
      <c r="C127" s="341" t="e">
        <f ca="true">+VALUE('Data Summary'!C127)</f>
        <v>#VALUE!</v>
      </c>
      <c r="D127" s="89" t="e">
        <f ca="true">+IF(AND(ISNUMBER(OFFSET('Water Data'!$D$4,0,10*ROW('Water Data'!D121))),'Data Summary'!BS127="Yes"),100-OFFSET('Water Data'!$D$4,0,10*ROW('Water Data'!D121)),NA())</f>
        <v>#N/A</v>
      </c>
      <c r="E127" s="89" t="e">
        <f ca="true">+IF(AND(ISNUMBER(OFFSET('Water Data'!$D$6,0,10*ROW('Water Data'!D121))),'Data Summary'!BT127="Yes"),OFFSET('Water Data'!$D$6,0,10*ROW('Water Data'!D121)),NA())</f>
        <v>#N/A</v>
      </c>
      <c r="F127" s="89" t="e">
        <f ca="true">+IF(AND(ISNUMBER(OFFSET('Water Data'!$D$9,0,10*ROW('Water Data'!D121))),'Data Summary'!BU127="Yes"),OFFSET('Water Data'!$D$9,0,10*ROW('Water Data'!D121)),NA())</f>
        <v>#N/A</v>
      </c>
      <c r="G127" s="89" t="e">
        <f ca="true">+IF(AND(ISNUMBER(OFFSET('Water Data'!$E$4,0,10*ROW('Water Data'!E121))),'Data Summary'!BV127="Yes"),100-OFFSET('Water Data'!$E$4,0,10*ROW('Water Data'!E121)),NA())</f>
        <v>#N/A</v>
      </c>
      <c r="H127" s="89" t="e">
        <f ca="true">+IF(AND(ISNUMBER(OFFSET('Water Data'!$E$6,0,10*ROW('Water Data'!E121))),'Data Summary'!BW127="Yes"),OFFSET('Water Data'!$E$6,0,10*ROW('Water Data'!E121)),NA())</f>
        <v>#N/A</v>
      </c>
      <c r="I127" s="89" t="e">
        <f ca="true">+IF(AND(ISNUMBER(OFFSET('Water Data'!$E$9,0,10*ROW('Water Data'!E121))),'Data Summary'!BX127="Yes"),OFFSET('Water Data'!$E$9,0,10*ROW('Water Data'!E121)),NA())</f>
        <v>#N/A</v>
      </c>
      <c r="J127" s="89" t="e">
        <f ca="true">+IF(AND(ISNUMBER(OFFSET('Water Data'!$F$4,0,10*ROW('Water Data'!F121))),'Data Summary'!BY127="Yes"),100-OFFSET('Water Data'!$F$4,0,10*ROW('Water Data'!F121)),NA())</f>
        <v>#N/A</v>
      </c>
      <c r="K127" s="89" t="e">
        <f ca="true">+IF(AND(ISNUMBER(OFFSET('Water Data'!$F$6,0,10*ROW('Water Data'!F121))),'Data Summary'!BZ127="Yes"),OFFSET('Water Data'!$F$6,0,10*ROW('Water Data'!F121)),NA())</f>
        <v>#N/A</v>
      </c>
      <c r="L127" s="89" t="e">
        <f ca="true">+IF(AND(ISNUMBER(OFFSET('Water Data'!$F$9,0,10*ROW('Water Data'!F121))),'Data Summary'!CA127="Yes"),OFFSET('Water Data'!$F$9,0,10*ROW('Water Data'!F121)),NA())</f>
        <v>#N/A</v>
      </c>
      <c r="M127" s="89" t="e">
        <f ca="true">+IF(AND(ISNUMBER(OFFSET('Water Data'!$G$4,0,10*ROW('Water Data'!G121))),'Data Summary'!CB127="Yes"),100-OFFSET('Water Data'!$G$4,0,10*ROW('Water Data'!G121)),NA())</f>
        <v>#N/A</v>
      </c>
      <c r="N127" s="89" t="e">
        <f ca="true">+IF(AND(ISNUMBER(OFFSET('Water Data'!$G$6,0,10*ROW('Water Data'!G121))),'Data Summary'!CC127="Yes"),OFFSET('Water Data'!$G$6,0,10*ROW('Water Data'!G121)),NA())</f>
        <v>#N/A</v>
      </c>
      <c r="O127" s="89" t="e">
        <f ca="true">+IF(AND(ISNUMBER(OFFSET('Water Data'!$G$9,0,10*ROW('Water Data'!G121))),'Data Summary'!CD127="Yes"),OFFSET('Water Data'!$G$9,0,10*ROW('Water Data'!G121)),NA())</f>
        <v>#N/A</v>
      </c>
      <c r="P127" s="89" t="e">
        <f ca="true">+IF(AND(ISNUMBER(OFFSET('Water Data'!$H$4,0,10*ROW('Water Data'!H121))),'Data Summary'!CE127="Yes"),100-OFFSET('Water Data'!$H$4,0,10*ROW('Water Data'!H121)),NA())</f>
        <v>#N/A</v>
      </c>
      <c r="Q127" s="89" t="e">
        <f ca="true">+IF(AND(ISNUMBER(OFFSET('Water Data'!$H$6,0,10*ROW('Water Data'!H121))),'Data Summary'!CF127="Yes"),OFFSET('Water Data'!$H$6,0,10*ROW('Water Data'!H121)),NA())</f>
        <v>#N/A</v>
      </c>
      <c r="R127" s="89" t="e">
        <f ca="true">+IF(AND(ISNUMBER(OFFSET('Water Data'!$H$9,0,10*ROW('Water Data'!H121))),'Data Summary'!CG127="Yes"),OFFSET('Water Data'!$H$9,0,10*ROW('Water Data'!H121)),NA())</f>
        <v>#N/A</v>
      </c>
      <c r="S127" s="89" t="e">
        <f ca="true">+IF(AND(ISNUMBER(OFFSET('Water Data'!$I$4,0,10*ROW('Water Data'!I121))),'Data Summary'!CH127="Yes"),100-OFFSET('Water Data'!$I$4,0,10*ROW('Water Data'!I121)),NA())</f>
        <v>#N/A</v>
      </c>
      <c r="T127" s="89" t="e">
        <f ca="true">+IF(AND(ISNUMBER(OFFSET('Water Data'!$I$6,0,10*ROW('Water Data'!I121))),'Data Summary'!CI127="Yes"),OFFSET('Water Data'!$I$6,0,10*ROW('Water Data'!I121)),NA())</f>
        <v>#N/A</v>
      </c>
      <c r="U127" s="89" t="e">
        <f ca="true">+IF(AND(ISNUMBER(OFFSET('Water Data'!$I$9,0,10*ROW('Water Data'!I121))),'Data Summary'!CJ127="Yes"),OFFSET('Water Data'!$I$9,0,10*ROW('Water Data'!I121)),NA())</f>
        <v>#N/A</v>
      </c>
      <c r="V127" s="90" t="e">
        <f ca="true">+IF(AND(ISNUMBER(OFFSET('Sanitation Data'!$D$4,0,10*ROW('Sanitation Data'!D121))),'Data Summary'!CK127="Yes"),100-OFFSET('Sanitation Data'!$D$4,0,10*ROW('Sanitation Data'!D121)),NA())</f>
        <v>#N/A</v>
      </c>
      <c r="W127" s="90" t="e">
        <f ca="true">+IF(AND(ISNUMBER(OFFSET('Sanitation Data'!$D$6,0,10*ROW('Sanitation Data'!D121))),'Data Summary'!CL127="Yes"),OFFSET('Sanitation Data'!$D$6,0,10*ROW('Sanitation Data'!D121)),NA())</f>
        <v>#N/A</v>
      </c>
      <c r="X127" s="90" t="e">
        <f ca="true">+IF(AND(ISNUMBER(OFFSET('Sanitation Data'!$D$10,0,10*ROW('Sanitation Data'!D121))),'Data Summary'!CM127="Yes"),OFFSET('Sanitation Data'!$D$10,0,10*ROW('Sanitation Data'!D121)),NA())</f>
        <v>#N/A</v>
      </c>
      <c r="Y127" s="90" t="e">
        <f ca="true">+IF(AND(ISNUMBER(OFFSET('Sanitation Data'!$D$11,0,10*ROW('Sanitation Data'!D121))),'Data Summary'!CN127="Yes"),OFFSET('Sanitation Data'!$D$11,0,10*ROW('Sanitation Data'!D121)),NA())</f>
        <v>#N/A</v>
      </c>
      <c r="Z127" s="90" t="e">
        <f ca="true">+IF(AND(ISNUMBER(OFFSET('Sanitation Data'!$D$12,0,10*ROW('Sanitation Data'!D121))),'Data Summary'!CO127="Yes"),OFFSET('Sanitation Data'!$D$12,0,10*ROW('Sanitation Data'!D121)),NA())</f>
        <v>#N/A</v>
      </c>
      <c r="AA127" s="90" t="e">
        <f ca="true">+IF(AND(ISNUMBER(OFFSET('Sanitation Data'!$E$4,0,10*ROW('Sanitation Data'!E121))),'Data Summary'!CP127="Yes"),100-OFFSET('Sanitation Data'!$E$4,0,10*ROW('Sanitation Data'!E121)),NA())</f>
        <v>#N/A</v>
      </c>
      <c r="AB127" s="90" t="e">
        <f ca="true">+IF(AND(ISNUMBER(OFFSET('Sanitation Data'!$E$6,0,10*ROW('Sanitation Data'!E121))),'Data Summary'!CQ127="Yes"),OFFSET('Sanitation Data'!$E$6,0,10*ROW('Sanitation Data'!E121)),NA())</f>
        <v>#N/A</v>
      </c>
      <c r="AC127" s="90" t="e">
        <f ca="true">+IF(AND(ISNUMBER(OFFSET('Sanitation Data'!$E$10,0,10*ROW('Sanitation Data'!E121))),'Data Summary'!CR127="Yes"),OFFSET('Sanitation Data'!$E$10,0,10*ROW('Sanitation Data'!E121)),NA())</f>
        <v>#N/A</v>
      </c>
      <c r="AD127" s="90" t="e">
        <f ca="true">+IF(AND(ISNUMBER(OFFSET('Sanitation Data'!$E$11,0,10*ROW('Sanitation Data'!E121))),'Data Summary'!CS127="Yes"),OFFSET('Sanitation Data'!$E$11,0,10*ROW('Sanitation Data'!E121)),NA())</f>
        <v>#N/A</v>
      </c>
      <c r="AE127" s="90" t="e">
        <f ca="true">+IF(AND(ISNUMBER(OFFSET('Sanitation Data'!$E$12,0,10*ROW('Sanitation Data'!E121))),'Data Summary'!CT127="Yes"),OFFSET('Sanitation Data'!$E$12,0,10*ROW('Sanitation Data'!E121)),NA())</f>
        <v>#N/A</v>
      </c>
      <c r="AF127" s="90" t="e">
        <f ca="true">+IF(AND(ISNUMBER(OFFSET('Sanitation Data'!$F$4,0,10*ROW('Sanitation Data'!F121))),'Data Summary'!CU127="Yes"),100-OFFSET('Sanitation Data'!$F$4,0,10*ROW('Sanitation Data'!F121)),NA())</f>
        <v>#N/A</v>
      </c>
      <c r="AG127" s="90" t="e">
        <f ca="true">+IF(AND(ISNUMBER(OFFSET('Sanitation Data'!$F$6,0,10*ROW('Sanitation Data'!F121))),'Data Summary'!CV127="Yes"),OFFSET('Sanitation Data'!$F$6,0,10*ROW('Sanitation Data'!F121)),NA())</f>
        <v>#N/A</v>
      </c>
      <c r="AH127" s="90" t="e">
        <f ca="true">+IF(AND(ISNUMBER(OFFSET('Sanitation Data'!$F$10,0,10*ROW('Sanitation Data'!F121))),'Data Summary'!CW127="Yes"),OFFSET('Sanitation Data'!$F$10,0,10*ROW('Sanitation Data'!F121)),NA())</f>
        <v>#N/A</v>
      </c>
      <c r="AI127" s="90" t="e">
        <f ca="true">+IF(AND(ISNUMBER(OFFSET('Sanitation Data'!$F$11,0,10*ROW('Sanitation Data'!F121))),'Data Summary'!CX127="Yes"),OFFSET('Sanitation Data'!$F$11,0,10*ROW('Sanitation Data'!F121)),NA())</f>
        <v>#N/A</v>
      </c>
      <c r="AJ127" s="90" t="e">
        <f ca="true">+IF(AND(ISNUMBER(OFFSET('Sanitation Data'!$F$12,0,10*ROW('Sanitation Data'!F121))),'Data Summary'!CY127="Yes"),OFFSET('Sanitation Data'!$F$12,0,10*ROW('Sanitation Data'!F121)),NA())</f>
        <v>#N/A</v>
      </c>
      <c r="AK127" s="90" t="e">
        <f ca="true">+IF(AND(ISNUMBER(OFFSET('Sanitation Data'!$G$4,0,10*ROW('Sanitation Data'!G121))),'Data Summary'!CZ127="Yes"),100-OFFSET('Sanitation Data'!$G$4,0,10*ROW('Sanitation Data'!G121)),NA())</f>
        <v>#N/A</v>
      </c>
      <c r="AL127" s="90" t="e">
        <f ca="true">+IF(AND(ISNUMBER(OFFSET('Sanitation Data'!$G$6,0,10*ROW('Sanitation Data'!G121))),'Data Summary'!DA127="Yes"),OFFSET('Sanitation Data'!$G$6,0,10*ROW('Sanitation Data'!G121)),NA())</f>
        <v>#N/A</v>
      </c>
      <c r="AM127" s="90" t="e">
        <f ca="true">+IF(AND(ISNUMBER(OFFSET('Sanitation Data'!$G$10,0,10*ROW('Sanitation Data'!G121))),'Data Summary'!DB127="Yes"),OFFSET('Sanitation Data'!$G$10,0,10*ROW('Sanitation Data'!G121)),NA())</f>
        <v>#N/A</v>
      </c>
      <c r="AN127" s="90" t="e">
        <f ca="true">+IF(AND(ISNUMBER(OFFSET('Sanitation Data'!$G$11,0,10*ROW('Sanitation Data'!G121))),'Data Summary'!DC127="Yes"),OFFSET('Sanitation Data'!$G$11,0,10*ROW('Sanitation Data'!G121)),NA())</f>
        <v>#N/A</v>
      </c>
      <c r="AO127" s="90" t="e">
        <f ca="true">+IF(AND(ISNUMBER(OFFSET('Sanitation Data'!$G$12,0,10*ROW('Sanitation Data'!G121))),'Data Summary'!DD127="Yes"),OFFSET('Sanitation Data'!$G$12,0,10*ROW('Sanitation Data'!G121)),NA())</f>
        <v>#N/A</v>
      </c>
      <c r="AP127" s="90" t="e">
        <f ca="true">+IF(AND(ISNUMBER(OFFSET('Sanitation Data'!$H$4,0,10*ROW('Sanitation Data'!H121))),'Data Summary'!DE127="Yes"),100-OFFSET('Sanitation Data'!$H$4,0,10*ROW('Sanitation Data'!H121)),NA())</f>
        <v>#N/A</v>
      </c>
      <c r="AQ127" s="90" t="e">
        <f ca="true">+IF(AND(ISNUMBER(OFFSET('Sanitation Data'!$H$6,0,10*ROW('Sanitation Data'!H121))),'Data Summary'!DF127="Yes"),OFFSET('Sanitation Data'!$H$6,0,10*ROW('Sanitation Data'!H121)),NA())</f>
        <v>#N/A</v>
      </c>
      <c r="AR127" s="90" t="e">
        <f ca="true">+IF(AND(ISNUMBER(OFFSET('Sanitation Data'!$H$10,0,10*ROW('Sanitation Data'!H121))),'Data Summary'!DG127="Yes"),OFFSET('Sanitation Data'!$H$10,0,10*ROW('Sanitation Data'!H121)),NA())</f>
        <v>#N/A</v>
      </c>
      <c r="AS127" s="90" t="e">
        <f ca="true">+IF(AND(ISNUMBER(OFFSET('Sanitation Data'!$H$11,0,10*ROW('Sanitation Data'!H121))),'Data Summary'!DH127="Yes"),OFFSET('Sanitation Data'!$H$11,0,10*ROW('Sanitation Data'!H121)),NA())</f>
        <v>#N/A</v>
      </c>
      <c r="AT127" s="90" t="e">
        <f ca="true">+IF(AND(ISNUMBER(OFFSET('Sanitation Data'!$H$12,0,10*ROW('Sanitation Data'!H121))),'Data Summary'!DI127="Yes"),OFFSET('Sanitation Data'!$H$12,0,10*ROW('Sanitation Data'!H121)),NA())</f>
        <v>#N/A</v>
      </c>
      <c r="AU127" s="90" t="e">
        <f ca="true">+IF(AND(ISNUMBER(OFFSET('Sanitation Data'!$I$4,0,10*ROW('Sanitation Data'!I121))),'Data Summary'!DJ127="Yes"),100-OFFSET('Sanitation Data'!$I$4,0,10*ROW('Sanitation Data'!I121)),NA())</f>
        <v>#N/A</v>
      </c>
      <c r="AV127" s="90" t="e">
        <f ca="true">+IF(AND(ISNUMBER(OFFSET('Sanitation Data'!$I$6,0,10*ROW('Sanitation Data'!I121))),'Data Summary'!DK127="Yes"),OFFSET('Sanitation Data'!$I$6,0,10*ROW('Sanitation Data'!I121)),NA())</f>
        <v>#N/A</v>
      </c>
      <c r="AW127" s="90" t="e">
        <f ca="true">+IF(AND(ISNUMBER(OFFSET('Sanitation Data'!$I$10,0,10*ROW('Sanitation Data'!I121))),'Data Summary'!DL127="Yes"),OFFSET('Sanitation Data'!$I$10,0,10*ROW('Sanitation Data'!I121)),NA())</f>
        <v>#N/A</v>
      </c>
      <c r="AX127" s="90" t="e">
        <f ca="true">+IF(AND(ISNUMBER(OFFSET('Sanitation Data'!$I$11,0,10*ROW('Sanitation Data'!I121))),'Data Summary'!DM127="Yes"),OFFSET('Sanitation Data'!$I$11,0,10*ROW('Sanitation Data'!I121)),NA())</f>
        <v>#N/A</v>
      </c>
      <c r="AY127" s="90" t="e">
        <f ca="true">+IF(AND(ISNUMBER(OFFSET('Sanitation Data'!$I$12,0,10*ROW('Sanitation Data'!I121))),'Data Summary'!DN127="Yes"),OFFSET('Sanitation Data'!$I$12,0,10*ROW('Sanitation Data'!I121)),NA())</f>
        <v>#N/A</v>
      </c>
      <c r="AZ127" s="91" t="e">
        <f ca="true">+IF(AND(ISNUMBER(OFFSET('Hygiene Data'!$D$5,0,10*ROW('Hygiene Data'!D121))),'Data Summary'!DO127="Yes"),OFFSET('Hygiene Data'!$D$5,0,10*ROW('Hygiene Data'!D121)),NA())</f>
        <v>#N/A</v>
      </c>
      <c r="BA127" s="91" t="e">
        <f ca="true">+IF(AND(ISNUMBER(OFFSET('Hygiene Data'!$D$7,0,10*ROW('Hygiene Data'!D121))),'Data Summary'!DP127="Yes"),OFFSET('Hygiene Data'!$D$7,0,10*ROW('Hygiene Data'!D121)),NA())</f>
        <v>#N/A</v>
      </c>
      <c r="BB127" s="91" t="e">
        <f ca="true">+IF(AND(ISNUMBER(OFFSET('Hygiene Data'!$D$9,0,10*ROW('Hygiene Data'!D121))),'Data Summary'!DQ127="Yes"),OFFSET('Hygiene Data'!$D$9,0,10*ROW('Hygiene Data'!D121)),NA())</f>
        <v>#N/A</v>
      </c>
      <c r="BC127" s="91" t="e">
        <f ca="true">+IF(AND(ISNUMBER(OFFSET('Hygiene Data'!$E$5,0,10*ROW('Hygiene Data'!E121))),'Data Summary'!DR127="Yes"),OFFSET('Hygiene Data'!$E$5,0,10*ROW('Hygiene Data'!E121)),NA())</f>
        <v>#N/A</v>
      </c>
      <c r="BD127" s="91" t="e">
        <f ca="true">+IF(AND(ISNUMBER(OFFSET('Hygiene Data'!$E$7,0,10*ROW('Hygiene Data'!E121))),'Data Summary'!DS127="Yes"),OFFSET('Hygiene Data'!$E$7,0,10*ROW('Hygiene Data'!E121)),NA())</f>
        <v>#N/A</v>
      </c>
      <c r="BE127" s="91" t="e">
        <f ca="true">+IF(AND(ISNUMBER(OFFSET('Hygiene Data'!$E$9,0,10*ROW('Hygiene Data'!E121))),'Data Summary'!DT127="Yes"),OFFSET('Hygiene Data'!$E$9,0,10*ROW('Hygiene Data'!E121)),NA())</f>
        <v>#N/A</v>
      </c>
      <c r="BF127" s="91" t="e">
        <f ca="true">+IF(AND(ISNUMBER(OFFSET('Hygiene Data'!$F$5,0,10*ROW('Hygiene Data'!F121))),'Data Summary'!DU127="Yes"),OFFSET('Hygiene Data'!$F$5,0,10*ROW('Hygiene Data'!F121)),NA())</f>
        <v>#N/A</v>
      </c>
      <c r="BG127" s="91" t="e">
        <f ca="true">+IF(AND(ISNUMBER(OFFSET('Hygiene Data'!$F$7,0,10*ROW('Hygiene Data'!F121))),'Data Summary'!DV127="Yes"),OFFSET('Hygiene Data'!$F$7,0,10*ROW('Hygiene Data'!F121)),NA())</f>
        <v>#N/A</v>
      </c>
      <c r="BH127" s="91" t="e">
        <f ca="true">+IF(AND(ISNUMBER(OFFSET('Hygiene Data'!$F$9,0,10*ROW('Hygiene Data'!F121))),'Data Summary'!DW127="Yes"),OFFSET('Hygiene Data'!$F$9,0,10*ROW('Hygiene Data'!F121)),NA())</f>
        <v>#N/A</v>
      </c>
      <c r="BI127" s="91" t="e">
        <f ca="true">+IF(AND(ISNUMBER(OFFSET('Hygiene Data'!$G$5,0,10*ROW('Hygiene Data'!G121))),'Data Summary'!DX127="Yes"),OFFSET('Hygiene Data'!$G$5,0,10*ROW('Hygiene Data'!G121)),NA())</f>
        <v>#N/A</v>
      </c>
      <c r="BJ127" s="91" t="e">
        <f ca="true">+IF(AND(ISNUMBER(OFFSET('Hygiene Data'!$G$7,0,10*ROW('Hygiene Data'!G121))),'Data Summary'!DY127="Yes"),OFFSET('Hygiene Data'!$G$7,0,10*ROW('Hygiene Data'!G121)),NA())</f>
        <v>#N/A</v>
      </c>
      <c r="BK127" s="91" t="e">
        <f ca="true">+IF(AND(ISNUMBER(OFFSET('Hygiene Data'!$G$9,0,10*ROW('Hygiene Data'!G121))),'Data Summary'!DZ127="Yes"),OFFSET('Hygiene Data'!$G$9,0,10*ROW('Hygiene Data'!G121)),NA())</f>
        <v>#N/A</v>
      </c>
      <c r="BL127" s="91" t="e">
        <f ca="true">+IF(AND(ISNUMBER(OFFSET('Hygiene Data'!$H$5,0,10*ROW('Hygiene Data'!H121))),'Data Summary'!EA127="Yes"),OFFSET('Hygiene Data'!$H$5,0,10*ROW('Hygiene Data'!H121)),NA())</f>
        <v>#N/A</v>
      </c>
      <c r="BM127" s="91" t="e">
        <f ca="true">+IF(AND(ISNUMBER(OFFSET('Hygiene Data'!$H$7,0,10*ROW('Hygiene Data'!H121))),'Data Summary'!EB127="Yes"),OFFSET('Hygiene Data'!$H$7,0,10*ROW('Hygiene Data'!H121)),NA())</f>
        <v>#N/A</v>
      </c>
      <c r="BN127" s="91" t="e">
        <f ca="true">+IF(AND(ISNUMBER(OFFSET('Hygiene Data'!$H$9,0,10*ROW('Hygiene Data'!H121))),'Data Summary'!EC127="Yes"),OFFSET('Hygiene Data'!$H$9,0,10*ROW('Hygiene Data'!H121)),NA())</f>
        <v>#N/A</v>
      </c>
      <c r="BO127" s="91" t="e">
        <f ca="true">+IF(AND(ISNUMBER(OFFSET('Hygiene Data'!$I$5,0,10*ROW('Hygiene Data'!I121))),'Data Summary'!ED127="Yes"),OFFSET('Hygiene Data'!$I$5,0,10*ROW('Hygiene Data'!I121)),NA())</f>
        <v>#N/A</v>
      </c>
      <c r="BP127" s="91" t="e">
        <f ca="true">+IF(AND(ISNUMBER(OFFSET('Hygiene Data'!$I$7,0,10*ROW('Hygiene Data'!I121))),'Data Summary'!EE127="Yes"),OFFSET('Hygiene Data'!$I$7,0,10*ROW('Hygiene Data'!I121)),NA())</f>
        <v>#N/A</v>
      </c>
      <c r="BQ127" s="91" t="e">
        <f ca="true">+IF(AND(ISNUMBER(OFFSET('Hygiene Data'!$I$9,0,10*ROW('Hygiene Data'!I121))),'Data Summary'!EF127="Yes"),OFFSET('Hygiene Data'!$I$9,0,10*ROW('Hygiene Data'!I121)),NA())</f>
        <v>#N/A</v>
      </c>
    </row>
    <row xmlns:x14ac="http://schemas.microsoft.com/office/spreadsheetml/2009/9/ac" r="128" x14ac:dyDescent="0.2">
      <c r="A128" s="342" t="e">
        <f ca="true">+RIGHT('Data Summary'!A128,LEN('Data Summary'!A128)-9)</f>
        <v>#VALUE!</v>
      </c>
      <c r="B128" s="35" t="str">
        <f ca="true">+IF(ISTEXT('Data Summary'!B128),'Data Summary'!B128,"")</f>
        <v/>
      </c>
      <c r="C128" s="341" t="e">
        <f ca="true">+VALUE('Data Summary'!C128)</f>
        <v>#VALUE!</v>
      </c>
      <c r="D128" s="89" t="e">
        <f ca="true">+IF(AND(ISNUMBER(OFFSET('Water Data'!$D$4,0,10*ROW('Water Data'!D122))),'Data Summary'!BS128="Yes"),100-OFFSET('Water Data'!$D$4,0,10*ROW('Water Data'!D122)),NA())</f>
        <v>#N/A</v>
      </c>
      <c r="E128" s="89" t="e">
        <f ca="true">+IF(AND(ISNUMBER(OFFSET('Water Data'!$D$6,0,10*ROW('Water Data'!D122))),'Data Summary'!BT128="Yes"),OFFSET('Water Data'!$D$6,0,10*ROW('Water Data'!D122)),NA())</f>
        <v>#N/A</v>
      </c>
      <c r="F128" s="89" t="e">
        <f ca="true">+IF(AND(ISNUMBER(OFFSET('Water Data'!$D$9,0,10*ROW('Water Data'!D122))),'Data Summary'!BU128="Yes"),OFFSET('Water Data'!$D$9,0,10*ROW('Water Data'!D122)),NA())</f>
        <v>#N/A</v>
      </c>
      <c r="G128" s="89" t="e">
        <f ca="true">+IF(AND(ISNUMBER(OFFSET('Water Data'!$E$4,0,10*ROW('Water Data'!E122))),'Data Summary'!BV128="Yes"),100-OFFSET('Water Data'!$E$4,0,10*ROW('Water Data'!E122)),NA())</f>
        <v>#N/A</v>
      </c>
      <c r="H128" s="89" t="e">
        <f ca="true">+IF(AND(ISNUMBER(OFFSET('Water Data'!$E$6,0,10*ROW('Water Data'!E122))),'Data Summary'!BW128="Yes"),OFFSET('Water Data'!$E$6,0,10*ROW('Water Data'!E122)),NA())</f>
        <v>#N/A</v>
      </c>
      <c r="I128" s="89" t="e">
        <f ca="true">+IF(AND(ISNUMBER(OFFSET('Water Data'!$E$9,0,10*ROW('Water Data'!E122))),'Data Summary'!BX128="Yes"),OFFSET('Water Data'!$E$9,0,10*ROW('Water Data'!E122)),NA())</f>
        <v>#N/A</v>
      </c>
      <c r="J128" s="89" t="e">
        <f ca="true">+IF(AND(ISNUMBER(OFFSET('Water Data'!$F$4,0,10*ROW('Water Data'!F122))),'Data Summary'!BY128="Yes"),100-OFFSET('Water Data'!$F$4,0,10*ROW('Water Data'!F122)),NA())</f>
        <v>#N/A</v>
      </c>
      <c r="K128" s="89" t="e">
        <f ca="true">+IF(AND(ISNUMBER(OFFSET('Water Data'!$F$6,0,10*ROW('Water Data'!F122))),'Data Summary'!BZ128="Yes"),OFFSET('Water Data'!$F$6,0,10*ROW('Water Data'!F122)),NA())</f>
        <v>#N/A</v>
      </c>
      <c r="L128" s="89" t="e">
        <f ca="true">+IF(AND(ISNUMBER(OFFSET('Water Data'!$F$9,0,10*ROW('Water Data'!F122))),'Data Summary'!CA128="Yes"),OFFSET('Water Data'!$F$9,0,10*ROW('Water Data'!F122)),NA())</f>
        <v>#N/A</v>
      </c>
      <c r="M128" s="89" t="e">
        <f ca="true">+IF(AND(ISNUMBER(OFFSET('Water Data'!$G$4,0,10*ROW('Water Data'!G122))),'Data Summary'!CB128="Yes"),100-OFFSET('Water Data'!$G$4,0,10*ROW('Water Data'!G122)),NA())</f>
        <v>#N/A</v>
      </c>
      <c r="N128" s="89" t="e">
        <f ca="true">+IF(AND(ISNUMBER(OFFSET('Water Data'!$G$6,0,10*ROW('Water Data'!G122))),'Data Summary'!CC128="Yes"),OFFSET('Water Data'!$G$6,0,10*ROW('Water Data'!G122)),NA())</f>
        <v>#N/A</v>
      </c>
      <c r="O128" s="89" t="e">
        <f ca="true">+IF(AND(ISNUMBER(OFFSET('Water Data'!$G$9,0,10*ROW('Water Data'!G122))),'Data Summary'!CD128="Yes"),OFFSET('Water Data'!$G$9,0,10*ROW('Water Data'!G122)),NA())</f>
        <v>#N/A</v>
      </c>
      <c r="P128" s="89" t="e">
        <f ca="true">+IF(AND(ISNUMBER(OFFSET('Water Data'!$H$4,0,10*ROW('Water Data'!H122))),'Data Summary'!CE128="Yes"),100-OFFSET('Water Data'!$H$4,0,10*ROW('Water Data'!H122)),NA())</f>
        <v>#N/A</v>
      </c>
      <c r="Q128" s="89" t="e">
        <f ca="true">+IF(AND(ISNUMBER(OFFSET('Water Data'!$H$6,0,10*ROW('Water Data'!H122))),'Data Summary'!CF128="Yes"),OFFSET('Water Data'!$H$6,0,10*ROW('Water Data'!H122)),NA())</f>
        <v>#N/A</v>
      </c>
      <c r="R128" s="89" t="e">
        <f ca="true">+IF(AND(ISNUMBER(OFFSET('Water Data'!$H$9,0,10*ROW('Water Data'!H122))),'Data Summary'!CG128="Yes"),OFFSET('Water Data'!$H$9,0,10*ROW('Water Data'!H122)),NA())</f>
        <v>#N/A</v>
      </c>
      <c r="S128" s="89" t="e">
        <f ca="true">+IF(AND(ISNUMBER(OFFSET('Water Data'!$I$4,0,10*ROW('Water Data'!I122))),'Data Summary'!CH128="Yes"),100-OFFSET('Water Data'!$I$4,0,10*ROW('Water Data'!I122)),NA())</f>
        <v>#N/A</v>
      </c>
      <c r="T128" s="89" t="e">
        <f ca="true">+IF(AND(ISNUMBER(OFFSET('Water Data'!$I$6,0,10*ROW('Water Data'!I122))),'Data Summary'!CI128="Yes"),OFFSET('Water Data'!$I$6,0,10*ROW('Water Data'!I122)),NA())</f>
        <v>#N/A</v>
      </c>
      <c r="U128" s="89" t="e">
        <f ca="true">+IF(AND(ISNUMBER(OFFSET('Water Data'!$I$9,0,10*ROW('Water Data'!I122))),'Data Summary'!CJ128="Yes"),OFFSET('Water Data'!$I$9,0,10*ROW('Water Data'!I122)),NA())</f>
        <v>#N/A</v>
      </c>
      <c r="V128" s="90" t="e">
        <f ca="true">+IF(AND(ISNUMBER(OFFSET('Sanitation Data'!$D$4,0,10*ROW('Sanitation Data'!D122))),'Data Summary'!CK128="Yes"),100-OFFSET('Sanitation Data'!$D$4,0,10*ROW('Sanitation Data'!D122)),NA())</f>
        <v>#N/A</v>
      </c>
      <c r="W128" s="90" t="e">
        <f ca="true">+IF(AND(ISNUMBER(OFFSET('Sanitation Data'!$D$6,0,10*ROW('Sanitation Data'!D122))),'Data Summary'!CL128="Yes"),OFFSET('Sanitation Data'!$D$6,0,10*ROW('Sanitation Data'!D122)),NA())</f>
        <v>#N/A</v>
      </c>
      <c r="X128" s="90" t="e">
        <f ca="true">+IF(AND(ISNUMBER(OFFSET('Sanitation Data'!$D$10,0,10*ROW('Sanitation Data'!D122))),'Data Summary'!CM128="Yes"),OFFSET('Sanitation Data'!$D$10,0,10*ROW('Sanitation Data'!D122)),NA())</f>
        <v>#N/A</v>
      </c>
      <c r="Y128" s="90" t="e">
        <f ca="true">+IF(AND(ISNUMBER(OFFSET('Sanitation Data'!$D$11,0,10*ROW('Sanitation Data'!D122))),'Data Summary'!CN128="Yes"),OFFSET('Sanitation Data'!$D$11,0,10*ROW('Sanitation Data'!D122)),NA())</f>
        <v>#N/A</v>
      </c>
      <c r="Z128" s="90" t="e">
        <f ca="true">+IF(AND(ISNUMBER(OFFSET('Sanitation Data'!$D$12,0,10*ROW('Sanitation Data'!D122))),'Data Summary'!CO128="Yes"),OFFSET('Sanitation Data'!$D$12,0,10*ROW('Sanitation Data'!D122)),NA())</f>
        <v>#N/A</v>
      </c>
      <c r="AA128" s="90" t="e">
        <f ca="true">+IF(AND(ISNUMBER(OFFSET('Sanitation Data'!$E$4,0,10*ROW('Sanitation Data'!E122))),'Data Summary'!CP128="Yes"),100-OFFSET('Sanitation Data'!$E$4,0,10*ROW('Sanitation Data'!E122)),NA())</f>
        <v>#N/A</v>
      </c>
      <c r="AB128" s="90" t="e">
        <f ca="true">+IF(AND(ISNUMBER(OFFSET('Sanitation Data'!$E$6,0,10*ROW('Sanitation Data'!E122))),'Data Summary'!CQ128="Yes"),OFFSET('Sanitation Data'!$E$6,0,10*ROW('Sanitation Data'!E122)),NA())</f>
        <v>#N/A</v>
      </c>
      <c r="AC128" s="90" t="e">
        <f ca="true">+IF(AND(ISNUMBER(OFFSET('Sanitation Data'!$E$10,0,10*ROW('Sanitation Data'!E122))),'Data Summary'!CR128="Yes"),OFFSET('Sanitation Data'!$E$10,0,10*ROW('Sanitation Data'!E122)),NA())</f>
        <v>#N/A</v>
      </c>
      <c r="AD128" s="90" t="e">
        <f ca="true">+IF(AND(ISNUMBER(OFFSET('Sanitation Data'!$E$11,0,10*ROW('Sanitation Data'!E122))),'Data Summary'!CS128="Yes"),OFFSET('Sanitation Data'!$E$11,0,10*ROW('Sanitation Data'!E122)),NA())</f>
        <v>#N/A</v>
      </c>
      <c r="AE128" s="90" t="e">
        <f ca="true">+IF(AND(ISNUMBER(OFFSET('Sanitation Data'!$E$12,0,10*ROW('Sanitation Data'!E122))),'Data Summary'!CT128="Yes"),OFFSET('Sanitation Data'!$E$12,0,10*ROW('Sanitation Data'!E122)),NA())</f>
        <v>#N/A</v>
      </c>
      <c r="AF128" s="90" t="e">
        <f ca="true">+IF(AND(ISNUMBER(OFFSET('Sanitation Data'!$F$4,0,10*ROW('Sanitation Data'!F122))),'Data Summary'!CU128="Yes"),100-OFFSET('Sanitation Data'!$F$4,0,10*ROW('Sanitation Data'!F122)),NA())</f>
        <v>#N/A</v>
      </c>
      <c r="AG128" s="90" t="e">
        <f ca="true">+IF(AND(ISNUMBER(OFFSET('Sanitation Data'!$F$6,0,10*ROW('Sanitation Data'!F122))),'Data Summary'!CV128="Yes"),OFFSET('Sanitation Data'!$F$6,0,10*ROW('Sanitation Data'!F122)),NA())</f>
        <v>#N/A</v>
      </c>
      <c r="AH128" s="90" t="e">
        <f ca="true">+IF(AND(ISNUMBER(OFFSET('Sanitation Data'!$F$10,0,10*ROW('Sanitation Data'!F122))),'Data Summary'!CW128="Yes"),OFFSET('Sanitation Data'!$F$10,0,10*ROW('Sanitation Data'!F122)),NA())</f>
        <v>#N/A</v>
      </c>
      <c r="AI128" s="90" t="e">
        <f ca="true">+IF(AND(ISNUMBER(OFFSET('Sanitation Data'!$F$11,0,10*ROW('Sanitation Data'!F122))),'Data Summary'!CX128="Yes"),OFFSET('Sanitation Data'!$F$11,0,10*ROW('Sanitation Data'!F122)),NA())</f>
        <v>#N/A</v>
      </c>
      <c r="AJ128" s="90" t="e">
        <f ca="true">+IF(AND(ISNUMBER(OFFSET('Sanitation Data'!$F$12,0,10*ROW('Sanitation Data'!F122))),'Data Summary'!CY128="Yes"),OFFSET('Sanitation Data'!$F$12,0,10*ROW('Sanitation Data'!F122)),NA())</f>
        <v>#N/A</v>
      </c>
      <c r="AK128" s="90" t="e">
        <f ca="true">+IF(AND(ISNUMBER(OFFSET('Sanitation Data'!$G$4,0,10*ROW('Sanitation Data'!G122))),'Data Summary'!CZ128="Yes"),100-OFFSET('Sanitation Data'!$G$4,0,10*ROW('Sanitation Data'!G122)),NA())</f>
        <v>#N/A</v>
      </c>
      <c r="AL128" s="90" t="e">
        <f ca="true">+IF(AND(ISNUMBER(OFFSET('Sanitation Data'!$G$6,0,10*ROW('Sanitation Data'!G122))),'Data Summary'!DA128="Yes"),OFFSET('Sanitation Data'!$G$6,0,10*ROW('Sanitation Data'!G122)),NA())</f>
        <v>#N/A</v>
      </c>
      <c r="AM128" s="90" t="e">
        <f ca="true">+IF(AND(ISNUMBER(OFFSET('Sanitation Data'!$G$10,0,10*ROW('Sanitation Data'!G122))),'Data Summary'!DB128="Yes"),OFFSET('Sanitation Data'!$G$10,0,10*ROW('Sanitation Data'!G122)),NA())</f>
        <v>#N/A</v>
      </c>
      <c r="AN128" s="90" t="e">
        <f ca="true">+IF(AND(ISNUMBER(OFFSET('Sanitation Data'!$G$11,0,10*ROW('Sanitation Data'!G122))),'Data Summary'!DC128="Yes"),OFFSET('Sanitation Data'!$G$11,0,10*ROW('Sanitation Data'!G122)),NA())</f>
        <v>#N/A</v>
      </c>
      <c r="AO128" s="90" t="e">
        <f ca="true">+IF(AND(ISNUMBER(OFFSET('Sanitation Data'!$G$12,0,10*ROW('Sanitation Data'!G122))),'Data Summary'!DD128="Yes"),OFFSET('Sanitation Data'!$G$12,0,10*ROW('Sanitation Data'!G122)),NA())</f>
        <v>#N/A</v>
      </c>
      <c r="AP128" s="90" t="e">
        <f ca="true">+IF(AND(ISNUMBER(OFFSET('Sanitation Data'!$H$4,0,10*ROW('Sanitation Data'!H122))),'Data Summary'!DE128="Yes"),100-OFFSET('Sanitation Data'!$H$4,0,10*ROW('Sanitation Data'!H122)),NA())</f>
        <v>#N/A</v>
      </c>
      <c r="AQ128" s="90" t="e">
        <f ca="true">+IF(AND(ISNUMBER(OFFSET('Sanitation Data'!$H$6,0,10*ROW('Sanitation Data'!H122))),'Data Summary'!DF128="Yes"),OFFSET('Sanitation Data'!$H$6,0,10*ROW('Sanitation Data'!H122)),NA())</f>
        <v>#N/A</v>
      </c>
      <c r="AR128" s="90" t="e">
        <f ca="true">+IF(AND(ISNUMBER(OFFSET('Sanitation Data'!$H$10,0,10*ROW('Sanitation Data'!H122))),'Data Summary'!DG128="Yes"),OFFSET('Sanitation Data'!$H$10,0,10*ROW('Sanitation Data'!H122)),NA())</f>
        <v>#N/A</v>
      </c>
      <c r="AS128" s="90" t="e">
        <f ca="true">+IF(AND(ISNUMBER(OFFSET('Sanitation Data'!$H$11,0,10*ROW('Sanitation Data'!H122))),'Data Summary'!DH128="Yes"),OFFSET('Sanitation Data'!$H$11,0,10*ROW('Sanitation Data'!H122)),NA())</f>
        <v>#N/A</v>
      </c>
      <c r="AT128" s="90" t="e">
        <f ca="true">+IF(AND(ISNUMBER(OFFSET('Sanitation Data'!$H$12,0,10*ROW('Sanitation Data'!H122))),'Data Summary'!DI128="Yes"),OFFSET('Sanitation Data'!$H$12,0,10*ROW('Sanitation Data'!H122)),NA())</f>
        <v>#N/A</v>
      </c>
      <c r="AU128" s="90" t="e">
        <f ca="true">+IF(AND(ISNUMBER(OFFSET('Sanitation Data'!$I$4,0,10*ROW('Sanitation Data'!I122))),'Data Summary'!DJ128="Yes"),100-OFFSET('Sanitation Data'!$I$4,0,10*ROW('Sanitation Data'!I122)),NA())</f>
        <v>#N/A</v>
      </c>
      <c r="AV128" s="90" t="e">
        <f ca="true">+IF(AND(ISNUMBER(OFFSET('Sanitation Data'!$I$6,0,10*ROW('Sanitation Data'!I122))),'Data Summary'!DK128="Yes"),OFFSET('Sanitation Data'!$I$6,0,10*ROW('Sanitation Data'!I122)),NA())</f>
        <v>#N/A</v>
      </c>
      <c r="AW128" s="90" t="e">
        <f ca="true">+IF(AND(ISNUMBER(OFFSET('Sanitation Data'!$I$10,0,10*ROW('Sanitation Data'!I122))),'Data Summary'!DL128="Yes"),OFFSET('Sanitation Data'!$I$10,0,10*ROW('Sanitation Data'!I122)),NA())</f>
        <v>#N/A</v>
      </c>
      <c r="AX128" s="90" t="e">
        <f ca="true">+IF(AND(ISNUMBER(OFFSET('Sanitation Data'!$I$11,0,10*ROW('Sanitation Data'!I122))),'Data Summary'!DM128="Yes"),OFFSET('Sanitation Data'!$I$11,0,10*ROW('Sanitation Data'!I122)),NA())</f>
        <v>#N/A</v>
      </c>
      <c r="AY128" s="90" t="e">
        <f ca="true">+IF(AND(ISNUMBER(OFFSET('Sanitation Data'!$I$12,0,10*ROW('Sanitation Data'!I122))),'Data Summary'!DN128="Yes"),OFFSET('Sanitation Data'!$I$12,0,10*ROW('Sanitation Data'!I122)),NA())</f>
        <v>#N/A</v>
      </c>
      <c r="AZ128" s="91" t="e">
        <f ca="true">+IF(AND(ISNUMBER(OFFSET('Hygiene Data'!$D$5,0,10*ROW('Hygiene Data'!D122))),'Data Summary'!DO128="Yes"),OFFSET('Hygiene Data'!$D$5,0,10*ROW('Hygiene Data'!D122)),NA())</f>
        <v>#N/A</v>
      </c>
      <c r="BA128" s="91" t="e">
        <f ca="true">+IF(AND(ISNUMBER(OFFSET('Hygiene Data'!$D$7,0,10*ROW('Hygiene Data'!D122))),'Data Summary'!DP128="Yes"),OFFSET('Hygiene Data'!$D$7,0,10*ROW('Hygiene Data'!D122)),NA())</f>
        <v>#N/A</v>
      </c>
      <c r="BB128" s="91" t="e">
        <f ca="true">+IF(AND(ISNUMBER(OFFSET('Hygiene Data'!$D$9,0,10*ROW('Hygiene Data'!D122))),'Data Summary'!DQ128="Yes"),OFFSET('Hygiene Data'!$D$9,0,10*ROW('Hygiene Data'!D122)),NA())</f>
        <v>#N/A</v>
      </c>
      <c r="BC128" s="91" t="e">
        <f ca="true">+IF(AND(ISNUMBER(OFFSET('Hygiene Data'!$E$5,0,10*ROW('Hygiene Data'!E122))),'Data Summary'!DR128="Yes"),OFFSET('Hygiene Data'!$E$5,0,10*ROW('Hygiene Data'!E122)),NA())</f>
        <v>#N/A</v>
      </c>
      <c r="BD128" s="91" t="e">
        <f ca="true">+IF(AND(ISNUMBER(OFFSET('Hygiene Data'!$E$7,0,10*ROW('Hygiene Data'!E122))),'Data Summary'!DS128="Yes"),OFFSET('Hygiene Data'!$E$7,0,10*ROW('Hygiene Data'!E122)),NA())</f>
        <v>#N/A</v>
      </c>
      <c r="BE128" s="91" t="e">
        <f ca="true">+IF(AND(ISNUMBER(OFFSET('Hygiene Data'!$E$9,0,10*ROW('Hygiene Data'!E122))),'Data Summary'!DT128="Yes"),OFFSET('Hygiene Data'!$E$9,0,10*ROW('Hygiene Data'!E122)),NA())</f>
        <v>#N/A</v>
      </c>
      <c r="BF128" s="91" t="e">
        <f ca="true">+IF(AND(ISNUMBER(OFFSET('Hygiene Data'!$F$5,0,10*ROW('Hygiene Data'!F122))),'Data Summary'!DU128="Yes"),OFFSET('Hygiene Data'!$F$5,0,10*ROW('Hygiene Data'!F122)),NA())</f>
        <v>#N/A</v>
      </c>
      <c r="BG128" s="91" t="e">
        <f ca="true">+IF(AND(ISNUMBER(OFFSET('Hygiene Data'!$F$7,0,10*ROW('Hygiene Data'!F122))),'Data Summary'!DV128="Yes"),OFFSET('Hygiene Data'!$F$7,0,10*ROW('Hygiene Data'!F122)),NA())</f>
        <v>#N/A</v>
      </c>
      <c r="BH128" s="91" t="e">
        <f ca="true">+IF(AND(ISNUMBER(OFFSET('Hygiene Data'!$F$9,0,10*ROW('Hygiene Data'!F122))),'Data Summary'!DW128="Yes"),OFFSET('Hygiene Data'!$F$9,0,10*ROW('Hygiene Data'!F122)),NA())</f>
        <v>#N/A</v>
      </c>
      <c r="BI128" s="91" t="e">
        <f ca="true">+IF(AND(ISNUMBER(OFFSET('Hygiene Data'!$G$5,0,10*ROW('Hygiene Data'!G122))),'Data Summary'!DX128="Yes"),OFFSET('Hygiene Data'!$G$5,0,10*ROW('Hygiene Data'!G122)),NA())</f>
        <v>#N/A</v>
      </c>
      <c r="BJ128" s="91" t="e">
        <f ca="true">+IF(AND(ISNUMBER(OFFSET('Hygiene Data'!$G$7,0,10*ROW('Hygiene Data'!G122))),'Data Summary'!DY128="Yes"),OFFSET('Hygiene Data'!$G$7,0,10*ROW('Hygiene Data'!G122)),NA())</f>
        <v>#N/A</v>
      </c>
      <c r="BK128" s="91" t="e">
        <f ca="true">+IF(AND(ISNUMBER(OFFSET('Hygiene Data'!$G$9,0,10*ROW('Hygiene Data'!G122))),'Data Summary'!DZ128="Yes"),OFFSET('Hygiene Data'!$G$9,0,10*ROW('Hygiene Data'!G122)),NA())</f>
        <v>#N/A</v>
      </c>
      <c r="BL128" s="91" t="e">
        <f ca="true">+IF(AND(ISNUMBER(OFFSET('Hygiene Data'!$H$5,0,10*ROW('Hygiene Data'!H122))),'Data Summary'!EA128="Yes"),OFFSET('Hygiene Data'!$H$5,0,10*ROW('Hygiene Data'!H122)),NA())</f>
        <v>#N/A</v>
      </c>
      <c r="BM128" s="91" t="e">
        <f ca="true">+IF(AND(ISNUMBER(OFFSET('Hygiene Data'!$H$7,0,10*ROW('Hygiene Data'!H122))),'Data Summary'!EB128="Yes"),OFFSET('Hygiene Data'!$H$7,0,10*ROW('Hygiene Data'!H122)),NA())</f>
        <v>#N/A</v>
      </c>
      <c r="BN128" s="91" t="e">
        <f ca="true">+IF(AND(ISNUMBER(OFFSET('Hygiene Data'!$H$9,0,10*ROW('Hygiene Data'!H122))),'Data Summary'!EC128="Yes"),OFFSET('Hygiene Data'!$H$9,0,10*ROW('Hygiene Data'!H122)),NA())</f>
        <v>#N/A</v>
      </c>
      <c r="BO128" s="91" t="e">
        <f ca="true">+IF(AND(ISNUMBER(OFFSET('Hygiene Data'!$I$5,0,10*ROW('Hygiene Data'!I122))),'Data Summary'!ED128="Yes"),OFFSET('Hygiene Data'!$I$5,0,10*ROW('Hygiene Data'!I122)),NA())</f>
        <v>#N/A</v>
      </c>
      <c r="BP128" s="91" t="e">
        <f ca="true">+IF(AND(ISNUMBER(OFFSET('Hygiene Data'!$I$7,0,10*ROW('Hygiene Data'!I122))),'Data Summary'!EE128="Yes"),OFFSET('Hygiene Data'!$I$7,0,10*ROW('Hygiene Data'!I122)),NA())</f>
        <v>#N/A</v>
      </c>
      <c r="BQ128" s="91" t="e">
        <f ca="true">+IF(AND(ISNUMBER(OFFSET('Hygiene Data'!$I$9,0,10*ROW('Hygiene Data'!I122))),'Data Summary'!EF128="Yes"),OFFSET('Hygiene Data'!$I$9,0,10*ROW('Hygiene Data'!I122)),NA())</f>
        <v>#N/A</v>
      </c>
    </row>
    <row xmlns:x14ac="http://schemas.microsoft.com/office/spreadsheetml/2009/9/ac" r="129" x14ac:dyDescent="0.2">
      <c r="A129" s="342" t="e">
        <f ca="true">+RIGHT('Data Summary'!A129,LEN('Data Summary'!A129)-9)</f>
        <v>#VALUE!</v>
      </c>
      <c r="B129" s="35" t="str">
        <f ca="true">+IF(ISTEXT('Data Summary'!B129),'Data Summary'!B129,"")</f>
        <v/>
      </c>
      <c r="C129" s="341" t="e">
        <f ca="true">+VALUE('Data Summary'!C129)</f>
        <v>#VALUE!</v>
      </c>
      <c r="D129" s="89" t="e">
        <f ca="true">+IF(AND(ISNUMBER(OFFSET('Water Data'!$D$4,0,10*ROW('Water Data'!D123))),'Data Summary'!BS129="Yes"),100-OFFSET('Water Data'!$D$4,0,10*ROW('Water Data'!D123)),NA())</f>
        <v>#N/A</v>
      </c>
      <c r="E129" s="89" t="e">
        <f ca="true">+IF(AND(ISNUMBER(OFFSET('Water Data'!$D$6,0,10*ROW('Water Data'!D123))),'Data Summary'!BT129="Yes"),OFFSET('Water Data'!$D$6,0,10*ROW('Water Data'!D123)),NA())</f>
        <v>#N/A</v>
      </c>
      <c r="F129" s="89" t="e">
        <f ca="true">+IF(AND(ISNUMBER(OFFSET('Water Data'!$D$9,0,10*ROW('Water Data'!D123))),'Data Summary'!BU129="Yes"),OFFSET('Water Data'!$D$9,0,10*ROW('Water Data'!D123)),NA())</f>
        <v>#N/A</v>
      </c>
      <c r="G129" s="89" t="e">
        <f ca="true">+IF(AND(ISNUMBER(OFFSET('Water Data'!$E$4,0,10*ROW('Water Data'!E123))),'Data Summary'!BV129="Yes"),100-OFFSET('Water Data'!$E$4,0,10*ROW('Water Data'!E123)),NA())</f>
        <v>#N/A</v>
      </c>
      <c r="H129" s="89" t="e">
        <f ca="true">+IF(AND(ISNUMBER(OFFSET('Water Data'!$E$6,0,10*ROW('Water Data'!E123))),'Data Summary'!BW129="Yes"),OFFSET('Water Data'!$E$6,0,10*ROW('Water Data'!E123)),NA())</f>
        <v>#N/A</v>
      </c>
      <c r="I129" s="89" t="e">
        <f ca="true">+IF(AND(ISNUMBER(OFFSET('Water Data'!$E$9,0,10*ROW('Water Data'!E123))),'Data Summary'!BX129="Yes"),OFFSET('Water Data'!$E$9,0,10*ROW('Water Data'!E123)),NA())</f>
        <v>#N/A</v>
      </c>
      <c r="J129" s="89" t="e">
        <f ca="true">+IF(AND(ISNUMBER(OFFSET('Water Data'!$F$4,0,10*ROW('Water Data'!F123))),'Data Summary'!BY129="Yes"),100-OFFSET('Water Data'!$F$4,0,10*ROW('Water Data'!F123)),NA())</f>
        <v>#N/A</v>
      </c>
      <c r="K129" s="89" t="e">
        <f ca="true">+IF(AND(ISNUMBER(OFFSET('Water Data'!$F$6,0,10*ROW('Water Data'!F123))),'Data Summary'!BZ129="Yes"),OFFSET('Water Data'!$F$6,0,10*ROW('Water Data'!F123)),NA())</f>
        <v>#N/A</v>
      </c>
      <c r="L129" s="89" t="e">
        <f ca="true">+IF(AND(ISNUMBER(OFFSET('Water Data'!$F$9,0,10*ROW('Water Data'!F123))),'Data Summary'!CA129="Yes"),OFFSET('Water Data'!$F$9,0,10*ROW('Water Data'!F123)),NA())</f>
        <v>#N/A</v>
      </c>
      <c r="M129" s="89" t="e">
        <f ca="true">+IF(AND(ISNUMBER(OFFSET('Water Data'!$G$4,0,10*ROW('Water Data'!G123))),'Data Summary'!CB129="Yes"),100-OFFSET('Water Data'!$G$4,0,10*ROW('Water Data'!G123)),NA())</f>
        <v>#N/A</v>
      </c>
      <c r="N129" s="89" t="e">
        <f ca="true">+IF(AND(ISNUMBER(OFFSET('Water Data'!$G$6,0,10*ROW('Water Data'!G123))),'Data Summary'!CC129="Yes"),OFFSET('Water Data'!$G$6,0,10*ROW('Water Data'!G123)),NA())</f>
        <v>#N/A</v>
      </c>
      <c r="O129" s="89" t="e">
        <f ca="true">+IF(AND(ISNUMBER(OFFSET('Water Data'!$G$9,0,10*ROW('Water Data'!G123))),'Data Summary'!CD129="Yes"),OFFSET('Water Data'!$G$9,0,10*ROW('Water Data'!G123)),NA())</f>
        <v>#N/A</v>
      </c>
      <c r="P129" s="89" t="e">
        <f ca="true">+IF(AND(ISNUMBER(OFFSET('Water Data'!$H$4,0,10*ROW('Water Data'!H123))),'Data Summary'!CE129="Yes"),100-OFFSET('Water Data'!$H$4,0,10*ROW('Water Data'!H123)),NA())</f>
        <v>#N/A</v>
      </c>
      <c r="Q129" s="89" t="e">
        <f ca="true">+IF(AND(ISNUMBER(OFFSET('Water Data'!$H$6,0,10*ROW('Water Data'!H123))),'Data Summary'!CF129="Yes"),OFFSET('Water Data'!$H$6,0,10*ROW('Water Data'!H123)),NA())</f>
        <v>#N/A</v>
      </c>
      <c r="R129" s="89" t="e">
        <f ca="true">+IF(AND(ISNUMBER(OFFSET('Water Data'!$H$9,0,10*ROW('Water Data'!H123))),'Data Summary'!CG129="Yes"),OFFSET('Water Data'!$H$9,0,10*ROW('Water Data'!H123)),NA())</f>
        <v>#N/A</v>
      </c>
      <c r="S129" s="89" t="e">
        <f ca="true">+IF(AND(ISNUMBER(OFFSET('Water Data'!$I$4,0,10*ROW('Water Data'!I123))),'Data Summary'!CH129="Yes"),100-OFFSET('Water Data'!$I$4,0,10*ROW('Water Data'!I123)),NA())</f>
        <v>#N/A</v>
      </c>
      <c r="T129" s="89" t="e">
        <f ca="true">+IF(AND(ISNUMBER(OFFSET('Water Data'!$I$6,0,10*ROW('Water Data'!I123))),'Data Summary'!CI129="Yes"),OFFSET('Water Data'!$I$6,0,10*ROW('Water Data'!I123)),NA())</f>
        <v>#N/A</v>
      </c>
      <c r="U129" s="89" t="e">
        <f ca="true">+IF(AND(ISNUMBER(OFFSET('Water Data'!$I$9,0,10*ROW('Water Data'!I123))),'Data Summary'!CJ129="Yes"),OFFSET('Water Data'!$I$9,0,10*ROW('Water Data'!I123)),NA())</f>
        <v>#N/A</v>
      </c>
      <c r="V129" s="90" t="e">
        <f ca="true">+IF(AND(ISNUMBER(OFFSET('Sanitation Data'!$D$4,0,10*ROW('Sanitation Data'!D123))),'Data Summary'!CK129="Yes"),100-OFFSET('Sanitation Data'!$D$4,0,10*ROW('Sanitation Data'!D123)),NA())</f>
        <v>#N/A</v>
      </c>
      <c r="W129" s="90" t="e">
        <f ca="true">+IF(AND(ISNUMBER(OFFSET('Sanitation Data'!$D$6,0,10*ROW('Sanitation Data'!D123))),'Data Summary'!CL129="Yes"),OFFSET('Sanitation Data'!$D$6,0,10*ROW('Sanitation Data'!D123)),NA())</f>
        <v>#N/A</v>
      </c>
      <c r="X129" s="90" t="e">
        <f ca="true">+IF(AND(ISNUMBER(OFFSET('Sanitation Data'!$D$10,0,10*ROW('Sanitation Data'!D123))),'Data Summary'!CM129="Yes"),OFFSET('Sanitation Data'!$D$10,0,10*ROW('Sanitation Data'!D123)),NA())</f>
        <v>#N/A</v>
      </c>
      <c r="Y129" s="90" t="e">
        <f ca="true">+IF(AND(ISNUMBER(OFFSET('Sanitation Data'!$D$11,0,10*ROW('Sanitation Data'!D123))),'Data Summary'!CN129="Yes"),OFFSET('Sanitation Data'!$D$11,0,10*ROW('Sanitation Data'!D123)),NA())</f>
        <v>#N/A</v>
      </c>
      <c r="Z129" s="90" t="e">
        <f ca="true">+IF(AND(ISNUMBER(OFFSET('Sanitation Data'!$D$12,0,10*ROW('Sanitation Data'!D123))),'Data Summary'!CO129="Yes"),OFFSET('Sanitation Data'!$D$12,0,10*ROW('Sanitation Data'!D123)),NA())</f>
        <v>#N/A</v>
      </c>
      <c r="AA129" s="90" t="e">
        <f ca="true">+IF(AND(ISNUMBER(OFFSET('Sanitation Data'!$E$4,0,10*ROW('Sanitation Data'!E123))),'Data Summary'!CP129="Yes"),100-OFFSET('Sanitation Data'!$E$4,0,10*ROW('Sanitation Data'!E123)),NA())</f>
        <v>#N/A</v>
      </c>
      <c r="AB129" s="90" t="e">
        <f ca="true">+IF(AND(ISNUMBER(OFFSET('Sanitation Data'!$E$6,0,10*ROW('Sanitation Data'!E123))),'Data Summary'!CQ129="Yes"),OFFSET('Sanitation Data'!$E$6,0,10*ROW('Sanitation Data'!E123)),NA())</f>
        <v>#N/A</v>
      </c>
      <c r="AC129" s="90" t="e">
        <f ca="true">+IF(AND(ISNUMBER(OFFSET('Sanitation Data'!$E$10,0,10*ROW('Sanitation Data'!E123))),'Data Summary'!CR129="Yes"),OFFSET('Sanitation Data'!$E$10,0,10*ROW('Sanitation Data'!E123)),NA())</f>
        <v>#N/A</v>
      </c>
      <c r="AD129" s="90" t="e">
        <f ca="true">+IF(AND(ISNUMBER(OFFSET('Sanitation Data'!$E$11,0,10*ROW('Sanitation Data'!E123))),'Data Summary'!CS129="Yes"),OFFSET('Sanitation Data'!$E$11,0,10*ROW('Sanitation Data'!E123)),NA())</f>
        <v>#N/A</v>
      </c>
      <c r="AE129" s="90" t="e">
        <f ca="true">+IF(AND(ISNUMBER(OFFSET('Sanitation Data'!$E$12,0,10*ROW('Sanitation Data'!E123))),'Data Summary'!CT129="Yes"),OFFSET('Sanitation Data'!$E$12,0,10*ROW('Sanitation Data'!E123)),NA())</f>
        <v>#N/A</v>
      </c>
      <c r="AF129" s="90" t="e">
        <f ca="true">+IF(AND(ISNUMBER(OFFSET('Sanitation Data'!$F$4,0,10*ROW('Sanitation Data'!F123))),'Data Summary'!CU129="Yes"),100-OFFSET('Sanitation Data'!$F$4,0,10*ROW('Sanitation Data'!F123)),NA())</f>
        <v>#N/A</v>
      </c>
      <c r="AG129" s="90" t="e">
        <f ca="true">+IF(AND(ISNUMBER(OFFSET('Sanitation Data'!$F$6,0,10*ROW('Sanitation Data'!F123))),'Data Summary'!CV129="Yes"),OFFSET('Sanitation Data'!$F$6,0,10*ROW('Sanitation Data'!F123)),NA())</f>
        <v>#N/A</v>
      </c>
      <c r="AH129" s="90" t="e">
        <f ca="true">+IF(AND(ISNUMBER(OFFSET('Sanitation Data'!$F$10,0,10*ROW('Sanitation Data'!F123))),'Data Summary'!CW129="Yes"),OFFSET('Sanitation Data'!$F$10,0,10*ROW('Sanitation Data'!F123)),NA())</f>
        <v>#N/A</v>
      </c>
      <c r="AI129" s="90" t="e">
        <f ca="true">+IF(AND(ISNUMBER(OFFSET('Sanitation Data'!$F$11,0,10*ROW('Sanitation Data'!F123))),'Data Summary'!CX129="Yes"),OFFSET('Sanitation Data'!$F$11,0,10*ROW('Sanitation Data'!F123)),NA())</f>
        <v>#N/A</v>
      </c>
      <c r="AJ129" s="90" t="e">
        <f ca="true">+IF(AND(ISNUMBER(OFFSET('Sanitation Data'!$F$12,0,10*ROW('Sanitation Data'!F123))),'Data Summary'!CY129="Yes"),OFFSET('Sanitation Data'!$F$12,0,10*ROW('Sanitation Data'!F123)),NA())</f>
        <v>#N/A</v>
      </c>
      <c r="AK129" s="90" t="e">
        <f ca="true">+IF(AND(ISNUMBER(OFFSET('Sanitation Data'!$G$4,0,10*ROW('Sanitation Data'!G123))),'Data Summary'!CZ129="Yes"),100-OFFSET('Sanitation Data'!$G$4,0,10*ROW('Sanitation Data'!G123)),NA())</f>
        <v>#N/A</v>
      </c>
      <c r="AL129" s="90" t="e">
        <f ca="true">+IF(AND(ISNUMBER(OFFSET('Sanitation Data'!$G$6,0,10*ROW('Sanitation Data'!G123))),'Data Summary'!DA129="Yes"),OFFSET('Sanitation Data'!$G$6,0,10*ROW('Sanitation Data'!G123)),NA())</f>
        <v>#N/A</v>
      </c>
      <c r="AM129" s="90" t="e">
        <f ca="true">+IF(AND(ISNUMBER(OFFSET('Sanitation Data'!$G$10,0,10*ROW('Sanitation Data'!G123))),'Data Summary'!DB129="Yes"),OFFSET('Sanitation Data'!$G$10,0,10*ROW('Sanitation Data'!G123)),NA())</f>
        <v>#N/A</v>
      </c>
      <c r="AN129" s="90" t="e">
        <f ca="true">+IF(AND(ISNUMBER(OFFSET('Sanitation Data'!$G$11,0,10*ROW('Sanitation Data'!G123))),'Data Summary'!DC129="Yes"),OFFSET('Sanitation Data'!$G$11,0,10*ROW('Sanitation Data'!G123)),NA())</f>
        <v>#N/A</v>
      </c>
      <c r="AO129" s="90" t="e">
        <f ca="true">+IF(AND(ISNUMBER(OFFSET('Sanitation Data'!$G$12,0,10*ROW('Sanitation Data'!G123))),'Data Summary'!DD129="Yes"),OFFSET('Sanitation Data'!$G$12,0,10*ROW('Sanitation Data'!G123)),NA())</f>
        <v>#N/A</v>
      </c>
      <c r="AP129" s="90" t="e">
        <f ca="true">+IF(AND(ISNUMBER(OFFSET('Sanitation Data'!$H$4,0,10*ROW('Sanitation Data'!H123))),'Data Summary'!DE129="Yes"),100-OFFSET('Sanitation Data'!$H$4,0,10*ROW('Sanitation Data'!H123)),NA())</f>
        <v>#N/A</v>
      </c>
      <c r="AQ129" s="90" t="e">
        <f ca="true">+IF(AND(ISNUMBER(OFFSET('Sanitation Data'!$H$6,0,10*ROW('Sanitation Data'!H123))),'Data Summary'!DF129="Yes"),OFFSET('Sanitation Data'!$H$6,0,10*ROW('Sanitation Data'!H123)),NA())</f>
        <v>#N/A</v>
      </c>
      <c r="AR129" s="90" t="e">
        <f ca="true">+IF(AND(ISNUMBER(OFFSET('Sanitation Data'!$H$10,0,10*ROW('Sanitation Data'!H123))),'Data Summary'!DG129="Yes"),OFFSET('Sanitation Data'!$H$10,0,10*ROW('Sanitation Data'!H123)),NA())</f>
        <v>#N/A</v>
      </c>
      <c r="AS129" s="90" t="e">
        <f ca="true">+IF(AND(ISNUMBER(OFFSET('Sanitation Data'!$H$11,0,10*ROW('Sanitation Data'!H123))),'Data Summary'!DH129="Yes"),OFFSET('Sanitation Data'!$H$11,0,10*ROW('Sanitation Data'!H123)),NA())</f>
        <v>#N/A</v>
      </c>
      <c r="AT129" s="90" t="e">
        <f ca="true">+IF(AND(ISNUMBER(OFFSET('Sanitation Data'!$H$12,0,10*ROW('Sanitation Data'!H123))),'Data Summary'!DI129="Yes"),OFFSET('Sanitation Data'!$H$12,0,10*ROW('Sanitation Data'!H123)),NA())</f>
        <v>#N/A</v>
      </c>
      <c r="AU129" s="90" t="e">
        <f ca="true">+IF(AND(ISNUMBER(OFFSET('Sanitation Data'!$I$4,0,10*ROW('Sanitation Data'!I123))),'Data Summary'!DJ129="Yes"),100-OFFSET('Sanitation Data'!$I$4,0,10*ROW('Sanitation Data'!I123)),NA())</f>
        <v>#N/A</v>
      </c>
      <c r="AV129" s="90" t="e">
        <f ca="true">+IF(AND(ISNUMBER(OFFSET('Sanitation Data'!$I$6,0,10*ROW('Sanitation Data'!I123))),'Data Summary'!DK129="Yes"),OFFSET('Sanitation Data'!$I$6,0,10*ROW('Sanitation Data'!I123)),NA())</f>
        <v>#N/A</v>
      </c>
      <c r="AW129" s="90" t="e">
        <f ca="true">+IF(AND(ISNUMBER(OFFSET('Sanitation Data'!$I$10,0,10*ROW('Sanitation Data'!I123))),'Data Summary'!DL129="Yes"),OFFSET('Sanitation Data'!$I$10,0,10*ROW('Sanitation Data'!I123)),NA())</f>
        <v>#N/A</v>
      </c>
      <c r="AX129" s="90" t="e">
        <f ca="true">+IF(AND(ISNUMBER(OFFSET('Sanitation Data'!$I$11,0,10*ROW('Sanitation Data'!I123))),'Data Summary'!DM129="Yes"),OFFSET('Sanitation Data'!$I$11,0,10*ROW('Sanitation Data'!I123)),NA())</f>
        <v>#N/A</v>
      </c>
      <c r="AY129" s="90" t="e">
        <f ca="true">+IF(AND(ISNUMBER(OFFSET('Sanitation Data'!$I$12,0,10*ROW('Sanitation Data'!I123))),'Data Summary'!DN129="Yes"),OFFSET('Sanitation Data'!$I$12,0,10*ROW('Sanitation Data'!I123)),NA())</f>
        <v>#N/A</v>
      </c>
      <c r="AZ129" s="91" t="e">
        <f ca="true">+IF(AND(ISNUMBER(OFFSET('Hygiene Data'!$D$5,0,10*ROW('Hygiene Data'!D123))),'Data Summary'!DO129="Yes"),OFFSET('Hygiene Data'!$D$5,0,10*ROW('Hygiene Data'!D123)),NA())</f>
        <v>#N/A</v>
      </c>
      <c r="BA129" s="91" t="e">
        <f ca="true">+IF(AND(ISNUMBER(OFFSET('Hygiene Data'!$D$7,0,10*ROW('Hygiene Data'!D123))),'Data Summary'!DP129="Yes"),OFFSET('Hygiene Data'!$D$7,0,10*ROW('Hygiene Data'!D123)),NA())</f>
        <v>#N/A</v>
      </c>
      <c r="BB129" s="91" t="e">
        <f ca="true">+IF(AND(ISNUMBER(OFFSET('Hygiene Data'!$D$9,0,10*ROW('Hygiene Data'!D123))),'Data Summary'!DQ129="Yes"),OFFSET('Hygiene Data'!$D$9,0,10*ROW('Hygiene Data'!D123)),NA())</f>
        <v>#N/A</v>
      </c>
      <c r="BC129" s="91" t="e">
        <f ca="true">+IF(AND(ISNUMBER(OFFSET('Hygiene Data'!$E$5,0,10*ROW('Hygiene Data'!E123))),'Data Summary'!DR129="Yes"),OFFSET('Hygiene Data'!$E$5,0,10*ROW('Hygiene Data'!E123)),NA())</f>
        <v>#N/A</v>
      </c>
      <c r="BD129" s="91" t="e">
        <f ca="true">+IF(AND(ISNUMBER(OFFSET('Hygiene Data'!$E$7,0,10*ROW('Hygiene Data'!E123))),'Data Summary'!DS129="Yes"),OFFSET('Hygiene Data'!$E$7,0,10*ROW('Hygiene Data'!E123)),NA())</f>
        <v>#N/A</v>
      </c>
      <c r="BE129" s="91" t="e">
        <f ca="true">+IF(AND(ISNUMBER(OFFSET('Hygiene Data'!$E$9,0,10*ROW('Hygiene Data'!E123))),'Data Summary'!DT129="Yes"),OFFSET('Hygiene Data'!$E$9,0,10*ROW('Hygiene Data'!E123)),NA())</f>
        <v>#N/A</v>
      </c>
      <c r="BF129" s="91" t="e">
        <f ca="true">+IF(AND(ISNUMBER(OFFSET('Hygiene Data'!$F$5,0,10*ROW('Hygiene Data'!F123))),'Data Summary'!DU129="Yes"),OFFSET('Hygiene Data'!$F$5,0,10*ROW('Hygiene Data'!F123)),NA())</f>
        <v>#N/A</v>
      </c>
      <c r="BG129" s="91" t="e">
        <f ca="true">+IF(AND(ISNUMBER(OFFSET('Hygiene Data'!$F$7,0,10*ROW('Hygiene Data'!F123))),'Data Summary'!DV129="Yes"),OFFSET('Hygiene Data'!$F$7,0,10*ROW('Hygiene Data'!F123)),NA())</f>
        <v>#N/A</v>
      </c>
      <c r="BH129" s="91" t="e">
        <f ca="true">+IF(AND(ISNUMBER(OFFSET('Hygiene Data'!$F$9,0,10*ROW('Hygiene Data'!F123))),'Data Summary'!DW129="Yes"),OFFSET('Hygiene Data'!$F$9,0,10*ROW('Hygiene Data'!F123)),NA())</f>
        <v>#N/A</v>
      </c>
      <c r="BI129" s="91" t="e">
        <f ca="true">+IF(AND(ISNUMBER(OFFSET('Hygiene Data'!$G$5,0,10*ROW('Hygiene Data'!G123))),'Data Summary'!DX129="Yes"),OFFSET('Hygiene Data'!$G$5,0,10*ROW('Hygiene Data'!G123)),NA())</f>
        <v>#N/A</v>
      </c>
      <c r="BJ129" s="91" t="e">
        <f ca="true">+IF(AND(ISNUMBER(OFFSET('Hygiene Data'!$G$7,0,10*ROW('Hygiene Data'!G123))),'Data Summary'!DY129="Yes"),OFFSET('Hygiene Data'!$G$7,0,10*ROW('Hygiene Data'!G123)),NA())</f>
        <v>#N/A</v>
      </c>
      <c r="BK129" s="91" t="e">
        <f ca="true">+IF(AND(ISNUMBER(OFFSET('Hygiene Data'!$G$9,0,10*ROW('Hygiene Data'!G123))),'Data Summary'!DZ129="Yes"),OFFSET('Hygiene Data'!$G$9,0,10*ROW('Hygiene Data'!G123)),NA())</f>
        <v>#N/A</v>
      </c>
      <c r="BL129" s="91" t="e">
        <f ca="true">+IF(AND(ISNUMBER(OFFSET('Hygiene Data'!$H$5,0,10*ROW('Hygiene Data'!H123))),'Data Summary'!EA129="Yes"),OFFSET('Hygiene Data'!$H$5,0,10*ROW('Hygiene Data'!H123)),NA())</f>
        <v>#N/A</v>
      </c>
      <c r="BM129" s="91" t="e">
        <f ca="true">+IF(AND(ISNUMBER(OFFSET('Hygiene Data'!$H$7,0,10*ROW('Hygiene Data'!H123))),'Data Summary'!EB129="Yes"),OFFSET('Hygiene Data'!$H$7,0,10*ROW('Hygiene Data'!H123)),NA())</f>
        <v>#N/A</v>
      </c>
      <c r="BN129" s="91" t="e">
        <f ca="true">+IF(AND(ISNUMBER(OFFSET('Hygiene Data'!$H$9,0,10*ROW('Hygiene Data'!H123))),'Data Summary'!EC129="Yes"),OFFSET('Hygiene Data'!$H$9,0,10*ROW('Hygiene Data'!H123)),NA())</f>
        <v>#N/A</v>
      </c>
      <c r="BO129" s="91" t="e">
        <f ca="true">+IF(AND(ISNUMBER(OFFSET('Hygiene Data'!$I$5,0,10*ROW('Hygiene Data'!I123))),'Data Summary'!ED129="Yes"),OFFSET('Hygiene Data'!$I$5,0,10*ROW('Hygiene Data'!I123)),NA())</f>
        <v>#N/A</v>
      </c>
      <c r="BP129" s="91" t="e">
        <f ca="true">+IF(AND(ISNUMBER(OFFSET('Hygiene Data'!$I$7,0,10*ROW('Hygiene Data'!I123))),'Data Summary'!EE129="Yes"),OFFSET('Hygiene Data'!$I$7,0,10*ROW('Hygiene Data'!I123)),NA())</f>
        <v>#N/A</v>
      </c>
      <c r="BQ129" s="91" t="e">
        <f ca="true">+IF(AND(ISNUMBER(OFFSET('Hygiene Data'!$I$9,0,10*ROW('Hygiene Data'!I123))),'Data Summary'!EF129="Yes"),OFFSET('Hygiene Data'!$I$9,0,10*ROW('Hygiene Data'!I123)),NA())</f>
        <v>#N/A</v>
      </c>
    </row>
    <row xmlns:x14ac="http://schemas.microsoft.com/office/spreadsheetml/2009/9/ac" r="130" x14ac:dyDescent="0.2">
      <c r="A130" s="342" t="e">
        <f ca="true">+RIGHT('Data Summary'!A130,LEN('Data Summary'!A130)-9)</f>
        <v>#VALUE!</v>
      </c>
      <c r="B130" s="35" t="str">
        <f ca="true">+IF(ISTEXT('Data Summary'!B130),'Data Summary'!B130,"")</f>
        <v/>
      </c>
      <c r="C130" s="341" t="e">
        <f ca="true">+VALUE('Data Summary'!C130)</f>
        <v>#VALUE!</v>
      </c>
      <c r="D130" s="89" t="e">
        <f ca="true">+IF(AND(ISNUMBER(OFFSET('Water Data'!$D$4,0,10*ROW('Water Data'!D124))),'Data Summary'!BS130="Yes"),100-OFFSET('Water Data'!$D$4,0,10*ROW('Water Data'!D124)),NA())</f>
        <v>#N/A</v>
      </c>
      <c r="E130" s="89" t="e">
        <f ca="true">+IF(AND(ISNUMBER(OFFSET('Water Data'!$D$6,0,10*ROW('Water Data'!D124))),'Data Summary'!BT130="Yes"),OFFSET('Water Data'!$D$6,0,10*ROW('Water Data'!D124)),NA())</f>
        <v>#N/A</v>
      </c>
      <c r="F130" s="89" t="e">
        <f ca="true">+IF(AND(ISNUMBER(OFFSET('Water Data'!$D$9,0,10*ROW('Water Data'!D124))),'Data Summary'!BU130="Yes"),OFFSET('Water Data'!$D$9,0,10*ROW('Water Data'!D124)),NA())</f>
        <v>#N/A</v>
      </c>
      <c r="G130" s="89" t="e">
        <f ca="true">+IF(AND(ISNUMBER(OFFSET('Water Data'!$E$4,0,10*ROW('Water Data'!E124))),'Data Summary'!BV130="Yes"),100-OFFSET('Water Data'!$E$4,0,10*ROW('Water Data'!E124)),NA())</f>
        <v>#N/A</v>
      </c>
      <c r="H130" s="89" t="e">
        <f ca="true">+IF(AND(ISNUMBER(OFFSET('Water Data'!$E$6,0,10*ROW('Water Data'!E124))),'Data Summary'!BW130="Yes"),OFFSET('Water Data'!$E$6,0,10*ROW('Water Data'!E124)),NA())</f>
        <v>#N/A</v>
      </c>
      <c r="I130" s="89" t="e">
        <f ca="true">+IF(AND(ISNUMBER(OFFSET('Water Data'!$E$9,0,10*ROW('Water Data'!E124))),'Data Summary'!BX130="Yes"),OFFSET('Water Data'!$E$9,0,10*ROW('Water Data'!E124)),NA())</f>
        <v>#N/A</v>
      </c>
      <c r="J130" s="89" t="e">
        <f ca="true">+IF(AND(ISNUMBER(OFFSET('Water Data'!$F$4,0,10*ROW('Water Data'!F124))),'Data Summary'!BY130="Yes"),100-OFFSET('Water Data'!$F$4,0,10*ROW('Water Data'!F124)),NA())</f>
        <v>#N/A</v>
      </c>
      <c r="K130" s="89" t="e">
        <f ca="true">+IF(AND(ISNUMBER(OFFSET('Water Data'!$F$6,0,10*ROW('Water Data'!F124))),'Data Summary'!BZ130="Yes"),OFFSET('Water Data'!$F$6,0,10*ROW('Water Data'!F124)),NA())</f>
        <v>#N/A</v>
      </c>
      <c r="L130" s="89" t="e">
        <f ca="true">+IF(AND(ISNUMBER(OFFSET('Water Data'!$F$9,0,10*ROW('Water Data'!F124))),'Data Summary'!CA130="Yes"),OFFSET('Water Data'!$F$9,0,10*ROW('Water Data'!F124)),NA())</f>
        <v>#N/A</v>
      </c>
      <c r="M130" s="89" t="e">
        <f ca="true">+IF(AND(ISNUMBER(OFFSET('Water Data'!$G$4,0,10*ROW('Water Data'!G124))),'Data Summary'!CB130="Yes"),100-OFFSET('Water Data'!$G$4,0,10*ROW('Water Data'!G124)),NA())</f>
        <v>#N/A</v>
      </c>
      <c r="N130" s="89" t="e">
        <f ca="true">+IF(AND(ISNUMBER(OFFSET('Water Data'!$G$6,0,10*ROW('Water Data'!G124))),'Data Summary'!CC130="Yes"),OFFSET('Water Data'!$G$6,0,10*ROW('Water Data'!G124)),NA())</f>
        <v>#N/A</v>
      </c>
      <c r="O130" s="89" t="e">
        <f ca="true">+IF(AND(ISNUMBER(OFFSET('Water Data'!$G$9,0,10*ROW('Water Data'!G124))),'Data Summary'!CD130="Yes"),OFFSET('Water Data'!$G$9,0,10*ROW('Water Data'!G124)),NA())</f>
        <v>#N/A</v>
      </c>
      <c r="P130" s="89" t="e">
        <f ca="true">+IF(AND(ISNUMBER(OFFSET('Water Data'!$H$4,0,10*ROW('Water Data'!H124))),'Data Summary'!CE130="Yes"),100-OFFSET('Water Data'!$H$4,0,10*ROW('Water Data'!H124)),NA())</f>
        <v>#N/A</v>
      </c>
      <c r="Q130" s="89" t="e">
        <f ca="true">+IF(AND(ISNUMBER(OFFSET('Water Data'!$H$6,0,10*ROW('Water Data'!H124))),'Data Summary'!CF130="Yes"),OFFSET('Water Data'!$H$6,0,10*ROW('Water Data'!H124)),NA())</f>
        <v>#N/A</v>
      </c>
      <c r="R130" s="89" t="e">
        <f ca="true">+IF(AND(ISNUMBER(OFFSET('Water Data'!$H$9,0,10*ROW('Water Data'!H124))),'Data Summary'!CG130="Yes"),OFFSET('Water Data'!$H$9,0,10*ROW('Water Data'!H124)),NA())</f>
        <v>#N/A</v>
      </c>
      <c r="S130" s="89" t="e">
        <f ca="true">+IF(AND(ISNUMBER(OFFSET('Water Data'!$I$4,0,10*ROW('Water Data'!I124))),'Data Summary'!CH130="Yes"),100-OFFSET('Water Data'!$I$4,0,10*ROW('Water Data'!I124)),NA())</f>
        <v>#N/A</v>
      </c>
      <c r="T130" s="89" t="e">
        <f ca="true">+IF(AND(ISNUMBER(OFFSET('Water Data'!$I$6,0,10*ROW('Water Data'!I124))),'Data Summary'!CI130="Yes"),OFFSET('Water Data'!$I$6,0,10*ROW('Water Data'!I124)),NA())</f>
        <v>#N/A</v>
      </c>
      <c r="U130" s="89" t="e">
        <f ca="true">+IF(AND(ISNUMBER(OFFSET('Water Data'!$I$9,0,10*ROW('Water Data'!I124))),'Data Summary'!CJ130="Yes"),OFFSET('Water Data'!$I$9,0,10*ROW('Water Data'!I124)),NA())</f>
        <v>#N/A</v>
      </c>
      <c r="V130" s="90" t="e">
        <f ca="true">+IF(AND(ISNUMBER(OFFSET('Sanitation Data'!$D$4,0,10*ROW('Sanitation Data'!D124))),'Data Summary'!CK130="Yes"),100-OFFSET('Sanitation Data'!$D$4,0,10*ROW('Sanitation Data'!D124)),NA())</f>
        <v>#N/A</v>
      </c>
      <c r="W130" s="90" t="e">
        <f ca="true">+IF(AND(ISNUMBER(OFFSET('Sanitation Data'!$D$6,0,10*ROW('Sanitation Data'!D124))),'Data Summary'!CL130="Yes"),OFFSET('Sanitation Data'!$D$6,0,10*ROW('Sanitation Data'!D124)),NA())</f>
        <v>#N/A</v>
      </c>
      <c r="X130" s="90" t="e">
        <f ca="true">+IF(AND(ISNUMBER(OFFSET('Sanitation Data'!$D$10,0,10*ROW('Sanitation Data'!D124))),'Data Summary'!CM130="Yes"),OFFSET('Sanitation Data'!$D$10,0,10*ROW('Sanitation Data'!D124)),NA())</f>
        <v>#N/A</v>
      </c>
      <c r="Y130" s="90" t="e">
        <f ca="true">+IF(AND(ISNUMBER(OFFSET('Sanitation Data'!$D$11,0,10*ROW('Sanitation Data'!D124))),'Data Summary'!CN130="Yes"),OFFSET('Sanitation Data'!$D$11,0,10*ROW('Sanitation Data'!D124)),NA())</f>
        <v>#N/A</v>
      </c>
      <c r="Z130" s="90" t="e">
        <f ca="true">+IF(AND(ISNUMBER(OFFSET('Sanitation Data'!$D$12,0,10*ROW('Sanitation Data'!D124))),'Data Summary'!CO130="Yes"),OFFSET('Sanitation Data'!$D$12,0,10*ROW('Sanitation Data'!D124)),NA())</f>
        <v>#N/A</v>
      </c>
      <c r="AA130" s="90" t="e">
        <f ca="true">+IF(AND(ISNUMBER(OFFSET('Sanitation Data'!$E$4,0,10*ROW('Sanitation Data'!E124))),'Data Summary'!CP130="Yes"),100-OFFSET('Sanitation Data'!$E$4,0,10*ROW('Sanitation Data'!E124)),NA())</f>
        <v>#N/A</v>
      </c>
      <c r="AB130" s="90" t="e">
        <f ca="true">+IF(AND(ISNUMBER(OFFSET('Sanitation Data'!$E$6,0,10*ROW('Sanitation Data'!E124))),'Data Summary'!CQ130="Yes"),OFFSET('Sanitation Data'!$E$6,0,10*ROW('Sanitation Data'!E124)),NA())</f>
        <v>#N/A</v>
      </c>
      <c r="AC130" s="90" t="e">
        <f ca="true">+IF(AND(ISNUMBER(OFFSET('Sanitation Data'!$E$10,0,10*ROW('Sanitation Data'!E124))),'Data Summary'!CR130="Yes"),OFFSET('Sanitation Data'!$E$10,0,10*ROW('Sanitation Data'!E124)),NA())</f>
        <v>#N/A</v>
      </c>
      <c r="AD130" s="90" t="e">
        <f ca="true">+IF(AND(ISNUMBER(OFFSET('Sanitation Data'!$E$11,0,10*ROW('Sanitation Data'!E124))),'Data Summary'!CS130="Yes"),OFFSET('Sanitation Data'!$E$11,0,10*ROW('Sanitation Data'!E124)),NA())</f>
        <v>#N/A</v>
      </c>
      <c r="AE130" s="90" t="e">
        <f ca="true">+IF(AND(ISNUMBER(OFFSET('Sanitation Data'!$E$12,0,10*ROW('Sanitation Data'!E124))),'Data Summary'!CT130="Yes"),OFFSET('Sanitation Data'!$E$12,0,10*ROW('Sanitation Data'!E124)),NA())</f>
        <v>#N/A</v>
      </c>
      <c r="AF130" s="90" t="e">
        <f ca="true">+IF(AND(ISNUMBER(OFFSET('Sanitation Data'!$F$4,0,10*ROW('Sanitation Data'!F124))),'Data Summary'!CU130="Yes"),100-OFFSET('Sanitation Data'!$F$4,0,10*ROW('Sanitation Data'!F124)),NA())</f>
        <v>#N/A</v>
      </c>
      <c r="AG130" s="90" t="e">
        <f ca="true">+IF(AND(ISNUMBER(OFFSET('Sanitation Data'!$F$6,0,10*ROW('Sanitation Data'!F124))),'Data Summary'!CV130="Yes"),OFFSET('Sanitation Data'!$F$6,0,10*ROW('Sanitation Data'!F124)),NA())</f>
        <v>#N/A</v>
      </c>
      <c r="AH130" s="90" t="e">
        <f ca="true">+IF(AND(ISNUMBER(OFFSET('Sanitation Data'!$F$10,0,10*ROW('Sanitation Data'!F124))),'Data Summary'!CW130="Yes"),OFFSET('Sanitation Data'!$F$10,0,10*ROW('Sanitation Data'!F124)),NA())</f>
        <v>#N/A</v>
      </c>
      <c r="AI130" s="90" t="e">
        <f ca="true">+IF(AND(ISNUMBER(OFFSET('Sanitation Data'!$F$11,0,10*ROW('Sanitation Data'!F124))),'Data Summary'!CX130="Yes"),OFFSET('Sanitation Data'!$F$11,0,10*ROW('Sanitation Data'!F124)),NA())</f>
        <v>#N/A</v>
      </c>
      <c r="AJ130" s="90" t="e">
        <f ca="true">+IF(AND(ISNUMBER(OFFSET('Sanitation Data'!$F$12,0,10*ROW('Sanitation Data'!F124))),'Data Summary'!CY130="Yes"),OFFSET('Sanitation Data'!$F$12,0,10*ROW('Sanitation Data'!F124)),NA())</f>
        <v>#N/A</v>
      </c>
      <c r="AK130" s="90" t="e">
        <f ca="true">+IF(AND(ISNUMBER(OFFSET('Sanitation Data'!$G$4,0,10*ROW('Sanitation Data'!G124))),'Data Summary'!CZ130="Yes"),100-OFFSET('Sanitation Data'!$G$4,0,10*ROW('Sanitation Data'!G124)),NA())</f>
        <v>#N/A</v>
      </c>
      <c r="AL130" s="90" t="e">
        <f ca="true">+IF(AND(ISNUMBER(OFFSET('Sanitation Data'!$G$6,0,10*ROW('Sanitation Data'!G124))),'Data Summary'!DA130="Yes"),OFFSET('Sanitation Data'!$G$6,0,10*ROW('Sanitation Data'!G124)),NA())</f>
        <v>#N/A</v>
      </c>
      <c r="AM130" s="90" t="e">
        <f ca="true">+IF(AND(ISNUMBER(OFFSET('Sanitation Data'!$G$10,0,10*ROW('Sanitation Data'!G124))),'Data Summary'!DB130="Yes"),OFFSET('Sanitation Data'!$G$10,0,10*ROW('Sanitation Data'!G124)),NA())</f>
        <v>#N/A</v>
      </c>
      <c r="AN130" s="90" t="e">
        <f ca="true">+IF(AND(ISNUMBER(OFFSET('Sanitation Data'!$G$11,0,10*ROW('Sanitation Data'!G124))),'Data Summary'!DC130="Yes"),OFFSET('Sanitation Data'!$G$11,0,10*ROW('Sanitation Data'!G124)),NA())</f>
        <v>#N/A</v>
      </c>
      <c r="AO130" s="90" t="e">
        <f ca="true">+IF(AND(ISNUMBER(OFFSET('Sanitation Data'!$G$12,0,10*ROW('Sanitation Data'!G124))),'Data Summary'!DD130="Yes"),OFFSET('Sanitation Data'!$G$12,0,10*ROW('Sanitation Data'!G124)),NA())</f>
        <v>#N/A</v>
      </c>
      <c r="AP130" s="90" t="e">
        <f ca="true">+IF(AND(ISNUMBER(OFFSET('Sanitation Data'!$H$4,0,10*ROW('Sanitation Data'!H124))),'Data Summary'!DE130="Yes"),100-OFFSET('Sanitation Data'!$H$4,0,10*ROW('Sanitation Data'!H124)),NA())</f>
        <v>#N/A</v>
      </c>
      <c r="AQ130" s="90" t="e">
        <f ca="true">+IF(AND(ISNUMBER(OFFSET('Sanitation Data'!$H$6,0,10*ROW('Sanitation Data'!H124))),'Data Summary'!DF130="Yes"),OFFSET('Sanitation Data'!$H$6,0,10*ROW('Sanitation Data'!H124)),NA())</f>
        <v>#N/A</v>
      </c>
      <c r="AR130" s="90" t="e">
        <f ca="true">+IF(AND(ISNUMBER(OFFSET('Sanitation Data'!$H$10,0,10*ROW('Sanitation Data'!H124))),'Data Summary'!DG130="Yes"),OFFSET('Sanitation Data'!$H$10,0,10*ROW('Sanitation Data'!H124)),NA())</f>
        <v>#N/A</v>
      </c>
      <c r="AS130" s="90" t="e">
        <f ca="true">+IF(AND(ISNUMBER(OFFSET('Sanitation Data'!$H$11,0,10*ROW('Sanitation Data'!H124))),'Data Summary'!DH130="Yes"),OFFSET('Sanitation Data'!$H$11,0,10*ROW('Sanitation Data'!H124)),NA())</f>
        <v>#N/A</v>
      </c>
      <c r="AT130" s="90" t="e">
        <f ca="true">+IF(AND(ISNUMBER(OFFSET('Sanitation Data'!$H$12,0,10*ROW('Sanitation Data'!H124))),'Data Summary'!DI130="Yes"),OFFSET('Sanitation Data'!$H$12,0,10*ROW('Sanitation Data'!H124)),NA())</f>
        <v>#N/A</v>
      </c>
      <c r="AU130" s="90" t="e">
        <f ca="true">+IF(AND(ISNUMBER(OFFSET('Sanitation Data'!$I$4,0,10*ROW('Sanitation Data'!I124))),'Data Summary'!DJ130="Yes"),100-OFFSET('Sanitation Data'!$I$4,0,10*ROW('Sanitation Data'!I124)),NA())</f>
        <v>#N/A</v>
      </c>
      <c r="AV130" s="90" t="e">
        <f ca="true">+IF(AND(ISNUMBER(OFFSET('Sanitation Data'!$I$6,0,10*ROW('Sanitation Data'!I124))),'Data Summary'!DK130="Yes"),OFFSET('Sanitation Data'!$I$6,0,10*ROW('Sanitation Data'!I124)),NA())</f>
        <v>#N/A</v>
      </c>
      <c r="AW130" s="90" t="e">
        <f ca="true">+IF(AND(ISNUMBER(OFFSET('Sanitation Data'!$I$10,0,10*ROW('Sanitation Data'!I124))),'Data Summary'!DL130="Yes"),OFFSET('Sanitation Data'!$I$10,0,10*ROW('Sanitation Data'!I124)),NA())</f>
        <v>#N/A</v>
      </c>
      <c r="AX130" s="90" t="e">
        <f ca="true">+IF(AND(ISNUMBER(OFFSET('Sanitation Data'!$I$11,0,10*ROW('Sanitation Data'!I124))),'Data Summary'!DM130="Yes"),OFFSET('Sanitation Data'!$I$11,0,10*ROW('Sanitation Data'!I124)),NA())</f>
        <v>#N/A</v>
      </c>
      <c r="AY130" s="90" t="e">
        <f ca="true">+IF(AND(ISNUMBER(OFFSET('Sanitation Data'!$I$12,0,10*ROW('Sanitation Data'!I124))),'Data Summary'!DN130="Yes"),OFFSET('Sanitation Data'!$I$12,0,10*ROW('Sanitation Data'!I124)),NA())</f>
        <v>#N/A</v>
      </c>
      <c r="AZ130" s="91" t="e">
        <f ca="true">+IF(AND(ISNUMBER(OFFSET('Hygiene Data'!$D$5,0,10*ROW('Hygiene Data'!D124))),'Data Summary'!DO130="Yes"),OFFSET('Hygiene Data'!$D$5,0,10*ROW('Hygiene Data'!D124)),NA())</f>
        <v>#N/A</v>
      </c>
      <c r="BA130" s="91" t="e">
        <f ca="true">+IF(AND(ISNUMBER(OFFSET('Hygiene Data'!$D$7,0,10*ROW('Hygiene Data'!D124))),'Data Summary'!DP130="Yes"),OFFSET('Hygiene Data'!$D$7,0,10*ROW('Hygiene Data'!D124)),NA())</f>
        <v>#N/A</v>
      </c>
      <c r="BB130" s="91" t="e">
        <f ca="true">+IF(AND(ISNUMBER(OFFSET('Hygiene Data'!$D$9,0,10*ROW('Hygiene Data'!D124))),'Data Summary'!DQ130="Yes"),OFFSET('Hygiene Data'!$D$9,0,10*ROW('Hygiene Data'!D124)),NA())</f>
        <v>#N/A</v>
      </c>
      <c r="BC130" s="91" t="e">
        <f ca="true">+IF(AND(ISNUMBER(OFFSET('Hygiene Data'!$E$5,0,10*ROW('Hygiene Data'!E124))),'Data Summary'!DR130="Yes"),OFFSET('Hygiene Data'!$E$5,0,10*ROW('Hygiene Data'!E124)),NA())</f>
        <v>#N/A</v>
      </c>
      <c r="BD130" s="91" t="e">
        <f ca="true">+IF(AND(ISNUMBER(OFFSET('Hygiene Data'!$E$7,0,10*ROW('Hygiene Data'!E124))),'Data Summary'!DS130="Yes"),OFFSET('Hygiene Data'!$E$7,0,10*ROW('Hygiene Data'!E124)),NA())</f>
        <v>#N/A</v>
      </c>
      <c r="BE130" s="91" t="e">
        <f ca="true">+IF(AND(ISNUMBER(OFFSET('Hygiene Data'!$E$9,0,10*ROW('Hygiene Data'!E124))),'Data Summary'!DT130="Yes"),OFFSET('Hygiene Data'!$E$9,0,10*ROW('Hygiene Data'!E124)),NA())</f>
        <v>#N/A</v>
      </c>
      <c r="BF130" s="91" t="e">
        <f ca="true">+IF(AND(ISNUMBER(OFFSET('Hygiene Data'!$F$5,0,10*ROW('Hygiene Data'!F124))),'Data Summary'!DU130="Yes"),OFFSET('Hygiene Data'!$F$5,0,10*ROW('Hygiene Data'!F124)),NA())</f>
        <v>#N/A</v>
      </c>
      <c r="BG130" s="91" t="e">
        <f ca="true">+IF(AND(ISNUMBER(OFFSET('Hygiene Data'!$F$7,0,10*ROW('Hygiene Data'!F124))),'Data Summary'!DV130="Yes"),OFFSET('Hygiene Data'!$F$7,0,10*ROW('Hygiene Data'!F124)),NA())</f>
        <v>#N/A</v>
      </c>
      <c r="BH130" s="91" t="e">
        <f ca="true">+IF(AND(ISNUMBER(OFFSET('Hygiene Data'!$F$9,0,10*ROW('Hygiene Data'!F124))),'Data Summary'!DW130="Yes"),OFFSET('Hygiene Data'!$F$9,0,10*ROW('Hygiene Data'!F124)),NA())</f>
        <v>#N/A</v>
      </c>
      <c r="BI130" s="91" t="e">
        <f ca="true">+IF(AND(ISNUMBER(OFFSET('Hygiene Data'!$G$5,0,10*ROW('Hygiene Data'!G124))),'Data Summary'!DX130="Yes"),OFFSET('Hygiene Data'!$G$5,0,10*ROW('Hygiene Data'!G124)),NA())</f>
        <v>#N/A</v>
      </c>
      <c r="BJ130" s="91" t="e">
        <f ca="true">+IF(AND(ISNUMBER(OFFSET('Hygiene Data'!$G$7,0,10*ROW('Hygiene Data'!G124))),'Data Summary'!DY130="Yes"),OFFSET('Hygiene Data'!$G$7,0,10*ROW('Hygiene Data'!G124)),NA())</f>
        <v>#N/A</v>
      </c>
      <c r="BK130" s="91" t="e">
        <f ca="true">+IF(AND(ISNUMBER(OFFSET('Hygiene Data'!$G$9,0,10*ROW('Hygiene Data'!G124))),'Data Summary'!DZ130="Yes"),OFFSET('Hygiene Data'!$G$9,0,10*ROW('Hygiene Data'!G124)),NA())</f>
        <v>#N/A</v>
      </c>
      <c r="BL130" s="91" t="e">
        <f ca="true">+IF(AND(ISNUMBER(OFFSET('Hygiene Data'!$H$5,0,10*ROW('Hygiene Data'!H124))),'Data Summary'!EA130="Yes"),OFFSET('Hygiene Data'!$H$5,0,10*ROW('Hygiene Data'!H124)),NA())</f>
        <v>#N/A</v>
      </c>
      <c r="BM130" s="91" t="e">
        <f ca="true">+IF(AND(ISNUMBER(OFFSET('Hygiene Data'!$H$7,0,10*ROW('Hygiene Data'!H124))),'Data Summary'!EB130="Yes"),OFFSET('Hygiene Data'!$H$7,0,10*ROW('Hygiene Data'!H124)),NA())</f>
        <v>#N/A</v>
      </c>
      <c r="BN130" s="91" t="e">
        <f ca="true">+IF(AND(ISNUMBER(OFFSET('Hygiene Data'!$H$9,0,10*ROW('Hygiene Data'!H124))),'Data Summary'!EC130="Yes"),OFFSET('Hygiene Data'!$H$9,0,10*ROW('Hygiene Data'!H124)),NA())</f>
        <v>#N/A</v>
      </c>
      <c r="BO130" s="91" t="e">
        <f ca="true">+IF(AND(ISNUMBER(OFFSET('Hygiene Data'!$I$5,0,10*ROW('Hygiene Data'!I124))),'Data Summary'!ED130="Yes"),OFFSET('Hygiene Data'!$I$5,0,10*ROW('Hygiene Data'!I124)),NA())</f>
        <v>#N/A</v>
      </c>
      <c r="BP130" s="91" t="e">
        <f ca="true">+IF(AND(ISNUMBER(OFFSET('Hygiene Data'!$I$7,0,10*ROW('Hygiene Data'!I124))),'Data Summary'!EE130="Yes"),OFFSET('Hygiene Data'!$I$7,0,10*ROW('Hygiene Data'!I124)),NA())</f>
        <v>#N/A</v>
      </c>
      <c r="BQ130" s="91" t="e">
        <f ca="true">+IF(AND(ISNUMBER(OFFSET('Hygiene Data'!$I$9,0,10*ROW('Hygiene Data'!I124))),'Data Summary'!EF130="Yes"),OFFSET('Hygiene Data'!$I$9,0,10*ROW('Hygiene Data'!I124)),NA())</f>
        <v>#N/A</v>
      </c>
    </row>
    <row xmlns:x14ac="http://schemas.microsoft.com/office/spreadsheetml/2009/9/ac" r="131" x14ac:dyDescent="0.2">
      <c r="A131" s="342" t="e">
        <f ca="true">+RIGHT('Data Summary'!A131,LEN('Data Summary'!A131)-9)</f>
        <v>#VALUE!</v>
      </c>
      <c r="B131" s="35" t="str">
        <f ca="true">+IF(ISTEXT('Data Summary'!B131),'Data Summary'!B131,"")</f>
        <v/>
      </c>
      <c r="C131" s="341" t="e">
        <f ca="true">+VALUE('Data Summary'!C131)</f>
        <v>#VALUE!</v>
      </c>
      <c r="D131" s="89" t="e">
        <f ca="true">+IF(AND(ISNUMBER(OFFSET('Water Data'!$D$4,0,10*ROW('Water Data'!D125))),'Data Summary'!BS131="Yes"),100-OFFSET('Water Data'!$D$4,0,10*ROW('Water Data'!D125)),NA())</f>
        <v>#N/A</v>
      </c>
      <c r="E131" s="89" t="e">
        <f ca="true">+IF(AND(ISNUMBER(OFFSET('Water Data'!$D$6,0,10*ROW('Water Data'!D125))),'Data Summary'!BT131="Yes"),OFFSET('Water Data'!$D$6,0,10*ROW('Water Data'!D125)),NA())</f>
        <v>#N/A</v>
      </c>
      <c r="F131" s="89" t="e">
        <f ca="true">+IF(AND(ISNUMBER(OFFSET('Water Data'!$D$9,0,10*ROW('Water Data'!D125))),'Data Summary'!BU131="Yes"),OFFSET('Water Data'!$D$9,0,10*ROW('Water Data'!D125)),NA())</f>
        <v>#N/A</v>
      </c>
      <c r="G131" s="89" t="e">
        <f ca="true">+IF(AND(ISNUMBER(OFFSET('Water Data'!$E$4,0,10*ROW('Water Data'!E125))),'Data Summary'!BV131="Yes"),100-OFFSET('Water Data'!$E$4,0,10*ROW('Water Data'!E125)),NA())</f>
        <v>#N/A</v>
      </c>
      <c r="H131" s="89" t="e">
        <f ca="true">+IF(AND(ISNUMBER(OFFSET('Water Data'!$E$6,0,10*ROW('Water Data'!E125))),'Data Summary'!BW131="Yes"),OFFSET('Water Data'!$E$6,0,10*ROW('Water Data'!E125)),NA())</f>
        <v>#N/A</v>
      </c>
      <c r="I131" s="89" t="e">
        <f ca="true">+IF(AND(ISNUMBER(OFFSET('Water Data'!$E$9,0,10*ROW('Water Data'!E125))),'Data Summary'!BX131="Yes"),OFFSET('Water Data'!$E$9,0,10*ROW('Water Data'!E125)),NA())</f>
        <v>#N/A</v>
      </c>
      <c r="J131" s="89" t="e">
        <f ca="true">+IF(AND(ISNUMBER(OFFSET('Water Data'!$F$4,0,10*ROW('Water Data'!F125))),'Data Summary'!BY131="Yes"),100-OFFSET('Water Data'!$F$4,0,10*ROW('Water Data'!F125)),NA())</f>
        <v>#N/A</v>
      </c>
      <c r="K131" s="89" t="e">
        <f ca="true">+IF(AND(ISNUMBER(OFFSET('Water Data'!$F$6,0,10*ROW('Water Data'!F125))),'Data Summary'!BZ131="Yes"),OFFSET('Water Data'!$F$6,0,10*ROW('Water Data'!F125)),NA())</f>
        <v>#N/A</v>
      </c>
      <c r="L131" s="89" t="e">
        <f ca="true">+IF(AND(ISNUMBER(OFFSET('Water Data'!$F$9,0,10*ROW('Water Data'!F125))),'Data Summary'!CA131="Yes"),OFFSET('Water Data'!$F$9,0,10*ROW('Water Data'!F125)),NA())</f>
        <v>#N/A</v>
      </c>
      <c r="M131" s="89" t="e">
        <f ca="true">+IF(AND(ISNUMBER(OFFSET('Water Data'!$G$4,0,10*ROW('Water Data'!G125))),'Data Summary'!CB131="Yes"),100-OFFSET('Water Data'!$G$4,0,10*ROW('Water Data'!G125)),NA())</f>
        <v>#N/A</v>
      </c>
      <c r="N131" s="89" t="e">
        <f ca="true">+IF(AND(ISNUMBER(OFFSET('Water Data'!$G$6,0,10*ROW('Water Data'!G125))),'Data Summary'!CC131="Yes"),OFFSET('Water Data'!$G$6,0,10*ROW('Water Data'!G125)),NA())</f>
        <v>#N/A</v>
      </c>
      <c r="O131" s="89" t="e">
        <f ca="true">+IF(AND(ISNUMBER(OFFSET('Water Data'!$G$9,0,10*ROW('Water Data'!G125))),'Data Summary'!CD131="Yes"),OFFSET('Water Data'!$G$9,0,10*ROW('Water Data'!G125)),NA())</f>
        <v>#N/A</v>
      </c>
      <c r="P131" s="89" t="e">
        <f ca="true">+IF(AND(ISNUMBER(OFFSET('Water Data'!$H$4,0,10*ROW('Water Data'!H125))),'Data Summary'!CE131="Yes"),100-OFFSET('Water Data'!$H$4,0,10*ROW('Water Data'!H125)),NA())</f>
        <v>#N/A</v>
      </c>
      <c r="Q131" s="89" t="e">
        <f ca="true">+IF(AND(ISNUMBER(OFFSET('Water Data'!$H$6,0,10*ROW('Water Data'!H125))),'Data Summary'!CF131="Yes"),OFFSET('Water Data'!$H$6,0,10*ROW('Water Data'!H125)),NA())</f>
        <v>#N/A</v>
      </c>
      <c r="R131" s="89" t="e">
        <f ca="true">+IF(AND(ISNUMBER(OFFSET('Water Data'!$H$9,0,10*ROW('Water Data'!H125))),'Data Summary'!CG131="Yes"),OFFSET('Water Data'!$H$9,0,10*ROW('Water Data'!H125)),NA())</f>
        <v>#N/A</v>
      </c>
      <c r="S131" s="89" t="e">
        <f ca="true">+IF(AND(ISNUMBER(OFFSET('Water Data'!$I$4,0,10*ROW('Water Data'!I125))),'Data Summary'!CH131="Yes"),100-OFFSET('Water Data'!$I$4,0,10*ROW('Water Data'!I125)),NA())</f>
        <v>#N/A</v>
      </c>
      <c r="T131" s="89" t="e">
        <f ca="true">+IF(AND(ISNUMBER(OFFSET('Water Data'!$I$6,0,10*ROW('Water Data'!I125))),'Data Summary'!CI131="Yes"),OFFSET('Water Data'!$I$6,0,10*ROW('Water Data'!I125)),NA())</f>
        <v>#N/A</v>
      </c>
      <c r="U131" s="89" t="e">
        <f ca="true">+IF(AND(ISNUMBER(OFFSET('Water Data'!$I$9,0,10*ROW('Water Data'!I125))),'Data Summary'!CJ131="Yes"),OFFSET('Water Data'!$I$9,0,10*ROW('Water Data'!I125)),NA())</f>
        <v>#N/A</v>
      </c>
      <c r="V131" s="90" t="e">
        <f ca="true">+IF(AND(ISNUMBER(OFFSET('Sanitation Data'!$D$4,0,10*ROW('Sanitation Data'!D125))),'Data Summary'!CK131="Yes"),100-OFFSET('Sanitation Data'!$D$4,0,10*ROW('Sanitation Data'!D125)),NA())</f>
        <v>#N/A</v>
      </c>
      <c r="W131" s="90" t="e">
        <f ca="true">+IF(AND(ISNUMBER(OFFSET('Sanitation Data'!$D$6,0,10*ROW('Sanitation Data'!D125))),'Data Summary'!CL131="Yes"),OFFSET('Sanitation Data'!$D$6,0,10*ROW('Sanitation Data'!D125)),NA())</f>
        <v>#N/A</v>
      </c>
      <c r="X131" s="90" t="e">
        <f ca="true">+IF(AND(ISNUMBER(OFFSET('Sanitation Data'!$D$10,0,10*ROW('Sanitation Data'!D125))),'Data Summary'!CM131="Yes"),OFFSET('Sanitation Data'!$D$10,0,10*ROW('Sanitation Data'!D125)),NA())</f>
        <v>#N/A</v>
      </c>
      <c r="Y131" s="90" t="e">
        <f ca="true">+IF(AND(ISNUMBER(OFFSET('Sanitation Data'!$D$11,0,10*ROW('Sanitation Data'!D125))),'Data Summary'!CN131="Yes"),OFFSET('Sanitation Data'!$D$11,0,10*ROW('Sanitation Data'!D125)),NA())</f>
        <v>#N/A</v>
      </c>
      <c r="Z131" s="90" t="e">
        <f ca="true">+IF(AND(ISNUMBER(OFFSET('Sanitation Data'!$D$12,0,10*ROW('Sanitation Data'!D125))),'Data Summary'!CO131="Yes"),OFFSET('Sanitation Data'!$D$12,0,10*ROW('Sanitation Data'!D125)),NA())</f>
        <v>#N/A</v>
      </c>
      <c r="AA131" s="90" t="e">
        <f ca="true">+IF(AND(ISNUMBER(OFFSET('Sanitation Data'!$E$4,0,10*ROW('Sanitation Data'!E125))),'Data Summary'!CP131="Yes"),100-OFFSET('Sanitation Data'!$E$4,0,10*ROW('Sanitation Data'!E125)),NA())</f>
        <v>#N/A</v>
      </c>
      <c r="AB131" s="90" t="e">
        <f ca="true">+IF(AND(ISNUMBER(OFFSET('Sanitation Data'!$E$6,0,10*ROW('Sanitation Data'!E125))),'Data Summary'!CQ131="Yes"),OFFSET('Sanitation Data'!$E$6,0,10*ROW('Sanitation Data'!E125)),NA())</f>
        <v>#N/A</v>
      </c>
      <c r="AC131" s="90" t="e">
        <f ca="true">+IF(AND(ISNUMBER(OFFSET('Sanitation Data'!$E$10,0,10*ROW('Sanitation Data'!E125))),'Data Summary'!CR131="Yes"),OFFSET('Sanitation Data'!$E$10,0,10*ROW('Sanitation Data'!E125)),NA())</f>
        <v>#N/A</v>
      </c>
      <c r="AD131" s="90" t="e">
        <f ca="true">+IF(AND(ISNUMBER(OFFSET('Sanitation Data'!$E$11,0,10*ROW('Sanitation Data'!E125))),'Data Summary'!CS131="Yes"),OFFSET('Sanitation Data'!$E$11,0,10*ROW('Sanitation Data'!E125)),NA())</f>
        <v>#N/A</v>
      </c>
      <c r="AE131" s="90" t="e">
        <f ca="true">+IF(AND(ISNUMBER(OFFSET('Sanitation Data'!$E$12,0,10*ROW('Sanitation Data'!E125))),'Data Summary'!CT131="Yes"),OFFSET('Sanitation Data'!$E$12,0,10*ROW('Sanitation Data'!E125)),NA())</f>
        <v>#N/A</v>
      </c>
      <c r="AF131" s="90" t="e">
        <f ca="true">+IF(AND(ISNUMBER(OFFSET('Sanitation Data'!$F$4,0,10*ROW('Sanitation Data'!F125))),'Data Summary'!CU131="Yes"),100-OFFSET('Sanitation Data'!$F$4,0,10*ROW('Sanitation Data'!F125)),NA())</f>
        <v>#N/A</v>
      </c>
      <c r="AG131" s="90" t="e">
        <f ca="true">+IF(AND(ISNUMBER(OFFSET('Sanitation Data'!$F$6,0,10*ROW('Sanitation Data'!F125))),'Data Summary'!CV131="Yes"),OFFSET('Sanitation Data'!$F$6,0,10*ROW('Sanitation Data'!F125)),NA())</f>
        <v>#N/A</v>
      </c>
      <c r="AH131" s="90" t="e">
        <f ca="true">+IF(AND(ISNUMBER(OFFSET('Sanitation Data'!$F$10,0,10*ROW('Sanitation Data'!F125))),'Data Summary'!CW131="Yes"),OFFSET('Sanitation Data'!$F$10,0,10*ROW('Sanitation Data'!F125)),NA())</f>
        <v>#N/A</v>
      </c>
      <c r="AI131" s="90" t="e">
        <f ca="true">+IF(AND(ISNUMBER(OFFSET('Sanitation Data'!$F$11,0,10*ROW('Sanitation Data'!F125))),'Data Summary'!CX131="Yes"),OFFSET('Sanitation Data'!$F$11,0,10*ROW('Sanitation Data'!F125)),NA())</f>
        <v>#N/A</v>
      </c>
      <c r="AJ131" s="90" t="e">
        <f ca="true">+IF(AND(ISNUMBER(OFFSET('Sanitation Data'!$F$12,0,10*ROW('Sanitation Data'!F125))),'Data Summary'!CY131="Yes"),OFFSET('Sanitation Data'!$F$12,0,10*ROW('Sanitation Data'!F125)),NA())</f>
        <v>#N/A</v>
      </c>
      <c r="AK131" s="90" t="e">
        <f ca="true">+IF(AND(ISNUMBER(OFFSET('Sanitation Data'!$G$4,0,10*ROW('Sanitation Data'!G125))),'Data Summary'!CZ131="Yes"),100-OFFSET('Sanitation Data'!$G$4,0,10*ROW('Sanitation Data'!G125)),NA())</f>
        <v>#N/A</v>
      </c>
      <c r="AL131" s="90" t="e">
        <f ca="true">+IF(AND(ISNUMBER(OFFSET('Sanitation Data'!$G$6,0,10*ROW('Sanitation Data'!G125))),'Data Summary'!DA131="Yes"),OFFSET('Sanitation Data'!$G$6,0,10*ROW('Sanitation Data'!G125)),NA())</f>
        <v>#N/A</v>
      </c>
      <c r="AM131" s="90" t="e">
        <f ca="true">+IF(AND(ISNUMBER(OFFSET('Sanitation Data'!$G$10,0,10*ROW('Sanitation Data'!G125))),'Data Summary'!DB131="Yes"),OFFSET('Sanitation Data'!$G$10,0,10*ROW('Sanitation Data'!G125)),NA())</f>
        <v>#N/A</v>
      </c>
      <c r="AN131" s="90" t="e">
        <f ca="true">+IF(AND(ISNUMBER(OFFSET('Sanitation Data'!$G$11,0,10*ROW('Sanitation Data'!G125))),'Data Summary'!DC131="Yes"),OFFSET('Sanitation Data'!$G$11,0,10*ROW('Sanitation Data'!G125)),NA())</f>
        <v>#N/A</v>
      </c>
      <c r="AO131" s="90" t="e">
        <f ca="true">+IF(AND(ISNUMBER(OFFSET('Sanitation Data'!$G$12,0,10*ROW('Sanitation Data'!G125))),'Data Summary'!DD131="Yes"),OFFSET('Sanitation Data'!$G$12,0,10*ROW('Sanitation Data'!G125)),NA())</f>
        <v>#N/A</v>
      </c>
      <c r="AP131" s="90" t="e">
        <f ca="true">+IF(AND(ISNUMBER(OFFSET('Sanitation Data'!$H$4,0,10*ROW('Sanitation Data'!H125))),'Data Summary'!DE131="Yes"),100-OFFSET('Sanitation Data'!$H$4,0,10*ROW('Sanitation Data'!H125)),NA())</f>
        <v>#N/A</v>
      </c>
      <c r="AQ131" s="90" t="e">
        <f ca="true">+IF(AND(ISNUMBER(OFFSET('Sanitation Data'!$H$6,0,10*ROW('Sanitation Data'!H125))),'Data Summary'!DF131="Yes"),OFFSET('Sanitation Data'!$H$6,0,10*ROW('Sanitation Data'!H125)),NA())</f>
        <v>#N/A</v>
      </c>
      <c r="AR131" s="90" t="e">
        <f ca="true">+IF(AND(ISNUMBER(OFFSET('Sanitation Data'!$H$10,0,10*ROW('Sanitation Data'!H125))),'Data Summary'!DG131="Yes"),OFFSET('Sanitation Data'!$H$10,0,10*ROW('Sanitation Data'!H125)),NA())</f>
        <v>#N/A</v>
      </c>
      <c r="AS131" s="90" t="e">
        <f ca="true">+IF(AND(ISNUMBER(OFFSET('Sanitation Data'!$H$11,0,10*ROW('Sanitation Data'!H125))),'Data Summary'!DH131="Yes"),OFFSET('Sanitation Data'!$H$11,0,10*ROW('Sanitation Data'!H125)),NA())</f>
        <v>#N/A</v>
      </c>
      <c r="AT131" s="90" t="e">
        <f ca="true">+IF(AND(ISNUMBER(OFFSET('Sanitation Data'!$H$12,0,10*ROW('Sanitation Data'!H125))),'Data Summary'!DI131="Yes"),OFFSET('Sanitation Data'!$H$12,0,10*ROW('Sanitation Data'!H125)),NA())</f>
        <v>#N/A</v>
      </c>
      <c r="AU131" s="90" t="e">
        <f ca="true">+IF(AND(ISNUMBER(OFFSET('Sanitation Data'!$I$4,0,10*ROW('Sanitation Data'!I125))),'Data Summary'!DJ131="Yes"),100-OFFSET('Sanitation Data'!$I$4,0,10*ROW('Sanitation Data'!I125)),NA())</f>
        <v>#N/A</v>
      </c>
      <c r="AV131" s="90" t="e">
        <f ca="true">+IF(AND(ISNUMBER(OFFSET('Sanitation Data'!$I$6,0,10*ROW('Sanitation Data'!I125))),'Data Summary'!DK131="Yes"),OFFSET('Sanitation Data'!$I$6,0,10*ROW('Sanitation Data'!I125)),NA())</f>
        <v>#N/A</v>
      </c>
      <c r="AW131" s="90" t="e">
        <f ca="true">+IF(AND(ISNUMBER(OFFSET('Sanitation Data'!$I$10,0,10*ROW('Sanitation Data'!I125))),'Data Summary'!DL131="Yes"),OFFSET('Sanitation Data'!$I$10,0,10*ROW('Sanitation Data'!I125)),NA())</f>
        <v>#N/A</v>
      </c>
      <c r="AX131" s="90" t="e">
        <f ca="true">+IF(AND(ISNUMBER(OFFSET('Sanitation Data'!$I$11,0,10*ROW('Sanitation Data'!I125))),'Data Summary'!DM131="Yes"),OFFSET('Sanitation Data'!$I$11,0,10*ROW('Sanitation Data'!I125)),NA())</f>
        <v>#N/A</v>
      </c>
      <c r="AY131" s="90" t="e">
        <f ca="true">+IF(AND(ISNUMBER(OFFSET('Sanitation Data'!$I$12,0,10*ROW('Sanitation Data'!I125))),'Data Summary'!DN131="Yes"),OFFSET('Sanitation Data'!$I$12,0,10*ROW('Sanitation Data'!I125)),NA())</f>
        <v>#N/A</v>
      </c>
      <c r="AZ131" s="91" t="e">
        <f ca="true">+IF(AND(ISNUMBER(OFFSET('Hygiene Data'!$D$5,0,10*ROW('Hygiene Data'!D125))),'Data Summary'!DO131="Yes"),OFFSET('Hygiene Data'!$D$5,0,10*ROW('Hygiene Data'!D125)),NA())</f>
        <v>#N/A</v>
      </c>
      <c r="BA131" s="91" t="e">
        <f ca="true">+IF(AND(ISNUMBER(OFFSET('Hygiene Data'!$D$7,0,10*ROW('Hygiene Data'!D125))),'Data Summary'!DP131="Yes"),OFFSET('Hygiene Data'!$D$7,0,10*ROW('Hygiene Data'!D125)),NA())</f>
        <v>#N/A</v>
      </c>
      <c r="BB131" s="91" t="e">
        <f ca="true">+IF(AND(ISNUMBER(OFFSET('Hygiene Data'!$D$9,0,10*ROW('Hygiene Data'!D125))),'Data Summary'!DQ131="Yes"),OFFSET('Hygiene Data'!$D$9,0,10*ROW('Hygiene Data'!D125)),NA())</f>
        <v>#N/A</v>
      </c>
      <c r="BC131" s="91" t="e">
        <f ca="true">+IF(AND(ISNUMBER(OFFSET('Hygiene Data'!$E$5,0,10*ROW('Hygiene Data'!E125))),'Data Summary'!DR131="Yes"),OFFSET('Hygiene Data'!$E$5,0,10*ROW('Hygiene Data'!E125)),NA())</f>
        <v>#N/A</v>
      </c>
      <c r="BD131" s="91" t="e">
        <f ca="true">+IF(AND(ISNUMBER(OFFSET('Hygiene Data'!$E$7,0,10*ROW('Hygiene Data'!E125))),'Data Summary'!DS131="Yes"),OFFSET('Hygiene Data'!$E$7,0,10*ROW('Hygiene Data'!E125)),NA())</f>
        <v>#N/A</v>
      </c>
      <c r="BE131" s="91" t="e">
        <f ca="true">+IF(AND(ISNUMBER(OFFSET('Hygiene Data'!$E$9,0,10*ROW('Hygiene Data'!E125))),'Data Summary'!DT131="Yes"),OFFSET('Hygiene Data'!$E$9,0,10*ROW('Hygiene Data'!E125)),NA())</f>
        <v>#N/A</v>
      </c>
      <c r="BF131" s="91" t="e">
        <f ca="true">+IF(AND(ISNUMBER(OFFSET('Hygiene Data'!$F$5,0,10*ROW('Hygiene Data'!F125))),'Data Summary'!DU131="Yes"),OFFSET('Hygiene Data'!$F$5,0,10*ROW('Hygiene Data'!F125)),NA())</f>
        <v>#N/A</v>
      </c>
      <c r="BG131" s="91" t="e">
        <f ca="true">+IF(AND(ISNUMBER(OFFSET('Hygiene Data'!$F$7,0,10*ROW('Hygiene Data'!F125))),'Data Summary'!DV131="Yes"),OFFSET('Hygiene Data'!$F$7,0,10*ROW('Hygiene Data'!F125)),NA())</f>
        <v>#N/A</v>
      </c>
      <c r="BH131" s="91" t="e">
        <f ca="true">+IF(AND(ISNUMBER(OFFSET('Hygiene Data'!$F$9,0,10*ROW('Hygiene Data'!F125))),'Data Summary'!DW131="Yes"),OFFSET('Hygiene Data'!$F$9,0,10*ROW('Hygiene Data'!F125)),NA())</f>
        <v>#N/A</v>
      </c>
      <c r="BI131" s="91" t="e">
        <f ca="true">+IF(AND(ISNUMBER(OFFSET('Hygiene Data'!$G$5,0,10*ROW('Hygiene Data'!G125))),'Data Summary'!DX131="Yes"),OFFSET('Hygiene Data'!$G$5,0,10*ROW('Hygiene Data'!G125)),NA())</f>
        <v>#N/A</v>
      </c>
      <c r="BJ131" s="91" t="e">
        <f ca="true">+IF(AND(ISNUMBER(OFFSET('Hygiene Data'!$G$7,0,10*ROW('Hygiene Data'!G125))),'Data Summary'!DY131="Yes"),OFFSET('Hygiene Data'!$G$7,0,10*ROW('Hygiene Data'!G125)),NA())</f>
        <v>#N/A</v>
      </c>
      <c r="BK131" s="91" t="e">
        <f ca="true">+IF(AND(ISNUMBER(OFFSET('Hygiene Data'!$G$9,0,10*ROW('Hygiene Data'!G125))),'Data Summary'!DZ131="Yes"),OFFSET('Hygiene Data'!$G$9,0,10*ROW('Hygiene Data'!G125)),NA())</f>
        <v>#N/A</v>
      </c>
      <c r="BL131" s="91" t="e">
        <f ca="true">+IF(AND(ISNUMBER(OFFSET('Hygiene Data'!$H$5,0,10*ROW('Hygiene Data'!H125))),'Data Summary'!EA131="Yes"),OFFSET('Hygiene Data'!$H$5,0,10*ROW('Hygiene Data'!H125)),NA())</f>
        <v>#N/A</v>
      </c>
      <c r="BM131" s="91" t="e">
        <f ca="true">+IF(AND(ISNUMBER(OFFSET('Hygiene Data'!$H$7,0,10*ROW('Hygiene Data'!H125))),'Data Summary'!EB131="Yes"),OFFSET('Hygiene Data'!$H$7,0,10*ROW('Hygiene Data'!H125)),NA())</f>
        <v>#N/A</v>
      </c>
      <c r="BN131" s="91" t="e">
        <f ca="true">+IF(AND(ISNUMBER(OFFSET('Hygiene Data'!$H$9,0,10*ROW('Hygiene Data'!H125))),'Data Summary'!EC131="Yes"),OFFSET('Hygiene Data'!$H$9,0,10*ROW('Hygiene Data'!H125)),NA())</f>
        <v>#N/A</v>
      </c>
      <c r="BO131" s="91" t="e">
        <f ca="true">+IF(AND(ISNUMBER(OFFSET('Hygiene Data'!$I$5,0,10*ROW('Hygiene Data'!I125))),'Data Summary'!ED131="Yes"),OFFSET('Hygiene Data'!$I$5,0,10*ROW('Hygiene Data'!I125)),NA())</f>
        <v>#N/A</v>
      </c>
      <c r="BP131" s="91" t="e">
        <f ca="true">+IF(AND(ISNUMBER(OFFSET('Hygiene Data'!$I$7,0,10*ROW('Hygiene Data'!I125))),'Data Summary'!EE131="Yes"),OFFSET('Hygiene Data'!$I$7,0,10*ROW('Hygiene Data'!I125)),NA())</f>
        <v>#N/A</v>
      </c>
      <c r="BQ131" s="91" t="e">
        <f ca="true">+IF(AND(ISNUMBER(OFFSET('Hygiene Data'!$I$9,0,10*ROW('Hygiene Data'!I125))),'Data Summary'!EF131="Yes"),OFFSET('Hygiene Data'!$I$9,0,10*ROW('Hygiene Data'!I125)),NA())</f>
        <v>#N/A</v>
      </c>
    </row>
    <row xmlns:x14ac="http://schemas.microsoft.com/office/spreadsheetml/2009/9/ac" r="132" x14ac:dyDescent="0.2">
      <c r="A132" s="342" t="e">
        <f ca="true">+RIGHT('Data Summary'!A132,LEN('Data Summary'!A132)-9)</f>
        <v>#VALUE!</v>
      </c>
      <c r="B132" s="35" t="str">
        <f ca="true">+IF(ISTEXT('Data Summary'!B132),'Data Summary'!B132,"")</f>
        <v/>
      </c>
      <c r="C132" s="341" t="e">
        <f ca="true">+VALUE('Data Summary'!C132)</f>
        <v>#VALUE!</v>
      </c>
      <c r="D132" s="89" t="e">
        <f ca="true">+IF(AND(ISNUMBER(OFFSET('Water Data'!$D$4,0,10*ROW('Water Data'!D126))),'Data Summary'!BS132="Yes"),100-OFFSET('Water Data'!$D$4,0,10*ROW('Water Data'!D126)),NA())</f>
        <v>#N/A</v>
      </c>
      <c r="E132" s="89" t="e">
        <f ca="true">+IF(AND(ISNUMBER(OFFSET('Water Data'!$D$6,0,10*ROW('Water Data'!D126))),'Data Summary'!BT132="Yes"),OFFSET('Water Data'!$D$6,0,10*ROW('Water Data'!D126)),NA())</f>
        <v>#N/A</v>
      </c>
      <c r="F132" s="89" t="e">
        <f ca="true">+IF(AND(ISNUMBER(OFFSET('Water Data'!$D$9,0,10*ROW('Water Data'!D126))),'Data Summary'!BU132="Yes"),OFFSET('Water Data'!$D$9,0,10*ROW('Water Data'!D126)),NA())</f>
        <v>#N/A</v>
      </c>
      <c r="G132" s="89" t="e">
        <f ca="true">+IF(AND(ISNUMBER(OFFSET('Water Data'!$E$4,0,10*ROW('Water Data'!E126))),'Data Summary'!BV132="Yes"),100-OFFSET('Water Data'!$E$4,0,10*ROW('Water Data'!E126)),NA())</f>
        <v>#N/A</v>
      </c>
      <c r="H132" s="89" t="e">
        <f ca="true">+IF(AND(ISNUMBER(OFFSET('Water Data'!$E$6,0,10*ROW('Water Data'!E126))),'Data Summary'!BW132="Yes"),OFFSET('Water Data'!$E$6,0,10*ROW('Water Data'!E126)),NA())</f>
        <v>#N/A</v>
      </c>
      <c r="I132" s="89" t="e">
        <f ca="true">+IF(AND(ISNUMBER(OFFSET('Water Data'!$E$9,0,10*ROW('Water Data'!E126))),'Data Summary'!BX132="Yes"),OFFSET('Water Data'!$E$9,0,10*ROW('Water Data'!E126)),NA())</f>
        <v>#N/A</v>
      </c>
      <c r="J132" s="89" t="e">
        <f ca="true">+IF(AND(ISNUMBER(OFFSET('Water Data'!$F$4,0,10*ROW('Water Data'!F126))),'Data Summary'!BY132="Yes"),100-OFFSET('Water Data'!$F$4,0,10*ROW('Water Data'!F126)),NA())</f>
        <v>#N/A</v>
      </c>
      <c r="K132" s="89" t="e">
        <f ca="true">+IF(AND(ISNUMBER(OFFSET('Water Data'!$F$6,0,10*ROW('Water Data'!F126))),'Data Summary'!BZ132="Yes"),OFFSET('Water Data'!$F$6,0,10*ROW('Water Data'!F126)),NA())</f>
        <v>#N/A</v>
      </c>
      <c r="L132" s="89" t="e">
        <f ca="true">+IF(AND(ISNUMBER(OFFSET('Water Data'!$F$9,0,10*ROW('Water Data'!F126))),'Data Summary'!CA132="Yes"),OFFSET('Water Data'!$F$9,0,10*ROW('Water Data'!F126)),NA())</f>
        <v>#N/A</v>
      </c>
      <c r="M132" s="89" t="e">
        <f ca="true">+IF(AND(ISNUMBER(OFFSET('Water Data'!$G$4,0,10*ROW('Water Data'!G126))),'Data Summary'!CB132="Yes"),100-OFFSET('Water Data'!$G$4,0,10*ROW('Water Data'!G126)),NA())</f>
        <v>#N/A</v>
      </c>
      <c r="N132" s="89" t="e">
        <f ca="true">+IF(AND(ISNUMBER(OFFSET('Water Data'!$G$6,0,10*ROW('Water Data'!G126))),'Data Summary'!CC132="Yes"),OFFSET('Water Data'!$G$6,0,10*ROW('Water Data'!G126)),NA())</f>
        <v>#N/A</v>
      </c>
      <c r="O132" s="89" t="e">
        <f ca="true">+IF(AND(ISNUMBER(OFFSET('Water Data'!$G$9,0,10*ROW('Water Data'!G126))),'Data Summary'!CD132="Yes"),OFFSET('Water Data'!$G$9,0,10*ROW('Water Data'!G126)),NA())</f>
        <v>#N/A</v>
      </c>
      <c r="P132" s="89" t="e">
        <f ca="true">+IF(AND(ISNUMBER(OFFSET('Water Data'!$H$4,0,10*ROW('Water Data'!H126))),'Data Summary'!CE132="Yes"),100-OFFSET('Water Data'!$H$4,0,10*ROW('Water Data'!H126)),NA())</f>
        <v>#N/A</v>
      </c>
      <c r="Q132" s="89" t="e">
        <f ca="true">+IF(AND(ISNUMBER(OFFSET('Water Data'!$H$6,0,10*ROW('Water Data'!H126))),'Data Summary'!CF132="Yes"),OFFSET('Water Data'!$H$6,0,10*ROW('Water Data'!H126)),NA())</f>
        <v>#N/A</v>
      </c>
      <c r="R132" s="89" t="e">
        <f ca="true">+IF(AND(ISNUMBER(OFFSET('Water Data'!$H$9,0,10*ROW('Water Data'!H126))),'Data Summary'!CG132="Yes"),OFFSET('Water Data'!$H$9,0,10*ROW('Water Data'!H126)),NA())</f>
        <v>#N/A</v>
      </c>
      <c r="S132" s="89" t="e">
        <f ca="true">+IF(AND(ISNUMBER(OFFSET('Water Data'!$I$4,0,10*ROW('Water Data'!I126))),'Data Summary'!CH132="Yes"),100-OFFSET('Water Data'!$I$4,0,10*ROW('Water Data'!I126)),NA())</f>
        <v>#N/A</v>
      </c>
      <c r="T132" s="89" t="e">
        <f ca="true">+IF(AND(ISNUMBER(OFFSET('Water Data'!$I$6,0,10*ROW('Water Data'!I126))),'Data Summary'!CI132="Yes"),OFFSET('Water Data'!$I$6,0,10*ROW('Water Data'!I126)),NA())</f>
        <v>#N/A</v>
      </c>
      <c r="U132" s="89" t="e">
        <f ca="true">+IF(AND(ISNUMBER(OFFSET('Water Data'!$I$9,0,10*ROW('Water Data'!I126))),'Data Summary'!CJ132="Yes"),OFFSET('Water Data'!$I$9,0,10*ROW('Water Data'!I126)),NA())</f>
        <v>#N/A</v>
      </c>
      <c r="V132" s="90" t="e">
        <f ca="true">+IF(AND(ISNUMBER(OFFSET('Sanitation Data'!$D$4,0,10*ROW('Sanitation Data'!D126))),'Data Summary'!CK132="Yes"),100-OFFSET('Sanitation Data'!$D$4,0,10*ROW('Sanitation Data'!D126)),NA())</f>
        <v>#N/A</v>
      </c>
      <c r="W132" s="90" t="e">
        <f ca="true">+IF(AND(ISNUMBER(OFFSET('Sanitation Data'!$D$6,0,10*ROW('Sanitation Data'!D126))),'Data Summary'!CL132="Yes"),OFFSET('Sanitation Data'!$D$6,0,10*ROW('Sanitation Data'!D126)),NA())</f>
        <v>#N/A</v>
      </c>
      <c r="X132" s="90" t="e">
        <f ca="true">+IF(AND(ISNUMBER(OFFSET('Sanitation Data'!$D$10,0,10*ROW('Sanitation Data'!D126))),'Data Summary'!CM132="Yes"),OFFSET('Sanitation Data'!$D$10,0,10*ROW('Sanitation Data'!D126)),NA())</f>
        <v>#N/A</v>
      </c>
      <c r="Y132" s="90" t="e">
        <f ca="true">+IF(AND(ISNUMBER(OFFSET('Sanitation Data'!$D$11,0,10*ROW('Sanitation Data'!D126))),'Data Summary'!CN132="Yes"),OFFSET('Sanitation Data'!$D$11,0,10*ROW('Sanitation Data'!D126)),NA())</f>
        <v>#N/A</v>
      </c>
      <c r="Z132" s="90" t="e">
        <f ca="true">+IF(AND(ISNUMBER(OFFSET('Sanitation Data'!$D$12,0,10*ROW('Sanitation Data'!D126))),'Data Summary'!CO132="Yes"),OFFSET('Sanitation Data'!$D$12,0,10*ROW('Sanitation Data'!D126)),NA())</f>
        <v>#N/A</v>
      </c>
      <c r="AA132" s="90" t="e">
        <f ca="true">+IF(AND(ISNUMBER(OFFSET('Sanitation Data'!$E$4,0,10*ROW('Sanitation Data'!E126))),'Data Summary'!CP132="Yes"),100-OFFSET('Sanitation Data'!$E$4,0,10*ROW('Sanitation Data'!E126)),NA())</f>
        <v>#N/A</v>
      </c>
      <c r="AB132" s="90" t="e">
        <f ca="true">+IF(AND(ISNUMBER(OFFSET('Sanitation Data'!$E$6,0,10*ROW('Sanitation Data'!E126))),'Data Summary'!CQ132="Yes"),OFFSET('Sanitation Data'!$E$6,0,10*ROW('Sanitation Data'!E126)),NA())</f>
        <v>#N/A</v>
      </c>
      <c r="AC132" s="90" t="e">
        <f ca="true">+IF(AND(ISNUMBER(OFFSET('Sanitation Data'!$E$10,0,10*ROW('Sanitation Data'!E126))),'Data Summary'!CR132="Yes"),OFFSET('Sanitation Data'!$E$10,0,10*ROW('Sanitation Data'!E126)),NA())</f>
        <v>#N/A</v>
      </c>
      <c r="AD132" s="90" t="e">
        <f ca="true">+IF(AND(ISNUMBER(OFFSET('Sanitation Data'!$E$11,0,10*ROW('Sanitation Data'!E126))),'Data Summary'!CS132="Yes"),OFFSET('Sanitation Data'!$E$11,0,10*ROW('Sanitation Data'!E126)),NA())</f>
        <v>#N/A</v>
      </c>
      <c r="AE132" s="90" t="e">
        <f ca="true">+IF(AND(ISNUMBER(OFFSET('Sanitation Data'!$E$12,0,10*ROW('Sanitation Data'!E126))),'Data Summary'!CT132="Yes"),OFFSET('Sanitation Data'!$E$12,0,10*ROW('Sanitation Data'!E126)),NA())</f>
        <v>#N/A</v>
      </c>
      <c r="AF132" s="90" t="e">
        <f ca="true">+IF(AND(ISNUMBER(OFFSET('Sanitation Data'!$F$4,0,10*ROW('Sanitation Data'!F126))),'Data Summary'!CU132="Yes"),100-OFFSET('Sanitation Data'!$F$4,0,10*ROW('Sanitation Data'!F126)),NA())</f>
        <v>#N/A</v>
      </c>
      <c r="AG132" s="90" t="e">
        <f ca="true">+IF(AND(ISNUMBER(OFFSET('Sanitation Data'!$F$6,0,10*ROW('Sanitation Data'!F126))),'Data Summary'!CV132="Yes"),OFFSET('Sanitation Data'!$F$6,0,10*ROW('Sanitation Data'!F126)),NA())</f>
        <v>#N/A</v>
      </c>
      <c r="AH132" s="90" t="e">
        <f ca="true">+IF(AND(ISNUMBER(OFFSET('Sanitation Data'!$F$10,0,10*ROW('Sanitation Data'!F126))),'Data Summary'!CW132="Yes"),OFFSET('Sanitation Data'!$F$10,0,10*ROW('Sanitation Data'!F126)),NA())</f>
        <v>#N/A</v>
      </c>
      <c r="AI132" s="90" t="e">
        <f ca="true">+IF(AND(ISNUMBER(OFFSET('Sanitation Data'!$F$11,0,10*ROW('Sanitation Data'!F126))),'Data Summary'!CX132="Yes"),OFFSET('Sanitation Data'!$F$11,0,10*ROW('Sanitation Data'!F126)),NA())</f>
        <v>#N/A</v>
      </c>
      <c r="AJ132" s="90" t="e">
        <f ca="true">+IF(AND(ISNUMBER(OFFSET('Sanitation Data'!$F$12,0,10*ROW('Sanitation Data'!F126))),'Data Summary'!CY132="Yes"),OFFSET('Sanitation Data'!$F$12,0,10*ROW('Sanitation Data'!F126)),NA())</f>
        <v>#N/A</v>
      </c>
      <c r="AK132" s="90" t="e">
        <f ca="true">+IF(AND(ISNUMBER(OFFSET('Sanitation Data'!$G$4,0,10*ROW('Sanitation Data'!G126))),'Data Summary'!CZ132="Yes"),100-OFFSET('Sanitation Data'!$G$4,0,10*ROW('Sanitation Data'!G126)),NA())</f>
        <v>#N/A</v>
      </c>
      <c r="AL132" s="90" t="e">
        <f ca="true">+IF(AND(ISNUMBER(OFFSET('Sanitation Data'!$G$6,0,10*ROW('Sanitation Data'!G126))),'Data Summary'!DA132="Yes"),OFFSET('Sanitation Data'!$G$6,0,10*ROW('Sanitation Data'!G126)),NA())</f>
        <v>#N/A</v>
      </c>
      <c r="AM132" s="90" t="e">
        <f ca="true">+IF(AND(ISNUMBER(OFFSET('Sanitation Data'!$G$10,0,10*ROW('Sanitation Data'!G126))),'Data Summary'!DB132="Yes"),OFFSET('Sanitation Data'!$G$10,0,10*ROW('Sanitation Data'!G126)),NA())</f>
        <v>#N/A</v>
      </c>
      <c r="AN132" s="90" t="e">
        <f ca="true">+IF(AND(ISNUMBER(OFFSET('Sanitation Data'!$G$11,0,10*ROW('Sanitation Data'!G126))),'Data Summary'!DC132="Yes"),OFFSET('Sanitation Data'!$G$11,0,10*ROW('Sanitation Data'!G126)),NA())</f>
        <v>#N/A</v>
      </c>
      <c r="AO132" s="90" t="e">
        <f ca="true">+IF(AND(ISNUMBER(OFFSET('Sanitation Data'!$G$12,0,10*ROW('Sanitation Data'!G126))),'Data Summary'!DD132="Yes"),OFFSET('Sanitation Data'!$G$12,0,10*ROW('Sanitation Data'!G126)),NA())</f>
        <v>#N/A</v>
      </c>
      <c r="AP132" s="90" t="e">
        <f ca="true">+IF(AND(ISNUMBER(OFFSET('Sanitation Data'!$H$4,0,10*ROW('Sanitation Data'!H126))),'Data Summary'!DE132="Yes"),100-OFFSET('Sanitation Data'!$H$4,0,10*ROW('Sanitation Data'!H126)),NA())</f>
        <v>#N/A</v>
      </c>
      <c r="AQ132" s="90" t="e">
        <f ca="true">+IF(AND(ISNUMBER(OFFSET('Sanitation Data'!$H$6,0,10*ROW('Sanitation Data'!H126))),'Data Summary'!DF132="Yes"),OFFSET('Sanitation Data'!$H$6,0,10*ROW('Sanitation Data'!H126)),NA())</f>
        <v>#N/A</v>
      </c>
      <c r="AR132" s="90" t="e">
        <f ca="true">+IF(AND(ISNUMBER(OFFSET('Sanitation Data'!$H$10,0,10*ROW('Sanitation Data'!H126))),'Data Summary'!DG132="Yes"),OFFSET('Sanitation Data'!$H$10,0,10*ROW('Sanitation Data'!H126)),NA())</f>
        <v>#N/A</v>
      </c>
      <c r="AS132" s="90" t="e">
        <f ca="true">+IF(AND(ISNUMBER(OFFSET('Sanitation Data'!$H$11,0,10*ROW('Sanitation Data'!H126))),'Data Summary'!DH132="Yes"),OFFSET('Sanitation Data'!$H$11,0,10*ROW('Sanitation Data'!H126)),NA())</f>
        <v>#N/A</v>
      </c>
      <c r="AT132" s="90" t="e">
        <f ca="true">+IF(AND(ISNUMBER(OFFSET('Sanitation Data'!$H$12,0,10*ROW('Sanitation Data'!H126))),'Data Summary'!DI132="Yes"),OFFSET('Sanitation Data'!$H$12,0,10*ROW('Sanitation Data'!H126)),NA())</f>
        <v>#N/A</v>
      </c>
      <c r="AU132" s="90" t="e">
        <f ca="true">+IF(AND(ISNUMBER(OFFSET('Sanitation Data'!$I$4,0,10*ROW('Sanitation Data'!I126))),'Data Summary'!DJ132="Yes"),100-OFFSET('Sanitation Data'!$I$4,0,10*ROW('Sanitation Data'!I126)),NA())</f>
        <v>#N/A</v>
      </c>
      <c r="AV132" s="90" t="e">
        <f ca="true">+IF(AND(ISNUMBER(OFFSET('Sanitation Data'!$I$6,0,10*ROW('Sanitation Data'!I126))),'Data Summary'!DK132="Yes"),OFFSET('Sanitation Data'!$I$6,0,10*ROW('Sanitation Data'!I126)),NA())</f>
        <v>#N/A</v>
      </c>
      <c r="AW132" s="90" t="e">
        <f ca="true">+IF(AND(ISNUMBER(OFFSET('Sanitation Data'!$I$10,0,10*ROW('Sanitation Data'!I126))),'Data Summary'!DL132="Yes"),OFFSET('Sanitation Data'!$I$10,0,10*ROW('Sanitation Data'!I126)),NA())</f>
        <v>#N/A</v>
      </c>
      <c r="AX132" s="90" t="e">
        <f ca="true">+IF(AND(ISNUMBER(OFFSET('Sanitation Data'!$I$11,0,10*ROW('Sanitation Data'!I126))),'Data Summary'!DM132="Yes"),OFFSET('Sanitation Data'!$I$11,0,10*ROW('Sanitation Data'!I126)),NA())</f>
        <v>#N/A</v>
      </c>
      <c r="AY132" s="90" t="e">
        <f ca="true">+IF(AND(ISNUMBER(OFFSET('Sanitation Data'!$I$12,0,10*ROW('Sanitation Data'!I126))),'Data Summary'!DN132="Yes"),OFFSET('Sanitation Data'!$I$12,0,10*ROW('Sanitation Data'!I126)),NA())</f>
        <v>#N/A</v>
      </c>
      <c r="AZ132" s="91" t="e">
        <f ca="true">+IF(AND(ISNUMBER(OFFSET('Hygiene Data'!$D$5,0,10*ROW('Hygiene Data'!D126))),'Data Summary'!DO132="Yes"),OFFSET('Hygiene Data'!$D$5,0,10*ROW('Hygiene Data'!D126)),NA())</f>
        <v>#N/A</v>
      </c>
      <c r="BA132" s="91" t="e">
        <f ca="true">+IF(AND(ISNUMBER(OFFSET('Hygiene Data'!$D$7,0,10*ROW('Hygiene Data'!D126))),'Data Summary'!DP132="Yes"),OFFSET('Hygiene Data'!$D$7,0,10*ROW('Hygiene Data'!D126)),NA())</f>
        <v>#N/A</v>
      </c>
      <c r="BB132" s="91" t="e">
        <f ca="true">+IF(AND(ISNUMBER(OFFSET('Hygiene Data'!$D$9,0,10*ROW('Hygiene Data'!D126))),'Data Summary'!DQ132="Yes"),OFFSET('Hygiene Data'!$D$9,0,10*ROW('Hygiene Data'!D126)),NA())</f>
        <v>#N/A</v>
      </c>
      <c r="BC132" s="91" t="e">
        <f ca="true">+IF(AND(ISNUMBER(OFFSET('Hygiene Data'!$E$5,0,10*ROW('Hygiene Data'!E126))),'Data Summary'!DR132="Yes"),OFFSET('Hygiene Data'!$E$5,0,10*ROW('Hygiene Data'!E126)),NA())</f>
        <v>#N/A</v>
      </c>
      <c r="BD132" s="91" t="e">
        <f ca="true">+IF(AND(ISNUMBER(OFFSET('Hygiene Data'!$E$7,0,10*ROW('Hygiene Data'!E126))),'Data Summary'!DS132="Yes"),OFFSET('Hygiene Data'!$E$7,0,10*ROW('Hygiene Data'!E126)),NA())</f>
        <v>#N/A</v>
      </c>
      <c r="BE132" s="91" t="e">
        <f ca="true">+IF(AND(ISNUMBER(OFFSET('Hygiene Data'!$E$9,0,10*ROW('Hygiene Data'!E126))),'Data Summary'!DT132="Yes"),OFFSET('Hygiene Data'!$E$9,0,10*ROW('Hygiene Data'!E126)),NA())</f>
        <v>#N/A</v>
      </c>
      <c r="BF132" s="91" t="e">
        <f ca="true">+IF(AND(ISNUMBER(OFFSET('Hygiene Data'!$F$5,0,10*ROW('Hygiene Data'!F126))),'Data Summary'!DU132="Yes"),OFFSET('Hygiene Data'!$F$5,0,10*ROW('Hygiene Data'!F126)),NA())</f>
        <v>#N/A</v>
      </c>
      <c r="BG132" s="91" t="e">
        <f ca="true">+IF(AND(ISNUMBER(OFFSET('Hygiene Data'!$F$7,0,10*ROW('Hygiene Data'!F126))),'Data Summary'!DV132="Yes"),OFFSET('Hygiene Data'!$F$7,0,10*ROW('Hygiene Data'!F126)),NA())</f>
        <v>#N/A</v>
      </c>
      <c r="BH132" s="91" t="e">
        <f ca="true">+IF(AND(ISNUMBER(OFFSET('Hygiene Data'!$F$9,0,10*ROW('Hygiene Data'!F126))),'Data Summary'!DW132="Yes"),OFFSET('Hygiene Data'!$F$9,0,10*ROW('Hygiene Data'!F126)),NA())</f>
        <v>#N/A</v>
      </c>
      <c r="BI132" s="91" t="e">
        <f ca="true">+IF(AND(ISNUMBER(OFFSET('Hygiene Data'!$G$5,0,10*ROW('Hygiene Data'!G126))),'Data Summary'!DX132="Yes"),OFFSET('Hygiene Data'!$G$5,0,10*ROW('Hygiene Data'!G126)),NA())</f>
        <v>#N/A</v>
      </c>
      <c r="BJ132" s="91" t="e">
        <f ca="true">+IF(AND(ISNUMBER(OFFSET('Hygiene Data'!$G$7,0,10*ROW('Hygiene Data'!G126))),'Data Summary'!DY132="Yes"),OFFSET('Hygiene Data'!$G$7,0,10*ROW('Hygiene Data'!G126)),NA())</f>
        <v>#N/A</v>
      </c>
      <c r="BK132" s="91" t="e">
        <f ca="true">+IF(AND(ISNUMBER(OFFSET('Hygiene Data'!$G$9,0,10*ROW('Hygiene Data'!G126))),'Data Summary'!DZ132="Yes"),OFFSET('Hygiene Data'!$G$9,0,10*ROW('Hygiene Data'!G126)),NA())</f>
        <v>#N/A</v>
      </c>
      <c r="BL132" s="91" t="e">
        <f ca="true">+IF(AND(ISNUMBER(OFFSET('Hygiene Data'!$H$5,0,10*ROW('Hygiene Data'!H126))),'Data Summary'!EA132="Yes"),OFFSET('Hygiene Data'!$H$5,0,10*ROW('Hygiene Data'!H126)),NA())</f>
        <v>#N/A</v>
      </c>
      <c r="BM132" s="91" t="e">
        <f ca="true">+IF(AND(ISNUMBER(OFFSET('Hygiene Data'!$H$7,0,10*ROW('Hygiene Data'!H126))),'Data Summary'!EB132="Yes"),OFFSET('Hygiene Data'!$H$7,0,10*ROW('Hygiene Data'!H126)),NA())</f>
        <v>#N/A</v>
      </c>
      <c r="BN132" s="91" t="e">
        <f ca="true">+IF(AND(ISNUMBER(OFFSET('Hygiene Data'!$H$9,0,10*ROW('Hygiene Data'!H126))),'Data Summary'!EC132="Yes"),OFFSET('Hygiene Data'!$H$9,0,10*ROW('Hygiene Data'!H126)),NA())</f>
        <v>#N/A</v>
      </c>
      <c r="BO132" s="91" t="e">
        <f ca="true">+IF(AND(ISNUMBER(OFFSET('Hygiene Data'!$I$5,0,10*ROW('Hygiene Data'!I126))),'Data Summary'!ED132="Yes"),OFFSET('Hygiene Data'!$I$5,0,10*ROW('Hygiene Data'!I126)),NA())</f>
        <v>#N/A</v>
      </c>
      <c r="BP132" s="91" t="e">
        <f ca="true">+IF(AND(ISNUMBER(OFFSET('Hygiene Data'!$I$7,0,10*ROW('Hygiene Data'!I126))),'Data Summary'!EE132="Yes"),OFFSET('Hygiene Data'!$I$7,0,10*ROW('Hygiene Data'!I126)),NA())</f>
        <v>#N/A</v>
      </c>
      <c r="BQ132" s="91" t="e">
        <f ca="true">+IF(AND(ISNUMBER(OFFSET('Hygiene Data'!$I$9,0,10*ROW('Hygiene Data'!I126))),'Data Summary'!EF132="Yes"),OFFSET('Hygiene Data'!$I$9,0,10*ROW('Hygiene Data'!I126)),NA())</f>
        <v>#N/A</v>
      </c>
    </row>
    <row xmlns:x14ac="http://schemas.microsoft.com/office/spreadsheetml/2009/9/ac" r="133" x14ac:dyDescent="0.2">
      <c r="A133" s="342" t="e">
        <f ca="true">+RIGHT('Data Summary'!A133,LEN('Data Summary'!A133)-9)</f>
        <v>#VALUE!</v>
      </c>
      <c r="B133" s="35" t="str">
        <f ca="true">+IF(ISTEXT('Data Summary'!B133),'Data Summary'!B133,"")</f>
        <v/>
      </c>
      <c r="C133" s="341" t="e">
        <f ca="true">+VALUE('Data Summary'!C133)</f>
        <v>#VALUE!</v>
      </c>
      <c r="D133" s="89" t="e">
        <f ca="true">+IF(AND(ISNUMBER(OFFSET('Water Data'!$D$4,0,10*ROW('Water Data'!D127))),'Data Summary'!BS133="Yes"),100-OFFSET('Water Data'!$D$4,0,10*ROW('Water Data'!D127)),NA())</f>
        <v>#N/A</v>
      </c>
      <c r="E133" s="89" t="e">
        <f ca="true">+IF(AND(ISNUMBER(OFFSET('Water Data'!$D$6,0,10*ROW('Water Data'!D127))),'Data Summary'!BT133="Yes"),OFFSET('Water Data'!$D$6,0,10*ROW('Water Data'!D127)),NA())</f>
        <v>#N/A</v>
      </c>
      <c r="F133" s="89" t="e">
        <f ca="true">+IF(AND(ISNUMBER(OFFSET('Water Data'!$D$9,0,10*ROW('Water Data'!D127))),'Data Summary'!BU133="Yes"),OFFSET('Water Data'!$D$9,0,10*ROW('Water Data'!D127)),NA())</f>
        <v>#N/A</v>
      </c>
      <c r="G133" s="89" t="e">
        <f ca="true">+IF(AND(ISNUMBER(OFFSET('Water Data'!$E$4,0,10*ROW('Water Data'!E127))),'Data Summary'!BV133="Yes"),100-OFFSET('Water Data'!$E$4,0,10*ROW('Water Data'!E127)),NA())</f>
        <v>#N/A</v>
      </c>
      <c r="H133" s="89" t="e">
        <f ca="true">+IF(AND(ISNUMBER(OFFSET('Water Data'!$E$6,0,10*ROW('Water Data'!E127))),'Data Summary'!BW133="Yes"),OFFSET('Water Data'!$E$6,0,10*ROW('Water Data'!E127)),NA())</f>
        <v>#N/A</v>
      </c>
      <c r="I133" s="89" t="e">
        <f ca="true">+IF(AND(ISNUMBER(OFFSET('Water Data'!$E$9,0,10*ROW('Water Data'!E127))),'Data Summary'!BX133="Yes"),OFFSET('Water Data'!$E$9,0,10*ROW('Water Data'!E127)),NA())</f>
        <v>#N/A</v>
      </c>
      <c r="J133" s="89" t="e">
        <f ca="true">+IF(AND(ISNUMBER(OFFSET('Water Data'!$F$4,0,10*ROW('Water Data'!F127))),'Data Summary'!BY133="Yes"),100-OFFSET('Water Data'!$F$4,0,10*ROW('Water Data'!F127)),NA())</f>
        <v>#N/A</v>
      </c>
      <c r="K133" s="89" t="e">
        <f ca="true">+IF(AND(ISNUMBER(OFFSET('Water Data'!$F$6,0,10*ROW('Water Data'!F127))),'Data Summary'!BZ133="Yes"),OFFSET('Water Data'!$F$6,0,10*ROW('Water Data'!F127)),NA())</f>
        <v>#N/A</v>
      </c>
      <c r="L133" s="89" t="e">
        <f ca="true">+IF(AND(ISNUMBER(OFFSET('Water Data'!$F$9,0,10*ROW('Water Data'!F127))),'Data Summary'!CA133="Yes"),OFFSET('Water Data'!$F$9,0,10*ROW('Water Data'!F127)),NA())</f>
        <v>#N/A</v>
      </c>
      <c r="M133" s="89" t="e">
        <f ca="true">+IF(AND(ISNUMBER(OFFSET('Water Data'!$G$4,0,10*ROW('Water Data'!G127))),'Data Summary'!CB133="Yes"),100-OFFSET('Water Data'!$G$4,0,10*ROW('Water Data'!G127)),NA())</f>
        <v>#N/A</v>
      </c>
      <c r="N133" s="89" t="e">
        <f ca="true">+IF(AND(ISNUMBER(OFFSET('Water Data'!$G$6,0,10*ROW('Water Data'!G127))),'Data Summary'!CC133="Yes"),OFFSET('Water Data'!$G$6,0,10*ROW('Water Data'!G127)),NA())</f>
        <v>#N/A</v>
      </c>
      <c r="O133" s="89" t="e">
        <f ca="true">+IF(AND(ISNUMBER(OFFSET('Water Data'!$G$9,0,10*ROW('Water Data'!G127))),'Data Summary'!CD133="Yes"),OFFSET('Water Data'!$G$9,0,10*ROW('Water Data'!G127)),NA())</f>
        <v>#N/A</v>
      </c>
      <c r="P133" s="89" t="e">
        <f ca="true">+IF(AND(ISNUMBER(OFFSET('Water Data'!$H$4,0,10*ROW('Water Data'!H127))),'Data Summary'!CE133="Yes"),100-OFFSET('Water Data'!$H$4,0,10*ROW('Water Data'!H127)),NA())</f>
        <v>#N/A</v>
      </c>
      <c r="Q133" s="89" t="e">
        <f ca="true">+IF(AND(ISNUMBER(OFFSET('Water Data'!$H$6,0,10*ROW('Water Data'!H127))),'Data Summary'!CF133="Yes"),OFFSET('Water Data'!$H$6,0,10*ROW('Water Data'!H127)),NA())</f>
        <v>#N/A</v>
      </c>
      <c r="R133" s="89" t="e">
        <f ca="true">+IF(AND(ISNUMBER(OFFSET('Water Data'!$H$9,0,10*ROW('Water Data'!H127))),'Data Summary'!CG133="Yes"),OFFSET('Water Data'!$H$9,0,10*ROW('Water Data'!H127)),NA())</f>
        <v>#N/A</v>
      </c>
      <c r="S133" s="89" t="e">
        <f ca="true">+IF(AND(ISNUMBER(OFFSET('Water Data'!$I$4,0,10*ROW('Water Data'!I127))),'Data Summary'!CH133="Yes"),100-OFFSET('Water Data'!$I$4,0,10*ROW('Water Data'!I127)),NA())</f>
        <v>#N/A</v>
      </c>
      <c r="T133" s="89" t="e">
        <f ca="true">+IF(AND(ISNUMBER(OFFSET('Water Data'!$I$6,0,10*ROW('Water Data'!I127))),'Data Summary'!CI133="Yes"),OFFSET('Water Data'!$I$6,0,10*ROW('Water Data'!I127)),NA())</f>
        <v>#N/A</v>
      </c>
      <c r="U133" s="89" t="e">
        <f ca="true">+IF(AND(ISNUMBER(OFFSET('Water Data'!$I$9,0,10*ROW('Water Data'!I127))),'Data Summary'!CJ133="Yes"),OFFSET('Water Data'!$I$9,0,10*ROW('Water Data'!I127)),NA())</f>
        <v>#N/A</v>
      </c>
      <c r="V133" s="90" t="e">
        <f ca="true">+IF(AND(ISNUMBER(OFFSET('Sanitation Data'!$D$4,0,10*ROW('Sanitation Data'!D127))),'Data Summary'!CK133="Yes"),100-OFFSET('Sanitation Data'!$D$4,0,10*ROW('Sanitation Data'!D127)),NA())</f>
        <v>#N/A</v>
      </c>
      <c r="W133" s="90" t="e">
        <f ca="true">+IF(AND(ISNUMBER(OFFSET('Sanitation Data'!$D$6,0,10*ROW('Sanitation Data'!D127))),'Data Summary'!CL133="Yes"),OFFSET('Sanitation Data'!$D$6,0,10*ROW('Sanitation Data'!D127)),NA())</f>
        <v>#N/A</v>
      </c>
      <c r="X133" s="90" t="e">
        <f ca="true">+IF(AND(ISNUMBER(OFFSET('Sanitation Data'!$D$10,0,10*ROW('Sanitation Data'!D127))),'Data Summary'!CM133="Yes"),OFFSET('Sanitation Data'!$D$10,0,10*ROW('Sanitation Data'!D127)),NA())</f>
        <v>#N/A</v>
      </c>
      <c r="Y133" s="90" t="e">
        <f ca="true">+IF(AND(ISNUMBER(OFFSET('Sanitation Data'!$D$11,0,10*ROW('Sanitation Data'!D127))),'Data Summary'!CN133="Yes"),OFFSET('Sanitation Data'!$D$11,0,10*ROW('Sanitation Data'!D127)),NA())</f>
        <v>#N/A</v>
      </c>
      <c r="Z133" s="90" t="e">
        <f ca="true">+IF(AND(ISNUMBER(OFFSET('Sanitation Data'!$D$12,0,10*ROW('Sanitation Data'!D127))),'Data Summary'!CO133="Yes"),OFFSET('Sanitation Data'!$D$12,0,10*ROW('Sanitation Data'!D127)),NA())</f>
        <v>#N/A</v>
      </c>
      <c r="AA133" s="90" t="e">
        <f ca="true">+IF(AND(ISNUMBER(OFFSET('Sanitation Data'!$E$4,0,10*ROW('Sanitation Data'!E127))),'Data Summary'!CP133="Yes"),100-OFFSET('Sanitation Data'!$E$4,0,10*ROW('Sanitation Data'!E127)),NA())</f>
        <v>#N/A</v>
      </c>
      <c r="AB133" s="90" t="e">
        <f ca="true">+IF(AND(ISNUMBER(OFFSET('Sanitation Data'!$E$6,0,10*ROW('Sanitation Data'!E127))),'Data Summary'!CQ133="Yes"),OFFSET('Sanitation Data'!$E$6,0,10*ROW('Sanitation Data'!E127)),NA())</f>
        <v>#N/A</v>
      </c>
      <c r="AC133" s="90" t="e">
        <f ca="true">+IF(AND(ISNUMBER(OFFSET('Sanitation Data'!$E$10,0,10*ROW('Sanitation Data'!E127))),'Data Summary'!CR133="Yes"),OFFSET('Sanitation Data'!$E$10,0,10*ROW('Sanitation Data'!E127)),NA())</f>
        <v>#N/A</v>
      </c>
      <c r="AD133" s="90" t="e">
        <f ca="true">+IF(AND(ISNUMBER(OFFSET('Sanitation Data'!$E$11,0,10*ROW('Sanitation Data'!E127))),'Data Summary'!CS133="Yes"),OFFSET('Sanitation Data'!$E$11,0,10*ROW('Sanitation Data'!E127)),NA())</f>
        <v>#N/A</v>
      </c>
      <c r="AE133" s="90" t="e">
        <f ca="true">+IF(AND(ISNUMBER(OFFSET('Sanitation Data'!$E$12,0,10*ROW('Sanitation Data'!E127))),'Data Summary'!CT133="Yes"),OFFSET('Sanitation Data'!$E$12,0,10*ROW('Sanitation Data'!E127)),NA())</f>
        <v>#N/A</v>
      </c>
      <c r="AF133" s="90" t="e">
        <f ca="true">+IF(AND(ISNUMBER(OFFSET('Sanitation Data'!$F$4,0,10*ROW('Sanitation Data'!F127))),'Data Summary'!CU133="Yes"),100-OFFSET('Sanitation Data'!$F$4,0,10*ROW('Sanitation Data'!F127)),NA())</f>
        <v>#N/A</v>
      </c>
      <c r="AG133" s="90" t="e">
        <f ca="true">+IF(AND(ISNUMBER(OFFSET('Sanitation Data'!$F$6,0,10*ROW('Sanitation Data'!F127))),'Data Summary'!CV133="Yes"),OFFSET('Sanitation Data'!$F$6,0,10*ROW('Sanitation Data'!F127)),NA())</f>
        <v>#N/A</v>
      </c>
      <c r="AH133" s="90" t="e">
        <f ca="true">+IF(AND(ISNUMBER(OFFSET('Sanitation Data'!$F$10,0,10*ROW('Sanitation Data'!F127))),'Data Summary'!CW133="Yes"),OFFSET('Sanitation Data'!$F$10,0,10*ROW('Sanitation Data'!F127)),NA())</f>
        <v>#N/A</v>
      </c>
      <c r="AI133" s="90" t="e">
        <f ca="true">+IF(AND(ISNUMBER(OFFSET('Sanitation Data'!$F$11,0,10*ROW('Sanitation Data'!F127))),'Data Summary'!CX133="Yes"),OFFSET('Sanitation Data'!$F$11,0,10*ROW('Sanitation Data'!F127)),NA())</f>
        <v>#N/A</v>
      </c>
      <c r="AJ133" s="90" t="e">
        <f ca="true">+IF(AND(ISNUMBER(OFFSET('Sanitation Data'!$F$12,0,10*ROW('Sanitation Data'!F127))),'Data Summary'!CY133="Yes"),OFFSET('Sanitation Data'!$F$12,0,10*ROW('Sanitation Data'!F127)),NA())</f>
        <v>#N/A</v>
      </c>
      <c r="AK133" s="90" t="e">
        <f ca="true">+IF(AND(ISNUMBER(OFFSET('Sanitation Data'!$G$4,0,10*ROW('Sanitation Data'!G127))),'Data Summary'!CZ133="Yes"),100-OFFSET('Sanitation Data'!$G$4,0,10*ROW('Sanitation Data'!G127)),NA())</f>
        <v>#N/A</v>
      </c>
      <c r="AL133" s="90" t="e">
        <f ca="true">+IF(AND(ISNUMBER(OFFSET('Sanitation Data'!$G$6,0,10*ROW('Sanitation Data'!G127))),'Data Summary'!DA133="Yes"),OFFSET('Sanitation Data'!$G$6,0,10*ROW('Sanitation Data'!G127)),NA())</f>
        <v>#N/A</v>
      </c>
      <c r="AM133" s="90" t="e">
        <f ca="true">+IF(AND(ISNUMBER(OFFSET('Sanitation Data'!$G$10,0,10*ROW('Sanitation Data'!G127))),'Data Summary'!DB133="Yes"),OFFSET('Sanitation Data'!$G$10,0,10*ROW('Sanitation Data'!G127)),NA())</f>
        <v>#N/A</v>
      </c>
      <c r="AN133" s="90" t="e">
        <f ca="true">+IF(AND(ISNUMBER(OFFSET('Sanitation Data'!$G$11,0,10*ROW('Sanitation Data'!G127))),'Data Summary'!DC133="Yes"),OFFSET('Sanitation Data'!$G$11,0,10*ROW('Sanitation Data'!G127)),NA())</f>
        <v>#N/A</v>
      </c>
      <c r="AO133" s="90" t="e">
        <f ca="true">+IF(AND(ISNUMBER(OFFSET('Sanitation Data'!$G$12,0,10*ROW('Sanitation Data'!G127))),'Data Summary'!DD133="Yes"),OFFSET('Sanitation Data'!$G$12,0,10*ROW('Sanitation Data'!G127)),NA())</f>
        <v>#N/A</v>
      </c>
      <c r="AP133" s="90" t="e">
        <f ca="true">+IF(AND(ISNUMBER(OFFSET('Sanitation Data'!$H$4,0,10*ROW('Sanitation Data'!H127))),'Data Summary'!DE133="Yes"),100-OFFSET('Sanitation Data'!$H$4,0,10*ROW('Sanitation Data'!H127)),NA())</f>
        <v>#N/A</v>
      </c>
      <c r="AQ133" s="90" t="e">
        <f ca="true">+IF(AND(ISNUMBER(OFFSET('Sanitation Data'!$H$6,0,10*ROW('Sanitation Data'!H127))),'Data Summary'!DF133="Yes"),OFFSET('Sanitation Data'!$H$6,0,10*ROW('Sanitation Data'!H127)),NA())</f>
        <v>#N/A</v>
      </c>
      <c r="AR133" s="90" t="e">
        <f ca="true">+IF(AND(ISNUMBER(OFFSET('Sanitation Data'!$H$10,0,10*ROW('Sanitation Data'!H127))),'Data Summary'!DG133="Yes"),OFFSET('Sanitation Data'!$H$10,0,10*ROW('Sanitation Data'!H127)),NA())</f>
        <v>#N/A</v>
      </c>
      <c r="AS133" s="90" t="e">
        <f ca="true">+IF(AND(ISNUMBER(OFFSET('Sanitation Data'!$H$11,0,10*ROW('Sanitation Data'!H127))),'Data Summary'!DH133="Yes"),OFFSET('Sanitation Data'!$H$11,0,10*ROW('Sanitation Data'!H127)),NA())</f>
        <v>#N/A</v>
      </c>
      <c r="AT133" s="90" t="e">
        <f ca="true">+IF(AND(ISNUMBER(OFFSET('Sanitation Data'!$H$12,0,10*ROW('Sanitation Data'!H127))),'Data Summary'!DI133="Yes"),OFFSET('Sanitation Data'!$H$12,0,10*ROW('Sanitation Data'!H127)),NA())</f>
        <v>#N/A</v>
      </c>
      <c r="AU133" s="90" t="e">
        <f ca="true">+IF(AND(ISNUMBER(OFFSET('Sanitation Data'!$I$4,0,10*ROW('Sanitation Data'!I127))),'Data Summary'!DJ133="Yes"),100-OFFSET('Sanitation Data'!$I$4,0,10*ROW('Sanitation Data'!I127)),NA())</f>
        <v>#N/A</v>
      </c>
      <c r="AV133" s="90" t="e">
        <f ca="true">+IF(AND(ISNUMBER(OFFSET('Sanitation Data'!$I$6,0,10*ROW('Sanitation Data'!I127))),'Data Summary'!DK133="Yes"),OFFSET('Sanitation Data'!$I$6,0,10*ROW('Sanitation Data'!I127)),NA())</f>
        <v>#N/A</v>
      </c>
      <c r="AW133" s="90" t="e">
        <f ca="true">+IF(AND(ISNUMBER(OFFSET('Sanitation Data'!$I$10,0,10*ROW('Sanitation Data'!I127))),'Data Summary'!DL133="Yes"),OFFSET('Sanitation Data'!$I$10,0,10*ROW('Sanitation Data'!I127)),NA())</f>
        <v>#N/A</v>
      </c>
      <c r="AX133" s="90" t="e">
        <f ca="true">+IF(AND(ISNUMBER(OFFSET('Sanitation Data'!$I$11,0,10*ROW('Sanitation Data'!I127))),'Data Summary'!DM133="Yes"),OFFSET('Sanitation Data'!$I$11,0,10*ROW('Sanitation Data'!I127)),NA())</f>
        <v>#N/A</v>
      </c>
      <c r="AY133" s="90" t="e">
        <f ca="true">+IF(AND(ISNUMBER(OFFSET('Sanitation Data'!$I$12,0,10*ROW('Sanitation Data'!I127))),'Data Summary'!DN133="Yes"),OFFSET('Sanitation Data'!$I$12,0,10*ROW('Sanitation Data'!I127)),NA())</f>
        <v>#N/A</v>
      </c>
      <c r="AZ133" s="91" t="e">
        <f ca="true">+IF(AND(ISNUMBER(OFFSET('Hygiene Data'!$D$5,0,10*ROW('Hygiene Data'!D127))),'Data Summary'!DO133="Yes"),OFFSET('Hygiene Data'!$D$5,0,10*ROW('Hygiene Data'!D127)),NA())</f>
        <v>#N/A</v>
      </c>
      <c r="BA133" s="91" t="e">
        <f ca="true">+IF(AND(ISNUMBER(OFFSET('Hygiene Data'!$D$7,0,10*ROW('Hygiene Data'!D127))),'Data Summary'!DP133="Yes"),OFFSET('Hygiene Data'!$D$7,0,10*ROW('Hygiene Data'!D127)),NA())</f>
        <v>#N/A</v>
      </c>
      <c r="BB133" s="91" t="e">
        <f ca="true">+IF(AND(ISNUMBER(OFFSET('Hygiene Data'!$D$9,0,10*ROW('Hygiene Data'!D127))),'Data Summary'!DQ133="Yes"),OFFSET('Hygiene Data'!$D$9,0,10*ROW('Hygiene Data'!D127)),NA())</f>
        <v>#N/A</v>
      </c>
      <c r="BC133" s="91" t="e">
        <f ca="true">+IF(AND(ISNUMBER(OFFSET('Hygiene Data'!$E$5,0,10*ROW('Hygiene Data'!E127))),'Data Summary'!DR133="Yes"),OFFSET('Hygiene Data'!$E$5,0,10*ROW('Hygiene Data'!E127)),NA())</f>
        <v>#N/A</v>
      </c>
      <c r="BD133" s="91" t="e">
        <f ca="true">+IF(AND(ISNUMBER(OFFSET('Hygiene Data'!$E$7,0,10*ROW('Hygiene Data'!E127))),'Data Summary'!DS133="Yes"),OFFSET('Hygiene Data'!$E$7,0,10*ROW('Hygiene Data'!E127)),NA())</f>
        <v>#N/A</v>
      </c>
      <c r="BE133" s="91" t="e">
        <f ca="true">+IF(AND(ISNUMBER(OFFSET('Hygiene Data'!$E$9,0,10*ROW('Hygiene Data'!E127))),'Data Summary'!DT133="Yes"),OFFSET('Hygiene Data'!$E$9,0,10*ROW('Hygiene Data'!E127)),NA())</f>
        <v>#N/A</v>
      </c>
      <c r="BF133" s="91" t="e">
        <f ca="true">+IF(AND(ISNUMBER(OFFSET('Hygiene Data'!$F$5,0,10*ROW('Hygiene Data'!F127))),'Data Summary'!DU133="Yes"),OFFSET('Hygiene Data'!$F$5,0,10*ROW('Hygiene Data'!F127)),NA())</f>
        <v>#N/A</v>
      </c>
      <c r="BG133" s="91" t="e">
        <f ca="true">+IF(AND(ISNUMBER(OFFSET('Hygiene Data'!$F$7,0,10*ROW('Hygiene Data'!F127))),'Data Summary'!DV133="Yes"),OFFSET('Hygiene Data'!$F$7,0,10*ROW('Hygiene Data'!F127)),NA())</f>
        <v>#N/A</v>
      </c>
      <c r="BH133" s="91" t="e">
        <f ca="true">+IF(AND(ISNUMBER(OFFSET('Hygiene Data'!$F$9,0,10*ROW('Hygiene Data'!F127))),'Data Summary'!DW133="Yes"),OFFSET('Hygiene Data'!$F$9,0,10*ROW('Hygiene Data'!F127)),NA())</f>
        <v>#N/A</v>
      </c>
      <c r="BI133" s="91" t="e">
        <f ca="true">+IF(AND(ISNUMBER(OFFSET('Hygiene Data'!$G$5,0,10*ROW('Hygiene Data'!G127))),'Data Summary'!DX133="Yes"),OFFSET('Hygiene Data'!$G$5,0,10*ROW('Hygiene Data'!G127)),NA())</f>
        <v>#N/A</v>
      </c>
      <c r="BJ133" s="91" t="e">
        <f ca="true">+IF(AND(ISNUMBER(OFFSET('Hygiene Data'!$G$7,0,10*ROW('Hygiene Data'!G127))),'Data Summary'!DY133="Yes"),OFFSET('Hygiene Data'!$G$7,0,10*ROW('Hygiene Data'!G127)),NA())</f>
        <v>#N/A</v>
      </c>
      <c r="BK133" s="91" t="e">
        <f ca="true">+IF(AND(ISNUMBER(OFFSET('Hygiene Data'!$G$9,0,10*ROW('Hygiene Data'!G127))),'Data Summary'!DZ133="Yes"),OFFSET('Hygiene Data'!$G$9,0,10*ROW('Hygiene Data'!G127)),NA())</f>
        <v>#N/A</v>
      </c>
      <c r="BL133" s="91" t="e">
        <f ca="true">+IF(AND(ISNUMBER(OFFSET('Hygiene Data'!$H$5,0,10*ROW('Hygiene Data'!H127))),'Data Summary'!EA133="Yes"),OFFSET('Hygiene Data'!$H$5,0,10*ROW('Hygiene Data'!H127)),NA())</f>
        <v>#N/A</v>
      </c>
      <c r="BM133" s="91" t="e">
        <f ca="true">+IF(AND(ISNUMBER(OFFSET('Hygiene Data'!$H$7,0,10*ROW('Hygiene Data'!H127))),'Data Summary'!EB133="Yes"),OFFSET('Hygiene Data'!$H$7,0,10*ROW('Hygiene Data'!H127)),NA())</f>
        <v>#N/A</v>
      </c>
      <c r="BN133" s="91" t="e">
        <f ca="true">+IF(AND(ISNUMBER(OFFSET('Hygiene Data'!$H$9,0,10*ROW('Hygiene Data'!H127))),'Data Summary'!EC133="Yes"),OFFSET('Hygiene Data'!$H$9,0,10*ROW('Hygiene Data'!H127)),NA())</f>
        <v>#N/A</v>
      </c>
      <c r="BO133" s="91" t="e">
        <f ca="true">+IF(AND(ISNUMBER(OFFSET('Hygiene Data'!$I$5,0,10*ROW('Hygiene Data'!I127))),'Data Summary'!ED133="Yes"),OFFSET('Hygiene Data'!$I$5,0,10*ROW('Hygiene Data'!I127)),NA())</f>
        <v>#N/A</v>
      </c>
      <c r="BP133" s="91" t="e">
        <f ca="true">+IF(AND(ISNUMBER(OFFSET('Hygiene Data'!$I$7,0,10*ROW('Hygiene Data'!I127))),'Data Summary'!EE133="Yes"),OFFSET('Hygiene Data'!$I$7,0,10*ROW('Hygiene Data'!I127)),NA())</f>
        <v>#N/A</v>
      </c>
      <c r="BQ133" s="91" t="e">
        <f ca="true">+IF(AND(ISNUMBER(OFFSET('Hygiene Data'!$I$9,0,10*ROW('Hygiene Data'!I127))),'Data Summary'!EF133="Yes"),OFFSET('Hygiene Data'!$I$9,0,10*ROW('Hygiene Data'!I127)),NA())</f>
        <v>#N/A</v>
      </c>
    </row>
    <row xmlns:x14ac="http://schemas.microsoft.com/office/spreadsheetml/2009/9/ac" r="134" x14ac:dyDescent="0.2">
      <c r="A134" s="342" t="e">
        <f ca="true">+RIGHT('Data Summary'!A134,LEN('Data Summary'!A134)-9)</f>
        <v>#VALUE!</v>
      </c>
      <c r="B134" s="35" t="str">
        <f ca="true">+IF(ISTEXT('Data Summary'!B134),'Data Summary'!B134,"")</f>
        <v/>
      </c>
      <c r="C134" s="341" t="e">
        <f ca="true">+VALUE('Data Summary'!C134)</f>
        <v>#VALUE!</v>
      </c>
      <c r="D134" s="89" t="e">
        <f ca="true">+IF(AND(ISNUMBER(OFFSET('Water Data'!$D$4,0,10*ROW('Water Data'!D128))),'Data Summary'!BS134="Yes"),100-OFFSET('Water Data'!$D$4,0,10*ROW('Water Data'!D128)),NA())</f>
        <v>#N/A</v>
      </c>
      <c r="E134" s="89" t="e">
        <f ca="true">+IF(AND(ISNUMBER(OFFSET('Water Data'!$D$6,0,10*ROW('Water Data'!D128))),'Data Summary'!BT134="Yes"),OFFSET('Water Data'!$D$6,0,10*ROW('Water Data'!D128)),NA())</f>
        <v>#N/A</v>
      </c>
      <c r="F134" s="89" t="e">
        <f ca="true">+IF(AND(ISNUMBER(OFFSET('Water Data'!$D$9,0,10*ROW('Water Data'!D128))),'Data Summary'!BU134="Yes"),OFFSET('Water Data'!$D$9,0,10*ROW('Water Data'!D128)),NA())</f>
        <v>#N/A</v>
      </c>
      <c r="G134" s="89" t="e">
        <f ca="true">+IF(AND(ISNUMBER(OFFSET('Water Data'!$E$4,0,10*ROW('Water Data'!E128))),'Data Summary'!BV134="Yes"),100-OFFSET('Water Data'!$E$4,0,10*ROW('Water Data'!E128)),NA())</f>
        <v>#N/A</v>
      </c>
      <c r="H134" s="89" t="e">
        <f ca="true">+IF(AND(ISNUMBER(OFFSET('Water Data'!$E$6,0,10*ROW('Water Data'!E128))),'Data Summary'!BW134="Yes"),OFFSET('Water Data'!$E$6,0,10*ROW('Water Data'!E128)),NA())</f>
        <v>#N/A</v>
      </c>
      <c r="I134" s="89" t="e">
        <f ca="true">+IF(AND(ISNUMBER(OFFSET('Water Data'!$E$9,0,10*ROW('Water Data'!E128))),'Data Summary'!BX134="Yes"),OFFSET('Water Data'!$E$9,0,10*ROW('Water Data'!E128)),NA())</f>
        <v>#N/A</v>
      </c>
      <c r="J134" s="89" t="e">
        <f ca="true">+IF(AND(ISNUMBER(OFFSET('Water Data'!$F$4,0,10*ROW('Water Data'!F128))),'Data Summary'!BY134="Yes"),100-OFFSET('Water Data'!$F$4,0,10*ROW('Water Data'!F128)),NA())</f>
        <v>#N/A</v>
      </c>
      <c r="K134" s="89" t="e">
        <f ca="true">+IF(AND(ISNUMBER(OFFSET('Water Data'!$F$6,0,10*ROW('Water Data'!F128))),'Data Summary'!BZ134="Yes"),OFFSET('Water Data'!$F$6,0,10*ROW('Water Data'!F128)),NA())</f>
        <v>#N/A</v>
      </c>
      <c r="L134" s="89" t="e">
        <f ca="true">+IF(AND(ISNUMBER(OFFSET('Water Data'!$F$9,0,10*ROW('Water Data'!F128))),'Data Summary'!CA134="Yes"),OFFSET('Water Data'!$F$9,0,10*ROW('Water Data'!F128)),NA())</f>
        <v>#N/A</v>
      </c>
      <c r="M134" s="89" t="e">
        <f ca="true">+IF(AND(ISNUMBER(OFFSET('Water Data'!$G$4,0,10*ROW('Water Data'!G128))),'Data Summary'!CB134="Yes"),100-OFFSET('Water Data'!$G$4,0,10*ROW('Water Data'!G128)),NA())</f>
        <v>#N/A</v>
      </c>
      <c r="N134" s="89" t="e">
        <f ca="true">+IF(AND(ISNUMBER(OFFSET('Water Data'!$G$6,0,10*ROW('Water Data'!G128))),'Data Summary'!CC134="Yes"),OFFSET('Water Data'!$G$6,0,10*ROW('Water Data'!G128)),NA())</f>
        <v>#N/A</v>
      </c>
      <c r="O134" s="89" t="e">
        <f ca="true">+IF(AND(ISNUMBER(OFFSET('Water Data'!$G$9,0,10*ROW('Water Data'!G128))),'Data Summary'!CD134="Yes"),OFFSET('Water Data'!$G$9,0,10*ROW('Water Data'!G128)),NA())</f>
        <v>#N/A</v>
      </c>
      <c r="P134" s="89" t="e">
        <f ca="true">+IF(AND(ISNUMBER(OFFSET('Water Data'!$H$4,0,10*ROW('Water Data'!H128))),'Data Summary'!CE134="Yes"),100-OFFSET('Water Data'!$H$4,0,10*ROW('Water Data'!H128)),NA())</f>
        <v>#N/A</v>
      </c>
      <c r="Q134" s="89" t="e">
        <f ca="true">+IF(AND(ISNUMBER(OFFSET('Water Data'!$H$6,0,10*ROW('Water Data'!H128))),'Data Summary'!CF134="Yes"),OFFSET('Water Data'!$H$6,0,10*ROW('Water Data'!H128)),NA())</f>
        <v>#N/A</v>
      </c>
      <c r="R134" s="89" t="e">
        <f ca="true">+IF(AND(ISNUMBER(OFFSET('Water Data'!$H$9,0,10*ROW('Water Data'!H128))),'Data Summary'!CG134="Yes"),OFFSET('Water Data'!$H$9,0,10*ROW('Water Data'!H128)),NA())</f>
        <v>#N/A</v>
      </c>
      <c r="S134" s="89" t="e">
        <f ca="true">+IF(AND(ISNUMBER(OFFSET('Water Data'!$I$4,0,10*ROW('Water Data'!I128))),'Data Summary'!CH134="Yes"),100-OFFSET('Water Data'!$I$4,0,10*ROW('Water Data'!I128)),NA())</f>
        <v>#N/A</v>
      </c>
      <c r="T134" s="89" t="e">
        <f ca="true">+IF(AND(ISNUMBER(OFFSET('Water Data'!$I$6,0,10*ROW('Water Data'!I128))),'Data Summary'!CI134="Yes"),OFFSET('Water Data'!$I$6,0,10*ROW('Water Data'!I128)),NA())</f>
        <v>#N/A</v>
      </c>
      <c r="U134" s="89" t="e">
        <f ca="true">+IF(AND(ISNUMBER(OFFSET('Water Data'!$I$9,0,10*ROW('Water Data'!I128))),'Data Summary'!CJ134="Yes"),OFFSET('Water Data'!$I$9,0,10*ROW('Water Data'!I128)),NA())</f>
        <v>#N/A</v>
      </c>
      <c r="V134" s="90" t="e">
        <f ca="true">+IF(AND(ISNUMBER(OFFSET('Sanitation Data'!$D$4,0,10*ROW('Sanitation Data'!D128))),'Data Summary'!CK134="Yes"),100-OFFSET('Sanitation Data'!$D$4,0,10*ROW('Sanitation Data'!D128)),NA())</f>
        <v>#N/A</v>
      </c>
      <c r="W134" s="90" t="e">
        <f ca="true">+IF(AND(ISNUMBER(OFFSET('Sanitation Data'!$D$6,0,10*ROW('Sanitation Data'!D128))),'Data Summary'!CL134="Yes"),OFFSET('Sanitation Data'!$D$6,0,10*ROW('Sanitation Data'!D128)),NA())</f>
        <v>#N/A</v>
      </c>
      <c r="X134" s="90" t="e">
        <f ca="true">+IF(AND(ISNUMBER(OFFSET('Sanitation Data'!$D$10,0,10*ROW('Sanitation Data'!D128))),'Data Summary'!CM134="Yes"),OFFSET('Sanitation Data'!$D$10,0,10*ROW('Sanitation Data'!D128)),NA())</f>
        <v>#N/A</v>
      </c>
      <c r="Y134" s="90" t="e">
        <f ca="true">+IF(AND(ISNUMBER(OFFSET('Sanitation Data'!$D$11,0,10*ROW('Sanitation Data'!D128))),'Data Summary'!CN134="Yes"),OFFSET('Sanitation Data'!$D$11,0,10*ROW('Sanitation Data'!D128)),NA())</f>
        <v>#N/A</v>
      </c>
      <c r="Z134" s="90" t="e">
        <f ca="true">+IF(AND(ISNUMBER(OFFSET('Sanitation Data'!$D$12,0,10*ROW('Sanitation Data'!D128))),'Data Summary'!CO134="Yes"),OFFSET('Sanitation Data'!$D$12,0,10*ROW('Sanitation Data'!D128)),NA())</f>
        <v>#N/A</v>
      </c>
      <c r="AA134" s="90" t="e">
        <f ca="true">+IF(AND(ISNUMBER(OFFSET('Sanitation Data'!$E$4,0,10*ROW('Sanitation Data'!E128))),'Data Summary'!CP134="Yes"),100-OFFSET('Sanitation Data'!$E$4,0,10*ROW('Sanitation Data'!E128)),NA())</f>
        <v>#N/A</v>
      </c>
      <c r="AB134" s="90" t="e">
        <f ca="true">+IF(AND(ISNUMBER(OFFSET('Sanitation Data'!$E$6,0,10*ROW('Sanitation Data'!E128))),'Data Summary'!CQ134="Yes"),OFFSET('Sanitation Data'!$E$6,0,10*ROW('Sanitation Data'!E128)),NA())</f>
        <v>#N/A</v>
      </c>
      <c r="AC134" s="90" t="e">
        <f ca="true">+IF(AND(ISNUMBER(OFFSET('Sanitation Data'!$E$10,0,10*ROW('Sanitation Data'!E128))),'Data Summary'!CR134="Yes"),OFFSET('Sanitation Data'!$E$10,0,10*ROW('Sanitation Data'!E128)),NA())</f>
        <v>#N/A</v>
      </c>
      <c r="AD134" s="90" t="e">
        <f ca="true">+IF(AND(ISNUMBER(OFFSET('Sanitation Data'!$E$11,0,10*ROW('Sanitation Data'!E128))),'Data Summary'!CS134="Yes"),OFFSET('Sanitation Data'!$E$11,0,10*ROW('Sanitation Data'!E128)),NA())</f>
        <v>#N/A</v>
      </c>
      <c r="AE134" s="90" t="e">
        <f ca="true">+IF(AND(ISNUMBER(OFFSET('Sanitation Data'!$E$12,0,10*ROW('Sanitation Data'!E128))),'Data Summary'!CT134="Yes"),OFFSET('Sanitation Data'!$E$12,0,10*ROW('Sanitation Data'!E128)),NA())</f>
        <v>#N/A</v>
      </c>
      <c r="AF134" s="90" t="e">
        <f ca="true">+IF(AND(ISNUMBER(OFFSET('Sanitation Data'!$F$4,0,10*ROW('Sanitation Data'!F128))),'Data Summary'!CU134="Yes"),100-OFFSET('Sanitation Data'!$F$4,0,10*ROW('Sanitation Data'!F128)),NA())</f>
        <v>#N/A</v>
      </c>
      <c r="AG134" s="90" t="e">
        <f ca="true">+IF(AND(ISNUMBER(OFFSET('Sanitation Data'!$F$6,0,10*ROW('Sanitation Data'!F128))),'Data Summary'!CV134="Yes"),OFFSET('Sanitation Data'!$F$6,0,10*ROW('Sanitation Data'!F128)),NA())</f>
        <v>#N/A</v>
      </c>
      <c r="AH134" s="90" t="e">
        <f ca="true">+IF(AND(ISNUMBER(OFFSET('Sanitation Data'!$F$10,0,10*ROW('Sanitation Data'!F128))),'Data Summary'!CW134="Yes"),OFFSET('Sanitation Data'!$F$10,0,10*ROW('Sanitation Data'!F128)),NA())</f>
        <v>#N/A</v>
      </c>
      <c r="AI134" s="90" t="e">
        <f ca="true">+IF(AND(ISNUMBER(OFFSET('Sanitation Data'!$F$11,0,10*ROW('Sanitation Data'!F128))),'Data Summary'!CX134="Yes"),OFFSET('Sanitation Data'!$F$11,0,10*ROW('Sanitation Data'!F128)),NA())</f>
        <v>#N/A</v>
      </c>
      <c r="AJ134" s="90" t="e">
        <f ca="true">+IF(AND(ISNUMBER(OFFSET('Sanitation Data'!$F$12,0,10*ROW('Sanitation Data'!F128))),'Data Summary'!CY134="Yes"),OFFSET('Sanitation Data'!$F$12,0,10*ROW('Sanitation Data'!F128)),NA())</f>
        <v>#N/A</v>
      </c>
      <c r="AK134" s="90" t="e">
        <f ca="true">+IF(AND(ISNUMBER(OFFSET('Sanitation Data'!$G$4,0,10*ROW('Sanitation Data'!G128))),'Data Summary'!CZ134="Yes"),100-OFFSET('Sanitation Data'!$G$4,0,10*ROW('Sanitation Data'!G128)),NA())</f>
        <v>#N/A</v>
      </c>
      <c r="AL134" s="90" t="e">
        <f ca="true">+IF(AND(ISNUMBER(OFFSET('Sanitation Data'!$G$6,0,10*ROW('Sanitation Data'!G128))),'Data Summary'!DA134="Yes"),OFFSET('Sanitation Data'!$G$6,0,10*ROW('Sanitation Data'!G128)),NA())</f>
        <v>#N/A</v>
      </c>
      <c r="AM134" s="90" t="e">
        <f ca="true">+IF(AND(ISNUMBER(OFFSET('Sanitation Data'!$G$10,0,10*ROW('Sanitation Data'!G128))),'Data Summary'!DB134="Yes"),OFFSET('Sanitation Data'!$G$10,0,10*ROW('Sanitation Data'!G128)),NA())</f>
        <v>#N/A</v>
      </c>
      <c r="AN134" s="90" t="e">
        <f ca="true">+IF(AND(ISNUMBER(OFFSET('Sanitation Data'!$G$11,0,10*ROW('Sanitation Data'!G128))),'Data Summary'!DC134="Yes"),OFFSET('Sanitation Data'!$G$11,0,10*ROW('Sanitation Data'!G128)),NA())</f>
        <v>#N/A</v>
      </c>
      <c r="AO134" s="90" t="e">
        <f ca="true">+IF(AND(ISNUMBER(OFFSET('Sanitation Data'!$G$12,0,10*ROW('Sanitation Data'!G128))),'Data Summary'!DD134="Yes"),OFFSET('Sanitation Data'!$G$12,0,10*ROW('Sanitation Data'!G128)),NA())</f>
        <v>#N/A</v>
      </c>
      <c r="AP134" s="90" t="e">
        <f ca="true">+IF(AND(ISNUMBER(OFFSET('Sanitation Data'!$H$4,0,10*ROW('Sanitation Data'!H128))),'Data Summary'!DE134="Yes"),100-OFFSET('Sanitation Data'!$H$4,0,10*ROW('Sanitation Data'!H128)),NA())</f>
        <v>#N/A</v>
      </c>
      <c r="AQ134" s="90" t="e">
        <f ca="true">+IF(AND(ISNUMBER(OFFSET('Sanitation Data'!$H$6,0,10*ROW('Sanitation Data'!H128))),'Data Summary'!DF134="Yes"),OFFSET('Sanitation Data'!$H$6,0,10*ROW('Sanitation Data'!H128)),NA())</f>
        <v>#N/A</v>
      </c>
      <c r="AR134" s="90" t="e">
        <f ca="true">+IF(AND(ISNUMBER(OFFSET('Sanitation Data'!$H$10,0,10*ROW('Sanitation Data'!H128))),'Data Summary'!DG134="Yes"),OFFSET('Sanitation Data'!$H$10,0,10*ROW('Sanitation Data'!H128)),NA())</f>
        <v>#N/A</v>
      </c>
      <c r="AS134" s="90" t="e">
        <f ca="true">+IF(AND(ISNUMBER(OFFSET('Sanitation Data'!$H$11,0,10*ROW('Sanitation Data'!H128))),'Data Summary'!DH134="Yes"),OFFSET('Sanitation Data'!$H$11,0,10*ROW('Sanitation Data'!H128)),NA())</f>
        <v>#N/A</v>
      </c>
      <c r="AT134" s="90" t="e">
        <f ca="true">+IF(AND(ISNUMBER(OFFSET('Sanitation Data'!$H$12,0,10*ROW('Sanitation Data'!H128))),'Data Summary'!DI134="Yes"),OFFSET('Sanitation Data'!$H$12,0,10*ROW('Sanitation Data'!H128)),NA())</f>
        <v>#N/A</v>
      </c>
      <c r="AU134" s="90" t="e">
        <f ca="true">+IF(AND(ISNUMBER(OFFSET('Sanitation Data'!$I$4,0,10*ROW('Sanitation Data'!I128))),'Data Summary'!DJ134="Yes"),100-OFFSET('Sanitation Data'!$I$4,0,10*ROW('Sanitation Data'!I128)),NA())</f>
        <v>#N/A</v>
      </c>
      <c r="AV134" s="90" t="e">
        <f ca="true">+IF(AND(ISNUMBER(OFFSET('Sanitation Data'!$I$6,0,10*ROW('Sanitation Data'!I128))),'Data Summary'!DK134="Yes"),OFFSET('Sanitation Data'!$I$6,0,10*ROW('Sanitation Data'!I128)),NA())</f>
        <v>#N/A</v>
      </c>
      <c r="AW134" s="90" t="e">
        <f ca="true">+IF(AND(ISNUMBER(OFFSET('Sanitation Data'!$I$10,0,10*ROW('Sanitation Data'!I128))),'Data Summary'!DL134="Yes"),OFFSET('Sanitation Data'!$I$10,0,10*ROW('Sanitation Data'!I128)),NA())</f>
        <v>#N/A</v>
      </c>
      <c r="AX134" s="90" t="e">
        <f ca="true">+IF(AND(ISNUMBER(OFFSET('Sanitation Data'!$I$11,0,10*ROW('Sanitation Data'!I128))),'Data Summary'!DM134="Yes"),OFFSET('Sanitation Data'!$I$11,0,10*ROW('Sanitation Data'!I128)),NA())</f>
        <v>#N/A</v>
      </c>
      <c r="AY134" s="90" t="e">
        <f ca="true">+IF(AND(ISNUMBER(OFFSET('Sanitation Data'!$I$12,0,10*ROW('Sanitation Data'!I128))),'Data Summary'!DN134="Yes"),OFFSET('Sanitation Data'!$I$12,0,10*ROW('Sanitation Data'!I128)),NA())</f>
        <v>#N/A</v>
      </c>
      <c r="AZ134" s="91" t="e">
        <f ca="true">+IF(AND(ISNUMBER(OFFSET('Hygiene Data'!$D$5,0,10*ROW('Hygiene Data'!D128))),'Data Summary'!DO134="Yes"),OFFSET('Hygiene Data'!$D$5,0,10*ROW('Hygiene Data'!D128)),NA())</f>
        <v>#N/A</v>
      </c>
      <c r="BA134" s="91" t="e">
        <f ca="true">+IF(AND(ISNUMBER(OFFSET('Hygiene Data'!$D$7,0,10*ROW('Hygiene Data'!D128))),'Data Summary'!DP134="Yes"),OFFSET('Hygiene Data'!$D$7,0,10*ROW('Hygiene Data'!D128)),NA())</f>
        <v>#N/A</v>
      </c>
      <c r="BB134" s="91" t="e">
        <f ca="true">+IF(AND(ISNUMBER(OFFSET('Hygiene Data'!$D$9,0,10*ROW('Hygiene Data'!D128))),'Data Summary'!DQ134="Yes"),OFFSET('Hygiene Data'!$D$9,0,10*ROW('Hygiene Data'!D128)),NA())</f>
        <v>#N/A</v>
      </c>
      <c r="BC134" s="91" t="e">
        <f ca="true">+IF(AND(ISNUMBER(OFFSET('Hygiene Data'!$E$5,0,10*ROW('Hygiene Data'!E128))),'Data Summary'!DR134="Yes"),OFFSET('Hygiene Data'!$E$5,0,10*ROW('Hygiene Data'!E128)),NA())</f>
        <v>#N/A</v>
      </c>
      <c r="BD134" s="91" t="e">
        <f ca="true">+IF(AND(ISNUMBER(OFFSET('Hygiene Data'!$E$7,0,10*ROW('Hygiene Data'!E128))),'Data Summary'!DS134="Yes"),OFFSET('Hygiene Data'!$E$7,0,10*ROW('Hygiene Data'!E128)),NA())</f>
        <v>#N/A</v>
      </c>
      <c r="BE134" s="91" t="e">
        <f ca="true">+IF(AND(ISNUMBER(OFFSET('Hygiene Data'!$E$9,0,10*ROW('Hygiene Data'!E128))),'Data Summary'!DT134="Yes"),OFFSET('Hygiene Data'!$E$9,0,10*ROW('Hygiene Data'!E128)),NA())</f>
        <v>#N/A</v>
      </c>
      <c r="BF134" s="91" t="e">
        <f ca="true">+IF(AND(ISNUMBER(OFFSET('Hygiene Data'!$F$5,0,10*ROW('Hygiene Data'!F128))),'Data Summary'!DU134="Yes"),OFFSET('Hygiene Data'!$F$5,0,10*ROW('Hygiene Data'!F128)),NA())</f>
        <v>#N/A</v>
      </c>
      <c r="BG134" s="91" t="e">
        <f ca="true">+IF(AND(ISNUMBER(OFFSET('Hygiene Data'!$F$7,0,10*ROW('Hygiene Data'!F128))),'Data Summary'!DV134="Yes"),OFFSET('Hygiene Data'!$F$7,0,10*ROW('Hygiene Data'!F128)),NA())</f>
        <v>#N/A</v>
      </c>
      <c r="BH134" s="91" t="e">
        <f ca="true">+IF(AND(ISNUMBER(OFFSET('Hygiene Data'!$F$9,0,10*ROW('Hygiene Data'!F128))),'Data Summary'!DW134="Yes"),OFFSET('Hygiene Data'!$F$9,0,10*ROW('Hygiene Data'!F128)),NA())</f>
        <v>#N/A</v>
      </c>
      <c r="BI134" s="91" t="e">
        <f ca="true">+IF(AND(ISNUMBER(OFFSET('Hygiene Data'!$G$5,0,10*ROW('Hygiene Data'!G128))),'Data Summary'!DX134="Yes"),OFFSET('Hygiene Data'!$G$5,0,10*ROW('Hygiene Data'!G128)),NA())</f>
        <v>#N/A</v>
      </c>
      <c r="BJ134" s="91" t="e">
        <f ca="true">+IF(AND(ISNUMBER(OFFSET('Hygiene Data'!$G$7,0,10*ROW('Hygiene Data'!G128))),'Data Summary'!DY134="Yes"),OFFSET('Hygiene Data'!$G$7,0,10*ROW('Hygiene Data'!G128)),NA())</f>
        <v>#N/A</v>
      </c>
      <c r="BK134" s="91" t="e">
        <f ca="true">+IF(AND(ISNUMBER(OFFSET('Hygiene Data'!$G$9,0,10*ROW('Hygiene Data'!G128))),'Data Summary'!DZ134="Yes"),OFFSET('Hygiene Data'!$G$9,0,10*ROW('Hygiene Data'!G128)),NA())</f>
        <v>#N/A</v>
      </c>
      <c r="BL134" s="91" t="e">
        <f ca="true">+IF(AND(ISNUMBER(OFFSET('Hygiene Data'!$H$5,0,10*ROW('Hygiene Data'!H128))),'Data Summary'!EA134="Yes"),OFFSET('Hygiene Data'!$H$5,0,10*ROW('Hygiene Data'!H128)),NA())</f>
        <v>#N/A</v>
      </c>
      <c r="BM134" s="91" t="e">
        <f ca="true">+IF(AND(ISNUMBER(OFFSET('Hygiene Data'!$H$7,0,10*ROW('Hygiene Data'!H128))),'Data Summary'!EB134="Yes"),OFFSET('Hygiene Data'!$H$7,0,10*ROW('Hygiene Data'!H128)),NA())</f>
        <v>#N/A</v>
      </c>
      <c r="BN134" s="91" t="e">
        <f ca="true">+IF(AND(ISNUMBER(OFFSET('Hygiene Data'!$H$9,0,10*ROW('Hygiene Data'!H128))),'Data Summary'!EC134="Yes"),OFFSET('Hygiene Data'!$H$9,0,10*ROW('Hygiene Data'!H128)),NA())</f>
        <v>#N/A</v>
      </c>
      <c r="BO134" s="91" t="e">
        <f ca="true">+IF(AND(ISNUMBER(OFFSET('Hygiene Data'!$I$5,0,10*ROW('Hygiene Data'!I128))),'Data Summary'!ED134="Yes"),OFFSET('Hygiene Data'!$I$5,0,10*ROW('Hygiene Data'!I128)),NA())</f>
        <v>#N/A</v>
      </c>
      <c r="BP134" s="91" t="e">
        <f ca="true">+IF(AND(ISNUMBER(OFFSET('Hygiene Data'!$I$7,0,10*ROW('Hygiene Data'!I128))),'Data Summary'!EE134="Yes"),OFFSET('Hygiene Data'!$I$7,0,10*ROW('Hygiene Data'!I128)),NA())</f>
        <v>#N/A</v>
      </c>
      <c r="BQ134" s="91" t="e">
        <f ca="true">+IF(AND(ISNUMBER(OFFSET('Hygiene Data'!$I$9,0,10*ROW('Hygiene Data'!I128))),'Data Summary'!EF134="Yes"),OFFSET('Hygiene Data'!$I$9,0,10*ROW('Hygiene Data'!I128)),NA())</f>
        <v>#N/A</v>
      </c>
    </row>
    <row xmlns:x14ac="http://schemas.microsoft.com/office/spreadsheetml/2009/9/ac" r="135" x14ac:dyDescent="0.2">
      <c r="A135" s="342" t="e">
        <f ca="true">+RIGHT('Data Summary'!A135,LEN('Data Summary'!A135)-9)</f>
        <v>#VALUE!</v>
      </c>
      <c r="B135" s="35" t="str">
        <f ca="true">+IF(ISTEXT('Data Summary'!B135),'Data Summary'!B135,"")</f>
        <v/>
      </c>
      <c r="C135" s="341" t="e">
        <f ca="true">+VALUE('Data Summary'!C135)</f>
        <v>#VALUE!</v>
      </c>
      <c r="D135" s="89" t="e">
        <f ca="true">+IF(AND(ISNUMBER(OFFSET('Water Data'!$D$4,0,10*ROW('Water Data'!D129))),'Data Summary'!BS135="Yes"),100-OFFSET('Water Data'!$D$4,0,10*ROW('Water Data'!D129)),NA())</f>
        <v>#N/A</v>
      </c>
      <c r="E135" s="89" t="e">
        <f ca="true">+IF(AND(ISNUMBER(OFFSET('Water Data'!$D$6,0,10*ROW('Water Data'!D129))),'Data Summary'!BT135="Yes"),OFFSET('Water Data'!$D$6,0,10*ROW('Water Data'!D129)),NA())</f>
        <v>#N/A</v>
      </c>
      <c r="F135" s="89" t="e">
        <f ca="true">+IF(AND(ISNUMBER(OFFSET('Water Data'!$D$9,0,10*ROW('Water Data'!D129))),'Data Summary'!BU135="Yes"),OFFSET('Water Data'!$D$9,0,10*ROW('Water Data'!D129)),NA())</f>
        <v>#N/A</v>
      </c>
      <c r="G135" s="89" t="e">
        <f ca="true">+IF(AND(ISNUMBER(OFFSET('Water Data'!$E$4,0,10*ROW('Water Data'!E129))),'Data Summary'!BV135="Yes"),100-OFFSET('Water Data'!$E$4,0,10*ROW('Water Data'!E129)),NA())</f>
        <v>#N/A</v>
      </c>
      <c r="H135" s="89" t="e">
        <f ca="true">+IF(AND(ISNUMBER(OFFSET('Water Data'!$E$6,0,10*ROW('Water Data'!E129))),'Data Summary'!BW135="Yes"),OFFSET('Water Data'!$E$6,0,10*ROW('Water Data'!E129)),NA())</f>
        <v>#N/A</v>
      </c>
      <c r="I135" s="89" t="e">
        <f ca="true">+IF(AND(ISNUMBER(OFFSET('Water Data'!$E$9,0,10*ROW('Water Data'!E129))),'Data Summary'!BX135="Yes"),OFFSET('Water Data'!$E$9,0,10*ROW('Water Data'!E129)),NA())</f>
        <v>#N/A</v>
      </c>
      <c r="J135" s="89" t="e">
        <f ca="true">+IF(AND(ISNUMBER(OFFSET('Water Data'!$F$4,0,10*ROW('Water Data'!F129))),'Data Summary'!BY135="Yes"),100-OFFSET('Water Data'!$F$4,0,10*ROW('Water Data'!F129)),NA())</f>
        <v>#N/A</v>
      </c>
      <c r="K135" s="89" t="e">
        <f ca="true">+IF(AND(ISNUMBER(OFFSET('Water Data'!$F$6,0,10*ROW('Water Data'!F129))),'Data Summary'!BZ135="Yes"),OFFSET('Water Data'!$F$6,0,10*ROW('Water Data'!F129)),NA())</f>
        <v>#N/A</v>
      </c>
      <c r="L135" s="89" t="e">
        <f ca="true">+IF(AND(ISNUMBER(OFFSET('Water Data'!$F$9,0,10*ROW('Water Data'!F129))),'Data Summary'!CA135="Yes"),OFFSET('Water Data'!$F$9,0,10*ROW('Water Data'!F129)),NA())</f>
        <v>#N/A</v>
      </c>
      <c r="M135" s="89" t="e">
        <f ca="true">+IF(AND(ISNUMBER(OFFSET('Water Data'!$G$4,0,10*ROW('Water Data'!G129))),'Data Summary'!CB135="Yes"),100-OFFSET('Water Data'!$G$4,0,10*ROW('Water Data'!G129)),NA())</f>
        <v>#N/A</v>
      </c>
      <c r="N135" s="89" t="e">
        <f ca="true">+IF(AND(ISNUMBER(OFFSET('Water Data'!$G$6,0,10*ROW('Water Data'!G129))),'Data Summary'!CC135="Yes"),OFFSET('Water Data'!$G$6,0,10*ROW('Water Data'!G129)),NA())</f>
        <v>#N/A</v>
      </c>
      <c r="O135" s="89" t="e">
        <f ca="true">+IF(AND(ISNUMBER(OFFSET('Water Data'!$G$9,0,10*ROW('Water Data'!G129))),'Data Summary'!CD135="Yes"),OFFSET('Water Data'!$G$9,0,10*ROW('Water Data'!G129)),NA())</f>
        <v>#N/A</v>
      </c>
      <c r="P135" s="89" t="e">
        <f ca="true">+IF(AND(ISNUMBER(OFFSET('Water Data'!$H$4,0,10*ROW('Water Data'!H129))),'Data Summary'!CE135="Yes"),100-OFFSET('Water Data'!$H$4,0,10*ROW('Water Data'!H129)),NA())</f>
        <v>#N/A</v>
      </c>
      <c r="Q135" s="89" t="e">
        <f ca="true">+IF(AND(ISNUMBER(OFFSET('Water Data'!$H$6,0,10*ROW('Water Data'!H129))),'Data Summary'!CF135="Yes"),OFFSET('Water Data'!$H$6,0,10*ROW('Water Data'!H129)),NA())</f>
        <v>#N/A</v>
      </c>
      <c r="R135" s="89" t="e">
        <f ca="true">+IF(AND(ISNUMBER(OFFSET('Water Data'!$H$9,0,10*ROW('Water Data'!H129))),'Data Summary'!CG135="Yes"),OFFSET('Water Data'!$H$9,0,10*ROW('Water Data'!H129)),NA())</f>
        <v>#N/A</v>
      </c>
      <c r="S135" s="89" t="e">
        <f ca="true">+IF(AND(ISNUMBER(OFFSET('Water Data'!$I$4,0,10*ROW('Water Data'!I129))),'Data Summary'!CH135="Yes"),100-OFFSET('Water Data'!$I$4,0,10*ROW('Water Data'!I129)),NA())</f>
        <v>#N/A</v>
      </c>
      <c r="T135" s="89" t="e">
        <f ca="true">+IF(AND(ISNUMBER(OFFSET('Water Data'!$I$6,0,10*ROW('Water Data'!I129))),'Data Summary'!CI135="Yes"),OFFSET('Water Data'!$I$6,0,10*ROW('Water Data'!I129)),NA())</f>
        <v>#N/A</v>
      </c>
      <c r="U135" s="89" t="e">
        <f ca="true">+IF(AND(ISNUMBER(OFFSET('Water Data'!$I$9,0,10*ROW('Water Data'!I129))),'Data Summary'!CJ135="Yes"),OFFSET('Water Data'!$I$9,0,10*ROW('Water Data'!I129)),NA())</f>
        <v>#N/A</v>
      </c>
      <c r="V135" s="90" t="e">
        <f ca="true">+IF(AND(ISNUMBER(OFFSET('Sanitation Data'!$D$4,0,10*ROW('Sanitation Data'!D129))),'Data Summary'!CK135="Yes"),100-OFFSET('Sanitation Data'!$D$4,0,10*ROW('Sanitation Data'!D129)),NA())</f>
        <v>#N/A</v>
      </c>
      <c r="W135" s="90" t="e">
        <f ca="true">+IF(AND(ISNUMBER(OFFSET('Sanitation Data'!$D$6,0,10*ROW('Sanitation Data'!D129))),'Data Summary'!CL135="Yes"),OFFSET('Sanitation Data'!$D$6,0,10*ROW('Sanitation Data'!D129)),NA())</f>
        <v>#N/A</v>
      </c>
      <c r="X135" s="90" t="e">
        <f ca="true">+IF(AND(ISNUMBER(OFFSET('Sanitation Data'!$D$10,0,10*ROW('Sanitation Data'!D129))),'Data Summary'!CM135="Yes"),OFFSET('Sanitation Data'!$D$10,0,10*ROW('Sanitation Data'!D129)),NA())</f>
        <v>#N/A</v>
      </c>
      <c r="Y135" s="90" t="e">
        <f ca="true">+IF(AND(ISNUMBER(OFFSET('Sanitation Data'!$D$11,0,10*ROW('Sanitation Data'!D129))),'Data Summary'!CN135="Yes"),OFFSET('Sanitation Data'!$D$11,0,10*ROW('Sanitation Data'!D129)),NA())</f>
        <v>#N/A</v>
      </c>
      <c r="Z135" s="90" t="e">
        <f ca="true">+IF(AND(ISNUMBER(OFFSET('Sanitation Data'!$D$12,0,10*ROW('Sanitation Data'!D129))),'Data Summary'!CO135="Yes"),OFFSET('Sanitation Data'!$D$12,0,10*ROW('Sanitation Data'!D129)),NA())</f>
        <v>#N/A</v>
      </c>
      <c r="AA135" s="90" t="e">
        <f ca="true">+IF(AND(ISNUMBER(OFFSET('Sanitation Data'!$E$4,0,10*ROW('Sanitation Data'!E129))),'Data Summary'!CP135="Yes"),100-OFFSET('Sanitation Data'!$E$4,0,10*ROW('Sanitation Data'!E129)),NA())</f>
        <v>#N/A</v>
      </c>
      <c r="AB135" s="90" t="e">
        <f ca="true">+IF(AND(ISNUMBER(OFFSET('Sanitation Data'!$E$6,0,10*ROW('Sanitation Data'!E129))),'Data Summary'!CQ135="Yes"),OFFSET('Sanitation Data'!$E$6,0,10*ROW('Sanitation Data'!E129)),NA())</f>
        <v>#N/A</v>
      </c>
      <c r="AC135" s="90" t="e">
        <f ca="true">+IF(AND(ISNUMBER(OFFSET('Sanitation Data'!$E$10,0,10*ROW('Sanitation Data'!E129))),'Data Summary'!CR135="Yes"),OFFSET('Sanitation Data'!$E$10,0,10*ROW('Sanitation Data'!E129)),NA())</f>
        <v>#N/A</v>
      </c>
      <c r="AD135" s="90" t="e">
        <f ca="true">+IF(AND(ISNUMBER(OFFSET('Sanitation Data'!$E$11,0,10*ROW('Sanitation Data'!E129))),'Data Summary'!CS135="Yes"),OFFSET('Sanitation Data'!$E$11,0,10*ROW('Sanitation Data'!E129)),NA())</f>
        <v>#N/A</v>
      </c>
      <c r="AE135" s="90" t="e">
        <f ca="true">+IF(AND(ISNUMBER(OFFSET('Sanitation Data'!$E$12,0,10*ROW('Sanitation Data'!E129))),'Data Summary'!CT135="Yes"),OFFSET('Sanitation Data'!$E$12,0,10*ROW('Sanitation Data'!E129)),NA())</f>
        <v>#N/A</v>
      </c>
      <c r="AF135" s="90" t="e">
        <f ca="true">+IF(AND(ISNUMBER(OFFSET('Sanitation Data'!$F$4,0,10*ROW('Sanitation Data'!F129))),'Data Summary'!CU135="Yes"),100-OFFSET('Sanitation Data'!$F$4,0,10*ROW('Sanitation Data'!F129)),NA())</f>
        <v>#N/A</v>
      </c>
      <c r="AG135" s="90" t="e">
        <f ca="true">+IF(AND(ISNUMBER(OFFSET('Sanitation Data'!$F$6,0,10*ROW('Sanitation Data'!F129))),'Data Summary'!CV135="Yes"),OFFSET('Sanitation Data'!$F$6,0,10*ROW('Sanitation Data'!F129)),NA())</f>
        <v>#N/A</v>
      </c>
      <c r="AH135" s="90" t="e">
        <f ca="true">+IF(AND(ISNUMBER(OFFSET('Sanitation Data'!$F$10,0,10*ROW('Sanitation Data'!F129))),'Data Summary'!CW135="Yes"),OFFSET('Sanitation Data'!$F$10,0,10*ROW('Sanitation Data'!F129)),NA())</f>
        <v>#N/A</v>
      </c>
      <c r="AI135" s="90" t="e">
        <f ca="true">+IF(AND(ISNUMBER(OFFSET('Sanitation Data'!$F$11,0,10*ROW('Sanitation Data'!F129))),'Data Summary'!CX135="Yes"),OFFSET('Sanitation Data'!$F$11,0,10*ROW('Sanitation Data'!F129)),NA())</f>
        <v>#N/A</v>
      </c>
      <c r="AJ135" s="90" t="e">
        <f ca="true">+IF(AND(ISNUMBER(OFFSET('Sanitation Data'!$F$12,0,10*ROW('Sanitation Data'!F129))),'Data Summary'!CY135="Yes"),OFFSET('Sanitation Data'!$F$12,0,10*ROW('Sanitation Data'!F129)),NA())</f>
        <v>#N/A</v>
      </c>
      <c r="AK135" s="90" t="e">
        <f ca="true">+IF(AND(ISNUMBER(OFFSET('Sanitation Data'!$G$4,0,10*ROW('Sanitation Data'!G129))),'Data Summary'!CZ135="Yes"),100-OFFSET('Sanitation Data'!$G$4,0,10*ROW('Sanitation Data'!G129)),NA())</f>
        <v>#N/A</v>
      </c>
      <c r="AL135" s="90" t="e">
        <f ca="true">+IF(AND(ISNUMBER(OFFSET('Sanitation Data'!$G$6,0,10*ROW('Sanitation Data'!G129))),'Data Summary'!DA135="Yes"),OFFSET('Sanitation Data'!$G$6,0,10*ROW('Sanitation Data'!G129)),NA())</f>
        <v>#N/A</v>
      </c>
      <c r="AM135" s="90" t="e">
        <f ca="true">+IF(AND(ISNUMBER(OFFSET('Sanitation Data'!$G$10,0,10*ROW('Sanitation Data'!G129))),'Data Summary'!DB135="Yes"),OFFSET('Sanitation Data'!$G$10,0,10*ROW('Sanitation Data'!G129)),NA())</f>
        <v>#N/A</v>
      </c>
      <c r="AN135" s="90" t="e">
        <f ca="true">+IF(AND(ISNUMBER(OFFSET('Sanitation Data'!$G$11,0,10*ROW('Sanitation Data'!G129))),'Data Summary'!DC135="Yes"),OFFSET('Sanitation Data'!$G$11,0,10*ROW('Sanitation Data'!G129)),NA())</f>
        <v>#N/A</v>
      </c>
      <c r="AO135" s="90" t="e">
        <f ca="true">+IF(AND(ISNUMBER(OFFSET('Sanitation Data'!$G$12,0,10*ROW('Sanitation Data'!G129))),'Data Summary'!DD135="Yes"),OFFSET('Sanitation Data'!$G$12,0,10*ROW('Sanitation Data'!G129)),NA())</f>
        <v>#N/A</v>
      </c>
      <c r="AP135" s="90" t="e">
        <f ca="true">+IF(AND(ISNUMBER(OFFSET('Sanitation Data'!$H$4,0,10*ROW('Sanitation Data'!H129))),'Data Summary'!DE135="Yes"),100-OFFSET('Sanitation Data'!$H$4,0,10*ROW('Sanitation Data'!H129)),NA())</f>
        <v>#N/A</v>
      </c>
      <c r="AQ135" s="90" t="e">
        <f ca="true">+IF(AND(ISNUMBER(OFFSET('Sanitation Data'!$H$6,0,10*ROW('Sanitation Data'!H129))),'Data Summary'!DF135="Yes"),OFFSET('Sanitation Data'!$H$6,0,10*ROW('Sanitation Data'!H129)),NA())</f>
        <v>#N/A</v>
      </c>
      <c r="AR135" s="90" t="e">
        <f ca="true">+IF(AND(ISNUMBER(OFFSET('Sanitation Data'!$H$10,0,10*ROW('Sanitation Data'!H129))),'Data Summary'!DG135="Yes"),OFFSET('Sanitation Data'!$H$10,0,10*ROW('Sanitation Data'!H129)),NA())</f>
        <v>#N/A</v>
      </c>
      <c r="AS135" s="90" t="e">
        <f ca="true">+IF(AND(ISNUMBER(OFFSET('Sanitation Data'!$H$11,0,10*ROW('Sanitation Data'!H129))),'Data Summary'!DH135="Yes"),OFFSET('Sanitation Data'!$H$11,0,10*ROW('Sanitation Data'!H129)),NA())</f>
        <v>#N/A</v>
      </c>
      <c r="AT135" s="90" t="e">
        <f ca="true">+IF(AND(ISNUMBER(OFFSET('Sanitation Data'!$H$12,0,10*ROW('Sanitation Data'!H129))),'Data Summary'!DI135="Yes"),OFFSET('Sanitation Data'!$H$12,0,10*ROW('Sanitation Data'!H129)),NA())</f>
        <v>#N/A</v>
      </c>
      <c r="AU135" s="90" t="e">
        <f ca="true">+IF(AND(ISNUMBER(OFFSET('Sanitation Data'!$I$4,0,10*ROW('Sanitation Data'!I129))),'Data Summary'!DJ135="Yes"),100-OFFSET('Sanitation Data'!$I$4,0,10*ROW('Sanitation Data'!I129)),NA())</f>
        <v>#N/A</v>
      </c>
      <c r="AV135" s="90" t="e">
        <f ca="true">+IF(AND(ISNUMBER(OFFSET('Sanitation Data'!$I$6,0,10*ROW('Sanitation Data'!I129))),'Data Summary'!DK135="Yes"),OFFSET('Sanitation Data'!$I$6,0,10*ROW('Sanitation Data'!I129)),NA())</f>
        <v>#N/A</v>
      </c>
      <c r="AW135" s="90" t="e">
        <f ca="true">+IF(AND(ISNUMBER(OFFSET('Sanitation Data'!$I$10,0,10*ROW('Sanitation Data'!I129))),'Data Summary'!DL135="Yes"),OFFSET('Sanitation Data'!$I$10,0,10*ROW('Sanitation Data'!I129)),NA())</f>
        <v>#N/A</v>
      </c>
      <c r="AX135" s="90" t="e">
        <f ca="true">+IF(AND(ISNUMBER(OFFSET('Sanitation Data'!$I$11,0,10*ROW('Sanitation Data'!I129))),'Data Summary'!DM135="Yes"),OFFSET('Sanitation Data'!$I$11,0,10*ROW('Sanitation Data'!I129)),NA())</f>
        <v>#N/A</v>
      </c>
      <c r="AY135" s="90" t="e">
        <f ca="true">+IF(AND(ISNUMBER(OFFSET('Sanitation Data'!$I$12,0,10*ROW('Sanitation Data'!I129))),'Data Summary'!DN135="Yes"),OFFSET('Sanitation Data'!$I$12,0,10*ROW('Sanitation Data'!I129)),NA())</f>
        <v>#N/A</v>
      </c>
      <c r="AZ135" s="91" t="e">
        <f ca="true">+IF(AND(ISNUMBER(OFFSET('Hygiene Data'!$D$5,0,10*ROW('Hygiene Data'!D129))),'Data Summary'!DO135="Yes"),OFFSET('Hygiene Data'!$D$5,0,10*ROW('Hygiene Data'!D129)),NA())</f>
        <v>#N/A</v>
      </c>
      <c r="BA135" s="91" t="e">
        <f ca="true">+IF(AND(ISNUMBER(OFFSET('Hygiene Data'!$D$7,0,10*ROW('Hygiene Data'!D129))),'Data Summary'!DP135="Yes"),OFFSET('Hygiene Data'!$D$7,0,10*ROW('Hygiene Data'!D129)),NA())</f>
        <v>#N/A</v>
      </c>
      <c r="BB135" s="91" t="e">
        <f ca="true">+IF(AND(ISNUMBER(OFFSET('Hygiene Data'!$D$9,0,10*ROW('Hygiene Data'!D129))),'Data Summary'!DQ135="Yes"),OFFSET('Hygiene Data'!$D$9,0,10*ROW('Hygiene Data'!D129)),NA())</f>
        <v>#N/A</v>
      </c>
      <c r="BC135" s="91" t="e">
        <f ca="true">+IF(AND(ISNUMBER(OFFSET('Hygiene Data'!$E$5,0,10*ROW('Hygiene Data'!E129))),'Data Summary'!DR135="Yes"),OFFSET('Hygiene Data'!$E$5,0,10*ROW('Hygiene Data'!E129)),NA())</f>
        <v>#N/A</v>
      </c>
      <c r="BD135" s="91" t="e">
        <f ca="true">+IF(AND(ISNUMBER(OFFSET('Hygiene Data'!$E$7,0,10*ROW('Hygiene Data'!E129))),'Data Summary'!DS135="Yes"),OFFSET('Hygiene Data'!$E$7,0,10*ROW('Hygiene Data'!E129)),NA())</f>
        <v>#N/A</v>
      </c>
      <c r="BE135" s="91" t="e">
        <f ca="true">+IF(AND(ISNUMBER(OFFSET('Hygiene Data'!$E$9,0,10*ROW('Hygiene Data'!E129))),'Data Summary'!DT135="Yes"),OFFSET('Hygiene Data'!$E$9,0,10*ROW('Hygiene Data'!E129)),NA())</f>
        <v>#N/A</v>
      </c>
      <c r="BF135" s="91" t="e">
        <f ca="true">+IF(AND(ISNUMBER(OFFSET('Hygiene Data'!$F$5,0,10*ROW('Hygiene Data'!F129))),'Data Summary'!DU135="Yes"),OFFSET('Hygiene Data'!$F$5,0,10*ROW('Hygiene Data'!F129)),NA())</f>
        <v>#N/A</v>
      </c>
      <c r="BG135" s="91" t="e">
        <f ca="true">+IF(AND(ISNUMBER(OFFSET('Hygiene Data'!$F$7,0,10*ROW('Hygiene Data'!F129))),'Data Summary'!DV135="Yes"),OFFSET('Hygiene Data'!$F$7,0,10*ROW('Hygiene Data'!F129)),NA())</f>
        <v>#N/A</v>
      </c>
      <c r="BH135" s="91" t="e">
        <f ca="true">+IF(AND(ISNUMBER(OFFSET('Hygiene Data'!$F$9,0,10*ROW('Hygiene Data'!F129))),'Data Summary'!DW135="Yes"),OFFSET('Hygiene Data'!$F$9,0,10*ROW('Hygiene Data'!F129)),NA())</f>
        <v>#N/A</v>
      </c>
      <c r="BI135" s="91" t="e">
        <f ca="true">+IF(AND(ISNUMBER(OFFSET('Hygiene Data'!$G$5,0,10*ROW('Hygiene Data'!G129))),'Data Summary'!DX135="Yes"),OFFSET('Hygiene Data'!$G$5,0,10*ROW('Hygiene Data'!G129)),NA())</f>
        <v>#N/A</v>
      </c>
      <c r="BJ135" s="91" t="e">
        <f ca="true">+IF(AND(ISNUMBER(OFFSET('Hygiene Data'!$G$7,0,10*ROW('Hygiene Data'!G129))),'Data Summary'!DY135="Yes"),OFFSET('Hygiene Data'!$G$7,0,10*ROW('Hygiene Data'!G129)),NA())</f>
        <v>#N/A</v>
      </c>
      <c r="BK135" s="91" t="e">
        <f ca="true">+IF(AND(ISNUMBER(OFFSET('Hygiene Data'!$G$9,0,10*ROW('Hygiene Data'!G129))),'Data Summary'!DZ135="Yes"),OFFSET('Hygiene Data'!$G$9,0,10*ROW('Hygiene Data'!G129)),NA())</f>
        <v>#N/A</v>
      </c>
      <c r="BL135" s="91" t="e">
        <f ca="true">+IF(AND(ISNUMBER(OFFSET('Hygiene Data'!$H$5,0,10*ROW('Hygiene Data'!H129))),'Data Summary'!EA135="Yes"),OFFSET('Hygiene Data'!$H$5,0,10*ROW('Hygiene Data'!H129)),NA())</f>
        <v>#N/A</v>
      </c>
      <c r="BM135" s="91" t="e">
        <f ca="true">+IF(AND(ISNUMBER(OFFSET('Hygiene Data'!$H$7,0,10*ROW('Hygiene Data'!H129))),'Data Summary'!EB135="Yes"),OFFSET('Hygiene Data'!$H$7,0,10*ROW('Hygiene Data'!H129)),NA())</f>
        <v>#N/A</v>
      </c>
      <c r="BN135" s="91" t="e">
        <f ca="true">+IF(AND(ISNUMBER(OFFSET('Hygiene Data'!$H$9,0,10*ROW('Hygiene Data'!H129))),'Data Summary'!EC135="Yes"),OFFSET('Hygiene Data'!$H$9,0,10*ROW('Hygiene Data'!H129)),NA())</f>
        <v>#N/A</v>
      </c>
      <c r="BO135" s="91" t="e">
        <f ca="true">+IF(AND(ISNUMBER(OFFSET('Hygiene Data'!$I$5,0,10*ROW('Hygiene Data'!I129))),'Data Summary'!ED135="Yes"),OFFSET('Hygiene Data'!$I$5,0,10*ROW('Hygiene Data'!I129)),NA())</f>
        <v>#N/A</v>
      </c>
      <c r="BP135" s="91" t="e">
        <f ca="true">+IF(AND(ISNUMBER(OFFSET('Hygiene Data'!$I$7,0,10*ROW('Hygiene Data'!I129))),'Data Summary'!EE135="Yes"),OFFSET('Hygiene Data'!$I$7,0,10*ROW('Hygiene Data'!I129)),NA())</f>
        <v>#N/A</v>
      </c>
      <c r="BQ135" s="91" t="e">
        <f ca="true">+IF(AND(ISNUMBER(OFFSET('Hygiene Data'!$I$9,0,10*ROW('Hygiene Data'!I129))),'Data Summary'!EF135="Yes"),OFFSET('Hygiene Data'!$I$9,0,10*ROW('Hygiene Data'!I129)),NA())</f>
        <v>#N/A</v>
      </c>
    </row>
    <row xmlns:x14ac="http://schemas.microsoft.com/office/spreadsheetml/2009/9/ac" r="136" x14ac:dyDescent="0.2">
      <c r="A136" s="342" t="e">
        <f ca="true">+RIGHT('Data Summary'!A136,LEN('Data Summary'!A136)-9)</f>
        <v>#VALUE!</v>
      </c>
      <c r="B136" s="35" t="str">
        <f ca="true">+IF(ISTEXT('Data Summary'!B136),'Data Summary'!B136,"")</f>
        <v/>
      </c>
      <c r="C136" s="341" t="e">
        <f ca="true">+VALUE('Data Summary'!C136)</f>
        <v>#VALUE!</v>
      </c>
      <c r="D136" s="89" t="e">
        <f ca="true">+IF(AND(ISNUMBER(OFFSET('Water Data'!$D$4,0,10*ROW('Water Data'!D130))),'Data Summary'!BS136="Yes"),100-OFFSET('Water Data'!$D$4,0,10*ROW('Water Data'!D130)),NA())</f>
        <v>#N/A</v>
      </c>
      <c r="E136" s="89" t="e">
        <f ca="true">+IF(AND(ISNUMBER(OFFSET('Water Data'!$D$6,0,10*ROW('Water Data'!D130))),'Data Summary'!BT136="Yes"),OFFSET('Water Data'!$D$6,0,10*ROW('Water Data'!D130)),NA())</f>
        <v>#N/A</v>
      </c>
      <c r="F136" s="89" t="e">
        <f ca="true">+IF(AND(ISNUMBER(OFFSET('Water Data'!$D$9,0,10*ROW('Water Data'!D130))),'Data Summary'!BU136="Yes"),OFFSET('Water Data'!$D$9,0,10*ROW('Water Data'!D130)),NA())</f>
        <v>#N/A</v>
      </c>
      <c r="G136" s="89" t="e">
        <f ca="true">+IF(AND(ISNUMBER(OFFSET('Water Data'!$E$4,0,10*ROW('Water Data'!E130))),'Data Summary'!BV136="Yes"),100-OFFSET('Water Data'!$E$4,0,10*ROW('Water Data'!E130)),NA())</f>
        <v>#N/A</v>
      </c>
      <c r="H136" s="89" t="e">
        <f ca="true">+IF(AND(ISNUMBER(OFFSET('Water Data'!$E$6,0,10*ROW('Water Data'!E130))),'Data Summary'!BW136="Yes"),OFFSET('Water Data'!$E$6,0,10*ROW('Water Data'!E130)),NA())</f>
        <v>#N/A</v>
      </c>
      <c r="I136" s="89" t="e">
        <f ca="true">+IF(AND(ISNUMBER(OFFSET('Water Data'!$E$9,0,10*ROW('Water Data'!E130))),'Data Summary'!BX136="Yes"),OFFSET('Water Data'!$E$9,0,10*ROW('Water Data'!E130)),NA())</f>
        <v>#N/A</v>
      </c>
      <c r="J136" s="89" t="e">
        <f ca="true">+IF(AND(ISNUMBER(OFFSET('Water Data'!$F$4,0,10*ROW('Water Data'!F130))),'Data Summary'!BY136="Yes"),100-OFFSET('Water Data'!$F$4,0,10*ROW('Water Data'!F130)),NA())</f>
        <v>#N/A</v>
      </c>
      <c r="K136" s="89" t="e">
        <f ca="true">+IF(AND(ISNUMBER(OFFSET('Water Data'!$F$6,0,10*ROW('Water Data'!F130))),'Data Summary'!BZ136="Yes"),OFFSET('Water Data'!$F$6,0,10*ROW('Water Data'!F130)),NA())</f>
        <v>#N/A</v>
      </c>
      <c r="L136" s="89" t="e">
        <f ca="true">+IF(AND(ISNUMBER(OFFSET('Water Data'!$F$9,0,10*ROW('Water Data'!F130))),'Data Summary'!CA136="Yes"),OFFSET('Water Data'!$F$9,0,10*ROW('Water Data'!F130)),NA())</f>
        <v>#N/A</v>
      </c>
      <c r="M136" s="89" t="e">
        <f ca="true">+IF(AND(ISNUMBER(OFFSET('Water Data'!$G$4,0,10*ROW('Water Data'!G130))),'Data Summary'!CB136="Yes"),100-OFFSET('Water Data'!$G$4,0,10*ROW('Water Data'!G130)),NA())</f>
        <v>#N/A</v>
      </c>
      <c r="N136" s="89" t="e">
        <f ca="true">+IF(AND(ISNUMBER(OFFSET('Water Data'!$G$6,0,10*ROW('Water Data'!G130))),'Data Summary'!CC136="Yes"),OFFSET('Water Data'!$G$6,0,10*ROW('Water Data'!G130)),NA())</f>
        <v>#N/A</v>
      </c>
      <c r="O136" s="89" t="e">
        <f ca="true">+IF(AND(ISNUMBER(OFFSET('Water Data'!$G$9,0,10*ROW('Water Data'!G130))),'Data Summary'!CD136="Yes"),OFFSET('Water Data'!$G$9,0,10*ROW('Water Data'!G130)),NA())</f>
        <v>#N/A</v>
      </c>
      <c r="P136" s="89" t="e">
        <f ca="true">+IF(AND(ISNUMBER(OFFSET('Water Data'!$H$4,0,10*ROW('Water Data'!H130))),'Data Summary'!CE136="Yes"),100-OFFSET('Water Data'!$H$4,0,10*ROW('Water Data'!H130)),NA())</f>
        <v>#N/A</v>
      </c>
      <c r="Q136" s="89" t="e">
        <f ca="true">+IF(AND(ISNUMBER(OFFSET('Water Data'!$H$6,0,10*ROW('Water Data'!H130))),'Data Summary'!CF136="Yes"),OFFSET('Water Data'!$H$6,0,10*ROW('Water Data'!H130)),NA())</f>
        <v>#N/A</v>
      </c>
      <c r="R136" s="89" t="e">
        <f ca="true">+IF(AND(ISNUMBER(OFFSET('Water Data'!$H$9,0,10*ROW('Water Data'!H130))),'Data Summary'!CG136="Yes"),OFFSET('Water Data'!$H$9,0,10*ROW('Water Data'!H130)),NA())</f>
        <v>#N/A</v>
      </c>
      <c r="S136" s="89" t="e">
        <f ca="true">+IF(AND(ISNUMBER(OFFSET('Water Data'!$I$4,0,10*ROW('Water Data'!I130))),'Data Summary'!CH136="Yes"),100-OFFSET('Water Data'!$I$4,0,10*ROW('Water Data'!I130)),NA())</f>
        <v>#N/A</v>
      </c>
      <c r="T136" s="89" t="e">
        <f ca="true">+IF(AND(ISNUMBER(OFFSET('Water Data'!$I$6,0,10*ROW('Water Data'!I130))),'Data Summary'!CI136="Yes"),OFFSET('Water Data'!$I$6,0,10*ROW('Water Data'!I130)),NA())</f>
        <v>#N/A</v>
      </c>
      <c r="U136" s="89" t="e">
        <f ca="true">+IF(AND(ISNUMBER(OFFSET('Water Data'!$I$9,0,10*ROW('Water Data'!I130))),'Data Summary'!CJ136="Yes"),OFFSET('Water Data'!$I$9,0,10*ROW('Water Data'!I130)),NA())</f>
        <v>#N/A</v>
      </c>
      <c r="V136" s="90" t="e">
        <f ca="true">+IF(AND(ISNUMBER(OFFSET('Sanitation Data'!$D$4,0,10*ROW('Sanitation Data'!D130))),'Data Summary'!CK136="Yes"),100-OFFSET('Sanitation Data'!$D$4,0,10*ROW('Sanitation Data'!D130)),NA())</f>
        <v>#N/A</v>
      </c>
      <c r="W136" s="90" t="e">
        <f ca="true">+IF(AND(ISNUMBER(OFFSET('Sanitation Data'!$D$6,0,10*ROW('Sanitation Data'!D130))),'Data Summary'!CL136="Yes"),OFFSET('Sanitation Data'!$D$6,0,10*ROW('Sanitation Data'!D130)),NA())</f>
        <v>#N/A</v>
      </c>
      <c r="X136" s="90" t="e">
        <f ca="true">+IF(AND(ISNUMBER(OFFSET('Sanitation Data'!$D$10,0,10*ROW('Sanitation Data'!D130))),'Data Summary'!CM136="Yes"),OFFSET('Sanitation Data'!$D$10,0,10*ROW('Sanitation Data'!D130)),NA())</f>
        <v>#N/A</v>
      </c>
      <c r="Y136" s="90" t="e">
        <f ca="true">+IF(AND(ISNUMBER(OFFSET('Sanitation Data'!$D$11,0,10*ROW('Sanitation Data'!D130))),'Data Summary'!CN136="Yes"),OFFSET('Sanitation Data'!$D$11,0,10*ROW('Sanitation Data'!D130)),NA())</f>
        <v>#N/A</v>
      </c>
      <c r="Z136" s="90" t="e">
        <f ca="true">+IF(AND(ISNUMBER(OFFSET('Sanitation Data'!$D$12,0,10*ROW('Sanitation Data'!D130))),'Data Summary'!CO136="Yes"),OFFSET('Sanitation Data'!$D$12,0,10*ROW('Sanitation Data'!D130)),NA())</f>
        <v>#N/A</v>
      </c>
      <c r="AA136" s="90" t="e">
        <f ca="true">+IF(AND(ISNUMBER(OFFSET('Sanitation Data'!$E$4,0,10*ROW('Sanitation Data'!E130))),'Data Summary'!CP136="Yes"),100-OFFSET('Sanitation Data'!$E$4,0,10*ROW('Sanitation Data'!E130)),NA())</f>
        <v>#N/A</v>
      </c>
      <c r="AB136" s="90" t="e">
        <f ca="true">+IF(AND(ISNUMBER(OFFSET('Sanitation Data'!$E$6,0,10*ROW('Sanitation Data'!E130))),'Data Summary'!CQ136="Yes"),OFFSET('Sanitation Data'!$E$6,0,10*ROW('Sanitation Data'!E130)),NA())</f>
        <v>#N/A</v>
      </c>
      <c r="AC136" s="90" t="e">
        <f ca="true">+IF(AND(ISNUMBER(OFFSET('Sanitation Data'!$E$10,0,10*ROW('Sanitation Data'!E130))),'Data Summary'!CR136="Yes"),OFFSET('Sanitation Data'!$E$10,0,10*ROW('Sanitation Data'!E130)),NA())</f>
        <v>#N/A</v>
      </c>
      <c r="AD136" s="90" t="e">
        <f ca="true">+IF(AND(ISNUMBER(OFFSET('Sanitation Data'!$E$11,0,10*ROW('Sanitation Data'!E130))),'Data Summary'!CS136="Yes"),OFFSET('Sanitation Data'!$E$11,0,10*ROW('Sanitation Data'!E130)),NA())</f>
        <v>#N/A</v>
      </c>
      <c r="AE136" s="90" t="e">
        <f ca="true">+IF(AND(ISNUMBER(OFFSET('Sanitation Data'!$E$12,0,10*ROW('Sanitation Data'!E130))),'Data Summary'!CT136="Yes"),OFFSET('Sanitation Data'!$E$12,0,10*ROW('Sanitation Data'!E130)),NA())</f>
        <v>#N/A</v>
      </c>
      <c r="AF136" s="90" t="e">
        <f ca="true">+IF(AND(ISNUMBER(OFFSET('Sanitation Data'!$F$4,0,10*ROW('Sanitation Data'!F130))),'Data Summary'!CU136="Yes"),100-OFFSET('Sanitation Data'!$F$4,0,10*ROW('Sanitation Data'!F130)),NA())</f>
        <v>#N/A</v>
      </c>
      <c r="AG136" s="90" t="e">
        <f ca="true">+IF(AND(ISNUMBER(OFFSET('Sanitation Data'!$F$6,0,10*ROW('Sanitation Data'!F130))),'Data Summary'!CV136="Yes"),OFFSET('Sanitation Data'!$F$6,0,10*ROW('Sanitation Data'!F130)),NA())</f>
        <v>#N/A</v>
      </c>
      <c r="AH136" s="90" t="e">
        <f ca="true">+IF(AND(ISNUMBER(OFFSET('Sanitation Data'!$F$10,0,10*ROW('Sanitation Data'!F130))),'Data Summary'!CW136="Yes"),OFFSET('Sanitation Data'!$F$10,0,10*ROW('Sanitation Data'!F130)),NA())</f>
        <v>#N/A</v>
      </c>
      <c r="AI136" s="90" t="e">
        <f ca="true">+IF(AND(ISNUMBER(OFFSET('Sanitation Data'!$F$11,0,10*ROW('Sanitation Data'!F130))),'Data Summary'!CX136="Yes"),OFFSET('Sanitation Data'!$F$11,0,10*ROW('Sanitation Data'!F130)),NA())</f>
        <v>#N/A</v>
      </c>
      <c r="AJ136" s="90" t="e">
        <f ca="true">+IF(AND(ISNUMBER(OFFSET('Sanitation Data'!$F$12,0,10*ROW('Sanitation Data'!F130))),'Data Summary'!CY136="Yes"),OFFSET('Sanitation Data'!$F$12,0,10*ROW('Sanitation Data'!F130)),NA())</f>
        <v>#N/A</v>
      </c>
      <c r="AK136" s="90" t="e">
        <f ca="true">+IF(AND(ISNUMBER(OFFSET('Sanitation Data'!$G$4,0,10*ROW('Sanitation Data'!G130))),'Data Summary'!CZ136="Yes"),100-OFFSET('Sanitation Data'!$G$4,0,10*ROW('Sanitation Data'!G130)),NA())</f>
        <v>#N/A</v>
      </c>
      <c r="AL136" s="90" t="e">
        <f ca="true">+IF(AND(ISNUMBER(OFFSET('Sanitation Data'!$G$6,0,10*ROW('Sanitation Data'!G130))),'Data Summary'!DA136="Yes"),OFFSET('Sanitation Data'!$G$6,0,10*ROW('Sanitation Data'!G130)),NA())</f>
        <v>#N/A</v>
      </c>
      <c r="AM136" s="90" t="e">
        <f ca="true">+IF(AND(ISNUMBER(OFFSET('Sanitation Data'!$G$10,0,10*ROW('Sanitation Data'!G130))),'Data Summary'!DB136="Yes"),OFFSET('Sanitation Data'!$G$10,0,10*ROW('Sanitation Data'!G130)),NA())</f>
        <v>#N/A</v>
      </c>
      <c r="AN136" s="90" t="e">
        <f ca="true">+IF(AND(ISNUMBER(OFFSET('Sanitation Data'!$G$11,0,10*ROW('Sanitation Data'!G130))),'Data Summary'!DC136="Yes"),OFFSET('Sanitation Data'!$G$11,0,10*ROW('Sanitation Data'!G130)),NA())</f>
        <v>#N/A</v>
      </c>
      <c r="AO136" s="90" t="e">
        <f ca="true">+IF(AND(ISNUMBER(OFFSET('Sanitation Data'!$G$12,0,10*ROW('Sanitation Data'!G130))),'Data Summary'!DD136="Yes"),OFFSET('Sanitation Data'!$G$12,0,10*ROW('Sanitation Data'!G130)),NA())</f>
        <v>#N/A</v>
      </c>
      <c r="AP136" s="90" t="e">
        <f ca="true">+IF(AND(ISNUMBER(OFFSET('Sanitation Data'!$H$4,0,10*ROW('Sanitation Data'!H130))),'Data Summary'!DE136="Yes"),100-OFFSET('Sanitation Data'!$H$4,0,10*ROW('Sanitation Data'!H130)),NA())</f>
        <v>#N/A</v>
      </c>
      <c r="AQ136" s="90" t="e">
        <f ca="true">+IF(AND(ISNUMBER(OFFSET('Sanitation Data'!$H$6,0,10*ROW('Sanitation Data'!H130))),'Data Summary'!DF136="Yes"),OFFSET('Sanitation Data'!$H$6,0,10*ROW('Sanitation Data'!H130)),NA())</f>
        <v>#N/A</v>
      </c>
      <c r="AR136" s="90" t="e">
        <f ca="true">+IF(AND(ISNUMBER(OFFSET('Sanitation Data'!$H$10,0,10*ROW('Sanitation Data'!H130))),'Data Summary'!DG136="Yes"),OFFSET('Sanitation Data'!$H$10,0,10*ROW('Sanitation Data'!H130)),NA())</f>
        <v>#N/A</v>
      </c>
      <c r="AS136" s="90" t="e">
        <f ca="true">+IF(AND(ISNUMBER(OFFSET('Sanitation Data'!$H$11,0,10*ROW('Sanitation Data'!H130))),'Data Summary'!DH136="Yes"),OFFSET('Sanitation Data'!$H$11,0,10*ROW('Sanitation Data'!H130)),NA())</f>
        <v>#N/A</v>
      </c>
      <c r="AT136" s="90" t="e">
        <f ca="true">+IF(AND(ISNUMBER(OFFSET('Sanitation Data'!$H$12,0,10*ROW('Sanitation Data'!H130))),'Data Summary'!DI136="Yes"),OFFSET('Sanitation Data'!$H$12,0,10*ROW('Sanitation Data'!H130)),NA())</f>
        <v>#N/A</v>
      </c>
      <c r="AU136" s="90" t="e">
        <f ca="true">+IF(AND(ISNUMBER(OFFSET('Sanitation Data'!$I$4,0,10*ROW('Sanitation Data'!I130))),'Data Summary'!DJ136="Yes"),100-OFFSET('Sanitation Data'!$I$4,0,10*ROW('Sanitation Data'!I130)),NA())</f>
        <v>#N/A</v>
      </c>
      <c r="AV136" s="90" t="e">
        <f ca="true">+IF(AND(ISNUMBER(OFFSET('Sanitation Data'!$I$6,0,10*ROW('Sanitation Data'!I130))),'Data Summary'!DK136="Yes"),OFFSET('Sanitation Data'!$I$6,0,10*ROW('Sanitation Data'!I130)),NA())</f>
        <v>#N/A</v>
      </c>
      <c r="AW136" s="90" t="e">
        <f ca="true">+IF(AND(ISNUMBER(OFFSET('Sanitation Data'!$I$10,0,10*ROW('Sanitation Data'!I130))),'Data Summary'!DL136="Yes"),OFFSET('Sanitation Data'!$I$10,0,10*ROW('Sanitation Data'!I130)),NA())</f>
        <v>#N/A</v>
      </c>
      <c r="AX136" s="90" t="e">
        <f ca="true">+IF(AND(ISNUMBER(OFFSET('Sanitation Data'!$I$11,0,10*ROW('Sanitation Data'!I130))),'Data Summary'!DM136="Yes"),OFFSET('Sanitation Data'!$I$11,0,10*ROW('Sanitation Data'!I130)),NA())</f>
        <v>#N/A</v>
      </c>
      <c r="AY136" s="90" t="e">
        <f ca="true">+IF(AND(ISNUMBER(OFFSET('Sanitation Data'!$I$12,0,10*ROW('Sanitation Data'!I130))),'Data Summary'!DN136="Yes"),OFFSET('Sanitation Data'!$I$12,0,10*ROW('Sanitation Data'!I130)),NA())</f>
        <v>#N/A</v>
      </c>
      <c r="AZ136" s="91" t="e">
        <f ca="true">+IF(AND(ISNUMBER(OFFSET('Hygiene Data'!$D$5,0,10*ROW('Hygiene Data'!D130))),'Data Summary'!DO136="Yes"),OFFSET('Hygiene Data'!$D$5,0,10*ROW('Hygiene Data'!D130)),NA())</f>
        <v>#N/A</v>
      </c>
      <c r="BA136" s="91" t="e">
        <f ca="true">+IF(AND(ISNUMBER(OFFSET('Hygiene Data'!$D$7,0,10*ROW('Hygiene Data'!D130))),'Data Summary'!DP136="Yes"),OFFSET('Hygiene Data'!$D$7,0,10*ROW('Hygiene Data'!D130)),NA())</f>
        <v>#N/A</v>
      </c>
      <c r="BB136" s="91" t="e">
        <f ca="true">+IF(AND(ISNUMBER(OFFSET('Hygiene Data'!$D$9,0,10*ROW('Hygiene Data'!D130))),'Data Summary'!DQ136="Yes"),OFFSET('Hygiene Data'!$D$9,0,10*ROW('Hygiene Data'!D130)),NA())</f>
        <v>#N/A</v>
      </c>
      <c r="BC136" s="91" t="e">
        <f ca="true">+IF(AND(ISNUMBER(OFFSET('Hygiene Data'!$E$5,0,10*ROW('Hygiene Data'!E130))),'Data Summary'!DR136="Yes"),OFFSET('Hygiene Data'!$E$5,0,10*ROW('Hygiene Data'!E130)),NA())</f>
        <v>#N/A</v>
      </c>
      <c r="BD136" s="91" t="e">
        <f ca="true">+IF(AND(ISNUMBER(OFFSET('Hygiene Data'!$E$7,0,10*ROW('Hygiene Data'!E130))),'Data Summary'!DS136="Yes"),OFFSET('Hygiene Data'!$E$7,0,10*ROW('Hygiene Data'!E130)),NA())</f>
        <v>#N/A</v>
      </c>
      <c r="BE136" s="91" t="e">
        <f ca="true">+IF(AND(ISNUMBER(OFFSET('Hygiene Data'!$E$9,0,10*ROW('Hygiene Data'!E130))),'Data Summary'!DT136="Yes"),OFFSET('Hygiene Data'!$E$9,0,10*ROW('Hygiene Data'!E130)),NA())</f>
        <v>#N/A</v>
      </c>
      <c r="BF136" s="91" t="e">
        <f ca="true">+IF(AND(ISNUMBER(OFFSET('Hygiene Data'!$F$5,0,10*ROW('Hygiene Data'!F130))),'Data Summary'!DU136="Yes"),OFFSET('Hygiene Data'!$F$5,0,10*ROW('Hygiene Data'!F130)),NA())</f>
        <v>#N/A</v>
      </c>
      <c r="BG136" s="91" t="e">
        <f ca="true">+IF(AND(ISNUMBER(OFFSET('Hygiene Data'!$F$7,0,10*ROW('Hygiene Data'!F130))),'Data Summary'!DV136="Yes"),OFFSET('Hygiene Data'!$F$7,0,10*ROW('Hygiene Data'!F130)),NA())</f>
        <v>#N/A</v>
      </c>
      <c r="BH136" s="91" t="e">
        <f ca="true">+IF(AND(ISNUMBER(OFFSET('Hygiene Data'!$F$9,0,10*ROW('Hygiene Data'!F130))),'Data Summary'!DW136="Yes"),OFFSET('Hygiene Data'!$F$9,0,10*ROW('Hygiene Data'!F130)),NA())</f>
        <v>#N/A</v>
      </c>
      <c r="BI136" s="91" t="e">
        <f ca="true">+IF(AND(ISNUMBER(OFFSET('Hygiene Data'!$G$5,0,10*ROW('Hygiene Data'!G130))),'Data Summary'!DX136="Yes"),OFFSET('Hygiene Data'!$G$5,0,10*ROW('Hygiene Data'!G130)),NA())</f>
        <v>#N/A</v>
      </c>
      <c r="BJ136" s="91" t="e">
        <f ca="true">+IF(AND(ISNUMBER(OFFSET('Hygiene Data'!$G$7,0,10*ROW('Hygiene Data'!G130))),'Data Summary'!DY136="Yes"),OFFSET('Hygiene Data'!$G$7,0,10*ROW('Hygiene Data'!G130)),NA())</f>
        <v>#N/A</v>
      </c>
      <c r="BK136" s="91" t="e">
        <f ca="true">+IF(AND(ISNUMBER(OFFSET('Hygiene Data'!$G$9,0,10*ROW('Hygiene Data'!G130))),'Data Summary'!DZ136="Yes"),OFFSET('Hygiene Data'!$G$9,0,10*ROW('Hygiene Data'!G130)),NA())</f>
        <v>#N/A</v>
      </c>
      <c r="BL136" s="91" t="e">
        <f ca="true">+IF(AND(ISNUMBER(OFFSET('Hygiene Data'!$H$5,0,10*ROW('Hygiene Data'!H130))),'Data Summary'!EA136="Yes"),OFFSET('Hygiene Data'!$H$5,0,10*ROW('Hygiene Data'!H130)),NA())</f>
        <v>#N/A</v>
      </c>
      <c r="BM136" s="91" t="e">
        <f ca="true">+IF(AND(ISNUMBER(OFFSET('Hygiene Data'!$H$7,0,10*ROW('Hygiene Data'!H130))),'Data Summary'!EB136="Yes"),OFFSET('Hygiene Data'!$H$7,0,10*ROW('Hygiene Data'!H130)),NA())</f>
        <v>#N/A</v>
      </c>
      <c r="BN136" s="91" t="e">
        <f ca="true">+IF(AND(ISNUMBER(OFFSET('Hygiene Data'!$H$9,0,10*ROW('Hygiene Data'!H130))),'Data Summary'!EC136="Yes"),OFFSET('Hygiene Data'!$H$9,0,10*ROW('Hygiene Data'!H130)),NA())</f>
        <v>#N/A</v>
      </c>
      <c r="BO136" s="91" t="e">
        <f ca="true">+IF(AND(ISNUMBER(OFFSET('Hygiene Data'!$I$5,0,10*ROW('Hygiene Data'!I130))),'Data Summary'!ED136="Yes"),OFFSET('Hygiene Data'!$I$5,0,10*ROW('Hygiene Data'!I130)),NA())</f>
        <v>#N/A</v>
      </c>
      <c r="BP136" s="91" t="e">
        <f ca="true">+IF(AND(ISNUMBER(OFFSET('Hygiene Data'!$I$7,0,10*ROW('Hygiene Data'!I130))),'Data Summary'!EE136="Yes"),OFFSET('Hygiene Data'!$I$7,0,10*ROW('Hygiene Data'!I130)),NA())</f>
        <v>#N/A</v>
      </c>
      <c r="BQ136" s="91" t="e">
        <f ca="true">+IF(AND(ISNUMBER(OFFSET('Hygiene Data'!$I$9,0,10*ROW('Hygiene Data'!I130))),'Data Summary'!EF136="Yes"),OFFSET('Hygiene Data'!$I$9,0,10*ROW('Hygiene Data'!I130)),NA())</f>
        <v>#N/A</v>
      </c>
    </row>
    <row xmlns:x14ac="http://schemas.microsoft.com/office/spreadsheetml/2009/9/ac" r="137" x14ac:dyDescent="0.2">
      <c r="A137" s="342" t="e">
        <f ca="true">+RIGHT('Data Summary'!A137,LEN('Data Summary'!A137)-9)</f>
        <v>#VALUE!</v>
      </c>
      <c r="B137" s="35" t="str">
        <f ca="true">+IF(ISTEXT('Data Summary'!B137),'Data Summary'!B137,"")</f>
        <v/>
      </c>
      <c r="C137" s="341" t="e">
        <f ca="true">+VALUE('Data Summary'!C137)</f>
        <v>#VALUE!</v>
      </c>
      <c r="D137" s="89" t="e">
        <f ca="true">+IF(AND(ISNUMBER(OFFSET('Water Data'!$D$4,0,10*ROW('Water Data'!D131))),'Data Summary'!BS137="Yes"),100-OFFSET('Water Data'!$D$4,0,10*ROW('Water Data'!D131)),NA())</f>
        <v>#N/A</v>
      </c>
      <c r="E137" s="89" t="e">
        <f ca="true">+IF(AND(ISNUMBER(OFFSET('Water Data'!$D$6,0,10*ROW('Water Data'!D131))),'Data Summary'!BT137="Yes"),OFFSET('Water Data'!$D$6,0,10*ROW('Water Data'!D131)),NA())</f>
        <v>#N/A</v>
      </c>
      <c r="F137" s="89" t="e">
        <f ca="true">+IF(AND(ISNUMBER(OFFSET('Water Data'!$D$9,0,10*ROW('Water Data'!D131))),'Data Summary'!BU137="Yes"),OFFSET('Water Data'!$D$9,0,10*ROW('Water Data'!D131)),NA())</f>
        <v>#N/A</v>
      </c>
      <c r="G137" s="89" t="e">
        <f ca="true">+IF(AND(ISNUMBER(OFFSET('Water Data'!$E$4,0,10*ROW('Water Data'!E131))),'Data Summary'!BV137="Yes"),100-OFFSET('Water Data'!$E$4,0,10*ROW('Water Data'!E131)),NA())</f>
        <v>#N/A</v>
      </c>
      <c r="H137" s="89" t="e">
        <f ca="true">+IF(AND(ISNUMBER(OFFSET('Water Data'!$E$6,0,10*ROW('Water Data'!E131))),'Data Summary'!BW137="Yes"),OFFSET('Water Data'!$E$6,0,10*ROW('Water Data'!E131)),NA())</f>
        <v>#N/A</v>
      </c>
      <c r="I137" s="89" t="e">
        <f ca="true">+IF(AND(ISNUMBER(OFFSET('Water Data'!$E$9,0,10*ROW('Water Data'!E131))),'Data Summary'!BX137="Yes"),OFFSET('Water Data'!$E$9,0,10*ROW('Water Data'!E131)),NA())</f>
        <v>#N/A</v>
      </c>
      <c r="J137" s="89" t="e">
        <f ca="true">+IF(AND(ISNUMBER(OFFSET('Water Data'!$F$4,0,10*ROW('Water Data'!F131))),'Data Summary'!BY137="Yes"),100-OFFSET('Water Data'!$F$4,0,10*ROW('Water Data'!F131)),NA())</f>
        <v>#N/A</v>
      </c>
      <c r="K137" s="89" t="e">
        <f ca="true">+IF(AND(ISNUMBER(OFFSET('Water Data'!$F$6,0,10*ROW('Water Data'!F131))),'Data Summary'!BZ137="Yes"),OFFSET('Water Data'!$F$6,0,10*ROW('Water Data'!F131)),NA())</f>
        <v>#N/A</v>
      </c>
      <c r="L137" s="89" t="e">
        <f ca="true">+IF(AND(ISNUMBER(OFFSET('Water Data'!$F$9,0,10*ROW('Water Data'!F131))),'Data Summary'!CA137="Yes"),OFFSET('Water Data'!$F$9,0,10*ROW('Water Data'!F131)),NA())</f>
        <v>#N/A</v>
      </c>
      <c r="M137" s="89" t="e">
        <f ca="true">+IF(AND(ISNUMBER(OFFSET('Water Data'!$G$4,0,10*ROW('Water Data'!G131))),'Data Summary'!CB137="Yes"),100-OFFSET('Water Data'!$G$4,0,10*ROW('Water Data'!G131)),NA())</f>
        <v>#N/A</v>
      </c>
      <c r="N137" s="89" t="e">
        <f ca="true">+IF(AND(ISNUMBER(OFFSET('Water Data'!$G$6,0,10*ROW('Water Data'!G131))),'Data Summary'!CC137="Yes"),OFFSET('Water Data'!$G$6,0,10*ROW('Water Data'!G131)),NA())</f>
        <v>#N/A</v>
      </c>
      <c r="O137" s="89" t="e">
        <f ca="true">+IF(AND(ISNUMBER(OFFSET('Water Data'!$G$9,0,10*ROW('Water Data'!G131))),'Data Summary'!CD137="Yes"),OFFSET('Water Data'!$G$9,0,10*ROW('Water Data'!G131)),NA())</f>
        <v>#N/A</v>
      </c>
      <c r="P137" s="89" t="e">
        <f ca="true">+IF(AND(ISNUMBER(OFFSET('Water Data'!$H$4,0,10*ROW('Water Data'!H131))),'Data Summary'!CE137="Yes"),100-OFFSET('Water Data'!$H$4,0,10*ROW('Water Data'!H131)),NA())</f>
        <v>#N/A</v>
      </c>
      <c r="Q137" s="89" t="e">
        <f ca="true">+IF(AND(ISNUMBER(OFFSET('Water Data'!$H$6,0,10*ROW('Water Data'!H131))),'Data Summary'!CF137="Yes"),OFFSET('Water Data'!$H$6,0,10*ROW('Water Data'!H131)),NA())</f>
        <v>#N/A</v>
      </c>
      <c r="R137" s="89" t="e">
        <f ca="true">+IF(AND(ISNUMBER(OFFSET('Water Data'!$H$9,0,10*ROW('Water Data'!H131))),'Data Summary'!CG137="Yes"),OFFSET('Water Data'!$H$9,0,10*ROW('Water Data'!H131)),NA())</f>
        <v>#N/A</v>
      </c>
      <c r="S137" s="89" t="e">
        <f ca="true">+IF(AND(ISNUMBER(OFFSET('Water Data'!$I$4,0,10*ROW('Water Data'!I131))),'Data Summary'!CH137="Yes"),100-OFFSET('Water Data'!$I$4,0,10*ROW('Water Data'!I131)),NA())</f>
        <v>#N/A</v>
      </c>
      <c r="T137" s="89" t="e">
        <f ca="true">+IF(AND(ISNUMBER(OFFSET('Water Data'!$I$6,0,10*ROW('Water Data'!I131))),'Data Summary'!CI137="Yes"),OFFSET('Water Data'!$I$6,0,10*ROW('Water Data'!I131)),NA())</f>
        <v>#N/A</v>
      </c>
      <c r="U137" s="89" t="e">
        <f ca="true">+IF(AND(ISNUMBER(OFFSET('Water Data'!$I$9,0,10*ROW('Water Data'!I131))),'Data Summary'!CJ137="Yes"),OFFSET('Water Data'!$I$9,0,10*ROW('Water Data'!I131)),NA())</f>
        <v>#N/A</v>
      </c>
      <c r="V137" s="90" t="e">
        <f ca="true">+IF(AND(ISNUMBER(OFFSET('Sanitation Data'!$D$4,0,10*ROW('Sanitation Data'!D131))),'Data Summary'!CK137="Yes"),100-OFFSET('Sanitation Data'!$D$4,0,10*ROW('Sanitation Data'!D131)),NA())</f>
        <v>#N/A</v>
      </c>
      <c r="W137" s="90" t="e">
        <f ca="true">+IF(AND(ISNUMBER(OFFSET('Sanitation Data'!$D$6,0,10*ROW('Sanitation Data'!D131))),'Data Summary'!CL137="Yes"),OFFSET('Sanitation Data'!$D$6,0,10*ROW('Sanitation Data'!D131)),NA())</f>
        <v>#N/A</v>
      </c>
      <c r="X137" s="90" t="e">
        <f ca="true">+IF(AND(ISNUMBER(OFFSET('Sanitation Data'!$D$10,0,10*ROW('Sanitation Data'!D131))),'Data Summary'!CM137="Yes"),OFFSET('Sanitation Data'!$D$10,0,10*ROW('Sanitation Data'!D131)),NA())</f>
        <v>#N/A</v>
      </c>
      <c r="Y137" s="90" t="e">
        <f ca="true">+IF(AND(ISNUMBER(OFFSET('Sanitation Data'!$D$11,0,10*ROW('Sanitation Data'!D131))),'Data Summary'!CN137="Yes"),OFFSET('Sanitation Data'!$D$11,0,10*ROW('Sanitation Data'!D131)),NA())</f>
        <v>#N/A</v>
      </c>
      <c r="Z137" s="90" t="e">
        <f ca="true">+IF(AND(ISNUMBER(OFFSET('Sanitation Data'!$D$12,0,10*ROW('Sanitation Data'!D131))),'Data Summary'!CO137="Yes"),OFFSET('Sanitation Data'!$D$12,0,10*ROW('Sanitation Data'!D131)),NA())</f>
        <v>#N/A</v>
      </c>
      <c r="AA137" s="90" t="e">
        <f ca="true">+IF(AND(ISNUMBER(OFFSET('Sanitation Data'!$E$4,0,10*ROW('Sanitation Data'!E131))),'Data Summary'!CP137="Yes"),100-OFFSET('Sanitation Data'!$E$4,0,10*ROW('Sanitation Data'!E131)),NA())</f>
        <v>#N/A</v>
      </c>
      <c r="AB137" s="90" t="e">
        <f ca="true">+IF(AND(ISNUMBER(OFFSET('Sanitation Data'!$E$6,0,10*ROW('Sanitation Data'!E131))),'Data Summary'!CQ137="Yes"),OFFSET('Sanitation Data'!$E$6,0,10*ROW('Sanitation Data'!E131)),NA())</f>
        <v>#N/A</v>
      </c>
      <c r="AC137" s="90" t="e">
        <f ca="true">+IF(AND(ISNUMBER(OFFSET('Sanitation Data'!$E$10,0,10*ROW('Sanitation Data'!E131))),'Data Summary'!CR137="Yes"),OFFSET('Sanitation Data'!$E$10,0,10*ROW('Sanitation Data'!E131)),NA())</f>
        <v>#N/A</v>
      </c>
      <c r="AD137" s="90" t="e">
        <f ca="true">+IF(AND(ISNUMBER(OFFSET('Sanitation Data'!$E$11,0,10*ROW('Sanitation Data'!E131))),'Data Summary'!CS137="Yes"),OFFSET('Sanitation Data'!$E$11,0,10*ROW('Sanitation Data'!E131)),NA())</f>
        <v>#N/A</v>
      </c>
      <c r="AE137" s="90" t="e">
        <f ca="true">+IF(AND(ISNUMBER(OFFSET('Sanitation Data'!$E$12,0,10*ROW('Sanitation Data'!E131))),'Data Summary'!CT137="Yes"),OFFSET('Sanitation Data'!$E$12,0,10*ROW('Sanitation Data'!E131)),NA())</f>
        <v>#N/A</v>
      </c>
      <c r="AF137" s="90" t="e">
        <f ca="true">+IF(AND(ISNUMBER(OFFSET('Sanitation Data'!$F$4,0,10*ROW('Sanitation Data'!F131))),'Data Summary'!CU137="Yes"),100-OFFSET('Sanitation Data'!$F$4,0,10*ROW('Sanitation Data'!F131)),NA())</f>
        <v>#N/A</v>
      </c>
      <c r="AG137" s="90" t="e">
        <f ca="true">+IF(AND(ISNUMBER(OFFSET('Sanitation Data'!$F$6,0,10*ROW('Sanitation Data'!F131))),'Data Summary'!CV137="Yes"),OFFSET('Sanitation Data'!$F$6,0,10*ROW('Sanitation Data'!F131)),NA())</f>
        <v>#N/A</v>
      </c>
      <c r="AH137" s="90" t="e">
        <f ca="true">+IF(AND(ISNUMBER(OFFSET('Sanitation Data'!$F$10,0,10*ROW('Sanitation Data'!F131))),'Data Summary'!CW137="Yes"),OFFSET('Sanitation Data'!$F$10,0,10*ROW('Sanitation Data'!F131)),NA())</f>
        <v>#N/A</v>
      </c>
      <c r="AI137" s="90" t="e">
        <f ca="true">+IF(AND(ISNUMBER(OFFSET('Sanitation Data'!$F$11,0,10*ROW('Sanitation Data'!F131))),'Data Summary'!CX137="Yes"),OFFSET('Sanitation Data'!$F$11,0,10*ROW('Sanitation Data'!F131)),NA())</f>
        <v>#N/A</v>
      </c>
      <c r="AJ137" s="90" t="e">
        <f ca="true">+IF(AND(ISNUMBER(OFFSET('Sanitation Data'!$F$12,0,10*ROW('Sanitation Data'!F131))),'Data Summary'!CY137="Yes"),OFFSET('Sanitation Data'!$F$12,0,10*ROW('Sanitation Data'!F131)),NA())</f>
        <v>#N/A</v>
      </c>
      <c r="AK137" s="90" t="e">
        <f ca="true">+IF(AND(ISNUMBER(OFFSET('Sanitation Data'!$G$4,0,10*ROW('Sanitation Data'!G131))),'Data Summary'!CZ137="Yes"),100-OFFSET('Sanitation Data'!$G$4,0,10*ROW('Sanitation Data'!G131)),NA())</f>
        <v>#N/A</v>
      </c>
      <c r="AL137" s="90" t="e">
        <f ca="true">+IF(AND(ISNUMBER(OFFSET('Sanitation Data'!$G$6,0,10*ROW('Sanitation Data'!G131))),'Data Summary'!DA137="Yes"),OFFSET('Sanitation Data'!$G$6,0,10*ROW('Sanitation Data'!G131)),NA())</f>
        <v>#N/A</v>
      </c>
      <c r="AM137" s="90" t="e">
        <f ca="true">+IF(AND(ISNUMBER(OFFSET('Sanitation Data'!$G$10,0,10*ROW('Sanitation Data'!G131))),'Data Summary'!DB137="Yes"),OFFSET('Sanitation Data'!$G$10,0,10*ROW('Sanitation Data'!G131)),NA())</f>
        <v>#N/A</v>
      </c>
      <c r="AN137" s="90" t="e">
        <f ca="true">+IF(AND(ISNUMBER(OFFSET('Sanitation Data'!$G$11,0,10*ROW('Sanitation Data'!G131))),'Data Summary'!DC137="Yes"),OFFSET('Sanitation Data'!$G$11,0,10*ROW('Sanitation Data'!G131)),NA())</f>
        <v>#N/A</v>
      </c>
      <c r="AO137" s="90" t="e">
        <f ca="true">+IF(AND(ISNUMBER(OFFSET('Sanitation Data'!$G$12,0,10*ROW('Sanitation Data'!G131))),'Data Summary'!DD137="Yes"),OFFSET('Sanitation Data'!$G$12,0,10*ROW('Sanitation Data'!G131)),NA())</f>
        <v>#N/A</v>
      </c>
      <c r="AP137" s="90" t="e">
        <f ca="true">+IF(AND(ISNUMBER(OFFSET('Sanitation Data'!$H$4,0,10*ROW('Sanitation Data'!H131))),'Data Summary'!DE137="Yes"),100-OFFSET('Sanitation Data'!$H$4,0,10*ROW('Sanitation Data'!H131)),NA())</f>
        <v>#N/A</v>
      </c>
      <c r="AQ137" s="90" t="e">
        <f ca="true">+IF(AND(ISNUMBER(OFFSET('Sanitation Data'!$H$6,0,10*ROW('Sanitation Data'!H131))),'Data Summary'!DF137="Yes"),OFFSET('Sanitation Data'!$H$6,0,10*ROW('Sanitation Data'!H131)),NA())</f>
        <v>#N/A</v>
      </c>
      <c r="AR137" s="90" t="e">
        <f ca="true">+IF(AND(ISNUMBER(OFFSET('Sanitation Data'!$H$10,0,10*ROW('Sanitation Data'!H131))),'Data Summary'!DG137="Yes"),OFFSET('Sanitation Data'!$H$10,0,10*ROW('Sanitation Data'!H131)),NA())</f>
        <v>#N/A</v>
      </c>
      <c r="AS137" s="90" t="e">
        <f ca="true">+IF(AND(ISNUMBER(OFFSET('Sanitation Data'!$H$11,0,10*ROW('Sanitation Data'!H131))),'Data Summary'!DH137="Yes"),OFFSET('Sanitation Data'!$H$11,0,10*ROW('Sanitation Data'!H131)),NA())</f>
        <v>#N/A</v>
      </c>
      <c r="AT137" s="90" t="e">
        <f ca="true">+IF(AND(ISNUMBER(OFFSET('Sanitation Data'!$H$12,0,10*ROW('Sanitation Data'!H131))),'Data Summary'!DI137="Yes"),OFFSET('Sanitation Data'!$H$12,0,10*ROW('Sanitation Data'!H131)),NA())</f>
        <v>#N/A</v>
      </c>
      <c r="AU137" s="90" t="e">
        <f ca="true">+IF(AND(ISNUMBER(OFFSET('Sanitation Data'!$I$4,0,10*ROW('Sanitation Data'!I131))),'Data Summary'!DJ137="Yes"),100-OFFSET('Sanitation Data'!$I$4,0,10*ROW('Sanitation Data'!I131)),NA())</f>
        <v>#N/A</v>
      </c>
      <c r="AV137" s="90" t="e">
        <f ca="true">+IF(AND(ISNUMBER(OFFSET('Sanitation Data'!$I$6,0,10*ROW('Sanitation Data'!I131))),'Data Summary'!DK137="Yes"),OFFSET('Sanitation Data'!$I$6,0,10*ROW('Sanitation Data'!I131)),NA())</f>
        <v>#N/A</v>
      </c>
      <c r="AW137" s="90" t="e">
        <f ca="true">+IF(AND(ISNUMBER(OFFSET('Sanitation Data'!$I$10,0,10*ROW('Sanitation Data'!I131))),'Data Summary'!DL137="Yes"),OFFSET('Sanitation Data'!$I$10,0,10*ROW('Sanitation Data'!I131)),NA())</f>
        <v>#N/A</v>
      </c>
      <c r="AX137" s="90" t="e">
        <f ca="true">+IF(AND(ISNUMBER(OFFSET('Sanitation Data'!$I$11,0,10*ROW('Sanitation Data'!I131))),'Data Summary'!DM137="Yes"),OFFSET('Sanitation Data'!$I$11,0,10*ROW('Sanitation Data'!I131)),NA())</f>
        <v>#N/A</v>
      </c>
      <c r="AY137" s="90" t="e">
        <f ca="true">+IF(AND(ISNUMBER(OFFSET('Sanitation Data'!$I$12,0,10*ROW('Sanitation Data'!I131))),'Data Summary'!DN137="Yes"),OFFSET('Sanitation Data'!$I$12,0,10*ROW('Sanitation Data'!I131)),NA())</f>
        <v>#N/A</v>
      </c>
      <c r="AZ137" s="91" t="e">
        <f ca="true">+IF(AND(ISNUMBER(OFFSET('Hygiene Data'!$D$5,0,10*ROW('Hygiene Data'!D131))),'Data Summary'!DO137="Yes"),OFFSET('Hygiene Data'!$D$5,0,10*ROW('Hygiene Data'!D131)),NA())</f>
        <v>#N/A</v>
      </c>
      <c r="BA137" s="91" t="e">
        <f ca="true">+IF(AND(ISNUMBER(OFFSET('Hygiene Data'!$D$7,0,10*ROW('Hygiene Data'!D131))),'Data Summary'!DP137="Yes"),OFFSET('Hygiene Data'!$D$7,0,10*ROW('Hygiene Data'!D131)),NA())</f>
        <v>#N/A</v>
      </c>
      <c r="BB137" s="91" t="e">
        <f ca="true">+IF(AND(ISNUMBER(OFFSET('Hygiene Data'!$D$9,0,10*ROW('Hygiene Data'!D131))),'Data Summary'!DQ137="Yes"),OFFSET('Hygiene Data'!$D$9,0,10*ROW('Hygiene Data'!D131)),NA())</f>
        <v>#N/A</v>
      </c>
      <c r="BC137" s="91" t="e">
        <f ca="true">+IF(AND(ISNUMBER(OFFSET('Hygiene Data'!$E$5,0,10*ROW('Hygiene Data'!E131))),'Data Summary'!DR137="Yes"),OFFSET('Hygiene Data'!$E$5,0,10*ROW('Hygiene Data'!E131)),NA())</f>
        <v>#N/A</v>
      </c>
      <c r="BD137" s="91" t="e">
        <f ca="true">+IF(AND(ISNUMBER(OFFSET('Hygiene Data'!$E$7,0,10*ROW('Hygiene Data'!E131))),'Data Summary'!DS137="Yes"),OFFSET('Hygiene Data'!$E$7,0,10*ROW('Hygiene Data'!E131)),NA())</f>
        <v>#N/A</v>
      </c>
      <c r="BE137" s="91" t="e">
        <f ca="true">+IF(AND(ISNUMBER(OFFSET('Hygiene Data'!$E$9,0,10*ROW('Hygiene Data'!E131))),'Data Summary'!DT137="Yes"),OFFSET('Hygiene Data'!$E$9,0,10*ROW('Hygiene Data'!E131)),NA())</f>
        <v>#N/A</v>
      </c>
      <c r="BF137" s="91" t="e">
        <f ca="true">+IF(AND(ISNUMBER(OFFSET('Hygiene Data'!$F$5,0,10*ROW('Hygiene Data'!F131))),'Data Summary'!DU137="Yes"),OFFSET('Hygiene Data'!$F$5,0,10*ROW('Hygiene Data'!F131)),NA())</f>
        <v>#N/A</v>
      </c>
      <c r="BG137" s="91" t="e">
        <f ca="true">+IF(AND(ISNUMBER(OFFSET('Hygiene Data'!$F$7,0,10*ROW('Hygiene Data'!F131))),'Data Summary'!DV137="Yes"),OFFSET('Hygiene Data'!$F$7,0,10*ROW('Hygiene Data'!F131)),NA())</f>
        <v>#N/A</v>
      </c>
      <c r="BH137" s="91" t="e">
        <f ca="true">+IF(AND(ISNUMBER(OFFSET('Hygiene Data'!$F$9,0,10*ROW('Hygiene Data'!F131))),'Data Summary'!DW137="Yes"),OFFSET('Hygiene Data'!$F$9,0,10*ROW('Hygiene Data'!F131)),NA())</f>
        <v>#N/A</v>
      </c>
      <c r="BI137" s="91" t="e">
        <f ca="true">+IF(AND(ISNUMBER(OFFSET('Hygiene Data'!$G$5,0,10*ROW('Hygiene Data'!G131))),'Data Summary'!DX137="Yes"),OFFSET('Hygiene Data'!$G$5,0,10*ROW('Hygiene Data'!G131)),NA())</f>
        <v>#N/A</v>
      </c>
      <c r="BJ137" s="91" t="e">
        <f ca="true">+IF(AND(ISNUMBER(OFFSET('Hygiene Data'!$G$7,0,10*ROW('Hygiene Data'!G131))),'Data Summary'!DY137="Yes"),OFFSET('Hygiene Data'!$G$7,0,10*ROW('Hygiene Data'!G131)),NA())</f>
        <v>#N/A</v>
      </c>
      <c r="BK137" s="91" t="e">
        <f ca="true">+IF(AND(ISNUMBER(OFFSET('Hygiene Data'!$G$9,0,10*ROW('Hygiene Data'!G131))),'Data Summary'!DZ137="Yes"),OFFSET('Hygiene Data'!$G$9,0,10*ROW('Hygiene Data'!G131)),NA())</f>
        <v>#N/A</v>
      </c>
      <c r="BL137" s="91" t="e">
        <f ca="true">+IF(AND(ISNUMBER(OFFSET('Hygiene Data'!$H$5,0,10*ROW('Hygiene Data'!H131))),'Data Summary'!EA137="Yes"),OFFSET('Hygiene Data'!$H$5,0,10*ROW('Hygiene Data'!H131)),NA())</f>
        <v>#N/A</v>
      </c>
      <c r="BM137" s="91" t="e">
        <f ca="true">+IF(AND(ISNUMBER(OFFSET('Hygiene Data'!$H$7,0,10*ROW('Hygiene Data'!H131))),'Data Summary'!EB137="Yes"),OFFSET('Hygiene Data'!$H$7,0,10*ROW('Hygiene Data'!H131)),NA())</f>
        <v>#N/A</v>
      </c>
      <c r="BN137" s="91" t="e">
        <f ca="true">+IF(AND(ISNUMBER(OFFSET('Hygiene Data'!$H$9,0,10*ROW('Hygiene Data'!H131))),'Data Summary'!EC137="Yes"),OFFSET('Hygiene Data'!$H$9,0,10*ROW('Hygiene Data'!H131)),NA())</f>
        <v>#N/A</v>
      </c>
      <c r="BO137" s="91" t="e">
        <f ca="true">+IF(AND(ISNUMBER(OFFSET('Hygiene Data'!$I$5,0,10*ROW('Hygiene Data'!I131))),'Data Summary'!ED137="Yes"),OFFSET('Hygiene Data'!$I$5,0,10*ROW('Hygiene Data'!I131)),NA())</f>
        <v>#N/A</v>
      </c>
      <c r="BP137" s="91" t="e">
        <f ca="true">+IF(AND(ISNUMBER(OFFSET('Hygiene Data'!$I$7,0,10*ROW('Hygiene Data'!I131))),'Data Summary'!EE137="Yes"),OFFSET('Hygiene Data'!$I$7,0,10*ROW('Hygiene Data'!I131)),NA())</f>
        <v>#N/A</v>
      </c>
      <c r="BQ137" s="91" t="e">
        <f ca="true">+IF(AND(ISNUMBER(OFFSET('Hygiene Data'!$I$9,0,10*ROW('Hygiene Data'!I131))),'Data Summary'!EF137="Yes"),OFFSET('Hygiene Data'!$I$9,0,10*ROW('Hygiene Data'!I131)),NA())</f>
        <v>#N/A</v>
      </c>
    </row>
    <row xmlns:x14ac="http://schemas.microsoft.com/office/spreadsheetml/2009/9/ac" r="138" x14ac:dyDescent="0.2">
      <c r="A138" s="342" t="e">
        <f ca="true">+RIGHT('Data Summary'!A138,LEN('Data Summary'!A138)-9)</f>
        <v>#VALUE!</v>
      </c>
      <c r="B138" s="35" t="str">
        <f ca="true">+IF(ISTEXT('Data Summary'!B138),'Data Summary'!B138,"")</f>
        <v/>
      </c>
      <c r="C138" s="341" t="e">
        <f ca="true">+VALUE('Data Summary'!C138)</f>
        <v>#VALUE!</v>
      </c>
      <c r="D138" s="89" t="e">
        <f ca="true">+IF(AND(ISNUMBER(OFFSET('Water Data'!$D$4,0,10*ROW('Water Data'!D132))),'Data Summary'!BS138="Yes"),100-OFFSET('Water Data'!$D$4,0,10*ROW('Water Data'!D132)),NA())</f>
        <v>#N/A</v>
      </c>
      <c r="E138" s="89" t="e">
        <f ca="true">+IF(AND(ISNUMBER(OFFSET('Water Data'!$D$6,0,10*ROW('Water Data'!D132))),'Data Summary'!BT138="Yes"),OFFSET('Water Data'!$D$6,0,10*ROW('Water Data'!D132)),NA())</f>
        <v>#N/A</v>
      </c>
      <c r="F138" s="89" t="e">
        <f ca="true">+IF(AND(ISNUMBER(OFFSET('Water Data'!$D$9,0,10*ROW('Water Data'!D132))),'Data Summary'!BU138="Yes"),OFFSET('Water Data'!$D$9,0,10*ROW('Water Data'!D132)),NA())</f>
        <v>#N/A</v>
      </c>
      <c r="G138" s="89" t="e">
        <f ca="true">+IF(AND(ISNUMBER(OFFSET('Water Data'!$E$4,0,10*ROW('Water Data'!E132))),'Data Summary'!BV138="Yes"),100-OFFSET('Water Data'!$E$4,0,10*ROW('Water Data'!E132)),NA())</f>
        <v>#N/A</v>
      </c>
      <c r="H138" s="89" t="e">
        <f ca="true">+IF(AND(ISNUMBER(OFFSET('Water Data'!$E$6,0,10*ROW('Water Data'!E132))),'Data Summary'!BW138="Yes"),OFFSET('Water Data'!$E$6,0,10*ROW('Water Data'!E132)),NA())</f>
        <v>#N/A</v>
      </c>
      <c r="I138" s="89" t="e">
        <f ca="true">+IF(AND(ISNUMBER(OFFSET('Water Data'!$E$9,0,10*ROW('Water Data'!E132))),'Data Summary'!BX138="Yes"),OFFSET('Water Data'!$E$9,0,10*ROW('Water Data'!E132)),NA())</f>
        <v>#N/A</v>
      </c>
      <c r="J138" s="89" t="e">
        <f ca="true">+IF(AND(ISNUMBER(OFFSET('Water Data'!$F$4,0,10*ROW('Water Data'!F132))),'Data Summary'!BY138="Yes"),100-OFFSET('Water Data'!$F$4,0,10*ROW('Water Data'!F132)),NA())</f>
        <v>#N/A</v>
      </c>
      <c r="K138" s="89" t="e">
        <f ca="true">+IF(AND(ISNUMBER(OFFSET('Water Data'!$F$6,0,10*ROW('Water Data'!F132))),'Data Summary'!BZ138="Yes"),OFFSET('Water Data'!$F$6,0,10*ROW('Water Data'!F132)),NA())</f>
        <v>#N/A</v>
      </c>
      <c r="L138" s="89" t="e">
        <f ca="true">+IF(AND(ISNUMBER(OFFSET('Water Data'!$F$9,0,10*ROW('Water Data'!F132))),'Data Summary'!CA138="Yes"),OFFSET('Water Data'!$F$9,0,10*ROW('Water Data'!F132)),NA())</f>
        <v>#N/A</v>
      </c>
      <c r="M138" s="89" t="e">
        <f ca="true">+IF(AND(ISNUMBER(OFFSET('Water Data'!$G$4,0,10*ROW('Water Data'!G132))),'Data Summary'!CB138="Yes"),100-OFFSET('Water Data'!$G$4,0,10*ROW('Water Data'!G132)),NA())</f>
        <v>#N/A</v>
      </c>
      <c r="N138" s="89" t="e">
        <f ca="true">+IF(AND(ISNUMBER(OFFSET('Water Data'!$G$6,0,10*ROW('Water Data'!G132))),'Data Summary'!CC138="Yes"),OFFSET('Water Data'!$G$6,0,10*ROW('Water Data'!G132)),NA())</f>
        <v>#N/A</v>
      </c>
      <c r="O138" s="89" t="e">
        <f ca="true">+IF(AND(ISNUMBER(OFFSET('Water Data'!$G$9,0,10*ROW('Water Data'!G132))),'Data Summary'!CD138="Yes"),OFFSET('Water Data'!$G$9,0,10*ROW('Water Data'!G132)),NA())</f>
        <v>#N/A</v>
      </c>
      <c r="P138" s="89" t="e">
        <f ca="true">+IF(AND(ISNUMBER(OFFSET('Water Data'!$H$4,0,10*ROW('Water Data'!H132))),'Data Summary'!CE138="Yes"),100-OFFSET('Water Data'!$H$4,0,10*ROW('Water Data'!H132)),NA())</f>
        <v>#N/A</v>
      </c>
      <c r="Q138" s="89" t="e">
        <f ca="true">+IF(AND(ISNUMBER(OFFSET('Water Data'!$H$6,0,10*ROW('Water Data'!H132))),'Data Summary'!CF138="Yes"),OFFSET('Water Data'!$H$6,0,10*ROW('Water Data'!H132)),NA())</f>
        <v>#N/A</v>
      </c>
      <c r="R138" s="89" t="e">
        <f ca="true">+IF(AND(ISNUMBER(OFFSET('Water Data'!$H$9,0,10*ROW('Water Data'!H132))),'Data Summary'!CG138="Yes"),OFFSET('Water Data'!$H$9,0,10*ROW('Water Data'!H132)),NA())</f>
        <v>#N/A</v>
      </c>
      <c r="S138" s="89" t="e">
        <f ca="true">+IF(AND(ISNUMBER(OFFSET('Water Data'!$I$4,0,10*ROW('Water Data'!I132))),'Data Summary'!CH138="Yes"),100-OFFSET('Water Data'!$I$4,0,10*ROW('Water Data'!I132)),NA())</f>
        <v>#N/A</v>
      </c>
      <c r="T138" s="89" t="e">
        <f ca="true">+IF(AND(ISNUMBER(OFFSET('Water Data'!$I$6,0,10*ROW('Water Data'!I132))),'Data Summary'!CI138="Yes"),OFFSET('Water Data'!$I$6,0,10*ROW('Water Data'!I132)),NA())</f>
        <v>#N/A</v>
      </c>
      <c r="U138" s="89" t="e">
        <f ca="true">+IF(AND(ISNUMBER(OFFSET('Water Data'!$I$9,0,10*ROW('Water Data'!I132))),'Data Summary'!CJ138="Yes"),OFFSET('Water Data'!$I$9,0,10*ROW('Water Data'!I132)),NA())</f>
        <v>#N/A</v>
      </c>
      <c r="V138" s="90" t="e">
        <f ca="true">+IF(AND(ISNUMBER(OFFSET('Sanitation Data'!$D$4,0,10*ROW('Sanitation Data'!D132))),'Data Summary'!CK138="Yes"),100-OFFSET('Sanitation Data'!$D$4,0,10*ROW('Sanitation Data'!D132)),NA())</f>
        <v>#N/A</v>
      </c>
      <c r="W138" s="90" t="e">
        <f ca="true">+IF(AND(ISNUMBER(OFFSET('Sanitation Data'!$D$6,0,10*ROW('Sanitation Data'!D132))),'Data Summary'!CL138="Yes"),OFFSET('Sanitation Data'!$D$6,0,10*ROW('Sanitation Data'!D132)),NA())</f>
        <v>#N/A</v>
      </c>
      <c r="X138" s="90" t="e">
        <f ca="true">+IF(AND(ISNUMBER(OFFSET('Sanitation Data'!$D$10,0,10*ROW('Sanitation Data'!D132))),'Data Summary'!CM138="Yes"),OFFSET('Sanitation Data'!$D$10,0,10*ROW('Sanitation Data'!D132)),NA())</f>
        <v>#N/A</v>
      </c>
      <c r="Y138" s="90" t="e">
        <f ca="true">+IF(AND(ISNUMBER(OFFSET('Sanitation Data'!$D$11,0,10*ROW('Sanitation Data'!D132))),'Data Summary'!CN138="Yes"),OFFSET('Sanitation Data'!$D$11,0,10*ROW('Sanitation Data'!D132)),NA())</f>
        <v>#N/A</v>
      </c>
      <c r="Z138" s="90" t="e">
        <f ca="true">+IF(AND(ISNUMBER(OFFSET('Sanitation Data'!$D$12,0,10*ROW('Sanitation Data'!D132))),'Data Summary'!CO138="Yes"),OFFSET('Sanitation Data'!$D$12,0,10*ROW('Sanitation Data'!D132)),NA())</f>
        <v>#N/A</v>
      </c>
      <c r="AA138" s="90" t="e">
        <f ca="true">+IF(AND(ISNUMBER(OFFSET('Sanitation Data'!$E$4,0,10*ROW('Sanitation Data'!E132))),'Data Summary'!CP138="Yes"),100-OFFSET('Sanitation Data'!$E$4,0,10*ROW('Sanitation Data'!E132)),NA())</f>
        <v>#N/A</v>
      </c>
      <c r="AB138" s="90" t="e">
        <f ca="true">+IF(AND(ISNUMBER(OFFSET('Sanitation Data'!$E$6,0,10*ROW('Sanitation Data'!E132))),'Data Summary'!CQ138="Yes"),OFFSET('Sanitation Data'!$E$6,0,10*ROW('Sanitation Data'!E132)),NA())</f>
        <v>#N/A</v>
      </c>
      <c r="AC138" s="90" t="e">
        <f ca="true">+IF(AND(ISNUMBER(OFFSET('Sanitation Data'!$E$10,0,10*ROW('Sanitation Data'!E132))),'Data Summary'!CR138="Yes"),OFFSET('Sanitation Data'!$E$10,0,10*ROW('Sanitation Data'!E132)),NA())</f>
        <v>#N/A</v>
      </c>
      <c r="AD138" s="90" t="e">
        <f ca="true">+IF(AND(ISNUMBER(OFFSET('Sanitation Data'!$E$11,0,10*ROW('Sanitation Data'!E132))),'Data Summary'!CS138="Yes"),OFFSET('Sanitation Data'!$E$11,0,10*ROW('Sanitation Data'!E132)),NA())</f>
        <v>#N/A</v>
      </c>
      <c r="AE138" s="90" t="e">
        <f ca="true">+IF(AND(ISNUMBER(OFFSET('Sanitation Data'!$E$12,0,10*ROW('Sanitation Data'!E132))),'Data Summary'!CT138="Yes"),OFFSET('Sanitation Data'!$E$12,0,10*ROW('Sanitation Data'!E132)),NA())</f>
        <v>#N/A</v>
      </c>
      <c r="AF138" s="90" t="e">
        <f ca="true">+IF(AND(ISNUMBER(OFFSET('Sanitation Data'!$F$4,0,10*ROW('Sanitation Data'!F132))),'Data Summary'!CU138="Yes"),100-OFFSET('Sanitation Data'!$F$4,0,10*ROW('Sanitation Data'!F132)),NA())</f>
        <v>#N/A</v>
      </c>
      <c r="AG138" s="90" t="e">
        <f ca="true">+IF(AND(ISNUMBER(OFFSET('Sanitation Data'!$F$6,0,10*ROW('Sanitation Data'!F132))),'Data Summary'!CV138="Yes"),OFFSET('Sanitation Data'!$F$6,0,10*ROW('Sanitation Data'!F132)),NA())</f>
        <v>#N/A</v>
      </c>
      <c r="AH138" s="90" t="e">
        <f ca="true">+IF(AND(ISNUMBER(OFFSET('Sanitation Data'!$F$10,0,10*ROW('Sanitation Data'!F132))),'Data Summary'!CW138="Yes"),OFFSET('Sanitation Data'!$F$10,0,10*ROW('Sanitation Data'!F132)),NA())</f>
        <v>#N/A</v>
      </c>
      <c r="AI138" s="90" t="e">
        <f ca="true">+IF(AND(ISNUMBER(OFFSET('Sanitation Data'!$F$11,0,10*ROW('Sanitation Data'!F132))),'Data Summary'!CX138="Yes"),OFFSET('Sanitation Data'!$F$11,0,10*ROW('Sanitation Data'!F132)),NA())</f>
        <v>#N/A</v>
      </c>
      <c r="AJ138" s="90" t="e">
        <f ca="true">+IF(AND(ISNUMBER(OFFSET('Sanitation Data'!$F$12,0,10*ROW('Sanitation Data'!F132))),'Data Summary'!CY138="Yes"),OFFSET('Sanitation Data'!$F$12,0,10*ROW('Sanitation Data'!F132)),NA())</f>
        <v>#N/A</v>
      </c>
      <c r="AK138" s="90" t="e">
        <f ca="true">+IF(AND(ISNUMBER(OFFSET('Sanitation Data'!$G$4,0,10*ROW('Sanitation Data'!G132))),'Data Summary'!CZ138="Yes"),100-OFFSET('Sanitation Data'!$G$4,0,10*ROW('Sanitation Data'!G132)),NA())</f>
        <v>#N/A</v>
      </c>
      <c r="AL138" s="90" t="e">
        <f ca="true">+IF(AND(ISNUMBER(OFFSET('Sanitation Data'!$G$6,0,10*ROW('Sanitation Data'!G132))),'Data Summary'!DA138="Yes"),OFFSET('Sanitation Data'!$G$6,0,10*ROW('Sanitation Data'!G132)),NA())</f>
        <v>#N/A</v>
      </c>
      <c r="AM138" s="90" t="e">
        <f ca="true">+IF(AND(ISNUMBER(OFFSET('Sanitation Data'!$G$10,0,10*ROW('Sanitation Data'!G132))),'Data Summary'!DB138="Yes"),OFFSET('Sanitation Data'!$G$10,0,10*ROW('Sanitation Data'!G132)),NA())</f>
        <v>#N/A</v>
      </c>
      <c r="AN138" s="90" t="e">
        <f ca="true">+IF(AND(ISNUMBER(OFFSET('Sanitation Data'!$G$11,0,10*ROW('Sanitation Data'!G132))),'Data Summary'!DC138="Yes"),OFFSET('Sanitation Data'!$G$11,0,10*ROW('Sanitation Data'!G132)),NA())</f>
        <v>#N/A</v>
      </c>
      <c r="AO138" s="90" t="e">
        <f ca="true">+IF(AND(ISNUMBER(OFFSET('Sanitation Data'!$G$12,0,10*ROW('Sanitation Data'!G132))),'Data Summary'!DD138="Yes"),OFFSET('Sanitation Data'!$G$12,0,10*ROW('Sanitation Data'!G132)),NA())</f>
        <v>#N/A</v>
      </c>
      <c r="AP138" s="90" t="e">
        <f ca="true">+IF(AND(ISNUMBER(OFFSET('Sanitation Data'!$H$4,0,10*ROW('Sanitation Data'!H132))),'Data Summary'!DE138="Yes"),100-OFFSET('Sanitation Data'!$H$4,0,10*ROW('Sanitation Data'!H132)),NA())</f>
        <v>#N/A</v>
      </c>
      <c r="AQ138" s="90" t="e">
        <f ca="true">+IF(AND(ISNUMBER(OFFSET('Sanitation Data'!$H$6,0,10*ROW('Sanitation Data'!H132))),'Data Summary'!DF138="Yes"),OFFSET('Sanitation Data'!$H$6,0,10*ROW('Sanitation Data'!H132)),NA())</f>
        <v>#N/A</v>
      </c>
      <c r="AR138" s="90" t="e">
        <f ca="true">+IF(AND(ISNUMBER(OFFSET('Sanitation Data'!$H$10,0,10*ROW('Sanitation Data'!H132))),'Data Summary'!DG138="Yes"),OFFSET('Sanitation Data'!$H$10,0,10*ROW('Sanitation Data'!H132)),NA())</f>
        <v>#N/A</v>
      </c>
      <c r="AS138" s="90" t="e">
        <f ca="true">+IF(AND(ISNUMBER(OFFSET('Sanitation Data'!$H$11,0,10*ROW('Sanitation Data'!H132))),'Data Summary'!DH138="Yes"),OFFSET('Sanitation Data'!$H$11,0,10*ROW('Sanitation Data'!H132)),NA())</f>
        <v>#N/A</v>
      </c>
      <c r="AT138" s="90" t="e">
        <f ca="true">+IF(AND(ISNUMBER(OFFSET('Sanitation Data'!$H$12,0,10*ROW('Sanitation Data'!H132))),'Data Summary'!DI138="Yes"),OFFSET('Sanitation Data'!$H$12,0,10*ROW('Sanitation Data'!H132)),NA())</f>
        <v>#N/A</v>
      </c>
      <c r="AU138" s="90" t="e">
        <f ca="true">+IF(AND(ISNUMBER(OFFSET('Sanitation Data'!$I$4,0,10*ROW('Sanitation Data'!I132))),'Data Summary'!DJ138="Yes"),100-OFFSET('Sanitation Data'!$I$4,0,10*ROW('Sanitation Data'!I132)),NA())</f>
        <v>#N/A</v>
      </c>
      <c r="AV138" s="90" t="e">
        <f ca="true">+IF(AND(ISNUMBER(OFFSET('Sanitation Data'!$I$6,0,10*ROW('Sanitation Data'!I132))),'Data Summary'!DK138="Yes"),OFFSET('Sanitation Data'!$I$6,0,10*ROW('Sanitation Data'!I132)),NA())</f>
        <v>#N/A</v>
      </c>
      <c r="AW138" s="90" t="e">
        <f ca="true">+IF(AND(ISNUMBER(OFFSET('Sanitation Data'!$I$10,0,10*ROW('Sanitation Data'!I132))),'Data Summary'!DL138="Yes"),OFFSET('Sanitation Data'!$I$10,0,10*ROW('Sanitation Data'!I132)),NA())</f>
        <v>#N/A</v>
      </c>
      <c r="AX138" s="90" t="e">
        <f ca="true">+IF(AND(ISNUMBER(OFFSET('Sanitation Data'!$I$11,0,10*ROW('Sanitation Data'!I132))),'Data Summary'!DM138="Yes"),OFFSET('Sanitation Data'!$I$11,0,10*ROW('Sanitation Data'!I132)),NA())</f>
        <v>#N/A</v>
      </c>
      <c r="AY138" s="90" t="e">
        <f ca="true">+IF(AND(ISNUMBER(OFFSET('Sanitation Data'!$I$12,0,10*ROW('Sanitation Data'!I132))),'Data Summary'!DN138="Yes"),OFFSET('Sanitation Data'!$I$12,0,10*ROW('Sanitation Data'!I132)),NA())</f>
        <v>#N/A</v>
      </c>
      <c r="AZ138" s="91" t="e">
        <f ca="true">+IF(AND(ISNUMBER(OFFSET('Hygiene Data'!$D$5,0,10*ROW('Hygiene Data'!D132))),'Data Summary'!DO138="Yes"),OFFSET('Hygiene Data'!$D$5,0,10*ROW('Hygiene Data'!D132)),NA())</f>
        <v>#N/A</v>
      </c>
      <c r="BA138" s="91" t="e">
        <f ca="true">+IF(AND(ISNUMBER(OFFSET('Hygiene Data'!$D$7,0,10*ROW('Hygiene Data'!D132))),'Data Summary'!DP138="Yes"),OFFSET('Hygiene Data'!$D$7,0,10*ROW('Hygiene Data'!D132)),NA())</f>
        <v>#N/A</v>
      </c>
      <c r="BB138" s="91" t="e">
        <f ca="true">+IF(AND(ISNUMBER(OFFSET('Hygiene Data'!$D$9,0,10*ROW('Hygiene Data'!D132))),'Data Summary'!DQ138="Yes"),OFFSET('Hygiene Data'!$D$9,0,10*ROW('Hygiene Data'!D132)),NA())</f>
        <v>#N/A</v>
      </c>
      <c r="BC138" s="91" t="e">
        <f ca="true">+IF(AND(ISNUMBER(OFFSET('Hygiene Data'!$E$5,0,10*ROW('Hygiene Data'!E132))),'Data Summary'!DR138="Yes"),OFFSET('Hygiene Data'!$E$5,0,10*ROW('Hygiene Data'!E132)),NA())</f>
        <v>#N/A</v>
      </c>
      <c r="BD138" s="91" t="e">
        <f ca="true">+IF(AND(ISNUMBER(OFFSET('Hygiene Data'!$E$7,0,10*ROW('Hygiene Data'!E132))),'Data Summary'!DS138="Yes"),OFFSET('Hygiene Data'!$E$7,0,10*ROW('Hygiene Data'!E132)),NA())</f>
        <v>#N/A</v>
      </c>
      <c r="BE138" s="91" t="e">
        <f ca="true">+IF(AND(ISNUMBER(OFFSET('Hygiene Data'!$E$9,0,10*ROW('Hygiene Data'!E132))),'Data Summary'!DT138="Yes"),OFFSET('Hygiene Data'!$E$9,0,10*ROW('Hygiene Data'!E132)),NA())</f>
        <v>#N/A</v>
      </c>
      <c r="BF138" s="91" t="e">
        <f ca="true">+IF(AND(ISNUMBER(OFFSET('Hygiene Data'!$F$5,0,10*ROW('Hygiene Data'!F132))),'Data Summary'!DU138="Yes"),OFFSET('Hygiene Data'!$F$5,0,10*ROW('Hygiene Data'!F132)),NA())</f>
        <v>#N/A</v>
      </c>
      <c r="BG138" s="91" t="e">
        <f ca="true">+IF(AND(ISNUMBER(OFFSET('Hygiene Data'!$F$7,0,10*ROW('Hygiene Data'!F132))),'Data Summary'!DV138="Yes"),OFFSET('Hygiene Data'!$F$7,0,10*ROW('Hygiene Data'!F132)),NA())</f>
        <v>#N/A</v>
      </c>
      <c r="BH138" s="91" t="e">
        <f ca="true">+IF(AND(ISNUMBER(OFFSET('Hygiene Data'!$F$9,0,10*ROW('Hygiene Data'!F132))),'Data Summary'!DW138="Yes"),OFFSET('Hygiene Data'!$F$9,0,10*ROW('Hygiene Data'!F132)),NA())</f>
        <v>#N/A</v>
      </c>
      <c r="BI138" s="91" t="e">
        <f ca="true">+IF(AND(ISNUMBER(OFFSET('Hygiene Data'!$G$5,0,10*ROW('Hygiene Data'!G132))),'Data Summary'!DX138="Yes"),OFFSET('Hygiene Data'!$G$5,0,10*ROW('Hygiene Data'!G132)),NA())</f>
        <v>#N/A</v>
      </c>
      <c r="BJ138" s="91" t="e">
        <f ca="true">+IF(AND(ISNUMBER(OFFSET('Hygiene Data'!$G$7,0,10*ROW('Hygiene Data'!G132))),'Data Summary'!DY138="Yes"),OFFSET('Hygiene Data'!$G$7,0,10*ROW('Hygiene Data'!G132)),NA())</f>
        <v>#N/A</v>
      </c>
      <c r="BK138" s="91" t="e">
        <f ca="true">+IF(AND(ISNUMBER(OFFSET('Hygiene Data'!$G$9,0,10*ROW('Hygiene Data'!G132))),'Data Summary'!DZ138="Yes"),OFFSET('Hygiene Data'!$G$9,0,10*ROW('Hygiene Data'!G132)),NA())</f>
        <v>#N/A</v>
      </c>
      <c r="BL138" s="91" t="e">
        <f ca="true">+IF(AND(ISNUMBER(OFFSET('Hygiene Data'!$H$5,0,10*ROW('Hygiene Data'!H132))),'Data Summary'!EA138="Yes"),OFFSET('Hygiene Data'!$H$5,0,10*ROW('Hygiene Data'!H132)),NA())</f>
        <v>#N/A</v>
      </c>
      <c r="BM138" s="91" t="e">
        <f ca="true">+IF(AND(ISNUMBER(OFFSET('Hygiene Data'!$H$7,0,10*ROW('Hygiene Data'!H132))),'Data Summary'!EB138="Yes"),OFFSET('Hygiene Data'!$H$7,0,10*ROW('Hygiene Data'!H132)),NA())</f>
        <v>#N/A</v>
      </c>
      <c r="BN138" s="91" t="e">
        <f ca="true">+IF(AND(ISNUMBER(OFFSET('Hygiene Data'!$H$9,0,10*ROW('Hygiene Data'!H132))),'Data Summary'!EC138="Yes"),OFFSET('Hygiene Data'!$H$9,0,10*ROW('Hygiene Data'!H132)),NA())</f>
        <v>#N/A</v>
      </c>
      <c r="BO138" s="91" t="e">
        <f ca="true">+IF(AND(ISNUMBER(OFFSET('Hygiene Data'!$I$5,0,10*ROW('Hygiene Data'!I132))),'Data Summary'!ED138="Yes"),OFFSET('Hygiene Data'!$I$5,0,10*ROW('Hygiene Data'!I132)),NA())</f>
        <v>#N/A</v>
      </c>
      <c r="BP138" s="91" t="e">
        <f ca="true">+IF(AND(ISNUMBER(OFFSET('Hygiene Data'!$I$7,0,10*ROW('Hygiene Data'!I132))),'Data Summary'!EE138="Yes"),OFFSET('Hygiene Data'!$I$7,0,10*ROW('Hygiene Data'!I132)),NA())</f>
        <v>#N/A</v>
      </c>
      <c r="BQ138" s="91" t="e">
        <f ca="true">+IF(AND(ISNUMBER(OFFSET('Hygiene Data'!$I$9,0,10*ROW('Hygiene Data'!I132))),'Data Summary'!EF138="Yes"),OFFSET('Hygiene Data'!$I$9,0,10*ROW('Hygiene Data'!I132)),NA())</f>
        <v>#N/A</v>
      </c>
    </row>
    <row xmlns:x14ac="http://schemas.microsoft.com/office/spreadsheetml/2009/9/ac" r="139" x14ac:dyDescent="0.2">
      <c r="A139" s="342" t="e">
        <f ca="true">+RIGHT('Data Summary'!A139,LEN('Data Summary'!A139)-9)</f>
        <v>#VALUE!</v>
      </c>
      <c r="B139" s="35" t="str">
        <f ca="true">+IF(ISTEXT('Data Summary'!B139),'Data Summary'!B139,"")</f>
        <v/>
      </c>
      <c r="C139" s="341" t="e">
        <f ca="true">+VALUE('Data Summary'!C139)</f>
        <v>#VALUE!</v>
      </c>
      <c r="D139" s="89" t="e">
        <f ca="true">+IF(AND(ISNUMBER(OFFSET('Water Data'!$D$4,0,10*ROW('Water Data'!D133))),'Data Summary'!BS139="Yes"),100-OFFSET('Water Data'!$D$4,0,10*ROW('Water Data'!D133)),NA())</f>
        <v>#N/A</v>
      </c>
      <c r="E139" s="89" t="e">
        <f ca="true">+IF(AND(ISNUMBER(OFFSET('Water Data'!$D$6,0,10*ROW('Water Data'!D133))),'Data Summary'!BT139="Yes"),OFFSET('Water Data'!$D$6,0,10*ROW('Water Data'!D133)),NA())</f>
        <v>#N/A</v>
      </c>
      <c r="F139" s="89" t="e">
        <f ca="true">+IF(AND(ISNUMBER(OFFSET('Water Data'!$D$9,0,10*ROW('Water Data'!D133))),'Data Summary'!BU139="Yes"),OFFSET('Water Data'!$D$9,0,10*ROW('Water Data'!D133)),NA())</f>
        <v>#N/A</v>
      </c>
      <c r="G139" s="89" t="e">
        <f ca="true">+IF(AND(ISNUMBER(OFFSET('Water Data'!$E$4,0,10*ROW('Water Data'!E133))),'Data Summary'!BV139="Yes"),100-OFFSET('Water Data'!$E$4,0,10*ROW('Water Data'!E133)),NA())</f>
        <v>#N/A</v>
      </c>
      <c r="H139" s="89" t="e">
        <f ca="true">+IF(AND(ISNUMBER(OFFSET('Water Data'!$E$6,0,10*ROW('Water Data'!E133))),'Data Summary'!BW139="Yes"),OFFSET('Water Data'!$E$6,0,10*ROW('Water Data'!E133)),NA())</f>
        <v>#N/A</v>
      </c>
      <c r="I139" s="89" t="e">
        <f ca="true">+IF(AND(ISNUMBER(OFFSET('Water Data'!$E$9,0,10*ROW('Water Data'!E133))),'Data Summary'!BX139="Yes"),OFFSET('Water Data'!$E$9,0,10*ROW('Water Data'!E133)),NA())</f>
        <v>#N/A</v>
      </c>
      <c r="J139" s="89" t="e">
        <f ca="true">+IF(AND(ISNUMBER(OFFSET('Water Data'!$F$4,0,10*ROW('Water Data'!F133))),'Data Summary'!BY139="Yes"),100-OFFSET('Water Data'!$F$4,0,10*ROW('Water Data'!F133)),NA())</f>
        <v>#N/A</v>
      </c>
      <c r="K139" s="89" t="e">
        <f ca="true">+IF(AND(ISNUMBER(OFFSET('Water Data'!$F$6,0,10*ROW('Water Data'!F133))),'Data Summary'!BZ139="Yes"),OFFSET('Water Data'!$F$6,0,10*ROW('Water Data'!F133)),NA())</f>
        <v>#N/A</v>
      </c>
      <c r="L139" s="89" t="e">
        <f ca="true">+IF(AND(ISNUMBER(OFFSET('Water Data'!$F$9,0,10*ROW('Water Data'!F133))),'Data Summary'!CA139="Yes"),OFFSET('Water Data'!$F$9,0,10*ROW('Water Data'!F133)),NA())</f>
        <v>#N/A</v>
      </c>
      <c r="M139" s="89" t="e">
        <f ca="true">+IF(AND(ISNUMBER(OFFSET('Water Data'!$G$4,0,10*ROW('Water Data'!G133))),'Data Summary'!CB139="Yes"),100-OFFSET('Water Data'!$G$4,0,10*ROW('Water Data'!G133)),NA())</f>
        <v>#N/A</v>
      </c>
      <c r="N139" s="89" t="e">
        <f ca="true">+IF(AND(ISNUMBER(OFFSET('Water Data'!$G$6,0,10*ROW('Water Data'!G133))),'Data Summary'!CC139="Yes"),OFFSET('Water Data'!$G$6,0,10*ROW('Water Data'!G133)),NA())</f>
        <v>#N/A</v>
      </c>
      <c r="O139" s="89" t="e">
        <f ca="true">+IF(AND(ISNUMBER(OFFSET('Water Data'!$G$9,0,10*ROW('Water Data'!G133))),'Data Summary'!CD139="Yes"),OFFSET('Water Data'!$G$9,0,10*ROW('Water Data'!G133)),NA())</f>
        <v>#N/A</v>
      </c>
      <c r="P139" s="89" t="e">
        <f ca="true">+IF(AND(ISNUMBER(OFFSET('Water Data'!$H$4,0,10*ROW('Water Data'!H133))),'Data Summary'!CE139="Yes"),100-OFFSET('Water Data'!$H$4,0,10*ROW('Water Data'!H133)),NA())</f>
        <v>#N/A</v>
      </c>
      <c r="Q139" s="89" t="e">
        <f ca="true">+IF(AND(ISNUMBER(OFFSET('Water Data'!$H$6,0,10*ROW('Water Data'!H133))),'Data Summary'!CF139="Yes"),OFFSET('Water Data'!$H$6,0,10*ROW('Water Data'!H133)),NA())</f>
        <v>#N/A</v>
      </c>
      <c r="R139" s="89" t="e">
        <f ca="true">+IF(AND(ISNUMBER(OFFSET('Water Data'!$H$9,0,10*ROW('Water Data'!H133))),'Data Summary'!CG139="Yes"),OFFSET('Water Data'!$H$9,0,10*ROW('Water Data'!H133)),NA())</f>
        <v>#N/A</v>
      </c>
      <c r="S139" s="89" t="e">
        <f ca="true">+IF(AND(ISNUMBER(OFFSET('Water Data'!$I$4,0,10*ROW('Water Data'!I133))),'Data Summary'!CH139="Yes"),100-OFFSET('Water Data'!$I$4,0,10*ROW('Water Data'!I133)),NA())</f>
        <v>#N/A</v>
      </c>
      <c r="T139" s="89" t="e">
        <f ca="true">+IF(AND(ISNUMBER(OFFSET('Water Data'!$I$6,0,10*ROW('Water Data'!I133))),'Data Summary'!CI139="Yes"),OFFSET('Water Data'!$I$6,0,10*ROW('Water Data'!I133)),NA())</f>
        <v>#N/A</v>
      </c>
      <c r="U139" s="89" t="e">
        <f ca="true">+IF(AND(ISNUMBER(OFFSET('Water Data'!$I$9,0,10*ROW('Water Data'!I133))),'Data Summary'!CJ139="Yes"),OFFSET('Water Data'!$I$9,0,10*ROW('Water Data'!I133)),NA())</f>
        <v>#N/A</v>
      </c>
      <c r="V139" s="90" t="e">
        <f ca="true">+IF(AND(ISNUMBER(OFFSET('Sanitation Data'!$D$4,0,10*ROW('Sanitation Data'!D133))),'Data Summary'!CK139="Yes"),100-OFFSET('Sanitation Data'!$D$4,0,10*ROW('Sanitation Data'!D133)),NA())</f>
        <v>#N/A</v>
      </c>
      <c r="W139" s="90" t="e">
        <f ca="true">+IF(AND(ISNUMBER(OFFSET('Sanitation Data'!$D$6,0,10*ROW('Sanitation Data'!D133))),'Data Summary'!CL139="Yes"),OFFSET('Sanitation Data'!$D$6,0,10*ROW('Sanitation Data'!D133)),NA())</f>
        <v>#N/A</v>
      </c>
      <c r="X139" s="90" t="e">
        <f ca="true">+IF(AND(ISNUMBER(OFFSET('Sanitation Data'!$D$10,0,10*ROW('Sanitation Data'!D133))),'Data Summary'!CM139="Yes"),OFFSET('Sanitation Data'!$D$10,0,10*ROW('Sanitation Data'!D133)),NA())</f>
        <v>#N/A</v>
      </c>
      <c r="Y139" s="90" t="e">
        <f ca="true">+IF(AND(ISNUMBER(OFFSET('Sanitation Data'!$D$11,0,10*ROW('Sanitation Data'!D133))),'Data Summary'!CN139="Yes"),OFFSET('Sanitation Data'!$D$11,0,10*ROW('Sanitation Data'!D133)),NA())</f>
        <v>#N/A</v>
      </c>
      <c r="Z139" s="90" t="e">
        <f ca="true">+IF(AND(ISNUMBER(OFFSET('Sanitation Data'!$D$12,0,10*ROW('Sanitation Data'!D133))),'Data Summary'!CO139="Yes"),OFFSET('Sanitation Data'!$D$12,0,10*ROW('Sanitation Data'!D133)),NA())</f>
        <v>#N/A</v>
      </c>
      <c r="AA139" s="90" t="e">
        <f ca="true">+IF(AND(ISNUMBER(OFFSET('Sanitation Data'!$E$4,0,10*ROW('Sanitation Data'!E133))),'Data Summary'!CP139="Yes"),100-OFFSET('Sanitation Data'!$E$4,0,10*ROW('Sanitation Data'!E133)),NA())</f>
        <v>#N/A</v>
      </c>
      <c r="AB139" s="90" t="e">
        <f ca="true">+IF(AND(ISNUMBER(OFFSET('Sanitation Data'!$E$6,0,10*ROW('Sanitation Data'!E133))),'Data Summary'!CQ139="Yes"),OFFSET('Sanitation Data'!$E$6,0,10*ROW('Sanitation Data'!E133)),NA())</f>
        <v>#N/A</v>
      </c>
      <c r="AC139" s="90" t="e">
        <f ca="true">+IF(AND(ISNUMBER(OFFSET('Sanitation Data'!$E$10,0,10*ROW('Sanitation Data'!E133))),'Data Summary'!CR139="Yes"),OFFSET('Sanitation Data'!$E$10,0,10*ROW('Sanitation Data'!E133)),NA())</f>
        <v>#N/A</v>
      </c>
      <c r="AD139" s="90" t="e">
        <f ca="true">+IF(AND(ISNUMBER(OFFSET('Sanitation Data'!$E$11,0,10*ROW('Sanitation Data'!E133))),'Data Summary'!CS139="Yes"),OFFSET('Sanitation Data'!$E$11,0,10*ROW('Sanitation Data'!E133)),NA())</f>
        <v>#N/A</v>
      </c>
      <c r="AE139" s="90" t="e">
        <f ca="true">+IF(AND(ISNUMBER(OFFSET('Sanitation Data'!$E$12,0,10*ROW('Sanitation Data'!E133))),'Data Summary'!CT139="Yes"),OFFSET('Sanitation Data'!$E$12,0,10*ROW('Sanitation Data'!E133)),NA())</f>
        <v>#N/A</v>
      </c>
      <c r="AF139" s="90" t="e">
        <f ca="true">+IF(AND(ISNUMBER(OFFSET('Sanitation Data'!$F$4,0,10*ROW('Sanitation Data'!F133))),'Data Summary'!CU139="Yes"),100-OFFSET('Sanitation Data'!$F$4,0,10*ROW('Sanitation Data'!F133)),NA())</f>
        <v>#N/A</v>
      </c>
      <c r="AG139" s="90" t="e">
        <f ca="true">+IF(AND(ISNUMBER(OFFSET('Sanitation Data'!$F$6,0,10*ROW('Sanitation Data'!F133))),'Data Summary'!CV139="Yes"),OFFSET('Sanitation Data'!$F$6,0,10*ROW('Sanitation Data'!F133)),NA())</f>
        <v>#N/A</v>
      </c>
      <c r="AH139" s="90" t="e">
        <f ca="true">+IF(AND(ISNUMBER(OFFSET('Sanitation Data'!$F$10,0,10*ROW('Sanitation Data'!F133))),'Data Summary'!CW139="Yes"),OFFSET('Sanitation Data'!$F$10,0,10*ROW('Sanitation Data'!F133)),NA())</f>
        <v>#N/A</v>
      </c>
      <c r="AI139" s="90" t="e">
        <f ca="true">+IF(AND(ISNUMBER(OFFSET('Sanitation Data'!$F$11,0,10*ROW('Sanitation Data'!F133))),'Data Summary'!CX139="Yes"),OFFSET('Sanitation Data'!$F$11,0,10*ROW('Sanitation Data'!F133)),NA())</f>
        <v>#N/A</v>
      </c>
      <c r="AJ139" s="90" t="e">
        <f ca="true">+IF(AND(ISNUMBER(OFFSET('Sanitation Data'!$F$12,0,10*ROW('Sanitation Data'!F133))),'Data Summary'!CY139="Yes"),OFFSET('Sanitation Data'!$F$12,0,10*ROW('Sanitation Data'!F133)),NA())</f>
        <v>#N/A</v>
      </c>
      <c r="AK139" s="90" t="e">
        <f ca="true">+IF(AND(ISNUMBER(OFFSET('Sanitation Data'!$G$4,0,10*ROW('Sanitation Data'!G133))),'Data Summary'!CZ139="Yes"),100-OFFSET('Sanitation Data'!$G$4,0,10*ROW('Sanitation Data'!G133)),NA())</f>
        <v>#N/A</v>
      </c>
      <c r="AL139" s="90" t="e">
        <f ca="true">+IF(AND(ISNUMBER(OFFSET('Sanitation Data'!$G$6,0,10*ROW('Sanitation Data'!G133))),'Data Summary'!DA139="Yes"),OFFSET('Sanitation Data'!$G$6,0,10*ROW('Sanitation Data'!G133)),NA())</f>
        <v>#N/A</v>
      </c>
      <c r="AM139" s="90" t="e">
        <f ca="true">+IF(AND(ISNUMBER(OFFSET('Sanitation Data'!$G$10,0,10*ROW('Sanitation Data'!G133))),'Data Summary'!DB139="Yes"),OFFSET('Sanitation Data'!$G$10,0,10*ROW('Sanitation Data'!G133)),NA())</f>
        <v>#N/A</v>
      </c>
      <c r="AN139" s="90" t="e">
        <f ca="true">+IF(AND(ISNUMBER(OFFSET('Sanitation Data'!$G$11,0,10*ROW('Sanitation Data'!G133))),'Data Summary'!DC139="Yes"),OFFSET('Sanitation Data'!$G$11,0,10*ROW('Sanitation Data'!G133)),NA())</f>
        <v>#N/A</v>
      </c>
      <c r="AO139" s="90" t="e">
        <f ca="true">+IF(AND(ISNUMBER(OFFSET('Sanitation Data'!$G$12,0,10*ROW('Sanitation Data'!G133))),'Data Summary'!DD139="Yes"),OFFSET('Sanitation Data'!$G$12,0,10*ROW('Sanitation Data'!G133)),NA())</f>
        <v>#N/A</v>
      </c>
      <c r="AP139" s="90" t="e">
        <f ca="true">+IF(AND(ISNUMBER(OFFSET('Sanitation Data'!$H$4,0,10*ROW('Sanitation Data'!H133))),'Data Summary'!DE139="Yes"),100-OFFSET('Sanitation Data'!$H$4,0,10*ROW('Sanitation Data'!H133)),NA())</f>
        <v>#N/A</v>
      </c>
      <c r="AQ139" s="90" t="e">
        <f ca="true">+IF(AND(ISNUMBER(OFFSET('Sanitation Data'!$H$6,0,10*ROW('Sanitation Data'!H133))),'Data Summary'!DF139="Yes"),OFFSET('Sanitation Data'!$H$6,0,10*ROW('Sanitation Data'!H133)),NA())</f>
        <v>#N/A</v>
      </c>
      <c r="AR139" s="90" t="e">
        <f ca="true">+IF(AND(ISNUMBER(OFFSET('Sanitation Data'!$H$10,0,10*ROW('Sanitation Data'!H133))),'Data Summary'!DG139="Yes"),OFFSET('Sanitation Data'!$H$10,0,10*ROW('Sanitation Data'!H133)),NA())</f>
        <v>#N/A</v>
      </c>
      <c r="AS139" s="90" t="e">
        <f ca="true">+IF(AND(ISNUMBER(OFFSET('Sanitation Data'!$H$11,0,10*ROW('Sanitation Data'!H133))),'Data Summary'!DH139="Yes"),OFFSET('Sanitation Data'!$H$11,0,10*ROW('Sanitation Data'!H133)),NA())</f>
        <v>#N/A</v>
      </c>
      <c r="AT139" s="90" t="e">
        <f ca="true">+IF(AND(ISNUMBER(OFFSET('Sanitation Data'!$H$12,0,10*ROW('Sanitation Data'!H133))),'Data Summary'!DI139="Yes"),OFFSET('Sanitation Data'!$H$12,0,10*ROW('Sanitation Data'!H133)),NA())</f>
        <v>#N/A</v>
      </c>
      <c r="AU139" s="90" t="e">
        <f ca="true">+IF(AND(ISNUMBER(OFFSET('Sanitation Data'!$I$4,0,10*ROW('Sanitation Data'!I133))),'Data Summary'!DJ139="Yes"),100-OFFSET('Sanitation Data'!$I$4,0,10*ROW('Sanitation Data'!I133)),NA())</f>
        <v>#N/A</v>
      </c>
      <c r="AV139" s="90" t="e">
        <f ca="true">+IF(AND(ISNUMBER(OFFSET('Sanitation Data'!$I$6,0,10*ROW('Sanitation Data'!I133))),'Data Summary'!DK139="Yes"),OFFSET('Sanitation Data'!$I$6,0,10*ROW('Sanitation Data'!I133)),NA())</f>
        <v>#N/A</v>
      </c>
      <c r="AW139" s="90" t="e">
        <f ca="true">+IF(AND(ISNUMBER(OFFSET('Sanitation Data'!$I$10,0,10*ROW('Sanitation Data'!I133))),'Data Summary'!DL139="Yes"),OFFSET('Sanitation Data'!$I$10,0,10*ROW('Sanitation Data'!I133)),NA())</f>
        <v>#N/A</v>
      </c>
      <c r="AX139" s="90" t="e">
        <f ca="true">+IF(AND(ISNUMBER(OFFSET('Sanitation Data'!$I$11,0,10*ROW('Sanitation Data'!I133))),'Data Summary'!DM139="Yes"),OFFSET('Sanitation Data'!$I$11,0,10*ROW('Sanitation Data'!I133)),NA())</f>
        <v>#N/A</v>
      </c>
      <c r="AY139" s="90" t="e">
        <f ca="true">+IF(AND(ISNUMBER(OFFSET('Sanitation Data'!$I$12,0,10*ROW('Sanitation Data'!I133))),'Data Summary'!DN139="Yes"),OFFSET('Sanitation Data'!$I$12,0,10*ROW('Sanitation Data'!I133)),NA())</f>
        <v>#N/A</v>
      </c>
      <c r="AZ139" s="91" t="e">
        <f ca="true">+IF(AND(ISNUMBER(OFFSET('Hygiene Data'!$D$5,0,10*ROW('Hygiene Data'!D133))),'Data Summary'!DO139="Yes"),OFFSET('Hygiene Data'!$D$5,0,10*ROW('Hygiene Data'!D133)),NA())</f>
        <v>#N/A</v>
      </c>
      <c r="BA139" s="91" t="e">
        <f ca="true">+IF(AND(ISNUMBER(OFFSET('Hygiene Data'!$D$7,0,10*ROW('Hygiene Data'!D133))),'Data Summary'!DP139="Yes"),OFFSET('Hygiene Data'!$D$7,0,10*ROW('Hygiene Data'!D133)),NA())</f>
        <v>#N/A</v>
      </c>
      <c r="BB139" s="91" t="e">
        <f ca="true">+IF(AND(ISNUMBER(OFFSET('Hygiene Data'!$D$9,0,10*ROW('Hygiene Data'!D133))),'Data Summary'!DQ139="Yes"),OFFSET('Hygiene Data'!$D$9,0,10*ROW('Hygiene Data'!D133)),NA())</f>
        <v>#N/A</v>
      </c>
      <c r="BC139" s="91" t="e">
        <f ca="true">+IF(AND(ISNUMBER(OFFSET('Hygiene Data'!$E$5,0,10*ROW('Hygiene Data'!E133))),'Data Summary'!DR139="Yes"),OFFSET('Hygiene Data'!$E$5,0,10*ROW('Hygiene Data'!E133)),NA())</f>
        <v>#N/A</v>
      </c>
      <c r="BD139" s="91" t="e">
        <f ca="true">+IF(AND(ISNUMBER(OFFSET('Hygiene Data'!$E$7,0,10*ROW('Hygiene Data'!E133))),'Data Summary'!DS139="Yes"),OFFSET('Hygiene Data'!$E$7,0,10*ROW('Hygiene Data'!E133)),NA())</f>
        <v>#N/A</v>
      </c>
      <c r="BE139" s="91" t="e">
        <f ca="true">+IF(AND(ISNUMBER(OFFSET('Hygiene Data'!$E$9,0,10*ROW('Hygiene Data'!E133))),'Data Summary'!DT139="Yes"),OFFSET('Hygiene Data'!$E$9,0,10*ROW('Hygiene Data'!E133)),NA())</f>
        <v>#N/A</v>
      </c>
      <c r="BF139" s="91" t="e">
        <f ca="true">+IF(AND(ISNUMBER(OFFSET('Hygiene Data'!$F$5,0,10*ROW('Hygiene Data'!F133))),'Data Summary'!DU139="Yes"),OFFSET('Hygiene Data'!$F$5,0,10*ROW('Hygiene Data'!F133)),NA())</f>
        <v>#N/A</v>
      </c>
      <c r="BG139" s="91" t="e">
        <f ca="true">+IF(AND(ISNUMBER(OFFSET('Hygiene Data'!$F$7,0,10*ROW('Hygiene Data'!F133))),'Data Summary'!DV139="Yes"),OFFSET('Hygiene Data'!$F$7,0,10*ROW('Hygiene Data'!F133)),NA())</f>
        <v>#N/A</v>
      </c>
      <c r="BH139" s="91" t="e">
        <f ca="true">+IF(AND(ISNUMBER(OFFSET('Hygiene Data'!$F$9,0,10*ROW('Hygiene Data'!F133))),'Data Summary'!DW139="Yes"),OFFSET('Hygiene Data'!$F$9,0,10*ROW('Hygiene Data'!F133)),NA())</f>
        <v>#N/A</v>
      </c>
      <c r="BI139" s="91" t="e">
        <f ca="true">+IF(AND(ISNUMBER(OFFSET('Hygiene Data'!$G$5,0,10*ROW('Hygiene Data'!G133))),'Data Summary'!DX139="Yes"),OFFSET('Hygiene Data'!$G$5,0,10*ROW('Hygiene Data'!G133)),NA())</f>
        <v>#N/A</v>
      </c>
      <c r="BJ139" s="91" t="e">
        <f ca="true">+IF(AND(ISNUMBER(OFFSET('Hygiene Data'!$G$7,0,10*ROW('Hygiene Data'!G133))),'Data Summary'!DY139="Yes"),OFFSET('Hygiene Data'!$G$7,0,10*ROW('Hygiene Data'!G133)),NA())</f>
        <v>#N/A</v>
      </c>
      <c r="BK139" s="91" t="e">
        <f ca="true">+IF(AND(ISNUMBER(OFFSET('Hygiene Data'!$G$9,0,10*ROW('Hygiene Data'!G133))),'Data Summary'!DZ139="Yes"),OFFSET('Hygiene Data'!$G$9,0,10*ROW('Hygiene Data'!G133)),NA())</f>
        <v>#N/A</v>
      </c>
      <c r="BL139" s="91" t="e">
        <f ca="true">+IF(AND(ISNUMBER(OFFSET('Hygiene Data'!$H$5,0,10*ROW('Hygiene Data'!H133))),'Data Summary'!EA139="Yes"),OFFSET('Hygiene Data'!$H$5,0,10*ROW('Hygiene Data'!H133)),NA())</f>
        <v>#N/A</v>
      </c>
      <c r="BM139" s="91" t="e">
        <f ca="true">+IF(AND(ISNUMBER(OFFSET('Hygiene Data'!$H$7,0,10*ROW('Hygiene Data'!H133))),'Data Summary'!EB139="Yes"),OFFSET('Hygiene Data'!$H$7,0,10*ROW('Hygiene Data'!H133)),NA())</f>
        <v>#N/A</v>
      </c>
      <c r="BN139" s="91" t="e">
        <f ca="true">+IF(AND(ISNUMBER(OFFSET('Hygiene Data'!$H$9,0,10*ROW('Hygiene Data'!H133))),'Data Summary'!EC139="Yes"),OFFSET('Hygiene Data'!$H$9,0,10*ROW('Hygiene Data'!H133)),NA())</f>
        <v>#N/A</v>
      </c>
      <c r="BO139" s="91" t="e">
        <f ca="true">+IF(AND(ISNUMBER(OFFSET('Hygiene Data'!$I$5,0,10*ROW('Hygiene Data'!I133))),'Data Summary'!ED139="Yes"),OFFSET('Hygiene Data'!$I$5,0,10*ROW('Hygiene Data'!I133)),NA())</f>
        <v>#N/A</v>
      </c>
      <c r="BP139" s="91" t="e">
        <f ca="true">+IF(AND(ISNUMBER(OFFSET('Hygiene Data'!$I$7,0,10*ROW('Hygiene Data'!I133))),'Data Summary'!EE139="Yes"),OFFSET('Hygiene Data'!$I$7,0,10*ROW('Hygiene Data'!I133)),NA())</f>
        <v>#N/A</v>
      </c>
      <c r="BQ139" s="91" t="e">
        <f ca="true">+IF(AND(ISNUMBER(OFFSET('Hygiene Data'!$I$9,0,10*ROW('Hygiene Data'!I133))),'Data Summary'!EF139="Yes"),OFFSET('Hygiene Data'!$I$9,0,10*ROW('Hygiene Data'!I133)),NA())</f>
        <v>#N/A</v>
      </c>
    </row>
    <row xmlns:x14ac="http://schemas.microsoft.com/office/spreadsheetml/2009/9/ac" r="140" x14ac:dyDescent="0.2">
      <c r="A140" s="342" t="e">
        <f ca="true">+RIGHT('Data Summary'!A140,LEN('Data Summary'!A140)-9)</f>
        <v>#VALUE!</v>
      </c>
      <c r="B140" s="35" t="str">
        <f ca="true">+IF(ISTEXT('Data Summary'!B140),'Data Summary'!B140,"")</f>
        <v/>
      </c>
      <c r="C140" s="341" t="e">
        <f ca="true">+VALUE('Data Summary'!C140)</f>
        <v>#VALUE!</v>
      </c>
      <c r="D140" s="89" t="e">
        <f ca="true">+IF(AND(ISNUMBER(OFFSET('Water Data'!$D$4,0,10*ROW('Water Data'!D134))),'Data Summary'!BS140="Yes"),100-OFFSET('Water Data'!$D$4,0,10*ROW('Water Data'!D134)),NA())</f>
        <v>#N/A</v>
      </c>
      <c r="E140" s="89" t="e">
        <f ca="true">+IF(AND(ISNUMBER(OFFSET('Water Data'!$D$6,0,10*ROW('Water Data'!D134))),'Data Summary'!BT140="Yes"),OFFSET('Water Data'!$D$6,0,10*ROW('Water Data'!D134)),NA())</f>
        <v>#N/A</v>
      </c>
      <c r="F140" s="89" t="e">
        <f ca="true">+IF(AND(ISNUMBER(OFFSET('Water Data'!$D$9,0,10*ROW('Water Data'!D134))),'Data Summary'!BU140="Yes"),OFFSET('Water Data'!$D$9,0,10*ROW('Water Data'!D134)),NA())</f>
        <v>#N/A</v>
      </c>
      <c r="G140" s="89" t="e">
        <f ca="true">+IF(AND(ISNUMBER(OFFSET('Water Data'!$E$4,0,10*ROW('Water Data'!E134))),'Data Summary'!BV140="Yes"),100-OFFSET('Water Data'!$E$4,0,10*ROW('Water Data'!E134)),NA())</f>
        <v>#N/A</v>
      </c>
      <c r="H140" s="89" t="e">
        <f ca="true">+IF(AND(ISNUMBER(OFFSET('Water Data'!$E$6,0,10*ROW('Water Data'!E134))),'Data Summary'!BW140="Yes"),OFFSET('Water Data'!$E$6,0,10*ROW('Water Data'!E134)),NA())</f>
        <v>#N/A</v>
      </c>
      <c r="I140" s="89" t="e">
        <f ca="true">+IF(AND(ISNUMBER(OFFSET('Water Data'!$E$9,0,10*ROW('Water Data'!E134))),'Data Summary'!BX140="Yes"),OFFSET('Water Data'!$E$9,0,10*ROW('Water Data'!E134)),NA())</f>
        <v>#N/A</v>
      </c>
      <c r="J140" s="89" t="e">
        <f ca="true">+IF(AND(ISNUMBER(OFFSET('Water Data'!$F$4,0,10*ROW('Water Data'!F134))),'Data Summary'!BY140="Yes"),100-OFFSET('Water Data'!$F$4,0,10*ROW('Water Data'!F134)),NA())</f>
        <v>#N/A</v>
      </c>
      <c r="K140" s="89" t="e">
        <f ca="true">+IF(AND(ISNUMBER(OFFSET('Water Data'!$F$6,0,10*ROW('Water Data'!F134))),'Data Summary'!BZ140="Yes"),OFFSET('Water Data'!$F$6,0,10*ROW('Water Data'!F134)),NA())</f>
        <v>#N/A</v>
      </c>
      <c r="L140" s="89" t="e">
        <f ca="true">+IF(AND(ISNUMBER(OFFSET('Water Data'!$F$9,0,10*ROW('Water Data'!F134))),'Data Summary'!CA140="Yes"),OFFSET('Water Data'!$F$9,0,10*ROW('Water Data'!F134)),NA())</f>
        <v>#N/A</v>
      </c>
      <c r="M140" s="89" t="e">
        <f ca="true">+IF(AND(ISNUMBER(OFFSET('Water Data'!$G$4,0,10*ROW('Water Data'!G134))),'Data Summary'!CB140="Yes"),100-OFFSET('Water Data'!$G$4,0,10*ROW('Water Data'!G134)),NA())</f>
        <v>#N/A</v>
      </c>
      <c r="N140" s="89" t="e">
        <f ca="true">+IF(AND(ISNUMBER(OFFSET('Water Data'!$G$6,0,10*ROW('Water Data'!G134))),'Data Summary'!CC140="Yes"),OFFSET('Water Data'!$G$6,0,10*ROW('Water Data'!G134)),NA())</f>
        <v>#N/A</v>
      </c>
      <c r="O140" s="89" t="e">
        <f ca="true">+IF(AND(ISNUMBER(OFFSET('Water Data'!$G$9,0,10*ROW('Water Data'!G134))),'Data Summary'!CD140="Yes"),OFFSET('Water Data'!$G$9,0,10*ROW('Water Data'!G134)),NA())</f>
        <v>#N/A</v>
      </c>
      <c r="P140" s="89" t="e">
        <f ca="true">+IF(AND(ISNUMBER(OFFSET('Water Data'!$H$4,0,10*ROW('Water Data'!H134))),'Data Summary'!CE140="Yes"),100-OFFSET('Water Data'!$H$4,0,10*ROW('Water Data'!H134)),NA())</f>
        <v>#N/A</v>
      </c>
      <c r="Q140" s="89" t="e">
        <f ca="true">+IF(AND(ISNUMBER(OFFSET('Water Data'!$H$6,0,10*ROW('Water Data'!H134))),'Data Summary'!CF140="Yes"),OFFSET('Water Data'!$H$6,0,10*ROW('Water Data'!H134)),NA())</f>
        <v>#N/A</v>
      </c>
      <c r="R140" s="89" t="e">
        <f ca="true">+IF(AND(ISNUMBER(OFFSET('Water Data'!$H$9,0,10*ROW('Water Data'!H134))),'Data Summary'!CG140="Yes"),OFFSET('Water Data'!$H$9,0,10*ROW('Water Data'!H134)),NA())</f>
        <v>#N/A</v>
      </c>
      <c r="S140" s="89" t="e">
        <f ca="true">+IF(AND(ISNUMBER(OFFSET('Water Data'!$I$4,0,10*ROW('Water Data'!I134))),'Data Summary'!CH140="Yes"),100-OFFSET('Water Data'!$I$4,0,10*ROW('Water Data'!I134)),NA())</f>
        <v>#N/A</v>
      </c>
      <c r="T140" s="89" t="e">
        <f ca="true">+IF(AND(ISNUMBER(OFFSET('Water Data'!$I$6,0,10*ROW('Water Data'!I134))),'Data Summary'!CI140="Yes"),OFFSET('Water Data'!$I$6,0,10*ROW('Water Data'!I134)),NA())</f>
        <v>#N/A</v>
      </c>
      <c r="U140" s="89" t="e">
        <f ca="true">+IF(AND(ISNUMBER(OFFSET('Water Data'!$I$9,0,10*ROW('Water Data'!I134))),'Data Summary'!CJ140="Yes"),OFFSET('Water Data'!$I$9,0,10*ROW('Water Data'!I134)),NA())</f>
        <v>#N/A</v>
      </c>
      <c r="V140" s="90" t="e">
        <f ca="true">+IF(AND(ISNUMBER(OFFSET('Sanitation Data'!$D$4,0,10*ROW('Sanitation Data'!D134))),'Data Summary'!CK140="Yes"),100-OFFSET('Sanitation Data'!$D$4,0,10*ROW('Sanitation Data'!D134)),NA())</f>
        <v>#N/A</v>
      </c>
      <c r="W140" s="90" t="e">
        <f ca="true">+IF(AND(ISNUMBER(OFFSET('Sanitation Data'!$D$6,0,10*ROW('Sanitation Data'!D134))),'Data Summary'!CL140="Yes"),OFFSET('Sanitation Data'!$D$6,0,10*ROW('Sanitation Data'!D134)),NA())</f>
        <v>#N/A</v>
      </c>
      <c r="X140" s="90" t="e">
        <f ca="true">+IF(AND(ISNUMBER(OFFSET('Sanitation Data'!$D$10,0,10*ROW('Sanitation Data'!D134))),'Data Summary'!CM140="Yes"),OFFSET('Sanitation Data'!$D$10,0,10*ROW('Sanitation Data'!D134)),NA())</f>
        <v>#N/A</v>
      </c>
      <c r="Y140" s="90" t="e">
        <f ca="true">+IF(AND(ISNUMBER(OFFSET('Sanitation Data'!$D$11,0,10*ROW('Sanitation Data'!D134))),'Data Summary'!CN140="Yes"),OFFSET('Sanitation Data'!$D$11,0,10*ROW('Sanitation Data'!D134)),NA())</f>
        <v>#N/A</v>
      </c>
      <c r="Z140" s="90" t="e">
        <f ca="true">+IF(AND(ISNUMBER(OFFSET('Sanitation Data'!$D$12,0,10*ROW('Sanitation Data'!D134))),'Data Summary'!CO140="Yes"),OFFSET('Sanitation Data'!$D$12,0,10*ROW('Sanitation Data'!D134)),NA())</f>
        <v>#N/A</v>
      </c>
      <c r="AA140" s="90" t="e">
        <f ca="true">+IF(AND(ISNUMBER(OFFSET('Sanitation Data'!$E$4,0,10*ROW('Sanitation Data'!E134))),'Data Summary'!CP140="Yes"),100-OFFSET('Sanitation Data'!$E$4,0,10*ROW('Sanitation Data'!E134)),NA())</f>
        <v>#N/A</v>
      </c>
      <c r="AB140" s="90" t="e">
        <f ca="true">+IF(AND(ISNUMBER(OFFSET('Sanitation Data'!$E$6,0,10*ROW('Sanitation Data'!E134))),'Data Summary'!CQ140="Yes"),OFFSET('Sanitation Data'!$E$6,0,10*ROW('Sanitation Data'!E134)),NA())</f>
        <v>#N/A</v>
      </c>
      <c r="AC140" s="90" t="e">
        <f ca="true">+IF(AND(ISNUMBER(OFFSET('Sanitation Data'!$E$10,0,10*ROW('Sanitation Data'!E134))),'Data Summary'!CR140="Yes"),OFFSET('Sanitation Data'!$E$10,0,10*ROW('Sanitation Data'!E134)),NA())</f>
        <v>#N/A</v>
      </c>
      <c r="AD140" s="90" t="e">
        <f ca="true">+IF(AND(ISNUMBER(OFFSET('Sanitation Data'!$E$11,0,10*ROW('Sanitation Data'!E134))),'Data Summary'!CS140="Yes"),OFFSET('Sanitation Data'!$E$11,0,10*ROW('Sanitation Data'!E134)),NA())</f>
        <v>#N/A</v>
      </c>
      <c r="AE140" s="90" t="e">
        <f ca="true">+IF(AND(ISNUMBER(OFFSET('Sanitation Data'!$E$12,0,10*ROW('Sanitation Data'!E134))),'Data Summary'!CT140="Yes"),OFFSET('Sanitation Data'!$E$12,0,10*ROW('Sanitation Data'!E134)),NA())</f>
        <v>#N/A</v>
      </c>
      <c r="AF140" s="90" t="e">
        <f ca="true">+IF(AND(ISNUMBER(OFFSET('Sanitation Data'!$F$4,0,10*ROW('Sanitation Data'!F134))),'Data Summary'!CU140="Yes"),100-OFFSET('Sanitation Data'!$F$4,0,10*ROW('Sanitation Data'!F134)),NA())</f>
        <v>#N/A</v>
      </c>
      <c r="AG140" s="90" t="e">
        <f ca="true">+IF(AND(ISNUMBER(OFFSET('Sanitation Data'!$F$6,0,10*ROW('Sanitation Data'!F134))),'Data Summary'!CV140="Yes"),OFFSET('Sanitation Data'!$F$6,0,10*ROW('Sanitation Data'!F134)),NA())</f>
        <v>#N/A</v>
      </c>
      <c r="AH140" s="90" t="e">
        <f ca="true">+IF(AND(ISNUMBER(OFFSET('Sanitation Data'!$F$10,0,10*ROW('Sanitation Data'!F134))),'Data Summary'!CW140="Yes"),OFFSET('Sanitation Data'!$F$10,0,10*ROW('Sanitation Data'!F134)),NA())</f>
        <v>#N/A</v>
      </c>
      <c r="AI140" s="90" t="e">
        <f ca="true">+IF(AND(ISNUMBER(OFFSET('Sanitation Data'!$F$11,0,10*ROW('Sanitation Data'!F134))),'Data Summary'!CX140="Yes"),OFFSET('Sanitation Data'!$F$11,0,10*ROW('Sanitation Data'!F134)),NA())</f>
        <v>#N/A</v>
      </c>
      <c r="AJ140" s="90" t="e">
        <f ca="true">+IF(AND(ISNUMBER(OFFSET('Sanitation Data'!$F$12,0,10*ROW('Sanitation Data'!F134))),'Data Summary'!CY140="Yes"),OFFSET('Sanitation Data'!$F$12,0,10*ROW('Sanitation Data'!F134)),NA())</f>
        <v>#N/A</v>
      </c>
      <c r="AK140" s="90" t="e">
        <f ca="true">+IF(AND(ISNUMBER(OFFSET('Sanitation Data'!$G$4,0,10*ROW('Sanitation Data'!G134))),'Data Summary'!CZ140="Yes"),100-OFFSET('Sanitation Data'!$G$4,0,10*ROW('Sanitation Data'!G134)),NA())</f>
        <v>#N/A</v>
      </c>
      <c r="AL140" s="90" t="e">
        <f ca="true">+IF(AND(ISNUMBER(OFFSET('Sanitation Data'!$G$6,0,10*ROW('Sanitation Data'!G134))),'Data Summary'!DA140="Yes"),OFFSET('Sanitation Data'!$G$6,0,10*ROW('Sanitation Data'!G134)),NA())</f>
        <v>#N/A</v>
      </c>
      <c r="AM140" s="90" t="e">
        <f ca="true">+IF(AND(ISNUMBER(OFFSET('Sanitation Data'!$G$10,0,10*ROW('Sanitation Data'!G134))),'Data Summary'!DB140="Yes"),OFFSET('Sanitation Data'!$G$10,0,10*ROW('Sanitation Data'!G134)),NA())</f>
        <v>#N/A</v>
      </c>
      <c r="AN140" s="90" t="e">
        <f ca="true">+IF(AND(ISNUMBER(OFFSET('Sanitation Data'!$G$11,0,10*ROW('Sanitation Data'!G134))),'Data Summary'!DC140="Yes"),OFFSET('Sanitation Data'!$G$11,0,10*ROW('Sanitation Data'!G134)),NA())</f>
        <v>#N/A</v>
      </c>
      <c r="AO140" s="90" t="e">
        <f ca="true">+IF(AND(ISNUMBER(OFFSET('Sanitation Data'!$G$12,0,10*ROW('Sanitation Data'!G134))),'Data Summary'!DD140="Yes"),OFFSET('Sanitation Data'!$G$12,0,10*ROW('Sanitation Data'!G134)),NA())</f>
        <v>#N/A</v>
      </c>
      <c r="AP140" s="90" t="e">
        <f ca="true">+IF(AND(ISNUMBER(OFFSET('Sanitation Data'!$H$4,0,10*ROW('Sanitation Data'!H134))),'Data Summary'!DE140="Yes"),100-OFFSET('Sanitation Data'!$H$4,0,10*ROW('Sanitation Data'!H134)),NA())</f>
        <v>#N/A</v>
      </c>
      <c r="AQ140" s="90" t="e">
        <f ca="true">+IF(AND(ISNUMBER(OFFSET('Sanitation Data'!$H$6,0,10*ROW('Sanitation Data'!H134))),'Data Summary'!DF140="Yes"),OFFSET('Sanitation Data'!$H$6,0,10*ROW('Sanitation Data'!H134)),NA())</f>
        <v>#N/A</v>
      </c>
      <c r="AR140" s="90" t="e">
        <f ca="true">+IF(AND(ISNUMBER(OFFSET('Sanitation Data'!$H$10,0,10*ROW('Sanitation Data'!H134))),'Data Summary'!DG140="Yes"),OFFSET('Sanitation Data'!$H$10,0,10*ROW('Sanitation Data'!H134)),NA())</f>
        <v>#N/A</v>
      </c>
      <c r="AS140" s="90" t="e">
        <f ca="true">+IF(AND(ISNUMBER(OFFSET('Sanitation Data'!$H$11,0,10*ROW('Sanitation Data'!H134))),'Data Summary'!DH140="Yes"),OFFSET('Sanitation Data'!$H$11,0,10*ROW('Sanitation Data'!H134)),NA())</f>
        <v>#N/A</v>
      </c>
      <c r="AT140" s="90" t="e">
        <f ca="true">+IF(AND(ISNUMBER(OFFSET('Sanitation Data'!$H$12,0,10*ROW('Sanitation Data'!H134))),'Data Summary'!DI140="Yes"),OFFSET('Sanitation Data'!$H$12,0,10*ROW('Sanitation Data'!H134)),NA())</f>
        <v>#N/A</v>
      </c>
      <c r="AU140" s="90" t="e">
        <f ca="true">+IF(AND(ISNUMBER(OFFSET('Sanitation Data'!$I$4,0,10*ROW('Sanitation Data'!I134))),'Data Summary'!DJ140="Yes"),100-OFFSET('Sanitation Data'!$I$4,0,10*ROW('Sanitation Data'!I134)),NA())</f>
        <v>#N/A</v>
      </c>
      <c r="AV140" s="90" t="e">
        <f ca="true">+IF(AND(ISNUMBER(OFFSET('Sanitation Data'!$I$6,0,10*ROW('Sanitation Data'!I134))),'Data Summary'!DK140="Yes"),OFFSET('Sanitation Data'!$I$6,0,10*ROW('Sanitation Data'!I134)),NA())</f>
        <v>#N/A</v>
      </c>
      <c r="AW140" s="90" t="e">
        <f ca="true">+IF(AND(ISNUMBER(OFFSET('Sanitation Data'!$I$10,0,10*ROW('Sanitation Data'!I134))),'Data Summary'!DL140="Yes"),OFFSET('Sanitation Data'!$I$10,0,10*ROW('Sanitation Data'!I134)),NA())</f>
        <v>#N/A</v>
      </c>
      <c r="AX140" s="90" t="e">
        <f ca="true">+IF(AND(ISNUMBER(OFFSET('Sanitation Data'!$I$11,0,10*ROW('Sanitation Data'!I134))),'Data Summary'!DM140="Yes"),OFFSET('Sanitation Data'!$I$11,0,10*ROW('Sanitation Data'!I134)),NA())</f>
        <v>#N/A</v>
      </c>
      <c r="AY140" s="90" t="e">
        <f ca="true">+IF(AND(ISNUMBER(OFFSET('Sanitation Data'!$I$12,0,10*ROW('Sanitation Data'!I134))),'Data Summary'!DN140="Yes"),OFFSET('Sanitation Data'!$I$12,0,10*ROW('Sanitation Data'!I134)),NA())</f>
        <v>#N/A</v>
      </c>
      <c r="AZ140" s="91" t="e">
        <f ca="true">+IF(AND(ISNUMBER(OFFSET('Hygiene Data'!$D$5,0,10*ROW('Hygiene Data'!D134))),'Data Summary'!DO140="Yes"),OFFSET('Hygiene Data'!$D$5,0,10*ROW('Hygiene Data'!D134)),NA())</f>
        <v>#N/A</v>
      </c>
      <c r="BA140" s="91" t="e">
        <f ca="true">+IF(AND(ISNUMBER(OFFSET('Hygiene Data'!$D$7,0,10*ROW('Hygiene Data'!D134))),'Data Summary'!DP140="Yes"),OFFSET('Hygiene Data'!$D$7,0,10*ROW('Hygiene Data'!D134)),NA())</f>
        <v>#N/A</v>
      </c>
      <c r="BB140" s="91" t="e">
        <f ca="true">+IF(AND(ISNUMBER(OFFSET('Hygiene Data'!$D$9,0,10*ROW('Hygiene Data'!D134))),'Data Summary'!DQ140="Yes"),OFFSET('Hygiene Data'!$D$9,0,10*ROW('Hygiene Data'!D134)),NA())</f>
        <v>#N/A</v>
      </c>
      <c r="BC140" s="91" t="e">
        <f ca="true">+IF(AND(ISNUMBER(OFFSET('Hygiene Data'!$E$5,0,10*ROW('Hygiene Data'!E134))),'Data Summary'!DR140="Yes"),OFFSET('Hygiene Data'!$E$5,0,10*ROW('Hygiene Data'!E134)),NA())</f>
        <v>#N/A</v>
      </c>
      <c r="BD140" s="91" t="e">
        <f ca="true">+IF(AND(ISNUMBER(OFFSET('Hygiene Data'!$E$7,0,10*ROW('Hygiene Data'!E134))),'Data Summary'!DS140="Yes"),OFFSET('Hygiene Data'!$E$7,0,10*ROW('Hygiene Data'!E134)),NA())</f>
        <v>#N/A</v>
      </c>
      <c r="BE140" s="91" t="e">
        <f ca="true">+IF(AND(ISNUMBER(OFFSET('Hygiene Data'!$E$9,0,10*ROW('Hygiene Data'!E134))),'Data Summary'!DT140="Yes"),OFFSET('Hygiene Data'!$E$9,0,10*ROW('Hygiene Data'!E134)),NA())</f>
        <v>#N/A</v>
      </c>
      <c r="BF140" s="91" t="e">
        <f ca="true">+IF(AND(ISNUMBER(OFFSET('Hygiene Data'!$F$5,0,10*ROW('Hygiene Data'!F134))),'Data Summary'!DU140="Yes"),OFFSET('Hygiene Data'!$F$5,0,10*ROW('Hygiene Data'!F134)),NA())</f>
        <v>#N/A</v>
      </c>
      <c r="BG140" s="91" t="e">
        <f ca="true">+IF(AND(ISNUMBER(OFFSET('Hygiene Data'!$F$7,0,10*ROW('Hygiene Data'!F134))),'Data Summary'!DV140="Yes"),OFFSET('Hygiene Data'!$F$7,0,10*ROW('Hygiene Data'!F134)),NA())</f>
        <v>#N/A</v>
      </c>
      <c r="BH140" s="91" t="e">
        <f ca="true">+IF(AND(ISNUMBER(OFFSET('Hygiene Data'!$F$9,0,10*ROW('Hygiene Data'!F134))),'Data Summary'!DW140="Yes"),OFFSET('Hygiene Data'!$F$9,0,10*ROW('Hygiene Data'!F134)),NA())</f>
        <v>#N/A</v>
      </c>
      <c r="BI140" s="91" t="e">
        <f ca="true">+IF(AND(ISNUMBER(OFFSET('Hygiene Data'!$G$5,0,10*ROW('Hygiene Data'!G134))),'Data Summary'!DX140="Yes"),OFFSET('Hygiene Data'!$G$5,0,10*ROW('Hygiene Data'!G134)),NA())</f>
        <v>#N/A</v>
      </c>
      <c r="BJ140" s="91" t="e">
        <f ca="true">+IF(AND(ISNUMBER(OFFSET('Hygiene Data'!$G$7,0,10*ROW('Hygiene Data'!G134))),'Data Summary'!DY140="Yes"),OFFSET('Hygiene Data'!$G$7,0,10*ROW('Hygiene Data'!G134)),NA())</f>
        <v>#N/A</v>
      </c>
      <c r="BK140" s="91" t="e">
        <f ca="true">+IF(AND(ISNUMBER(OFFSET('Hygiene Data'!$G$9,0,10*ROW('Hygiene Data'!G134))),'Data Summary'!DZ140="Yes"),OFFSET('Hygiene Data'!$G$9,0,10*ROW('Hygiene Data'!G134)),NA())</f>
        <v>#N/A</v>
      </c>
      <c r="BL140" s="91" t="e">
        <f ca="true">+IF(AND(ISNUMBER(OFFSET('Hygiene Data'!$H$5,0,10*ROW('Hygiene Data'!H134))),'Data Summary'!EA140="Yes"),OFFSET('Hygiene Data'!$H$5,0,10*ROW('Hygiene Data'!H134)),NA())</f>
        <v>#N/A</v>
      </c>
      <c r="BM140" s="91" t="e">
        <f ca="true">+IF(AND(ISNUMBER(OFFSET('Hygiene Data'!$H$7,0,10*ROW('Hygiene Data'!H134))),'Data Summary'!EB140="Yes"),OFFSET('Hygiene Data'!$H$7,0,10*ROW('Hygiene Data'!H134)),NA())</f>
        <v>#N/A</v>
      </c>
      <c r="BN140" s="91" t="e">
        <f ca="true">+IF(AND(ISNUMBER(OFFSET('Hygiene Data'!$H$9,0,10*ROW('Hygiene Data'!H134))),'Data Summary'!EC140="Yes"),OFFSET('Hygiene Data'!$H$9,0,10*ROW('Hygiene Data'!H134)),NA())</f>
        <v>#N/A</v>
      </c>
      <c r="BO140" s="91" t="e">
        <f ca="true">+IF(AND(ISNUMBER(OFFSET('Hygiene Data'!$I$5,0,10*ROW('Hygiene Data'!I134))),'Data Summary'!ED140="Yes"),OFFSET('Hygiene Data'!$I$5,0,10*ROW('Hygiene Data'!I134)),NA())</f>
        <v>#N/A</v>
      </c>
      <c r="BP140" s="91" t="e">
        <f ca="true">+IF(AND(ISNUMBER(OFFSET('Hygiene Data'!$I$7,0,10*ROW('Hygiene Data'!I134))),'Data Summary'!EE140="Yes"),OFFSET('Hygiene Data'!$I$7,0,10*ROW('Hygiene Data'!I134)),NA())</f>
        <v>#N/A</v>
      </c>
      <c r="BQ140" s="91" t="e">
        <f ca="true">+IF(AND(ISNUMBER(OFFSET('Hygiene Data'!$I$9,0,10*ROW('Hygiene Data'!I134))),'Data Summary'!EF140="Yes"),OFFSET('Hygiene Data'!$I$9,0,10*ROW('Hygiene Data'!I134)),NA())</f>
        <v>#N/A</v>
      </c>
    </row>
    <row xmlns:x14ac="http://schemas.microsoft.com/office/spreadsheetml/2009/9/ac" r="141" x14ac:dyDescent="0.2">
      <c r="A141" s="342" t="e">
        <f ca="true">+RIGHT('Data Summary'!A141,LEN('Data Summary'!A141)-9)</f>
        <v>#VALUE!</v>
      </c>
      <c r="B141" s="35" t="str">
        <f ca="true">+IF(ISTEXT('Data Summary'!B141),'Data Summary'!B141,"")</f>
        <v/>
      </c>
      <c r="C141" s="341" t="e">
        <f ca="true">+VALUE('Data Summary'!C141)</f>
        <v>#VALUE!</v>
      </c>
      <c r="D141" s="89" t="e">
        <f ca="true">+IF(AND(ISNUMBER(OFFSET('Water Data'!$D$4,0,10*ROW('Water Data'!D135))),'Data Summary'!BS141="Yes"),100-OFFSET('Water Data'!$D$4,0,10*ROW('Water Data'!D135)),NA())</f>
        <v>#N/A</v>
      </c>
      <c r="E141" s="89" t="e">
        <f ca="true">+IF(AND(ISNUMBER(OFFSET('Water Data'!$D$6,0,10*ROW('Water Data'!D135))),'Data Summary'!BT141="Yes"),OFFSET('Water Data'!$D$6,0,10*ROW('Water Data'!D135)),NA())</f>
        <v>#N/A</v>
      </c>
      <c r="F141" s="89" t="e">
        <f ca="true">+IF(AND(ISNUMBER(OFFSET('Water Data'!$D$9,0,10*ROW('Water Data'!D135))),'Data Summary'!BU141="Yes"),OFFSET('Water Data'!$D$9,0,10*ROW('Water Data'!D135)),NA())</f>
        <v>#N/A</v>
      </c>
      <c r="G141" s="89" t="e">
        <f ca="true">+IF(AND(ISNUMBER(OFFSET('Water Data'!$E$4,0,10*ROW('Water Data'!E135))),'Data Summary'!BV141="Yes"),100-OFFSET('Water Data'!$E$4,0,10*ROW('Water Data'!E135)),NA())</f>
        <v>#N/A</v>
      </c>
      <c r="H141" s="89" t="e">
        <f ca="true">+IF(AND(ISNUMBER(OFFSET('Water Data'!$E$6,0,10*ROW('Water Data'!E135))),'Data Summary'!BW141="Yes"),OFFSET('Water Data'!$E$6,0,10*ROW('Water Data'!E135)),NA())</f>
        <v>#N/A</v>
      </c>
      <c r="I141" s="89" t="e">
        <f ca="true">+IF(AND(ISNUMBER(OFFSET('Water Data'!$E$9,0,10*ROW('Water Data'!E135))),'Data Summary'!BX141="Yes"),OFFSET('Water Data'!$E$9,0,10*ROW('Water Data'!E135)),NA())</f>
        <v>#N/A</v>
      </c>
      <c r="J141" s="89" t="e">
        <f ca="true">+IF(AND(ISNUMBER(OFFSET('Water Data'!$F$4,0,10*ROW('Water Data'!F135))),'Data Summary'!BY141="Yes"),100-OFFSET('Water Data'!$F$4,0,10*ROW('Water Data'!F135)),NA())</f>
        <v>#N/A</v>
      </c>
      <c r="K141" s="89" t="e">
        <f ca="true">+IF(AND(ISNUMBER(OFFSET('Water Data'!$F$6,0,10*ROW('Water Data'!F135))),'Data Summary'!BZ141="Yes"),OFFSET('Water Data'!$F$6,0,10*ROW('Water Data'!F135)),NA())</f>
        <v>#N/A</v>
      </c>
      <c r="L141" s="89" t="e">
        <f ca="true">+IF(AND(ISNUMBER(OFFSET('Water Data'!$F$9,0,10*ROW('Water Data'!F135))),'Data Summary'!CA141="Yes"),OFFSET('Water Data'!$F$9,0,10*ROW('Water Data'!F135)),NA())</f>
        <v>#N/A</v>
      </c>
      <c r="M141" s="89" t="e">
        <f ca="true">+IF(AND(ISNUMBER(OFFSET('Water Data'!$G$4,0,10*ROW('Water Data'!G135))),'Data Summary'!CB141="Yes"),100-OFFSET('Water Data'!$G$4,0,10*ROW('Water Data'!G135)),NA())</f>
        <v>#N/A</v>
      </c>
      <c r="N141" s="89" t="e">
        <f ca="true">+IF(AND(ISNUMBER(OFFSET('Water Data'!$G$6,0,10*ROW('Water Data'!G135))),'Data Summary'!CC141="Yes"),OFFSET('Water Data'!$G$6,0,10*ROW('Water Data'!G135)),NA())</f>
        <v>#N/A</v>
      </c>
      <c r="O141" s="89" t="e">
        <f ca="true">+IF(AND(ISNUMBER(OFFSET('Water Data'!$G$9,0,10*ROW('Water Data'!G135))),'Data Summary'!CD141="Yes"),OFFSET('Water Data'!$G$9,0,10*ROW('Water Data'!G135)),NA())</f>
        <v>#N/A</v>
      </c>
      <c r="P141" s="89" t="e">
        <f ca="true">+IF(AND(ISNUMBER(OFFSET('Water Data'!$H$4,0,10*ROW('Water Data'!H135))),'Data Summary'!CE141="Yes"),100-OFFSET('Water Data'!$H$4,0,10*ROW('Water Data'!H135)),NA())</f>
        <v>#N/A</v>
      </c>
      <c r="Q141" s="89" t="e">
        <f ca="true">+IF(AND(ISNUMBER(OFFSET('Water Data'!$H$6,0,10*ROW('Water Data'!H135))),'Data Summary'!CF141="Yes"),OFFSET('Water Data'!$H$6,0,10*ROW('Water Data'!H135)),NA())</f>
        <v>#N/A</v>
      </c>
      <c r="R141" s="89" t="e">
        <f ca="true">+IF(AND(ISNUMBER(OFFSET('Water Data'!$H$9,0,10*ROW('Water Data'!H135))),'Data Summary'!CG141="Yes"),OFFSET('Water Data'!$H$9,0,10*ROW('Water Data'!H135)),NA())</f>
        <v>#N/A</v>
      </c>
      <c r="S141" s="89" t="e">
        <f ca="true">+IF(AND(ISNUMBER(OFFSET('Water Data'!$I$4,0,10*ROW('Water Data'!I135))),'Data Summary'!CH141="Yes"),100-OFFSET('Water Data'!$I$4,0,10*ROW('Water Data'!I135)),NA())</f>
        <v>#N/A</v>
      </c>
      <c r="T141" s="89" t="e">
        <f ca="true">+IF(AND(ISNUMBER(OFFSET('Water Data'!$I$6,0,10*ROW('Water Data'!I135))),'Data Summary'!CI141="Yes"),OFFSET('Water Data'!$I$6,0,10*ROW('Water Data'!I135)),NA())</f>
        <v>#N/A</v>
      </c>
      <c r="U141" s="89" t="e">
        <f ca="true">+IF(AND(ISNUMBER(OFFSET('Water Data'!$I$9,0,10*ROW('Water Data'!I135))),'Data Summary'!CJ141="Yes"),OFFSET('Water Data'!$I$9,0,10*ROW('Water Data'!I135)),NA())</f>
        <v>#N/A</v>
      </c>
      <c r="V141" s="90" t="e">
        <f ca="true">+IF(AND(ISNUMBER(OFFSET('Sanitation Data'!$D$4,0,10*ROW('Sanitation Data'!D135))),'Data Summary'!CK141="Yes"),100-OFFSET('Sanitation Data'!$D$4,0,10*ROW('Sanitation Data'!D135)),NA())</f>
        <v>#N/A</v>
      </c>
      <c r="W141" s="90" t="e">
        <f ca="true">+IF(AND(ISNUMBER(OFFSET('Sanitation Data'!$D$6,0,10*ROW('Sanitation Data'!D135))),'Data Summary'!CL141="Yes"),OFFSET('Sanitation Data'!$D$6,0,10*ROW('Sanitation Data'!D135)),NA())</f>
        <v>#N/A</v>
      </c>
      <c r="X141" s="90" t="e">
        <f ca="true">+IF(AND(ISNUMBER(OFFSET('Sanitation Data'!$D$10,0,10*ROW('Sanitation Data'!D135))),'Data Summary'!CM141="Yes"),OFFSET('Sanitation Data'!$D$10,0,10*ROW('Sanitation Data'!D135)),NA())</f>
        <v>#N/A</v>
      </c>
      <c r="Y141" s="90" t="e">
        <f ca="true">+IF(AND(ISNUMBER(OFFSET('Sanitation Data'!$D$11,0,10*ROW('Sanitation Data'!D135))),'Data Summary'!CN141="Yes"),OFFSET('Sanitation Data'!$D$11,0,10*ROW('Sanitation Data'!D135)),NA())</f>
        <v>#N/A</v>
      </c>
      <c r="Z141" s="90" t="e">
        <f ca="true">+IF(AND(ISNUMBER(OFFSET('Sanitation Data'!$D$12,0,10*ROW('Sanitation Data'!D135))),'Data Summary'!CO141="Yes"),OFFSET('Sanitation Data'!$D$12,0,10*ROW('Sanitation Data'!D135)),NA())</f>
        <v>#N/A</v>
      </c>
      <c r="AA141" s="90" t="e">
        <f ca="true">+IF(AND(ISNUMBER(OFFSET('Sanitation Data'!$E$4,0,10*ROW('Sanitation Data'!E135))),'Data Summary'!CP141="Yes"),100-OFFSET('Sanitation Data'!$E$4,0,10*ROW('Sanitation Data'!E135)),NA())</f>
        <v>#N/A</v>
      </c>
      <c r="AB141" s="90" t="e">
        <f ca="true">+IF(AND(ISNUMBER(OFFSET('Sanitation Data'!$E$6,0,10*ROW('Sanitation Data'!E135))),'Data Summary'!CQ141="Yes"),OFFSET('Sanitation Data'!$E$6,0,10*ROW('Sanitation Data'!E135)),NA())</f>
        <v>#N/A</v>
      </c>
      <c r="AC141" s="90" t="e">
        <f ca="true">+IF(AND(ISNUMBER(OFFSET('Sanitation Data'!$E$10,0,10*ROW('Sanitation Data'!E135))),'Data Summary'!CR141="Yes"),OFFSET('Sanitation Data'!$E$10,0,10*ROW('Sanitation Data'!E135)),NA())</f>
        <v>#N/A</v>
      </c>
      <c r="AD141" s="90" t="e">
        <f ca="true">+IF(AND(ISNUMBER(OFFSET('Sanitation Data'!$E$11,0,10*ROW('Sanitation Data'!E135))),'Data Summary'!CS141="Yes"),OFFSET('Sanitation Data'!$E$11,0,10*ROW('Sanitation Data'!E135)),NA())</f>
        <v>#N/A</v>
      </c>
      <c r="AE141" s="90" t="e">
        <f ca="true">+IF(AND(ISNUMBER(OFFSET('Sanitation Data'!$E$12,0,10*ROW('Sanitation Data'!E135))),'Data Summary'!CT141="Yes"),OFFSET('Sanitation Data'!$E$12,0,10*ROW('Sanitation Data'!E135)),NA())</f>
        <v>#N/A</v>
      </c>
      <c r="AF141" s="90" t="e">
        <f ca="true">+IF(AND(ISNUMBER(OFFSET('Sanitation Data'!$F$4,0,10*ROW('Sanitation Data'!F135))),'Data Summary'!CU141="Yes"),100-OFFSET('Sanitation Data'!$F$4,0,10*ROW('Sanitation Data'!F135)),NA())</f>
        <v>#N/A</v>
      </c>
      <c r="AG141" s="90" t="e">
        <f ca="true">+IF(AND(ISNUMBER(OFFSET('Sanitation Data'!$F$6,0,10*ROW('Sanitation Data'!F135))),'Data Summary'!CV141="Yes"),OFFSET('Sanitation Data'!$F$6,0,10*ROW('Sanitation Data'!F135)),NA())</f>
        <v>#N/A</v>
      </c>
      <c r="AH141" s="90" t="e">
        <f ca="true">+IF(AND(ISNUMBER(OFFSET('Sanitation Data'!$F$10,0,10*ROW('Sanitation Data'!F135))),'Data Summary'!CW141="Yes"),OFFSET('Sanitation Data'!$F$10,0,10*ROW('Sanitation Data'!F135)),NA())</f>
        <v>#N/A</v>
      </c>
      <c r="AI141" s="90" t="e">
        <f ca="true">+IF(AND(ISNUMBER(OFFSET('Sanitation Data'!$F$11,0,10*ROW('Sanitation Data'!F135))),'Data Summary'!CX141="Yes"),OFFSET('Sanitation Data'!$F$11,0,10*ROW('Sanitation Data'!F135)),NA())</f>
        <v>#N/A</v>
      </c>
      <c r="AJ141" s="90" t="e">
        <f ca="true">+IF(AND(ISNUMBER(OFFSET('Sanitation Data'!$F$12,0,10*ROW('Sanitation Data'!F135))),'Data Summary'!CY141="Yes"),OFFSET('Sanitation Data'!$F$12,0,10*ROW('Sanitation Data'!F135)),NA())</f>
        <v>#N/A</v>
      </c>
      <c r="AK141" s="90" t="e">
        <f ca="true">+IF(AND(ISNUMBER(OFFSET('Sanitation Data'!$G$4,0,10*ROW('Sanitation Data'!G135))),'Data Summary'!CZ141="Yes"),100-OFFSET('Sanitation Data'!$G$4,0,10*ROW('Sanitation Data'!G135)),NA())</f>
        <v>#N/A</v>
      </c>
      <c r="AL141" s="90" t="e">
        <f ca="true">+IF(AND(ISNUMBER(OFFSET('Sanitation Data'!$G$6,0,10*ROW('Sanitation Data'!G135))),'Data Summary'!DA141="Yes"),OFFSET('Sanitation Data'!$G$6,0,10*ROW('Sanitation Data'!G135)),NA())</f>
        <v>#N/A</v>
      </c>
      <c r="AM141" s="90" t="e">
        <f ca="true">+IF(AND(ISNUMBER(OFFSET('Sanitation Data'!$G$10,0,10*ROW('Sanitation Data'!G135))),'Data Summary'!DB141="Yes"),OFFSET('Sanitation Data'!$G$10,0,10*ROW('Sanitation Data'!G135)),NA())</f>
        <v>#N/A</v>
      </c>
      <c r="AN141" s="90" t="e">
        <f ca="true">+IF(AND(ISNUMBER(OFFSET('Sanitation Data'!$G$11,0,10*ROW('Sanitation Data'!G135))),'Data Summary'!DC141="Yes"),OFFSET('Sanitation Data'!$G$11,0,10*ROW('Sanitation Data'!G135)),NA())</f>
        <v>#N/A</v>
      </c>
      <c r="AO141" s="90" t="e">
        <f ca="true">+IF(AND(ISNUMBER(OFFSET('Sanitation Data'!$G$12,0,10*ROW('Sanitation Data'!G135))),'Data Summary'!DD141="Yes"),OFFSET('Sanitation Data'!$G$12,0,10*ROW('Sanitation Data'!G135)),NA())</f>
        <v>#N/A</v>
      </c>
      <c r="AP141" s="90" t="e">
        <f ca="true">+IF(AND(ISNUMBER(OFFSET('Sanitation Data'!$H$4,0,10*ROW('Sanitation Data'!H135))),'Data Summary'!DE141="Yes"),100-OFFSET('Sanitation Data'!$H$4,0,10*ROW('Sanitation Data'!H135)),NA())</f>
        <v>#N/A</v>
      </c>
      <c r="AQ141" s="90" t="e">
        <f ca="true">+IF(AND(ISNUMBER(OFFSET('Sanitation Data'!$H$6,0,10*ROW('Sanitation Data'!H135))),'Data Summary'!DF141="Yes"),OFFSET('Sanitation Data'!$H$6,0,10*ROW('Sanitation Data'!H135)),NA())</f>
        <v>#N/A</v>
      </c>
      <c r="AR141" s="90" t="e">
        <f ca="true">+IF(AND(ISNUMBER(OFFSET('Sanitation Data'!$H$10,0,10*ROW('Sanitation Data'!H135))),'Data Summary'!DG141="Yes"),OFFSET('Sanitation Data'!$H$10,0,10*ROW('Sanitation Data'!H135)),NA())</f>
        <v>#N/A</v>
      </c>
      <c r="AS141" s="90" t="e">
        <f ca="true">+IF(AND(ISNUMBER(OFFSET('Sanitation Data'!$H$11,0,10*ROW('Sanitation Data'!H135))),'Data Summary'!DH141="Yes"),OFFSET('Sanitation Data'!$H$11,0,10*ROW('Sanitation Data'!H135)),NA())</f>
        <v>#N/A</v>
      </c>
      <c r="AT141" s="90" t="e">
        <f ca="true">+IF(AND(ISNUMBER(OFFSET('Sanitation Data'!$H$12,0,10*ROW('Sanitation Data'!H135))),'Data Summary'!DI141="Yes"),OFFSET('Sanitation Data'!$H$12,0,10*ROW('Sanitation Data'!H135)),NA())</f>
        <v>#N/A</v>
      </c>
      <c r="AU141" s="90" t="e">
        <f ca="true">+IF(AND(ISNUMBER(OFFSET('Sanitation Data'!$I$4,0,10*ROW('Sanitation Data'!I135))),'Data Summary'!DJ141="Yes"),100-OFFSET('Sanitation Data'!$I$4,0,10*ROW('Sanitation Data'!I135)),NA())</f>
        <v>#N/A</v>
      </c>
      <c r="AV141" s="90" t="e">
        <f ca="true">+IF(AND(ISNUMBER(OFFSET('Sanitation Data'!$I$6,0,10*ROW('Sanitation Data'!I135))),'Data Summary'!DK141="Yes"),OFFSET('Sanitation Data'!$I$6,0,10*ROW('Sanitation Data'!I135)),NA())</f>
        <v>#N/A</v>
      </c>
      <c r="AW141" s="90" t="e">
        <f ca="true">+IF(AND(ISNUMBER(OFFSET('Sanitation Data'!$I$10,0,10*ROW('Sanitation Data'!I135))),'Data Summary'!DL141="Yes"),OFFSET('Sanitation Data'!$I$10,0,10*ROW('Sanitation Data'!I135)),NA())</f>
        <v>#N/A</v>
      </c>
      <c r="AX141" s="90" t="e">
        <f ca="true">+IF(AND(ISNUMBER(OFFSET('Sanitation Data'!$I$11,0,10*ROW('Sanitation Data'!I135))),'Data Summary'!DM141="Yes"),OFFSET('Sanitation Data'!$I$11,0,10*ROW('Sanitation Data'!I135)),NA())</f>
        <v>#N/A</v>
      </c>
      <c r="AY141" s="90" t="e">
        <f ca="true">+IF(AND(ISNUMBER(OFFSET('Sanitation Data'!$I$12,0,10*ROW('Sanitation Data'!I135))),'Data Summary'!DN141="Yes"),OFFSET('Sanitation Data'!$I$12,0,10*ROW('Sanitation Data'!I135)),NA())</f>
        <v>#N/A</v>
      </c>
      <c r="AZ141" s="91" t="e">
        <f ca="true">+IF(AND(ISNUMBER(OFFSET('Hygiene Data'!$D$5,0,10*ROW('Hygiene Data'!D135))),'Data Summary'!DO141="Yes"),OFFSET('Hygiene Data'!$D$5,0,10*ROW('Hygiene Data'!D135)),NA())</f>
        <v>#N/A</v>
      </c>
      <c r="BA141" s="91" t="e">
        <f ca="true">+IF(AND(ISNUMBER(OFFSET('Hygiene Data'!$D$7,0,10*ROW('Hygiene Data'!D135))),'Data Summary'!DP141="Yes"),OFFSET('Hygiene Data'!$D$7,0,10*ROW('Hygiene Data'!D135)),NA())</f>
        <v>#N/A</v>
      </c>
      <c r="BB141" s="91" t="e">
        <f ca="true">+IF(AND(ISNUMBER(OFFSET('Hygiene Data'!$D$9,0,10*ROW('Hygiene Data'!D135))),'Data Summary'!DQ141="Yes"),OFFSET('Hygiene Data'!$D$9,0,10*ROW('Hygiene Data'!D135)),NA())</f>
        <v>#N/A</v>
      </c>
      <c r="BC141" s="91" t="e">
        <f ca="true">+IF(AND(ISNUMBER(OFFSET('Hygiene Data'!$E$5,0,10*ROW('Hygiene Data'!E135))),'Data Summary'!DR141="Yes"),OFFSET('Hygiene Data'!$E$5,0,10*ROW('Hygiene Data'!E135)),NA())</f>
        <v>#N/A</v>
      </c>
      <c r="BD141" s="91" t="e">
        <f ca="true">+IF(AND(ISNUMBER(OFFSET('Hygiene Data'!$E$7,0,10*ROW('Hygiene Data'!E135))),'Data Summary'!DS141="Yes"),OFFSET('Hygiene Data'!$E$7,0,10*ROW('Hygiene Data'!E135)),NA())</f>
        <v>#N/A</v>
      </c>
      <c r="BE141" s="91" t="e">
        <f ca="true">+IF(AND(ISNUMBER(OFFSET('Hygiene Data'!$E$9,0,10*ROW('Hygiene Data'!E135))),'Data Summary'!DT141="Yes"),OFFSET('Hygiene Data'!$E$9,0,10*ROW('Hygiene Data'!E135)),NA())</f>
        <v>#N/A</v>
      </c>
      <c r="BF141" s="91" t="e">
        <f ca="true">+IF(AND(ISNUMBER(OFFSET('Hygiene Data'!$F$5,0,10*ROW('Hygiene Data'!F135))),'Data Summary'!DU141="Yes"),OFFSET('Hygiene Data'!$F$5,0,10*ROW('Hygiene Data'!F135)),NA())</f>
        <v>#N/A</v>
      </c>
      <c r="BG141" s="91" t="e">
        <f ca="true">+IF(AND(ISNUMBER(OFFSET('Hygiene Data'!$F$7,0,10*ROW('Hygiene Data'!F135))),'Data Summary'!DV141="Yes"),OFFSET('Hygiene Data'!$F$7,0,10*ROW('Hygiene Data'!F135)),NA())</f>
        <v>#N/A</v>
      </c>
      <c r="BH141" s="91" t="e">
        <f ca="true">+IF(AND(ISNUMBER(OFFSET('Hygiene Data'!$F$9,0,10*ROW('Hygiene Data'!F135))),'Data Summary'!DW141="Yes"),OFFSET('Hygiene Data'!$F$9,0,10*ROW('Hygiene Data'!F135)),NA())</f>
        <v>#N/A</v>
      </c>
      <c r="BI141" s="91" t="e">
        <f ca="true">+IF(AND(ISNUMBER(OFFSET('Hygiene Data'!$G$5,0,10*ROW('Hygiene Data'!G135))),'Data Summary'!DX141="Yes"),OFFSET('Hygiene Data'!$G$5,0,10*ROW('Hygiene Data'!G135)),NA())</f>
        <v>#N/A</v>
      </c>
      <c r="BJ141" s="91" t="e">
        <f ca="true">+IF(AND(ISNUMBER(OFFSET('Hygiene Data'!$G$7,0,10*ROW('Hygiene Data'!G135))),'Data Summary'!DY141="Yes"),OFFSET('Hygiene Data'!$G$7,0,10*ROW('Hygiene Data'!G135)),NA())</f>
        <v>#N/A</v>
      </c>
      <c r="BK141" s="91" t="e">
        <f ca="true">+IF(AND(ISNUMBER(OFFSET('Hygiene Data'!$G$9,0,10*ROW('Hygiene Data'!G135))),'Data Summary'!DZ141="Yes"),OFFSET('Hygiene Data'!$G$9,0,10*ROW('Hygiene Data'!G135)),NA())</f>
        <v>#N/A</v>
      </c>
      <c r="BL141" s="91" t="e">
        <f ca="true">+IF(AND(ISNUMBER(OFFSET('Hygiene Data'!$H$5,0,10*ROW('Hygiene Data'!H135))),'Data Summary'!EA141="Yes"),OFFSET('Hygiene Data'!$H$5,0,10*ROW('Hygiene Data'!H135)),NA())</f>
        <v>#N/A</v>
      </c>
      <c r="BM141" s="91" t="e">
        <f ca="true">+IF(AND(ISNUMBER(OFFSET('Hygiene Data'!$H$7,0,10*ROW('Hygiene Data'!H135))),'Data Summary'!EB141="Yes"),OFFSET('Hygiene Data'!$H$7,0,10*ROW('Hygiene Data'!H135)),NA())</f>
        <v>#N/A</v>
      </c>
      <c r="BN141" s="91" t="e">
        <f ca="true">+IF(AND(ISNUMBER(OFFSET('Hygiene Data'!$H$9,0,10*ROW('Hygiene Data'!H135))),'Data Summary'!EC141="Yes"),OFFSET('Hygiene Data'!$H$9,0,10*ROW('Hygiene Data'!H135)),NA())</f>
        <v>#N/A</v>
      </c>
      <c r="BO141" s="91" t="e">
        <f ca="true">+IF(AND(ISNUMBER(OFFSET('Hygiene Data'!$I$5,0,10*ROW('Hygiene Data'!I135))),'Data Summary'!ED141="Yes"),OFFSET('Hygiene Data'!$I$5,0,10*ROW('Hygiene Data'!I135)),NA())</f>
        <v>#N/A</v>
      </c>
      <c r="BP141" s="91" t="e">
        <f ca="true">+IF(AND(ISNUMBER(OFFSET('Hygiene Data'!$I$7,0,10*ROW('Hygiene Data'!I135))),'Data Summary'!EE141="Yes"),OFFSET('Hygiene Data'!$I$7,0,10*ROW('Hygiene Data'!I135)),NA())</f>
        <v>#N/A</v>
      </c>
      <c r="BQ141" s="91" t="e">
        <f ca="true">+IF(AND(ISNUMBER(OFFSET('Hygiene Data'!$I$9,0,10*ROW('Hygiene Data'!I135))),'Data Summary'!EF141="Yes"),OFFSET('Hygiene Data'!$I$9,0,10*ROW('Hygiene Data'!I135)),NA())</f>
        <v>#N/A</v>
      </c>
    </row>
    <row xmlns:x14ac="http://schemas.microsoft.com/office/spreadsheetml/2009/9/ac" r="142" x14ac:dyDescent="0.2">
      <c r="A142" s="342" t="e">
        <f ca="true">+RIGHT('Data Summary'!A142,LEN('Data Summary'!A142)-9)</f>
        <v>#VALUE!</v>
      </c>
      <c r="B142" s="35" t="str">
        <f ca="true">+IF(ISTEXT('Data Summary'!B142),'Data Summary'!B142,"")</f>
        <v/>
      </c>
      <c r="C142" s="341" t="e">
        <f ca="true">+VALUE('Data Summary'!C142)</f>
        <v>#VALUE!</v>
      </c>
      <c r="D142" s="89" t="e">
        <f ca="true">+IF(AND(ISNUMBER(OFFSET('Water Data'!$D$4,0,10*ROW('Water Data'!D136))),'Data Summary'!BS142="Yes"),100-OFFSET('Water Data'!$D$4,0,10*ROW('Water Data'!D136)),NA())</f>
        <v>#N/A</v>
      </c>
      <c r="E142" s="89" t="e">
        <f ca="true">+IF(AND(ISNUMBER(OFFSET('Water Data'!$D$6,0,10*ROW('Water Data'!D136))),'Data Summary'!BT142="Yes"),OFFSET('Water Data'!$D$6,0,10*ROW('Water Data'!D136)),NA())</f>
        <v>#N/A</v>
      </c>
      <c r="F142" s="89" t="e">
        <f ca="true">+IF(AND(ISNUMBER(OFFSET('Water Data'!$D$9,0,10*ROW('Water Data'!D136))),'Data Summary'!BU142="Yes"),OFFSET('Water Data'!$D$9,0,10*ROW('Water Data'!D136)),NA())</f>
        <v>#N/A</v>
      </c>
      <c r="G142" s="89" t="e">
        <f ca="true">+IF(AND(ISNUMBER(OFFSET('Water Data'!$E$4,0,10*ROW('Water Data'!E136))),'Data Summary'!BV142="Yes"),100-OFFSET('Water Data'!$E$4,0,10*ROW('Water Data'!E136)),NA())</f>
        <v>#N/A</v>
      </c>
      <c r="H142" s="89" t="e">
        <f ca="true">+IF(AND(ISNUMBER(OFFSET('Water Data'!$E$6,0,10*ROW('Water Data'!E136))),'Data Summary'!BW142="Yes"),OFFSET('Water Data'!$E$6,0,10*ROW('Water Data'!E136)),NA())</f>
        <v>#N/A</v>
      </c>
      <c r="I142" s="89" t="e">
        <f ca="true">+IF(AND(ISNUMBER(OFFSET('Water Data'!$E$9,0,10*ROW('Water Data'!E136))),'Data Summary'!BX142="Yes"),OFFSET('Water Data'!$E$9,0,10*ROW('Water Data'!E136)),NA())</f>
        <v>#N/A</v>
      </c>
      <c r="J142" s="89" t="e">
        <f ca="true">+IF(AND(ISNUMBER(OFFSET('Water Data'!$F$4,0,10*ROW('Water Data'!F136))),'Data Summary'!BY142="Yes"),100-OFFSET('Water Data'!$F$4,0,10*ROW('Water Data'!F136)),NA())</f>
        <v>#N/A</v>
      </c>
      <c r="K142" s="89" t="e">
        <f ca="true">+IF(AND(ISNUMBER(OFFSET('Water Data'!$F$6,0,10*ROW('Water Data'!F136))),'Data Summary'!BZ142="Yes"),OFFSET('Water Data'!$F$6,0,10*ROW('Water Data'!F136)),NA())</f>
        <v>#N/A</v>
      </c>
      <c r="L142" s="89" t="e">
        <f ca="true">+IF(AND(ISNUMBER(OFFSET('Water Data'!$F$9,0,10*ROW('Water Data'!F136))),'Data Summary'!CA142="Yes"),OFFSET('Water Data'!$F$9,0,10*ROW('Water Data'!F136)),NA())</f>
        <v>#N/A</v>
      </c>
      <c r="M142" s="89" t="e">
        <f ca="true">+IF(AND(ISNUMBER(OFFSET('Water Data'!$G$4,0,10*ROW('Water Data'!G136))),'Data Summary'!CB142="Yes"),100-OFFSET('Water Data'!$G$4,0,10*ROW('Water Data'!G136)),NA())</f>
        <v>#N/A</v>
      </c>
      <c r="N142" s="89" t="e">
        <f ca="true">+IF(AND(ISNUMBER(OFFSET('Water Data'!$G$6,0,10*ROW('Water Data'!G136))),'Data Summary'!CC142="Yes"),OFFSET('Water Data'!$G$6,0,10*ROW('Water Data'!G136)),NA())</f>
        <v>#N/A</v>
      </c>
      <c r="O142" s="89" t="e">
        <f ca="true">+IF(AND(ISNUMBER(OFFSET('Water Data'!$G$9,0,10*ROW('Water Data'!G136))),'Data Summary'!CD142="Yes"),OFFSET('Water Data'!$G$9,0,10*ROW('Water Data'!G136)),NA())</f>
        <v>#N/A</v>
      </c>
      <c r="P142" s="89" t="e">
        <f ca="true">+IF(AND(ISNUMBER(OFFSET('Water Data'!$H$4,0,10*ROW('Water Data'!H136))),'Data Summary'!CE142="Yes"),100-OFFSET('Water Data'!$H$4,0,10*ROW('Water Data'!H136)),NA())</f>
        <v>#N/A</v>
      </c>
      <c r="Q142" s="89" t="e">
        <f ca="true">+IF(AND(ISNUMBER(OFFSET('Water Data'!$H$6,0,10*ROW('Water Data'!H136))),'Data Summary'!CF142="Yes"),OFFSET('Water Data'!$H$6,0,10*ROW('Water Data'!H136)),NA())</f>
        <v>#N/A</v>
      </c>
      <c r="R142" s="89" t="e">
        <f ca="true">+IF(AND(ISNUMBER(OFFSET('Water Data'!$H$9,0,10*ROW('Water Data'!H136))),'Data Summary'!CG142="Yes"),OFFSET('Water Data'!$H$9,0,10*ROW('Water Data'!H136)),NA())</f>
        <v>#N/A</v>
      </c>
      <c r="S142" s="89" t="e">
        <f ca="true">+IF(AND(ISNUMBER(OFFSET('Water Data'!$I$4,0,10*ROW('Water Data'!I136))),'Data Summary'!CH142="Yes"),100-OFFSET('Water Data'!$I$4,0,10*ROW('Water Data'!I136)),NA())</f>
        <v>#N/A</v>
      </c>
      <c r="T142" s="89" t="e">
        <f ca="true">+IF(AND(ISNUMBER(OFFSET('Water Data'!$I$6,0,10*ROW('Water Data'!I136))),'Data Summary'!CI142="Yes"),OFFSET('Water Data'!$I$6,0,10*ROW('Water Data'!I136)),NA())</f>
        <v>#N/A</v>
      </c>
      <c r="U142" s="89" t="e">
        <f ca="true">+IF(AND(ISNUMBER(OFFSET('Water Data'!$I$9,0,10*ROW('Water Data'!I136))),'Data Summary'!CJ142="Yes"),OFFSET('Water Data'!$I$9,0,10*ROW('Water Data'!I136)),NA())</f>
        <v>#N/A</v>
      </c>
      <c r="V142" s="90" t="e">
        <f ca="true">+IF(AND(ISNUMBER(OFFSET('Sanitation Data'!$D$4,0,10*ROW('Sanitation Data'!D136))),'Data Summary'!CK142="Yes"),100-OFFSET('Sanitation Data'!$D$4,0,10*ROW('Sanitation Data'!D136)),NA())</f>
        <v>#N/A</v>
      </c>
      <c r="W142" s="90" t="e">
        <f ca="true">+IF(AND(ISNUMBER(OFFSET('Sanitation Data'!$D$6,0,10*ROW('Sanitation Data'!D136))),'Data Summary'!CL142="Yes"),OFFSET('Sanitation Data'!$D$6,0,10*ROW('Sanitation Data'!D136)),NA())</f>
        <v>#N/A</v>
      </c>
      <c r="X142" s="90" t="e">
        <f ca="true">+IF(AND(ISNUMBER(OFFSET('Sanitation Data'!$D$10,0,10*ROW('Sanitation Data'!D136))),'Data Summary'!CM142="Yes"),OFFSET('Sanitation Data'!$D$10,0,10*ROW('Sanitation Data'!D136)),NA())</f>
        <v>#N/A</v>
      </c>
      <c r="Y142" s="90" t="e">
        <f ca="true">+IF(AND(ISNUMBER(OFFSET('Sanitation Data'!$D$11,0,10*ROW('Sanitation Data'!D136))),'Data Summary'!CN142="Yes"),OFFSET('Sanitation Data'!$D$11,0,10*ROW('Sanitation Data'!D136)),NA())</f>
        <v>#N/A</v>
      </c>
      <c r="Z142" s="90" t="e">
        <f ca="true">+IF(AND(ISNUMBER(OFFSET('Sanitation Data'!$D$12,0,10*ROW('Sanitation Data'!D136))),'Data Summary'!CO142="Yes"),OFFSET('Sanitation Data'!$D$12,0,10*ROW('Sanitation Data'!D136)),NA())</f>
        <v>#N/A</v>
      </c>
      <c r="AA142" s="90" t="e">
        <f ca="true">+IF(AND(ISNUMBER(OFFSET('Sanitation Data'!$E$4,0,10*ROW('Sanitation Data'!E136))),'Data Summary'!CP142="Yes"),100-OFFSET('Sanitation Data'!$E$4,0,10*ROW('Sanitation Data'!E136)),NA())</f>
        <v>#N/A</v>
      </c>
      <c r="AB142" s="90" t="e">
        <f ca="true">+IF(AND(ISNUMBER(OFFSET('Sanitation Data'!$E$6,0,10*ROW('Sanitation Data'!E136))),'Data Summary'!CQ142="Yes"),OFFSET('Sanitation Data'!$E$6,0,10*ROW('Sanitation Data'!E136)),NA())</f>
        <v>#N/A</v>
      </c>
      <c r="AC142" s="90" t="e">
        <f ca="true">+IF(AND(ISNUMBER(OFFSET('Sanitation Data'!$E$10,0,10*ROW('Sanitation Data'!E136))),'Data Summary'!CR142="Yes"),OFFSET('Sanitation Data'!$E$10,0,10*ROW('Sanitation Data'!E136)),NA())</f>
        <v>#N/A</v>
      </c>
      <c r="AD142" s="90" t="e">
        <f ca="true">+IF(AND(ISNUMBER(OFFSET('Sanitation Data'!$E$11,0,10*ROW('Sanitation Data'!E136))),'Data Summary'!CS142="Yes"),OFFSET('Sanitation Data'!$E$11,0,10*ROW('Sanitation Data'!E136)),NA())</f>
        <v>#N/A</v>
      </c>
      <c r="AE142" s="90" t="e">
        <f ca="true">+IF(AND(ISNUMBER(OFFSET('Sanitation Data'!$E$12,0,10*ROW('Sanitation Data'!E136))),'Data Summary'!CT142="Yes"),OFFSET('Sanitation Data'!$E$12,0,10*ROW('Sanitation Data'!E136)),NA())</f>
        <v>#N/A</v>
      </c>
      <c r="AF142" s="90" t="e">
        <f ca="true">+IF(AND(ISNUMBER(OFFSET('Sanitation Data'!$F$4,0,10*ROW('Sanitation Data'!F136))),'Data Summary'!CU142="Yes"),100-OFFSET('Sanitation Data'!$F$4,0,10*ROW('Sanitation Data'!F136)),NA())</f>
        <v>#N/A</v>
      </c>
      <c r="AG142" s="90" t="e">
        <f ca="true">+IF(AND(ISNUMBER(OFFSET('Sanitation Data'!$F$6,0,10*ROW('Sanitation Data'!F136))),'Data Summary'!CV142="Yes"),OFFSET('Sanitation Data'!$F$6,0,10*ROW('Sanitation Data'!F136)),NA())</f>
        <v>#N/A</v>
      </c>
      <c r="AH142" s="90" t="e">
        <f ca="true">+IF(AND(ISNUMBER(OFFSET('Sanitation Data'!$F$10,0,10*ROW('Sanitation Data'!F136))),'Data Summary'!CW142="Yes"),OFFSET('Sanitation Data'!$F$10,0,10*ROW('Sanitation Data'!F136)),NA())</f>
        <v>#N/A</v>
      </c>
      <c r="AI142" s="90" t="e">
        <f ca="true">+IF(AND(ISNUMBER(OFFSET('Sanitation Data'!$F$11,0,10*ROW('Sanitation Data'!F136))),'Data Summary'!CX142="Yes"),OFFSET('Sanitation Data'!$F$11,0,10*ROW('Sanitation Data'!F136)),NA())</f>
        <v>#N/A</v>
      </c>
      <c r="AJ142" s="90" t="e">
        <f ca="true">+IF(AND(ISNUMBER(OFFSET('Sanitation Data'!$F$12,0,10*ROW('Sanitation Data'!F136))),'Data Summary'!CY142="Yes"),OFFSET('Sanitation Data'!$F$12,0,10*ROW('Sanitation Data'!F136)),NA())</f>
        <v>#N/A</v>
      </c>
      <c r="AK142" s="90" t="e">
        <f ca="true">+IF(AND(ISNUMBER(OFFSET('Sanitation Data'!$G$4,0,10*ROW('Sanitation Data'!G136))),'Data Summary'!CZ142="Yes"),100-OFFSET('Sanitation Data'!$G$4,0,10*ROW('Sanitation Data'!G136)),NA())</f>
        <v>#N/A</v>
      </c>
      <c r="AL142" s="90" t="e">
        <f ca="true">+IF(AND(ISNUMBER(OFFSET('Sanitation Data'!$G$6,0,10*ROW('Sanitation Data'!G136))),'Data Summary'!DA142="Yes"),OFFSET('Sanitation Data'!$G$6,0,10*ROW('Sanitation Data'!G136)),NA())</f>
        <v>#N/A</v>
      </c>
      <c r="AM142" s="90" t="e">
        <f ca="true">+IF(AND(ISNUMBER(OFFSET('Sanitation Data'!$G$10,0,10*ROW('Sanitation Data'!G136))),'Data Summary'!DB142="Yes"),OFFSET('Sanitation Data'!$G$10,0,10*ROW('Sanitation Data'!G136)),NA())</f>
        <v>#N/A</v>
      </c>
      <c r="AN142" s="90" t="e">
        <f ca="true">+IF(AND(ISNUMBER(OFFSET('Sanitation Data'!$G$11,0,10*ROW('Sanitation Data'!G136))),'Data Summary'!DC142="Yes"),OFFSET('Sanitation Data'!$G$11,0,10*ROW('Sanitation Data'!G136)),NA())</f>
        <v>#N/A</v>
      </c>
      <c r="AO142" s="90" t="e">
        <f ca="true">+IF(AND(ISNUMBER(OFFSET('Sanitation Data'!$G$12,0,10*ROW('Sanitation Data'!G136))),'Data Summary'!DD142="Yes"),OFFSET('Sanitation Data'!$G$12,0,10*ROW('Sanitation Data'!G136)),NA())</f>
        <v>#N/A</v>
      </c>
      <c r="AP142" s="90" t="e">
        <f ca="true">+IF(AND(ISNUMBER(OFFSET('Sanitation Data'!$H$4,0,10*ROW('Sanitation Data'!H136))),'Data Summary'!DE142="Yes"),100-OFFSET('Sanitation Data'!$H$4,0,10*ROW('Sanitation Data'!H136)),NA())</f>
        <v>#N/A</v>
      </c>
      <c r="AQ142" s="90" t="e">
        <f ca="true">+IF(AND(ISNUMBER(OFFSET('Sanitation Data'!$H$6,0,10*ROW('Sanitation Data'!H136))),'Data Summary'!DF142="Yes"),OFFSET('Sanitation Data'!$H$6,0,10*ROW('Sanitation Data'!H136)),NA())</f>
        <v>#N/A</v>
      </c>
      <c r="AR142" s="90" t="e">
        <f ca="true">+IF(AND(ISNUMBER(OFFSET('Sanitation Data'!$H$10,0,10*ROW('Sanitation Data'!H136))),'Data Summary'!DG142="Yes"),OFFSET('Sanitation Data'!$H$10,0,10*ROW('Sanitation Data'!H136)),NA())</f>
        <v>#N/A</v>
      </c>
      <c r="AS142" s="90" t="e">
        <f ca="true">+IF(AND(ISNUMBER(OFFSET('Sanitation Data'!$H$11,0,10*ROW('Sanitation Data'!H136))),'Data Summary'!DH142="Yes"),OFFSET('Sanitation Data'!$H$11,0,10*ROW('Sanitation Data'!H136)),NA())</f>
        <v>#N/A</v>
      </c>
      <c r="AT142" s="90" t="e">
        <f ca="true">+IF(AND(ISNUMBER(OFFSET('Sanitation Data'!$H$12,0,10*ROW('Sanitation Data'!H136))),'Data Summary'!DI142="Yes"),OFFSET('Sanitation Data'!$H$12,0,10*ROW('Sanitation Data'!H136)),NA())</f>
        <v>#N/A</v>
      </c>
      <c r="AU142" s="90" t="e">
        <f ca="true">+IF(AND(ISNUMBER(OFFSET('Sanitation Data'!$I$4,0,10*ROW('Sanitation Data'!I136))),'Data Summary'!DJ142="Yes"),100-OFFSET('Sanitation Data'!$I$4,0,10*ROW('Sanitation Data'!I136)),NA())</f>
        <v>#N/A</v>
      </c>
      <c r="AV142" s="90" t="e">
        <f ca="true">+IF(AND(ISNUMBER(OFFSET('Sanitation Data'!$I$6,0,10*ROW('Sanitation Data'!I136))),'Data Summary'!DK142="Yes"),OFFSET('Sanitation Data'!$I$6,0,10*ROW('Sanitation Data'!I136)),NA())</f>
        <v>#N/A</v>
      </c>
      <c r="AW142" s="90" t="e">
        <f ca="true">+IF(AND(ISNUMBER(OFFSET('Sanitation Data'!$I$10,0,10*ROW('Sanitation Data'!I136))),'Data Summary'!DL142="Yes"),OFFSET('Sanitation Data'!$I$10,0,10*ROW('Sanitation Data'!I136)),NA())</f>
        <v>#N/A</v>
      </c>
      <c r="AX142" s="90" t="e">
        <f ca="true">+IF(AND(ISNUMBER(OFFSET('Sanitation Data'!$I$11,0,10*ROW('Sanitation Data'!I136))),'Data Summary'!DM142="Yes"),OFFSET('Sanitation Data'!$I$11,0,10*ROW('Sanitation Data'!I136)),NA())</f>
        <v>#N/A</v>
      </c>
      <c r="AY142" s="90" t="e">
        <f ca="true">+IF(AND(ISNUMBER(OFFSET('Sanitation Data'!$I$12,0,10*ROW('Sanitation Data'!I136))),'Data Summary'!DN142="Yes"),OFFSET('Sanitation Data'!$I$12,0,10*ROW('Sanitation Data'!I136)),NA())</f>
        <v>#N/A</v>
      </c>
      <c r="AZ142" s="91" t="e">
        <f ca="true">+IF(AND(ISNUMBER(OFFSET('Hygiene Data'!$D$5,0,10*ROW('Hygiene Data'!D136))),'Data Summary'!DO142="Yes"),OFFSET('Hygiene Data'!$D$5,0,10*ROW('Hygiene Data'!D136)),NA())</f>
        <v>#N/A</v>
      </c>
      <c r="BA142" s="91" t="e">
        <f ca="true">+IF(AND(ISNUMBER(OFFSET('Hygiene Data'!$D$7,0,10*ROW('Hygiene Data'!D136))),'Data Summary'!DP142="Yes"),OFFSET('Hygiene Data'!$D$7,0,10*ROW('Hygiene Data'!D136)),NA())</f>
        <v>#N/A</v>
      </c>
      <c r="BB142" s="91" t="e">
        <f ca="true">+IF(AND(ISNUMBER(OFFSET('Hygiene Data'!$D$9,0,10*ROW('Hygiene Data'!D136))),'Data Summary'!DQ142="Yes"),OFFSET('Hygiene Data'!$D$9,0,10*ROW('Hygiene Data'!D136)),NA())</f>
        <v>#N/A</v>
      </c>
      <c r="BC142" s="91" t="e">
        <f ca="true">+IF(AND(ISNUMBER(OFFSET('Hygiene Data'!$E$5,0,10*ROW('Hygiene Data'!E136))),'Data Summary'!DR142="Yes"),OFFSET('Hygiene Data'!$E$5,0,10*ROW('Hygiene Data'!E136)),NA())</f>
        <v>#N/A</v>
      </c>
      <c r="BD142" s="91" t="e">
        <f ca="true">+IF(AND(ISNUMBER(OFFSET('Hygiene Data'!$E$7,0,10*ROW('Hygiene Data'!E136))),'Data Summary'!DS142="Yes"),OFFSET('Hygiene Data'!$E$7,0,10*ROW('Hygiene Data'!E136)),NA())</f>
        <v>#N/A</v>
      </c>
      <c r="BE142" s="91" t="e">
        <f ca="true">+IF(AND(ISNUMBER(OFFSET('Hygiene Data'!$E$9,0,10*ROW('Hygiene Data'!E136))),'Data Summary'!DT142="Yes"),OFFSET('Hygiene Data'!$E$9,0,10*ROW('Hygiene Data'!E136)),NA())</f>
        <v>#N/A</v>
      </c>
      <c r="BF142" s="91" t="e">
        <f ca="true">+IF(AND(ISNUMBER(OFFSET('Hygiene Data'!$F$5,0,10*ROW('Hygiene Data'!F136))),'Data Summary'!DU142="Yes"),OFFSET('Hygiene Data'!$F$5,0,10*ROW('Hygiene Data'!F136)),NA())</f>
        <v>#N/A</v>
      </c>
      <c r="BG142" s="91" t="e">
        <f ca="true">+IF(AND(ISNUMBER(OFFSET('Hygiene Data'!$F$7,0,10*ROW('Hygiene Data'!F136))),'Data Summary'!DV142="Yes"),OFFSET('Hygiene Data'!$F$7,0,10*ROW('Hygiene Data'!F136)),NA())</f>
        <v>#N/A</v>
      </c>
      <c r="BH142" s="91" t="e">
        <f ca="true">+IF(AND(ISNUMBER(OFFSET('Hygiene Data'!$F$9,0,10*ROW('Hygiene Data'!F136))),'Data Summary'!DW142="Yes"),OFFSET('Hygiene Data'!$F$9,0,10*ROW('Hygiene Data'!F136)),NA())</f>
        <v>#N/A</v>
      </c>
      <c r="BI142" s="91" t="e">
        <f ca="true">+IF(AND(ISNUMBER(OFFSET('Hygiene Data'!$G$5,0,10*ROW('Hygiene Data'!G136))),'Data Summary'!DX142="Yes"),OFFSET('Hygiene Data'!$G$5,0,10*ROW('Hygiene Data'!G136)),NA())</f>
        <v>#N/A</v>
      </c>
      <c r="BJ142" s="91" t="e">
        <f ca="true">+IF(AND(ISNUMBER(OFFSET('Hygiene Data'!$G$7,0,10*ROW('Hygiene Data'!G136))),'Data Summary'!DY142="Yes"),OFFSET('Hygiene Data'!$G$7,0,10*ROW('Hygiene Data'!G136)),NA())</f>
        <v>#N/A</v>
      </c>
      <c r="BK142" s="91" t="e">
        <f ca="true">+IF(AND(ISNUMBER(OFFSET('Hygiene Data'!$G$9,0,10*ROW('Hygiene Data'!G136))),'Data Summary'!DZ142="Yes"),OFFSET('Hygiene Data'!$G$9,0,10*ROW('Hygiene Data'!G136)),NA())</f>
        <v>#N/A</v>
      </c>
      <c r="BL142" s="91" t="e">
        <f ca="true">+IF(AND(ISNUMBER(OFFSET('Hygiene Data'!$H$5,0,10*ROW('Hygiene Data'!H136))),'Data Summary'!EA142="Yes"),OFFSET('Hygiene Data'!$H$5,0,10*ROW('Hygiene Data'!H136)),NA())</f>
        <v>#N/A</v>
      </c>
      <c r="BM142" s="91" t="e">
        <f ca="true">+IF(AND(ISNUMBER(OFFSET('Hygiene Data'!$H$7,0,10*ROW('Hygiene Data'!H136))),'Data Summary'!EB142="Yes"),OFFSET('Hygiene Data'!$H$7,0,10*ROW('Hygiene Data'!H136)),NA())</f>
        <v>#N/A</v>
      </c>
      <c r="BN142" s="91" t="e">
        <f ca="true">+IF(AND(ISNUMBER(OFFSET('Hygiene Data'!$H$9,0,10*ROW('Hygiene Data'!H136))),'Data Summary'!EC142="Yes"),OFFSET('Hygiene Data'!$H$9,0,10*ROW('Hygiene Data'!H136)),NA())</f>
        <v>#N/A</v>
      </c>
      <c r="BO142" s="91" t="e">
        <f ca="true">+IF(AND(ISNUMBER(OFFSET('Hygiene Data'!$I$5,0,10*ROW('Hygiene Data'!I136))),'Data Summary'!ED142="Yes"),OFFSET('Hygiene Data'!$I$5,0,10*ROW('Hygiene Data'!I136)),NA())</f>
        <v>#N/A</v>
      </c>
      <c r="BP142" s="91" t="e">
        <f ca="true">+IF(AND(ISNUMBER(OFFSET('Hygiene Data'!$I$7,0,10*ROW('Hygiene Data'!I136))),'Data Summary'!EE142="Yes"),OFFSET('Hygiene Data'!$I$7,0,10*ROW('Hygiene Data'!I136)),NA())</f>
        <v>#N/A</v>
      </c>
      <c r="BQ142" s="91" t="e">
        <f ca="true">+IF(AND(ISNUMBER(OFFSET('Hygiene Data'!$I$9,0,10*ROW('Hygiene Data'!I136))),'Data Summary'!EF142="Yes"),OFFSET('Hygiene Data'!$I$9,0,10*ROW('Hygiene Data'!I136)),NA())</f>
        <v>#N/A</v>
      </c>
    </row>
    <row xmlns:x14ac="http://schemas.microsoft.com/office/spreadsheetml/2009/9/ac" r="143" x14ac:dyDescent="0.2">
      <c r="A143" s="342" t="e">
        <f ca="true">+RIGHT('Data Summary'!A143,LEN('Data Summary'!A143)-9)</f>
        <v>#VALUE!</v>
      </c>
      <c r="B143" s="35" t="str">
        <f ca="true">+IF(ISTEXT('Data Summary'!B143),'Data Summary'!B143,"")</f>
        <v/>
      </c>
      <c r="C143" s="341" t="e">
        <f ca="true">+VALUE('Data Summary'!C143)</f>
        <v>#VALUE!</v>
      </c>
      <c r="D143" s="89" t="e">
        <f ca="true">+IF(AND(ISNUMBER(OFFSET('Water Data'!$D$4,0,10*ROW('Water Data'!D137))),'Data Summary'!BS143="Yes"),100-OFFSET('Water Data'!$D$4,0,10*ROW('Water Data'!D137)),NA())</f>
        <v>#N/A</v>
      </c>
      <c r="E143" s="89" t="e">
        <f ca="true">+IF(AND(ISNUMBER(OFFSET('Water Data'!$D$6,0,10*ROW('Water Data'!D137))),'Data Summary'!BT143="Yes"),OFFSET('Water Data'!$D$6,0,10*ROW('Water Data'!D137)),NA())</f>
        <v>#N/A</v>
      </c>
      <c r="F143" s="89" t="e">
        <f ca="true">+IF(AND(ISNUMBER(OFFSET('Water Data'!$D$9,0,10*ROW('Water Data'!D137))),'Data Summary'!BU143="Yes"),OFFSET('Water Data'!$D$9,0,10*ROW('Water Data'!D137)),NA())</f>
        <v>#N/A</v>
      </c>
      <c r="G143" s="89" t="e">
        <f ca="true">+IF(AND(ISNUMBER(OFFSET('Water Data'!$E$4,0,10*ROW('Water Data'!E137))),'Data Summary'!BV143="Yes"),100-OFFSET('Water Data'!$E$4,0,10*ROW('Water Data'!E137)),NA())</f>
        <v>#N/A</v>
      </c>
      <c r="H143" s="89" t="e">
        <f ca="true">+IF(AND(ISNUMBER(OFFSET('Water Data'!$E$6,0,10*ROW('Water Data'!E137))),'Data Summary'!BW143="Yes"),OFFSET('Water Data'!$E$6,0,10*ROW('Water Data'!E137)),NA())</f>
        <v>#N/A</v>
      </c>
      <c r="I143" s="89" t="e">
        <f ca="true">+IF(AND(ISNUMBER(OFFSET('Water Data'!$E$9,0,10*ROW('Water Data'!E137))),'Data Summary'!BX143="Yes"),OFFSET('Water Data'!$E$9,0,10*ROW('Water Data'!E137)),NA())</f>
        <v>#N/A</v>
      </c>
      <c r="J143" s="89" t="e">
        <f ca="true">+IF(AND(ISNUMBER(OFFSET('Water Data'!$F$4,0,10*ROW('Water Data'!F137))),'Data Summary'!BY143="Yes"),100-OFFSET('Water Data'!$F$4,0,10*ROW('Water Data'!F137)),NA())</f>
        <v>#N/A</v>
      </c>
      <c r="K143" s="89" t="e">
        <f ca="true">+IF(AND(ISNUMBER(OFFSET('Water Data'!$F$6,0,10*ROW('Water Data'!F137))),'Data Summary'!BZ143="Yes"),OFFSET('Water Data'!$F$6,0,10*ROW('Water Data'!F137)),NA())</f>
        <v>#N/A</v>
      </c>
      <c r="L143" s="89" t="e">
        <f ca="true">+IF(AND(ISNUMBER(OFFSET('Water Data'!$F$9,0,10*ROW('Water Data'!F137))),'Data Summary'!CA143="Yes"),OFFSET('Water Data'!$F$9,0,10*ROW('Water Data'!F137)),NA())</f>
        <v>#N/A</v>
      </c>
      <c r="M143" s="89" t="e">
        <f ca="true">+IF(AND(ISNUMBER(OFFSET('Water Data'!$G$4,0,10*ROW('Water Data'!G137))),'Data Summary'!CB143="Yes"),100-OFFSET('Water Data'!$G$4,0,10*ROW('Water Data'!G137)),NA())</f>
        <v>#N/A</v>
      </c>
      <c r="N143" s="89" t="e">
        <f ca="true">+IF(AND(ISNUMBER(OFFSET('Water Data'!$G$6,0,10*ROW('Water Data'!G137))),'Data Summary'!CC143="Yes"),OFFSET('Water Data'!$G$6,0,10*ROW('Water Data'!G137)),NA())</f>
        <v>#N/A</v>
      </c>
      <c r="O143" s="89" t="e">
        <f ca="true">+IF(AND(ISNUMBER(OFFSET('Water Data'!$G$9,0,10*ROW('Water Data'!G137))),'Data Summary'!CD143="Yes"),OFFSET('Water Data'!$G$9,0,10*ROW('Water Data'!G137)),NA())</f>
        <v>#N/A</v>
      </c>
      <c r="P143" s="89" t="e">
        <f ca="true">+IF(AND(ISNUMBER(OFFSET('Water Data'!$H$4,0,10*ROW('Water Data'!H137))),'Data Summary'!CE143="Yes"),100-OFFSET('Water Data'!$H$4,0,10*ROW('Water Data'!H137)),NA())</f>
        <v>#N/A</v>
      </c>
      <c r="Q143" s="89" t="e">
        <f ca="true">+IF(AND(ISNUMBER(OFFSET('Water Data'!$H$6,0,10*ROW('Water Data'!H137))),'Data Summary'!CF143="Yes"),OFFSET('Water Data'!$H$6,0,10*ROW('Water Data'!H137)),NA())</f>
        <v>#N/A</v>
      </c>
      <c r="R143" s="89" t="e">
        <f ca="true">+IF(AND(ISNUMBER(OFFSET('Water Data'!$H$9,0,10*ROW('Water Data'!H137))),'Data Summary'!CG143="Yes"),OFFSET('Water Data'!$H$9,0,10*ROW('Water Data'!H137)),NA())</f>
        <v>#N/A</v>
      </c>
      <c r="S143" s="89" t="e">
        <f ca="true">+IF(AND(ISNUMBER(OFFSET('Water Data'!$I$4,0,10*ROW('Water Data'!I137))),'Data Summary'!CH143="Yes"),100-OFFSET('Water Data'!$I$4,0,10*ROW('Water Data'!I137)),NA())</f>
        <v>#N/A</v>
      </c>
      <c r="T143" s="89" t="e">
        <f ca="true">+IF(AND(ISNUMBER(OFFSET('Water Data'!$I$6,0,10*ROW('Water Data'!I137))),'Data Summary'!CI143="Yes"),OFFSET('Water Data'!$I$6,0,10*ROW('Water Data'!I137)),NA())</f>
        <v>#N/A</v>
      </c>
      <c r="U143" s="89" t="e">
        <f ca="true">+IF(AND(ISNUMBER(OFFSET('Water Data'!$I$9,0,10*ROW('Water Data'!I137))),'Data Summary'!CJ143="Yes"),OFFSET('Water Data'!$I$9,0,10*ROW('Water Data'!I137)),NA())</f>
        <v>#N/A</v>
      </c>
      <c r="V143" s="90" t="e">
        <f ca="true">+IF(AND(ISNUMBER(OFFSET('Sanitation Data'!$D$4,0,10*ROW('Sanitation Data'!D137))),'Data Summary'!CK143="Yes"),100-OFFSET('Sanitation Data'!$D$4,0,10*ROW('Sanitation Data'!D137)),NA())</f>
        <v>#N/A</v>
      </c>
      <c r="W143" s="90" t="e">
        <f ca="true">+IF(AND(ISNUMBER(OFFSET('Sanitation Data'!$D$6,0,10*ROW('Sanitation Data'!D137))),'Data Summary'!CL143="Yes"),OFFSET('Sanitation Data'!$D$6,0,10*ROW('Sanitation Data'!D137)),NA())</f>
        <v>#N/A</v>
      </c>
      <c r="X143" s="90" t="e">
        <f ca="true">+IF(AND(ISNUMBER(OFFSET('Sanitation Data'!$D$10,0,10*ROW('Sanitation Data'!D137))),'Data Summary'!CM143="Yes"),OFFSET('Sanitation Data'!$D$10,0,10*ROW('Sanitation Data'!D137)),NA())</f>
        <v>#N/A</v>
      </c>
      <c r="Y143" s="90" t="e">
        <f ca="true">+IF(AND(ISNUMBER(OFFSET('Sanitation Data'!$D$11,0,10*ROW('Sanitation Data'!D137))),'Data Summary'!CN143="Yes"),OFFSET('Sanitation Data'!$D$11,0,10*ROW('Sanitation Data'!D137)),NA())</f>
        <v>#N/A</v>
      </c>
      <c r="Z143" s="90" t="e">
        <f ca="true">+IF(AND(ISNUMBER(OFFSET('Sanitation Data'!$D$12,0,10*ROW('Sanitation Data'!D137))),'Data Summary'!CO143="Yes"),OFFSET('Sanitation Data'!$D$12,0,10*ROW('Sanitation Data'!D137)),NA())</f>
        <v>#N/A</v>
      </c>
      <c r="AA143" s="90" t="e">
        <f ca="true">+IF(AND(ISNUMBER(OFFSET('Sanitation Data'!$E$4,0,10*ROW('Sanitation Data'!E137))),'Data Summary'!CP143="Yes"),100-OFFSET('Sanitation Data'!$E$4,0,10*ROW('Sanitation Data'!E137)),NA())</f>
        <v>#N/A</v>
      </c>
      <c r="AB143" s="90" t="e">
        <f ca="true">+IF(AND(ISNUMBER(OFFSET('Sanitation Data'!$E$6,0,10*ROW('Sanitation Data'!E137))),'Data Summary'!CQ143="Yes"),OFFSET('Sanitation Data'!$E$6,0,10*ROW('Sanitation Data'!E137)),NA())</f>
        <v>#N/A</v>
      </c>
      <c r="AC143" s="90" t="e">
        <f ca="true">+IF(AND(ISNUMBER(OFFSET('Sanitation Data'!$E$10,0,10*ROW('Sanitation Data'!E137))),'Data Summary'!CR143="Yes"),OFFSET('Sanitation Data'!$E$10,0,10*ROW('Sanitation Data'!E137)),NA())</f>
        <v>#N/A</v>
      </c>
      <c r="AD143" s="90" t="e">
        <f ca="true">+IF(AND(ISNUMBER(OFFSET('Sanitation Data'!$E$11,0,10*ROW('Sanitation Data'!E137))),'Data Summary'!CS143="Yes"),OFFSET('Sanitation Data'!$E$11,0,10*ROW('Sanitation Data'!E137)),NA())</f>
        <v>#N/A</v>
      </c>
      <c r="AE143" s="90" t="e">
        <f ca="true">+IF(AND(ISNUMBER(OFFSET('Sanitation Data'!$E$12,0,10*ROW('Sanitation Data'!E137))),'Data Summary'!CT143="Yes"),OFFSET('Sanitation Data'!$E$12,0,10*ROW('Sanitation Data'!E137)),NA())</f>
        <v>#N/A</v>
      </c>
      <c r="AF143" s="90" t="e">
        <f ca="true">+IF(AND(ISNUMBER(OFFSET('Sanitation Data'!$F$4,0,10*ROW('Sanitation Data'!F137))),'Data Summary'!CU143="Yes"),100-OFFSET('Sanitation Data'!$F$4,0,10*ROW('Sanitation Data'!F137)),NA())</f>
        <v>#N/A</v>
      </c>
      <c r="AG143" s="90" t="e">
        <f ca="true">+IF(AND(ISNUMBER(OFFSET('Sanitation Data'!$F$6,0,10*ROW('Sanitation Data'!F137))),'Data Summary'!CV143="Yes"),OFFSET('Sanitation Data'!$F$6,0,10*ROW('Sanitation Data'!F137)),NA())</f>
        <v>#N/A</v>
      </c>
      <c r="AH143" s="90" t="e">
        <f ca="true">+IF(AND(ISNUMBER(OFFSET('Sanitation Data'!$F$10,0,10*ROW('Sanitation Data'!F137))),'Data Summary'!CW143="Yes"),OFFSET('Sanitation Data'!$F$10,0,10*ROW('Sanitation Data'!F137)),NA())</f>
        <v>#N/A</v>
      </c>
      <c r="AI143" s="90" t="e">
        <f ca="true">+IF(AND(ISNUMBER(OFFSET('Sanitation Data'!$F$11,0,10*ROW('Sanitation Data'!F137))),'Data Summary'!CX143="Yes"),OFFSET('Sanitation Data'!$F$11,0,10*ROW('Sanitation Data'!F137)),NA())</f>
        <v>#N/A</v>
      </c>
      <c r="AJ143" s="90" t="e">
        <f ca="true">+IF(AND(ISNUMBER(OFFSET('Sanitation Data'!$F$12,0,10*ROW('Sanitation Data'!F137))),'Data Summary'!CY143="Yes"),OFFSET('Sanitation Data'!$F$12,0,10*ROW('Sanitation Data'!F137)),NA())</f>
        <v>#N/A</v>
      </c>
      <c r="AK143" s="90" t="e">
        <f ca="true">+IF(AND(ISNUMBER(OFFSET('Sanitation Data'!$G$4,0,10*ROW('Sanitation Data'!G137))),'Data Summary'!CZ143="Yes"),100-OFFSET('Sanitation Data'!$G$4,0,10*ROW('Sanitation Data'!G137)),NA())</f>
        <v>#N/A</v>
      </c>
      <c r="AL143" s="90" t="e">
        <f ca="true">+IF(AND(ISNUMBER(OFFSET('Sanitation Data'!$G$6,0,10*ROW('Sanitation Data'!G137))),'Data Summary'!DA143="Yes"),OFFSET('Sanitation Data'!$G$6,0,10*ROW('Sanitation Data'!G137)),NA())</f>
        <v>#N/A</v>
      </c>
      <c r="AM143" s="90" t="e">
        <f ca="true">+IF(AND(ISNUMBER(OFFSET('Sanitation Data'!$G$10,0,10*ROW('Sanitation Data'!G137))),'Data Summary'!DB143="Yes"),OFFSET('Sanitation Data'!$G$10,0,10*ROW('Sanitation Data'!G137)),NA())</f>
        <v>#N/A</v>
      </c>
      <c r="AN143" s="90" t="e">
        <f ca="true">+IF(AND(ISNUMBER(OFFSET('Sanitation Data'!$G$11,0,10*ROW('Sanitation Data'!G137))),'Data Summary'!DC143="Yes"),OFFSET('Sanitation Data'!$G$11,0,10*ROW('Sanitation Data'!G137)),NA())</f>
        <v>#N/A</v>
      </c>
      <c r="AO143" s="90" t="e">
        <f ca="true">+IF(AND(ISNUMBER(OFFSET('Sanitation Data'!$G$12,0,10*ROW('Sanitation Data'!G137))),'Data Summary'!DD143="Yes"),OFFSET('Sanitation Data'!$G$12,0,10*ROW('Sanitation Data'!G137)),NA())</f>
        <v>#N/A</v>
      </c>
      <c r="AP143" s="90" t="e">
        <f ca="true">+IF(AND(ISNUMBER(OFFSET('Sanitation Data'!$H$4,0,10*ROW('Sanitation Data'!H137))),'Data Summary'!DE143="Yes"),100-OFFSET('Sanitation Data'!$H$4,0,10*ROW('Sanitation Data'!H137)),NA())</f>
        <v>#N/A</v>
      </c>
      <c r="AQ143" s="90" t="e">
        <f ca="true">+IF(AND(ISNUMBER(OFFSET('Sanitation Data'!$H$6,0,10*ROW('Sanitation Data'!H137))),'Data Summary'!DF143="Yes"),OFFSET('Sanitation Data'!$H$6,0,10*ROW('Sanitation Data'!H137)),NA())</f>
        <v>#N/A</v>
      </c>
      <c r="AR143" s="90" t="e">
        <f ca="true">+IF(AND(ISNUMBER(OFFSET('Sanitation Data'!$H$10,0,10*ROW('Sanitation Data'!H137))),'Data Summary'!DG143="Yes"),OFFSET('Sanitation Data'!$H$10,0,10*ROW('Sanitation Data'!H137)),NA())</f>
        <v>#N/A</v>
      </c>
      <c r="AS143" s="90" t="e">
        <f ca="true">+IF(AND(ISNUMBER(OFFSET('Sanitation Data'!$H$11,0,10*ROW('Sanitation Data'!H137))),'Data Summary'!DH143="Yes"),OFFSET('Sanitation Data'!$H$11,0,10*ROW('Sanitation Data'!H137)),NA())</f>
        <v>#N/A</v>
      </c>
      <c r="AT143" s="90" t="e">
        <f ca="true">+IF(AND(ISNUMBER(OFFSET('Sanitation Data'!$H$12,0,10*ROW('Sanitation Data'!H137))),'Data Summary'!DI143="Yes"),OFFSET('Sanitation Data'!$H$12,0,10*ROW('Sanitation Data'!H137)),NA())</f>
        <v>#N/A</v>
      </c>
      <c r="AU143" s="90" t="e">
        <f ca="true">+IF(AND(ISNUMBER(OFFSET('Sanitation Data'!$I$4,0,10*ROW('Sanitation Data'!I137))),'Data Summary'!DJ143="Yes"),100-OFFSET('Sanitation Data'!$I$4,0,10*ROW('Sanitation Data'!I137)),NA())</f>
        <v>#N/A</v>
      </c>
      <c r="AV143" s="90" t="e">
        <f ca="true">+IF(AND(ISNUMBER(OFFSET('Sanitation Data'!$I$6,0,10*ROW('Sanitation Data'!I137))),'Data Summary'!DK143="Yes"),OFFSET('Sanitation Data'!$I$6,0,10*ROW('Sanitation Data'!I137)),NA())</f>
        <v>#N/A</v>
      </c>
      <c r="AW143" s="90" t="e">
        <f ca="true">+IF(AND(ISNUMBER(OFFSET('Sanitation Data'!$I$10,0,10*ROW('Sanitation Data'!I137))),'Data Summary'!DL143="Yes"),OFFSET('Sanitation Data'!$I$10,0,10*ROW('Sanitation Data'!I137)),NA())</f>
        <v>#N/A</v>
      </c>
      <c r="AX143" s="90" t="e">
        <f ca="true">+IF(AND(ISNUMBER(OFFSET('Sanitation Data'!$I$11,0,10*ROW('Sanitation Data'!I137))),'Data Summary'!DM143="Yes"),OFFSET('Sanitation Data'!$I$11,0,10*ROW('Sanitation Data'!I137)),NA())</f>
        <v>#N/A</v>
      </c>
      <c r="AY143" s="90" t="e">
        <f ca="true">+IF(AND(ISNUMBER(OFFSET('Sanitation Data'!$I$12,0,10*ROW('Sanitation Data'!I137))),'Data Summary'!DN143="Yes"),OFFSET('Sanitation Data'!$I$12,0,10*ROW('Sanitation Data'!I137)),NA())</f>
        <v>#N/A</v>
      </c>
      <c r="AZ143" s="91" t="e">
        <f ca="true">+IF(AND(ISNUMBER(OFFSET('Hygiene Data'!$D$5,0,10*ROW('Hygiene Data'!D137))),'Data Summary'!DO143="Yes"),OFFSET('Hygiene Data'!$D$5,0,10*ROW('Hygiene Data'!D137)),NA())</f>
        <v>#N/A</v>
      </c>
      <c r="BA143" s="91" t="e">
        <f ca="true">+IF(AND(ISNUMBER(OFFSET('Hygiene Data'!$D$7,0,10*ROW('Hygiene Data'!D137))),'Data Summary'!DP143="Yes"),OFFSET('Hygiene Data'!$D$7,0,10*ROW('Hygiene Data'!D137)),NA())</f>
        <v>#N/A</v>
      </c>
      <c r="BB143" s="91" t="e">
        <f ca="true">+IF(AND(ISNUMBER(OFFSET('Hygiene Data'!$D$9,0,10*ROW('Hygiene Data'!D137))),'Data Summary'!DQ143="Yes"),OFFSET('Hygiene Data'!$D$9,0,10*ROW('Hygiene Data'!D137)),NA())</f>
        <v>#N/A</v>
      </c>
      <c r="BC143" s="91" t="e">
        <f ca="true">+IF(AND(ISNUMBER(OFFSET('Hygiene Data'!$E$5,0,10*ROW('Hygiene Data'!E137))),'Data Summary'!DR143="Yes"),OFFSET('Hygiene Data'!$E$5,0,10*ROW('Hygiene Data'!E137)),NA())</f>
        <v>#N/A</v>
      </c>
      <c r="BD143" s="91" t="e">
        <f ca="true">+IF(AND(ISNUMBER(OFFSET('Hygiene Data'!$E$7,0,10*ROW('Hygiene Data'!E137))),'Data Summary'!DS143="Yes"),OFFSET('Hygiene Data'!$E$7,0,10*ROW('Hygiene Data'!E137)),NA())</f>
        <v>#N/A</v>
      </c>
      <c r="BE143" s="91" t="e">
        <f ca="true">+IF(AND(ISNUMBER(OFFSET('Hygiene Data'!$E$9,0,10*ROW('Hygiene Data'!E137))),'Data Summary'!DT143="Yes"),OFFSET('Hygiene Data'!$E$9,0,10*ROW('Hygiene Data'!E137)),NA())</f>
        <v>#N/A</v>
      </c>
      <c r="BF143" s="91" t="e">
        <f ca="true">+IF(AND(ISNUMBER(OFFSET('Hygiene Data'!$F$5,0,10*ROW('Hygiene Data'!F137))),'Data Summary'!DU143="Yes"),OFFSET('Hygiene Data'!$F$5,0,10*ROW('Hygiene Data'!F137)),NA())</f>
        <v>#N/A</v>
      </c>
      <c r="BG143" s="91" t="e">
        <f ca="true">+IF(AND(ISNUMBER(OFFSET('Hygiene Data'!$F$7,0,10*ROW('Hygiene Data'!F137))),'Data Summary'!DV143="Yes"),OFFSET('Hygiene Data'!$F$7,0,10*ROW('Hygiene Data'!F137)),NA())</f>
        <v>#N/A</v>
      </c>
      <c r="BH143" s="91" t="e">
        <f ca="true">+IF(AND(ISNUMBER(OFFSET('Hygiene Data'!$F$9,0,10*ROW('Hygiene Data'!F137))),'Data Summary'!DW143="Yes"),OFFSET('Hygiene Data'!$F$9,0,10*ROW('Hygiene Data'!F137)),NA())</f>
        <v>#N/A</v>
      </c>
      <c r="BI143" s="91" t="e">
        <f ca="true">+IF(AND(ISNUMBER(OFFSET('Hygiene Data'!$G$5,0,10*ROW('Hygiene Data'!G137))),'Data Summary'!DX143="Yes"),OFFSET('Hygiene Data'!$G$5,0,10*ROW('Hygiene Data'!G137)),NA())</f>
        <v>#N/A</v>
      </c>
      <c r="BJ143" s="91" t="e">
        <f ca="true">+IF(AND(ISNUMBER(OFFSET('Hygiene Data'!$G$7,0,10*ROW('Hygiene Data'!G137))),'Data Summary'!DY143="Yes"),OFFSET('Hygiene Data'!$G$7,0,10*ROW('Hygiene Data'!G137)),NA())</f>
        <v>#N/A</v>
      </c>
      <c r="BK143" s="91" t="e">
        <f ca="true">+IF(AND(ISNUMBER(OFFSET('Hygiene Data'!$G$9,0,10*ROW('Hygiene Data'!G137))),'Data Summary'!DZ143="Yes"),OFFSET('Hygiene Data'!$G$9,0,10*ROW('Hygiene Data'!G137)),NA())</f>
        <v>#N/A</v>
      </c>
      <c r="BL143" s="91" t="e">
        <f ca="true">+IF(AND(ISNUMBER(OFFSET('Hygiene Data'!$H$5,0,10*ROW('Hygiene Data'!H137))),'Data Summary'!EA143="Yes"),OFFSET('Hygiene Data'!$H$5,0,10*ROW('Hygiene Data'!H137)),NA())</f>
        <v>#N/A</v>
      </c>
      <c r="BM143" s="91" t="e">
        <f ca="true">+IF(AND(ISNUMBER(OFFSET('Hygiene Data'!$H$7,0,10*ROW('Hygiene Data'!H137))),'Data Summary'!EB143="Yes"),OFFSET('Hygiene Data'!$H$7,0,10*ROW('Hygiene Data'!H137)),NA())</f>
        <v>#N/A</v>
      </c>
      <c r="BN143" s="91" t="e">
        <f ca="true">+IF(AND(ISNUMBER(OFFSET('Hygiene Data'!$H$9,0,10*ROW('Hygiene Data'!H137))),'Data Summary'!EC143="Yes"),OFFSET('Hygiene Data'!$H$9,0,10*ROW('Hygiene Data'!H137)),NA())</f>
        <v>#N/A</v>
      </c>
      <c r="BO143" s="91" t="e">
        <f ca="true">+IF(AND(ISNUMBER(OFFSET('Hygiene Data'!$I$5,0,10*ROW('Hygiene Data'!I137))),'Data Summary'!ED143="Yes"),OFFSET('Hygiene Data'!$I$5,0,10*ROW('Hygiene Data'!I137)),NA())</f>
        <v>#N/A</v>
      </c>
      <c r="BP143" s="91" t="e">
        <f ca="true">+IF(AND(ISNUMBER(OFFSET('Hygiene Data'!$I$7,0,10*ROW('Hygiene Data'!I137))),'Data Summary'!EE143="Yes"),OFFSET('Hygiene Data'!$I$7,0,10*ROW('Hygiene Data'!I137)),NA())</f>
        <v>#N/A</v>
      </c>
      <c r="BQ143" s="91" t="e">
        <f ca="true">+IF(AND(ISNUMBER(OFFSET('Hygiene Data'!$I$9,0,10*ROW('Hygiene Data'!I137))),'Data Summary'!EF143="Yes"),OFFSET('Hygiene Data'!$I$9,0,10*ROW('Hygiene Data'!I137)),NA())</f>
        <v>#N/A</v>
      </c>
    </row>
    <row xmlns:x14ac="http://schemas.microsoft.com/office/spreadsheetml/2009/9/ac" r="144" x14ac:dyDescent="0.2">
      <c r="A144" s="342" t="e">
        <f ca="true">+RIGHT('Data Summary'!A144,LEN('Data Summary'!A144)-9)</f>
        <v>#VALUE!</v>
      </c>
      <c r="B144" s="35" t="str">
        <f ca="true">+IF(ISTEXT('Data Summary'!B144),'Data Summary'!B144,"")</f>
        <v/>
      </c>
      <c r="C144" s="341" t="e">
        <f ca="true">+VALUE('Data Summary'!C144)</f>
        <v>#VALUE!</v>
      </c>
      <c r="D144" s="89" t="e">
        <f ca="true">+IF(AND(ISNUMBER(OFFSET('Water Data'!$D$4,0,10*ROW('Water Data'!D138))),'Data Summary'!BS144="Yes"),100-OFFSET('Water Data'!$D$4,0,10*ROW('Water Data'!D138)),NA())</f>
        <v>#N/A</v>
      </c>
      <c r="E144" s="89" t="e">
        <f ca="true">+IF(AND(ISNUMBER(OFFSET('Water Data'!$D$6,0,10*ROW('Water Data'!D138))),'Data Summary'!BT144="Yes"),OFFSET('Water Data'!$D$6,0,10*ROW('Water Data'!D138)),NA())</f>
        <v>#N/A</v>
      </c>
      <c r="F144" s="89" t="e">
        <f ca="true">+IF(AND(ISNUMBER(OFFSET('Water Data'!$D$9,0,10*ROW('Water Data'!D138))),'Data Summary'!BU144="Yes"),OFFSET('Water Data'!$D$9,0,10*ROW('Water Data'!D138)),NA())</f>
        <v>#N/A</v>
      </c>
      <c r="G144" s="89" t="e">
        <f ca="true">+IF(AND(ISNUMBER(OFFSET('Water Data'!$E$4,0,10*ROW('Water Data'!E138))),'Data Summary'!BV144="Yes"),100-OFFSET('Water Data'!$E$4,0,10*ROW('Water Data'!E138)),NA())</f>
        <v>#N/A</v>
      </c>
      <c r="H144" s="89" t="e">
        <f ca="true">+IF(AND(ISNUMBER(OFFSET('Water Data'!$E$6,0,10*ROW('Water Data'!E138))),'Data Summary'!BW144="Yes"),OFFSET('Water Data'!$E$6,0,10*ROW('Water Data'!E138)),NA())</f>
        <v>#N/A</v>
      </c>
      <c r="I144" s="89" t="e">
        <f ca="true">+IF(AND(ISNUMBER(OFFSET('Water Data'!$E$9,0,10*ROW('Water Data'!E138))),'Data Summary'!BX144="Yes"),OFFSET('Water Data'!$E$9,0,10*ROW('Water Data'!E138)),NA())</f>
        <v>#N/A</v>
      </c>
      <c r="J144" s="89" t="e">
        <f ca="true">+IF(AND(ISNUMBER(OFFSET('Water Data'!$F$4,0,10*ROW('Water Data'!F138))),'Data Summary'!BY144="Yes"),100-OFFSET('Water Data'!$F$4,0,10*ROW('Water Data'!F138)),NA())</f>
        <v>#N/A</v>
      </c>
      <c r="K144" s="89" t="e">
        <f ca="true">+IF(AND(ISNUMBER(OFFSET('Water Data'!$F$6,0,10*ROW('Water Data'!F138))),'Data Summary'!BZ144="Yes"),OFFSET('Water Data'!$F$6,0,10*ROW('Water Data'!F138)),NA())</f>
        <v>#N/A</v>
      </c>
      <c r="L144" s="89" t="e">
        <f ca="true">+IF(AND(ISNUMBER(OFFSET('Water Data'!$F$9,0,10*ROW('Water Data'!F138))),'Data Summary'!CA144="Yes"),OFFSET('Water Data'!$F$9,0,10*ROW('Water Data'!F138)),NA())</f>
        <v>#N/A</v>
      </c>
      <c r="M144" s="89" t="e">
        <f ca="true">+IF(AND(ISNUMBER(OFFSET('Water Data'!$G$4,0,10*ROW('Water Data'!G138))),'Data Summary'!CB144="Yes"),100-OFFSET('Water Data'!$G$4,0,10*ROW('Water Data'!G138)),NA())</f>
        <v>#N/A</v>
      </c>
      <c r="N144" s="89" t="e">
        <f ca="true">+IF(AND(ISNUMBER(OFFSET('Water Data'!$G$6,0,10*ROW('Water Data'!G138))),'Data Summary'!CC144="Yes"),OFFSET('Water Data'!$G$6,0,10*ROW('Water Data'!G138)),NA())</f>
        <v>#N/A</v>
      </c>
      <c r="O144" s="89" t="e">
        <f ca="true">+IF(AND(ISNUMBER(OFFSET('Water Data'!$G$9,0,10*ROW('Water Data'!G138))),'Data Summary'!CD144="Yes"),OFFSET('Water Data'!$G$9,0,10*ROW('Water Data'!G138)),NA())</f>
        <v>#N/A</v>
      </c>
      <c r="P144" s="89" t="e">
        <f ca="true">+IF(AND(ISNUMBER(OFFSET('Water Data'!$H$4,0,10*ROW('Water Data'!H138))),'Data Summary'!CE144="Yes"),100-OFFSET('Water Data'!$H$4,0,10*ROW('Water Data'!H138)),NA())</f>
        <v>#N/A</v>
      </c>
      <c r="Q144" s="89" t="e">
        <f ca="true">+IF(AND(ISNUMBER(OFFSET('Water Data'!$H$6,0,10*ROW('Water Data'!H138))),'Data Summary'!CF144="Yes"),OFFSET('Water Data'!$H$6,0,10*ROW('Water Data'!H138)),NA())</f>
        <v>#N/A</v>
      </c>
      <c r="R144" s="89" t="e">
        <f ca="true">+IF(AND(ISNUMBER(OFFSET('Water Data'!$H$9,0,10*ROW('Water Data'!H138))),'Data Summary'!CG144="Yes"),OFFSET('Water Data'!$H$9,0,10*ROW('Water Data'!H138)),NA())</f>
        <v>#N/A</v>
      </c>
      <c r="S144" s="89" t="e">
        <f ca="true">+IF(AND(ISNUMBER(OFFSET('Water Data'!$I$4,0,10*ROW('Water Data'!I138))),'Data Summary'!CH144="Yes"),100-OFFSET('Water Data'!$I$4,0,10*ROW('Water Data'!I138)),NA())</f>
        <v>#N/A</v>
      </c>
      <c r="T144" s="89" t="e">
        <f ca="true">+IF(AND(ISNUMBER(OFFSET('Water Data'!$I$6,0,10*ROW('Water Data'!I138))),'Data Summary'!CI144="Yes"),OFFSET('Water Data'!$I$6,0,10*ROW('Water Data'!I138)),NA())</f>
        <v>#N/A</v>
      </c>
      <c r="U144" s="89" t="e">
        <f ca="true">+IF(AND(ISNUMBER(OFFSET('Water Data'!$I$9,0,10*ROW('Water Data'!I138))),'Data Summary'!CJ144="Yes"),OFFSET('Water Data'!$I$9,0,10*ROW('Water Data'!I138)),NA())</f>
        <v>#N/A</v>
      </c>
      <c r="V144" s="90" t="e">
        <f ca="true">+IF(AND(ISNUMBER(OFFSET('Sanitation Data'!$D$4,0,10*ROW('Sanitation Data'!D138))),'Data Summary'!CK144="Yes"),100-OFFSET('Sanitation Data'!$D$4,0,10*ROW('Sanitation Data'!D138)),NA())</f>
        <v>#N/A</v>
      </c>
      <c r="W144" s="90" t="e">
        <f ca="true">+IF(AND(ISNUMBER(OFFSET('Sanitation Data'!$D$6,0,10*ROW('Sanitation Data'!D138))),'Data Summary'!CL144="Yes"),OFFSET('Sanitation Data'!$D$6,0,10*ROW('Sanitation Data'!D138)),NA())</f>
        <v>#N/A</v>
      </c>
      <c r="X144" s="90" t="e">
        <f ca="true">+IF(AND(ISNUMBER(OFFSET('Sanitation Data'!$D$10,0,10*ROW('Sanitation Data'!D138))),'Data Summary'!CM144="Yes"),OFFSET('Sanitation Data'!$D$10,0,10*ROW('Sanitation Data'!D138)),NA())</f>
        <v>#N/A</v>
      </c>
      <c r="Y144" s="90" t="e">
        <f ca="true">+IF(AND(ISNUMBER(OFFSET('Sanitation Data'!$D$11,0,10*ROW('Sanitation Data'!D138))),'Data Summary'!CN144="Yes"),OFFSET('Sanitation Data'!$D$11,0,10*ROW('Sanitation Data'!D138)),NA())</f>
        <v>#N/A</v>
      </c>
      <c r="Z144" s="90" t="e">
        <f ca="true">+IF(AND(ISNUMBER(OFFSET('Sanitation Data'!$D$12,0,10*ROW('Sanitation Data'!D138))),'Data Summary'!CO144="Yes"),OFFSET('Sanitation Data'!$D$12,0,10*ROW('Sanitation Data'!D138)),NA())</f>
        <v>#N/A</v>
      </c>
      <c r="AA144" s="90" t="e">
        <f ca="true">+IF(AND(ISNUMBER(OFFSET('Sanitation Data'!$E$4,0,10*ROW('Sanitation Data'!E138))),'Data Summary'!CP144="Yes"),100-OFFSET('Sanitation Data'!$E$4,0,10*ROW('Sanitation Data'!E138)),NA())</f>
        <v>#N/A</v>
      </c>
      <c r="AB144" s="90" t="e">
        <f ca="true">+IF(AND(ISNUMBER(OFFSET('Sanitation Data'!$E$6,0,10*ROW('Sanitation Data'!E138))),'Data Summary'!CQ144="Yes"),OFFSET('Sanitation Data'!$E$6,0,10*ROW('Sanitation Data'!E138)),NA())</f>
        <v>#N/A</v>
      </c>
      <c r="AC144" s="90" t="e">
        <f ca="true">+IF(AND(ISNUMBER(OFFSET('Sanitation Data'!$E$10,0,10*ROW('Sanitation Data'!E138))),'Data Summary'!CR144="Yes"),OFFSET('Sanitation Data'!$E$10,0,10*ROW('Sanitation Data'!E138)),NA())</f>
        <v>#N/A</v>
      </c>
      <c r="AD144" s="90" t="e">
        <f ca="true">+IF(AND(ISNUMBER(OFFSET('Sanitation Data'!$E$11,0,10*ROW('Sanitation Data'!E138))),'Data Summary'!CS144="Yes"),OFFSET('Sanitation Data'!$E$11,0,10*ROW('Sanitation Data'!E138)),NA())</f>
        <v>#N/A</v>
      </c>
      <c r="AE144" s="90" t="e">
        <f ca="true">+IF(AND(ISNUMBER(OFFSET('Sanitation Data'!$E$12,0,10*ROW('Sanitation Data'!E138))),'Data Summary'!CT144="Yes"),OFFSET('Sanitation Data'!$E$12,0,10*ROW('Sanitation Data'!E138)),NA())</f>
        <v>#N/A</v>
      </c>
      <c r="AF144" s="90" t="e">
        <f ca="true">+IF(AND(ISNUMBER(OFFSET('Sanitation Data'!$F$4,0,10*ROW('Sanitation Data'!F138))),'Data Summary'!CU144="Yes"),100-OFFSET('Sanitation Data'!$F$4,0,10*ROW('Sanitation Data'!F138)),NA())</f>
        <v>#N/A</v>
      </c>
      <c r="AG144" s="90" t="e">
        <f ca="true">+IF(AND(ISNUMBER(OFFSET('Sanitation Data'!$F$6,0,10*ROW('Sanitation Data'!F138))),'Data Summary'!CV144="Yes"),OFFSET('Sanitation Data'!$F$6,0,10*ROW('Sanitation Data'!F138)),NA())</f>
        <v>#N/A</v>
      </c>
      <c r="AH144" s="90" t="e">
        <f ca="true">+IF(AND(ISNUMBER(OFFSET('Sanitation Data'!$F$10,0,10*ROW('Sanitation Data'!F138))),'Data Summary'!CW144="Yes"),OFFSET('Sanitation Data'!$F$10,0,10*ROW('Sanitation Data'!F138)),NA())</f>
        <v>#N/A</v>
      </c>
      <c r="AI144" s="90" t="e">
        <f ca="true">+IF(AND(ISNUMBER(OFFSET('Sanitation Data'!$F$11,0,10*ROW('Sanitation Data'!F138))),'Data Summary'!CX144="Yes"),OFFSET('Sanitation Data'!$F$11,0,10*ROW('Sanitation Data'!F138)),NA())</f>
        <v>#N/A</v>
      </c>
      <c r="AJ144" s="90" t="e">
        <f ca="true">+IF(AND(ISNUMBER(OFFSET('Sanitation Data'!$F$12,0,10*ROW('Sanitation Data'!F138))),'Data Summary'!CY144="Yes"),OFFSET('Sanitation Data'!$F$12,0,10*ROW('Sanitation Data'!F138)),NA())</f>
        <v>#N/A</v>
      </c>
      <c r="AK144" s="90" t="e">
        <f ca="true">+IF(AND(ISNUMBER(OFFSET('Sanitation Data'!$G$4,0,10*ROW('Sanitation Data'!G138))),'Data Summary'!CZ144="Yes"),100-OFFSET('Sanitation Data'!$G$4,0,10*ROW('Sanitation Data'!G138)),NA())</f>
        <v>#N/A</v>
      </c>
      <c r="AL144" s="90" t="e">
        <f ca="true">+IF(AND(ISNUMBER(OFFSET('Sanitation Data'!$G$6,0,10*ROW('Sanitation Data'!G138))),'Data Summary'!DA144="Yes"),OFFSET('Sanitation Data'!$G$6,0,10*ROW('Sanitation Data'!G138)),NA())</f>
        <v>#N/A</v>
      </c>
      <c r="AM144" s="90" t="e">
        <f ca="true">+IF(AND(ISNUMBER(OFFSET('Sanitation Data'!$G$10,0,10*ROW('Sanitation Data'!G138))),'Data Summary'!DB144="Yes"),OFFSET('Sanitation Data'!$G$10,0,10*ROW('Sanitation Data'!G138)),NA())</f>
        <v>#N/A</v>
      </c>
      <c r="AN144" s="90" t="e">
        <f ca="true">+IF(AND(ISNUMBER(OFFSET('Sanitation Data'!$G$11,0,10*ROW('Sanitation Data'!G138))),'Data Summary'!DC144="Yes"),OFFSET('Sanitation Data'!$G$11,0,10*ROW('Sanitation Data'!G138)),NA())</f>
        <v>#N/A</v>
      </c>
      <c r="AO144" s="90" t="e">
        <f ca="true">+IF(AND(ISNUMBER(OFFSET('Sanitation Data'!$G$12,0,10*ROW('Sanitation Data'!G138))),'Data Summary'!DD144="Yes"),OFFSET('Sanitation Data'!$G$12,0,10*ROW('Sanitation Data'!G138)),NA())</f>
        <v>#N/A</v>
      </c>
      <c r="AP144" s="90" t="e">
        <f ca="true">+IF(AND(ISNUMBER(OFFSET('Sanitation Data'!$H$4,0,10*ROW('Sanitation Data'!H138))),'Data Summary'!DE144="Yes"),100-OFFSET('Sanitation Data'!$H$4,0,10*ROW('Sanitation Data'!H138)),NA())</f>
        <v>#N/A</v>
      </c>
      <c r="AQ144" s="90" t="e">
        <f ca="true">+IF(AND(ISNUMBER(OFFSET('Sanitation Data'!$H$6,0,10*ROW('Sanitation Data'!H138))),'Data Summary'!DF144="Yes"),OFFSET('Sanitation Data'!$H$6,0,10*ROW('Sanitation Data'!H138)),NA())</f>
        <v>#N/A</v>
      </c>
      <c r="AR144" s="90" t="e">
        <f ca="true">+IF(AND(ISNUMBER(OFFSET('Sanitation Data'!$H$10,0,10*ROW('Sanitation Data'!H138))),'Data Summary'!DG144="Yes"),OFFSET('Sanitation Data'!$H$10,0,10*ROW('Sanitation Data'!H138)),NA())</f>
        <v>#N/A</v>
      </c>
      <c r="AS144" s="90" t="e">
        <f ca="true">+IF(AND(ISNUMBER(OFFSET('Sanitation Data'!$H$11,0,10*ROW('Sanitation Data'!H138))),'Data Summary'!DH144="Yes"),OFFSET('Sanitation Data'!$H$11,0,10*ROW('Sanitation Data'!H138)),NA())</f>
        <v>#N/A</v>
      </c>
      <c r="AT144" s="90" t="e">
        <f ca="true">+IF(AND(ISNUMBER(OFFSET('Sanitation Data'!$H$12,0,10*ROW('Sanitation Data'!H138))),'Data Summary'!DI144="Yes"),OFFSET('Sanitation Data'!$H$12,0,10*ROW('Sanitation Data'!H138)),NA())</f>
        <v>#N/A</v>
      </c>
      <c r="AU144" s="90" t="e">
        <f ca="true">+IF(AND(ISNUMBER(OFFSET('Sanitation Data'!$I$4,0,10*ROW('Sanitation Data'!I138))),'Data Summary'!DJ144="Yes"),100-OFFSET('Sanitation Data'!$I$4,0,10*ROW('Sanitation Data'!I138)),NA())</f>
        <v>#N/A</v>
      </c>
      <c r="AV144" s="90" t="e">
        <f ca="true">+IF(AND(ISNUMBER(OFFSET('Sanitation Data'!$I$6,0,10*ROW('Sanitation Data'!I138))),'Data Summary'!DK144="Yes"),OFFSET('Sanitation Data'!$I$6,0,10*ROW('Sanitation Data'!I138)),NA())</f>
        <v>#N/A</v>
      </c>
      <c r="AW144" s="90" t="e">
        <f ca="true">+IF(AND(ISNUMBER(OFFSET('Sanitation Data'!$I$10,0,10*ROW('Sanitation Data'!I138))),'Data Summary'!DL144="Yes"),OFFSET('Sanitation Data'!$I$10,0,10*ROW('Sanitation Data'!I138)),NA())</f>
        <v>#N/A</v>
      </c>
      <c r="AX144" s="90" t="e">
        <f ca="true">+IF(AND(ISNUMBER(OFFSET('Sanitation Data'!$I$11,0,10*ROW('Sanitation Data'!I138))),'Data Summary'!DM144="Yes"),OFFSET('Sanitation Data'!$I$11,0,10*ROW('Sanitation Data'!I138)),NA())</f>
        <v>#N/A</v>
      </c>
      <c r="AY144" s="90" t="e">
        <f ca="true">+IF(AND(ISNUMBER(OFFSET('Sanitation Data'!$I$12,0,10*ROW('Sanitation Data'!I138))),'Data Summary'!DN144="Yes"),OFFSET('Sanitation Data'!$I$12,0,10*ROW('Sanitation Data'!I138)),NA())</f>
        <v>#N/A</v>
      </c>
      <c r="AZ144" s="91" t="e">
        <f ca="true">+IF(AND(ISNUMBER(OFFSET('Hygiene Data'!$D$5,0,10*ROW('Hygiene Data'!D138))),'Data Summary'!DO144="Yes"),OFFSET('Hygiene Data'!$D$5,0,10*ROW('Hygiene Data'!D138)),NA())</f>
        <v>#N/A</v>
      </c>
      <c r="BA144" s="91" t="e">
        <f ca="true">+IF(AND(ISNUMBER(OFFSET('Hygiene Data'!$D$7,0,10*ROW('Hygiene Data'!D138))),'Data Summary'!DP144="Yes"),OFFSET('Hygiene Data'!$D$7,0,10*ROW('Hygiene Data'!D138)),NA())</f>
        <v>#N/A</v>
      </c>
      <c r="BB144" s="91" t="e">
        <f ca="true">+IF(AND(ISNUMBER(OFFSET('Hygiene Data'!$D$9,0,10*ROW('Hygiene Data'!D138))),'Data Summary'!DQ144="Yes"),OFFSET('Hygiene Data'!$D$9,0,10*ROW('Hygiene Data'!D138)),NA())</f>
        <v>#N/A</v>
      </c>
      <c r="BC144" s="91" t="e">
        <f ca="true">+IF(AND(ISNUMBER(OFFSET('Hygiene Data'!$E$5,0,10*ROW('Hygiene Data'!E138))),'Data Summary'!DR144="Yes"),OFFSET('Hygiene Data'!$E$5,0,10*ROW('Hygiene Data'!E138)),NA())</f>
        <v>#N/A</v>
      </c>
      <c r="BD144" s="91" t="e">
        <f ca="true">+IF(AND(ISNUMBER(OFFSET('Hygiene Data'!$E$7,0,10*ROW('Hygiene Data'!E138))),'Data Summary'!DS144="Yes"),OFFSET('Hygiene Data'!$E$7,0,10*ROW('Hygiene Data'!E138)),NA())</f>
        <v>#N/A</v>
      </c>
      <c r="BE144" s="91" t="e">
        <f ca="true">+IF(AND(ISNUMBER(OFFSET('Hygiene Data'!$E$9,0,10*ROW('Hygiene Data'!E138))),'Data Summary'!DT144="Yes"),OFFSET('Hygiene Data'!$E$9,0,10*ROW('Hygiene Data'!E138)),NA())</f>
        <v>#N/A</v>
      </c>
      <c r="BF144" s="91" t="e">
        <f ca="true">+IF(AND(ISNUMBER(OFFSET('Hygiene Data'!$F$5,0,10*ROW('Hygiene Data'!F138))),'Data Summary'!DU144="Yes"),OFFSET('Hygiene Data'!$F$5,0,10*ROW('Hygiene Data'!F138)),NA())</f>
        <v>#N/A</v>
      </c>
      <c r="BG144" s="91" t="e">
        <f ca="true">+IF(AND(ISNUMBER(OFFSET('Hygiene Data'!$F$7,0,10*ROW('Hygiene Data'!F138))),'Data Summary'!DV144="Yes"),OFFSET('Hygiene Data'!$F$7,0,10*ROW('Hygiene Data'!F138)),NA())</f>
        <v>#N/A</v>
      </c>
      <c r="BH144" s="91" t="e">
        <f ca="true">+IF(AND(ISNUMBER(OFFSET('Hygiene Data'!$F$9,0,10*ROW('Hygiene Data'!F138))),'Data Summary'!DW144="Yes"),OFFSET('Hygiene Data'!$F$9,0,10*ROW('Hygiene Data'!F138)),NA())</f>
        <v>#N/A</v>
      </c>
      <c r="BI144" s="91" t="e">
        <f ca="true">+IF(AND(ISNUMBER(OFFSET('Hygiene Data'!$G$5,0,10*ROW('Hygiene Data'!G138))),'Data Summary'!DX144="Yes"),OFFSET('Hygiene Data'!$G$5,0,10*ROW('Hygiene Data'!G138)),NA())</f>
        <v>#N/A</v>
      </c>
      <c r="BJ144" s="91" t="e">
        <f ca="true">+IF(AND(ISNUMBER(OFFSET('Hygiene Data'!$G$7,0,10*ROW('Hygiene Data'!G138))),'Data Summary'!DY144="Yes"),OFFSET('Hygiene Data'!$G$7,0,10*ROW('Hygiene Data'!G138)),NA())</f>
        <v>#N/A</v>
      </c>
      <c r="BK144" s="91" t="e">
        <f ca="true">+IF(AND(ISNUMBER(OFFSET('Hygiene Data'!$G$9,0,10*ROW('Hygiene Data'!G138))),'Data Summary'!DZ144="Yes"),OFFSET('Hygiene Data'!$G$9,0,10*ROW('Hygiene Data'!G138)),NA())</f>
        <v>#N/A</v>
      </c>
      <c r="BL144" s="91" t="e">
        <f ca="true">+IF(AND(ISNUMBER(OFFSET('Hygiene Data'!$H$5,0,10*ROW('Hygiene Data'!H138))),'Data Summary'!EA144="Yes"),OFFSET('Hygiene Data'!$H$5,0,10*ROW('Hygiene Data'!H138)),NA())</f>
        <v>#N/A</v>
      </c>
      <c r="BM144" s="91" t="e">
        <f ca="true">+IF(AND(ISNUMBER(OFFSET('Hygiene Data'!$H$7,0,10*ROW('Hygiene Data'!H138))),'Data Summary'!EB144="Yes"),OFFSET('Hygiene Data'!$H$7,0,10*ROW('Hygiene Data'!H138)),NA())</f>
        <v>#N/A</v>
      </c>
      <c r="BN144" s="91" t="e">
        <f ca="true">+IF(AND(ISNUMBER(OFFSET('Hygiene Data'!$H$9,0,10*ROW('Hygiene Data'!H138))),'Data Summary'!EC144="Yes"),OFFSET('Hygiene Data'!$H$9,0,10*ROW('Hygiene Data'!H138)),NA())</f>
        <v>#N/A</v>
      </c>
      <c r="BO144" s="91" t="e">
        <f ca="true">+IF(AND(ISNUMBER(OFFSET('Hygiene Data'!$I$5,0,10*ROW('Hygiene Data'!I138))),'Data Summary'!ED144="Yes"),OFFSET('Hygiene Data'!$I$5,0,10*ROW('Hygiene Data'!I138)),NA())</f>
        <v>#N/A</v>
      </c>
      <c r="BP144" s="91" t="e">
        <f ca="true">+IF(AND(ISNUMBER(OFFSET('Hygiene Data'!$I$7,0,10*ROW('Hygiene Data'!I138))),'Data Summary'!EE144="Yes"),OFFSET('Hygiene Data'!$I$7,0,10*ROW('Hygiene Data'!I138)),NA())</f>
        <v>#N/A</v>
      </c>
      <c r="BQ144" s="91" t="e">
        <f ca="true">+IF(AND(ISNUMBER(OFFSET('Hygiene Data'!$I$9,0,10*ROW('Hygiene Data'!I138))),'Data Summary'!EF144="Yes"),OFFSET('Hygiene Data'!$I$9,0,10*ROW('Hygiene Data'!I138)),NA())</f>
        <v>#N/A</v>
      </c>
    </row>
    <row xmlns:x14ac="http://schemas.microsoft.com/office/spreadsheetml/2009/9/ac" r="145" x14ac:dyDescent="0.2">
      <c r="A145" s="342" t="e">
        <f ca="true">+RIGHT('Data Summary'!A145,LEN('Data Summary'!A145)-9)</f>
        <v>#VALUE!</v>
      </c>
      <c r="B145" s="35" t="str">
        <f ca="true">+IF(ISTEXT('Data Summary'!B145),'Data Summary'!B145,"")</f>
        <v/>
      </c>
      <c r="C145" s="341" t="e">
        <f ca="true">+VALUE('Data Summary'!C145)</f>
        <v>#VALUE!</v>
      </c>
      <c r="D145" s="89" t="e">
        <f ca="true">+IF(AND(ISNUMBER(OFFSET('Water Data'!$D$4,0,10*ROW('Water Data'!D139))),'Data Summary'!BS145="Yes"),100-OFFSET('Water Data'!$D$4,0,10*ROW('Water Data'!D139)),NA())</f>
        <v>#N/A</v>
      </c>
      <c r="E145" s="89" t="e">
        <f ca="true">+IF(AND(ISNUMBER(OFFSET('Water Data'!$D$6,0,10*ROW('Water Data'!D139))),'Data Summary'!BT145="Yes"),OFFSET('Water Data'!$D$6,0,10*ROW('Water Data'!D139)),NA())</f>
        <v>#N/A</v>
      </c>
      <c r="F145" s="89" t="e">
        <f ca="true">+IF(AND(ISNUMBER(OFFSET('Water Data'!$D$9,0,10*ROW('Water Data'!D139))),'Data Summary'!BU145="Yes"),OFFSET('Water Data'!$D$9,0,10*ROW('Water Data'!D139)),NA())</f>
        <v>#N/A</v>
      </c>
      <c r="G145" s="89" t="e">
        <f ca="true">+IF(AND(ISNUMBER(OFFSET('Water Data'!$E$4,0,10*ROW('Water Data'!E139))),'Data Summary'!BV145="Yes"),100-OFFSET('Water Data'!$E$4,0,10*ROW('Water Data'!E139)),NA())</f>
        <v>#N/A</v>
      </c>
      <c r="H145" s="89" t="e">
        <f ca="true">+IF(AND(ISNUMBER(OFFSET('Water Data'!$E$6,0,10*ROW('Water Data'!E139))),'Data Summary'!BW145="Yes"),OFFSET('Water Data'!$E$6,0,10*ROW('Water Data'!E139)),NA())</f>
        <v>#N/A</v>
      </c>
      <c r="I145" s="89" t="e">
        <f ca="true">+IF(AND(ISNUMBER(OFFSET('Water Data'!$E$9,0,10*ROW('Water Data'!E139))),'Data Summary'!BX145="Yes"),OFFSET('Water Data'!$E$9,0,10*ROW('Water Data'!E139)),NA())</f>
        <v>#N/A</v>
      </c>
      <c r="J145" s="89" t="e">
        <f ca="true">+IF(AND(ISNUMBER(OFFSET('Water Data'!$F$4,0,10*ROW('Water Data'!F139))),'Data Summary'!BY145="Yes"),100-OFFSET('Water Data'!$F$4,0,10*ROW('Water Data'!F139)),NA())</f>
        <v>#N/A</v>
      </c>
      <c r="K145" s="89" t="e">
        <f ca="true">+IF(AND(ISNUMBER(OFFSET('Water Data'!$F$6,0,10*ROW('Water Data'!F139))),'Data Summary'!BZ145="Yes"),OFFSET('Water Data'!$F$6,0,10*ROW('Water Data'!F139)),NA())</f>
        <v>#N/A</v>
      </c>
      <c r="L145" s="89" t="e">
        <f ca="true">+IF(AND(ISNUMBER(OFFSET('Water Data'!$F$9,0,10*ROW('Water Data'!F139))),'Data Summary'!CA145="Yes"),OFFSET('Water Data'!$F$9,0,10*ROW('Water Data'!F139)),NA())</f>
        <v>#N/A</v>
      </c>
      <c r="M145" s="89" t="e">
        <f ca="true">+IF(AND(ISNUMBER(OFFSET('Water Data'!$G$4,0,10*ROW('Water Data'!G139))),'Data Summary'!CB145="Yes"),100-OFFSET('Water Data'!$G$4,0,10*ROW('Water Data'!G139)),NA())</f>
        <v>#N/A</v>
      </c>
      <c r="N145" s="89" t="e">
        <f ca="true">+IF(AND(ISNUMBER(OFFSET('Water Data'!$G$6,0,10*ROW('Water Data'!G139))),'Data Summary'!CC145="Yes"),OFFSET('Water Data'!$G$6,0,10*ROW('Water Data'!G139)),NA())</f>
        <v>#N/A</v>
      </c>
      <c r="O145" s="89" t="e">
        <f ca="true">+IF(AND(ISNUMBER(OFFSET('Water Data'!$G$9,0,10*ROW('Water Data'!G139))),'Data Summary'!CD145="Yes"),OFFSET('Water Data'!$G$9,0,10*ROW('Water Data'!G139)),NA())</f>
        <v>#N/A</v>
      </c>
      <c r="P145" s="89" t="e">
        <f ca="true">+IF(AND(ISNUMBER(OFFSET('Water Data'!$H$4,0,10*ROW('Water Data'!H139))),'Data Summary'!CE145="Yes"),100-OFFSET('Water Data'!$H$4,0,10*ROW('Water Data'!H139)),NA())</f>
        <v>#N/A</v>
      </c>
      <c r="Q145" s="89" t="e">
        <f ca="true">+IF(AND(ISNUMBER(OFFSET('Water Data'!$H$6,0,10*ROW('Water Data'!H139))),'Data Summary'!CF145="Yes"),OFFSET('Water Data'!$H$6,0,10*ROW('Water Data'!H139)),NA())</f>
        <v>#N/A</v>
      </c>
      <c r="R145" s="89" t="e">
        <f ca="true">+IF(AND(ISNUMBER(OFFSET('Water Data'!$H$9,0,10*ROW('Water Data'!H139))),'Data Summary'!CG145="Yes"),OFFSET('Water Data'!$H$9,0,10*ROW('Water Data'!H139)),NA())</f>
        <v>#N/A</v>
      </c>
      <c r="S145" s="89" t="e">
        <f ca="true">+IF(AND(ISNUMBER(OFFSET('Water Data'!$I$4,0,10*ROW('Water Data'!I139))),'Data Summary'!CH145="Yes"),100-OFFSET('Water Data'!$I$4,0,10*ROW('Water Data'!I139)),NA())</f>
        <v>#N/A</v>
      </c>
      <c r="T145" s="89" t="e">
        <f ca="true">+IF(AND(ISNUMBER(OFFSET('Water Data'!$I$6,0,10*ROW('Water Data'!I139))),'Data Summary'!CI145="Yes"),OFFSET('Water Data'!$I$6,0,10*ROW('Water Data'!I139)),NA())</f>
        <v>#N/A</v>
      </c>
      <c r="U145" s="89" t="e">
        <f ca="true">+IF(AND(ISNUMBER(OFFSET('Water Data'!$I$9,0,10*ROW('Water Data'!I139))),'Data Summary'!CJ145="Yes"),OFFSET('Water Data'!$I$9,0,10*ROW('Water Data'!I139)),NA())</f>
        <v>#N/A</v>
      </c>
      <c r="V145" s="90" t="e">
        <f ca="true">+IF(AND(ISNUMBER(OFFSET('Sanitation Data'!$D$4,0,10*ROW('Sanitation Data'!D139))),'Data Summary'!CK145="Yes"),100-OFFSET('Sanitation Data'!$D$4,0,10*ROW('Sanitation Data'!D139)),NA())</f>
        <v>#N/A</v>
      </c>
      <c r="W145" s="90" t="e">
        <f ca="true">+IF(AND(ISNUMBER(OFFSET('Sanitation Data'!$D$6,0,10*ROW('Sanitation Data'!D139))),'Data Summary'!CL145="Yes"),OFFSET('Sanitation Data'!$D$6,0,10*ROW('Sanitation Data'!D139)),NA())</f>
        <v>#N/A</v>
      </c>
      <c r="X145" s="90" t="e">
        <f ca="true">+IF(AND(ISNUMBER(OFFSET('Sanitation Data'!$D$10,0,10*ROW('Sanitation Data'!D139))),'Data Summary'!CM145="Yes"),OFFSET('Sanitation Data'!$D$10,0,10*ROW('Sanitation Data'!D139)),NA())</f>
        <v>#N/A</v>
      </c>
      <c r="Y145" s="90" t="e">
        <f ca="true">+IF(AND(ISNUMBER(OFFSET('Sanitation Data'!$D$11,0,10*ROW('Sanitation Data'!D139))),'Data Summary'!CN145="Yes"),OFFSET('Sanitation Data'!$D$11,0,10*ROW('Sanitation Data'!D139)),NA())</f>
        <v>#N/A</v>
      </c>
      <c r="Z145" s="90" t="e">
        <f ca="true">+IF(AND(ISNUMBER(OFFSET('Sanitation Data'!$D$12,0,10*ROW('Sanitation Data'!D139))),'Data Summary'!CO145="Yes"),OFFSET('Sanitation Data'!$D$12,0,10*ROW('Sanitation Data'!D139)),NA())</f>
        <v>#N/A</v>
      </c>
      <c r="AA145" s="90" t="e">
        <f ca="true">+IF(AND(ISNUMBER(OFFSET('Sanitation Data'!$E$4,0,10*ROW('Sanitation Data'!E139))),'Data Summary'!CP145="Yes"),100-OFFSET('Sanitation Data'!$E$4,0,10*ROW('Sanitation Data'!E139)),NA())</f>
        <v>#N/A</v>
      </c>
      <c r="AB145" s="90" t="e">
        <f ca="true">+IF(AND(ISNUMBER(OFFSET('Sanitation Data'!$E$6,0,10*ROW('Sanitation Data'!E139))),'Data Summary'!CQ145="Yes"),OFFSET('Sanitation Data'!$E$6,0,10*ROW('Sanitation Data'!E139)),NA())</f>
        <v>#N/A</v>
      </c>
      <c r="AC145" s="90" t="e">
        <f ca="true">+IF(AND(ISNUMBER(OFFSET('Sanitation Data'!$E$10,0,10*ROW('Sanitation Data'!E139))),'Data Summary'!CR145="Yes"),OFFSET('Sanitation Data'!$E$10,0,10*ROW('Sanitation Data'!E139)),NA())</f>
        <v>#N/A</v>
      </c>
      <c r="AD145" s="90" t="e">
        <f ca="true">+IF(AND(ISNUMBER(OFFSET('Sanitation Data'!$E$11,0,10*ROW('Sanitation Data'!E139))),'Data Summary'!CS145="Yes"),OFFSET('Sanitation Data'!$E$11,0,10*ROW('Sanitation Data'!E139)),NA())</f>
        <v>#N/A</v>
      </c>
      <c r="AE145" s="90" t="e">
        <f ca="true">+IF(AND(ISNUMBER(OFFSET('Sanitation Data'!$E$12,0,10*ROW('Sanitation Data'!E139))),'Data Summary'!CT145="Yes"),OFFSET('Sanitation Data'!$E$12,0,10*ROW('Sanitation Data'!E139)),NA())</f>
        <v>#N/A</v>
      </c>
      <c r="AF145" s="90" t="e">
        <f ca="true">+IF(AND(ISNUMBER(OFFSET('Sanitation Data'!$F$4,0,10*ROW('Sanitation Data'!F139))),'Data Summary'!CU145="Yes"),100-OFFSET('Sanitation Data'!$F$4,0,10*ROW('Sanitation Data'!F139)),NA())</f>
        <v>#N/A</v>
      </c>
      <c r="AG145" s="90" t="e">
        <f ca="true">+IF(AND(ISNUMBER(OFFSET('Sanitation Data'!$F$6,0,10*ROW('Sanitation Data'!F139))),'Data Summary'!CV145="Yes"),OFFSET('Sanitation Data'!$F$6,0,10*ROW('Sanitation Data'!F139)),NA())</f>
        <v>#N/A</v>
      </c>
      <c r="AH145" s="90" t="e">
        <f ca="true">+IF(AND(ISNUMBER(OFFSET('Sanitation Data'!$F$10,0,10*ROW('Sanitation Data'!F139))),'Data Summary'!CW145="Yes"),OFFSET('Sanitation Data'!$F$10,0,10*ROW('Sanitation Data'!F139)),NA())</f>
        <v>#N/A</v>
      </c>
      <c r="AI145" s="90" t="e">
        <f ca="true">+IF(AND(ISNUMBER(OFFSET('Sanitation Data'!$F$11,0,10*ROW('Sanitation Data'!F139))),'Data Summary'!CX145="Yes"),OFFSET('Sanitation Data'!$F$11,0,10*ROW('Sanitation Data'!F139)),NA())</f>
        <v>#N/A</v>
      </c>
      <c r="AJ145" s="90" t="e">
        <f ca="true">+IF(AND(ISNUMBER(OFFSET('Sanitation Data'!$F$12,0,10*ROW('Sanitation Data'!F139))),'Data Summary'!CY145="Yes"),OFFSET('Sanitation Data'!$F$12,0,10*ROW('Sanitation Data'!F139)),NA())</f>
        <v>#N/A</v>
      </c>
      <c r="AK145" s="90" t="e">
        <f ca="true">+IF(AND(ISNUMBER(OFFSET('Sanitation Data'!$G$4,0,10*ROW('Sanitation Data'!G139))),'Data Summary'!CZ145="Yes"),100-OFFSET('Sanitation Data'!$G$4,0,10*ROW('Sanitation Data'!G139)),NA())</f>
        <v>#N/A</v>
      </c>
      <c r="AL145" s="90" t="e">
        <f ca="true">+IF(AND(ISNUMBER(OFFSET('Sanitation Data'!$G$6,0,10*ROW('Sanitation Data'!G139))),'Data Summary'!DA145="Yes"),OFFSET('Sanitation Data'!$G$6,0,10*ROW('Sanitation Data'!G139)),NA())</f>
        <v>#N/A</v>
      </c>
      <c r="AM145" s="90" t="e">
        <f ca="true">+IF(AND(ISNUMBER(OFFSET('Sanitation Data'!$G$10,0,10*ROW('Sanitation Data'!G139))),'Data Summary'!DB145="Yes"),OFFSET('Sanitation Data'!$G$10,0,10*ROW('Sanitation Data'!G139)),NA())</f>
        <v>#N/A</v>
      </c>
      <c r="AN145" s="90" t="e">
        <f ca="true">+IF(AND(ISNUMBER(OFFSET('Sanitation Data'!$G$11,0,10*ROW('Sanitation Data'!G139))),'Data Summary'!DC145="Yes"),OFFSET('Sanitation Data'!$G$11,0,10*ROW('Sanitation Data'!G139)),NA())</f>
        <v>#N/A</v>
      </c>
      <c r="AO145" s="90" t="e">
        <f ca="true">+IF(AND(ISNUMBER(OFFSET('Sanitation Data'!$G$12,0,10*ROW('Sanitation Data'!G139))),'Data Summary'!DD145="Yes"),OFFSET('Sanitation Data'!$G$12,0,10*ROW('Sanitation Data'!G139)),NA())</f>
        <v>#N/A</v>
      </c>
      <c r="AP145" s="90" t="e">
        <f ca="true">+IF(AND(ISNUMBER(OFFSET('Sanitation Data'!$H$4,0,10*ROW('Sanitation Data'!H139))),'Data Summary'!DE145="Yes"),100-OFFSET('Sanitation Data'!$H$4,0,10*ROW('Sanitation Data'!H139)),NA())</f>
        <v>#N/A</v>
      </c>
      <c r="AQ145" s="90" t="e">
        <f ca="true">+IF(AND(ISNUMBER(OFFSET('Sanitation Data'!$H$6,0,10*ROW('Sanitation Data'!H139))),'Data Summary'!DF145="Yes"),OFFSET('Sanitation Data'!$H$6,0,10*ROW('Sanitation Data'!H139)),NA())</f>
        <v>#N/A</v>
      </c>
      <c r="AR145" s="90" t="e">
        <f ca="true">+IF(AND(ISNUMBER(OFFSET('Sanitation Data'!$H$10,0,10*ROW('Sanitation Data'!H139))),'Data Summary'!DG145="Yes"),OFFSET('Sanitation Data'!$H$10,0,10*ROW('Sanitation Data'!H139)),NA())</f>
        <v>#N/A</v>
      </c>
      <c r="AS145" s="90" t="e">
        <f ca="true">+IF(AND(ISNUMBER(OFFSET('Sanitation Data'!$H$11,0,10*ROW('Sanitation Data'!H139))),'Data Summary'!DH145="Yes"),OFFSET('Sanitation Data'!$H$11,0,10*ROW('Sanitation Data'!H139)),NA())</f>
        <v>#N/A</v>
      </c>
      <c r="AT145" s="90" t="e">
        <f ca="true">+IF(AND(ISNUMBER(OFFSET('Sanitation Data'!$H$12,0,10*ROW('Sanitation Data'!H139))),'Data Summary'!DI145="Yes"),OFFSET('Sanitation Data'!$H$12,0,10*ROW('Sanitation Data'!H139)),NA())</f>
        <v>#N/A</v>
      </c>
      <c r="AU145" s="90" t="e">
        <f ca="true">+IF(AND(ISNUMBER(OFFSET('Sanitation Data'!$I$4,0,10*ROW('Sanitation Data'!I139))),'Data Summary'!DJ145="Yes"),100-OFFSET('Sanitation Data'!$I$4,0,10*ROW('Sanitation Data'!I139)),NA())</f>
        <v>#N/A</v>
      </c>
      <c r="AV145" s="90" t="e">
        <f ca="true">+IF(AND(ISNUMBER(OFFSET('Sanitation Data'!$I$6,0,10*ROW('Sanitation Data'!I139))),'Data Summary'!DK145="Yes"),OFFSET('Sanitation Data'!$I$6,0,10*ROW('Sanitation Data'!I139)),NA())</f>
        <v>#N/A</v>
      </c>
      <c r="AW145" s="90" t="e">
        <f ca="true">+IF(AND(ISNUMBER(OFFSET('Sanitation Data'!$I$10,0,10*ROW('Sanitation Data'!I139))),'Data Summary'!DL145="Yes"),OFFSET('Sanitation Data'!$I$10,0,10*ROW('Sanitation Data'!I139)),NA())</f>
        <v>#N/A</v>
      </c>
      <c r="AX145" s="90" t="e">
        <f ca="true">+IF(AND(ISNUMBER(OFFSET('Sanitation Data'!$I$11,0,10*ROW('Sanitation Data'!I139))),'Data Summary'!DM145="Yes"),OFFSET('Sanitation Data'!$I$11,0,10*ROW('Sanitation Data'!I139)),NA())</f>
        <v>#N/A</v>
      </c>
      <c r="AY145" s="90" t="e">
        <f ca="true">+IF(AND(ISNUMBER(OFFSET('Sanitation Data'!$I$12,0,10*ROW('Sanitation Data'!I139))),'Data Summary'!DN145="Yes"),OFFSET('Sanitation Data'!$I$12,0,10*ROW('Sanitation Data'!I139)),NA())</f>
        <v>#N/A</v>
      </c>
      <c r="AZ145" s="91" t="e">
        <f ca="true">+IF(AND(ISNUMBER(OFFSET('Hygiene Data'!$D$5,0,10*ROW('Hygiene Data'!D139))),'Data Summary'!DO145="Yes"),OFFSET('Hygiene Data'!$D$5,0,10*ROW('Hygiene Data'!D139)),NA())</f>
        <v>#N/A</v>
      </c>
      <c r="BA145" s="91" t="e">
        <f ca="true">+IF(AND(ISNUMBER(OFFSET('Hygiene Data'!$D$7,0,10*ROW('Hygiene Data'!D139))),'Data Summary'!DP145="Yes"),OFFSET('Hygiene Data'!$D$7,0,10*ROW('Hygiene Data'!D139)),NA())</f>
        <v>#N/A</v>
      </c>
      <c r="BB145" s="91" t="e">
        <f ca="true">+IF(AND(ISNUMBER(OFFSET('Hygiene Data'!$D$9,0,10*ROW('Hygiene Data'!D139))),'Data Summary'!DQ145="Yes"),OFFSET('Hygiene Data'!$D$9,0,10*ROW('Hygiene Data'!D139)),NA())</f>
        <v>#N/A</v>
      </c>
      <c r="BC145" s="91" t="e">
        <f ca="true">+IF(AND(ISNUMBER(OFFSET('Hygiene Data'!$E$5,0,10*ROW('Hygiene Data'!E139))),'Data Summary'!DR145="Yes"),OFFSET('Hygiene Data'!$E$5,0,10*ROW('Hygiene Data'!E139)),NA())</f>
        <v>#N/A</v>
      </c>
      <c r="BD145" s="91" t="e">
        <f ca="true">+IF(AND(ISNUMBER(OFFSET('Hygiene Data'!$E$7,0,10*ROW('Hygiene Data'!E139))),'Data Summary'!DS145="Yes"),OFFSET('Hygiene Data'!$E$7,0,10*ROW('Hygiene Data'!E139)),NA())</f>
        <v>#N/A</v>
      </c>
      <c r="BE145" s="91" t="e">
        <f ca="true">+IF(AND(ISNUMBER(OFFSET('Hygiene Data'!$E$9,0,10*ROW('Hygiene Data'!E139))),'Data Summary'!DT145="Yes"),OFFSET('Hygiene Data'!$E$9,0,10*ROW('Hygiene Data'!E139)),NA())</f>
        <v>#N/A</v>
      </c>
      <c r="BF145" s="91" t="e">
        <f ca="true">+IF(AND(ISNUMBER(OFFSET('Hygiene Data'!$F$5,0,10*ROW('Hygiene Data'!F139))),'Data Summary'!DU145="Yes"),OFFSET('Hygiene Data'!$F$5,0,10*ROW('Hygiene Data'!F139)),NA())</f>
        <v>#N/A</v>
      </c>
      <c r="BG145" s="91" t="e">
        <f ca="true">+IF(AND(ISNUMBER(OFFSET('Hygiene Data'!$F$7,0,10*ROW('Hygiene Data'!F139))),'Data Summary'!DV145="Yes"),OFFSET('Hygiene Data'!$F$7,0,10*ROW('Hygiene Data'!F139)),NA())</f>
        <v>#N/A</v>
      </c>
      <c r="BH145" s="91" t="e">
        <f ca="true">+IF(AND(ISNUMBER(OFFSET('Hygiene Data'!$F$9,0,10*ROW('Hygiene Data'!F139))),'Data Summary'!DW145="Yes"),OFFSET('Hygiene Data'!$F$9,0,10*ROW('Hygiene Data'!F139)),NA())</f>
        <v>#N/A</v>
      </c>
      <c r="BI145" s="91" t="e">
        <f ca="true">+IF(AND(ISNUMBER(OFFSET('Hygiene Data'!$G$5,0,10*ROW('Hygiene Data'!G139))),'Data Summary'!DX145="Yes"),OFFSET('Hygiene Data'!$G$5,0,10*ROW('Hygiene Data'!G139)),NA())</f>
        <v>#N/A</v>
      </c>
      <c r="BJ145" s="91" t="e">
        <f ca="true">+IF(AND(ISNUMBER(OFFSET('Hygiene Data'!$G$7,0,10*ROW('Hygiene Data'!G139))),'Data Summary'!DY145="Yes"),OFFSET('Hygiene Data'!$G$7,0,10*ROW('Hygiene Data'!G139)),NA())</f>
        <v>#N/A</v>
      </c>
      <c r="BK145" s="91" t="e">
        <f ca="true">+IF(AND(ISNUMBER(OFFSET('Hygiene Data'!$G$9,0,10*ROW('Hygiene Data'!G139))),'Data Summary'!DZ145="Yes"),OFFSET('Hygiene Data'!$G$9,0,10*ROW('Hygiene Data'!G139)),NA())</f>
        <v>#N/A</v>
      </c>
      <c r="BL145" s="91" t="e">
        <f ca="true">+IF(AND(ISNUMBER(OFFSET('Hygiene Data'!$H$5,0,10*ROW('Hygiene Data'!H139))),'Data Summary'!EA145="Yes"),OFFSET('Hygiene Data'!$H$5,0,10*ROW('Hygiene Data'!H139)),NA())</f>
        <v>#N/A</v>
      </c>
      <c r="BM145" s="91" t="e">
        <f ca="true">+IF(AND(ISNUMBER(OFFSET('Hygiene Data'!$H$7,0,10*ROW('Hygiene Data'!H139))),'Data Summary'!EB145="Yes"),OFFSET('Hygiene Data'!$H$7,0,10*ROW('Hygiene Data'!H139)),NA())</f>
        <v>#N/A</v>
      </c>
      <c r="BN145" s="91" t="e">
        <f ca="true">+IF(AND(ISNUMBER(OFFSET('Hygiene Data'!$H$9,0,10*ROW('Hygiene Data'!H139))),'Data Summary'!EC145="Yes"),OFFSET('Hygiene Data'!$H$9,0,10*ROW('Hygiene Data'!H139)),NA())</f>
        <v>#N/A</v>
      </c>
      <c r="BO145" s="91" t="e">
        <f ca="true">+IF(AND(ISNUMBER(OFFSET('Hygiene Data'!$I$5,0,10*ROW('Hygiene Data'!I139))),'Data Summary'!ED145="Yes"),OFFSET('Hygiene Data'!$I$5,0,10*ROW('Hygiene Data'!I139)),NA())</f>
        <v>#N/A</v>
      </c>
      <c r="BP145" s="91" t="e">
        <f ca="true">+IF(AND(ISNUMBER(OFFSET('Hygiene Data'!$I$7,0,10*ROW('Hygiene Data'!I139))),'Data Summary'!EE145="Yes"),OFFSET('Hygiene Data'!$I$7,0,10*ROW('Hygiene Data'!I139)),NA())</f>
        <v>#N/A</v>
      </c>
      <c r="BQ145" s="91" t="e">
        <f ca="true">+IF(AND(ISNUMBER(OFFSET('Hygiene Data'!$I$9,0,10*ROW('Hygiene Data'!I139))),'Data Summary'!EF145="Yes"),OFFSET('Hygiene Data'!$I$9,0,10*ROW('Hygiene Data'!I139)),NA())</f>
        <v>#N/A</v>
      </c>
    </row>
    <row xmlns:x14ac="http://schemas.microsoft.com/office/spreadsheetml/2009/9/ac" r="146" x14ac:dyDescent="0.2">
      <c r="A146" s="342" t="e">
        <f ca="true">+RIGHT('Data Summary'!A146,LEN('Data Summary'!A146)-9)</f>
        <v>#VALUE!</v>
      </c>
      <c r="B146" s="35" t="str">
        <f ca="true">+IF(ISTEXT('Data Summary'!B146),'Data Summary'!B146,"")</f>
        <v/>
      </c>
      <c r="C146" s="341" t="e">
        <f ca="true">+VALUE('Data Summary'!C146)</f>
        <v>#VALUE!</v>
      </c>
      <c r="D146" s="89" t="e">
        <f ca="true">+IF(AND(ISNUMBER(OFFSET('Water Data'!$D$4,0,10*ROW('Water Data'!D140))),'Data Summary'!BS146="Yes"),100-OFFSET('Water Data'!$D$4,0,10*ROW('Water Data'!D140)),NA())</f>
        <v>#N/A</v>
      </c>
      <c r="E146" s="89" t="e">
        <f ca="true">+IF(AND(ISNUMBER(OFFSET('Water Data'!$D$6,0,10*ROW('Water Data'!D140))),'Data Summary'!BT146="Yes"),OFFSET('Water Data'!$D$6,0,10*ROW('Water Data'!D140)),NA())</f>
        <v>#N/A</v>
      </c>
      <c r="F146" s="89" t="e">
        <f ca="true">+IF(AND(ISNUMBER(OFFSET('Water Data'!$D$9,0,10*ROW('Water Data'!D140))),'Data Summary'!BU146="Yes"),OFFSET('Water Data'!$D$9,0,10*ROW('Water Data'!D140)),NA())</f>
        <v>#N/A</v>
      </c>
      <c r="G146" s="89" t="e">
        <f ca="true">+IF(AND(ISNUMBER(OFFSET('Water Data'!$E$4,0,10*ROW('Water Data'!E140))),'Data Summary'!BV146="Yes"),100-OFFSET('Water Data'!$E$4,0,10*ROW('Water Data'!E140)),NA())</f>
        <v>#N/A</v>
      </c>
      <c r="H146" s="89" t="e">
        <f ca="true">+IF(AND(ISNUMBER(OFFSET('Water Data'!$E$6,0,10*ROW('Water Data'!E140))),'Data Summary'!BW146="Yes"),OFFSET('Water Data'!$E$6,0,10*ROW('Water Data'!E140)),NA())</f>
        <v>#N/A</v>
      </c>
      <c r="I146" s="89" t="e">
        <f ca="true">+IF(AND(ISNUMBER(OFFSET('Water Data'!$E$9,0,10*ROW('Water Data'!E140))),'Data Summary'!BX146="Yes"),OFFSET('Water Data'!$E$9,0,10*ROW('Water Data'!E140)),NA())</f>
        <v>#N/A</v>
      </c>
      <c r="J146" s="89" t="e">
        <f ca="true">+IF(AND(ISNUMBER(OFFSET('Water Data'!$F$4,0,10*ROW('Water Data'!F140))),'Data Summary'!BY146="Yes"),100-OFFSET('Water Data'!$F$4,0,10*ROW('Water Data'!F140)),NA())</f>
        <v>#N/A</v>
      </c>
      <c r="K146" s="89" t="e">
        <f ca="true">+IF(AND(ISNUMBER(OFFSET('Water Data'!$F$6,0,10*ROW('Water Data'!F140))),'Data Summary'!BZ146="Yes"),OFFSET('Water Data'!$F$6,0,10*ROW('Water Data'!F140)),NA())</f>
        <v>#N/A</v>
      </c>
      <c r="L146" s="89" t="e">
        <f ca="true">+IF(AND(ISNUMBER(OFFSET('Water Data'!$F$9,0,10*ROW('Water Data'!F140))),'Data Summary'!CA146="Yes"),OFFSET('Water Data'!$F$9,0,10*ROW('Water Data'!F140)),NA())</f>
        <v>#N/A</v>
      </c>
      <c r="M146" s="89" t="e">
        <f ca="true">+IF(AND(ISNUMBER(OFFSET('Water Data'!$G$4,0,10*ROW('Water Data'!G140))),'Data Summary'!CB146="Yes"),100-OFFSET('Water Data'!$G$4,0,10*ROW('Water Data'!G140)),NA())</f>
        <v>#N/A</v>
      </c>
      <c r="N146" s="89" t="e">
        <f ca="true">+IF(AND(ISNUMBER(OFFSET('Water Data'!$G$6,0,10*ROW('Water Data'!G140))),'Data Summary'!CC146="Yes"),OFFSET('Water Data'!$G$6,0,10*ROW('Water Data'!G140)),NA())</f>
        <v>#N/A</v>
      </c>
      <c r="O146" s="89" t="e">
        <f ca="true">+IF(AND(ISNUMBER(OFFSET('Water Data'!$G$9,0,10*ROW('Water Data'!G140))),'Data Summary'!CD146="Yes"),OFFSET('Water Data'!$G$9,0,10*ROW('Water Data'!G140)),NA())</f>
        <v>#N/A</v>
      </c>
      <c r="P146" s="89" t="e">
        <f ca="true">+IF(AND(ISNUMBER(OFFSET('Water Data'!$H$4,0,10*ROW('Water Data'!H140))),'Data Summary'!CE146="Yes"),100-OFFSET('Water Data'!$H$4,0,10*ROW('Water Data'!H140)),NA())</f>
        <v>#N/A</v>
      </c>
      <c r="Q146" s="89" t="e">
        <f ca="true">+IF(AND(ISNUMBER(OFFSET('Water Data'!$H$6,0,10*ROW('Water Data'!H140))),'Data Summary'!CF146="Yes"),OFFSET('Water Data'!$H$6,0,10*ROW('Water Data'!H140)),NA())</f>
        <v>#N/A</v>
      </c>
      <c r="R146" s="89" t="e">
        <f ca="true">+IF(AND(ISNUMBER(OFFSET('Water Data'!$H$9,0,10*ROW('Water Data'!H140))),'Data Summary'!CG146="Yes"),OFFSET('Water Data'!$H$9,0,10*ROW('Water Data'!H140)),NA())</f>
        <v>#N/A</v>
      </c>
      <c r="S146" s="89" t="e">
        <f ca="true">+IF(AND(ISNUMBER(OFFSET('Water Data'!$I$4,0,10*ROW('Water Data'!I140))),'Data Summary'!CH146="Yes"),100-OFFSET('Water Data'!$I$4,0,10*ROW('Water Data'!I140)),NA())</f>
        <v>#N/A</v>
      </c>
      <c r="T146" s="89" t="e">
        <f ca="true">+IF(AND(ISNUMBER(OFFSET('Water Data'!$I$6,0,10*ROW('Water Data'!I140))),'Data Summary'!CI146="Yes"),OFFSET('Water Data'!$I$6,0,10*ROW('Water Data'!I140)),NA())</f>
        <v>#N/A</v>
      </c>
      <c r="U146" s="89" t="e">
        <f ca="true">+IF(AND(ISNUMBER(OFFSET('Water Data'!$I$9,0,10*ROW('Water Data'!I140))),'Data Summary'!CJ146="Yes"),OFFSET('Water Data'!$I$9,0,10*ROW('Water Data'!I140)),NA())</f>
        <v>#N/A</v>
      </c>
      <c r="V146" s="90" t="e">
        <f ca="true">+IF(AND(ISNUMBER(OFFSET('Sanitation Data'!$D$4,0,10*ROW('Sanitation Data'!D140))),'Data Summary'!CK146="Yes"),100-OFFSET('Sanitation Data'!$D$4,0,10*ROW('Sanitation Data'!D140)),NA())</f>
        <v>#N/A</v>
      </c>
      <c r="W146" s="90" t="e">
        <f ca="true">+IF(AND(ISNUMBER(OFFSET('Sanitation Data'!$D$6,0,10*ROW('Sanitation Data'!D140))),'Data Summary'!CL146="Yes"),OFFSET('Sanitation Data'!$D$6,0,10*ROW('Sanitation Data'!D140)),NA())</f>
        <v>#N/A</v>
      </c>
      <c r="X146" s="90" t="e">
        <f ca="true">+IF(AND(ISNUMBER(OFFSET('Sanitation Data'!$D$10,0,10*ROW('Sanitation Data'!D140))),'Data Summary'!CM146="Yes"),OFFSET('Sanitation Data'!$D$10,0,10*ROW('Sanitation Data'!D140)),NA())</f>
        <v>#N/A</v>
      </c>
      <c r="Y146" s="90" t="e">
        <f ca="true">+IF(AND(ISNUMBER(OFFSET('Sanitation Data'!$D$11,0,10*ROW('Sanitation Data'!D140))),'Data Summary'!CN146="Yes"),OFFSET('Sanitation Data'!$D$11,0,10*ROW('Sanitation Data'!D140)),NA())</f>
        <v>#N/A</v>
      </c>
      <c r="Z146" s="90" t="e">
        <f ca="true">+IF(AND(ISNUMBER(OFFSET('Sanitation Data'!$D$12,0,10*ROW('Sanitation Data'!D140))),'Data Summary'!CO146="Yes"),OFFSET('Sanitation Data'!$D$12,0,10*ROW('Sanitation Data'!D140)),NA())</f>
        <v>#N/A</v>
      </c>
      <c r="AA146" s="90" t="e">
        <f ca="true">+IF(AND(ISNUMBER(OFFSET('Sanitation Data'!$E$4,0,10*ROW('Sanitation Data'!E140))),'Data Summary'!CP146="Yes"),100-OFFSET('Sanitation Data'!$E$4,0,10*ROW('Sanitation Data'!E140)),NA())</f>
        <v>#N/A</v>
      </c>
      <c r="AB146" s="90" t="e">
        <f ca="true">+IF(AND(ISNUMBER(OFFSET('Sanitation Data'!$E$6,0,10*ROW('Sanitation Data'!E140))),'Data Summary'!CQ146="Yes"),OFFSET('Sanitation Data'!$E$6,0,10*ROW('Sanitation Data'!E140)),NA())</f>
        <v>#N/A</v>
      </c>
      <c r="AC146" s="90" t="e">
        <f ca="true">+IF(AND(ISNUMBER(OFFSET('Sanitation Data'!$E$10,0,10*ROW('Sanitation Data'!E140))),'Data Summary'!CR146="Yes"),OFFSET('Sanitation Data'!$E$10,0,10*ROW('Sanitation Data'!E140)),NA())</f>
        <v>#N/A</v>
      </c>
      <c r="AD146" s="90" t="e">
        <f ca="true">+IF(AND(ISNUMBER(OFFSET('Sanitation Data'!$E$11,0,10*ROW('Sanitation Data'!E140))),'Data Summary'!CS146="Yes"),OFFSET('Sanitation Data'!$E$11,0,10*ROW('Sanitation Data'!E140)),NA())</f>
        <v>#N/A</v>
      </c>
      <c r="AE146" s="90" t="e">
        <f ca="true">+IF(AND(ISNUMBER(OFFSET('Sanitation Data'!$E$12,0,10*ROW('Sanitation Data'!E140))),'Data Summary'!CT146="Yes"),OFFSET('Sanitation Data'!$E$12,0,10*ROW('Sanitation Data'!E140)),NA())</f>
        <v>#N/A</v>
      </c>
      <c r="AF146" s="90" t="e">
        <f ca="true">+IF(AND(ISNUMBER(OFFSET('Sanitation Data'!$F$4,0,10*ROW('Sanitation Data'!F140))),'Data Summary'!CU146="Yes"),100-OFFSET('Sanitation Data'!$F$4,0,10*ROW('Sanitation Data'!F140)),NA())</f>
        <v>#N/A</v>
      </c>
      <c r="AG146" s="90" t="e">
        <f ca="true">+IF(AND(ISNUMBER(OFFSET('Sanitation Data'!$F$6,0,10*ROW('Sanitation Data'!F140))),'Data Summary'!CV146="Yes"),OFFSET('Sanitation Data'!$F$6,0,10*ROW('Sanitation Data'!F140)),NA())</f>
        <v>#N/A</v>
      </c>
      <c r="AH146" s="90" t="e">
        <f ca="true">+IF(AND(ISNUMBER(OFFSET('Sanitation Data'!$F$10,0,10*ROW('Sanitation Data'!F140))),'Data Summary'!CW146="Yes"),OFFSET('Sanitation Data'!$F$10,0,10*ROW('Sanitation Data'!F140)),NA())</f>
        <v>#N/A</v>
      </c>
      <c r="AI146" s="90" t="e">
        <f ca="true">+IF(AND(ISNUMBER(OFFSET('Sanitation Data'!$F$11,0,10*ROW('Sanitation Data'!F140))),'Data Summary'!CX146="Yes"),OFFSET('Sanitation Data'!$F$11,0,10*ROW('Sanitation Data'!F140)),NA())</f>
        <v>#N/A</v>
      </c>
      <c r="AJ146" s="90" t="e">
        <f ca="true">+IF(AND(ISNUMBER(OFFSET('Sanitation Data'!$F$12,0,10*ROW('Sanitation Data'!F140))),'Data Summary'!CY146="Yes"),OFFSET('Sanitation Data'!$F$12,0,10*ROW('Sanitation Data'!F140)),NA())</f>
        <v>#N/A</v>
      </c>
      <c r="AK146" s="90" t="e">
        <f ca="true">+IF(AND(ISNUMBER(OFFSET('Sanitation Data'!$G$4,0,10*ROW('Sanitation Data'!G140))),'Data Summary'!CZ146="Yes"),100-OFFSET('Sanitation Data'!$G$4,0,10*ROW('Sanitation Data'!G140)),NA())</f>
        <v>#N/A</v>
      </c>
      <c r="AL146" s="90" t="e">
        <f ca="true">+IF(AND(ISNUMBER(OFFSET('Sanitation Data'!$G$6,0,10*ROW('Sanitation Data'!G140))),'Data Summary'!DA146="Yes"),OFFSET('Sanitation Data'!$G$6,0,10*ROW('Sanitation Data'!G140)),NA())</f>
        <v>#N/A</v>
      </c>
      <c r="AM146" s="90" t="e">
        <f ca="true">+IF(AND(ISNUMBER(OFFSET('Sanitation Data'!$G$10,0,10*ROW('Sanitation Data'!G140))),'Data Summary'!DB146="Yes"),OFFSET('Sanitation Data'!$G$10,0,10*ROW('Sanitation Data'!G140)),NA())</f>
        <v>#N/A</v>
      </c>
      <c r="AN146" s="90" t="e">
        <f ca="true">+IF(AND(ISNUMBER(OFFSET('Sanitation Data'!$G$11,0,10*ROW('Sanitation Data'!G140))),'Data Summary'!DC146="Yes"),OFFSET('Sanitation Data'!$G$11,0,10*ROW('Sanitation Data'!G140)),NA())</f>
        <v>#N/A</v>
      </c>
      <c r="AO146" s="90" t="e">
        <f ca="true">+IF(AND(ISNUMBER(OFFSET('Sanitation Data'!$G$12,0,10*ROW('Sanitation Data'!G140))),'Data Summary'!DD146="Yes"),OFFSET('Sanitation Data'!$G$12,0,10*ROW('Sanitation Data'!G140)),NA())</f>
        <v>#N/A</v>
      </c>
      <c r="AP146" s="90" t="e">
        <f ca="true">+IF(AND(ISNUMBER(OFFSET('Sanitation Data'!$H$4,0,10*ROW('Sanitation Data'!H140))),'Data Summary'!DE146="Yes"),100-OFFSET('Sanitation Data'!$H$4,0,10*ROW('Sanitation Data'!H140)),NA())</f>
        <v>#N/A</v>
      </c>
      <c r="AQ146" s="90" t="e">
        <f ca="true">+IF(AND(ISNUMBER(OFFSET('Sanitation Data'!$H$6,0,10*ROW('Sanitation Data'!H140))),'Data Summary'!DF146="Yes"),OFFSET('Sanitation Data'!$H$6,0,10*ROW('Sanitation Data'!H140)),NA())</f>
        <v>#N/A</v>
      </c>
      <c r="AR146" s="90" t="e">
        <f ca="true">+IF(AND(ISNUMBER(OFFSET('Sanitation Data'!$H$10,0,10*ROW('Sanitation Data'!H140))),'Data Summary'!DG146="Yes"),OFFSET('Sanitation Data'!$H$10,0,10*ROW('Sanitation Data'!H140)),NA())</f>
        <v>#N/A</v>
      </c>
      <c r="AS146" s="90" t="e">
        <f ca="true">+IF(AND(ISNUMBER(OFFSET('Sanitation Data'!$H$11,0,10*ROW('Sanitation Data'!H140))),'Data Summary'!DH146="Yes"),OFFSET('Sanitation Data'!$H$11,0,10*ROW('Sanitation Data'!H140)),NA())</f>
        <v>#N/A</v>
      </c>
      <c r="AT146" s="90" t="e">
        <f ca="true">+IF(AND(ISNUMBER(OFFSET('Sanitation Data'!$H$12,0,10*ROW('Sanitation Data'!H140))),'Data Summary'!DI146="Yes"),OFFSET('Sanitation Data'!$H$12,0,10*ROW('Sanitation Data'!H140)),NA())</f>
        <v>#N/A</v>
      </c>
      <c r="AU146" s="90" t="e">
        <f ca="true">+IF(AND(ISNUMBER(OFFSET('Sanitation Data'!$I$4,0,10*ROW('Sanitation Data'!I140))),'Data Summary'!DJ146="Yes"),100-OFFSET('Sanitation Data'!$I$4,0,10*ROW('Sanitation Data'!I140)),NA())</f>
        <v>#N/A</v>
      </c>
      <c r="AV146" s="90" t="e">
        <f ca="true">+IF(AND(ISNUMBER(OFFSET('Sanitation Data'!$I$6,0,10*ROW('Sanitation Data'!I140))),'Data Summary'!DK146="Yes"),OFFSET('Sanitation Data'!$I$6,0,10*ROW('Sanitation Data'!I140)),NA())</f>
        <v>#N/A</v>
      </c>
      <c r="AW146" s="90" t="e">
        <f ca="true">+IF(AND(ISNUMBER(OFFSET('Sanitation Data'!$I$10,0,10*ROW('Sanitation Data'!I140))),'Data Summary'!DL146="Yes"),OFFSET('Sanitation Data'!$I$10,0,10*ROW('Sanitation Data'!I140)),NA())</f>
        <v>#N/A</v>
      </c>
      <c r="AX146" s="90" t="e">
        <f ca="true">+IF(AND(ISNUMBER(OFFSET('Sanitation Data'!$I$11,0,10*ROW('Sanitation Data'!I140))),'Data Summary'!DM146="Yes"),OFFSET('Sanitation Data'!$I$11,0,10*ROW('Sanitation Data'!I140)),NA())</f>
        <v>#N/A</v>
      </c>
      <c r="AY146" s="90" t="e">
        <f ca="true">+IF(AND(ISNUMBER(OFFSET('Sanitation Data'!$I$12,0,10*ROW('Sanitation Data'!I140))),'Data Summary'!DN146="Yes"),OFFSET('Sanitation Data'!$I$12,0,10*ROW('Sanitation Data'!I140)),NA())</f>
        <v>#N/A</v>
      </c>
      <c r="AZ146" s="91" t="e">
        <f ca="true">+IF(AND(ISNUMBER(OFFSET('Hygiene Data'!$D$5,0,10*ROW('Hygiene Data'!D140))),'Data Summary'!DO146="Yes"),OFFSET('Hygiene Data'!$D$5,0,10*ROW('Hygiene Data'!D140)),NA())</f>
        <v>#N/A</v>
      </c>
      <c r="BA146" s="91" t="e">
        <f ca="true">+IF(AND(ISNUMBER(OFFSET('Hygiene Data'!$D$7,0,10*ROW('Hygiene Data'!D140))),'Data Summary'!DP146="Yes"),OFFSET('Hygiene Data'!$D$7,0,10*ROW('Hygiene Data'!D140)),NA())</f>
        <v>#N/A</v>
      </c>
      <c r="BB146" s="91" t="e">
        <f ca="true">+IF(AND(ISNUMBER(OFFSET('Hygiene Data'!$D$9,0,10*ROW('Hygiene Data'!D140))),'Data Summary'!DQ146="Yes"),OFFSET('Hygiene Data'!$D$9,0,10*ROW('Hygiene Data'!D140)),NA())</f>
        <v>#N/A</v>
      </c>
      <c r="BC146" s="91" t="e">
        <f ca="true">+IF(AND(ISNUMBER(OFFSET('Hygiene Data'!$E$5,0,10*ROW('Hygiene Data'!E140))),'Data Summary'!DR146="Yes"),OFFSET('Hygiene Data'!$E$5,0,10*ROW('Hygiene Data'!E140)),NA())</f>
        <v>#N/A</v>
      </c>
      <c r="BD146" s="91" t="e">
        <f ca="true">+IF(AND(ISNUMBER(OFFSET('Hygiene Data'!$E$7,0,10*ROW('Hygiene Data'!E140))),'Data Summary'!DS146="Yes"),OFFSET('Hygiene Data'!$E$7,0,10*ROW('Hygiene Data'!E140)),NA())</f>
        <v>#N/A</v>
      </c>
      <c r="BE146" s="91" t="e">
        <f ca="true">+IF(AND(ISNUMBER(OFFSET('Hygiene Data'!$E$9,0,10*ROW('Hygiene Data'!E140))),'Data Summary'!DT146="Yes"),OFFSET('Hygiene Data'!$E$9,0,10*ROW('Hygiene Data'!E140)),NA())</f>
        <v>#N/A</v>
      </c>
      <c r="BF146" s="91" t="e">
        <f ca="true">+IF(AND(ISNUMBER(OFFSET('Hygiene Data'!$F$5,0,10*ROW('Hygiene Data'!F140))),'Data Summary'!DU146="Yes"),OFFSET('Hygiene Data'!$F$5,0,10*ROW('Hygiene Data'!F140)),NA())</f>
        <v>#N/A</v>
      </c>
      <c r="BG146" s="91" t="e">
        <f ca="true">+IF(AND(ISNUMBER(OFFSET('Hygiene Data'!$F$7,0,10*ROW('Hygiene Data'!F140))),'Data Summary'!DV146="Yes"),OFFSET('Hygiene Data'!$F$7,0,10*ROW('Hygiene Data'!F140)),NA())</f>
        <v>#N/A</v>
      </c>
      <c r="BH146" s="91" t="e">
        <f ca="true">+IF(AND(ISNUMBER(OFFSET('Hygiene Data'!$F$9,0,10*ROW('Hygiene Data'!F140))),'Data Summary'!DW146="Yes"),OFFSET('Hygiene Data'!$F$9,0,10*ROW('Hygiene Data'!F140)),NA())</f>
        <v>#N/A</v>
      </c>
      <c r="BI146" s="91" t="e">
        <f ca="true">+IF(AND(ISNUMBER(OFFSET('Hygiene Data'!$G$5,0,10*ROW('Hygiene Data'!G140))),'Data Summary'!DX146="Yes"),OFFSET('Hygiene Data'!$G$5,0,10*ROW('Hygiene Data'!G140)),NA())</f>
        <v>#N/A</v>
      </c>
      <c r="BJ146" s="91" t="e">
        <f ca="true">+IF(AND(ISNUMBER(OFFSET('Hygiene Data'!$G$7,0,10*ROW('Hygiene Data'!G140))),'Data Summary'!DY146="Yes"),OFFSET('Hygiene Data'!$G$7,0,10*ROW('Hygiene Data'!G140)),NA())</f>
        <v>#N/A</v>
      </c>
      <c r="BK146" s="91" t="e">
        <f ca="true">+IF(AND(ISNUMBER(OFFSET('Hygiene Data'!$G$9,0,10*ROW('Hygiene Data'!G140))),'Data Summary'!DZ146="Yes"),OFFSET('Hygiene Data'!$G$9,0,10*ROW('Hygiene Data'!G140)),NA())</f>
        <v>#N/A</v>
      </c>
      <c r="BL146" s="91" t="e">
        <f ca="true">+IF(AND(ISNUMBER(OFFSET('Hygiene Data'!$H$5,0,10*ROW('Hygiene Data'!H140))),'Data Summary'!EA146="Yes"),OFFSET('Hygiene Data'!$H$5,0,10*ROW('Hygiene Data'!H140)),NA())</f>
        <v>#N/A</v>
      </c>
      <c r="BM146" s="91" t="e">
        <f ca="true">+IF(AND(ISNUMBER(OFFSET('Hygiene Data'!$H$7,0,10*ROW('Hygiene Data'!H140))),'Data Summary'!EB146="Yes"),OFFSET('Hygiene Data'!$H$7,0,10*ROW('Hygiene Data'!H140)),NA())</f>
        <v>#N/A</v>
      </c>
      <c r="BN146" s="91" t="e">
        <f ca="true">+IF(AND(ISNUMBER(OFFSET('Hygiene Data'!$H$9,0,10*ROW('Hygiene Data'!H140))),'Data Summary'!EC146="Yes"),OFFSET('Hygiene Data'!$H$9,0,10*ROW('Hygiene Data'!H140)),NA())</f>
        <v>#N/A</v>
      </c>
      <c r="BO146" s="91" t="e">
        <f ca="true">+IF(AND(ISNUMBER(OFFSET('Hygiene Data'!$I$5,0,10*ROW('Hygiene Data'!I140))),'Data Summary'!ED146="Yes"),OFFSET('Hygiene Data'!$I$5,0,10*ROW('Hygiene Data'!I140)),NA())</f>
        <v>#N/A</v>
      </c>
      <c r="BP146" s="91" t="e">
        <f ca="true">+IF(AND(ISNUMBER(OFFSET('Hygiene Data'!$I$7,0,10*ROW('Hygiene Data'!I140))),'Data Summary'!EE146="Yes"),OFFSET('Hygiene Data'!$I$7,0,10*ROW('Hygiene Data'!I140)),NA())</f>
        <v>#N/A</v>
      </c>
      <c r="BQ146" s="91" t="e">
        <f ca="true">+IF(AND(ISNUMBER(OFFSET('Hygiene Data'!$I$9,0,10*ROW('Hygiene Data'!I140))),'Data Summary'!EF146="Yes"),OFFSET('Hygiene Data'!$I$9,0,10*ROW('Hygiene Data'!I140)),NA())</f>
        <v>#N/A</v>
      </c>
    </row>
    <row xmlns:x14ac="http://schemas.microsoft.com/office/spreadsheetml/2009/9/ac" r="147" x14ac:dyDescent="0.2">
      <c r="A147" s="342" t="e">
        <f ca="true">+RIGHT('Data Summary'!A147,LEN('Data Summary'!A147)-9)</f>
        <v>#VALUE!</v>
      </c>
      <c r="B147" s="35" t="str">
        <f ca="true">+IF(ISTEXT('Data Summary'!B147),'Data Summary'!B147,"")</f>
        <v/>
      </c>
      <c r="C147" s="341" t="e">
        <f ca="true">+VALUE('Data Summary'!C147)</f>
        <v>#VALUE!</v>
      </c>
      <c r="D147" s="89" t="e">
        <f ca="true">+IF(AND(ISNUMBER(OFFSET('Water Data'!$D$4,0,10*ROW('Water Data'!D141))),'Data Summary'!BS147="Yes"),100-OFFSET('Water Data'!$D$4,0,10*ROW('Water Data'!D141)),NA())</f>
        <v>#N/A</v>
      </c>
      <c r="E147" s="89" t="e">
        <f ca="true">+IF(AND(ISNUMBER(OFFSET('Water Data'!$D$6,0,10*ROW('Water Data'!D141))),'Data Summary'!BT147="Yes"),OFFSET('Water Data'!$D$6,0,10*ROW('Water Data'!D141)),NA())</f>
        <v>#N/A</v>
      </c>
      <c r="F147" s="89" t="e">
        <f ca="true">+IF(AND(ISNUMBER(OFFSET('Water Data'!$D$9,0,10*ROW('Water Data'!D141))),'Data Summary'!BU147="Yes"),OFFSET('Water Data'!$D$9,0,10*ROW('Water Data'!D141)),NA())</f>
        <v>#N/A</v>
      </c>
      <c r="G147" s="89" t="e">
        <f ca="true">+IF(AND(ISNUMBER(OFFSET('Water Data'!$E$4,0,10*ROW('Water Data'!E141))),'Data Summary'!BV147="Yes"),100-OFFSET('Water Data'!$E$4,0,10*ROW('Water Data'!E141)),NA())</f>
        <v>#N/A</v>
      </c>
      <c r="H147" s="89" t="e">
        <f ca="true">+IF(AND(ISNUMBER(OFFSET('Water Data'!$E$6,0,10*ROW('Water Data'!E141))),'Data Summary'!BW147="Yes"),OFFSET('Water Data'!$E$6,0,10*ROW('Water Data'!E141)),NA())</f>
        <v>#N/A</v>
      </c>
      <c r="I147" s="89" t="e">
        <f ca="true">+IF(AND(ISNUMBER(OFFSET('Water Data'!$E$9,0,10*ROW('Water Data'!E141))),'Data Summary'!BX147="Yes"),OFFSET('Water Data'!$E$9,0,10*ROW('Water Data'!E141)),NA())</f>
        <v>#N/A</v>
      </c>
      <c r="J147" s="89" t="e">
        <f ca="true">+IF(AND(ISNUMBER(OFFSET('Water Data'!$F$4,0,10*ROW('Water Data'!F141))),'Data Summary'!BY147="Yes"),100-OFFSET('Water Data'!$F$4,0,10*ROW('Water Data'!F141)),NA())</f>
        <v>#N/A</v>
      </c>
      <c r="K147" s="89" t="e">
        <f ca="true">+IF(AND(ISNUMBER(OFFSET('Water Data'!$F$6,0,10*ROW('Water Data'!F141))),'Data Summary'!BZ147="Yes"),OFFSET('Water Data'!$F$6,0,10*ROW('Water Data'!F141)),NA())</f>
        <v>#N/A</v>
      </c>
      <c r="L147" s="89" t="e">
        <f ca="true">+IF(AND(ISNUMBER(OFFSET('Water Data'!$F$9,0,10*ROW('Water Data'!F141))),'Data Summary'!CA147="Yes"),OFFSET('Water Data'!$F$9,0,10*ROW('Water Data'!F141)),NA())</f>
        <v>#N/A</v>
      </c>
      <c r="M147" s="89" t="e">
        <f ca="true">+IF(AND(ISNUMBER(OFFSET('Water Data'!$G$4,0,10*ROW('Water Data'!G141))),'Data Summary'!CB147="Yes"),100-OFFSET('Water Data'!$G$4,0,10*ROW('Water Data'!G141)),NA())</f>
        <v>#N/A</v>
      </c>
      <c r="N147" s="89" t="e">
        <f ca="true">+IF(AND(ISNUMBER(OFFSET('Water Data'!$G$6,0,10*ROW('Water Data'!G141))),'Data Summary'!CC147="Yes"),OFFSET('Water Data'!$G$6,0,10*ROW('Water Data'!G141)),NA())</f>
        <v>#N/A</v>
      </c>
      <c r="O147" s="89" t="e">
        <f ca="true">+IF(AND(ISNUMBER(OFFSET('Water Data'!$G$9,0,10*ROW('Water Data'!G141))),'Data Summary'!CD147="Yes"),OFFSET('Water Data'!$G$9,0,10*ROW('Water Data'!G141)),NA())</f>
        <v>#N/A</v>
      </c>
      <c r="P147" s="89" t="e">
        <f ca="true">+IF(AND(ISNUMBER(OFFSET('Water Data'!$H$4,0,10*ROW('Water Data'!H141))),'Data Summary'!CE147="Yes"),100-OFFSET('Water Data'!$H$4,0,10*ROW('Water Data'!H141)),NA())</f>
        <v>#N/A</v>
      </c>
      <c r="Q147" s="89" t="e">
        <f ca="true">+IF(AND(ISNUMBER(OFFSET('Water Data'!$H$6,0,10*ROW('Water Data'!H141))),'Data Summary'!CF147="Yes"),OFFSET('Water Data'!$H$6,0,10*ROW('Water Data'!H141)),NA())</f>
        <v>#N/A</v>
      </c>
      <c r="R147" s="89" t="e">
        <f ca="true">+IF(AND(ISNUMBER(OFFSET('Water Data'!$H$9,0,10*ROW('Water Data'!H141))),'Data Summary'!CG147="Yes"),OFFSET('Water Data'!$H$9,0,10*ROW('Water Data'!H141)),NA())</f>
        <v>#N/A</v>
      </c>
      <c r="S147" s="89" t="e">
        <f ca="true">+IF(AND(ISNUMBER(OFFSET('Water Data'!$I$4,0,10*ROW('Water Data'!I141))),'Data Summary'!CH147="Yes"),100-OFFSET('Water Data'!$I$4,0,10*ROW('Water Data'!I141)),NA())</f>
        <v>#N/A</v>
      </c>
      <c r="T147" s="89" t="e">
        <f ca="true">+IF(AND(ISNUMBER(OFFSET('Water Data'!$I$6,0,10*ROW('Water Data'!I141))),'Data Summary'!CI147="Yes"),OFFSET('Water Data'!$I$6,0,10*ROW('Water Data'!I141)),NA())</f>
        <v>#N/A</v>
      </c>
      <c r="U147" s="89" t="e">
        <f ca="true">+IF(AND(ISNUMBER(OFFSET('Water Data'!$I$9,0,10*ROW('Water Data'!I141))),'Data Summary'!CJ147="Yes"),OFFSET('Water Data'!$I$9,0,10*ROW('Water Data'!I141)),NA())</f>
        <v>#N/A</v>
      </c>
      <c r="V147" s="90" t="e">
        <f ca="true">+IF(AND(ISNUMBER(OFFSET('Sanitation Data'!$D$4,0,10*ROW('Sanitation Data'!D141))),'Data Summary'!CK147="Yes"),100-OFFSET('Sanitation Data'!$D$4,0,10*ROW('Sanitation Data'!D141)),NA())</f>
        <v>#N/A</v>
      </c>
      <c r="W147" s="90" t="e">
        <f ca="true">+IF(AND(ISNUMBER(OFFSET('Sanitation Data'!$D$6,0,10*ROW('Sanitation Data'!D141))),'Data Summary'!CL147="Yes"),OFFSET('Sanitation Data'!$D$6,0,10*ROW('Sanitation Data'!D141)),NA())</f>
        <v>#N/A</v>
      </c>
      <c r="X147" s="90" t="e">
        <f ca="true">+IF(AND(ISNUMBER(OFFSET('Sanitation Data'!$D$10,0,10*ROW('Sanitation Data'!D141))),'Data Summary'!CM147="Yes"),OFFSET('Sanitation Data'!$D$10,0,10*ROW('Sanitation Data'!D141)),NA())</f>
        <v>#N/A</v>
      </c>
      <c r="Y147" s="90" t="e">
        <f ca="true">+IF(AND(ISNUMBER(OFFSET('Sanitation Data'!$D$11,0,10*ROW('Sanitation Data'!D141))),'Data Summary'!CN147="Yes"),OFFSET('Sanitation Data'!$D$11,0,10*ROW('Sanitation Data'!D141)),NA())</f>
        <v>#N/A</v>
      </c>
      <c r="Z147" s="90" t="e">
        <f ca="true">+IF(AND(ISNUMBER(OFFSET('Sanitation Data'!$D$12,0,10*ROW('Sanitation Data'!D141))),'Data Summary'!CO147="Yes"),OFFSET('Sanitation Data'!$D$12,0,10*ROW('Sanitation Data'!D141)),NA())</f>
        <v>#N/A</v>
      </c>
      <c r="AA147" s="90" t="e">
        <f ca="true">+IF(AND(ISNUMBER(OFFSET('Sanitation Data'!$E$4,0,10*ROW('Sanitation Data'!E141))),'Data Summary'!CP147="Yes"),100-OFFSET('Sanitation Data'!$E$4,0,10*ROW('Sanitation Data'!E141)),NA())</f>
        <v>#N/A</v>
      </c>
      <c r="AB147" s="90" t="e">
        <f ca="true">+IF(AND(ISNUMBER(OFFSET('Sanitation Data'!$E$6,0,10*ROW('Sanitation Data'!E141))),'Data Summary'!CQ147="Yes"),OFFSET('Sanitation Data'!$E$6,0,10*ROW('Sanitation Data'!E141)),NA())</f>
        <v>#N/A</v>
      </c>
      <c r="AC147" s="90" t="e">
        <f ca="true">+IF(AND(ISNUMBER(OFFSET('Sanitation Data'!$E$10,0,10*ROW('Sanitation Data'!E141))),'Data Summary'!CR147="Yes"),OFFSET('Sanitation Data'!$E$10,0,10*ROW('Sanitation Data'!E141)),NA())</f>
        <v>#N/A</v>
      </c>
      <c r="AD147" s="90" t="e">
        <f ca="true">+IF(AND(ISNUMBER(OFFSET('Sanitation Data'!$E$11,0,10*ROW('Sanitation Data'!E141))),'Data Summary'!CS147="Yes"),OFFSET('Sanitation Data'!$E$11,0,10*ROW('Sanitation Data'!E141)),NA())</f>
        <v>#N/A</v>
      </c>
      <c r="AE147" s="90" t="e">
        <f ca="true">+IF(AND(ISNUMBER(OFFSET('Sanitation Data'!$E$12,0,10*ROW('Sanitation Data'!E141))),'Data Summary'!CT147="Yes"),OFFSET('Sanitation Data'!$E$12,0,10*ROW('Sanitation Data'!E141)),NA())</f>
        <v>#N/A</v>
      </c>
      <c r="AF147" s="90" t="e">
        <f ca="true">+IF(AND(ISNUMBER(OFFSET('Sanitation Data'!$F$4,0,10*ROW('Sanitation Data'!F141))),'Data Summary'!CU147="Yes"),100-OFFSET('Sanitation Data'!$F$4,0,10*ROW('Sanitation Data'!F141)),NA())</f>
        <v>#N/A</v>
      </c>
      <c r="AG147" s="90" t="e">
        <f ca="true">+IF(AND(ISNUMBER(OFFSET('Sanitation Data'!$F$6,0,10*ROW('Sanitation Data'!F141))),'Data Summary'!CV147="Yes"),OFFSET('Sanitation Data'!$F$6,0,10*ROW('Sanitation Data'!F141)),NA())</f>
        <v>#N/A</v>
      </c>
      <c r="AH147" s="90" t="e">
        <f ca="true">+IF(AND(ISNUMBER(OFFSET('Sanitation Data'!$F$10,0,10*ROW('Sanitation Data'!F141))),'Data Summary'!CW147="Yes"),OFFSET('Sanitation Data'!$F$10,0,10*ROW('Sanitation Data'!F141)),NA())</f>
        <v>#N/A</v>
      </c>
      <c r="AI147" s="90" t="e">
        <f ca="true">+IF(AND(ISNUMBER(OFFSET('Sanitation Data'!$F$11,0,10*ROW('Sanitation Data'!F141))),'Data Summary'!CX147="Yes"),OFFSET('Sanitation Data'!$F$11,0,10*ROW('Sanitation Data'!F141)),NA())</f>
        <v>#N/A</v>
      </c>
      <c r="AJ147" s="90" t="e">
        <f ca="true">+IF(AND(ISNUMBER(OFFSET('Sanitation Data'!$F$12,0,10*ROW('Sanitation Data'!F141))),'Data Summary'!CY147="Yes"),OFFSET('Sanitation Data'!$F$12,0,10*ROW('Sanitation Data'!F141)),NA())</f>
        <v>#N/A</v>
      </c>
      <c r="AK147" s="90" t="e">
        <f ca="true">+IF(AND(ISNUMBER(OFFSET('Sanitation Data'!$G$4,0,10*ROW('Sanitation Data'!G141))),'Data Summary'!CZ147="Yes"),100-OFFSET('Sanitation Data'!$G$4,0,10*ROW('Sanitation Data'!G141)),NA())</f>
        <v>#N/A</v>
      </c>
      <c r="AL147" s="90" t="e">
        <f ca="true">+IF(AND(ISNUMBER(OFFSET('Sanitation Data'!$G$6,0,10*ROW('Sanitation Data'!G141))),'Data Summary'!DA147="Yes"),OFFSET('Sanitation Data'!$G$6,0,10*ROW('Sanitation Data'!G141)),NA())</f>
        <v>#N/A</v>
      </c>
      <c r="AM147" s="90" t="e">
        <f ca="true">+IF(AND(ISNUMBER(OFFSET('Sanitation Data'!$G$10,0,10*ROW('Sanitation Data'!G141))),'Data Summary'!DB147="Yes"),OFFSET('Sanitation Data'!$G$10,0,10*ROW('Sanitation Data'!G141)),NA())</f>
        <v>#N/A</v>
      </c>
      <c r="AN147" s="90" t="e">
        <f ca="true">+IF(AND(ISNUMBER(OFFSET('Sanitation Data'!$G$11,0,10*ROW('Sanitation Data'!G141))),'Data Summary'!DC147="Yes"),OFFSET('Sanitation Data'!$G$11,0,10*ROW('Sanitation Data'!G141)),NA())</f>
        <v>#N/A</v>
      </c>
      <c r="AO147" s="90" t="e">
        <f ca="true">+IF(AND(ISNUMBER(OFFSET('Sanitation Data'!$G$12,0,10*ROW('Sanitation Data'!G141))),'Data Summary'!DD147="Yes"),OFFSET('Sanitation Data'!$G$12,0,10*ROW('Sanitation Data'!G141)),NA())</f>
        <v>#N/A</v>
      </c>
      <c r="AP147" s="90" t="e">
        <f ca="true">+IF(AND(ISNUMBER(OFFSET('Sanitation Data'!$H$4,0,10*ROW('Sanitation Data'!H141))),'Data Summary'!DE147="Yes"),100-OFFSET('Sanitation Data'!$H$4,0,10*ROW('Sanitation Data'!H141)),NA())</f>
        <v>#N/A</v>
      </c>
      <c r="AQ147" s="90" t="e">
        <f ca="true">+IF(AND(ISNUMBER(OFFSET('Sanitation Data'!$H$6,0,10*ROW('Sanitation Data'!H141))),'Data Summary'!DF147="Yes"),OFFSET('Sanitation Data'!$H$6,0,10*ROW('Sanitation Data'!H141)),NA())</f>
        <v>#N/A</v>
      </c>
      <c r="AR147" s="90" t="e">
        <f ca="true">+IF(AND(ISNUMBER(OFFSET('Sanitation Data'!$H$10,0,10*ROW('Sanitation Data'!H141))),'Data Summary'!DG147="Yes"),OFFSET('Sanitation Data'!$H$10,0,10*ROW('Sanitation Data'!H141)),NA())</f>
        <v>#N/A</v>
      </c>
      <c r="AS147" s="90" t="e">
        <f ca="true">+IF(AND(ISNUMBER(OFFSET('Sanitation Data'!$H$11,0,10*ROW('Sanitation Data'!H141))),'Data Summary'!DH147="Yes"),OFFSET('Sanitation Data'!$H$11,0,10*ROW('Sanitation Data'!H141)),NA())</f>
        <v>#N/A</v>
      </c>
      <c r="AT147" s="90" t="e">
        <f ca="true">+IF(AND(ISNUMBER(OFFSET('Sanitation Data'!$H$12,0,10*ROW('Sanitation Data'!H141))),'Data Summary'!DI147="Yes"),OFFSET('Sanitation Data'!$H$12,0,10*ROW('Sanitation Data'!H141)),NA())</f>
        <v>#N/A</v>
      </c>
      <c r="AU147" s="90" t="e">
        <f ca="true">+IF(AND(ISNUMBER(OFFSET('Sanitation Data'!$I$4,0,10*ROW('Sanitation Data'!I141))),'Data Summary'!DJ147="Yes"),100-OFFSET('Sanitation Data'!$I$4,0,10*ROW('Sanitation Data'!I141)),NA())</f>
        <v>#N/A</v>
      </c>
      <c r="AV147" s="90" t="e">
        <f ca="true">+IF(AND(ISNUMBER(OFFSET('Sanitation Data'!$I$6,0,10*ROW('Sanitation Data'!I141))),'Data Summary'!DK147="Yes"),OFFSET('Sanitation Data'!$I$6,0,10*ROW('Sanitation Data'!I141)),NA())</f>
        <v>#N/A</v>
      </c>
      <c r="AW147" s="90" t="e">
        <f ca="true">+IF(AND(ISNUMBER(OFFSET('Sanitation Data'!$I$10,0,10*ROW('Sanitation Data'!I141))),'Data Summary'!DL147="Yes"),OFFSET('Sanitation Data'!$I$10,0,10*ROW('Sanitation Data'!I141)),NA())</f>
        <v>#N/A</v>
      </c>
      <c r="AX147" s="90" t="e">
        <f ca="true">+IF(AND(ISNUMBER(OFFSET('Sanitation Data'!$I$11,0,10*ROW('Sanitation Data'!I141))),'Data Summary'!DM147="Yes"),OFFSET('Sanitation Data'!$I$11,0,10*ROW('Sanitation Data'!I141)),NA())</f>
        <v>#N/A</v>
      </c>
      <c r="AY147" s="90" t="e">
        <f ca="true">+IF(AND(ISNUMBER(OFFSET('Sanitation Data'!$I$12,0,10*ROW('Sanitation Data'!I141))),'Data Summary'!DN147="Yes"),OFFSET('Sanitation Data'!$I$12,0,10*ROW('Sanitation Data'!I141)),NA())</f>
        <v>#N/A</v>
      </c>
      <c r="AZ147" s="91" t="e">
        <f ca="true">+IF(AND(ISNUMBER(OFFSET('Hygiene Data'!$D$5,0,10*ROW('Hygiene Data'!D141))),'Data Summary'!DO147="Yes"),OFFSET('Hygiene Data'!$D$5,0,10*ROW('Hygiene Data'!D141)),NA())</f>
        <v>#N/A</v>
      </c>
      <c r="BA147" s="91" t="e">
        <f ca="true">+IF(AND(ISNUMBER(OFFSET('Hygiene Data'!$D$7,0,10*ROW('Hygiene Data'!D141))),'Data Summary'!DP147="Yes"),OFFSET('Hygiene Data'!$D$7,0,10*ROW('Hygiene Data'!D141)),NA())</f>
        <v>#N/A</v>
      </c>
      <c r="BB147" s="91" t="e">
        <f ca="true">+IF(AND(ISNUMBER(OFFSET('Hygiene Data'!$D$9,0,10*ROW('Hygiene Data'!D141))),'Data Summary'!DQ147="Yes"),OFFSET('Hygiene Data'!$D$9,0,10*ROW('Hygiene Data'!D141)),NA())</f>
        <v>#N/A</v>
      </c>
      <c r="BC147" s="91" t="e">
        <f ca="true">+IF(AND(ISNUMBER(OFFSET('Hygiene Data'!$E$5,0,10*ROW('Hygiene Data'!E141))),'Data Summary'!DR147="Yes"),OFFSET('Hygiene Data'!$E$5,0,10*ROW('Hygiene Data'!E141)),NA())</f>
        <v>#N/A</v>
      </c>
      <c r="BD147" s="91" t="e">
        <f ca="true">+IF(AND(ISNUMBER(OFFSET('Hygiene Data'!$E$7,0,10*ROW('Hygiene Data'!E141))),'Data Summary'!DS147="Yes"),OFFSET('Hygiene Data'!$E$7,0,10*ROW('Hygiene Data'!E141)),NA())</f>
        <v>#N/A</v>
      </c>
      <c r="BE147" s="91" t="e">
        <f ca="true">+IF(AND(ISNUMBER(OFFSET('Hygiene Data'!$E$9,0,10*ROW('Hygiene Data'!E141))),'Data Summary'!DT147="Yes"),OFFSET('Hygiene Data'!$E$9,0,10*ROW('Hygiene Data'!E141)),NA())</f>
        <v>#N/A</v>
      </c>
      <c r="BF147" s="91" t="e">
        <f ca="true">+IF(AND(ISNUMBER(OFFSET('Hygiene Data'!$F$5,0,10*ROW('Hygiene Data'!F141))),'Data Summary'!DU147="Yes"),OFFSET('Hygiene Data'!$F$5,0,10*ROW('Hygiene Data'!F141)),NA())</f>
        <v>#N/A</v>
      </c>
      <c r="BG147" s="91" t="e">
        <f ca="true">+IF(AND(ISNUMBER(OFFSET('Hygiene Data'!$F$7,0,10*ROW('Hygiene Data'!F141))),'Data Summary'!DV147="Yes"),OFFSET('Hygiene Data'!$F$7,0,10*ROW('Hygiene Data'!F141)),NA())</f>
        <v>#N/A</v>
      </c>
      <c r="BH147" s="91" t="e">
        <f ca="true">+IF(AND(ISNUMBER(OFFSET('Hygiene Data'!$F$9,0,10*ROW('Hygiene Data'!F141))),'Data Summary'!DW147="Yes"),OFFSET('Hygiene Data'!$F$9,0,10*ROW('Hygiene Data'!F141)),NA())</f>
        <v>#N/A</v>
      </c>
      <c r="BI147" s="91" t="e">
        <f ca="true">+IF(AND(ISNUMBER(OFFSET('Hygiene Data'!$G$5,0,10*ROW('Hygiene Data'!G141))),'Data Summary'!DX147="Yes"),OFFSET('Hygiene Data'!$G$5,0,10*ROW('Hygiene Data'!G141)),NA())</f>
        <v>#N/A</v>
      </c>
      <c r="BJ147" s="91" t="e">
        <f ca="true">+IF(AND(ISNUMBER(OFFSET('Hygiene Data'!$G$7,0,10*ROW('Hygiene Data'!G141))),'Data Summary'!DY147="Yes"),OFFSET('Hygiene Data'!$G$7,0,10*ROW('Hygiene Data'!G141)),NA())</f>
        <v>#N/A</v>
      </c>
      <c r="BK147" s="91" t="e">
        <f ca="true">+IF(AND(ISNUMBER(OFFSET('Hygiene Data'!$G$9,0,10*ROW('Hygiene Data'!G141))),'Data Summary'!DZ147="Yes"),OFFSET('Hygiene Data'!$G$9,0,10*ROW('Hygiene Data'!G141)),NA())</f>
        <v>#N/A</v>
      </c>
      <c r="BL147" s="91" t="e">
        <f ca="true">+IF(AND(ISNUMBER(OFFSET('Hygiene Data'!$H$5,0,10*ROW('Hygiene Data'!H141))),'Data Summary'!EA147="Yes"),OFFSET('Hygiene Data'!$H$5,0,10*ROW('Hygiene Data'!H141)),NA())</f>
        <v>#N/A</v>
      </c>
      <c r="BM147" s="91" t="e">
        <f ca="true">+IF(AND(ISNUMBER(OFFSET('Hygiene Data'!$H$7,0,10*ROW('Hygiene Data'!H141))),'Data Summary'!EB147="Yes"),OFFSET('Hygiene Data'!$H$7,0,10*ROW('Hygiene Data'!H141)),NA())</f>
        <v>#N/A</v>
      </c>
      <c r="BN147" s="91" t="e">
        <f ca="true">+IF(AND(ISNUMBER(OFFSET('Hygiene Data'!$H$9,0,10*ROW('Hygiene Data'!H141))),'Data Summary'!EC147="Yes"),OFFSET('Hygiene Data'!$H$9,0,10*ROW('Hygiene Data'!H141)),NA())</f>
        <v>#N/A</v>
      </c>
      <c r="BO147" s="91" t="e">
        <f ca="true">+IF(AND(ISNUMBER(OFFSET('Hygiene Data'!$I$5,0,10*ROW('Hygiene Data'!I141))),'Data Summary'!ED147="Yes"),OFFSET('Hygiene Data'!$I$5,0,10*ROW('Hygiene Data'!I141)),NA())</f>
        <v>#N/A</v>
      </c>
      <c r="BP147" s="91" t="e">
        <f ca="true">+IF(AND(ISNUMBER(OFFSET('Hygiene Data'!$I$7,0,10*ROW('Hygiene Data'!I141))),'Data Summary'!EE147="Yes"),OFFSET('Hygiene Data'!$I$7,0,10*ROW('Hygiene Data'!I141)),NA())</f>
        <v>#N/A</v>
      </c>
      <c r="BQ147" s="91" t="e">
        <f ca="true">+IF(AND(ISNUMBER(OFFSET('Hygiene Data'!$I$9,0,10*ROW('Hygiene Data'!I141))),'Data Summary'!EF147="Yes"),OFFSET('Hygiene Data'!$I$9,0,10*ROW('Hygiene Data'!I141)),NA())</f>
        <v>#N/A</v>
      </c>
    </row>
    <row xmlns:x14ac="http://schemas.microsoft.com/office/spreadsheetml/2009/9/ac" r="148" x14ac:dyDescent="0.2">
      <c r="A148" s="342" t="e">
        <f ca="true">+RIGHT('Data Summary'!A148,LEN('Data Summary'!A148)-9)</f>
        <v>#VALUE!</v>
      </c>
      <c r="B148" s="35" t="str">
        <f ca="true">+IF(ISTEXT('Data Summary'!B148),'Data Summary'!B148,"")</f>
        <v/>
      </c>
      <c r="C148" s="341" t="e">
        <f ca="true">+VALUE('Data Summary'!C148)</f>
        <v>#VALUE!</v>
      </c>
      <c r="D148" s="89" t="e">
        <f ca="true">+IF(AND(ISNUMBER(OFFSET('Water Data'!$D$4,0,10*ROW('Water Data'!D142))),'Data Summary'!BS148="Yes"),100-OFFSET('Water Data'!$D$4,0,10*ROW('Water Data'!D142)),NA())</f>
        <v>#N/A</v>
      </c>
      <c r="E148" s="89" t="e">
        <f ca="true">+IF(AND(ISNUMBER(OFFSET('Water Data'!$D$6,0,10*ROW('Water Data'!D142))),'Data Summary'!BT148="Yes"),OFFSET('Water Data'!$D$6,0,10*ROW('Water Data'!D142)),NA())</f>
        <v>#N/A</v>
      </c>
      <c r="F148" s="89" t="e">
        <f ca="true">+IF(AND(ISNUMBER(OFFSET('Water Data'!$D$9,0,10*ROW('Water Data'!D142))),'Data Summary'!BU148="Yes"),OFFSET('Water Data'!$D$9,0,10*ROW('Water Data'!D142)),NA())</f>
        <v>#N/A</v>
      </c>
      <c r="G148" s="89" t="e">
        <f ca="true">+IF(AND(ISNUMBER(OFFSET('Water Data'!$E$4,0,10*ROW('Water Data'!E142))),'Data Summary'!BV148="Yes"),100-OFFSET('Water Data'!$E$4,0,10*ROW('Water Data'!E142)),NA())</f>
        <v>#N/A</v>
      </c>
      <c r="H148" s="89" t="e">
        <f ca="true">+IF(AND(ISNUMBER(OFFSET('Water Data'!$E$6,0,10*ROW('Water Data'!E142))),'Data Summary'!BW148="Yes"),OFFSET('Water Data'!$E$6,0,10*ROW('Water Data'!E142)),NA())</f>
        <v>#N/A</v>
      </c>
      <c r="I148" s="89" t="e">
        <f ca="true">+IF(AND(ISNUMBER(OFFSET('Water Data'!$E$9,0,10*ROW('Water Data'!E142))),'Data Summary'!BX148="Yes"),OFFSET('Water Data'!$E$9,0,10*ROW('Water Data'!E142)),NA())</f>
        <v>#N/A</v>
      </c>
      <c r="J148" s="89" t="e">
        <f ca="true">+IF(AND(ISNUMBER(OFFSET('Water Data'!$F$4,0,10*ROW('Water Data'!F142))),'Data Summary'!BY148="Yes"),100-OFFSET('Water Data'!$F$4,0,10*ROW('Water Data'!F142)),NA())</f>
        <v>#N/A</v>
      </c>
      <c r="K148" s="89" t="e">
        <f ca="true">+IF(AND(ISNUMBER(OFFSET('Water Data'!$F$6,0,10*ROW('Water Data'!F142))),'Data Summary'!BZ148="Yes"),OFFSET('Water Data'!$F$6,0,10*ROW('Water Data'!F142)),NA())</f>
        <v>#N/A</v>
      </c>
      <c r="L148" s="89" t="e">
        <f ca="true">+IF(AND(ISNUMBER(OFFSET('Water Data'!$F$9,0,10*ROW('Water Data'!F142))),'Data Summary'!CA148="Yes"),OFFSET('Water Data'!$F$9,0,10*ROW('Water Data'!F142)),NA())</f>
        <v>#N/A</v>
      </c>
      <c r="M148" s="89" t="e">
        <f ca="true">+IF(AND(ISNUMBER(OFFSET('Water Data'!$G$4,0,10*ROW('Water Data'!G142))),'Data Summary'!CB148="Yes"),100-OFFSET('Water Data'!$G$4,0,10*ROW('Water Data'!G142)),NA())</f>
        <v>#N/A</v>
      </c>
      <c r="N148" s="89" t="e">
        <f ca="true">+IF(AND(ISNUMBER(OFFSET('Water Data'!$G$6,0,10*ROW('Water Data'!G142))),'Data Summary'!CC148="Yes"),OFFSET('Water Data'!$G$6,0,10*ROW('Water Data'!G142)),NA())</f>
        <v>#N/A</v>
      </c>
      <c r="O148" s="89" t="e">
        <f ca="true">+IF(AND(ISNUMBER(OFFSET('Water Data'!$G$9,0,10*ROW('Water Data'!G142))),'Data Summary'!CD148="Yes"),OFFSET('Water Data'!$G$9,0,10*ROW('Water Data'!G142)),NA())</f>
        <v>#N/A</v>
      </c>
      <c r="P148" s="89" t="e">
        <f ca="true">+IF(AND(ISNUMBER(OFFSET('Water Data'!$H$4,0,10*ROW('Water Data'!H142))),'Data Summary'!CE148="Yes"),100-OFFSET('Water Data'!$H$4,0,10*ROW('Water Data'!H142)),NA())</f>
        <v>#N/A</v>
      </c>
      <c r="Q148" s="89" t="e">
        <f ca="true">+IF(AND(ISNUMBER(OFFSET('Water Data'!$H$6,0,10*ROW('Water Data'!H142))),'Data Summary'!CF148="Yes"),OFFSET('Water Data'!$H$6,0,10*ROW('Water Data'!H142)),NA())</f>
        <v>#N/A</v>
      </c>
      <c r="R148" s="89" t="e">
        <f ca="true">+IF(AND(ISNUMBER(OFFSET('Water Data'!$H$9,0,10*ROW('Water Data'!H142))),'Data Summary'!CG148="Yes"),OFFSET('Water Data'!$H$9,0,10*ROW('Water Data'!H142)),NA())</f>
        <v>#N/A</v>
      </c>
      <c r="S148" s="89" t="e">
        <f ca="true">+IF(AND(ISNUMBER(OFFSET('Water Data'!$I$4,0,10*ROW('Water Data'!I142))),'Data Summary'!CH148="Yes"),100-OFFSET('Water Data'!$I$4,0,10*ROW('Water Data'!I142)),NA())</f>
        <v>#N/A</v>
      </c>
      <c r="T148" s="89" t="e">
        <f ca="true">+IF(AND(ISNUMBER(OFFSET('Water Data'!$I$6,0,10*ROW('Water Data'!I142))),'Data Summary'!CI148="Yes"),OFFSET('Water Data'!$I$6,0,10*ROW('Water Data'!I142)),NA())</f>
        <v>#N/A</v>
      </c>
      <c r="U148" s="89" t="e">
        <f ca="true">+IF(AND(ISNUMBER(OFFSET('Water Data'!$I$9,0,10*ROW('Water Data'!I142))),'Data Summary'!CJ148="Yes"),OFFSET('Water Data'!$I$9,0,10*ROW('Water Data'!I142)),NA())</f>
        <v>#N/A</v>
      </c>
      <c r="V148" s="90" t="e">
        <f ca="true">+IF(AND(ISNUMBER(OFFSET('Sanitation Data'!$D$4,0,10*ROW('Sanitation Data'!D142))),'Data Summary'!CK148="Yes"),100-OFFSET('Sanitation Data'!$D$4,0,10*ROW('Sanitation Data'!D142)),NA())</f>
        <v>#N/A</v>
      </c>
      <c r="W148" s="90" t="e">
        <f ca="true">+IF(AND(ISNUMBER(OFFSET('Sanitation Data'!$D$6,0,10*ROW('Sanitation Data'!D142))),'Data Summary'!CL148="Yes"),OFFSET('Sanitation Data'!$D$6,0,10*ROW('Sanitation Data'!D142)),NA())</f>
        <v>#N/A</v>
      </c>
      <c r="X148" s="90" t="e">
        <f ca="true">+IF(AND(ISNUMBER(OFFSET('Sanitation Data'!$D$10,0,10*ROW('Sanitation Data'!D142))),'Data Summary'!CM148="Yes"),OFFSET('Sanitation Data'!$D$10,0,10*ROW('Sanitation Data'!D142)),NA())</f>
        <v>#N/A</v>
      </c>
      <c r="Y148" s="90" t="e">
        <f ca="true">+IF(AND(ISNUMBER(OFFSET('Sanitation Data'!$D$11,0,10*ROW('Sanitation Data'!D142))),'Data Summary'!CN148="Yes"),OFFSET('Sanitation Data'!$D$11,0,10*ROW('Sanitation Data'!D142)),NA())</f>
        <v>#N/A</v>
      </c>
      <c r="Z148" s="90" t="e">
        <f ca="true">+IF(AND(ISNUMBER(OFFSET('Sanitation Data'!$D$12,0,10*ROW('Sanitation Data'!D142))),'Data Summary'!CO148="Yes"),OFFSET('Sanitation Data'!$D$12,0,10*ROW('Sanitation Data'!D142)),NA())</f>
        <v>#N/A</v>
      </c>
      <c r="AA148" s="90" t="e">
        <f ca="true">+IF(AND(ISNUMBER(OFFSET('Sanitation Data'!$E$4,0,10*ROW('Sanitation Data'!E142))),'Data Summary'!CP148="Yes"),100-OFFSET('Sanitation Data'!$E$4,0,10*ROW('Sanitation Data'!E142)),NA())</f>
        <v>#N/A</v>
      </c>
      <c r="AB148" s="90" t="e">
        <f ca="true">+IF(AND(ISNUMBER(OFFSET('Sanitation Data'!$E$6,0,10*ROW('Sanitation Data'!E142))),'Data Summary'!CQ148="Yes"),OFFSET('Sanitation Data'!$E$6,0,10*ROW('Sanitation Data'!E142)),NA())</f>
        <v>#N/A</v>
      </c>
      <c r="AC148" s="90" t="e">
        <f ca="true">+IF(AND(ISNUMBER(OFFSET('Sanitation Data'!$E$10,0,10*ROW('Sanitation Data'!E142))),'Data Summary'!CR148="Yes"),OFFSET('Sanitation Data'!$E$10,0,10*ROW('Sanitation Data'!E142)),NA())</f>
        <v>#N/A</v>
      </c>
      <c r="AD148" s="90" t="e">
        <f ca="true">+IF(AND(ISNUMBER(OFFSET('Sanitation Data'!$E$11,0,10*ROW('Sanitation Data'!E142))),'Data Summary'!CS148="Yes"),OFFSET('Sanitation Data'!$E$11,0,10*ROW('Sanitation Data'!E142)),NA())</f>
        <v>#N/A</v>
      </c>
      <c r="AE148" s="90" t="e">
        <f ca="true">+IF(AND(ISNUMBER(OFFSET('Sanitation Data'!$E$12,0,10*ROW('Sanitation Data'!E142))),'Data Summary'!CT148="Yes"),OFFSET('Sanitation Data'!$E$12,0,10*ROW('Sanitation Data'!E142)),NA())</f>
        <v>#N/A</v>
      </c>
      <c r="AF148" s="90" t="e">
        <f ca="true">+IF(AND(ISNUMBER(OFFSET('Sanitation Data'!$F$4,0,10*ROW('Sanitation Data'!F142))),'Data Summary'!CU148="Yes"),100-OFFSET('Sanitation Data'!$F$4,0,10*ROW('Sanitation Data'!F142)),NA())</f>
        <v>#N/A</v>
      </c>
      <c r="AG148" s="90" t="e">
        <f ca="true">+IF(AND(ISNUMBER(OFFSET('Sanitation Data'!$F$6,0,10*ROW('Sanitation Data'!F142))),'Data Summary'!CV148="Yes"),OFFSET('Sanitation Data'!$F$6,0,10*ROW('Sanitation Data'!F142)),NA())</f>
        <v>#N/A</v>
      </c>
      <c r="AH148" s="90" t="e">
        <f ca="true">+IF(AND(ISNUMBER(OFFSET('Sanitation Data'!$F$10,0,10*ROW('Sanitation Data'!F142))),'Data Summary'!CW148="Yes"),OFFSET('Sanitation Data'!$F$10,0,10*ROW('Sanitation Data'!F142)),NA())</f>
        <v>#N/A</v>
      </c>
      <c r="AI148" s="90" t="e">
        <f ca="true">+IF(AND(ISNUMBER(OFFSET('Sanitation Data'!$F$11,0,10*ROW('Sanitation Data'!F142))),'Data Summary'!CX148="Yes"),OFFSET('Sanitation Data'!$F$11,0,10*ROW('Sanitation Data'!F142)),NA())</f>
        <v>#N/A</v>
      </c>
      <c r="AJ148" s="90" t="e">
        <f ca="true">+IF(AND(ISNUMBER(OFFSET('Sanitation Data'!$F$12,0,10*ROW('Sanitation Data'!F142))),'Data Summary'!CY148="Yes"),OFFSET('Sanitation Data'!$F$12,0,10*ROW('Sanitation Data'!F142)),NA())</f>
        <v>#N/A</v>
      </c>
      <c r="AK148" s="90" t="e">
        <f ca="true">+IF(AND(ISNUMBER(OFFSET('Sanitation Data'!$G$4,0,10*ROW('Sanitation Data'!G142))),'Data Summary'!CZ148="Yes"),100-OFFSET('Sanitation Data'!$G$4,0,10*ROW('Sanitation Data'!G142)),NA())</f>
        <v>#N/A</v>
      </c>
      <c r="AL148" s="90" t="e">
        <f ca="true">+IF(AND(ISNUMBER(OFFSET('Sanitation Data'!$G$6,0,10*ROW('Sanitation Data'!G142))),'Data Summary'!DA148="Yes"),OFFSET('Sanitation Data'!$G$6,0,10*ROW('Sanitation Data'!G142)),NA())</f>
        <v>#N/A</v>
      </c>
      <c r="AM148" s="90" t="e">
        <f ca="true">+IF(AND(ISNUMBER(OFFSET('Sanitation Data'!$G$10,0,10*ROW('Sanitation Data'!G142))),'Data Summary'!DB148="Yes"),OFFSET('Sanitation Data'!$G$10,0,10*ROW('Sanitation Data'!G142)),NA())</f>
        <v>#N/A</v>
      </c>
      <c r="AN148" s="90" t="e">
        <f ca="true">+IF(AND(ISNUMBER(OFFSET('Sanitation Data'!$G$11,0,10*ROW('Sanitation Data'!G142))),'Data Summary'!DC148="Yes"),OFFSET('Sanitation Data'!$G$11,0,10*ROW('Sanitation Data'!G142)),NA())</f>
        <v>#N/A</v>
      </c>
      <c r="AO148" s="90" t="e">
        <f ca="true">+IF(AND(ISNUMBER(OFFSET('Sanitation Data'!$G$12,0,10*ROW('Sanitation Data'!G142))),'Data Summary'!DD148="Yes"),OFFSET('Sanitation Data'!$G$12,0,10*ROW('Sanitation Data'!G142)),NA())</f>
        <v>#N/A</v>
      </c>
      <c r="AP148" s="90" t="e">
        <f ca="true">+IF(AND(ISNUMBER(OFFSET('Sanitation Data'!$H$4,0,10*ROW('Sanitation Data'!H142))),'Data Summary'!DE148="Yes"),100-OFFSET('Sanitation Data'!$H$4,0,10*ROW('Sanitation Data'!H142)),NA())</f>
        <v>#N/A</v>
      </c>
      <c r="AQ148" s="90" t="e">
        <f ca="true">+IF(AND(ISNUMBER(OFFSET('Sanitation Data'!$H$6,0,10*ROW('Sanitation Data'!H142))),'Data Summary'!DF148="Yes"),OFFSET('Sanitation Data'!$H$6,0,10*ROW('Sanitation Data'!H142)),NA())</f>
        <v>#N/A</v>
      </c>
      <c r="AR148" s="90" t="e">
        <f ca="true">+IF(AND(ISNUMBER(OFFSET('Sanitation Data'!$H$10,0,10*ROW('Sanitation Data'!H142))),'Data Summary'!DG148="Yes"),OFFSET('Sanitation Data'!$H$10,0,10*ROW('Sanitation Data'!H142)),NA())</f>
        <v>#N/A</v>
      </c>
      <c r="AS148" s="90" t="e">
        <f ca="true">+IF(AND(ISNUMBER(OFFSET('Sanitation Data'!$H$11,0,10*ROW('Sanitation Data'!H142))),'Data Summary'!DH148="Yes"),OFFSET('Sanitation Data'!$H$11,0,10*ROW('Sanitation Data'!H142)),NA())</f>
        <v>#N/A</v>
      </c>
      <c r="AT148" s="90" t="e">
        <f ca="true">+IF(AND(ISNUMBER(OFFSET('Sanitation Data'!$H$12,0,10*ROW('Sanitation Data'!H142))),'Data Summary'!DI148="Yes"),OFFSET('Sanitation Data'!$H$12,0,10*ROW('Sanitation Data'!H142)),NA())</f>
        <v>#N/A</v>
      </c>
      <c r="AU148" s="90" t="e">
        <f ca="true">+IF(AND(ISNUMBER(OFFSET('Sanitation Data'!$I$4,0,10*ROW('Sanitation Data'!I142))),'Data Summary'!DJ148="Yes"),100-OFFSET('Sanitation Data'!$I$4,0,10*ROW('Sanitation Data'!I142)),NA())</f>
        <v>#N/A</v>
      </c>
      <c r="AV148" s="90" t="e">
        <f ca="true">+IF(AND(ISNUMBER(OFFSET('Sanitation Data'!$I$6,0,10*ROW('Sanitation Data'!I142))),'Data Summary'!DK148="Yes"),OFFSET('Sanitation Data'!$I$6,0,10*ROW('Sanitation Data'!I142)),NA())</f>
        <v>#N/A</v>
      </c>
      <c r="AW148" s="90" t="e">
        <f ca="true">+IF(AND(ISNUMBER(OFFSET('Sanitation Data'!$I$10,0,10*ROW('Sanitation Data'!I142))),'Data Summary'!DL148="Yes"),OFFSET('Sanitation Data'!$I$10,0,10*ROW('Sanitation Data'!I142)),NA())</f>
        <v>#N/A</v>
      </c>
      <c r="AX148" s="90" t="e">
        <f ca="true">+IF(AND(ISNUMBER(OFFSET('Sanitation Data'!$I$11,0,10*ROW('Sanitation Data'!I142))),'Data Summary'!DM148="Yes"),OFFSET('Sanitation Data'!$I$11,0,10*ROW('Sanitation Data'!I142)),NA())</f>
        <v>#N/A</v>
      </c>
      <c r="AY148" s="90" t="e">
        <f ca="true">+IF(AND(ISNUMBER(OFFSET('Sanitation Data'!$I$12,0,10*ROW('Sanitation Data'!I142))),'Data Summary'!DN148="Yes"),OFFSET('Sanitation Data'!$I$12,0,10*ROW('Sanitation Data'!I142)),NA())</f>
        <v>#N/A</v>
      </c>
      <c r="AZ148" s="91" t="e">
        <f ca="true">+IF(AND(ISNUMBER(OFFSET('Hygiene Data'!$D$5,0,10*ROW('Hygiene Data'!D142))),'Data Summary'!DO148="Yes"),OFFSET('Hygiene Data'!$D$5,0,10*ROW('Hygiene Data'!D142)),NA())</f>
        <v>#N/A</v>
      </c>
      <c r="BA148" s="91" t="e">
        <f ca="true">+IF(AND(ISNUMBER(OFFSET('Hygiene Data'!$D$7,0,10*ROW('Hygiene Data'!D142))),'Data Summary'!DP148="Yes"),OFFSET('Hygiene Data'!$D$7,0,10*ROW('Hygiene Data'!D142)),NA())</f>
        <v>#N/A</v>
      </c>
      <c r="BB148" s="91" t="e">
        <f ca="true">+IF(AND(ISNUMBER(OFFSET('Hygiene Data'!$D$9,0,10*ROW('Hygiene Data'!D142))),'Data Summary'!DQ148="Yes"),OFFSET('Hygiene Data'!$D$9,0,10*ROW('Hygiene Data'!D142)),NA())</f>
        <v>#N/A</v>
      </c>
      <c r="BC148" s="91" t="e">
        <f ca="true">+IF(AND(ISNUMBER(OFFSET('Hygiene Data'!$E$5,0,10*ROW('Hygiene Data'!E142))),'Data Summary'!DR148="Yes"),OFFSET('Hygiene Data'!$E$5,0,10*ROW('Hygiene Data'!E142)),NA())</f>
        <v>#N/A</v>
      </c>
      <c r="BD148" s="91" t="e">
        <f ca="true">+IF(AND(ISNUMBER(OFFSET('Hygiene Data'!$E$7,0,10*ROW('Hygiene Data'!E142))),'Data Summary'!DS148="Yes"),OFFSET('Hygiene Data'!$E$7,0,10*ROW('Hygiene Data'!E142)),NA())</f>
        <v>#N/A</v>
      </c>
      <c r="BE148" s="91" t="e">
        <f ca="true">+IF(AND(ISNUMBER(OFFSET('Hygiene Data'!$E$9,0,10*ROW('Hygiene Data'!E142))),'Data Summary'!DT148="Yes"),OFFSET('Hygiene Data'!$E$9,0,10*ROW('Hygiene Data'!E142)),NA())</f>
        <v>#N/A</v>
      </c>
      <c r="BF148" s="91" t="e">
        <f ca="true">+IF(AND(ISNUMBER(OFFSET('Hygiene Data'!$F$5,0,10*ROW('Hygiene Data'!F142))),'Data Summary'!DU148="Yes"),OFFSET('Hygiene Data'!$F$5,0,10*ROW('Hygiene Data'!F142)),NA())</f>
        <v>#N/A</v>
      </c>
      <c r="BG148" s="91" t="e">
        <f ca="true">+IF(AND(ISNUMBER(OFFSET('Hygiene Data'!$F$7,0,10*ROW('Hygiene Data'!F142))),'Data Summary'!DV148="Yes"),OFFSET('Hygiene Data'!$F$7,0,10*ROW('Hygiene Data'!F142)),NA())</f>
        <v>#N/A</v>
      </c>
      <c r="BH148" s="91" t="e">
        <f ca="true">+IF(AND(ISNUMBER(OFFSET('Hygiene Data'!$F$9,0,10*ROW('Hygiene Data'!F142))),'Data Summary'!DW148="Yes"),OFFSET('Hygiene Data'!$F$9,0,10*ROW('Hygiene Data'!F142)),NA())</f>
        <v>#N/A</v>
      </c>
      <c r="BI148" s="91" t="e">
        <f ca="true">+IF(AND(ISNUMBER(OFFSET('Hygiene Data'!$G$5,0,10*ROW('Hygiene Data'!G142))),'Data Summary'!DX148="Yes"),OFFSET('Hygiene Data'!$G$5,0,10*ROW('Hygiene Data'!G142)),NA())</f>
        <v>#N/A</v>
      </c>
      <c r="BJ148" s="91" t="e">
        <f ca="true">+IF(AND(ISNUMBER(OFFSET('Hygiene Data'!$G$7,0,10*ROW('Hygiene Data'!G142))),'Data Summary'!DY148="Yes"),OFFSET('Hygiene Data'!$G$7,0,10*ROW('Hygiene Data'!G142)),NA())</f>
        <v>#N/A</v>
      </c>
      <c r="BK148" s="91" t="e">
        <f ca="true">+IF(AND(ISNUMBER(OFFSET('Hygiene Data'!$G$9,0,10*ROW('Hygiene Data'!G142))),'Data Summary'!DZ148="Yes"),OFFSET('Hygiene Data'!$G$9,0,10*ROW('Hygiene Data'!G142)),NA())</f>
        <v>#N/A</v>
      </c>
      <c r="BL148" s="91" t="e">
        <f ca="true">+IF(AND(ISNUMBER(OFFSET('Hygiene Data'!$H$5,0,10*ROW('Hygiene Data'!H142))),'Data Summary'!EA148="Yes"),OFFSET('Hygiene Data'!$H$5,0,10*ROW('Hygiene Data'!H142)),NA())</f>
        <v>#N/A</v>
      </c>
      <c r="BM148" s="91" t="e">
        <f ca="true">+IF(AND(ISNUMBER(OFFSET('Hygiene Data'!$H$7,0,10*ROW('Hygiene Data'!H142))),'Data Summary'!EB148="Yes"),OFFSET('Hygiene Data'!$H$7,0,10*ROW('Hygiene Data'!H142)),NA())</f>
        <v>#N/A</v>
      </c>
      <c r="BN148" s="91" t="e">
        <f ca="true">+IF(AND(ISNUMBER(OFFSET('Hygiene Data'!$H$9,0,10*ROW('Hygiene Data'!H142))),'Data Summary'!EC148="Yes"),OFFSET('Hygiene Data'!$H$9,0,10*ROW('Hygiene Data'!H142)),NA())</f>
        <v>#N/A</v>
      </c>
      <c r="BO148" s="91" t="e">
        <f ca="true">+IF(AND(ISNUMBER(OFFSET('Hygiene Data'!$I$5,0,10*ROW('Hygiene Data'!I142))),'Data Summary'!ED148="Yes"),OFFSET('Hygiene Data'!$I$5,0,10*ROW('Hygiene Data'!I142)),NA())</f>
        <v>#N/A</v>
      </c>
      <c r="BP148" s="91" t="e">
        <f ca="true">+IF(AND(ISNUMBER(OFFSET('Hygiene Data'!$I$7,0,10*ROW('Hygiene Data'!I142))),'Data Summary'!EE148="Yes"),OFFSET('Hygiene Data'!$I$7,0,10*ROW('Hygiene Data'!I142)),NA())</f>
        <v>#N/A</v>
      </c>
      <c r="BQ148" s="91" t="e">
        <f ca="true">+IF(AND(ISNUMBER(OFFSET('Hygiene Data'!$I$9,0,10*ROW('Hygiene Data'!I142))),'Data Summary'!EF148="Yes"),OFFSET('Hygiene Data'!$I$9,0,10*ROW('Hygiene Data'!I142)),NA())</f>
        <v>#N/A</v>
      </c>
    </row>
    <row xmlns:x14ac="http://schemas.microsoft.com/office/spreadsheetml/2009/9/ac" r="149" x14ac:dyDescent="0.2">
      <c r="A149" s="342" t="e">
        <f ca="true">+RIGHT('Data Summary'!A149,LEN('Data Summary'!A149)-9)</f>
        <v>#VALUE!</v>
      </c>
      <c r="B149" s="35" t="str">
        <f ca="true">+IF(ISTEXT('Data Summary'!B149),'Data Summary'!B149,"")</f>
        <v/>
      </c>
      <c r="C149" s="341" t="e">
        <f ca="true">+VALUE('Data Summary'!C149)</f>
        <v>#VALUE!</v>
      </c>
      <c r="D149" s="89" t="e">
        <f ca="true">+IF(AND(ISNUMBER(OFFSET('Water Data'!$D$4,0,10*ROW('Water Data'!D143))),'Data Summary'!BS149="Yes"),100-OFFSET('Water Data'!$D$4,0,10*ROW('Water Data'!D143)),NA())</f>
        <v>#N/A</v>
      </c>
      <c r="E149" s="89" t="e">
        <f ca="true">+IF(AND(ISNUMBER(OFFSET('Water Data'!$D$6,0,10*ROW('Water Data'!D143))),'Data Summary'!BT149="Yes"),OFFSET('Water Data'!$D$6,0,10*ROW('Water Data'!D143)),NA())</f>
        <v>#N/A</v>
      </c>
      <c r="F149" s="89" t="e">
        <f ca="true">+IF(AND(ISNUMBER(OFFSET('Water Data'!$D$9,0,10*ROW('Water Data'!D143))),'Data Summary'!BU149="Yes"),OFFSET('Water Data'!$D$9,0,10*ROW('Water Data'!D143)),NA())</f>
        <v>#N/A</v>
      </c>
      <c r="G149" s="89" t="e">
        <f ca="true">+IF(AND(ISNUMBER(OFFSET('Water Data'!$E$4,0,10*ROW('Water Data'!E143))),'Data Summary'!BV149="Yes"),100-OFFSET('Water Data'!$E$4,0,10*ROW('Water Data'!E143)),NA())</f>
        <v>#N/A</v>
      </c>
      <c r="H149" s="89" t="e">
        <f ca="true">+IF(AND(ISNUMBER(OFFSET('Water Data'!$E$6,0,10*ROW('Water Data'!E143))),'Data Summary'!BW149="Yes"),OFFSET('Water Data'!$E$6,0,10*ROW('Water Data'!E143)),NA())</f>
        <v>#N/A</v>
      </c>
      <c r="I149" s="89" t="e">
        <f ca="true">+IF(AND(ISNUMBER(OFFSET('Water Data'!$E$9,0,10*ROW('Water Data'!E143))),'Data Summary'!BX149="Yes"),OFFSET('Water Data'!$E$9,0,10*ROW('Water Data'!E143)),NA())</f>
        <v>#N/A</v>
      </c>
      <c r="J149" s="89" t="e">
        <f ca="true">+IF(AND(ISNUMBER(OFFSET('Water Data'!$F$4,0,10*ROW('Water Data'!F143))),'Data Summary'!BY149="Yes"),100-OFFSET('Water Data'!$F$4,0,10*ROW('Water Data'!F143)),NA())</f>
        <v>#N/A</v>
      </c>
      <c r="K149" s="89" t="e">
        <f ca="true">+IF(AND(ISNUMBER(OFFSET('Water Data'!$F$6,0,10*ROW('Water Data'!F143))),'Data Summary'!BZ149="Yes"),OFFSET('Water Data'!$F$6,0,10*ROW('Water Data'!F143)),NA())</f>
        <v>#N/A</v>
      </c>
      <c r="L149" s="89" t="e">
        <f ca="true">+IF(AND(ISNUMBER(OFFSET('Water Data'!$F$9,0,10*ROW('Water Data'!F143))),'Data Summary'!CA149="Yes"),OFFSET('Water Data'!$F$9,0,10*ROW('Water Data'!F143)),NA())</f>
        <v>#N/A</v>
      </c>
      <c r="M149" s="89" t="e">
        <f ca="true">+IF(AND(ISNUMBER(OFFSET('Water Data'!$G$4,0,10*ROW('Water Data'!G143))),'Data Summary'!CB149="Yes"),100-OFFSET('Water Data'!$G$4,0,10*ROW('Water Data'!G143)),NA())</f>
        <v>#N/A</v>
      </c>
      <c r="N149" s="89" t="e">
        <f ca="true">+IF(AND(ISNUMBER(OFFSET('Water Data'!$G$6,0,10*ROW('Water Data'!G143))),'Data Summary'!CC149="Yes"),OFFSET('Water Data'!$G$6,0,10*ROW('Water Data'!G143)),NA())</f>
        <v>#N/A</v>
      </c>
      <c r="O149" s="89" t="e">
        <f ca="true">+IF(AND(ISNUMBER(OFFSET('Water Data'!$G$9,0,10*ROW('Water Data'!G143))),'Data Summary'!CD149="Yes"),OFFSET('Water Data'!$G$9,0,10*ROW('Water Data'!G143)),NA())</f>
        <v>#N/A</v>
      </c>
      <c r="P149" s="89" t="e">
        <f ca="true">+IF(AND(ISNUMBER(OFFSET('Water Data'!$H$4,0,10*ROW('Water Data'!H143))),'Data Summary'!CE149="Yes"),100-OFFSET('Water Data'!$H$4,0,10*ROW('Water Data'!H143)),NA())</f>
        <v>#N/A</v>
      </c>
      <c r="Q149" s="89" t="e">
        <f ca="true">+IF(AND(ISNUMBER(OFFSET('Water Data'!$H$6,0,10*ROW('Water Data'!H143))),'Data Summary'!CF149="Yes"),OFFSET('Water Data'!$H$6,0,10*ROW('Water Data'!H143)),NA())</f>
        <v>#N/A</v>
      </c>
      <c r="R149" s="89" t="e">
        <f ca="true">+IF(AND(ISNUMBER(OFFSET('Water Data'!$H$9,0,10*ROW('Water Data'!H143))),'Data Summary'!CG149="Yes"),OFFSET('Water Data'!$H$9,0,10*ROW('Water Data'!H143)),NA())</f>
        <v>#N/A</v>
      </c>
      <c r="S149" s="89" t="e">
        <f ca="true">+IF(AND(ISNUMBER(OFFSET('Water Data'!$I$4,0,10*ROW('Water Data'!I143))),'Data Summary'!CH149="Yes"),100-OFFSET('Water Data'!$I$4,0,10*ROW('Water Data'!I143)),NA())</f>
        <v>#N/A</v>
      </c>
      <c r="T149" s="89" t="e">
        <f ca="true">+IF(AND(ISNUMBER(OFFSET('Water Data'!$I$6,0,10*ROW('Water Data'!I143))),'Data Summary'!CI149="Yes"),OFFSET('Water Data'!$I$6,0,10*ROW('Water Data'!I143)),NA())</f>
        <v>#N/A</v>
      </c>
      <c r="U149" s="89" t="e">
        <f ca="true">+IF(AND(ISNUMBER(OFFSET('Water Data'!$I$9,0,10*ROW('Water Data'!I143))),'Data Summary'!CJ149="Yes"),OFFSET('Water Data'!$I$9,0,10*ROW('Water Data'!I143)),NA())</f>
        <v>#N/A</v>
      </c>
      <c r="V149" s="90" t="e">
        <f ca="true">+IF(AND(ISNUMBER(OFFSET('Sanitation Data'!$D$4,0,10*ROW('Sanitation Data'!D143))),'Data Summary'!CK149="Yes"),100-OFFSET('Sanitation Data'!$D$4,0,10*ROW('Sanitation Data'!D143)),NA())</f>
        <v>#N/A</v>
      </c>
      <c r="W149" s="90" t="e">
        <f ca="true">+IF(AND(ISNUMBER(OFFSET('Sanitation Data'!$D$6,0,10*ROW('Sanitation Data'!D143))),'Data Summary'!CL149="Yes"),OFFSET('Sanitation Data'!$D$6,0,10*ROW('Sanitation Data'!D143)),NA())</f>
        <v>#N/A</v>
      </c>
      <c r="X149" s="90" t="e">
        <f ca="true">+IF(AND(ISNUMBER(OFFSET('Sanitation Data'!$D$10,0,10*ROW('Sanitation Data'!D143))),'Data Summary'!CM149="Yes"),OFFSET('Sanitation Data'!$D$10,0,10*ROW('Sanitation Data'!D143)),NA())</f>
        <v>#N/A</v>
      </c>
      <c r="Y149" s="90" t="e">
        <f ca="true">+IF(AND(ISNUMBER(OFFSET('Sanitation Data'!$D$11,0,10*ROW('Sanitation Data'!D143))),'Data Summary'!CN149="Yes"),OFFSET('Sanitation Data'!$D$11,0,10*ROW('Sanitation Data'!D143)),NA())</f>
        <v>#N/A</v>
      </c>
      <c r="Z149" s="90" t="e">
        <f ca="true">+IF(AND(ISNUMBER(OFFSET('Sanitation Data'!$D$12,0,10*ROW('Sanitation Data'!D143))),'Data Summary'!CO149="Yes"),OFFSET('Sanitation Data'!$D$12,0,10*ROW('Sanitation Data'!D143)),NA())</f>
        <v>#N/A</v>
      </c>
      <c r="AA149" s="90" t="e">
        <f ca="true">+IF(AND(ISNUMBER(OFFSET('Sanitation Data'!$E$4,0,10*ROW('Sanitation Data'!E143))),'Data Summary'!CP149="Yes"),100-OFFSET('Sanitation Data'!$E$4,0,10*ROW('Sanitation Data'!E143)),NA())</f>
        <v>#N/A</v>
      </c>
      <c r="AB149" s="90" t="e">
        <f ca="true">+IF(AND(ISNUMBER(OFFSET('Sanitation Data'!$E$6,0,10*ROW('Sanitation Data'!E143))),'Data Summary'!CQ149="Yes"),OFFSET('Sanitation Data'!$E$6,0,10*ROW('Sanitation Data'!E143)),NA())</f>
        <v>#N/A</v>
      </c>
      <c r="AC149" s="90" t="e">
        <f ca="true">+IF(AND(ISNUMBER(OFFSET('Sanitation Data'!$E$10,0,10*ROW('Sanitation Data'!E143))),'Data Summary'!CR149="Yes"),OFFSET('Sanitation Data'!$E$10,0,10*ROW('Sanitation Data'!E143)),NA())</f>
        <v>#N/A</v>
      </c>
      <c r="AD149" s="90" t="e">
        <f ca="true">+IF(AND(ISNUMBER(OFFSET('Sanitation Data'!$E$11,0,10*ROW('Sanitation Data'!E143))),'Data Summary'!CS149="Yes"),OFFSET('Sanitation Data'!$E$11,0,10*ROW('Sanitation Data'!E143)),NA())</f>
        <v>#N/A</v>
      </c>
      <c r="AE149" s="90" t="e">
        <f ca="true">+IF(AND(ISNUMBER(OFFSET('Sanitation Data'!$E$12,0,10*ROW('Sanitation Data'!E143))),'Data Summary'!CT149="Yes"),OFFSET('Sanitation Data'!$E$12,0,10*ROW('Sanitation Data'!E143)),NA())</f>
        <v>#N/A</v>
      </c>
      <c r="AF149" s="90" t="e">
        <f ca="true">+IF(AND(ISNUMBER(OFFSET('Sanitation Data'!$F$4,0,10*ROW('Sanitation Data'!F143))),'Data Summary'!CU149="Yes"),100-OFFSET('Sanitation Data'!$F$4,0,10*ROW('Sanitation Data'!F143)),NA())</f>
        <v>#N/A</v>
      </c>
      <c r="AG149" s="90" t="e">
        <f ca="true">+IF(AND(ISNUMBER(OFFSET('Sanitation Data'!$F$6,0,10*ROW('Sanitation Data'!F143))),'Data Summary'!CV149="Yes"),OFFSET('Sanitation Data'!$F$6,0,10*ROW('Sanitation Data'!F143)),NA())</f>
        <v>#N/A</v>
      </c>
      <c r="AH149" s="90" t="e">
        <f ca="true">+IF(AND(ISNUMBER(OFFSET('Sanitation Data'!$F$10,0,10*ROW('Sanitation Data'!F143))),'Data Summary'!CW149="Yes"),OFFSET('Sanitation Data'!$F$10,0,10*ROW('Sanitation Data'!F143)),NA())</f>
        <v>#N/A</v>
      </c>
      <c r="AI149" s="90" t="e">
        <f ca="true">+IF(AND(ISNUMBER(OFFSET('Sanitation Data'!$F$11,0,10*ROW('Sanitation Data'!F143))),'Data Summary'!CX149="Yes"),OFFSET('Sanitation Data'!$F$11,0,10*ROW('Sanitation Data'!F143)),NA())</f>
        <v>#N/A</v>
      </c>
      <c r="AJ149" s="90" t="e">
        <f ca="true">+IF(AND(ISNUMBER(OFFSET('Sanitation Data'!$F$12,0,10*ROW('Sanitation Data'!F143))),'Data Summary'!CY149="Yes"),OFFSET('Sanitation Data'!$F$12,0,10*ROW('Sanitation Data'!F143)),NA())</f>
        <v>#N/A</v>
      </c>
      <c r="AK149" s="90" t="e">
        <f ca="true">+IF(AND(ISNUMBER(OFFSET('Sanitation Data'!$G$4,0,10*ROW('Sanitation Data'!G143))),'Data Summary'!CZ149="Yes"),100-OFFSET('Sanitation Data'!$G$4,0,10*ROW('Sanitation Data'!G143)),NA())</f>
        <v>#N/A</v>
      </c>
      <c r="AL149" s="90" t="e">
        <f ca="true">+IF(AND(ISNUMBER(OFFSET('Sanitation Data'!$G$6,0,10*ROW('Sanitation Data'!G143))),'Data Summary'!DA149="Yes"),OFFSET('Sanitation Data'!$G$6,0,10*ROW('Sanitation Data'!G143)),NA())</f>
        <v>#N/A</v>
      </c>
      <c r="AM149" s="90" t="e">
        <f ca="true">+IF(AND(ISNUMBER(OFFSET('Sanitation Data'!$G$10,0,10*ROW('Sanitation Data'!G143))),'Data Summary'!DB149="Yes"),OFFSET('Sanitation Data'!$G$10,0,10*ROW('Sanitation Data'!G143)),NA())</f>
        <v>#N/A</v>
      </c>
      <c r="AN149" s="90" t="e">
        <f ca="true">+IF(AND(ISNUMBER(OFFSET('Sanitation Data'!$G$11,0,10*ROW('Sanitation Data'!G143))),'Data Summary'!DC149="Yes"),OFFSET('Sanitation Data'!$G$11,0,10*ROW('Sanitation Data'!G143)),NA())</f>
        <v>#N/A</v>
      </c>
      <c r="AO149" s="90" t="e">
        <f ca="true">+IF(AND(ISNUMBER(OFFSET('Sanitation Data'!$G$12,0,10*ROW('Sanitation Data'!G143))),'Data Summary'!DD149="Yes"),OFFSET('Sanitation Data'!$G$12,0,10*ROW('Sanitation Data'!G143)),NA())</f>
        <v>#N/A</v>
      </c>
      <c r="AP149" s="90" t="e">
        <f ca="true">+IF(AND(ISNUMBER(OFFSET('Sanitation Data'!$H$4,0,10*ROW('Sanitation Data'!H143))),'Data Summary'!DE149="Yes"),100-OFFSET('Sanitation Data'!$H$4,0,10*ROW('Sanitation Data'!H143)),NA())</f>
        <v>#N/A</v>
      </c>
      <c r="AQ149" s="90" t="e">
        <f ca="true">+IF(AND(ISNUMBER(OFFSET('Sanitation Data'!$H$6,0,10*ROW('Sanitation Data'!H143))),'Data Summary'!DF149="Yes"),OFFSET('Sanitation Data'!$H$6,0,10*ROW('Sanitation Data'!H143)),NA())</f>
        <v>#N/A</v>
      </c>
      <c r="AR149" s="90" t="e">
        <f ca="true">+IF(AND(ISNUMBER(OFFSET('Sanitation Data'!$H$10,0,10*ROW('Sanitation Data'!H143))),'Data Summary'!DG149="Yes"),OFFSET('Sanitation Data'!$H$10,0,10*ROW('Sanitation Data'!H143)),NA())</f>
        <v>#N/A</v>
      </c>
      <c r="AS149" s="90" t="e">
        <f ca="true">+IF(AND(ISNUMBER(OFFSET('Sanitation Data'!$H$11,0,10*ROW('Sanitation Data'!H143))),'Data Summary'!DH149="Yes"),OFFSET('Sanitation Data'!$H$11,0,10*ROW('Sanitation Data'!H143)),NA())</f>
        <v>#N/A</v>
      </c>
      <c r="AT149" s="90" t="e">
        <f ca="true">+IF(AND(ISNUMBER(OFFSET('Sanitation Data'!$H$12,0,10*ROW('Sanitation Data'!H143))),'Data Summary'!DI149="Yes"),OFFSET('Sanitation Data'!$H$12,0,10*ROW('Sanitation Data'!H143)),NA())</f>
        <v>#N/A</v>
      </c>
      <c r="AU149" s="90" t="e">
        <f ca="true">+IF(AND(ISNUMBER(OFFSET('Sanitation Data'!$I$4,0,10*ROW('Sanitation Data'!I143))),'Data Summary'!DJ149="Yes"),100-OFFSET('Sanitation Data'!$I$4,0,10*ROW('Sanitation Data'!I143)),NA())</f>
        <v>#N/A</v>
      </c>
      <c r="AV149" s="90" t="e">
        <f ca="true">+IF(AND(ISNUMBER(OFFSET('Sanitation Data'!$I$6,0,10*ROW('Sanitation Data'!I143))),'Data Summary'!DK149="Yes"),OFFSET('Sanitation Data'!$I$6,0,10*ROW('Sanitation Data'!I143)),NA())</f>
        <v>#N/A</v>
      </c>
      <c r="AW149" s="90" t="e">
        <f ca="true">+IF(AND(ISNUMBER(OFFSET('Sanitation Data'!$I$10,0,10*ROW('Sanitation Data'!I143))),'Data Summary'!DL149="Yes"),OFFSET('Sanitation Data'!$I$10,0,10*ROW('Sanitation Data'!I143)),NA())</f>
        <v>#N/A</v>
      </c>
      <c r="AX149" s="90" t="e">
        <f ca="true">+IF(AND(ISNUMBER(OFFSET('Sanitation Data'!$I$11,0,10*ROW('Sanitation Data'!I143))),'Data Summary'!DM149="Yes"),OFFSET('Sanitation Data'!$I$11,0,10*ROW('Sanitation Data'!I143)),NA())</f>
        <v>#N/A</v>
      </c>
      <c r="AY149" s="90" t="e">
        <f ca="true">+IF(AND(ISNUMBER(OFFSET('Sanitation Data'!$I$12,0,10*ROW('Sanitation Data'!I143))),'Data Summary'!DN149="Yes"),OFFSET('Sanitation Data'!$I$12,0,10*ROW('Sanitation Data'!I143)),NA())</f>
        <v>#N/A</v>
      </c>
      <c r="AZ149" s="91" t="e">
        <f ca="true">+IF(AND(ISNUMBER(OFFSET('Hygiene Data'!$D$5,0,10*ROW('Hygiene Data'!D143))),'Data Summary'!DO149="Yes"),OFFSET('Hygiene Data'!$D$5,0,10*ROW('Hygiene Data'!D143)),NA())</f>
        <v>#N/A</v>
      </c>
      <c r="BA149" s="91" t="e">
        <f ca="true">+IF(AND(ISNUMBER(OFFSET('Hygiene Data'!$D$7,0,10*ROW('Hygiene Data'!D143))),'Data Summary'!DP149="Yes"),OFFSET('Hygiene Data'!$D$7,0,10*ROW('Hygiene Data'!D143)),NA())</f>
        <v>#N/A</v>
      </c>
      <c r="BB149" s="91" t="e">
        <f ca="true">+IF(AND(ISNUMBER(OFFSET('Hygiene Data'!$D$9,0,10*ROW('Hygiene Data'!D143))),'Data Summary'!DQ149="Yes"),OFFSET('Hygiene Data'!$D$9,0,10*ROW('Hygiene Data'!D143)),NA())</f>
        <v>#N/A</v>
      </c>
      <c r="BC149" s="91" t="e">
        <f ca="true">+IF(AND(ISNUMBER(OFFSET('Hygiene Data'!$E$5,0,10*ROW('Hygiene Data'!E143))),'Data Summary'!DR149="Yes"),OFFSET('Hygiene Data'!$E$5,0,10*ROW('Hygiene Data'!E143)),NA())</f>
        <v>#N/A</v>
      </c>
      <c r="BD149" s="91" t="e">
        <f ca="true">+IF(AND(ISNUMBER(OFFSET('Hygiene Data'!$E$7,0,10*ROW('Hygiene Data'!E143))),'Data Summary'!DS149="Yes"),OFFSET('Hygiene Data'!$E$7,0,10*ROW('Hygiene Data'!E143)),NA())</f>
        <v>#N/A</v>
      </c>
      <c r="BE149" s="91" t="e">
        <f ca="true">+IF(AND(ISNUMBER(OFFSET('Hygiene Data'!$E$9,0,10*ROW('Hygiene Data'!E143))),'Data Summary'!DT149="Yes"),OFFSET('Hygiene Data'!$E$9,0,10*ROW('Hygiene Data'!E143)),NA())</f>
        <v>#N/A</v>
      </c>
      <c r="BF149" s="91" t="e">
        <f ca="true">+IF(AND(ISNUMBER(OFFSET('Hygiene Data'!$F$5,0,10*ROW('Hygiene Data'!F143))),'Data Summary'!DU149="Yes"),OFFSET('Hygiene Data'!$F$5,0,10*ROW('Hygiene Data'!F143)),NA())</f>
        <v>#N/A</v>
      </c>
      <c r="BG149" s="91" t="e">
        <f ca="true">+IF(AND(ISNUMBER(OFFSET('Hygiene Data'!$F$7,0,10*ROW('Hygiene Data'!F143))),'Data Summary'!DV149="Yes"),OFFSET('Hygiene Data'!$F$7,0,10*ROW('Hygiene Data'!F143)),NA())</f>
        <v>#N/A</v>
      </c>
      <c r="BH149" s="91" t="e">
        <f ca="true">+IF(AND(ISNUMBER(OFFSET('Hygiene Data'!$F$9,0,10*ROW('Hygiene Data'!F143))),'Data Summary'!DW149="Yes"),OFFSET('Hygiene Data'!$F$9,0,10*ROW('Hygiene Data'!F143)),NA())</f>
        <v>#N/A</v>
      </c>
      <c r="BI149" s="91" t="e">
        <f ca="true">+IF(AND(ISNUMBER(OFFSET('Hygiene Data'!$G$5,0,10*ROW('Hygiene Data'!G143))),'Data Summary'!DX149="Yes"),OFFSET('Hygiene Data'!$G$5,0,10*ROW('Hygiene Data'!G143)),NA())</f>
        <v>#N/A</v>
      </c>
      <c r="BJ149" s="91" t="e">
        <f ca="true">+IF(AND(ISNUMBER(OFFSET('Hygiene Data'!$G$7,0,10*ROW('Hygiene Data'!G143))),'Data Summary'!DY149="Yes"),OFFSET('Hygiene Data'!$G$7,0,10*ROW('Hygiene Data'!G143)),NA())</f>
        <v>#N/A</v>
      </c>
      <c r="BK149" s="91" t="e">
        <f ca="true">+IF(AND(ISNUMBER(OFFSET('Hygiene Data'!$G$9,0,10*ROW('Hygiene Data'!G143))),'Data Summary'!DZ149="Yes"),OFFSET('Hygiene Data'!$G$9,0,10*ROW('Hygiene Data'!G143)),NA())</f>
        <v>#N/A</v>
      </c>
      <c r="BL149" s="91" t="e">
        <f ca="true">+IF(AND(ISNUMBER(OFFSET('Hygiene Data'!$H$5,0,10*ROW('Hygiene Data'!H143))),'Data Summary'!EA149="Yes"),OFFSET('Hygiene Data'!$H$5,0,10*ROW('Hygiene Data'!H143)),NA())</f>
        <v>#N/A</v>
      </c>
      <c r="BM149" s="91" t="e">
        <f ca="true">+IF(AND(ISNUMBER(OFFSET('Hygiene Data'!$H$7,0,10*ROW('Hygiene Data'!H143))),'Data Summary'!EB149="Yes"),OFFSET('Hygiene Data'!$H$7,0,10*ROW('Hygiene Data'!H143)),NA())</f>
        <v>#N/A</v>
      </c>
      <c r="BN149" s="91" t="e">
        <f ca="true">+IF(AND(ISNUMBER(OFFSET('Hygiene Data'!$H$9,0,10*ROW('Hygiene Data'!H143))),'Data Summary'!EC149="Yes"),OFFSET('Hygiene Data'!$H$9,0,10*ROW('Hygiene Data'!H143)),NA())</f>
        <v>#N/A</v>
      </c>
      <c r="BO149" s="91" t="e">
        <f ca="true">+IF(AND(ISNUMBER(OFFSET('Hygiene Data'!$I$5,0,10*ROW('Hygiene Data'!I143))),'Data Summary'!ED149="Yes"),OFFSET('Hygiene Data'!$I$5,0,10*ROW('Hygiene Data'!I143)),NA())</f>
        <v>#N/A</v>
      </c>
      <c r="BP149" s="91" t="e">
        <f ca="true">+IF(AND(ISNUMBER(OFFSET('Hygiene Data'!$I$7,0,10*ROW('Hygiene Data'!I143))),'Data Summary'!EE149="Yes"),OFFSET('Hygiene Data'!$I$7,0,10*ROW('Hygiene Data'!I143)),NA())</f>
        <v>#N/A</v>
      </c>
      <c r="BQ149" s="91" t="e">
        <f ca="true">+IF(AND(ISNUMBER(OFFSET('Hygiene Data'!$I$9,0,10*ROW('Hygiene Data'!I143))),'Data Summary'!EF149="Yes"),OFFSET('Hygiene Data'!$I$9,0,10*ROW('Hygiene Data'!I143)),NA())</f>
        <v>#N/A</v>
      </c>
    </row>
    <row xmlns:x14ac="http://schemas.microsoft.com/office/spreadsheetml/2009/9/ac" r="150" x14ac:dyDescent="0.2">
      <c r="A150" s="342" t="e">
        <f ca="true">+RIGHT('Data Summary'!A150,LEN('Data Summary'!A150)-9)</f>
        <v>#VALUE!</v>
      </c>
      <c r="B150" s="35" t="str">
        <f ca="true">+IF(ISTEXT('Data Summary'!B150),'Data Summary'!B150,"")</f>
        <v/>
      </c>
      <c r="C150" s="341" t="e">
        <f ca="true">+VALUE('Data Summary'!C150)</f>
        <v>#VALUE!</v>
      </c>
      <c r="D150" s="89" t="e">
        <f ca="true">+IF(AND(ISNUMBER(OFFSET('Water Data'!$D$4,0,10*ROW('Water Data'!D144))),'Data Summary'!BS150="Yes"),100-OFFSET('Water Data'!$D$4,0,10*ROW('Water Data'!D144)),NA())</f>
        <v>#N/A</v>
      </c>
      <c r="E150" s="89" t="e">
        <f ca="true">+IF(AND(ISNUMBER(OFFSET('Water Data'!$D$6,0,10*ROW('Water Data'!D144))),'Data Summary'!BT150="Yes"),OFFSET('Water Data'!$D$6,0,10*ROW('Water Data'!D144)),NA())</f>
        <v>#N/A</v>
      </c>
      <c r="F150" s="89" t="e">
        <f ca="true">+IF(AND(ISNUMBER(OFFSET('Water Data'!$D$9,0,10*ROW('Water Data'!D144))),'Data Summary'!BU150="Yes"),OFFSET('Water Data'!$D$9,0,10*ROW('Water Data'!D144)),NA())</f>
        <v>#N/A</v>
      </c>
      <c r="G150" s="89" t="e">
        <f ca="true">+IF(AND(ISNUMBER(OFFSET('Water Data'!$E$4,0,10*ROW('Water Data'!E144))),'Data Summary'!BV150="Yes"),100-OFFSET('Water Data'!$E$4,0,10*ROW('Water Data'!E144)),NA())</f>
        <v>#N/A</v>
      </c>
      <c r="H150" s="89" t="e">
        <f ca="true">+IF(AND(ISNUMBER(OFFSET('Water Data'!$E$6,0,10*ROW('Water Data'!E144))),'Data Summary'!BW150="Yes"),OFFSET('Water Data'!$E$6,0,10*ROW('Water Data'!E144)),NA())</f>
        <v>#N/A</v>
      </c>
      <c r="I150" s="89" t="e">
        <f ca="true">+IF(AND(ISNUMBER(OFFSET('Water Data'!$E$9,0,10*ROW('Water Data'!E144))),'Data Summary'!BX150="Yes"),OFFSET('Water Data'!$E$9,0,10*ROW('Water Data'!E144)),NA())</f>
        <v>#N/A</v>
      </c>
      <c r="J150" s="89" t="e">
        <f ca="true">+IF(AND(ISNUMBER(OFFSET('Water Data'!$F$4,0,10*ROW('Water Data'!F144))),'Data Summary'!BY150="Yes"),100-OFFSET('Water Data'!$F$4,0,10*ROW('Water Data'!F144)),NA())</f>
        <v>#N/A</v>
      </c>
      <c r="K150" s="89" t="e">
        <f ca="true">+IF(AND(ISNUMBER(OFFSET('Water Data'!$F$6,0,10*ROW('Water Data'!F144))),'Data Summary'!BZ150="Yes"),OFFSET('Water Data'!$F$6,0,10*ROW('Water Data'!F144)),NA())</f>
        <v>#N/A</v>
      </c>
      <c r="L150" s="89" t="e">
        <f ca="true">+IF(AND(ISNUMBER(OFFSET('Water Data'!$F$9,0,10*ROW('Water Data'!F144))),'Data Summary'!CA150="Yes"),OFFSET('Water Data'!$F$9,0,10*ROW('Water Data'!F144)),NA())</f>
        <v>#N/A</v>
      </c>
      <c r="M150" s="89" t="e">
        <f ca="true">+IF(AND(ISNUMBER(OFFSET('Water Data'!$G$4,0,10*ROW('Water Data'!G144))),'Data Summary'!CB150="Yes"),100-OFFSET('Water Data'!$G$4,0,10*ROW('Water Data'!G144)),NA())</f>
        <v>#N/A</v>
      </c>
      <c r="N150" s="89" t="e">
        <f ca="true">+IF(AND(ISNUMBER(OFFSET('Water Data'!$G$6,0,10*ROW('Water Data'!G144))),'Data Summary'!CC150="Yes"),OFFSET('Water Data'!$G$6,0,10*ROW('Water Data'!G144)),NA())</f>
        <v>#N/A</v>
      </c>
      <c r="O150" s="89" t="e">
        <f ca="true">+IF(AND(ISNUMBER(OFFSET('Water Data'!$G$9,0,10*ROW('Water Data'!G144))),'Data Summary'!CD150="Yes"),OFFSET('Water Data'!$G$9,0,10*ROW('Water Data'!G144)),NA())</f>
        <v>#N/A</v>
      </c>
      <c r="P150" s="89" t="e">
        <f ca="true">+IF(AND(ISNUMBER(OFFSET('Water Data'!$H$4,0,10*ROW('Water Data'!H144))),'Data Summary'!CE150="Yes"),100-OFFSET('Water Data'!$H$4,0,10*ROW('Water Data'!H144)),NA())</f>
        <v>#N/A</v>
      </c>
      <c r="Q150" s="89" t="e">
        <f ca="true">+IF(AND(ISNUMBER(OFFSET('Water Data'!$H$6,0,10*ROW('Water Data'!H144))),'Data Summary'!CF150="Yes"),OFFSET('Water Data'!$H$6,0,10*ROW('Water Data'!H144)),NA())</f>
        <v>#N/A</v>
      </c>
      <c r="R150" s="89" t="e">
        <f ca="true">+IF(AND(ISNUMBER(OFFSET('Water Data'!$H$9,0,10*ROW('Water Data'!H144))),'Data Summary'!CG150="Yes"),OFFSET('Water Data'!$H$9,0,10*ROW('Water Data'!H144)),NA())</f>
        <v>#N/A</v>
      </c>
      <c r="S150" s="89" t="e">
        <f ca="true">+IF(AND(ISNUMBER(OFFSET('Water Data'!$I$4,0,10*ROW('Water Data'!I144))),'Data Summary'!CH150="Yes"),100-OFFSET('Water Data'!$I$4,0,10*ROW('Water Data'!I144)),NA())</f>
        <v>#N/A</v>
      </c>
      <c r="T150" s="89" t="e">
        <f ca="true">+IF(AND(ISNUMBER(OFFSET('Water Data'!$I$6,0,10*ROW('Water Data'!I144))),'Data Summary'!CI150="Yes"),OFFSET('Water Data'!$I$6,0,10*ROW('Water Data'!I144)),NA())</f>
        <v>#N/A</v>
      </c>
      <c r="U150" s="89" t="e">
        <f ca="true">+IF(AND(ISNUMBER(OFFSET('Water Data'!$I$9,0,10*ROW('Water Data'!I144))),'Data Summary'!CJ150="Yes"),OFFSET('Water Data'!$I$9,0,10*ROW('Water Data'!I144)),NA())</f>
        <v>#N/A</v>
      </c>
      <c r="V150" s="90" t="e">
        <f ca="true">+IF(AND(ISNUMBER(OFFSET('Sanitation Data'!$D$4,0,10*ROW('Sanitation Data'!D144))),'Data Summary'!CK150="Yes"),100-OFFSET('Sanitation Data'!$D$4,0,10*ROW('Sanitation Data'!D144)),NA())</f>
        <v>#N/A</v>
      </c>
      <c r="W150" s="90" t="e">
        <f ca="true">+IF(AND(ISNUMBER(OFFSET('Sanitation Data'!$D$6,0,10*ROW('Sanitation Data'!D144))),'Data Summary'!CL150="Yes"),OFFSET('Sanitation Data'!$D$6,0,10*ROW('Sanitation Data'!D144)),NA())</f>
        <v>#N/A</v>
      </c>
      <c r="X150" s="90" t="e">
        <f ca="true">+IF(AND(ISNUMBER(OFFSET('Sanitation Data'!$D$10,0,10*ROW('Sanitation Data'!D144))),'Data Summary'!CM150="Yes"),OFFSET('Sanitation Data'!$D$10,0,10*ROW('Sanitation Data'!D144)),NA())</f>
        <v>#N/A</v>
      </c>
      <c r="Y150" s="90" t="e">
        <f ca="true">+IF(AND(ISNUMBER(OFFSET('Sanitation Data'!$D$11,0,10*ROW('Sanitation Data'!D144))),'Data Summary'!CN150="Yes"),OFFSET('Sanitation Data'!$D$11,0,10*ROW('Sanitation Data'!D144)),NA())</f>
        <v>#N/A</v>
      </c>
      <c r="Z150" s="90" t="e">
        <f ca="true">+IF(AND(ISNUMBER(OFFSET('Sanitation Data'!$D$12,0,10*ROW('Sanitation Data'!D144))),'Data Summary'!CO150="Yes"),OFFSET('Sanitation Data'!$D$12,0,10*ROW('Sanitation Data'!D144)),NA())</f>
        <v>#N/A</v>
      </c>
      <c r="AA150" s="90" t="e">
        <f ca="true">+IF(AND(ISNUMBER(OFFSET('Sanitation Data'!$E$4,0,10*ROW('Sanitation Data'!E144))),'Data Summary'!CP150="Yes"),100-OFFSET('Sanitation Data'!$E$4,0,10*ROW('Sanitation Data'!E144)),NA())</f>
        <v>#N/A</v>
      </c>
      <c r="AB150" s="90" t="e">
        <f ca="true">+IF(AND(ISNUMBER(OFFSET('Sanitation Data'!$E$6,0,10*ROW('Sanitation Data'!E144))),'Data Summary'!CQ150="Yes"),OFFSET('Sanitation Data'!$E$6,0,10*ROW('Sanitation Data'!E144)),NA())</f>
        <v>#N/A</v>
      </c>
      <c r="AC150" s="90" t="e">
        <f ca="true">+IF(AND(ISNUMBER(OFFSET('Sanitation Data'!$E$10,0,10*ROW('Sanitation Data'!E144))),'Data Summary'!CR150="Yes"),OFFSET('Sanitation Data'!$E$10,0,10*ROW('Sanitation Data'!E144)),NA())</f>
        <v>#N/A</v>
      </c>
      <c r="AD150" s="90" t="e">
        <f ca="true">+IF(AND(ISNUMBER(OFFSET('Sanitation Data'!$E$11,0,10*ROW('Sanitation Data'!E144))),'Data Summary'!CS150="Yes"),OFFSET('Sanitation Data'!$E$11,0,10*ROW('Sanitation Data'!E144)),NA())</f>
        <v>#N/A</v>
      </c>
      <c r="AE150" s="90" t="e">
        <f ca="true">+IF(AND(ISNUMBER(OFFSET('Sanitation Data'!$E$12,0,10*ROW('Sanitation Data'!E144))),'Data Summary'!CT150="Yes"),OFFSET('Sanitation Data'!$E$12,0,10*ROW('Sanitation Data'!E144)),NA())</f>
        <v>#N/A</v>
      </c>
      <c r="AF150" s="90" t="e">
        <f ca="true">+IF(AND(ISNUMBER(OFFSET('Sanitation Data'!$F$4,0,10*ROW('Sanitation Data'!F144))),'Data Summary'!CU150="Yes"),100-OFFSET('Sanitation Data'!$F$4,0,10*ROW('Sanitation Data'!F144)),NA())</f>
        <v>#N/A</v>
      </c>
      <c r="AG150" s="90" t="e">
        <f ca="true">+IF(AND(ISNUMBER(OFFSET('Sanitation Data'!$F$6,0,10*ROW('Sanitation Data'!F144))),'Data Summary'!CV150="Yes"),OFFSET('Sanitation Data'!$F$6,0,10*ROW('Sanitation Data'!F144)),NA())</f>
        <v>#N/A</v>
      </c>
      <c r="AH150" s="90" t="e">
        <f ca="true">+IF(AND(ISNUMBER(OFFSET('Sanitation Data'!$F$10,0,10*ROW('Sanitation Data'!F144))),'Data Summary'!CW150="Yes"),OFFSET('Sanitation Data'!$F$10,0,10*ROW('Sanitation Data'!F144)),NA())</f>
        <v>#N/A</v>
      </c>
      <c r="AI150" s="90" t="e">
        <f ca="true">+IF(AND(ISNUMBER(OFFSET('Sanitation Data'!$F$11,0,10*ROW('Sanitation Data'!F144))),'Data Summary'!CX150="Yes"),OFFSET('Sanitation Data'!$F$11,0,10*ROW('Sanitation Data'!F144)),NA())</f>
        <v>#N/A</v>
      </c>
      <c r="AJ150" s="90" t="e">
        <f ca="true">+IF(AND(ISNUMBER(OFFSET('Sanitation Data'!$F$12,0,10*ROW('Sanitation Data'!F144))),'Data Summary'!CY150="Yes"),OFFSET('Sanitation Data'!$F$12,0,10*ROW('Sanitation Data'!F144)),NA())</f>
        <v>#N/A</v>
      </c>
      <c r="AK150" s="90" t="e">
        <f ca="true">+IF(AND(ISNUMBER(OFFSET('Sanitation Data'!$G$4,0,10*ROW('Sanitation Data'!G144))),'Data Summary'!CZ150="Yes"),100-OFFSET('Sanitation Data'!$G$4,0,10*ROW('Sanitation Data'!G144)),NA())</f>
        <v>#N/A</v>
      </c>
      <c r="AL150" s="90" t="e">
        <f ca="true">+IF(AND(ISNUMBER(OFFSET('Sanitation Data'!$G$6,0,10*ROW('Sanitation Data'!G144))),'Data Summary'!DA150="Yes"),OFFSET('Sanitation Data'!$G$6,0,10*ROW('Sanitation Data'!G144)),NA())</f>
        <v>#N/A</v>
      </c>
      <c r="AM150" s="90" t="e">
        <f ca="true">+IF(AND(ISNUMBER(OFFSET('Sanitation Data'!$G$10,0,10*ROW('Sanitation Data'!G144))),'Data Summary'!DB150="Yes"),OFFSET('Sanitation Data'!$G$10,0,10*ROW('Sanitation Data'!G144)),NA())</f>
        <v>#N/A</v>
      </c>
      <c r="AN150" s="90" t="e">
        <f ca="true">+IF(AND(ISNUMBER(OFFSET('Sanitation Data'!$G$11,0,10*ROW('Sanitation Data'!G144))),'Data Summary'!DC150="Yes"),OFFSET('Sanitation Data'!$G$11,0,10*ROW('Sanitation Data'!G144)),NA())</f>
        <v>#N/A</v>
      </c>
      <c r="AO150" s="90" t="e">
        <f ca="true">+IF(AND(ISNUMBER(OFFSET('Sanitation Data'!$G$12,0,10*ROW('Sanitation Data'!G144))),'Data Summary'!DD150="Yes"),OFFSET('Sanitation Data'!$G$12,0,10*ROW('Sanitation Data'!G144)),NA())</f>
        <v>#N/A</v>
      </c>
      <c r="AP150" s="90" t="e">
        <f ca="true">+IF(AND(ISNUMBER(OFFSET('Sanitation Data'!$H$4,0,10*ROW('Sanitation Data'!H144))),'Data Summary'!DE150="Yes"),100-OFFSET('Sanitation Data'!$H$4,0,10*ROW('Sanitation Data'!H144)),NA())</f>
        <v>#N/A</v>
      </c>
      <c r="AQ150" s="90" t="e">
        <f ca="true">+IF(AND(ISNUMBER(OFFSET('Sanitation Data'!$H$6,0,10*ROW('Sanitation Data'!H144))),'Data Summary'!DF150="Yes"),OFFSET('Sanitation Data'!$H$6,0,10*ROW('Sanitation Data'!H144)),NA())</f>
        <v>#N/A</v>
      </c>
      <c r="AR150" s="90" t="e">
        <f ca="true">+IF(AND(ISNUMBER(OFFSET('Sanitation Data'!$H$10,0,10*ROW('Sanitation Data'!H144))),'Data Summary'!DG150="Yes"),OFFSET('Sanitation Data'!$H$10,0,10*ROW('Sanitation Data'!H144)),NA())</f>
        <v>#N/A</v>
      </c>
      <c r="AS150" s="90" t="e">
        <f ca="true">+IF(AND(ISNUMBER(OFFSET('Sanitation Data'!$H$11,0,10*ROW('Sanitation Data'!H144))),'Data Summary'!DH150="Yes"),OFFSET('Sanitation Data'!$H$11,0,10*ROW('Sanitation Data'!H144)),NA())</f>
        <v>#N/A</v>
      </c>
      <c r="AT150" s="90" t="e">
        <f ca="true">+IF(AND(ISNUMBER(OFFSET('Sanitation Data'!$H$12,0,10*ROW('Sanitation Data'!H144))),'Data Summary'!DI150="Yes"),OFFSET('Sanitation Data'!$H$12,0,10*ROW('Sanitation Data'!H144)),NA())</f>
        <v>#N/A</v>
      </c>
      <c r="AU150" s="90" t="e">
        <f ca="true">+IF(AND(ISNUMBER(OFFSET('Sanitation Data'!$I$4,0,10*ROW('Sanitation Data'!I144))),'Data Summary'!DJ150="Yes"),100-OFFSET('Sanitation Data'!$I$4,0,10*ROW('Sanitation Data'!I144)),NA())</f>
        <v>#N/A</v>
      </c>
      <c r="AV150" s="90" t="e">
        <f ca="true">+IF(AND(ISNUMBER(OFFSET('Sanitation Data'!$I$6,0,10*ROW('Sanitation Data'!I144))),'Data Summary'!DK150="Yes"),OFFSET('Sanitation Data'!$I$6,0,10*ROW('Sanitation Data'!I144)),NA())</f>
        <v>#N/A</v>
      </c>
      <c r="AW150" s="90" t="e">
        <f ca="true">+IF(AND(ISNUMBER(OFFSET('Sanitation Data'!$I$10,0,10*ROW('Sanitation Data'!I144))),'Data Summary'!DL150="Yes"),OFFSET('Sanitation Data'!$I$10,0,10*ROW('Sanitation Data'!I144)),NA())</f>
        <v>#N/A</v>
      </c>
      <c r="AX150" s="90" t="e">
        <f ca="true">+IF(AND(ISNUMBER(OFFSET('Sanitation Data'!$I$11,0,10*ROW('Sanitation Data'!I144))),'Data Summary'!DM150="Yes"),OFFSET('Sanitation Data'!$I$11,0,10*ROW('Sanitation Data'!I144)),NA())</f>
        <v>#N/A</v>
      </c>
      <c r="AY150" s="90" t="e">
        <f ca="true">+IF(AND(ISNUMBER(OFFSET('Sanitation Data'!$I$12,0,10*ROW('Sanitation Data'!I144))),'Data Summary'!DN150="Yes"),OFFSET('Sanitation Data'!$I$12,0,10*ROW('Sanitation Data'!I144)),NA())</f>
        <v>#N/A</v>
      </c>
      <c r="AZ150" s="91" t="e">
        <f ca="true">+IF(AND(ISNUMBER(OFFSET('Hygiene Data'!$D$5,0,10*ROW('Hygiene Data'!D144))),'Data Summary'!DO150="Yes"),OFFSET('Hygiene Data'!$D$5,0,10*ROW('Hygiene Data'!D144)),NA())</f>
        <v>#N/A</v>
      </c>
      <c r="BA150" s="91" t="e">
        <f ca="true">+IF(AND(ISNUMBER(OFFSET('Hygiene Data'!$D$7,0,10*ROW('Hygiene Data'!D144))),'Data Summary'!DP150="Yes"),OFFSET('Hygiene Data'!$D$7,0,10*ROW('Hygiene Data'!D144)),NA())</f>
        <v>#N/A</v>
      </c>
      <c r="BB150" s="91" t="e">
        <f ca="true">+IF(AND(ISNUMBER(OFFSET('Hygiene Data'!$D$9,0,10*ROW('Hygiene Data'!D144))),'Data Summary'!DQ150="Yes"),OFFSET('Hygiene Data'!$D$9,0,10*ROW('Hygiene Data'!D144)),NA())</f>
        <v>#N/A</v>
      </c>
      <c r="BC150" s="91" t="e">
        <f ca="true">+IF(AND(ISNUMBER(OFFSET('Hygiene Data'!$E$5,0,10*ROW('Hygiene Data'!E144))),'Data Summary'!DR150="Yes"),OFFSET('Hygiene Data'!$E$5,0,10*ROW('Hygiene Data'!E144)),NA())</f>
        <v>#N/A</v>
      </c>
      <c r="BD150" s="91" t="e">
        <f ca="true">+IF(AND(ISNUMBER(OFFSET('Hygiene Data'!$E$7,0,10*ROW('Hygiene Data'!E144))),'Data Summary'!DS150="Yes"),OFFSET('Hygiene Data'!$E$7,0,10*ROW('Hygiene Data'!E144)),NA())</f>
        <v>#N/A</v>
      </c>
      <c r="BE150" s="91" t="e">
        <f ca="true">+IF(AND(ISNUMBER(OFFSET('Hygiene Data'!$E$9,0,10*ROW('Hygiene Data'!E144))),'Data Summary'!DT150="Yes"),OFFSET('Hygiene Data'!$E$9,0,10*ROW('Hygiene Data'!E144)),NA())</f>
        <v>#N/A</v>
      </c>
      <c r="BF150" s="91" t="e">
        <f ca="true">+IF(AND(ISNUMBER(OFFSET('Hygiene Data'!$F$5,0,10*ROW('Hygiene Data'!F144))),'Data Summary'!DU150="Yes"),OFFSET('Hygiene Data'!$F$5,0,10*ROW('Hygiene Data'!F144)),NA())</f>
        <v>#N/A</v>
      </c>
      <c r="BG150" s="91" t="e">
        <f ca="true">+IF(AND(ISNUMBER(OFFSET('Hygiene Data'!$F$7,0,10*ROW('Hygiene Data'!F144))),'Data Summary'!DV150="Yes"),OFFSET('Hygiene Data'!$F$7,0,10*ROW('Hygiene Data'!F144)),NA())</f>
        <v>#N/A</v>
      </c>
      <c r="BH150" s="91" t="e">
        <f ca="true">+IF(AND(ISNUMBER(OFFSET('Hygiene Data'!$F$9,0,10*ROW('Hygiene Data'!F144))),'Data Summary'!DW150="Yes"),OFFSET('Hygiene Data'!$F$9,0,10*ROW('Hygiene Data'!F144)),NA())</f>
        <v>#N/A</v>
      </c>
      <c r="BI150" s="91" t="e">
        <f ca="true">+IF(AND(ISNUMBER(OFFSET('Hygiene Data'!$G$5,0,10*ROW('Hygiene Data'!G144))),'Data Summary'!DX150="Yes"),OFFSET('Hygiene Data'!$G$5,0,10*ROW('Hygiene Data'!G144)),NA())</f>
        <v>#N/A</v>
      </c>
      <c r="BJ150" s="91" t="e">
        <f ca="true">+IF(AND(ISNUMBER(OFFSET('Hygiene Data'!$G$7,0,10*ROW('Hygiene Data'!G144))),'Data Summary'!DY150="Yes"),OFFSET('Hygiene Data'!$G$7,0,10*ROW('Hygiene Data'!G144)),NA())</f>
        <v>#N/A</v>
      </c>
      <c r="BK150" s="91" t="e">
        <f ca="true">+IF(AND(ISNUMBER(OFFSET('Hygiene Data'!$G$9,0,10*ROW('Hygiene Data'!G144))),'Data Summary'!DZ150="Yes"),OFFSET('Hygiene Data'!$G$9,0,10*ROW('Hygiene Data'!G144)),NA())</f>
        <v>#N/A</v>
      </c>
      <c r="BL150" s="91" t="e">
        <f ca="true">+IF(AND(ISNUMBER(OFFSET('Hygiene Data'!$H$5,0,10*ROW('Hygiene Data'!H144))),'Data Summary'!EA150="Yes"),OFFSET('Hygiene Data'!$H$5,0,10*ROW('Hygiene Data'!H144)),NA())</f>
        <v>#N/A</v>
      </c>
      <c r="BM150" s="91" t="e">
        <f ca="true">+IF(AND(ISNUMBER(OFFSET('Hygiene Data'!$H$7,0,10*ROW('Hygiene Data'!H144))),'Data Summary'!EB150="Yes"),OFFSET('Hygiene Data'!$H$7,0,10*ROW('Hygiene Data'!H144)),NA())</f>
        <v>#N/A</v>
      </c>
      <c r="BN150" s="91" t="e">
        <f ca="true">+IF(AND(ISNUMBER(OFFSET('Hygiene Data'!$H$9,0,10*ROW('Hygiene Data'!H144))),'Data Summary'!EC150="Yes"),OFFSET('Hygiene Data'!$H$9,0,10*ROW('Hygiene Data'!H144)),NA())</f>
        <v>#N/A</v>
      </c>
      <c r="BO150" s="91" t="e">
        <f ca="true">+IF(AND(ISNUMBER(OFFSET('Hygiene Data'!$I$5,0,10*ROW('Hygiene Data'!I144))),'Data Summary'!ED150="Yes"),OFFSET('Hygiene Data'!$I$5,0,10*ROW('Hygiene Data'!I144)),NA())</f>
        <v>#N/A</v>
      </c>
      <c r="BP150" s="91" t="e">
        <f ca="true">+IF(AND(ISNUMBER(OFFSET('Hygiene Data'!$I$7,0,10*ROW('Hygiene Data'!I144))),'Data Summary'!EE150="Yes"),OFFSET('Hygiene Data'!$I$7,0,10*ROW('Hygiene Data'!I144)),NA())</f>
        <v>#N/A</v>
      </c>
      <c r="BQ150" s="91" t="e">
        <f ca="true">+IF(AND(ISNUMBER(OFFSET('Hygiene Data'!$I$9,0,10*ROW('Hygiene Data'!I144))),'Data Summary'!EF150="Yes"),OFFSET('Hygiene Data'!$I$9,0,10*ROW('Hygiene Data'!I144)),NA())</f>
        <v>#N/A</v>
      </c>
    </row>
    <row xmlns:x14ac="http://schemas.microsoft.com/office/spreadsheetml/2009/9/ac" r="151" x14ac:dyDescent="0.2">
      <c r="A151" s="342" t="e">
        <f ca="true">+RIGHT('Data Summary'!A151,LEN('Data Summary'!A151)-9)</f>
        <v>#VALUE!</v>
      </c>
      <c r="B151" s="35" t="str">
        <f ca="true">+IF(ISTEXT('Data Summary'!B151),'Data Summary'!B151,"")</f>
        <v/>
      </c>
      <c r="C151" s="341" t="e">
        <f ca="true">+VALUE('Data Summary'!C151)</f>
        <v>#VALUE!</v>
      </c>
      <c r="D151" s="89" t="e">
        <f ca="true">+IF(AND(ISNUMBER(OFFSET('Water Data'!$D$4,0,10*ROW('Water Data'!D145))),'Data Summary'!BS151="Yes"),100-OFFSET('Water Data'!$D$4,0,10*ROW('Water Data'!D145)),NA())</f>
        <v>#N/A</v>
      </c>
      <c r="E151" s="89" t="e">
        <f ca="true">+IF(AND(ISNUMBER(OFFSET('Water Data'!$D$6,0,10*ROW('Water Data'!D145))),'Data Summary'!BT151="Yes"),OFFSET('Water Data'!$D$6,0,10*ROW('Water Data'!D145)),NA())</f>
        <v>#N/A</v>
      </c>
      <c r="F151" s="89" t="e">
        <f ca="true">+IF(AND(ISNUMBER(OFFSET('Water Data'!$D$9,0,10*ROW('Water Data'!D145))),'Data Summary'!BU151="Yes"),OFFSET('Water Data'!$D$9,0,10*ROW('Water Data'!D145)),NA())</f>
        <v>#N/A</v>
      </c>
      <c r="G151" s="89" t="e">
        <f ca="true">+IF(AND(ISNUMBER(OFFSET('Water Data'!$E$4,0,10*ROW('Water Data'!E145))),'Data Summary'!BV151="Yes"),100-OFFSET('Water Data'!$E$4,0,10*ROW('Water Data'!E145)),NA())</f>
        <v>#N/A</v>
      </c>
      <c r="H151" s="89" t="e">
        <f ca="true">+IF(AND(ISNUMBER(OFFSET('Water Data'!$E$6,0,10*ROW('Water Data'!E145))),'Data Summary'!BW151="Yes"),OFFSET('Water Data'!$E$6,0,10*ROW('Water Data'!E145)),NA())</f>
        <v>#N/A</v>
      </c>
      <c r="I151" s="89" t="e">
        <f ca="true">+IF(AND(ISNUMBER(OFFSET('Water Data'!$E$9,0,10*ROW('Water Data'!E145))),'Data Summary'!BX151="Yes"),OFFSET('Water Data'!$E$9,0,10*ROW('Water Data'!E145)),NA())</f>
        <v>#N/A</v>
      </c>
      <c r="J151" s="89" t="e">
        <f ca="true">+IF(AND(ISNUMBER(OFFSET('Water Data'!$F$4,0,10*ROW('Water Data'!F145))),'Data Summary'!BY151="Yes"),100-OFFSET('Water Data'!$F$4,0,10*ROW('Water Data'!F145)),NA())</f>
        <v>#N/A</v>
      </c>
      <c r="K151" s="89" t="e">
        <f ca="true">+IF(AND(ISNUMBER(OFFSET('Water Data'!$F$6,0,10*ROW('Water Data'!F145))),'Data Summary'!BZ151="Yes"),OFFSET('Water Data'!$F$6,0,10*ROW('Water Data'!F145)),NA())</f>
        <v>#N/A</v>
      </c>
      <c r="L151" s="89" t="e">
        <f ca="true">+IF(AND(ISNUMBER(OFFSET('Water Data'!$F$9,0,10*ROW('Water Data'!F145))),'Data Summary'!CA151="Yes"),OFFSET('Water Data'!$F$9,0,10*ROW('Water Data'!F145)),NA())</f>
        <v>#N/A</v>
      </c>
      <c r="M151" s="89" t="e">
        <f ca="true">+IF(AND(ISNUMBER(OFFSET('Water Data'!$G$4,0,10*ROW('Water Data'!G145))),'Data Summary'!CB151="Yes"),100-OFFSET('Water Data'!$G$4,0,10*ROW('Water Data'!G145)),NA())</f>
        <v>#N/A</v>
      </c>
      <c r="N151" s="89" t="e">
        <f ca="true">+IF(AND(ISNUMBER(OFFSET('Water Data'!$G$6,0,10*ROW('Water Data'!G145))),'Data Summary'!CC151="Yes"),OFFSET('Water Data'!$G$6,0,10*ROW('Water Data'!G145)),NA())</f>
        <v>#N/A</v>
      </c>
      <c r="O151" s="89" t="e">
        <f ca="true">+IF(AND(ISNUMBER(OFFSET('Water Data'!$G$9,0,10*ROW('Water Data'!G145))),'Data Summary'!CD151="Yes"),OFFSET('Water Data'!$G$9,0,10*ROW('Water Data'!G145)),NA())</f>
        <v>#N/A</v>
      </c>
      <c r="P151" s="89" t="e">
        <f ca="true">+IF(AND(ISNUMBER(OFFSET('Water Data'!$H$4,0,10*ROW('Water Data'!H145))),'Data Summary'!CE151="Yes"),100-OFFSET('Water Data'!$H$4,0,10*ROW('Water Data'!H145)),NA())</f>
        <v>#N/A</v>
      </c>
      <c r="Q151" s="89" t="e">
        <f ca="true">+IF(AND(ISNUMBER(OFFSET('Water Data'!$H$6,0,10*ROW('Water Data'!H145))),'Data Summary'!CF151="Yes"),OFFSET('Water Data'!$H$6,0,10*ROW('Water Data'!H145)),NA())</f>
        <v>#N/A</v>
      </c>
      <c r="R151" s="89" t="e">
        <f ca="true">+IF(AND(ISNUMBER(OFFSET('Water Data'!$H$9,0,10*ROW('Water Data'!H145))),'Data Summary'!CG151="Yes"),OFFSET('Water Data'!$H$9,0,10*ROW('Water Data'!H145)),NA())</f>
        <v>#N/A</v>
      </c>
      <c r="S151" s="89" t="e">
        <f ca="true">+IF(AND(ISNUMBER(OFFSET('Water Data'!$I$4,0,10*ROW('Water Data'!I145))),'Data Summary'!CH151="Yes"),100-OFFSET('Water Data'!$I$4,0,10*ROW('Water Data'!I145)),NA())</f>
        <v>#N/A</v>
      </c>
      <c r="T151" s="89" t="e">
        <f ca="true">+IF(AND(ISNUMBER(OFFSET('Water Data'!$I$6,0,10*ROW('Water Data'!I145))),'Data Summary'!CI151="Yes"),OFFSET('Water Data'!$I$6,0,10*ROW('Water Data'!I145)),NA())</f>
        <v>#N/A</v>
      </c>
      <c r="U151" s="89" t="e">
        <f ca="true">+IF(AND(ISNUMBER(OFFSET('Water Data'!$I$9,0,10*ROW('Water Data'!I145))),'Data Summary'!CJ151="Yes"),OFFSET('Water Data'!$I$9,0,10*ROW('Water Data'!I145)),NA())</f>
        <v>#N/A</v>
      </c>
      <c r="V151" s="90" t="e">
        <f ca="true">+IF(AND(ISNUMBER(OFFSET('Sanitation Data'!$D$4,0,10*ROW('Sanitation Data'!D145))),'Data Summary'!CK151="Yes"),100-OFFSET('Sanitation Data'!$D$4,0,10*ROW('Sanitation Data'!D145)),NA())</f>
        <v>#N/A</v>
      </c>
      <c r="W151" s="90" t="e">
        <f ca="true">+IF(AND(ISNUMBER(OFFSET('Sanitation Data'!$D$6,0,10*ROW('Sanitation Data'!D145))),'Data Summary'!CL151="Yes"),OFFSET('Sanitation Data'!$D$6,0,10*ROW('Sanitation Data'!D145)),NA())</f>
        <v>#N/A</v>
      </c>
      <c r="X151" s="90" t="e">
        <f ca="true">+IF(AND(ISNUMBER(OFFSET('Sanitation Data'!$D$10,0,10*ROW('Sanitation Data'!D145))),'Data Summary'!CM151="Yes"),OFFSET('Sanitation Data'!$D$10,0,10*ROW('Sanitation Data'!D145)),NA())</f>
        <v>#N/A</v>
      </c>
      <c r="Y151" s="90" t="e">
        <f ca="true">+IF(AND(ISNUMBER(OFFSET('Sanitation Data'!$D$11,0,10*ROW('Sanitation Data'!D145))),'Data Summary'!CN151="Yes"),OFFSET('Sanitation Data'!$D$11,0,10*ROW('Sanitation Data'!D145)),NA())</f>
        <v>#N/A</v>
      </c>
      <c r="Z151" s="90" t="e">
        <f ca="true">+IF(AND(ISNUMBER(OFFSET('Sanitation Data'!$D$12,0,10*ROW('Sanitation Data'!D145))),'Data Summary'!CO151="Yes"),OFFSET('Sanitation Data'!$D$12,0,10*ROW('Sanitation Data'!D145)),NA())</f>
        <v>#N/A</v>
      </c>
      <c r="AA151" s="90" t="e">
        <f ca="true">+IF(AND(ISNUMBER(OFFSET('Sanitation Data'!$E$4,0,10*ROW('Sanitation Data'!E145))),'Data Summary'!CP151="Yes"),100-OFFSET('Sanitation Data'!$E$4,0,10*ROW('Sanitation Data'!E145)),NA())</f>
        <v>#N/A</v>
      </c>
      <c r="AB151" s="90" t="e">
        <f ca="true">+IF(AND(ISNUMBER(OFFSET('Sanitation Data'!$E$6,0,10*ROW('Sanitation Data'!E145))),'Data Summary'!CQ151="Yes"),OFFSET('Sanitation Data'!$E$6,0,10*ROW('Sanitation Data'!E145)),NA())</f>
        <v>#N/A</v>
      </c>
      <c r="AC151" s="90" t="e">
        <f ca="true">+IF(AND(ISNUMBER(OFFSET('Sanitation Data'!$E$10,0,10*ROW('Sanitation Data'!E145))),'Data Summary'!CR151="Yes"),OFFSET('Sanitation Data'!$E$10,0,10*ROW('Sanitation Data'!E145)),NA())</f>
        <v>#N/A</v>
      </c>
      <c r="AD151" s="90" t="e">
        <f ca="true">+IF(AND(ISNUMBER(OFFSET('Sanitation Data'!$E$11,0,10*ROW('Sanitation Data'!E145))),'Data Summary'!CS151="Yes"),OFFSET('Sanitation Data'!$E$11,0,10*ROW('Sanitation Data'!E145)),NA())</f>
        <v>#N/A</v>
      </c>
      <c r="AE151" s="90" t="e">
        <f ca="true">+IF(AND(ISNUMBER(OFFSET('Sanitation Data'!$E$12,0,10*ROW('Sanitation Data'!E145))),'Data Summary'!CT151="Yes"),OFFSET('Sanitation Data'!$E$12,0,10*ROW('Sanitation Data'!E145)),NA())</f>
        <v>#N/A</v>
      </c>
      <c r="AF151" s="90" t="e">
        <f ca="true">+IF(AND(ISNUMBER(OFFSET('Sanitation Data'!$F$4,0,10*ROW('Sanitation Data'!F145))),'Data Summary'!CU151="Yes"),100-OFFSET('Sanitation Data'!$F$4,0,10*ROW('Sanitation Data'!F145)),NA())</f>
        <v>#N/A</v>
      </c>
      <c r="AG151" s="90" t="e">
        <f ca="true">+IF(AND(ISNUMBER(OFFSET('Sanitation Data'!$F$6,0,10*ROW('Sanitation Data'!F145))),'Data Summary'!CV151="Yes"),OFFSET('Sanitation Data'!$F$6,0,10*ROW('Sanitation Data'!F145)),NA())</f>
        <v>#N/A</v>
      </c>
      <c r="AH151" s="90" t="e">
        <f ca="true">+IF(AND(ISNUMBER(OFFSET('Sanitation Data'!$F$10,0,10*ROW('Sanitation Data'!F145))),'Data Summary'!CW151="Yes"),OFFSET('Sanitation Data'!$F$10,0,10*ROW('Sanitation Data'!F145)),NA())</f>
        <v>#N/A</v>
      </c>
      <c r="AI151" s="90" t="e">
        <f ca="true">+IF(AND(ISNUMBER(OFFSET('Sanitation Data'!$F$11,0,10*ROW('Sanitation Data'!F145))),'Data Summary'!CX151="Yes"),OFFSET('Sanitation Data'!$F$11,0,10*ROW('Sanitation Data'!F145)),NA())</f>
        <v>#N/A</v>
      </c>
      <c r="AJ151" s="90" t="e">
        <f ca="true">+IF(AND(ISNUMBER(OFFSET('Sanitation Data'!$F$12,0,10*ROW('Sanitation Data'!F145))),'Data Summary'!CY151="Yes"),OFFSET('Sanitation Data'!$F$12,0,10*ROW('Sanitation Data'!F145)),NA())</f>
        <v>#N/A</v>
      </c>
      <c r="AK151" s="90" t="e">
        <f ca="true">+IF(AND(ISNUMBER(OFFSET('Sanitation Data'!$G$4,0,10*ROW('Sanitation Data'!G145))),'Data Summary'!CZ151="Yes"),100-OFFSET('Sanitation Data'!$G$4,0,10*ROW('Sanitation Data'!G145)),NA())</f>
        <v>#N/A</v>
      </c>
      <c r="AL151" s="90" t="e">
        <f ca="true">+IF(AND(ISNUMBER(OFFSET('Sanitation Data'!$G$6,0,10*ROW('Sanitation Data'!G145))),'Data Summary'!DA151="Yes"),OFFSET('Sanitation Data'!$G$6,0,10*ROW('Sanitation Data'!G145)),NA())</f>
        <v>#N/A</v>
      </c>
      <c r="AM151" s="90" t="e">
        <f ca="true">+IF(AND(ISNUMBER(OFFSET('Sanitation Data'!$G$10,0,10*ROW('Sanitation Data'!G145))),'Data Summary'!DB151="Yes"),OFFSET('Sanitation Data'!$G$10,0,10*ROW('Sanitation Data'!G145)),NA())</f>
        <v>#N/A</v>
      </c>
      <c r="AN151" s="90" t="e">
        <f ca="true">+IF(AND(ISNUMBER(OFFSET('Sanitation Data'!$G$11,0,10*ROW('Sanitation Data'!G145))),'Data Summary'!DC151="Yes"),OFFSET('Sanitation Data'!$G$11,0,10*ROW('Sanitation Data'!G145)),NA())</f>
        <v>#N/A</v>
      </c>
      <c r="AO151" s="90" t="e">
        <f ca="true">+IF(AND(ISNUMBER(OFFSET('Sanitation Data'!$G$12,0,10*ROW('Sanitation Data'!G145))),'Data Summary'!DD151="Yes"),OFFSET('Sanitation Data'!$G$12,0,10*ROW('Sanitation Data'!G145)),NA())</f>
        <v>#N/A</v>
      </c>
      <c r="AP151" s="90" t="e">
        <f ca="true">+IF(AND(ISNUMBER(OFFSET('Sanitation Data'!$H$4,0,10*ROW('Sanitation Data'!H145))),'Data Summary'!DE151="Yes"),100-OFFSET('Sanitation Data'!$H$4,0,10*ROW('Sanitation Data'!H145)),NA())</f>
        <v>#N/A</v>
      </c>
      <c r="AQ151" s="90" t="e">
        <f ca="true">+IF(AND(ISNUMBER(OFFSET('Sanitation Data'!$H$6,0,10*ROW('Sanitation Data'!H145))),'Data Summary'!DF151="Yes"),OFFSET('Sanitation Data'!$H$6,0,10*ROW('Sanitation Data'!H145)),NA())</f>
        <v>#N/A</v>
      </c>
      <c r="AR151" s="90" t="e">
        <f ca="true">+IF(AND(ISNUMBER(OFFSET('Sanitation Data'!$H$10,0,10*ROW('Sanitation Data'!H145))),'Data Summary'!DG151="Yes"),OFFSET('Sanitation Data'!$H$10,0,10*ROW('Sanitation Data'!H145)),NA())</f>
        <v>#N/A</v>
      </c>
      <c r="AS151" s="90" t="e">
        <f ca="true">+IF(AND(ISNUMBER(OFFSET('Sanitation Data'!$H$11,0,10*ROW('Sanitation Data'!H145))),'Data Summary'!DH151="Yes"),OFFSET('Sanitation Data'!$H$11,0,10*ROW('Sanitation Data'!H145)),NA())</f>
        <v>#N/A</v>
      </c>
      <c r="AT151" s="90" t="e">
        <f ca="true">+IF(AND(ISNUMBER(OFFSET('Sanitation Data'!$H$12,0,10*ROW('Sanitation Data'!H145))),'Data Summary'!DI151="Yes"),OFFSET('Sanitation Data'!$H$12,0,10*ROW('Sanitation Data'!H145)),NA())</f>
        <v>#N/A</v>
      </c>
      <c r="AU151" s="90" t="e">
        <f ca="true">+IF(AND(ISNUMBER(OFFSET('Sanitation Data'!$I$4,0,10*ROW('Sanitation Data'!I145))),'Data Summary'!DJ151="Yes"),100-OFFSET('Sanitation Data'!$I$4,0,10*ROW('Sanitation Data'!I145)),NA())</f>
        <v>#N/A</v>
      </c>
      <c r="AV151" s="90" t="e">
        <f ca="true">+IF(AND(ISNUMBER(OFFSET('Sanitation Data'!$I$6,0,10*ROW('Sanitation Data'!I145))),'Data Summary'!DK151="Yes"),OFFSET('Sanitation Data'!$I$6,0,10*ROW('Sanitation Data'!I145)),NA())</f>
        <v>#N/A</v>
      </c>
      <c r="AW151" s="90" t="e">
        <f ca="true">+IF(AND(ISNUMBER(OFFSET('Sanitation Data'!$I$10,0,10*ROW('Sanitation Data'!I145))),'Data Summary'!DL151="Yes"),OFFSET('Sanitation Data'!$I$10,0,10*ROW('Sanitation Data'!I145)),NA())</f>
        <v>#N/A</v>
      </c>
      <c r="AX151" s="90" t="e">
        <f ca="true">+IF(AND(ISNUMBER(OFFSET('Sanitation Data'!$I$11,0,10*ROW('Sanitation Data'!I145))),'Data Summary'!DM151="Yes"),OFFSET('Sanitation Data'!$I$11,0,10*ROW('Sanitation Data'!I145)),NA())</f>
        <v>#N/A</v>
      </c>
      <c r="AY151" s="90" t="e">
        <f ca="true">+IF(AND(ISNUMBER(OFFSET('Sanitation Data'!$I$12,0,10*ROW('Sanitation Data'!I145))),'Data Summary'!DN151="Yes"),OFFSET('Sanitation Data'!$I$12,0,10*ROW('Sanitation Data'!I145)),NA())</f>
        <v>#N/A</v>
      </c>
      <c r="AZ151" s="91" t="e">
        <f ca="true">+IF(AND(ISNUMBER(OFFSET('Hygiene Data'!$D$5,0,10*ROW('Hygiene Data'!D145))),'Data Summary'!DO151="Yes"),OFFSET('Hygiene Data'!$D$5,0,10*ROW('Hygiene Data'!D145)),NA())</f>
        <v>#N/A</v>
      </c>
      <c r="BA151" s="91" t="e">
        <f ca="true">+IF(AND(ISNUMBER(OFFSET('Hygiene Data'!$D$7,0,10*ROW('Hygiene Data'!D145))),'Data Summary'!DP151="Yes"),OFFSET('Hygiene Data'!$D$7,0,10*ROW('Hygiene Data'!D145)),NA())</f>
        <v>#N/A</v>
      </c>
      <c r="BB151" s="91" t="e">
        <f ca="true">+IF(AND(ISNUMBER(OFFSET('Hygiene Data'!$D$9,0,10*ROW('Hygiene Data'!D145))),'Data Summary'!DQ151="Yes"),OFFSET('Hygiene Data'!$D$9,0,10*ROW('Hygiene Data'!D145)),NA())</f>
        <v>#N/A</v>
      </c>
      <c r="BC151" s="91" t="e">
        <f ca="true">+IF(AND(ISNUMBER(OFFSET('Hygiene Data'!$E$5,0,10*ROW('Hygiene Data'!E145))),'Data Summary'!DR151="Yes"),OFFSET('Hygiene Data'!$E$5,0,10*ROW('Hygiene Data'!E145)),NA())</f>
        <v>#N/A</v>
      </c>
      <c r="BD151" s="91" t="e">
        <f ca="true">+IF(AND(ISNUMBER(OFFSET('Hygiene Data'!$E$7,0,10*ROW('Hygiene Data'!E145))),'Data Summary'!DS151="Yes"),OFFSET('Hygiene Data'!$E$7,0,10*ROW('Hygiene Data'!E145)),NA())</f>
        <v>#N/A</v>
      </c>
      <c r="BE151" s="91" t="e">
        <f ca="true">+IF(AND(ISNUMBER(OFFSET('Hygiene Data'!$E$9,0,10*ROW('Hygiene Data'!E145))),'Data Summary'!DT151="Yes"),OFFSET('Hygiene Data'!$E$9,0,10*ROW('Hygiene Data'!E145)),NA())</f>
        <v>#N/A</v>
      </c>
      <c r="BF151" s="91" t="e">
        <f ca="true">+IF(AND(ISNUMBER(OFFSET('Hygiene Data'!$F$5,0,10*ROW('Hygiene Data'!F145))),'Data Summary'!DU151="Yes"),OFFSET('Hygiene Data'!$F$5,0,10*ROW('Hygiene Data'!F145)),NA())</f>
        <v>#N/A</v>
      </c>
      <c r="BG151" s="91" t="e">
        <f ca="true">+IF(AND(ISNUMBER(OFFSET('Hygiene Data'!$F$7,0,10*ROW('Hygiene Data'!F145))),'Data Summary'!DV151="Yes"),OFFSET('Hygiene Data'!$F$7,0,10*ROW('Hygiene Data'!F145)),NA())</f>
        <v>#N/A</v>
      </c>
      <c r="BH151" s="91" t="e">
        <f ca="true">+IF(AND(ISNUMBER(OFFSET('Hygiene Data'!$F$9,0,10*ROW('Hygiene Data'!F145))),'Data Summary'!DW151="Yes"),OFFSET('Hygiene Data'!$F$9,0,10*ROW('Hygiene Data'!F145)),NA())</f>
        <v>#N/A</v>
      </c>
      <c r="BI151" s="91" t="e">
        <f ca="true">+IF(AND(ISNUMBER(OFFSET('Hygiene Data'!$G$5,0,10*ROW('Hygiene Data'!G145))),'Data Summary'!DX151="Yes"),OFFSET('Hygiene Data'!$G$5,0,10*ROW('Hygiene Data'!G145)),NA())</f>
        <v>#N/A</v>
      </c>
      <c r="BJ151" s="91" t="e">
        <f ca="true">+IF(AND(ISNUMBER(OFFSET('Hygiene Data'!$G$7,0,10*ROW('Hygiene Data'!G145))),'Data Summary'!DY151="Yes"),OFFSET('Hygiene Data'!$G$7,0,10*ROW('Hygiene Data'!G145)),NA())</f>
        <v>#N/A</v>
      </c>
      <c r="BK151" s="91" t="e">
        <f ca="true">+IF(AND(ISNUMBER(OFFSET('Hygiene Data'!$G$9,0,10*ROW('Hygiene Data'!G145))),'Data Summary'!DZ151="Yes"),OFFSET('Hygiene Data'!$G$9,0,10*ROW('Hygiene Data'!G145)),NA())</f>
        <v>#N/A</v>
      </c>
      <c r="BL151" s="91" t="e">
        <f ca="true">+IF(AND(ISNUMBER(OFFSET('Hygiene Data'!$H$5,0,10*ROW('Hygiene Data'!H145))),'Data Summary'!EA151="Yes"),OFFSET('Hygiene Data'!$H$5,0,10*ROW('Hygiene Data'!H145)),NA())</f>
        <v>#N/A</v>
      </c>
      <c r="BM151" s="91" t="e">
        <f ca="true">+IF(AND(ISNUMBER(OFFSET('Hygiene Data'!$H$7,0,10*ROW('Hygiene Data'!H145))),'Data Summary'!EB151="Yes"),OFFSET('Hygiene Data'!$H$7,0,10*ROW('Hygiene Data'!H145)),NA())</f>
        <v>#N/A</v>
      </c>
      <c r="BN151" s="91" t="e">
        <f ca="true">+IF(AND(ISNUMBER(OFFSET('Hygiene Data'!$H$9,0,10*ROW('Hygiene Data'!H145))),'Data Summary'!EC151="Yes"),OFFSET('Hygiene Data'!$H$9,0,10*ROW('Hygiene Data'!H145)),NA())</f>
        <v>#N/A</v>
      </c>
      <c r="BO151" s="91" t="e">
        <f ca="true">+IF(AND(ISNUMBER(OFFSET('Hygiene Data'!$I$5,0,10*ROW('Hygiene Data'!I145))),'Data Summary'!ED151="Yes"),OFFSET('Hygiene Data'!$I$5,0,10*ROW('Hygiene Data'!I145)),NA())</f>
        <v>#N/A</v>
      </c>
      <c r="BP151" s="91" t="e">
        <f ca="true">+IF(AND(ISNUMBER(OFFSET('Hygiene Data'!$I$7,0,10*ROW('Hygiene Data'!I145))),'Data Summary'!EE151="Yes"),OFFSET('Hygiene Data'!$I$7,0,10*ROW('Hygiene Data'!I145)),NA())</f>
        <v>#N/A</v>
      </c>
      <c r="BQ151" s="91" t="e">
        <f ca="true">+IF(AND(ISNUMBER(OFFSET('Hygiene Data'!$I$9,0,10*ROW('Hygiene Data'!I145))),'Data Summary'!EF151="Yes"),OFFSET('Hygiene Data'!$I$9,0,10*ROW('Hygiene Data'!I145)),NA())</f>
        <v>#N/A</v>
      </c>
    </row>
    <row xmlns:x14ac="http://schemas.microsoft.com/office/spreadsheetml/2009/9/ac" r="152" x14ac:dyDescent="0.2">
      <c r="A152" s="342" t="e">
        <f ca="true">+RIGHT('Data Summary'!A152,LEN('Data Summary'!A152)-9)</f>
        <v>#VALUE!</v>
      </c>
      <c r="B152" s="35" t="str">
        <f ca="true">+IF(ISTEXT('Data Summary'!B152),'Data Summary'!B152,"")</f>
        <v/>
      </c>
      <c r="C152" s="341" t="e">
        <f ca="true">+VALUE('Data Summary'!C152)</f>
        <v>#VALUE!</v>
      </c>
      <c r="D152" s="89" t="e">
        <f ca="true">+IF(AND(ISNUMBER(OFFSET('Water Data'!$D$4,0,10*ROW('Water Data'!D146))),'Data Summary'!BS152="Yes"),100-OFFSET('Water Data'!$D$4,0,10*ROW('Water Data'!D146)),NA())</f>
        <v>#N/A</v>
      </c>
      <c r="E152" s="89" t="e">
        <f ca="true">+IF(AND(ISNUMBER(OFFSET('Water Data'!$D$6,0,10*ROW('Water Data'!D146))),'Data Summary'!BT152="Yes"),OFFSET('Water Data'!$D$6,0,10*ROW('Water Data'!D146)),NA())</f>
        <v>#N/A</v>
      </c>
      <c r="F152" s="89" t="e">
        <f ca="true">+IF(AND(ISNUMBER(OFFSET('Water Data'!$D$9,0,10*ROW('Water Data'!D146))),'Data Summary'!BU152="Yes"),OFFSET('Water Data'!$D$9,0,10*ROW('Water Data'!D146)),NA())</f>
        <v>#N/A</v>
      </c>
      <c r="G152" s="89" t="e">
        <f ca="true">+IF(AND(ISNUMBER(OFFSET('Water Data'!$E$4,0,10*ROW('Water Data'!E146))),'Data Summary'!BV152="Yes"),100-OFFSET('Water Data'!$E$4,0,10*ROW('Water Data'!E146)),NA())</f>
        <v>#N/A</v>
      </c>
      <c r="H152" s="89" t="e">
        <f ca="true">+IF(AND(ISNUMBER(OFFSET('Water Data'!$E$6,0,10*ROW('Water Data'!E146))),'Data Summary'!BW152="Yes"),OFFSET('Water Data'!$E$6,0,10*ROW('Water Data'!E146)),NA())</f>
        <v>#N/A</v>
      </c>
      <c r="I152" s="89" t="e">
        <f ca="true">+IF(AND(ISNUMBER(OFFSET('Water Data'!$E$9,0,10*ROW('Water Data'!E146))),'Data Summary'!BX152="Yes"),OFFSET('Water Data'!$E$9,0,10*ROW('Water Data'!E146)),NA())</f>
        <v>#N/A</v>
      </c>
      <c r="J152" s="89" t="e">
        <f ca="true">+IF(AND(ISNUMBER(OFFSET('Water Data'!$F$4,0,10*ROW('Water Data'!F146))),'Data Summary'!BY152="Yes"),100-OFFSET('Water Data'!$F$4,0,10*ROW('Water Data'!F146)),NA())</f>
        <v>#N/A</v>
      </c>
      <c r="K152" s="89" t="e">
        <f ca="true">+IF(AND(ISNUMBER(OFFSET('Water Data'!$F$6,0,10*ROW('Water Data'!F146))),'Data Summary'!BZ152="Yes"),OFFSET('Water Data'!$F$6,0,10*ROW('Water Data'!F146)),NA())</f>
        <v>#N/A</v>
      </c>
      <c r="L152" s="89" t="e">
        <f ca="true">+IF(AND(ISNUMBER(OFFSET('Water Data'!$F$9,0,10*ROW('Water Data'!F146))),'Data Summary'!CA152="Yes"),OFFSET('Water Data'!$F$9,0,10*ROW('Water Data'!F146)),NA())</f>
        <v>#N/A</v>
      </c>
      <c r="M152" s="89" t="e">
        <f ca="true">+IF(AND(ISNUMBER(OFFSET('Water Data'!$G$4,0,10*ROW('Water Data'!G146))),'Data Summary'!CB152="Yes"),100-OFFSET('Water Data'!$G$4,0,10*ROW('Water Data'!G146)),NA())</f>
        <v>#N/A</v>
      </c>
      <c r="N152" s="89" t="e">
        <f ca="true">+IF(AND(ISNUMBER(OFFSET('Water Data'!$G$6,0,10*ROW('Water Data'!G146))),'Data Summary'!CC152="Yes"),OFFSET('Water Data'!$G$6,0,10*ROW('Water Data'!G146)),NA())</f>
        <v>#N/A</v>
      </c>
      <c r="O152" s="89" t="e">
        <f ca="true">+IF(AND(ISNUMBER(OFFSET('Water Data'!$G$9,0,10*ROW('Water Data'!G146))),'Data Summary'!CD152="Yes"),OFFSET('Water Data'!$G$9,0,10*ROW('Water Data'!G146)),NA())</f>
        <v>#N/A</v>
      </c>
      <c r="P152" s="89" t="e">
        <f ca="true">+IF(AND(ISNUMBER(OFFSET('Water Data'!$H$4,0,10*ROW('Water Data'!H146))),'Data Summary'!CE152="Yes"),100-OFFSET('Water Data'!$H$4,0,10*ROW('Water Data'!H146)),NA())</f>
        <v>#N/A</v>
      </c>
      <c r="Q152" s="89" t="e">
        <f ca="true">+IF(AND(ISNUMBER(OFFSET('Water Data'!$H$6,0,10*ROW('Water Data'!H146))),'Data Summary'!CF152="Yes"),OFFSET('Water Data'!$H$6,0,10*ROW('Water Data'!H146)),NA())</f>
        <v>#N/A</v>
      </c>
      <c r="R152" s="89" t="e">
        <f ca="true">+IF(AND(ISNUMBER(OFFSET('Water Data'!$H$9,0,10*ROW('Water Data'!H146))),'Data Summary'!CG152="Yes"),OFFSET('Water Data'!$H$9,0,10*ROW('Water Data'!H146)),NA())</f>
        <v>#N/A</v>
      </c>
      <c r="S152" s="89" t="e">
        <f ca="true">+IF(AND(ISNUMBER(OFFSET('Water Data'!$I$4,0,10*ROW('Water Data'!I146))),'Data Summary'!CH152="Yes"),100-OFFSET('Water Data'!$I$4,0,10*ROW('Water Data'!I146)),NA())</f>
        <v>#N/A</v>
      </c>
      <c r="T152" s="89" t="e">
        <f ca="true">+IF(AND(ISNUMBER(OFFSET('Water Data'!$I$6,0,10*ROW('Water Data'!I146))),'Data Summary'!CI152="Yes"),OFFSET('Water Data'!$I$6,0,10*ROW('Water Data'!I146)),NA())</f>
        <v>#N/A</v>
      </c>
      <c r="U152" s="89" t="e">
        <f ca="true">+IF(AND(ISNUMBER(OFFSET('Water Data'!$I$9,0,10*ROW('Water Data'!I146))),'Data Summary'!CJ152="Yes"),OFFSET('Water Data'!$I$9,0,10*ROW('Water Data'!I146)),NA())</f>
        <v>#N/A</v>
      </c>
      <c r="V152" s="90" t="e">
        <f ca="true">+IF(AND(ISNUMBER(OFFSET('Sanitation Data'!$D$4,0,10*ROW('Sanitation Data'!D146))),'Data Summary'!CK152="Yes"),100-OFFSET('Sanitation Data'!$D$4,0,10*ROW('Sanitation Data'!D146)),NA())</f>
        <v>#N/A</v>
      </c>
      <c r="W152" s="90" t="e">
        <f ca="true">+IF(AND(ISNUMBER(OFFSET('Sanitation Data'!$D$6,0,10*ROW('Sanitation Data'!D146))),'Data Summary'!CL152="Yes"),OFFSET('Sanitation Data'!$D$6,0,10*ROW('Sanitation Data'!D146)),NA())</f>
        <v>#N/A</v>
      </c>
      <c r="X152" s="90" t="e">
        <f ca="true">+IF(AND(ISNUMBER(OFFSET('Sanitation Data'!$D$10,0,10*ROW('Sanitation Data'!D146))),'Data Summary'!CM152="Yes"),OFFSET('Sanitation Data'!$D$10,0,10*ROW('Sanitation Data'!D146)),NA())</f>
        <v>#N/A</v>
      </c>
      <c r="Y152" s="90" t="e">
        <f ca="true">+IF(AND(ISNUMBER(OFFSET('Sanitation Data'!$D$11,0,10*ROW('Sanitation Data'!D146))),'Data Summary'!CN152="Yes"),OFFSET('Sanitation Data'!$D$11,0,10*ROW('Sanitation Data'!D146)),NA())</f>
        <v>#N/A</v>
      </c>
      <c r="Z152" s="90" t="e">
        <f ca="true">+IF(AND(ISNUMBER(OFFSET('Sanitation Data'!$D$12,0,10*ROW('Sanitation Data'!D146))),'Data Summary'!CO152="Yes"),OFFSET('Sanitation Data'!$D$12,0,10*ROW('Sanitation Data'!D146)),NA())</f>
        <v>#N/A</v>
      </c>
      <c r="AA152" s="90" t="e">
        <f ca="true">+IF(AND(ISNUMBER(OFFSET('Sanitation Data'!$E$4,0,10*ROW('Sanitation Data'!E146))),'Data Summary'!CP152="Yes"),100-OFFSET('Sanitation Data'!$E$4,0,10*ROW('Sanitation Data'!E146)),NA())</f>
        <v>#N/A</v>
      </c>
      <c r="AB152" s="90" t="e">
        <f ca="true">+IF(AND(ISNUMBER(OFFSET('Sanitation Data'!$E$6,0,10*ROW('Sanitation Data'!E146))),'Data Summary'!CQ152="Yes"),OFFSET('Sanitation Data'!$E$6,0,10*ROW('Sanitation Data'!E146)),NA())</f>
        <v>#N/A</v>
      </c>
      <c r="AC152" s="90" t="e">
        <f ca="true">+IF(AND(ISNUMBER(OFFSET('Sanitation Data'!$E$10,0,10*ROW('Sanitation Data'!E146))),'Data Summary'!CR152="Yes"),OFFSET('Sanitation Data'!$E$10,0,10*ROW('Sanitation Data'!E146)),NA())</f>
        <v>#N/A</v>
      </c>
      <c r="AD152" s="90" t="e">
        <f ca="true">+IF(AND(ISNUMBER(OFFSET('Sanitation Data'!$E$11,0,10*ROW('Sanitation Data'!E146))),'Data Summary'!CS152="Yes"),OFFSET('Sanitation Data'!$E$11,0,10*ROW('Sanitation Data'!E146)),NA())</f>
        <v>#N/A</v>
      </c>
      <c r="AE152" s="90" t="e">
        <f ca="true">+IF(AND(ISNUMBER(OFFSET('Sanitation Data'!$E$12,0,10*ROW('Sanitation Data'!E146))),'Data Summary'!CT152="Yes"),OFFSET('Sanitation Data'!$E$12,0,10*ROW('Sanitation Data'!E146)),NA())</f>
        <v>#N/A</v>
      </c>
      <c r="AF152" s="90" t="e">
        <f ca="true">+IF(AND(ISNUMBER(OFFSET('Sanitation Data'!$F$4,0,10*ROW('Sanitation Data'!F146))),'Data Summary'!CU152="Yes"),100-OFFSET('Sanitation Data'!$F$4,0,10*ROW('Sanitation Data'!F146)),NA())</f>
        <v>#N/A</v>
      </c>
      <c r="AG152" s="90" t="e">
        <f ca="true">+IF(AND(ISNUMBER(OFFSET('Sanitation Data'!$F$6,0,10*ROW('Sanitation Data'!F146))),'Data Summary'!CV152="Yes"),OFFSET('Sanitation Data'!$F$6,0,10*ROW('Sanitation Data'!F146)),NA())</f>
        <v>#N/A</v>
      </c>
      <c r="AH152" s="90" t="e">
        <f ca="true">+IF(AND(ISNUMBER(OFFSET('Sanitation Data'!$F$10,0,10*ROW('Sanitation Data'!F146))),'Data Summary'!CW152="Yes"),OFFSET('Sanitation Data'!$F$10,0,10*ROW('Sanitation Data'!F146)),NA())</f>
        <v>#N/A</v>
      </c>
      <c r="AI152" s="90" t="e">
        <f ca="true">+IF(AND(ISNUMBER(OFFSET('Sanitation Data'!$F$11,0,10*ROW('Sanitation Data'!F146))),'Data Summary'!CX152="Yes"),OFFSET('Sanitation Data'!$F$11,0,10*ROW('Sanitation Data'!F146)),NA())</f>
        <v>#N/A</v>
      </c>
      <c r="AJ152" s="90" t="e">
        <f ca="true">+IF(AND(ISNUMBER(OFFSET('Sanitation Data'!$F$12,0,10*ROW('Sanitation Data'!F146))),'Data Summary'!CY152="Yes"),OFFSET('Sanitation Data'!$F$12,0,10*ROW('Sanitation Data'!F146)),NA())</f>
        <v>#N/A</v>
      </c>
      <c r="AK152" s="90" t="e">
        <f ca="true">+IF(AND(ISNUMBER(OFFSET('Sanitation Data'!$G$4,0,10*ROW('Sanitation Data'!G146))),'Data Summary'!CZ152="Yes"),100-OFFSET('Sanitation Data'!$G$4,0,10*ROW('Sanitation Data'!G146)),NA())</f>
        <v>#N/A</v>
      </c>
      <c r="AL152" s="90" t="e">
        <f ca="true">+IF(AND(ISNUMBER(OFFSET('Sanitation Data'!$G$6,0,10*ROW('Sanitation Data'!G146))),'Data Summary'!DA152="Yes"),OFFSET('Sanitation Data'!$G$6,0,10*ROW('Sanitation Data'!G146)),NA())</f>
        <v>#N/A</v>
      </c>
      <c r="AM152" s="90" t="e">
        <f ca="true">+IF(AND(ISNUMBER(OFFSET('Sanitation Data'!$G$10,0,10*ROW('Sanitation Data'!G146))),'Data Summary'!DB152="Yes"),OFFSET('Sanitation Data'!$G$10,0,10*ROW('Sanitation Data'!G146)),NA())</f>
        <v>#N/A</v>
      </c>
      <c r="AN152" s="90" t="e">
        <f ca="true">+IF(AND(ISNUMBER(OFFSET('Sanitation Data'!$G$11,0,10*ROW('Sanitation Data'!G146))),'Data Summary'!DC152="Yes"),OFFSET('Sanitation Data'!$G$11,0,10*ROW('Sanitation Data'!G146)),NA())</f>
        <v>#N/A</v>
      </c>
      <c r="AO152" s="90" t="e">
        <f ca="true">+IF(AND(ISNUMBER(OFFSET('Sanitation Data'!$G$12,0,10*ROW('Sanitation Data'!G146))),'Data Summary'!DD152="Yes"),OFFSET('Sanitation Data'!$G$12,0,10*ROW('Sanitation Data'!G146)),NA())</f>
        <v>#N/A</v>
      </c>
      <c r="AP152" s="90" t="e">
        <f ca="true">+IF(AND(ISNUMBER(OFFSET('Sanitation Data'!$H$4,0,10*ROW('Sanitation Data'!H146))),'Data Summary'!DE152="Yes"),100-OFFSET('Sanitation Data'!$H$4,0,10*ROW('Sanitation Data'!H146)),NA())</f>
        <v>#N/A</v>
      </c>
      <c r="AQ152" s="90" t="e">
        <f ca="true">+IF(AND(ISNUMBER(OFFSET('Sanitation Data'!$H$6,0,10*ROW('Sanitation Data'!H146))),'Data Summary'!DF152="Yes"),OFFSET('Sanitation Data'!$H$6,0,10*ROW('Sanitation Data'!H146)),NA())</f>
        <v>#N/A</v>
      </c>
      <c r="AR152" s="90" t="e">
        <f ca="true">+IF(AND(ISNUMBER(OFFSET('Sanitation Data'!$H$10,0,10*ROW('Sanitation Data'!H146))),'Data Summary'!DG152="Yes"),OFFSET('Sanitation Data'!$H$10,0,10*ROW('Sanitation Data'!H146)),NA())</f>
        <v>#N/A</v>
      </c>
      <c r="AS152" s="90" t="e">
        <f ca="true">+IF(AND(ISNUMBER(OFFSET('Sanitation Data'!$H$11,0,10*ROW('Sanitation Data'!H146))),'Data Summary'!DH152="Yes"),OFFSET('Sanitation Data'!$H$11,0,10*ROW('Sanitation Data'!H146)),NA())</f>
        <v>#N/A</v>
      </c>
      <c r="AT152" s="90" t="e">
        <f ca="true">+IF(AND(ISNUMBER(OFFSET('Sanitation Data'!$H$12,0,10*ROW('Sanitation Data'!H146))),'Data Summary'!DI152="Yes"),OFFSET('Sanitation Data'!$H$12,0,10*ROW('Sanitation Data'!H146)),NA())</f>
        <v>#N/A</v>
      </c>
      <c r="AU152" s="90" t="e">
        <f ca="true">+IF(AND(ISNUMBER(OFFSET('Sanitation Data'!$I$4,0,10*ROW('Sanitation Data'!I146))),'Data Summary'!DJ152="Yes"),100-OFFSET('Sanitation Data'!$I$4,0,10*ROW('Sanitation Data'!I146)),NA())</f>
        <v>#N/A</v>
      </c>
      <c r="AV152" s="90" t="e">
        <f ca="true">+IF(AND(ISNUMBER(OFFSET('Sanitation Data'!$I$6,0,10*ROW('Sanitation Data'!I146))),'Data Summary'!DK152="Yes"),OFFSET('Sanitation Data'!$I$6,0,10*ROW('Sanitation Data'!I146)),NA())</f>
        <v>#N/A</v>
      </c>
      <c r="AW152" s="90" t="e">
        <f ca="true">+IF(AND(ISNUMBER(OFFSET('Sanitation Data'!$I$10,0,10*ROW('Sanitation Data'!I146))),'Data Summary'!DL152="Yes"),OFFSET('Sanitation Data'!$I$10,0,10*ROW('Sanitation Data'!I146)),NA())</f>
        <v>#N/A</v>
      </c>
      <c r="AX152" s="90" t="e">
        <f ca="true">+IF(AND(ISNUMBER(OFFSET('Sanitation Data'!$I$11,0,10*ROW('Sanitation Data'!I146))),'Data Summary'!DM152="Yes"),OFFSET('Sanitation Data'!$I$11,0,10*ROW('Sanitation Data'!I146)),NA())</f>
        <v>#N/A</v>
      </c>
      <c r="AY152" s="90" t="e">
        <f ca="true">+IF(AND(ISNUMBER(OFFSET('Sanitation Data'!$I$12,0,10*ROW('Sanitation Data'!I146))),'Data Summary'!DN152="Yes"),OFFSET('Sanitation Data'!$I$12,0,10*ROW('Sanitation Data'!I146)),NA())</f>
        <v>#N/A</v>
      </c>
      <c r="AZ152" s="91" t="e">
        <f ca="true">+IF(AND(ISNUMBER(OFFSET('Hygiene Data'!$D$5,0,10*ROW('Hygiene Data'!D146))),'Data Summary'!DO152="Yes"),OFFSET('Hygiene Data'!$D$5,0,10*ROW('Hygiene Data'!D146)),NA())</f>
        <v>#N/A</v>
      </c>
      <c r="BA152" s="91" t="e">
        <f ca="true">+IF(AND(ISNUMBER(OFFSET('Hygiene Data'!$D$7,0,10*ROW('Hygiene Data'!D146))),'Data Summary'!DP152="Yes"),OFFSET('Hygiene Data'!$D$7,0,10*ROW('Hygiene Data'!D146)),NA())</f>
        <v>#N/A</v>
      </c>
      <c r="BB152" s="91" t="e">
        <f ca="true">+IF(AND(ISNUMBER(OFFSET('Hygiene Data'!$D$9,0,10*ROW('Hygiene Data'!D146))),'Data Summary'!DQ152="Yes"),OFFSET('Hygiene Data'!$D$9,0,10*ROW('Hygiene Data'!D146)),NA())</f>
        <v>#N/A</v>
      </c>
      <c r="BC152" s="91" t="e">
        <f ca="true">+IF(AND(ISNUMBER(OFFSET('Hygiene Data'!$E$5,0,10*ROW('Hygiene Data'!E146))),'Data Summary'!DR152="Yes"),OFFSET('Hygiene Data'!$E$5,0,10*ROW('Hygiene Data'!E146)),NA())</f>
        <v>#N/A</v>
      </c>
      <c r="BD152" s="91" t="e">
        <f ca="true">+IF(AND(ISNUMBER(OFFSET('Hygiene Data'!$E$7,0,10*ROW('Hygiene Data'!E146))),'Data Summary'!DS152="Yes"),OFFSET('Hygiene Data'!$E$7,0,10*ROW('Hygiene Data'!E146)),NA())</f>
        <v>#N/A</v>
      </c>
      <c r="BE152" s="91" t="e">
        <f ca="true">+IF(AND(ISNUMBER(OFFSET('Hygiene Data'!$E$9,0,10*ROW('Hygiene Data'!E146))),'Data Summary'!DT152="Yes"),OFFSET('Hygiene Data'!$E$9,0,10*ROW('Hygiene Data'!E146)),NA())</f>
        <v>#N/A</v>
      </c>
      <c r="BF152" s="91" t="e">
        <f ca="true">+IF(AND(ISNUMBER(OFFSET('Hygiene Data'!$F$5,0,10*ROW('Hygiene Data'!F146))),'Data Summary'!DU152="Yes"),OFFSET('Hygiene Data'!$F$5,0,10*ROW('Hygiene Data'!F146)),NA())</f>
        <v>#N/A</v>
      </c>
      <c r="BG152" s="91" t="e">
        <f ca="true">+IF(AND(ISNUMBER(OFFSET('Hygiene Data'!$F$7,0,10*ROW('Hygiene Data'!F146))),'Data Summary'!DV152="Yes"),OFFSET('Hygiene Data'!$F$7,0,10*ROW('Hygiene Data'!F146)),NA())</f>
        <v>#N/A</v>
      </c>
      <c r="BH152" s="91" t="e">
        <f ca="true">+IF(AND(ISNUMBER(OFFSET('Hygiene Data'!$F$9,0,10*ROW('Hygiene Data'!F146))),'Data Summary'!DW152="Yes"),OFFSET('Hygiene Data'!$F$9,0,10*ROW('Hygiene Data'!F146)),NA())</f>
        <v>#N/A</v>
      </c>
      <c r="BI152" s="91" t="e">
        <f ca="true">+IF(AND(ISNUMBER(OFFSET('Hygiene Data'!$G$5,0,10*ROW('Hygiene Data'!G146))),'Data Summary'!DX152="Yes"),OFFSET('Hygiene Data'!$G$5,0,10*ROW('Hygiene Data'!G146)),NA())</f>
        <v>#N/A</v>
      </c>
      <c r="BJ152" s="91" t="e">
        <f ca="true">+IF(AND(ISNUMBER(OFFSET('Hygiene Data'!$G$7,0,10*ROW('Hygiene Data'!G146))),'Data Summary'!DY152="Yes"),OFFSET('Hygiene Data'!$G$7,0,10*ROW('Hygiene Data'!G146)),NA())</f>
        <v>#N/A</v>
      </c>
      <c r="BK152" s="91" t="e">
        <f ca="true">+IF(AND(ISNUMBER(OFFSET('Hygiene Data'!$G$9,0,10*ROW('Hygiene Data'!G146))),'Data Summary'!DZ152="Yes"),OFFSET('Hygiene Data'!$G$9,0,10*ROW('Hygiene Data'!G146)),NA())</f>
        <v>#N/A</v>
      </c>
      <c r="BL152" s="91" t="e">
        <f ca="true">+IF(AND(ISNUMBER(OFFSET('Hygiene Data'!$H$5,0,10*ROW('Hygiene Data'!H146))),'Data Summary'!EA152="Yes"),OFFSET('Hygiene Data'!$H$5,0,10*ROW('Hygiene Data'!H146)),NA())</f>
        <v>#N/A</v>
      </c>
      <c r="BM152" s="91" t="e">
        <f ca="true">+IF(AND(ISNUMBER(OFFSET('Hygiene Data'!$H$7,0,10*ROW('Hygiene Data'!H146))),'Data Summary'!EB152="Yes"),OFFSET('Hygiene Data'!$H$7,0,10*ROW('Hygiene Data'!H146)),NA())</f>
        <v>#N/A</v>
      </c>
      <c r="BN152" s="91" t="e">
        <f ca="true">+IF(AND(ISNUMBER(OFFSET('Hygiene Data'!$H$9,0,10*ROW('Hygiene Data'!H146))),'Data Summary'!EC152="Yes"),OFFSET('Hygiene Data'!$H$9,0,10*ROW('Hygiene Data'!H146)),NA())</f>
        <v>#N/A</v>
      </c>
      <c r="BO152" s="91" t="e">
        <f ca="true">+IF(AND(ISNUMBER(OFFSET('Hygiene Data'!$I$5,0,10*ROW('Hygiene Data'!I146))),'Data Summary'!ED152="Yes"),OFFSET('Hygiene Data'!$I$5,0,10*ROW('Hygiene Data'!I146)),NA())</f>
        <v>#N/A</v>
      </c>
      <c r="BP152" s="91" t="e">
        <f ca="true">+IF(AND(ISNUMBER(OFFSET('Hygiene Data'!$I$7,0,10*ROW('Hygiene Data'!I146))),'Data Summary'!EE152="Yes"),OFFSET('Hygiene Data'!$I$7,0,10*ROW('Hygiene Data'!I146)),NA())</f>
        <v>#N/A</v>
      </c>
      <c r="BQ152" s="91" t="e">
        <f ca="true">+IF(AND(ISNUMBER(OFFSET('Hygiene Data'!$I$9,0,10*ROW('Hygiene Data'!I146))),'Data Summary'!EF152="Yes"),OFFSET('Hygiene Data'!$I$9,0,10*ROW('Hygiene Data'!I146)),NA())</f>
        <v>#N/A</v>
      </c>
    </row>
    <row xmlns:x14ac="http://schemas.microsoft.com/office/spreadsheetml/2009/9/ac" r="153" x14ac:dyDescent="0.2">
      <c r="A153" s="342" t="e">
        <f ca="true">+RIGHT('Data Summary'!A153,LEN('Data Summary'!A153)-9)</f>
        <v>#VALUE!</v>
      </c>
      <c r="B153" s="35" t="str">
        <f ca="true">+IF(ISTEXT('Data Summary'!B153),'Data Summary'!B153,"")</f>
        <v/>
      </c>
      <c r="C153" s="341" t="e">
        <f ca="true">+VALUE('Data Summary'!C153)</f>
        <v>#VALUE!</v>
      </c>
      <c r="D153" s="89" t="e">
        <f ca="true">+IF(AND(ISNUMBER(OFFSET('Water Data'!$D$4,0,10*ROW('Water Data'!D147))),'Data Summary'!BS153="Yes"),100-OFFSET('Water Data'!$D$4,0,10*ROW('Water Data'!D147)),NA())</f>
        <v>#N/A</v>
      </c>
      <c r="E153" s="89" t="e">
        <f ca="true">+IF(AND(ISNUMBER(OFFSET('Water Data'!$D$6,0,10*ROW('Water Data'!D147))),'Data Summary'!BT153="Yes"),OFFSET('Water Data'!$D$6,0,10*ROW('Water Data'!D147)),NA())</f>
        <v>#N/A</v>
      </c>
      <c r="F153" s="89" t="e">
        <f ca="true">+IF(AND(ISNUMBER(OFFSET('Water Data'!$D$9,0,10*ROW('Water Data'!D147))),'Data Summary'!BU153="Yes"),OFFSET('Water Data'!$D$9,0,10*ROW('Water Data'!D147)),NA())</f>
        <v>#N/A</v>
      </c>
      <c r="G153" s="89" t="e">
        <f ca="true">+IF(AND(ISNUMBER(OFFSET('Water Data'!$E$4,0,10*ROW('Water Data'!E147))),'Data Summary'!BV153="Yes"),100-OFFSET('Water Data'!$E$4,0,10*ROW('Water Data'!E147)),NA())</f>
        <v>#N/A</v>
      </c>
      <c r="H153" s="89" t="e">
        <f ca="true">+IF(AND(ISNUMBER(OFFSET('Water Data'!$E$6,0,10*ROW('Water Data'!E147))),'Data Summary'!BW153="Yes"),OFFSET('Water Data'!$E$6,0,10*ROW('Water Data'!E147)),NA())</f>
        <v>#N/A</v>
      </c>
      <c r="I153" s="89" t="e">
        <f ca="true">+IF(AND(ISNUMBER(OFFSET('Water Data'!$E$9,0,10*ROW('Water Data'!E147))),'Data Summary'!BX153="Yes"),OFFSET('Water Data'!$E$9,0,10*ROW('Water Data'!E147)),NA())</f>
        <v>#N/A</v>
      </c>
      <c r="J153" s="89" t="e">
        <f ca="true">+IF(AND(ISNUMBER(OFFSET('Water Data'!$F$4,0,10*ROW('Water Data'!F147))),'Data Summary'!BY153="Yes"),100-OFFSET('Water Data'!$F$4,0,10*ROW('Water Data'!F147)),NA())</f>
        <v>#N/A</v>
      </c>
      <c r="K153" s="89" t="e">
        <f ca="true">+IF(AND(ISNUMBER(OFFSET('Water Data'!$F$6,0,10*ROW('Water Data'!F147))),'Data Summary'!BZ153="Yes"),OFFSET('Water Data'!$F$6,0,10*ROW('Water Data'!F147)),NA())</f>
        <v>#N/A</v>
      </c>
      <c r="L153" s="89" t="e">
        <f ca="true">+IF(AND(ISNUMBER(OFFSET('Water Data'!$F$9,0,10*ROW('Water Data'!F147))),'Data Summary'!CA153="Yes"),OFFSET('Water Data'!$F$9,0,10*ROW('Water Data'!F147)),NA())</f>
        <v>#N/A</v>
      </c>
      <c r="M153" s="89" t="e">
        <f ca="true">+IF(AND(ISNUMBER(OFFSET('Water Data'!$G$4,0,10*ROW('Water Data'!G147))),'Data Summary'!CB153="Yes"),100-OFFSET('Water Data'!$G$4,0,10*ROW('Water Data'!G147)),NA())</f>
        <v>#N/A</v>
      </c>
      <c r="N153" s="89" t="e">
        <f ca="true">+IF(AND(ISNUMBER(OFFSET('Water Data'!$G$6,0,10*ROW('Water Data'!G147))),'Data Summary'!CC153="Yes"),OFFSET('Water Data'!$G$6,0,10*ROW('Water Data'!G147)),NA())</f>
        <v>#N/A</v>
      </c>
      <c r="O153" s="89" t="e">
        <f ca="true">+IF(AND(ISNUMBER(OFFSET('Water Data'!$G$9,0,10*ROW('Water Data'!G147))),'Data Summary'!CD153="Yes"),OFFSET('Water Data'!$G$9,0,10*ROW('Water Data'!G147)),NA())</f>
        <v>#N/A</v>
      </c>
      <c r="P153" s="89" t="e">
        <f ca="true">+IF(AND(ISNUMBER(OFFSET('Water Data'!$H$4,0,10*ROW('Water Data'!H147))),'Data Summary'!CE153="Yes"),100-OFFSET('Water Data'!$H$4,0,10*ROW('Water Data'!H147)),NA())</f>
        <v>#N/A</v>
      </c>
      <c r="Q153" s="89" t="e">
        <f ca="true">+IF(AND(ISNUMBER(OFFSET('Water Data'!$H$6,0,10*ROW('Water Data'!H147))),'Data Summary'!CF153="Yes"),OFFSET('Water Data'!$H$6,0,10*ROW('Water Data'!H147)),NA())</f>
        <v>#N/A</v>
      </c>
      <c r="R153" s="89" t="e">
        <f ca="true">+IF(AND(ISNUMBER(OFFSET('Water Data'!$H$9,0,10*ROW('Water Data'!H147))),'Data Summary'!CG153="Yes"),OFFSET('Water Data'!$H$9,0,10*ROW('Water Data'!H147)),NA())</f>
        <v>#N/A</v>
      </c>
      <c r="S153" s="89" t="e">
        <f ca="true">+IF(AND(ISNUMBER(OFFSET('Water Data'!$I$4,0,10*ROW('Water Data'!I147))),'Data Summary'!CH153="Yes"),100-OFFSET('Water Data'!$I$4,0,10*ROW('Water Data'!I147)),NA())</f>
        <v>#N/A</v>
      </c>
      <c r="T153" s="89" t="e">
        <f ca="true">+IF(AND(ISNUMBER(OFFSET('Water Data'!$I$6,0,10*ROW('Water Data'!I147))),'Data Summary'!CI153="Yes"),OFFSET('Water Data'!$I$6,0,10*ROW('Water Data'!I147)),NA())</f>
        <v>#N/A</v>
      </c>
      <c r="U153" s="89" t="e">
        <f ca="true">+IF(AND(ISNUMBER(OFFSET('Water Data'!$I$9,0,10*ROW('Water Data'!I147))),'Data Summary'!CJ153="Yes"),OFFSET('Water Data'!$I$9,0,10*ROW('Water Data'!I147)),NA())</f>
        <v>#N/A</v>
      </c>
      <c r="V153" s="90" t="e">
        <f ca="true">+IF(AND(ISNUMBER(OFFSET('Sanitation Data'!$D$4,0,10*ROW('Sanitation Data'!D147))),'Data Summary'!CK153="Yes"),100-OFFSET('Sanitation Data'!$D$4,0,10*ROW('Sanitation Data'!D147)),NA())</f>
        <v>#N/A</v>
      </c>
      <c r="W153" s="90" t="e">
        <f ca="true">+IF(AND(ISNUMBER(OFFSET('Sanitation Data'!$D$6,0,10*ROW('Sanitation Data'!D147))),'Data Summary'!CL153="Yes"),OFFSET('Sanitation Data'!$D$6,0,10*ROW('Sanitation Data'!D147)),NA())</f>
        <v>#N/A</v>
      </c>
      <c r="X153" s="90" t="e">
        <f ca="true">+IF(AND(ISNUMBER(OFFSET('Sanitation Data'!$D$10,0,10*ROW('Sanitation Data'!D147))),'Data Summary'!CM153="Yes"),OFFSET('Sanitation Data'!$D$10,0,10*ROW('Sanitation Data'!D147)),NA())</f>
        <v>#N/A</v>
      </c>
      <c r="Y153" s="90" t="e">
        <f ca="true">+IF(AND(ISNUMBER(OFFSET('Sanitation Data'!$D$11,0,10*ROW('Sanitation Data'!D147))),'Data Summary'!CN153="Yes"),OFFSET('Sanitation Data'!$D$11,0,10*ROW('Sanitation Data'!D147)),NA())</f>
        <v>#N/A</v>
      </c>
      <c r="Z153" s="90" t="e">
        <f ca="true">+IF(AND(ISNUMBER(OFFSET('Sanitation Data'!$D$12,0,10*ROW('Sanitation Data'!D147))),'Data Summary'!CO153="Yes"),OFFSET('Sanitation Data'!$D$12,0,10*ROW('Sanitation Data'!D147)),NA())</f>
        <v>#N/A</v>
      </c>
      <c r="AA153" s="90" t="e">
        <f ca="true">+IF(AND(ISNUMBER(OFFSET('Sanitation Data'!$E$4,0,10*ROW('Sanitation Data'!E147))),'Data Summary'!CP153="Yes"),100-OFFSET('Sanitation Data'!$E$4,0,10*ROW('Sanitation Data'!E147)),NA())</f>
        <v>#N/A</v>
      </c>
      <c r="AB153" s="90" t="e">
        <f ca="true">+IF(AND(ISNUMBER(OFFSET('Sanitation Data'!$E$6,0,10*ROW('Sanitation Data'!E147))),'Data Summary'!CQ153="Yes"),OFFSET('Sanitation Data'!$E$6,0,10*ROW('Sanitation Data'!E147)),NA())</f>
        <v>#N/A</v>
      </c>
      <c r="AC153" s="90" t="e">
        <f ca="true">+IF(AND(ISNUMBER(OFFSET('Sanitation Data'!$E$10,0,10*ROW('Sanitation Data'!E147))),'Data Summary'!CR153="Yes"),OFFSET('Sanitation Data'!$E$10,0,10*ROW('Sanitation Data'!E147)),NA())</f>
        <v>#N/A</v>
      </c>
      <c r="AD153" s="90" t="e">
        <f ca="true">+IF(AND(ISNUMBER(OFFSET('Sanitation Data'!$E$11,0,10*ROW('Sanitation Data'!E147))),'Data Summary'!CS153="Yes"),OFFSET('Sanitation Data'!$E$11,0,10*ROW('Sanitation Data'!E147)),NA())</f>
        <v>#N/A</v>
      </c>
      <c r="AE153" s="90" t="e">
        <f ca="true">+IF(AND(ISNUMBER(OFFSET('Sanitation Data'!$E$12,0,10*ROW('Sanitation Data'!E147))),'Data Summary'!CT153="Yes"),OFFSET('Sanitation Data'!$E$12,0,10*ROW('Sanitation Data'!E147)),NA())</f>
        <v>#N/A</v>
      </c>
      <c r="AF153" s="90" t="e">
        <f ca="true">+IF(AND(ISNUMBER(OFFSET('Sanitation Data'!$F$4,0,10*ROW('Sanitation Data'!F147))),'Data Summary'!CU153="Yes"),100-OFFSET('Sanitation Data'!$F$4,0,10*ROW('Sanitation Data'!F147)),NA())</f>
        <v>#N/A</v>
      </c>
      <c r="AG153" s="90" t="e">
        <f ca="true">+IF(AND(ISNUMBER(OFFSET('Sanitation Data'!$F$6,0,10*ROW('Sanitation Data'!F147))),'Data Summary'!CV153="Yes"),OFFSET('Sanitation Data'!$F$6,0,10*ROW('Sanitation Data'!F147)),NA())</f>
        <v>#N/A</v>
      </c>
      <c r="AH153" s="90" t="e">
        <f ca="true">+IF(AND(ISNUMBER(OFFSET('Sanitation Data'!$F$10,0,10*ROW('Sanitation Data'!F147))),'Data Summary'!CW153="Yes"),OFFSET('Sanitation Data'!$F$10,0,10*ROW('Sanitation Data'!F147)),NA())</f>
        <v>#N/A</v>
      </c>
      <c r="AI153" s="90" t="e">
        <f ca="true">+IF(AND(ISNUMBER(OFFSET('Sanitation Data'!$F$11,0,10*ROW('Sanitation Data'!F147))),'Data Summary'!CX153="Yes"),OFFSET('Sanitation Data'!$F$11,0,10*ROW('Sanitation Data'!F147)),NA())</f>
        <v>#N/A</v>
      </c>
      <c r="AJ153" s="90" t="e">
        <f ca="true">+IF(AND(ISNUMBER(OFFSET('Sanitation Data'!$F$12,0,10*ROW('Sanitation Data'!F147))),'Data Summary'!CY153="Yes"),OFFSET('Sanitation Data'!$F$12,0,10*ROW('Sanitation Data'!F147)),NA())</f>
        <v>#N/A</v>
      </c>
      <c r="AK153" s="90" t="e">
        <f ca="true">+IF(AND(ISNUMBER(OFFSET('Sanitation Data'!$G$4,0,10*ROW('Sanitation Data'!G147))),'Data Summary'!CZ153="Yes"),100-OFFSET('Sanitation Data'!$G$4,0,10*ROW('Sanitation Data'!G147)),NA())</f>
        <v>#N/A</v>
      </c>
      <c r="AL153" s="90" t="e">
        <f ca="true">+IF(AND(ISNUMBER(OFFSET('Sanitation Data'!$G$6,0,10*ROW('Sanitation Data'!G147))),'Data Summary'!DA153="Yes"),OFFSET('Sanitation Data'!$G$6,0,10*ROW('Sanitation Data'!G147)),NA())</f>
        <v>#N/A</v>
      </c>
      <c r="AM153" s="90" t="e">
        <f ca="true">+IF(AND(ISNUMBER(OFFSET('Sanitation Data'!$G$10,0,10*ROW('Sanitation Data'!G147))),'Data Summary'!DB153="Yes"),OFFSET('Sanitation Data'!$G$10,0,10*ROW('Sanitation Data'!G147)),NA())</f>
        <v>#N/A</v>
      </c>
      <c r="AN153" s="90" t="e">
        <f ca="true">+IF(AND(ISNUMBER(OFFSET('Sanitation Data'!$G$11,0,10*ROW('Sanitation Data'!G147))),'Data Summary'!DC153="Yes"),OFFSET('Sanitation Data'!$G$11,0,10*ROW('Sanitation Data'!G147)),NA())</f>
        <v>#N/A</v>
      </c>
      <c r="AO153" s="90" t="e">
        <f ca="true">+IF(AND(ISNUMBER(OFFSET('Sanitation Data'!$G$12,0,10*ROW('Sanitation Data'!G147))),'Data Summary'!DD153="Yes"),OFFSET('Sanitation Data'!$G$12,0,10*ROW('Sanitation Data'!G147)),NA())</f>
        <v>#N/A</v>
      </c>
      <c r="AP153" s="90" t="e">
        <f ca="true">+IF(AND(ISNUMBER(OFFSET('Sanitation Data'!$H$4,0,10*ROW('Sanitation Data'!H147))),'Data Summary'!DE153="Yes"),100-OFFSET('Sanitation Data'!$H$4,0,10*ROW('Sanitation Data'!H147)),NA())</f>
        <v>#N/A</v>
      </c>
      <c r="AQ153" s="90" t="e">
        <f ca="true">+IF(AND(ISNUMBER(OFFSET('Sanitation Data'!$H$6,0,10*ROW('Sanitation Data'!H147))),'Data Summary'!DF153="Yes"),OFFSET('Sanitation Data'!$H$6,0,10*ROW('Sanitation Data'!H147)),NA())</f>
        <v>#N/A</v>
      </c>
      <c r="AR153" s="90" t="e">
        <f ca="true">+IF(AND(ISNUMBER(OFFSET('Sanitation Data'!$H$10,0,10*ROW('Sanitation Data'!H147))),'Data Summary'!DG153="Yes"),OFFSET('Sanitation Data'!$H$10,0,10*ROW('Sanitation Data'!H147)),NA())</f>
        <v>#N/A</v>
      </c>
      <c r="AS153" s="90" t="e">
        <f ca="true">+IF(AND(ISNUMBER(OFFSET('Sanitation Data'!$H$11,0,10*ROW('Sanitation Data'!H147))),'Data Summary'!DH153="Yes"),OFFSET('Sanitation Data'!$H$11,0,10*ROW('Sanitation Data'!H147)),NA())</f>
        <v>#N/A</v>
      </c>
      <c r="AT153" s="90" t="e">
        <f ca="true">+IF(AND(ISNUMBER(OFFSET('Sanitation Data'!$H$12,0,10*ROW('Sanitation Data'!H147))),'Data Summary'!DI153="Yes"),OFFSET('Sanitation Data'!$H$12,0,10*ROW('Sanitation Data'!H147)),NA())</f>
        <v>#N/A</v>
      </c>
      <c r="AU153" s="90" t="e">
        <f ca="true">+IF(AND(ISNUMBER(OFFSET('Sanitation Data'!$I$4,0,10*ROW('Sanitation Data'!I147))),'Data Summary'!DJ153="Yes"),100-OFFSET('Sanitation Data'!$I$4,0,10*ROW('Sanitation Data'!I147)),NA())</f>
        <v>#N/A</v>
      </c>
      <c r="AV153" s="90" t="e">
        <f ca="true">+IF(AND(ISNUMBER(OFFSET('Sanitation Data'!$I$6,0,10*ROW('Sanitation Data'!I147))),'Data Summary'!DK153="Yes"),OFFSET('Sanitation Data'!$I$6,0,10*ROW('Sanitation Data'!I147)),NA())</f>
        <v>#N/A</v>
      </c>
      <c r="AW153" s="90" t="e">
        <f ca="true">+IF(AND(ISNUMBER(OFFSET('Sanitation Data'!$I$10,0,10*ROW('Sanitation Data'!I147))),'Data Summary'!DL153="Yes"),OFFSET('Sanitation Data'!$I$10,0,10*ROW('Sanitation Data'!I147)),NA())</f>
        <v>#N/A</v>
      </c>
      <c r="AX153" s="90" t="e">
        <f ca="true">+IF(AND(ISNUMBER(OFFSET('Sanitation Data'!$I$11,0,10*ROW('Sanitation Data'!I147))),'Data Summary'!DM153="Yes"),OFFSET('Sanitation Data'!$I$11,0,10*ROW('Sanitation Data'!I147)),NA())</f>
        <v>#N/A</v>
      </c>
      <c r="AY153" s="90" t="e">
        <f ca="true">+IF(AND(ISNUMBER(OFFSET('Sanitation Data'!$I$12,0,10*ROW('Sanitation Data'!I147))),'Data Summary'!DN153="Yes"),OFFSET('Sanitation Data'!$I$12,0,10*ROW('Sanitation Data'!I147)),NA())</f>
        <v>#N/A</v>
      </c>
      <c r="AZ153" s="91" t="e">
        <f ca="true">+IF(AND(ISNUMBER(OFFSET('Hygiene Data'!$D$5,0,10*ROW('Hygiene Data'!D147))),'Data Summary'!DO153="Yes"),OFFSET('Hygiene Data'!$D$5,0,10*ROW('Hygiene Data'!D147)),NA())</f>
        <v>#N/A</v>
      </c>
      <c r="BA153" s="91" t="e">
        <f ca="true">+IF(AND(ISNUMBER(OFFSET('Hygiene Data'!$D$7,0,10*ROW('Hygiene Data'!D147))),'Data Summary'!DP153="Yes"),OFFSET('Hygiene Data'!$D$7,0,10*ROW('Hygiene Data'!D147)),NA())</f>
        <v>#N/A</v>
      </c>
      <c r="BB153" s="91" t="e">
        <f ca="true">+IF(AND(ISNUMBER(OFFSET('Hygiene Data'!$D$9,0,10*ROW('Hygiene Data'!D147))),'Data Summary'!DQ153="Yes"),OFFSET('Hygiene Data'!$D$9,0,10*ROW('Hygiene Data'!D147)),NA())</f>
        <v>#N/A</v>
      </c>
      <c r="BC153" s="91" t="e">
        <f ca="true">+IF(AND(ISNUMBER(OFFSET('Hygiene Data'!$E$5,0,10*ROW('Hygiene Data'!E147))),'Data Summary'!DR153="Yes"),OFFSET('Hygiene Data'!$E$5,0,10*ROW('Hygiene Data'!E147)),NA())</f>
        <v>#N/A</v>
      </c>
      <c r="BD153" s="91" t="e">
        <f ca="true">+IF(AND(ISNUMBER(OFFSET('Hygiene Data'!$E$7,0,10*ROW('Hygiene Data'!E147))),'Data Summary'!DS153="Yes"),OFFSET('Hygiene Data'!$E$7,0,10*ROW('Hygiene Data'!E147)),NA())</f>
        <v>#N/A</v>
      </c>
      <c r="BE153" s="91" t="e">
        <f ca="true">+IF(AND(ISNUMBER(OFFSET('Hygiene Data'!$E$9,0,10*ROW('Hygiene Data'!E147))),'Data Summary'!DT153="Yes"),OFFSET('Hygiene Data'!$E$9,0,10*ROW('Hygiene Data'!E147)),NA())</f>
        <v>#N/A</v>
      </c>
      <c r="BF153" s="91" t="e">
        <f ca="true">+IF(AND(ISNUMBER(OFFSET('Hygiene Data'!$F$5,0,10*ROW('Hygiene Data'!F147))),'Data Summary'!DU153="Yes"),OFFSET('Hygiene Data'!$F$5,0,10*ROW('Hygiene Data'!F147)),NA())</f>
        <v>#N/A</v>
      </c>
      <c r="BG153" s="91" t="e">
        <f ca="true">+IF(AND(ISNUMBER(OFFSET('Hygiene Data'!$F$7,0,10*ROW('Hygiene Data'!F147))),'Data Summary'!DV153="Yes"),OFFSET('Hygiene Data'!$F$7,0,10*ROW('Hygiene Data'!F147)),NA())</f>
        <v>#N/A</v>
      </c>
      <c r="BH153" s="91" t="e">
        <f ca="true">+IF(AND(ISNUMBER(OFFSET('Hygiene Data'!$F$9,0,10*ROW('Hygiene Data'!F147))),'Data Summary'!DW153="Yes"),OFFSET('Hygiene Data'!$F$9,0,10*ROW('Hygiene Data'!F147)),NA())</f>
        <v>#N/A</v>
      </c>
      <c r="BI153" s="91" t="e">
        <f ca="true">+IF(AND(ISNUMBER(OFFSET('Hygiene Data'!$G$5,0,10*ROW('Hygiene Data'!G147))),'Data Summary'!DX153="Yes"),OFFSET('Hygiene Data'!$G$5,0,10*ROW('Hygiene Data'!G147)),NA())</f>
        <v>#N/A</v>
      </c>
      <c r="BJ153" s="91" t="e">
        <f ca="true">+IF(AND(ISNUMBER(OFFSET('Hygiene Data'!$G$7,0,10*ROW('Hygiene Data'!G147))),'Data Summary'!DY153="Yes"),OFFSET('Hygiene Data'!$G$7,0,10*ROW('Hygiene Data'!G147)),NA())</f>
        <v>#N/A</v>
      </c>
      <c r="BK153" s="91" t="e">
        <f ca="true">+IF(AND(ISNUMBER(OFFSET('Hygiene Data'!$G$9,0,10*ROW('Hygiene Data'!G147))),'Data Summary'!DZ153="Yes"),OFFSET('Hygiene Data'!$G$9,0,10*ROW('Hygiene Data'!G147)),NA())</f>
        <v>#N/A</v>
      </c>
      <c r="BL153" s="91" t="e">
        <f ca="true">+IF(AND(ISNUMBER(OFFSET('Hygiene Data'!$H$5,0,10*ROW('Hygiene Data'!H147))),'Data Summary'!EA153="Yes"),OFFSET('Hygiene Data'!$H$5,0,10*ROW('Hygiene Data'!H147)),NA())</f>
        <v>#N/A</v>
      </c>
      <c r="BM153" s="91" t="e">
        <f ca="true">+IF(AND(ISNUMBER(OFFSET('Hygiene Data'!$H$7,0,10*ROW('Hygiene Data'!H147))),'Data Summary'!EB153="Yes"),OFFSET('Hygiene Data'!$H$7,0,10*ROW('Hygiene Data'!H147)),NA())</f>
        <v>#N/A</v>
      </c>
      <c r="BN153" s="91" t="e">
        <f ca="true">+IF(AND(ISNUMBER(OFFSET('Hygiene Data'!$H$9,0,10*ROW('Hygiene Data'!H147))),'Data Summary'!EC153="Yes"),OFFSET('Hygiene Data'!$H$9,0,10*ROW('Hygiene Data'!H147)),NA())</f>
        <v>#N/A</v>
      </c>
      <c r="BO153" s="91" t="e">
        <f ca="true">+IF(AND(ISNUMBER(OFFSET('Hygiene Data'!$I$5,0,10*ROW('Hygiene Data'!I147))),'Data Summary'!ED153="Yes"),OFFSET('Hygiene Data'!$I$5,0,10*ROW('Hygiene Data'!I147)),NA())</f>
        <v>#N/A</v>
      </c>
      <c r="BP153" s="91" t="e">
        <f ca="true">+IF(AND(ISNUMBER(OFFSET('Hygiene Data'!$I$7,0,10*ROW('Hygiene Data'!I147))),'Data Summary'!EE153="Yes"),OFFSET('Hygiene Data'!$I$7,0,10*ROW('Hygiene Data'!I147)),NA())</f>
        <v>#N/A</v>
      </c>
      <c r="BQ153" s="91" t="e">
        <f ca="true">+IF(AND(ISNUMBER(OFFSET('Hygiene Data'!$I$9,0,10*ROW('Hygiene Data'!I147))),'Data Summary'!EF153="Yes"),OFFSET('Hygiene Data'!$I$9,0,10*ROW('Hygiene Data'!I147)),NA())</f>
        <v>#N/A</v>
      </c>
    </row>
    <row xmlns:x14ac="http://schemas.microsoft.com/office/spreadsheetml/2009/9/ac" r="154" x14ac:dyDescent="0.2">
      <c r="A154" s="342" t="e">
        <f ca="true">+RIGHT('Data Summary'!A154,LEN('Data Summary'!A154)-9)</f>
        <v>#VALUE!</v>
      </c>
      <c r="B154" s="35" t="str">
        <f ca="true">+IF(ISTEXT('Data Summary'!B154),'Data Summary'!B154,"")</f>
        <v/>
      </c>
      <c r="C154" s="341" t="e">
        <f ca="true">+VALUE('Data Summary'!C154)</f>
        <v>#VALUE!</v>
      </c>
      <c r="D154" s="89" t="e">
        <f ca="true">+IF(AND(ISNUMBER(OFFSET('Water Data'!$D$4,0,10*ROW('Water Data'!D148))),'Data Summary'!BS154="Yes"),100-OFFSET('Water Data'!$D$4,0,10*ROW('Water Data'!D148)),NA())</f>
        <v>#N/A</v>
      </c>
      <c r="E154" s="89" t="e">
        <f ca="true">+IF(AND(ISNUMBER(OFFSET('Water Data'!$D$6,0,10*ROW('Water Data'!D148))),'Data Summary'!BT154="Yes"),OFFSET('Water Data'!$D$6,0,10*ROW('Water Data'!D148)),NA())</f>
        <v>#N/A</v>
      </c>
      <c r="F154" s="89" t="e">
        <f ca="true">+IF(AND(ISNUMBER(OFFSET('Water Data'!$D$9,0,10*ROW('Water Data'!D148))),'Data Summary'!BU154="Yes"),OFFSET('Water Data'!$D$9,0,10*ROW('Water Data'!D148)),NA())</f>
        <v>#N/A</v>
      </c>
      <c r="G154" s="89" t="e">
        <f ca="true">+IF(AND(ISNUMBER(OFFSET('Water Data'!$E$4,0,10*ROW('Water Data'!E148))),'Data Summary'!BV154="Yes"),100-OFFSET('Water Data'!$E$4,0,10*ROW('Water Data'!E148)),NA())</f>
        <v>#N/A</v>
      </c>
      <c r="H154" s="89" t="e">
        <f ca="true">+IF(AND(ISNUMBER(OFFSET('Water Data'!$E$6,0,10*ROW('Water Data'!E148))),'Data Summary'!BW154="Yes"),OFFSET('Water Data'!$E$6,0,10*ROW('Water Data'!E148)),NA())</f>
        <v>#N/A</v>
      </c>
      <c r="I154" s="89" t="e">
        <f ca="true">+IF(AND(ISNUMBER(OFFSET('Water Data'!$E$9,0,10*ROW('Water Data'!E148))),'Data Summary'!BX154="Yes"),OFFSET('Water Data'!$E$9,0,10*ROW('Water Data'!E148)),NA())</f>
        <v>#N/A</v>
      </c>
      <c r="J154" s="89" t="e">
        <f ca="true">+IF(AND(ISNUMBER(OFFSET('Water Data'!$F$4,0,10*ROW('Water Data'!F148))),'Data Summary'!BY154="Yes"),100-OFFSET('Water Data'!$F$4,0,10*ROW('Water Data'!F148)),NA())</f>
        <v>#N/A</v>
      </c>
      <c r="K154" s="89" t="e">
        <f ca="true">+IF(AND(ISNUMBER(OFFSET('Water Data'!$F$6,0,10*ROW('Water Data'!F148))),'Data Summary'!BZ154="Yes"),OFFSET('Water Data'!$F$6,0,10*ROW('Water Data'!F148)),NA())</f>
        <v>#N/A</v>
      </c>
      <c r="L154" s="89" t="e">
        <f ca="true">+IF(AND(ISNUMBER(OFFSET('Water Data'!$F$9,0,10*ROW('Water Data'!F148))),'Data Summary'!CA154="Yes"),OFFSET('Water Data'!$F$9,0,10*ROW('Water Data'!F148)),NA())</f>
        <v>#N/A</v>
      </c>
      <c r="M154" s="89" t="e">
        <f ca="true">+IF(AND(ISNUMBER(OFFSET('Water Data'!$G$4,0,10*ROW('Water Data'!G148))),'Data Summary'!CB154="Yes"),100-OFFSET('Water Data'!$G$4,0,10*ROW('Water Data'!G148)),NA())</f>
        <v>#N/A</v>
      </c>
      <c r="N154" s="89" t="e">
        <f ca="true">+IF(AND(ISNUMBER(OFFSET('Water Data'!$G$6,0,10*ROW('Water Data'!G148))),'Data Summary'!CC154="Yes"),OFFSET('Water Data'!$G$6,0,10*ROW('Water Data'!G148)),NA())</f>
        <v>#N/A</v>
      </c>
      <c r="O154" s="89" t="e">
        <f ca="true">+IF(AND(ISNUMBER(OFFSET('Water Data'!$G$9,0,10*ROW('Water Data'!G148))),'Data Summary'!CD154="Yes"),OFFSET('Water Data'!$G$9,0,10*ROW('Water Data'!G148)),NA())</f>
        <v>#N/A</v>
      </c>
      <c r="P154" s="89" t="e">
        <f ca="true">+IF(AND(ISNUMBER(OFFSET('Water Data'!$H$4,0,10*ROW('Water Data'!H148))),'Data Summary'!CE154="Yes"),100-OFFSET('Water Data'!$H$4,0,10*ROW('Water Data'!H148)),NA())</f>
        <v>#N/A</v>
      </c>
      <c r="Q154" s="89" t="e">
        <f ca="true">+IF(AND(ISNUMBER(OFFSET('Water Data'!$H$6,0,10*ROW('Water Data'!H148))),'Data Summary'!CF154="Yes"),OFFSET('Water Data'!$H$6,0,10*ROW('Water Data'!H148)),NA())</f>
        <v>#N/A</v>
      </c>
      <c r="R154" s="89" t="e">
        <f ca="true">+IF(AND(ISNUMBER(OFFSET('Water Data'!$H$9,0,10*ROW('Water Data'!H148))),'Data Summary'!CG154="Yes"),OFFSET('Water Data'!$H$9,0,10*ROW('Water Data'!H148)),NA())</f>
        <v>#N/A</v>
      </c>
      <c r="S154" s="89" t="e">
        <f ca="true">+IF(AND(ISNUMBER(OFFSET('Water Data'!$I$4,0,10*ROW('Water Data'!I148))),'Data Summary'!CH154="Yes"),100-OFFSET('Water Data'!$I$4,0,10*ROW('Water Data'!I148)),NA())</f>
        <v>#N/A</v>
      </c>
      <c r="T154" s="89" t="e">
        <f ca="true">+IF(AND(ISNUMBER(OFFSET('Water Data'!$I$6,0,10*ROW('Water Data'!I148))),'Data Summary'!CI154="Yes"),OFFSET('Water Data'!$I$6,0,10*ROW('Water Data'!I148)),NA())</f>
        <v>#N/A</v>
      </c>
      <c r="U154" s="89" t="e">
        <f ca="true">+IF(AND(ISNUMBER(OFFSET('Water Data'!$I$9,0,10*ROW('Water Data'!I148))),'Data Summary'!CJ154="Yes"),OFFSET('Water Data'!$I$9,0,10*ROW('Water Data'!I148)),NA())</f>
        <v>#N/A</v>
      </c>
      <c r="V154" s="90" t="e">
        <f ca="true">+IF(AND(ISNUMBER(OFFSET('Sanitation Data'!$D$4,0,10*ROW('Sanitation Data'!D148))),'Data Summary'!CK154="Yes"),100-OFFSET('Sanitation Data'!$D$4,0,10*ROW('Sanitation Data'!D148)),NA())</f>
        <v>#N/A</v>
      </c>
      <c r="W154" s="90" t="e">
        <f ca="true">+IF(AND(ISNUMBER(OFFSET('Sanitation Data'!$D$6,0,10*ROW('Sanitation Data'!D148))),'Data Summary'!CL154="Yes"),OFFSET('Sanitation Data'!$D$6,0,10*ROW('Sanitation Data'!D148)),NA())</f>
        <v>#N/A</v>
      </c>
      <c r="X154" s="90" t="e">
        <f ca="true">+IF(AND(ISNUMBER(OFFSET('Sanitation Data'!$D$10,0,10*ROW('Sanitation Data'!D148))),'Data Summary'!CM154="Yes"),OFFSET('Sanitation Data'!$D$10,0,10*ROW('Sanitation Data'!D148)),NA())</f>
        <v>#N/A</v>
      </c>
      <c r="Y154" s="90" t="e">
        <f ca="true">+IF(AND(ISNUMBER(OFFSET('Sanitation Data'!$D$11,0,10*ROW('Sanitation Data'!D148))),'Data Summary'!CN154="Yes"),OFFSET('Sanitation Data'!$D$11,0,10*ROW('Sanitation Data'!D148)),NA())</f>
        <v>#N/A</v>
      </c>
      <c r="Z154" s="90" t="e">
        <f ca="true">+IF(AND(ISNUMBER(OFFSET('Sanitation Data'!$D$12,0,10*ROW('Sanitation Data'!D148))),'Data Summary'!CO154="Yes"),OFFSET('Sanitation Data'!$D$12,0,10*ROW('Sanitation Data'!D148)),NA())</f>
        <v>#N/A</v>
      </c>
      <c r="AA154" s="90" t="e">
        <f ca="true">+IF(AND(ISNUMBER(OFFSET('Sanitation Data'!$E$4,0,10*ROW('Sanitation Data'!E148))),'Data Summary'!CP154="Yes"),100-OFFSET('Sanitation Data'!$E$4,0,10*ROW('Sanitation Data'!E148)),NA())</f>
        <v>#N/A</v>
      </c>
      <c r="AB154" s="90" t="e">
        <f ca="true">+IF(AND(ISNUMBER(OFFSET('Sanitation Data'!$E$6,0,10*ROW('Sanitation Data'!E148))),'Data Summary'!CQ154="Yes"),OFFSET('Sanitation Data'!$E$6,0,10*ROW('Sanitation Data'!E148)),NA())</f>
        <v>#N/A</v>
      </c>
      <c r="AC154" s="90" t="e">
        <f ca="true">+IF(AND(ISNUMBER(OFFSET('Sanitation Data'!$E$10,0,10*ROW('Sanitation Data'!E148))),'Data Summary'!CR154="Yes"),OFFSET('Sanitation Data'!$E$10,0,10*ROW('Sanitation Data'!E148)),NA())</f>
        <v>#N/A</v>
      </c>
      <c r="AD154" s="90" t="e">
        <f ca="true">+IF(AND(ISNUMBER(OFFSET('Sanitation Data'!$E$11,0,10*ROW('Sanitation Data'!E148))),'Data Summary'!CS154="Yes"),OFFSET('Sanitation Data'!$E$11,0,10*ROW('Sanitation Data'!E148)),NA())</f>
        <v>#N/A</v>
      </c>
      <c r="AE154" s="90" t="e">
        <f ca="true">+IF(AND(ISNUMBER(OFFSET('Sanitation Data'!$E$12,0,10*ROW('Sanitation Data'!E148))),'Data Summary'!CT154="Yes"),OFFSET('Sanitation Data'!$E$12,0,10*ROW('Sanitation Data'!E148)),NA())</f>
        <v>#N/A</v>
      </c>
      <c r="AF154" s="90" t="e">
        <f ca="true">+IF(AND(ISNUMBER(OFFSET('Sanitation Data'!$F$4,0,10*ROW('Sanitation Data'!F148))),'Data Summary'!CU154="Yes"),100-OFFSET('Sanitation Data'!$F$4,0,10*ROW('Sanitation Data'!F148)),NA())</f>
        <v>#N/A</v>
      </c>
      <c r="AG154" s="90" t="e">
        <f ca="true">+IF(AND(ISNUMBER(OFFSET('Sanitation Data'!$F$6,0,10*ROW('Sanitation Data'!F148))),'Data Summary'!CV154="Yes"),OFFSET('Sanitation Data'!$F$6,0,10*ROW('Sanitation Data'!F148)),NA())</f>
        <v>#N/A</v>
      </c>
      <c r="AH154" s="90" t="e">
        <f ca="true">+IF(AND(ISNUMBER(OFFSET('Sanitation Data'!$F$10,0,10*ROW('Sanitation Data'!F148))),'Data Summary'!CW154="Yes"),OFFSET('Sanitation Data'!$F$10,0,10*ROW('Sanitation Data'!F148)),NA())</f>
        <v>#N/A</v>
      </c>
      <c r="AI154" s="90" t="e">
        <f ca="true">+IF(AND(ISNUMBER(OFFSET('Sanitation Data'!$F$11,0,10*ROW('Sanitation Data'!F148))),'Data Summary'!CX154="Yes"),OFFSET('Sanitation Data'!$F$11,0,10*ROW('Sanitation Data'!F148)),NA())</f>
        <v>#N/A</v>
      </c>
      <c r="AJ154" s="90" t="e">
        <f ca="true">+IF(AND(ISNUMBER(OFFSET('Sanitation Data'!$F$12,0,10*ROW('Sanitation Data'!F148))),'Data Summary'!CY154="Yes"),OFFSET('Sanitation Data'!$F$12,0,10*ROW('Sanitation Data'!F148)),NA())</f>
        <v>#N/A</v>
      </c>
      <c r="AK154" s="90" t="e">
        <f ca="true">+IF(AND(ISNUMBER(OFFSET('Sanitation Data'!$G$4,0,10*ROW('Sanitation Data'!G148))),'Data Summary'!CZ154="Yes"),100-OFFSET('Sanitation Data'!$G$4,0,10*ROW('Sanitation Data'!G148)),NA())</f>
        <v>#N/A</v>
      </c>
      <c r="AL154" s="90" t="e">
        <f ca="true">+IF(AND(ISNUMBER(OFFSET('Sanitation Data'!$G$6,0,10*ROW('Sanitation Data'!G148))),'Data Summary'!DA154="Yes"),OFFSET('Sanitation Data'!$G$6,0,10*ROW('Sanitation Data'!G148)),NA())</f>
        <v>#N/A</v>
      </c>
      <c r="AM154" s="90" t="e">
        <f ca="true">+IF(AND(ISNUMBER(OFFSET('Sanitation Data'!$G$10,0,10*ROW('Sanitation Data'!G148))),'Data Summary'!DB154="Yes"),OFFSET('Sanitation Data'!$G$10,0,10*ROW('Sanitation Data'!G148)),NA())</f>
        <v>#N/A</v>
      </c>
      <c r="AN154" s="90" t="e">
        <f ca="true">+IF(AND(ISNUMBER(OFFSET('Sanitation Data'!$G$11,0,10*ROW('Sanitation Data'!G148))),'Data Summary'!DC154="Yes"),OFFSET('Sanitation Data'!$G$11,0,10*ROW('Sanitation Data'!G148)),NA())</f>
        <v>#N/A</v>
      </c>
      <c r="AO154" s="90" t="e">
        <f ca="true">+IF(AND(ISNUMBER(OFFSET('Sanitation Data'!$G$12,0,10*ROW('Sanitation Data'!G148))),'Data Summary'!DD154="Yes"),OFFSET('Sanitation Data'!$G$12,0,10*ROW('Sanitation Data'!G148)),NA())</f>
        <v>#N/A</v>
      </c>
      <c r="AP154" s="90" t="e">
        <f ca="true">+IF(AND(ISNUMBER(OFFSET('Sanitation Data'!$H$4,0,10*ROW('Sanitation Data'!H148))),'Data Summary'!DE154="Yes"),100-OFFSET('Sanitation Data'!$H$4,0,10*ROW('Sanitation Data'!H148)),NA())</f>
        <v>#N/A</v>
      </c>
      <c r="AQ154" s="90" t="e">
        <f ca="true">+IF(AND(ISNUMBER(OFFSET('Sanitation Data'!$H$6,0,10*ROW('Sanitation Data'!H148))),'Data Summary'!DF154="Yes"),OFFSET('Sanitation Data'!$H$6,0,10*ROW('Sanitation Data'!H148)),NA())</f>
        <v>#N/A</v>
      </c>
      <c r="AR154" s="90" t="e">
        <f ca="true">+IF(AND(ISNUMBER(OFFSET('Sanitation Data'!$H$10,0,10*ROW('Sanitation Data'!H148))),'Data Summary'!DG154="Yes"),OFFSET('Sanitation Data'!$H$10,0,10*ROW('Sanitation Data'!H148)),NA())</f>
        <v>#N/A</v>
      </c>
      <c r="AS154" s="90" t="e">
        <f ca="true">+IF(AND(ISNUMBER(OFFSET('Sanitation Data'!$H$11,0,10*ROW('Sanitation Data'!H148))),'Data Summary'!DH154="Yes"),OFFSET('Sanitation Data'!$H$11,0,10*ROW('Sanitation Data'!H148)),NA())</f>
        <v>#N/A</v>
      </c>
      <c r="AT154" s="90" t="e">
        <f ca="true">+IF(AND(ISNUMBER(OFFSET('Sanitation Data'!$H$12,0,10*ROW('Sanitation Data'!H148))),'Data Summary'!DI154="Yes"),OFFSET('Sanitation Data'!$H$12,0,10*ROW('Sanitation Data'!H148)),NA())</f>
        <v>#N/A</v>
      </c>
      <c r="AU154" s="90" t="e">
        <f ca="true">+IF(AND(ISNUMBER(OFFSET('Sanitation Data'!$I$4,0,10*ROW('Sanitation Data'!I148))),'Data Summary'!DJ154="Yes"),100-OFFSET('Sanitation Data'!$I$4,0,10*ROW('Sanitation Data'!I148)),NA())</f>
        <v>#N/A</v>
      </c>
      <c r="AV154" s="90" t="e">
        <f ca="true">+IF(AND(ISNUMBER(OFFSET('Sanitation Data'!$I$6,0,10*ROW('Sanitation Data'!I148))),'Data Summary'!DK154="Yes"),OFFSET('Sanitation Data'!$I$6,0,10*ROW('Sanitation Data'!I148)),NA())</f>
        <v>#N/A</v>
      </c>
      <c r="AW154" s="90" t="e">
        <f ca="true">+IF(AND(ISNUMBER(OFFSET('Sanitation Data'!$I$10,0,10*ROW('Sanitation Data'!I148))),'Data Summary'!DL154="Yes"),OFFSET('Sanitation Data'!$I$10,0,10*ROW('Sanitation Data'!I148)),NA())</f>
        <v>#N/A</v>
      </c>
      <c r="AX154" s="90" t="e">
        <f ca="true">+IF(AND(ISNUMBER(OFFSET('Sanitation Data'!$I$11,0,10*ROW('Sanitation Data'!I148))),'Data Summary'!DM154="Yes"),OFFSET('Sanitation Data'!$I$11,0,10*ROW('Sanitation Data'!I148)),NA())</f>
        <v>#N/A</v>
      </c>
      <c r="AY154" s="90" t="e">
        <f ca="true">+IF(AND(ISNUMBER(OFFSET('Sanitation Data'!$I$12,0,10*ROW('Sanitation Data'!I148))),'Data Summary'!DN154="Yes"),OFFSET('Sanitation Data'!$I$12,0,10*ROW('Sanitation Data'!I148)),NA())</f>
        <v>#N/A</v>
      </c>
      <c r="AZ154" s="91" t="e">
        <f ca="true">+IF(AND(ISNUMBER(OFFSET('Hygiene Data'!$D$5,0,10*ROW('Hygiene Data'!D148))),'Data Summary'!DO154="Yes"),OFFSET('Hygiene Data'!$D$5,0,10*ROW('Hygiene Data'!D148)),NA())</f>
        <v>#N/A</v>
      </c>
      <c r="BA154" s="91" t="e">
        <f ca="true">+IF(AND(ISNUMBER(OFFSET('Hygiene Data'!$D$7,0,10*ROW('Hygiene Data'!D148))),'Data Summary'!DP154="Yes"),OFFSET('Hygiene Data'!$D$7,0,10*ROW('Hygiene Data'!D148)),NA())</f>
        <v>#N/A</v>
      </c>
      <c r="BB154" s="91" t="e">
        <f ca="true">+IF(AND(ISNUMBER(OFFSET('Hygiene Data'!$D$9,0,10*ROW('Hygiene Data'!D148))),'Data Summary'!DQ154="Yes"),OFFSET('Hygiene Data'!$D$9,0,10*ROW('Hygiene Data'!D148)),NA())</f>
        <v>#N/A</v>
      </c>
      <c r="BC154" s="91" t="e">
        <f ca="true">+IF(AND(ISNUMBER(OFFSET('Hygiene Data'!$E$5,0,10*ROW('Hygiene Data'!E148))),'Data Summary'!DR154="Yes"),OFFSET('Hygiene Data'!$E$5,0,10*ROW('Hygiene Data'!E148)),NA())</f>
        <v>#N/A</v>
      </c>
      <c r="BD154" s="91" t="e">
        <f ca="true">+IF(AND(ISNUMBER(OFFSET('Hygiene Data'!$E$7,0,10*ROW('Hygiene Data'!E148))),'Data Summary'!DS154="Yes"),OFFSET('Hygiene Data'!$E$7,0,10*ROW('Hygiene Data'!E148)),NA())</f>
        <v>#N/A</v>
      </c>
      <c r="BE154" s="91" t="e">
        <f ca="true">+IF(AND(ISNUMBER(OFFSET('Hygiene Data'!$E$9,0,10*ROW('Hygiene Data'!E148))),'Data Summary'!DT154="Yes"),OFFSET('Hygiene Data'!$E$9,0,10*ROW('Hygiene Data'!E148)),NA())</f>
        <v>#N/A</v>
      </c>
      <c r="BF154" s="91" t="e">
        <f ca="true">+IF(AND(ISNUMBER(OFFSET('Hygiene Data'!$F$5,0,10*ROW('Hygiene Data'!F148))),'Data Summary'!DU154="Yes"),OFFSET('Hygiene Data'!$F$5,0,10*ROW('Hygiene Data'!F148)),NA())</f>
        <v>#N/A</v>
      </c>
      <c r="BG154" s="91" t="e">
        <f ca="true">+IF(AND(ISNUMBER(OFFSET('Hygiene Data'!$F$7,0,10*ROW('Hygiene Data'!F148))),'Data Summary'!DV154="Yes"),OFFSET('Hygiene Data'!$F$7,0,10*ROW('Hygiene Data'!F148)),NA())</f>
        <v>#N/A</v>
      </c>
      <c r="BH154" s="91" t="e">
        <f ca="true">+IF(AND(ISNUMBER(OFFSET('Hygiene Data'!$F$9,0,10*ROW('Hygiene Data'!F148))),'Data Summary'!DW154="Yes"),OFFSET('Hygiene Data'!$F$9,0,10*ROW('Hygiene Data'!F148)),NA())</f>
        <v>#N/A</v>
      </c>
      <c r="BI154" s="91" t="e">
        <f ca="true">+IF(AND(ISNUMBER(OFFSET('Hygiene Data'!$G$5,0,10*ROW('Hygiene Data'!G148))),'Data Summary'!DX154="Yes"),OFFSET('Hygiene Data'!$G$5,0,10*ROW('Hygiene Data'!G148)),NA())</f>
        <v>#N/A</v>
      </c>
      <c r="BJ154" s="91" t="e">
        <f ca="true">+IF(AND(ISNUMBER(OFFSET('Hygiene Data'!$G$7,0,10*ROW('Hygiene Data'!G148))),'Data Summary'!DY154="Yes"),OFFSET('Hygiene Data'!$G$7,0,10*ROW('Hygiene Data'!G148)),NA())</f>
        <v>#N/A</v>
      </c>
      <c r="BK154" s="91" t="e">
        <f ca="true">+IF(AND(ISNUMBER(OFFSET('Hygiene Data'!$G$9,0,10*ROW('Hygiene Data'!G148))),'Data Summary'!DZ154="Yes"),OFFSET('Hygiene Data'!$G$9,0,10*ROW('Hygiene Data'!G148)),NA())</f>
        <v>#N/A</v>
      </c>
      <c r="BL154" s="91" t="e">
        <f ca="true">+IF(AND(ISNUMBER(OFFSET('Hygiene Data'!$H$5,0,10*ROW('Hygiene Data'!H148))),'Data Summary'!EA154="Yes"),OFFSET('Hygiene Data'!$H$5,0,10*ROW('Hygiene Data'!H148)),NA())</f>
        <v>#N/A</v>
      </c>
      <c r="BM154" s="91" t="e">
        <f ca="true">+IF(AND(ISNUMBER(OFFSET('Hygiene Data'!$H$7,0,10*ROW('Hygiene Data'!H148))),'Data Summary'!EB154="Yes"),OFFSET('Hygiene Data'!$H$7,0,10*ROW('Hygiene Data'!H148)),NA())</f>
        <v>#N/A</v>
      </c>
      <c r="BN154" s="91" t="e">
        <f ca="true">+IF(AND(ISNUMBER(OFFSET('Hygiene Data'!$H$9,0,10*ROW('Hygiene Data'!H148))),'Data Summary'!EC154="Yes"),OFFSET('Hygiene Data'!$H$9,0,10*ROW('Hygiene Data'!H148)),NA())</f>
        <v>#N/A</v>
      </c>
      <c r="BO154" s="91" t="e">
        <f ca="true">+IF(AND(ISNUMBER(OFFSET('Hygiene Data'!$I$5,0,10*ROW('Hygiene Data'!I148))),'Data Summary'!ED154="Yes"),OFFSET('Hygiene Data'!$I$5,0,10*ROW('Hygiene Data'!I148)),NA())</f>
        <v>#N/A</v>
      </c>
      <c r="BP154" s="91" t="e">
        <f ca="true">+IF(AND(ISNUMBER(OFFSET('Hygiene Data'!$I$7,0,10*ROW('Hygiene Data'!I148))),'Data Summary'!EE154="Yes"),OFFSET('Hygiene Data'!$I$7,0,10*ROW('Hygiene Data'!I148)),NA())</f>
        <v>#N/A</v>
      </c>
      <c r="BQ154" s="91" t="e">
        <f ca="true">+IF(AND(ISNUMBER(OFFSET('Hygiene Data'!$I$9,0,10*ROW('Hygiene Data'!I148))),'Data Summary'!EF154="Yes"),OFFSET('Hygiene Data'!$I$9,0,10*ROW('Hygiene Data'!I148)),NA())</f>
        <v>#N/A</v>
      </c>
    </row>
    <row xmlns:x14ac="http://schemas.microsoft.com/office/spreadsheetml/2009/9/ac" r="155" x14ac:dyDescent="0.2">
      <c r="A155" s="342" t="e">
        <f ca="true">+RIGHT('Data Summary'!A155,LEN('Data Summary'!A155)-9)</f>
        <v>#VALUE!</v>
      </c>
      <c r="B155" s="35" t="str">
        <f ca="true">+IF(ISTEXT('Data Summary'!B155),'Data Summary'!B155,"")</f>
        <v/>
      </c>
      <c r="C155" s="341" t="e">
        <f ca="true">+VALUE('Data Summary'!C155)</f>
        <v>#VALUE!</v>
      </c>
      <c r="D155" s="89" t="e">
        <f ca="true">+IF(AND(ISNUMBER(OFFSET('Water Data'!$D$4,0,10*ROW('Water Data'!D149))),'Data Summary'!BS155="Yes"),100-OFFSET('Water Data'!$D$4,0,10*ROW('Water Data'!D149)),NA())</f>
        <v>#N/A</v>
      </c>
      <c r="E155" s="89" t="e">
        <f ca="true">+IF(AND(ISNUMBER(OFFSET('Water Data'!$D$6,0,10*ROW('Water Data'!D149))),'Data Summary'!BT155="Yes"),OFFSET('Water Data'!$D$6,0,10*ROW('Water Data'!D149)),NA())</f>
        <v>#N/A</v>
      </c>
      <c r="F155" s="89" t="e">
        <f ca="true">+IF(AND(ISNUMBER(OFFSET('Water Data'!$D$9,0,10*ROW('Water Data'!D149))),'Data Summary'!BU155="Yes"),OFFSET('Water Data'!$D$9,0,10*ROW('Water Data'!D149)),NA())</f>
        <v>#N/A</v>
      </c>
      <c r="G155" s="89" t="e">
        <f ca="true">+IF(AND(ISNUMBER(OFFSET('Water Data'!$E$4,0,10*ROW('Water Data'!E149))),'Data Summary'!BV155="Yes"),100-OFFSET('Water Data'!$E$4,0,10*ROW('Water Data'!E149)),NA())</f>
        <v>#N/A</v>
      </c>
      <c r="H155" s="89" t="e">
        <f ca="true">+IF(AND(ISNUMBER(OFFSET('Water Data'!$E$6,0,10*ROW('Water Data'!E149))),'Data Summary'!BW155="Yes"),OFFSET('Water Data'!$E$6,0,10*ROW('Water Data'!E149)),NA())</f>
        <v>#N/A</v>
      </c>
      <c r="I155" s="89" t="e">
        <f ca="true">+IF(AND(ISNUMBER(OFFSET('Water Data'!$E$9,0,10*ROW('Water Data'!E149))),'Data Summary'!BX155="Yes"),OFFSET('Water Data'!$E$9,0,10*ROW('Water Data'!E149)),NA())</f>
        <v>#N/A</v>
      </c>
      <c r="J155" s="89" t="e">
        <f ca="true">+IF(AND(ISNUMBER(OFFSET('Water Data'!$F$4,0,10*ROW('Water Data'!F149))),'Data Summary'!BY155="Yes"),100-OFFSET('Water Data'!$F$4,0,10*ROW('Water Data'!F149)),NA())</f>
        <v>#N/A</v>
      </c>
      <c r="K155" s="89" t="e">
        <f ca="true">+IF(AND(ISNUMBER(OFFSET('Water Data'!$F$6,0,10*ROW('Water Data'!F149))),'Data Summary'!BZ155="Yes"),OFFSET('Water Data'!$F$6,0,10*ROW('Water Data'!F149)),NA())</f>
        <v>#N/A</v>
      </c>
      <c r="L155" s="89" t="e">
        <f ca="true">+IF(AND(ISNUMBER(OFFSET('Water Data'!$F$9,0,10*ROW('Water Data'!F149))),'Data Summary'!CA155="Yes"),OFFSET('Water Data'!$F$9,0,10*ROW('Water Data'!F149)),NA())</f>
        <v>#N/A</v>
      </c>
      <c r="M155" s="89" t="e">
        <f ca="true">+IF(AND(ISNUMBER(OFFSET('Water Data'!$G$4,0,10*ROW('Water Data'!G149))),'Data Summary'!CB155="Yes"),100-OFFSET('Water Data'!$G$4,0,10*ROW('Water Data'!G149)),NA())</f>
        <v>#N/A</v>
      </c>
      <c r="N155" s="89" t="e">
        <f ca="true">+IF(AND(ISNUMBER(OFFSET('Water Data'!$G$6,0,10*ROW('Water Data'!G149))),'Data Summary'!CC155="Yes"),OFFSET('Water Data'!$G$6,0,10*ROW('Water Data'!G149)),NA())</f>
        <v>#N/A</v>
      </c>
      <c r="O155" s="89" t="e">
        <f ca="true">+IF(AND(ISNUMBER(OFFSET('Water Data'!$G$9,0,10*ROW('Water Data'!G149))),'Data Summary'!CD155="Yes"),OFFSET('Water Data'!$G$9,0,10*ROW('Water Data'!G149)),NA())</f>
        <v>#N/A</v>
      </c>
      <c r="P155" s="89" t="e">
        <f ca="true">+IF(AND(ISNUMBER(OFFSET('Water Data'!$H$4,0,10*ROW('Water Data'!H149))),'Data Summary'!CE155="Yes"),100-OFFSET('Water Data'!$H$4,0,10*ROW('Water Data'!H149)),NA())</f>
        <v>#N/A</v>
      </c>
      <c r="Q155" s="89" t="e">
        <f ca="true">+IF(AND(ISNUMBER(OFFSET('Water Data'!$H$6,0,10*ROW('Water Data'!H149))),'Data Summary'!CF155="Yes"),OFFSET('Water Data'!$H$6,0,10*ROW('Water Data'!H149)),NA())</f>
        <v>#N/A</v>
      </c>
      <c r="R155" s="89" t="e">
        <f ca="true">+IF(AND(ISNUMBER(OFFSET('Water Data'!$H$9,0,10*ROW('Water Data'!H149))),'Data Summary'!CG155="Yes"),OFFSET('Water Data'!$H$9,0,10*ROW('Water Data'!H149)),NA())</f>
        <v>#N/A</v>
      </c>
      <c r="S155" s="89" t="e">
        <f ca="true">+IF(AND(ISNUMBER(OFFSET('Water Data'!$I$4,0,10*ROW('Water Data'!I149))),'Data Summary'!CH155="Yes"),100-OFFSET('Water Data'!$I$4,0,10*ROW('Water Data'!I149)),NA())</f>
        <v>#N/A</v>
      </c>
      <c r="T155" s="89" t="e">
        <f ca="true">+IF(AND(ISNUMBER(OFFSET('Water Data'!$I$6,0,10*ROW('Water Data'!I149))),'Data Summary'!CI155="Yes"),OFFSET('Water Data'!$I$6,0,10*ROW('Water Data'!I149)),NA())</f>
        <v>#N/A</v>
      </c>
      <c r="U155" s="89" t="e">
        <f ca="true">+IF(AND(ISNUMBER(OFFSET('Water Data'!$I$9,0,10*ROW('Water Data'!I149))),'Data Summary'!CJ155="Yes"),OFFSET('Water Data'!$I$9,0,10*ROW('Water Data'!I149)),NA())</f>
        <v>#N/A</v>
      </c>
      <c r="V155" s="90" t="e">
        <f ca="true">+IF(AND(ISNUMBER(OFFSET('Sanitation Data'!$D$4,0,10*ROW('Sanitation Data'!D149))),'Data Summary'!CK155="Yes"),100-OFFSET('Sanitation Data'!$D$4,0,10*ROW('Sanitation Data'!D149)),NA())</f>
        <v>#N/A</v>
      </c>
      <c r="W155" s="90" t="e">
        <f ca="true">+IF(AND(ISNUMBER(OFFSET('Sanitation Data'!$D$6,0,10*ROW('Sanitation Data'!D149))),'Data Summary'!CL155="Yes"),OFFSET('Sanitation Data'!$D$6,0,10*ROW('Sanitation Data'!D149)),NA())</f>
        <v>#N/A</v>
      </c>
      <c r="X155" s="90" t="e">
        <f ca="true">+IF(AND(ISNUMBER(OFFSET('Sanitation Data'!$D$10,0,10*ROW('Sanitation Data'!D149))),'Data Summary'!CM155="Yes"),OFFSET('Sanitation Data'!$D$10,0,10*ROW('Sanitation Data'!D149)),NA())</f>
        <v>#N/A</v>
      </c>
      <c r="Y155" s="90" t="e">
        <f ca="true">+IF(AND(ISNUMBER(OFFSET('Sanitation Data'!$D$11,0,10*ROW('Sanitation Data'!D149))),'Data Summary'!CN155="Yes"),OFFSET('Sanitation Data'!$D$11,0,10*ROW('Sanitation Data'!D149)),NA())</f>
        <v>#N/A</v>
      </c>
      <c r="Z155" s="90" t="e">
        <f ca="true">+IF(AND(ISNUMBER(OFFSET('Sanitation Data'!$D$12,0,10*ROW('Sanitation Data'!D149))),'Data Summary'!CO155="Yes"),OFFSET('Sanitation Data'!$D$12,0,10*ROW('Sanitation Data'!D149)),NA())</f>
        <v>#N/A</v>
      </c>
      <c r="AA155" s="90" t="e">
        <f ca="true">+IF(AND(ISNUMBER(OFFSET('Sanitation Data'!$E$4,0,10*ROW('Sanitation Data'!E149))),'Data Summary'!CP155="Yes"),100-OFFSET('Sanitation Data'!$E$4,0,10*ROW('Sanitation Data'!E149)),NA())</f>
        <v>#N/A</v>
      </c>
      <c r="AB155" s="90" t="e">
        <f ca="true">+IF(AND(ISNUMBER(OFFSET('Sanitation Data'!$E$6,0,10*ROW('Sanitation Data'!E149))),'Data Summary'!CQ155="Yes"),OFFSET('Sanitation Data'!$E$6,0,10*ROW('Sanitation Data'!E149)),NA())</f>
        <v>#N/A</v>
      </c>
      <c r="AC155" s="90" t="e">
        <f ca="true">+IF(AND(ISNUMBER(OFFSET('Sanitation Data'!$E$10,0,10*ROW('Sanitation Data'!E149))),'Data Summary'!CR155="Yes"),OFFSET('Sanitation Data'!$E$10,0,10*ROW('Sanitation Data'!E149)),NA())</f>
        <v>#N/A</v>
      </c>
      <c r="AD155" s="90" t="e">
        <f ca="true">+IF(AND(ISNUMBER(OFFSET('Sanitation Data'!$E$11,0,10*ROW('Sanitation Data'!E149))),'Data Summary'!CS155="Yes"),OFFSET('Sanitation Data'!$E$11,0,10*ROW('Sanitation Data'!E149)),NA())</f>
        <v>#N/A</v>
      </c>
      <c r="AE155" s="90" t="e">
        <f ca="true">+IF(AND(ISNUMBER(OFFSET('Sanitation Data'!$E$12,0,10*ROW('Sanitation Data'!E149))),'Data Summary'!CT155="Yes"),OFFSET('Sanitation Data'!$E$12,0,10*ROW('Sanitation Data'!E149)),NA())</f>
        <v>#N/A</v>
      </c>
      <c r="AF155" s="90" t="e">
        <f ca="true">+IF(AND(ISNUMBER(OFFSET('Sanitation Data'!$F$4,0,10*ROW('Sanitation Data'!F149))),'Data Summary'!CU155="Yes"),100-OFFSET('Sanitation Data'!$F$4,0,10*ROW('Sanitation Data'!F149)),NA())</f>
        <v>#N/A</v>
      </c>
      <c r="AG155" s="90" t="e">
        <f ca="true">+IF(AND(ISNUMBER(OFFSET('Sanitation Data'!$F$6,0,10*ROW('Sanitation Data'!F149))),'Data Summary'!CV155="Yes"),OFFSET('Sanitation Data'!$F$6,0,10*ROW('Sanitation Data'!F149)),NA())</f>
        <v>#N/A</v>
      </c>
      <c r="AH155" s="90" t="e">
        <f ca="true">+IF(AND(ISNUMBER(OFFSET('Sanitation Data'!$F$10,0,10*ROW('Sanitation Data'!F149))),'Data Summary'!CW155="Yes"),OFFSET('Sanitation Data'!$F$10,0,10*ROW('Sanitation Data'!F149)),NA())</f>
        <v>#N/A</v>
      </c>
      <c r="AI155" s="90" t="e">
        <f ca="true">+IF(AND(ISNUMBER(OFFSET('Sanitation Data'!$F$11,0,10*ROW('Sanitation Data'!F149))),'Data Summary'!CX155="Yes"),OFFSET('Sanitation Data'!$F$11,0,10*ROW('Sanitation Data'!F149)),NA())</f>
        <v>#N/A</v>
      </c>
      <c r="AJ155" s="90" t="e">
        <f ca="true">+IF(AND(ISNUMBER(OFFSET('Sanitation Data'!$F$12,0,10*ROW('Sanitation Data'!F149))),'Data Summary'!CY155="Yes"),OFFSET('Sanitation Data'!$F$12,0,10*ROW('Sanitation Data'!F149)),NA())</f>
        <v>#N/A</v>
      </c>
      <c r="AK155" s="90" t="e">
        <f ca="true">+IF(AND(ISNUMBER(OFFSET('Sanitation Data'!$G$4,0,10*ROW('Sanitation Data'!G149))),'Data Summary'!CZ155="Yes"),100-OFFSET('Sanitation Data'!$G$4,0,10*ROW('Sanitation Data'!G149)),NA())</f>
        <v>#N/A</v>
      </c>
      <c r="AL155" s="90" t="e">
        <f ca="true">+IF(AND(ISNUMBER(OFFSET('Sanitation Data'!$G$6,0,10*ROW('Sanitation Data'!G149))),'Data Summary'!DA155="Yes"),OFFSET('Sanitation Data'!$G$6,0,10*ROW('Sanitation Data'!G149)),NA())</f>
        <v>#N/A</v>
      </c>
      <c r="AM155" s="90" t="e">
        <f ca="true">+IF(AND(ISNUMBER(OFFSET('Sanitation Data'!$G$10,0,10*ROW('Sanitation Data'!G149))),'Data Summary'!DB155="Yes"),OFFSET('Sanitation Data'!$G$10,0,10*ROW('Sanitation Data'!G149)),NA())</f>
        <v>#N/A</v>
      </c>
      <c r="AN155" s="90" t="e">
        <f ca="true">+IF(AND(ISNUMBER(OFFSET('Sanitation Data'!$G$11,0,10*ROW('Sanitation Data'!G149))),'Data Summary'!DC155="Yes"),OFFSET('Sanitation Data'!$G$11,0,10*ROW('Sanitation Data'!G149)),NA())</f>
        <v>#N/A</v>
      </c>
      <c r="AO155" s="90" t="e">
        <f ca="true">+IF(AND(ISNUMBER(OFFSET('Sanitation Data'!$G$12,0,10*ROW('Sanitation Data'!G149))),'Data Summary'!DD155="Yes"),OFFSET('Sanitation Data'!$G$12,0,10*ROW('Sanitation Data'!G149)),NA())</f>
        <v>#N/A</v>
      </c>
      <c r="AP155" s="90" t="e">
        <f ca="true">+IF(AND(ISNUMBER(OFFSET('Sanitation Data'!$H$4,0,10*ROW('Sanitation Data'!H149))),'Data Summary'!DE155="Yes"),100-OFFSET('Sanitation Data'!$H$4,0,10*ROW('Sanitation Data'!H149)),NA())</f>
        <v>#N/A</v>
      </c>
      <c r="AQ155" s="90" t="e">
        <f ca="true">+IF(AND(ISNUMBER(OFFSET('Sanitation Data'!$H$6,0,10*ROW('Sanitation Data'!H149))),'Data Summary'!DF155="Yes"),OFFSET('Sanitation Data'!$H$6,0,10*ROW('Sanitation Data'!H149)),NA())</f>
        <v>#N/A</v>
      </c>
      <c r="AR155" s="90" t="e">
        <f ca="true">+IF(AND(ISNUMBER(OFFSET('Sanitation Data'!$H$10,0,10*ROW('Sanitation Data'!H149))),'Data Summary'!DG155="Yes"),OFFSET('Sanitation Data'!$H$10,0,10*ROW('Sanitation Data'!H149)),NA())</f>
        <v>#N/A</v>
      </c>
      <c r="AS155" s="90" t="e">
        <f ca="true">+IF(AND(ISNUMBER(OFFSET('Sanitation Data'!$H$11,0,10*ROW('Sanitation Data'!H149))),'Data Summary'!DH155="Yes"),OFFSET('Sanitation Data'!$H$11,0,10*ROW('Sanitation Data'!H149)),NA())</f>
        <v>#N/A</v>
      </c>
      <c r="AT155" s="90" t="e">
        <f ca="true">+IF(AND(ISNUMBER(OFFSET('Sanitation Data'!$H$12,0,10*ROW('Sanitation Data'!H149))),'Data Summary'!DI155="Yes"),OFFSET('Sanitation Data'!$H$12,0,10*ROW('Sanitation Data'!H149)),NA())</f>
        <v>#N/A</v>
      </c>
      <c r="AU155" s="90" t="e">
        <f ca="true">+IF(AND(ISNUMBER(OFFSET('Sanitation Data'!$I$4,0,10*ROW('Sanitation Data'!I149))),'Data Summary'!DJ155="Yes"),100-OFFSET('Sanitation Data'!$I$4,0,10*ROW('Sanitation Data'!I149)),NA())</f>
        <v>#N/A</v>
      </c>
      <c r="AV155" s="90" t="e">
        <f ca="true">+IF(AND(ISNUMBER(OFFSET('Sanitation Data'!$I$6,0,10*ROW('Sanitation Data'!I149))),'Data Summary'!DK155="Yes"),OFFSET('Sanitation Data'!$I$6,0,10*ROW('Sanitation Data'!I149)),NA())</f>
        <v>#N/A</v>
      </c>
      <c r="AW155" s="90" t="e">
        <f ca="true">+IF(AND(ISNUMBER(OFFSET('Sanitation Data'!$I$10,0,10*ROW('Sanitation Data'!I149))),'Data Summary'!DL155="Yes"),OFFSET('Sanitation Data'!$I$10,0,10*ROW('Sanitation Data'!I149)),NA())</f>
        <v>#N/A</v>
      </c>
      <c r="AX155" s="90" t="e">
        <f ca="true">+IF(AND(ISNUMBER(OFFSET('Sanitation Data'!$I$11,0,10*ROW('Sanitation Data'!I149))),'Data Summary'!DM155="Yes"),OFFSET('Sanitation Data'!$I$11,0,10*ROW('Sanitation Data'!I149)),NA())</f>
        <v>#N/A</v>
      </c>
      <c r="AY155" s="90" t="e">
        <f ca="true">+IF(AND(ISNUMBER(OFFSET('Sanitation Data'!$I$12,0,10*ROW('Sanitation Data'!I149))),'Data Summary'!DN155="Yes"),OFFSET('Sanitation Data'!$I$12,0,10*ROW('Sanitation Data'!I149)),NA())</f>
        <v>#N/A</v>
      </c>
      <c r="AZ155" s="91" t="e">
        <f ca="true">+IF(AND(ISNUMBER(OFFSET('Hygiene Data'!$D$5,0,10*ROW('Hygiene Data'!D149))),'Data Summary'!DO155="Yes"),OFFSET('Hygiene Data'!$D$5,0,10*ROW('Hygiene Data'!D149)),NA())</f>
        <v>#N/A</v>
      </c>
      <c r="BA155" s="91" t="e">
        <f ca="true">+IF(AND(ISNUMBER(OFFSET('Hygiene Data'!$D$7,0,10*ROW('Hygiene Data'!D149))),'Data Summary'!DP155="Yes"),OFFSET('Hygiene Data'!$D$7,0,10*ROW('Hygiene Data'!D149)),NA())</f>
        <v>#N/A</v>
      </c>
      <c r="BB155" s="91" t="e">
        <f ca="true">+IF(AND(ISNUMBER(OFFSET('Hygiene Data'!$D$9,0,10*ROW('Hygiene Data'!D149))),'Data Summary'!DQ155="Yes"),OFFSET('Hygiene Data'!$D$9,0,10*ROW('Hygiene Data'!D149)),NA())</f>
        <v>#N/A</v>
      </c>
      <c r="BC155" s="91" t="e">
        <f ca="true">+IF(AND(ISNUMBER(OFFSET('Hygiene Data'!$E$5,0,10*ROW('Hygiene Data'!E149))),'Data Summary'!DR155="Yes"),OFFSET('Hygiene Data'!$E$5,0,10*ROW('Hygiene Data'!E149)),NA())</f>
        <v>#N/A</v>
      </c>
      <c r="BD155" s="91" t="e">
        <f ca="true">+IF(AND(ISNUMBER(OFFSET('Hygiene Data'!$E$7,0,10*ROW('Hygiene Data'!E149))),'Data Summary'!DS155="Yes"),OFFSET('Hygiene Data'!$E$7,0,10*ROW('Hygiene Data'!E149)),NA())</f>
        <v>#N/A</v>
      </c>
      <c r="BE155" s="91" t="e">
        <f ca="true">+IF(AND(ISNUMBER(OFFSET('Hygiene Data'!$E$9,0,10*ROW('Hygiene Data'!E149))),'Data Summary'!DT155="Yes"),OFFSET('Hygiene Data'!$E$9,0,10*ROW('Hygiene Data'!E149)),NA())</f>
        <v>#N/A</v>
      </c>
      <c r="BF155" s="91" t="e">
        <f ca="true">+IF(AND(ISNUMBER(OFFSET('Hygiene Data'!$F$5,0,10*ROW('Hygiene Data'!F149))),'Data Summary'!DU155="Yes"),OFFSET('Hygiene Data'!$F$5,0,10*ROW('Hygiene Data'!F149)),NA())</f>
        <v>#N/A</v>
      </c>
      <c r="BG155" s="91" t="e">
        <f ca="true">+IF(AND(ISNUMBER(OFFSET('Hygiene Data'!$F$7,0,10*ROW('Hygiene Data'!F149))),'Data Summary'!DV155="Yes"),OFFSET('Hygiene Data'!$F$7,0,10*ROW('Hygiene Data'!F149)),NA())</f>
        <v>#N/A</v>
      </c>
      <c r="BH155" s="91" t="e">
        <f ca="true">+IF(AND(ISNUMBER(OFFSET('Hygiene Data'!$F$9,0,10*ROW('Hygiene Data'!F149))),'Data Summary'!DW155="Yes"),OFFSET('Hygiene Data'!$F$9,0,10*ROW('Hygiene Data'!F149)),NA())</f>
        <v>#N/A</v>
      </c>
      <c r="BI155" s="91" t="e">
        <f ca="true">+IF(AND(ISNUMBER(OFFSET('Hygiene Data'!$G$5,0,10*ROW('Hygiene Data'!G149))),'Data Summary'!DX155="Yes"),OFFSET('Hygiene Data'!$G$5,0,10*ROW('Hygiene Data'!G149)),NA())</f>
        <v>#N/A</v>
      </c>
      <c r="BJ155" s="91" t="e">
        <f ca="true">+IF(AND(ISNUMBER(OFFSET('Hygiene Data'!$G$7,0,10*ROW('Hygiene Data'!G149))),'Data Summary'!DY155="Yes"),OFFSET('Hygiene Data'!$G$7,0,10*ROW('Hygiene Data'!G149)),NA())</f>
        <v>#N/A</v>
      </c>
      <c r="BK155" s="91" t="e">
        <f ca="true">+IF(AND(ISNUMBER(OFFSET('Hygiene Data'!$G$9,0,10*ROW('Hygiene Data'!G149))),'Data Summary'!DZ155="Yes"),OFFSET('Hygiene Data'!$G$9,0,10*ROW('Hygiene Data'!G149)),NA())</f>
        <v>#N/A</v>
      </c>
      <c r="BL155" s="91" t="e">
        <f ca="true">+IF(AND(ISNUMBER(OFFSET('Hygiene Data'!$H$5,0,10*ROW('Hygiene Data'!H149))),'Data Summary'!EA155="Yes"),OFFSET('Hygiene Data'!$H$5,0,10*ROW('Hygiene Data'!H149)),NA())</f>
        <v>#N/A</v>
      </c>
      <c r="BM155" s="91" t="e">
        <f ca="true">+IF(AND(ISNUMBER(OFFSET('Hygiene Data'!$H$7,0,10*ROW('Hygiene Data'!H149))),'Data Summary'!EB155="Yes"),OFFSET('Hygiene Data'!$H$7,0,10*ROW('Hygiene Data'!H149)),NA())</f>
        <v>#N/A</v>
      </c>
      <c r="BN155" s="91" t="e">
        <f ca="true">+IF(AND(ISNUMBER(OFFSET('Hygiene Data'!$H$9,0,10*ROW('Hygiene Data'!H149))),'Data Summary'!EC155="Yes"),OFFSET('Hygiene Data'!$H$9,0,10*ROW('Hygiene Data'!H149)),NA())</f>
        <v>#N/A</v>
      </c>
      <c r="BO155" s="91" t="e">
        <f ca="true">+IF(AND(ISNUMBER(OFFSET('Hygiene Data'!$I$5,0,10*ROW('Hygiene Data'!I149))),'Data Summary'!ED155="Yes"),OFFSET('Hygiene Data'!$I$5,0,10*ROW('Hygiene Data'!I149)),NA())</f>
        <v>#N/A</v>
      </c>
      <c r="BP155" s="91" t="e">
        <f ca="true">+IF(AND(ISNUMBER(OFFSET('Hygiene Data'!$I$7,0,10*ROW('Hygiene Data'!I149))),'Data Summary'!EE155="Yes"),OFFSET('Hygiene Data'!$I$7,0,10*ROW('Hygiene Data'!I149)),NA())</f>
        <v>#N/A</v>
      </c>
      <c r="BQ155" s="91" t="e">
        <f ca="true">+IF(AND(ISNUMBER(OFFSET('Hygiene Data'!$I$9,0,10*ROW('Hygiene Data'!I149))),'Data Summary'!EF155="Yes"),OFFSET('Hygiene Data'!$I$9,0,10*ROW('Hygiene Data'!I149)),NA())</f>
        <v>#N/A</v>
      </c>
    </row>
    <row xmlns:x14ac="http://schemas.microsoft.com/office/spreadsheetml/2009/9/ac" r="156" x14ac:dyDescent="0.2">
      <c r="A156" s="342" t="e">
        <f ca="true">+RIGHT('Data Summary'!A156,LEN('Data Summary'!A156)-9)</f>
        <v>#VALUE!</v>
      </c>
      <c r="B156" s="35" t="str">
        <f ca="true">+IF(ISTEXT('Data Summary'!B156),'Data Summary'!B156,"")</f>
        <v/>
      </c>
      <c r="C156" s="341" t="e">
        <f ca="true">+VALUE('Data Summary'!C156)</f>
        <v>#VALUE!</v>
      </c>
      <c r="D156" s="89" t="e">
        <f ca="true">+IF(AND(ISNUMBER(OFFSET('Water Data'!$D$4,0,10*ROW('Water Data'!D150))),'Data Summary'!BS156="Yes"),100-OFFSET('Water Data'!$D$4,0,10*ROW('Water Data'!D150)),NA())</f>
        <v>#N/A</v>
      </c>
      <c r="E156" s="89" t="e">
        <f ca="true">+IF(AND(ISNUMBER(OFFSET('Water Data'!$D$6,0,10*ROW('Water Data'!D150))),'Data Summary'!BT156="Yes"),OFFSET('Water Data'!$D$6,0,10*ROW('Water Data'!D150)),NA())</f>
        <v>#N/A</v>
      </c>
      <c r="F156" s="89" t="e">
        <f ca="true">+IF(AND(ISNUMBER(OFFSET('Water Data'!$D$9,0,10*ROW('Water Data'!D150))),'Data Summary'!BU156="Yes"),OFFSET('Water Data'!$D$9,0,10*ROW('Water Data'!D150)),NA())</f>
        <v>#N/A</v>
      </c>
      <c r="G156" s="89" t="e">
        <f ca="true">+IF(AND(ISNUMBER(OFFSET('Water Data'!$E$4,0,10*ROW('Water Data'!E150))),'Data Summary'!BV156="Yes"),100-OFFSET('Water Data'!$E$4,0,10*ROW('Water Data'!E150)),NA())</f>
        <v>#N/A</v>
      </c>
      <c r="H156" s="89" t="e">
        <f ca="true">+IF(AND(ISNUMBER(OFFSET('Water Data'!$E$6,0,10*ROW('Water Data'!E150))),'Data Summary'!BW156="Yes"),OFFSET('Water Data'!$E$6,0,10*ROW('Water Data'!E150)),NA())</f>
        <v>#N/A</v>
      </c>
      <c r="I156" s="89" t="e">
        <f ca="true">+IF(AND(ISNUMBER(OFFSET('Water Data'!$E$9,0,10*ROW('Water Data'!E150))),'Data Summary'!BX156="Yes"),OFFSET('Water Data'!$E$9,0,10*ROW('Water Data'!E150)),NA())</f>
        <v>#N/A</v>
      </c>
      <c r="J156" s="89" t="e">
        <f ca="true">+IF(AND(ISNUMBER(OFFSET('Water Data'!$F$4,0,10*ROW('Water Data'!F150))),'Data Summary'!BY156="Yes"),100-OFFSET('Water Data'!$F$4,0,10*ROW('Water Data'!F150)),NA())</f>
        <v>#N/A</v>
      </c>
      <c r="K156" s="89" t="e">
        <f ca="true">+IF(AND(ISNUMBER(OFFSET('Water Data'!$F$6,0,10*ROW('Water Data'!F150))),'Data Summary'!BZ156="Yes"),OFFSET('Water Data'!$F$6,0,10*ROW('Water Data'!F150)),NA())</f>
        <v>#N/A</v>
      </c>
      <c r="L156" s="89" t="e">
        <f ca="true">+IF(AND(ISNUMBER(OFFSET('Water Data'!$F$9,0,10*ROW('Water Data'!F150))),'Data Summary'!CA156="Yes"),OFFSET('Water Data'!$F$9,0,10*ROW('Water Data'!F150)),NA())</f>
        <v>#N/A</v>
      </c>
      <c r="M156" s="89" t="e">
        <f ca="true">+IF(AND(ISNUMBER(OFFSET('Water Data'!$G$4,0,10*ROW('Water Data'!G150))),'Data Summary'!CB156="Yes"),100-OFFSET('Water Data'!$G$4,0,10*ROW('Water Data'!G150)),NA())</f>
        <v>#N/A</v>
      </c>
      <c r="N156" s="89" t="e">
        <f ca="true">+IF(AND(ISNUMBER(OFFSET('Water Data'!$G$6,0,10*ROW('Water Data'!G150))),'Data Summary'!CC156="Yes"),OFFSET('Water Data'!$G$6,0,10*ROW('Water Data'!G150)),NA())</f>
        <v>#N/A</v>
      </c>
      <c r="O156" s="89" t="e">
        <f ca="true">+IF(AND(ISNUMBER(OFFSET('Water Data'!$G$9,0,10*ROW('Water Data'!G150))),'Data Summary'!CD156="Yes"),OFFSET('Water Data'!$G$9,0,10*ROW('Water Data'!G150)),NA())</f>
        <v>#N/A</v>
      </c>
      <c r="P156" s="89" t="e">
        <f ca="true">+IF(AND(ISNUMBER(OFFSET('Water Data'!$H$4,0,10*ROW('Water Data'!H150))),'Data Summary'!CE156="Yes"),100-OFFSET('Water Data'!$H$4,0,10*ROW('Water Data'!H150)),NA())</f>
        <v>#N/A</v>
      </c>
      <c r="Q156" s="89" t="e">
        <f ca="true">+IF(AND(ISNUMBER(OFFSET('Water Data'!$H$6,0,10*ROW('Water Data'!H150))),'Data Summary'!CF156="Yes"),OFFSET('Water Data'!$H$6,0,10*ROW('Water Data'!H150)),NA())</f>
        <v>#N/A</v>
      </c>
      <c r="R156" s="89" t="e">
        <f ca="true">+IF(AND(ISNUMBER(OFFSET('Water Data'!$H$9,0,10*ROW('Water Data'!H150))),'Data Summary'!CG156="Yes"),OFFSET('Water Data'!$H$9,0,10*ROW('Water Data'!H150)),NA())</f>
        <v>#N/A</v>
      </c>
      <c r="S156" s="89" t="e">
        <f ca="true">+IF(AND(ISNUMBER(OFFSET('Water Data'!$I$4,0,10*ROW('Water Data'!I150))),'Data Summary'!CH156="Yes"),100-OFFSET('Water Data'!$I$4,0,10*ROW('Water Data'!I150)),NA())</f>
        <v>#N/A</v>
      </c>
      <c r="T156" s="89" t="e">
        <f ca="true">+IF(AND(ISNUMBER(OFFSET('Water Data'!$I$6,0,10*ROW('Water Data'!I150))),'Data Summary'!CI156="Yes"),OFFSET('Water Data'!$I$6,0,10*ROW('Water Data'!I150)),NA())</f>
        <v>#N/A</v>
      </c>
      <c r="U156" s="89" t="e">
        <f ca="true">+IF(AND(ISNUMBER(OFFSET('Water Data'!$I$9,0,10*ROW('Water Data'!I150))),'Data Summary'!CJ156="Yes"),OFFSET('Water Data'!$I$9,0,10*ROW('Water Data'!I150)),NA())</f>
        <v>#N/A</v>
      </c>
      <c r="V156" s="90" t="e">
        <f ca="true">+IF(AND(ISNUMBER(OFFSET('Sanitation Data'!$D$4,0,10*ROW('Sanitation Data'!D150))),'Data Summary'!CK156="Yes"),100-OFFSET('Sanitation Data'!$D$4,0,10*ROW('Sanitation Data'!D150)),NA())</f>
        <v>#N/A</v>
      </c>
      <c r="W156" s="90" t="e">
        <f ca="true">+IF(AND(ISNUMBER(OFFSET('Sanitation Data'!$D$6,0,10*ROW('Sanitation Data'!D150))),'Data Summary'!CL156="Yes"),OFFSET('Sanitation Data'!$D$6,0,10*ROW('Sanitation Data'!D150)),NA())</f>
        <v>#N/A</v>
      </c>
      <c r="X156" s="90" t="e">
        <f ca="true">+IF(AND(ISNUMBER(OFFSET('Sanitation Data'!$D$10,0,10*ROW('Sanitation Data'!D150))),'Data Summary'!CM156="Yes"),OFFSET('Sanitation Data'!$D$10,0,10*ROW('Sanitation Data'!D150)),NA())</f>
        <v>#N/A</v>
      </c>
      <c r="Y156" s="90" t="e">
        <f ca="true">+IF(AND(ISNUMBER(OFFSET('Sanitation Data'!$D$11,0,10*ROW('Sanitation Data'!D150))),'Data Summary'!CN156="Yes"),OFFSET('Sanitation Data'!$D$11,0,10*ROW('Sanitation Data'!D150)),NA())</f>
        <v>#N/A</v>
      </c>
      <c r="Z156" s="90" t="e">
        <f ca="true">+IF(AND(ISNUMBER(OFFSET('Sanitation Data'!$D$12,0,10*ROW('Sanitation Data'!D150))),'Data Summary'!CO156="Yes"),OFFSET('Sanitation Data'!$D$12,0,10*ROW('Sanitation Data'!D150)),NA())</f>
        <v>#N/A</v>
      </c>
      <c r="AA156" s="90" t="e">
        <f ca="true">+IF(AND(ISNUMBER(OFFSET('Sanitation Data'!$E$4,0,10*ROW('Sanitation Data'!E150))),'Data Summary'!CP156="Yes"),100-OFFSET('Sanitation Data'!$E$4,0,10*ROW('Sanitation Data'!E150)),NA())</f>
        <v>#N/A</v>
      </c>
      <c r="AB156" s="90" t="e">
        <f ca="true">+IF(AND(ISNUMBER(OFFSET('Sanitation Data'!$E$6,0,10*ROW('Sanitation Data'!E150))),'Data Summary'!CQ156="Yes"),OFFSET('Sanitation Data'!$E$6,0,10*ROW('Sanitation Data'!E150)),NA())</f>
        <v>#N/A</v>
      </c>
      <c r="AC156" s="90" t="e">
        <f ca="true">+IF(AND(ISNUMBER(OFFSET('Sanitation Data'!$E$10,0,10*ROW('Sanitation Data'!E150))),'Data Summary'!CR156="Yes"),OFFSET('Sanitation Data'!$E$10,0,10*ROW('Sanitation Data'!E150)),NA())</f>
        <v>#N/A</v>
      </c>
      <c r="AD156" s="90" t="e">
        <f ca="true">+IF(AND(ISNUMBER(OFFSET('Sanitation Data'!$E$11,0,10*ROW('Sanitation Data'!E150))),'Data Summary'!CS156="Yes"),OFFSET('Sanitation Data'!$E$11,0,10*ROW('Sanitation Data'!E150)),NA())</f>
        <v>#N/A</v>
      </c>
      <c r="AE156" s="90" t="e">
        <f ca="true">+IF(AND(ISNUMBER(OFFSET('Sanitation Data'!$E$12,0,10*ROW('Sanitation Data'!E150))),'Data Summary'!CT156="Yes"),OFFSET('Sanitation Data'!$E$12,0,10*ROW('Sanitation Data'!E150)),NA())</f>
        <v>#N/A</v>
      </c>
      <c r="AF156" s="90" t="e">
        <f ca="true">+IF(AND(ISNUMBER(OFFSET('Sanitation Data'!$F$4,0,10*ROW('Sanitation Data'!F150))),'Data Summary'!CU156="Yes"),100-OFFSET('Sanitation Data'!$F$4,0,10*ROW('Sanitation Data'!F150)),NA())</f>
        <v>#N/A</v>
      </c>
      <c r="AG156" s="90" t="e">
        <f ca="true">+IF(AND(ISNUMBER(OFFSET('Sanitation Data'!$F$6,0,10*ROW('Sanitation Data'!F150))),'Data Summary'!CV156="Yes"),OFFSET('Sanitation Data'!$F$6,0,10*ROW('Sanitation Data'!F150)),NA())</f>
        <v>#N/A</v>
      </c>
      <c r="AH156" s="90" t="e">
        <f ca="true">+IF(AND(ISNUMBER(OFFSET('Sanitation Data'!$F$10,0,10*ROW('Sanitation Data'!F150))),'Data Summary'!CW156="Yes"),OFFSET('Sanitation Data'!$F$10,0,10*ROW('Sanitation Data'!F150)),NA())</f>
        <v>#N/A</v>
      </c>
      <c r="AI156" s="90" t="e">
        <f ca="true">+IF(AND(ISNUMBER(OFFSET('Sanitation Data'!$F$11,0,10*ROW('Sanitation Data'!F150))),'Data Summary'!CX156="Yes"),OFFSET('Sanitation Data'!$F$11,0,10*ROW('Sanitation Data'!F150)),NA())</f>
        <v>#N/A</v>
      </c>
      <c r="AJ156" s="90" t="e">
        <f ca="true">+IF(AND(ISNUMBER(OFFSET('Sanitation Data'!$F$12,0,10*ROW('Sanitation Data'!F150))),'Data Summary'!CY156="Yes"),OFFSET('Sanitation Data'!$F$12,0,10*ROW('Sanitation Data'!F150)),NA())</f>
        <v>#N/A</v>
      </c>
      <c r="AK156" s="90" t="e">
        <f ca="true">+IF(AND(ISNUMBER(OFFSET('Sanitation Data'!$G$4,0,10*ROW('Sanitation Data'!G150))),'Data Summary'!CZ156="Yes"),100-OFFSET('Sanitation Data'!$G$4,0,10*ROW('Sanitation Data'!G150)),NA())</f>
        <v>#N/A</v>
      </c>
      <c r="AL156" s="90" t="e">
        <f ca="true">+IF(AND(ISNUMBER(OFFSET('Sanitation Data'!$G$6,0,10*ROW('Sanitation Data'!G150))),'Data Summary'!DA156="Yes"),OFFSET('Sanitation Data'!$G$6,0,10*ROW('Sanitation Data'!G150)),NA())</f>
        <v>#N/A</v>
      </c>
      <c r="AM156" s="90" t="e">
        <f ca="true">+IF(AND(ISNUMBER(OFFSET('Sanitation Data'!$G$10,0,10*ROW('Sanitation Data'!G150))),'Data Summary'!DB156="Yes"),OFFSET('Sanitation Data'!$G$10,0,10*ROW('Sanitation Data'!G150)),NA())</f>
        <v>#N/A</v>
      </c>
      <c r="AN156" s="90" t="e">
        <f ca="true">+IF(AND(ISNUMBER(OFFSET('Sanitation Data'!$G$11,0,10*ROW('Sanitation Data'!G150))),'Data Summary'!DC156="Yes"),OFFSET('Sanitation Data'!$G$11,0,10*ROW('Sanitation Data'!G150)),NA())</f>
        <v>#N/A</v>
      </c>
      <c r="AO156" s="90" t="e">
        <f ca="true">+IF(AND(ISNUMBER(OFFSET('Sanitation Data'!$G$12,0,10*ROW('Sanitation Data'!G150))),'Data Summary'!DD156="Yes"),OFFSET('Sanitation Data'!$G$12,0,10*ROW('Sanitation Data'!G150)),NA())</f>
        <v>#N/A</v>
      </c>
      <c r="AP156" s="90" t="e">
        <f ca="true">+IF(AND(ISNUMBER(OFFSET('Sanitation Data'!$H$4,0,10*ROW('Sanitation Data'!H150))),'Data Summary'!DE156="Yes"),100-OFFSET('Sanitation Data'!$H$4,0,10*ROW('Sanitation Data'!H150)),NA())</f>
        <v>#N/A</v>
      </c>
      <c r="AQ156" s="90" t="e">
        <f ca="true">+IF(AND(ISNUMBER(OFFSET('Sanitation Data'!$H$6,0,10*ROW('Sanitation Data'!H150))),'Data Summary'!DF156="Yes"),OFFSET('Sanitation Data'!$H$6,0,10*ROW('Sanitation Data'!H150)),NA())</f>
        <v>#N/A</v>
      </c>
      <c r="AR156" s="90" t="e">
        <f ca="true">+IF(AND(ISNUMBER(OFFSET('Sanitation Data'!$H$10,0,10*ROW('Sanitation Data'!H150))),'Data Summary'!DG156="Yes"),OFFSET('Sanitation Data'!$H$10,0,10*ROW('Sanitation Data'!H150)),NA())</f>
        <v>#N/A</v>
      </c>
      <c r="AS156" s="90" t="e">
        <f ca="true">+IF(AND(ISNUMBER(OFFSET('Sanitation Data'!$H$11,0,10*ROW('Sanitation Data'!H150))),'Data Summary'!DH156="Yes"),OFFSET('Sanitation Data'!$H$11,0,10*ROW('Sanitation Data'!H150)),NA())</f>
        <v>#N/A</v>
      </c>
      <c r="AT156" s="90" t="e">
        <f ca="true">+IF(AND(ISNUMBER(OFFSET('Sanitation Data'!$H$12,0,10*ROW('Sanitation Data'!H150))),'Data Summary'!DI156="Yes"),OFFSET('Sanitation Data'!$H$12,0,10*ROW('Sanitation Data'!H150)),NA())</f>
        <v>#N/A</v>
      </c>
      <c r="AU156" s="90" t="e">
        <f ca="true">+IF(AND(ISNUMBER(OFFSET('Sanitation Data'!$I$4,0,10*ROW('Sanitation Data'!I150))),'Data Summary'!DJ156="Yes"),100-OFFSET('Sanitation Data'!$I$4,0,10*ROW('Sanitation Data'!I150)),NA())</f>
        <v>#N/A</v>
      </c>
      <c r="AV156" s="90" t="e">
        <f ca="true">+IF(AND(ISNUMBER(OFFSET('Sanitation Data'!$I$6,0,10*ROW('Sanitation Data'!I150))),'Data Summary'!DK156="Yes"),OFFSET('Sanitation Data'!$I$6,0,10*ROW('Sanitation Data'!I150)),NA())</f>
        <v>#N/A</v>
      </c>
      <c r="AW156" s="90" t="e">
        <f ca="true">+IF(AND(ISNUMBER(OFFSET('Sanitation Data'!$I$10,0,10*ROW('Sanitation Data'!I150))),'Data Summary'!DL156="Yes"),OFFSET('Sanitation Data'!$I$10,0,10*ROW('Sanitation Data'!I150)),NA())</f>
        <v>#N/A</v>
      </c>
      <c r="AX156" s="90" t="e">
        <f ca="true">+IF(AND(ISNUMBER(OFFSET('Sanitation Data'!$I$11,0,10*ROW('Sanitation Data'!I150))),'Data Summary'!DM156="Yes"),OFFSET('Sanitation Data'!$I$11,0,10*ROW('Sanitation Data'!I150)),NA())</f>
        <v>#N/A</v>
      </c>
      <c r="AY156" s="90" t="e">
        <f ca="true">+IF(AND(ISNUMBER(OFFSET('Sanitation Data'!$I$12,0,10*ROW('Sanitation Data'!I150))),'Data Summary'!DN156="Yes"),OFFSET('Sanitation Data'!$I$12,0,10*ROW('Sanitation Data'!I150)),NA())</f>
        <v>#N/A</v>
      </c>
      <c r="AZ156" s="91" t="e">
        <f ca="true">+IF(AND(ISNUMBER(OFFSET('Hygiene Data'!$D$5,0,10*ROW('Hygiene Data'!D150))),'Data Summary'!DO156="Yes"),OFFSET('Hygiene Data'!$D$5,0,10*ROW('Hygiene Data'!D150)),NA())</f>
        <v>#N/A</v>
      </c>
      <c r="BA156" s="91" t="e">
        <f ca="true">+IF(AND(ISNUMBER(OFFSET('Hygiene Data'!$D$7,0,10*ROW('Hygiene Data'!D150))),'Data Summary'!DP156="Yes"),OFFSET('Hygiene Data'!$D$7,0,10*ROW('Hygiene Data'!D150)),NA())</f>
        <v>#N/A</v>
      </c>
      <c r="BB156" s="91" t="e">
        <f ca="true">+IF(AND(ISNUMBER(OFFSET('Hygiene Data'!$D$9,0,10*ROW('Hygiene Data'!D150))),'Data Summary'!DQ156="Yes"),OFFSET('Hygiene Data'!$D$9,0,10*ROW('Hygiene Data'!D150)),NA())</f>
        <v>#N/A</v>
      </c>
      <c r="BC156" s="91" t="e">
        <f ca="true">+IF(AND(ISNUMBER(OFFSET('Hygiene Data'!$E$5,0,10*ROW('Hygiene Data'!E150))),'Data Summary'!DR156="Yes"),OFFSET('Hygiene Data'!$E$5,0,10*ROW('Hygiene Data'!E150)),NA())</f>
        <v>#N/A</v>
      </c>
      <c r="BD156" s="91" t="e">
        <f ca="true">+IF(AND(ISNUMBER(OFFSET('Hygiene Data'!$E$7,0,10*ROW('Hygiene Data'!E150))),'Data Summary'!DS156="Yes"),OFFSET('Hygiene Data'!$E$7,0,10*ROW('Hygiene Data'!E150)),NA())</f>
        <v>#N/A</v>
      </c>
      <c r="BE156" s="91" t="e">
        <f ca="true">+IF(AND(ISNUMBER(OFFSET('Hygiene Data'!$E$9,0,10*ROW('Hygiene Data'!E150))),'Data Summary'!DT156="Yes"),OFFSET('Hygiene Data'!$E$9,0,10*ROW('Hygiene Data'!E150)),NA())</f>
        <v>#N/A</v>
      </c>
      <c r="BF156" s="91" t="e">
        <f ca="true">+IF(AND(ISNUMBER(OFFSET('Hygiene Data'!$F$5,0,10*ROW('Hygiene Data'!F150))),'Data Summary'!DU156="Yes"),OFFSET('Hygiene Data'!$F$5,0,10*ROW('Hygiene Data'!F150)),NA())</f>
        <v>#N/A</v>
      </c>
      <c r="BG156" s="91" t="e">
        <f ca="true">+IF(AND(ISNUMBER(OFFSET('Hygiene Data'!$F$7,0,10*ROW('Hygiene Data'!F150))),'Data Summary'!DV156="Yes"),OFFSET('Hygiene Data'!$F$7,0,10*ROW('Hygiene Data'!F150)),NA())</f>
        <v>#N/A</v>
      </c>
      <c r="BH156" s="91" t="e">
        <f ca="true">+IF(AND(ISNUMBER(OFFSET('Hygiene Data'!$F$9,0,10*ROW('Hygiene Data'!F150))),'Data Summary'!DW156="Yes"),OFFSET('Hygiene Data'!$F$9,0,10*ROW('Hygiene Data'!F150)),NA())</f>
        <v>#N/A</v>
      </c>
      <c r="BI156" s="91" t="e">
        <f ca="true">+IF(AND(ISNUMBER(OFFSET('Hygiene Data'!$G$5,0,10*ROW('Hygiene Data'!G150))),'Data Summary'!DX156="Yes"),OFFSET('Hygiene Data'!$G$5,0,10*ROW('Hygiene Data'!G150)),NA())</f>
        <v>#N/A</v>
      </c>
      <c r="BJ156" s="91" t="e">
        <f ca="true">+IF(AND(ISNUMBER(OFFSET('Hygiene Data'!$G$7,0,10*ROW('Hygiene Data'!G150))),'Data Summary'!DY156="Yes"),OFFSET('Hygiene Data'!$G$7,0,10*ROW('Hygiene Data'!G150)),NA())</f>
        <v>#N/A</v>
      </c>
      <c r="BK156" s="91" t="e">
        <f ca="true">+IF(AND(ISNUMBER(OFFSET('Hygiene Data'!$G$9,0,10*ROW('Hygiene Data'!G150))),'Data Summary'!DZ156="Yes"),OFFSET('Hygiene Data'!$G$9,0,10*ROW('Hygiene Data'!G150)),NA())</f>
        <v>#N/A</v>
      </c>
      <c r="BL156" s="91" t="e">
        <f ca="true">+IF(AND(ISNUMBER(OFFSET('Hygiene Data'!$H$5,0,10*ROW('Hygiene Data'!H150))),'Data Summary'!EA156="Yes"),OFFSET('Hygiene Data'!$H$5,0,10*ROW('Hygiene Data'!H150)),NA())</f>
        <v>#N/A</v>
      </c>
      <c r="BM156" s="91" t="e">
        <f ca="true">+IF(AND(ISNUMBER(OFFSET('Hygiene Data'!$H$7,0,10*ROW('Hygiene Data'!H150))),'Data Summary'!EB156="Yes"),OFFSET('Hygiene Data'!$H$7,0,10*ROW('Hygiene Data'!H150)),NA())</f>
        <v>#N/A</v>
      </c>
      <c r="BN156" s="91" t="e">
        <f ca="true">+IF(AND(ISNUMBER(OFFSET('Hygiene Data'!$H$9,0,10*ROW('Hygiene Data'!H150))),'Data Summary'!EC156="Yes"),OFFSET('Hygiene Data'!$H$9,0,10*ROW('Hygiene Data'!H150)),NA())</f>
        <v>#N/A</v>
      </c>
      <c r="BO156" s="91" t="e">
        <f ca="true">+IF(AND(ISNUMBER(OFFSET('Hygiene Data'!$I$5,0,10*ROW('Hygiene Data'!I150))),'Data Summary'!ED156="Yes"),OFFSET('Hygiene Data'!$I$5,0,10*ROW('Hygiene Data'!I150)),NA())</f>
        <v>#N/A</v>
      </c>
      <c r="BP156" s="91" t="e">
        <f ca="true">+IF(AND(ISNUMBER(OFFSET('Hygiene Data'!$I$7,0,10*ROW('Hygiene Data'!I150))),'Data Summary'!EE156="Yes"),OFFSET('Hygiene Data'!$I$7,0,10*ROW('Hygiene Data'!I150)),NA())</f>
        <v>#N/A</v>
      </c>
      <c r="BQ156" s="91" t="e">
        <f ca="true">+IF(AND(ISNUMBER(OFFSET('Hygiene Data'!$I$9,0,10*ROW('Hygiene Data'!I150))),'Data Summary'!EF156="Yes"),OFFSET('Hygiene Data'!$I$9,0,10*ROW('Hygiene Data'!I150)),NA())</f>
        <v>#N/A</v>
      </c>
    </row>
    <row xmlns:x14ac="http://schemas.microsoft.com/office/spreadsheetml/2009/9/ac" r="157" x14ac:dyDescent="0.2">
      <c r="A157" s="342" t="e">
        <f ca="true">+RIGHT('Data Summary'!A157,LEN('Data Summary'!A157)-9)</f>
        <v>#VALUE!</v>
      </c>
      <c r="B157" s="35" t="str">
        <f ca="true">+IF(ISTEXT('Data Summary'!B157),'Data Summary'!B157,"")</f>
        <v/>
      </c>
      <c r="C157" s="341" t="e">
        <f ca="true">+VALUE('Data Summary'!C157)</f>
        <v>#VALUE!</v>
      </c>
      <c r="D157" s="89" t="e">
        <f ca="true">+IF(AND(ISNUMBER(OFFSET('Water Data'!$D$4,0,10*ROW('Water Data'!D151))),'Data Summary'!BS157="Yes"),100-OFFSET('Water Data'!$D$4,0,10*ROW('Water Data'!D151)),NA())</f>
        <v>#N/A</v>
      </c>
      <c r="E157" s="89" t="e">
        <f ca="true">+IF(AND(ISNUMBER(OFFSET('Water Data'!$D$6,0,10*ROW('Water Data'!D151))),'Data Summary'!BT157="Yes"),OFFSET('Water Data'!$D$6,0,10*ROW('Water Data'!D151)),NA())</f>
        <v>#N/A</v>
      </c>
      <c r="F157" s="89" t="e">
        <f ca="true">+IF(AND(ISNUMBER(OFFSET('Water Data'!$D$9,0,10*ROW('Water Data'!D151))),'Data Summary'!BU157="Yes"),OFFSET('Water Data'!$D$9,0,10*ROW('Water Data'!D151)),NA())</f>
        <v>#N/A</v>
      </c>
      <c r="G157" s="89" t="e">
        <f ca="true">+IF(AND(ISNUMBER(OFFSET('Water Data'!$E$4,0,10*ROW('Water Data'!E151))),'Data Summary'!BV157="Yes"),100-OFFSET('Water Data'!$E$4,0,10*ROW('Water Data'!E151)),NA())</f>
        <v>#N/A</v>
      </c>
      <c r="H157" s="89" t="e">
        <f ca="true">+IF(AND(ISNUMBER(OFFSET('Water Data'!$E$6,0,10*ROW('Water Data'!E151))),'Data Summary'!BW157="Yes"),OFFSET('Water Data'!$E$6,0,10*ROW('Water Data'!E151)),NA())</f>
        <v>#N/A</v>
      </c>
      <c r="I157" s="89" t="e">
        <f ca="true">+IF(AND(ISNUMBER(OFFSET('Water Data'!$E$9,0,10*ROW('Water Data'!E151))),'Data Summary'!BX157="Yes"),OFFSET('Water Data'!$E$9,0,10*ROW('Water Data'!E151)),NA())</f>
        <v>#N/A</v>
      </c>
      <c r="J157" s="89" t="e">
        <f ca="true">+IF(AND(ISNUMBER(OFFSET('Water Data'!$F$4,0,10*ROW('Water Data'!F151))),'Data Summary'!BY157="Yes"),100-OFFSET('Water Data'!$F$4,0,10*ROW('Water Data'!F151)),NA())</f>
        <v>#N/A</v>
      </c>
      <c r="K157" s="89" t="e">
        <f ca="true">+IF(AND(ISNUMBER(OFFSET('Water Data'!$F$6,0,10*ROW('Water Data'!F151))),'Data Summary'!BZ157="Yes"),OFFSET('Water Data'!$F$6,0,10*ROW('Water Data'!F151)),NA())</f>
        <v>#N/A</v>
      </c>
      <c r="L157" s="89" t="e">
        <f ca="true">+IF(AND(ISNUMBER(OFFSET('Water Data'!$F$9,0,10*ROW('Water Data'!F151))),'Data Summary'!CA157="Yes"),OFFSET('Water Data'!$F$9,0,10*ROW('Water Data'!F151)),NA())</f>
        <v>#N/A</v>
      </c>
      <c r="M157" s="89" t="e">
        <f ca="true">+IF(AND(ISNUMBER(OFFSET('Water Data'!$G$4,0,10*ROW('Water Data'!G151))),'Data Summary'!CB157="Yes"),100-OFFSET('Water Data'!$G$4,0,10*ROW('Water Data'!G151)),NA())</f>
        <v>#N/A</v>
      </c>
      <c r="N157" s="89" t="e">
        <f ca="true">+IF(AND(ISNUMBER(OFFSET('Water Data'!$G$6,0,10*ROW('Water Data'!G151))),'Data Summary'!CC157="Yes"),OFFSET('Water Data'!$G$6,0,10*ROW('Water Data'!G151)),NA())</f>
        <v>#N/A</v>
      </c>
      <c r="O157" s="89" t="e">
        <f ca="true">+IF(AND(ISNUMBER(OFFSET('Water Data'!$G$9,0,10*ROW('Water Data'!G151))),'Data Summary'!CD157="Yes"),OFFSET('Water Data'!$G$9,0,10*ROW('Water Data'!G151)),NA())</f>
        <v>#N/A</v>
      </c>
      <c r="P157" s="89" t="e">
        <f ca="true">+IF(AND(ISNUMBER(OFFSET('Water Data'!$H$4,0,10*ROW('Water Data'!H151))),'Data Summary'!CE157="Yes"),100-OFFSET('Water Data'!$H$4,0,10*ROW('Water Data'!H151)),NA())</f>
        <v>#N/A</v>
      </c>
      <c r="Q157" s="89" t="e">
        <f ca="true">+IF(AND(ISNUMBER(OFFSET('Water Data'!$H$6,0,10*ROW('Water Data'!H151))),'Data Summary'!CF157="Yes"),OFFSET('Water Data'!$H$6,0,10*ROW('Water Data'!H151)),NA())</f>
        <v>#N/A</v>
      </c>
      <c r="R157" s="89" t="e">
        <f ca="true">+IF(AND(ISNUMBER(OFFSET('Water Data'!$H$9,0,10*ROW('Water Data'!H151))),'Data Summary'!CG157="Yes"),OFFSET('Water Data'!$H$9,0,10*ROW('Water Data'!H151)),NA())</f>
        <v>#N/A</v>
      </c>
      <c r="S157" s="89" t="e">
        <f ca="true">+IF(AND(ISNUMBER(OFFSET('Water Data'!$I$4,0,10*ROW('Water Data'!I151))),'Data Summary'!CH157="Yes"),100-OFFSET('Water Data'!$I$4,0,10*ROW('Water Data'!I151)),NA())</f>
        <v>#N/A</v>
      </c>
      <c r="T157" s="89" t="e">
        <f ca="true">+IF(AND(ISNUMBER(OFFSET('Water Data'!$I$6,0,10*ROW('Water Data'!I151))),'Data Summary'!CI157="Yes"),OFFSET('Water Data'!$I$6,0,10*ROW('Water Data'!I151)),NA())</f>
        <v>#N/A</v>
      </c>
      <c r="U157" s="89" t="e">
        <f ca="true">+IF(AND(ISNUMBER(OFFSET('Water Data'!$I$9,0,10*ROW('Water Data'!I151))),'Data Summary'!CJ157="Yes"),OFFSET('Water Data'!$I$9,0,10*ROW('Water Data'!I151)),NA())</f>
        <v>#N/A</v>
      </c>
      <c r="V157" s="90" t="e">
        <f ca="true">+IF(AND(ISNUMBER(OFFSET('Sanitation Data'!$D$4,0,10*ROW('Sanitation Data'!D151))),'Data Summary'!CK157="Yes"),100-OFFSET('Sanitation Data'!$D$4,0,10*ROW('Sanitation Data'!D151)),NA())</f>
        <v>#N/A</v>
      </c>
      <c r="W157" s="90" t="e">
        <f ca="true">+IF(AND(ISNUMBER(OFFSET('Sanitation Data'!$D$6,0,10*ROW('Sanitation Data'!D151))),'Data Summary'!CL157="Yes"),OFFSET('Sanitation Data'!$D$6,0,10*ROW('Sanitation Data'!D151)),NA())</f>
        <v>#N/A</v>
      </c>
      <c r="X157" s="90" t="e">
        <f ca="true">+IF(AND(ISNUMBER(OFFSET('Sanitation Data'!$D$10,0,10*ROW('Sanitation Data'!D151))),'Data Summary'!CM157="Yes"),OFFSET('Sanitation Data'!$D$10,0,10*ROW('Sanitation Data'!D151)),NA())</f>
        <v>#N/A</v>
      </c>
      <c r="Y157" s="90" t="e">
        <f ca="true">+IF(AND(ISNUMBER(OFFSET('Sanitation Data'!$D$11,0,10*ROW('Sanitation Data'!D151))),'Data Summary'!CN157="Yes"),OFFSET('Sanitation Data'!$D$11,0,10*ROW('Sanitation Data'!D151)),NA())</f>
        <v>#N/A</v>
      </c>
      <c r="Z157" s="90" t="e">
        <f ca="true">+IF(AND(ISNUMBER(OFFSET('Sanitation Data'!$D$12,0,10*ROW('Sanitation Data'!D151))),'Data Summary'!CO157="Yes"),OFFSET('Sanitation Data'!$D$12,0,10*ROW('Sanitation Data'!D151)),NA())</f>
        <v>#N/A</v>
      </c>
      <c r="AA157" s="90" t="e">
        <f ca="true">+IF(AND(ISNUMBER(OFFSET('Sanitation Data'!$E$4,0,10*ROW('Sanitation Data'!E151))),'Data Summary'!CP157="Yes"),100-OFFSET('Sanitation Data'!$E$4,0,10*ROW('Sanitation Data'!E151)),NA())</f>
        <v>#N/A</v>
      </c>
      <c r="AB157" s="90" t="e">
        <f ca="true">+IF(AND(ISNUMBER(OFFSET('Sanitation Data'!$E$6,0,10*ROW('Sanitation Data'!E151))),'Data Summary'!CQ157="Yes"),OFFSET('Sanitation Data'!$E$6,0,10*ROW('Sanitation Data'!E151)),NA())</f>
        <v>#N/A</v>
      </c>
      <c r="AC157" s="90" t="e">
        <f ca="true">+IF(AND(ISNUMBER(OFFSET('Sanitation Data'!$E$10,0,10*ROW('Sanitation Data'!E151))),'Data Summary'!CR157="Yes"),OFFSET('Sanitation Data'!$E$10,0,10*ROW('Sanitation Data'!E151)),NA())</f>
        <v>#N/A</v>
      </c>
      <c r="AD157" s="90" t="e">
        <f ca="true">+IF(AND(ISNUMBER(OFFSET('Sanitation Data'!$E$11,0,10*ROW('Sanitation Data'!E151))),'Data Summary'!CS157="Yes"),OFFSET('Sanitation Data'!$E$11,0,10*ROW('Sanitation Data'!E151)),NA())</f>
        <v>#N/A</v>
      </c>
      <c r="AE157" s="90" t="e">
        <f ca="true">+IF(AND(ISNUMBER(OFFSET('Sanitation Data'!$E$12,0,10*ROW('Sanitation Data'!E151))),'Data Summary'!CT157="Yes"),OFFSET('Sanitation Data'!$E$12,0,10*ROW('Sanitation Data'!E151)),NA())</f>
        <v>#N/A</v>
      </c>
      <c r="AF157" s="90" t="e">
        <f ca="true">+IF(AND(ISNUMBER(OFFSET('Sanitation Data'!$F$4,0,10*ROW('Sanitation Data'!F151))),'Data Summary'!CU157="Yes"),100-OFFSET('Sanitation Data'!$F$4,0,10*ROW('Sanitation Data'!F151)),NA())</f>
        <v>#N/A</v>
      </c>
      <c r="AG157" s="90" t="e">
        <f ca="true">+IF(AND(ISNUMBER(OFFSET('Sanitation Data'!$F$6,0,10*ROW('Sanitation Data'!F151))),'Data Summary'!CV157="Yes"),OFFSET('Sanitation Data'!$F$6,0,10*ROW('Sanitation Data'!F151)),NA())</f>
        <v>#N/A</v>
      </c>
      <c r="AH157" s="90" t="e">
        <f ca="true">+IF(AND(ISNUMBER(OFFSET('Sanitation Data'!$F$10,0,10*ROW('Sanitation Data'!F151))),'Data Summary'!CW157="Yes"),OFFSET('Sanitation Data'!$F$10,0,10*ROW('Sanitation Data'!F151)),NA())</f>
        <v>#N/A</v>
      </c>
      <c r="AI157" s="90" t="e">
        <f ca="true">+IF(AND(ISNUMBER(OFFSET('Sanitation Data'!$F$11,0,10*ROW('Sanitation Data'!F151))),'Data Summary'!CX157="Yes"),OFFSET('Sanitation Data'!$F$11,0,10*ROW('Sanitation Data'!F151)),NA())</f>
        <v>#N/A</v>
      </c>
      <c r="AJ157" s="90" t="e">
        <f ca="true">+IF(AND(ISNUMBER(OFFSET('Sanitation Data'!$F$12,0,10*ROW('Sanitation Data'!F151))),'Data Summary'!CY157="Yes"),OFFSET('Sanitation Data'!$F$12,0,10*ROW('Sanitation Data'!F151)),NA())</f>
        <v>#N/A</v>
      </c>
      <c r="AK157" s="90" t="e">
        <f ca="true">+IF(AND(ISNUMBER(OFFSET('Sanitation Data'!$G$4,0,10*ROW('Sanitation Data'!G151))),'Data Summary'!CZ157="Yes"),100-OFFSET('Sanitation Data'!$G$4,0,10*ROW('Sanitation Data'!G151)),NA())</f>
        <v>#N/A</v>
      </c>
      <c r="AL157" s="90" t="e">
        <f ca="true">+IF(AND(ISNUMBER(OFFSET('Sanitation Data'!$G$6,0,10*ROW('Sanitation Data'!G151))),'Data Summary'!DA157="Yes"),OFFSET('Sanitation Data'!$G$6,0,10*ROW('Sanitation Data'!G151)),NA())</f>
        <v>#N/A</v>
      </c>
      <c r="AM157" s="90" t="e">
        <f ca="true">+IF(AND(ISNUMBER(OFFSET('Sanitation Data'!$G$10,0,10*ROW('Sanitation Data'!G151))),'Data Summary'!DB157="Yes"),OFFSET('Sanitation Data'!$G$10,0,10*ROW('Sanitation Data'!G151)),NA())</f>
        <v>#N/A</v>
      </c>
      <c r="AN157" s="90" t="e">
        <f ca="true">+IF(AND(ISNUMBER(OFFSET('Sanitation Data'!$G$11,0,10*ROW('Sanitation Data'!G151))),'Data Summary'!DC157="Yes"),OFFSET('Sanitation Data'!$G$11,0,10*ROW('Sanitation Data'!G151)),NA())</f>
        <v>#N/A</v>
      </c>
      <c r="AO157" s="90" t="e">
        <f ca="true">+IF(AND(ISNUMBER(OFFSET('Sanitation Data'!$G$12,0,10*ROW('Sanitation Data'!G151))),'Data Summary'!DD157="Yes"),OFFSET('Sanitation Data'!$G$12,0,10*ROW('Sanitation Data'!G151)),NA())</f>
        <v>#N/A</v>
      </c>
      <c r="AP157" s="90" t="e">
        <f ca="true">+IF(AND(ISNUMBER(OFFSET('Sanitation Data'!$H$4,0,10*ROW('Sanitation Data'!H151))),'Data Summary'!DE157="Yes"),100-OFFSET('Sanitation Data'!$H$4,0,10*ROW('Sanitation Data'!H151)),NA())</f>
        <v>#N/A</v>
      </c>
      <c r="AQ157" s="90" t="e">
        <f ca="true">+IF(AND(ISNUMBER(OFFSET('Sanitation Data'!$H$6,0,10*ROW('Sanitation Data'!H151))),'Data Summary'!DF157="Yes"),OFFSET('Sanitation Data'!$H$6,0,10*ROW('Sanitation Data'!H151)),NA())</f>
        <v>#N/A</v>
      </c>
      <c r="AR157" s="90" t="e">
        <f ca="true">+IF(AND(ISNUMBER(OFFSET('Sanitation Data'!$H$10,0,10*ROW('Sanitation Data'!H151))),'Data Summary'!DG157="Yes"),OFFSET('Sanitation Data'!$H$10,0,10*ROW('Sanitation Data'!H151)),NA())</f>
        <v>#N/A</v>
      </c>
      <c r="AS157" s="90" t="e">
        <f ca="true">+IF(AND(ISNUMBER(OFFSET('Sanitation Data'!$H$11,0,10*ROW('Sanitation Data'!H151))),'Data Summary'!DH157="Yes"),OFFSET('Sanitation Data'!$H$11,0,10*ROW('Sanitation Data'!H151)),NA())</f>
        <v>#N/A</v>
      </c>
      <c r="AT157" s="90" t="e">
        <f ca="true">+IF(AND(ISNUMBER(OFFSET('Sanitation Data'!$H$12,0,10*ROW('Sanitation Data'!H151))),'Data Summary'!DI157="Yes"),OFFSET('Sanitation Data'!$H$12,0,10*ROW('Sanitation Data'!H151)),NA())</f>
        <v>#N/A</v>
      </c>
      <c r="AU157" s="90" t="e">
        <f ca="true">+IF(AND(ISNUMBER(OFFSET('Sanitation Data'!$I$4,0,10*ROW('Sanitation Data'!I151))),'Data Summary'!DJ157="Yes"),100-OFFSET('Sanitation Data'!$I$4,0,10*ROW('Sanitation Data'!I151)),NA())</f>
        <v>#N/A</v>
      </c>
      <c r="AV157" s="90" t="e">
        <f ca="true">+IF(AND(ISNUMBER(OFFSET('Sanitation Data'!$I$6,0,10*ROW('Sanitation Data'!I151))),'Data Summary'!DK157="Yes"),OFFSET('Sanitation Data'!$I$6,0,10*ROW('Sanitation Data'!I151)),NA())</f>
        <v>#N/A</v>
      </c>
      <c r="AW157" s="90" t="e">
        <f ca="true">+IF(AND(ISNUMBER(OFFSET('Sanitation Data'!$I$10,0,10*ROW('Sanitation Data'!I151))),'Data Summary'!DL157="Yes"),OFFSET('Sanitation Data'!$I$10,0,10*ROW('Sanitation Data'!I151)),NA())</f>
        <v>#N/A</v>
      </c>
      <c r="AX157" s="90" t="e">
        <f ca="true">+IF(AND(ISNUMBER(OFFSET('Sanitation Data'!$I$11,0,10*ROW('Sanitation Data'!I151))),'Data Summary'!DM157="Yes"),OFFSET('Sanitation Data'!$I$11,0,10*ROW('Sanitation Data'!I151)),NA())</f>
        <v>#N/A</v>
      </c>
      <c r="AY157" s="90" t="e">
        <f ca="true">+IF(AND(ISNUMBER(OFFSET('Sanitation Data'!$I$12,0,10*ROW('Sanitation Data'!I151))),'Data Summary'!DN157="Yes"),OFFSET('Sanitation Data'!$I$12,0,10*ROW('Sanitation Data'!I151)),NA())</f>
        <v>#N/A</v>
      </c>
      <c r="AZ157" s="91" t="e">
        <f ca="true">+IF(AND(ISNUMBER(OFFSET('Hygiene Data'!$D$5,0,10*ROW('Hygiene Data'!D151))),'Data Summary'!DO157="Yes"),OFFSET('Hygiene Data'!$D$5,0,10*ROW('Hygiene Data'!D151)),NA())</f>
        <v>#N/A</v>
      </c>
      <c r="BA157" s="91" t="e">
        <f ca="true">+IF(AND(ISNUMBER(OFFSET('Hygiene Data'!$D$7,0,10*ROW('Hygiene Data'!D151))),'Data Summary'!DP157="Yes"),OFFSET('Hygiene Data'!$D$7,0,10*ROW('Hygiene Data'!D151)),NA())</f>
        <v>#N/A</v>
      </c>
      <c r="BB157" s="91" t="e">
        <f ca="true">+IF(AND(ISNUMBER(OFFSET('Hygiene Data'!$D$9,0,10*ROW('Hygiene Data'!D151))),'Data Summary'!DQ157="Yes"),OFFSET('Hygiene Data'!$D$9,0,10*ROW('Hygiene Data'!D151)),NA())</f>
        <v>#N/A</v>
      </c>
      <c r="BC157" s="91" t="e">
        <f ca="true">+IF(AND(ISNUMBER(OFFSET('Hygiene Data'!$E$5,0,10*ROW('Hygiene Data'!E151))),'Data Summary'!DR157="Yes"),OFFSET('Hygiene Data'!$E$5,0,10*ROW('Hygiene Data'!E151)),NA())</f>
        <v>#N/A</v>
      </c>
      <c r="BD157" s="91" t="e">
        <f ca="true">+IF(AND(ISNUMBER(OFFSET('Hygiene Data'!$E$7,0,10*ROW('Hygiene Data'!E151))),'Data Summary'!DS157="Yes"),OFFSET('Hygiene Data'!$E$7,0,10*ROW('Hygiene Data'!E151)),NA())</f>
        <v>#N/A</v>
      </c>
      <c r="BE157" s="91" t="e">
        <f ca="true">+IF(AND(ISNUMBER(OFFSET('Hygiene Data'!$E$9,0,10*ROW('Hygiene Data'!E151))),'Data Summary'!DT157="Yes"),OFFSET('Hygiene Data'!$E$9,0,10*ROW('Hygiene Data'!E151)),NA())</f>
        <v>#N/A</v>
      </c>
      <c r="BF157" s="91" t="e">
        <f ca="true">+IF(AND(ISNUMBER(OFFSET('Hygiene Data'!$F$5,0,10*ROW('Hygiene Data'!F151))),'Data Summary'!DU157="Yes"),OFFSET('Hygiene Data'!$F$5,0,10*ROW('Hygiene Data'!F151)),NA())</f>
        <v>#N/A</v>
      </c>
      <c r="BG157" s="91" t="e">
        <f ca="true">+IF(AND(ISNUMBER(OFFSET('Hygiene Data'!$F$7,0,10*ROW('Hygiene Data'!F151))),'Data Summary'!DV157="Yes"),OFFSET('Hygiene Data'!$F$7,0,10*ROW('Hygiene Data'!F151)),NA())</f>
        <v>#N/A</v>
      </c>
      <c r="BH157" s="91" t="e">
        <f ca="true">+IF(AND(ISNUMBER(OFFSET('Hygiene Data'!$F$9,0,10*ROW('Hygiene Data'!F151))),'Data Summary'!DW157="Yes"),OFFSET('Hygiene Data'!$F$9,0,10*ROW('Hygiene Data'!F151)),NA())</f>
        <v>#N/A</v>
      </c>
      <c r="BI157" s="91" t="e">
        <f ca="true">+IF(AND(ISNUMBER(OFFSET('Hygiene Data'!$G$5,0,10*ROW('Hygiene Data'!G151))),'Data Summary'!DX157="Yes"),OFFSET('Hygiene Data'!$G$5,0,10*ROW('Hygiene Data'!G151)),NA())</f>
        <v>#N/A</v>
      </c>
      <c r="BJ157" s="91" t="e">
        <f ca="true">+IF(AND(ISNUMBER(OFFSET('Hygiene Data'!$G$7,0,10*ROW('Hygiene Data'!G151))),'Data Summary'!DY157="Yes"),OFFSET('Hygiene Data'!$G$7,0,10*ROW('Hygiene Data'!G151)),NA())</f>
        <v>#N/A</v>
      </c>
      <c r="BK157" s="91" t="e">
        <f ca="true">+IF(AND(ISNUMBER(OFFSET('Hygiene Data'!$G$9,0,10*ROW('Hygiene Data'!G151))),'Data Summary'!DZ157="Yes"),OFFSET('Hygiene Data'!$G$9,0,10*ROW('Hygiene Data'!G151)),NA())</f>
        <v>#N/A</v>
      </c>
      <c r="BL157" s="91" t="e">
        <f ca="true">+IF(AND(ISNUMBER(OFFSET('Hygiene Data'!$H$5,0,10*ROW('Hygiene Data'!H151))),'Data Summary'!EA157="Yes"),OFFSET('Hygiene Data'!$H$5,0,10*ROW('Hygiene Data'!H151)),NA())</f>
        <v>#N/A</v>
      </c>
      <c r="BM157" s="91" t="e">
        <f ca="true">+IF(AND(ISNUMBER(OFFSET('Hygiene Data'!$H$7,0,10*ROW('Hygiene Data'!H151))),'Data Summary'!EB157="Yes"),OFFSET('Hygiene Data'!$H$7,0,10*ROW('Hygiene Data'!H151)),NA())</f>
        <v>#N/A</v>
      </c>
      <c r="BN157" s="91" t="e">
        <f ca="true">+IF(AND(ISNUMBER(OFFSET('Hygiene Data'!$H$9,0,10*ROW('Hygiene Data'!H151))),'Data Summary'!EC157="Yes"),OFFSET('Hygiene Data'!$H$9,0,10*ROW('Hygiene Data'!H151)),NA())</f>
        <v>#N/A</v>
      </c>
      <c r="BO157" s="91" t="e">
        <f ca="true">+IF(AND(ISNUMBER(OFFSET('Hygiene Data'!$I$5,0,10*ROW('Hygiene Data'!I151))),'Data Summary'!ED157="Yes"),OFFSET('Hygiene Data'!$I$5,0,10*ROW('Hygiene Data'!I151)),NA())</f>
        <v>#N/A</v>
      </c>
      <c r="BP157" s="91" t="e">
        <f ca="true">+IF(AND(ISNUMBER(OFFSET('Hygiene Data'!$I$7,0,10*ROW('Hygiene Data'!I151))),'Data Summary'!EE157="Yes"),OFFSET('Hygiene Data'!$I$7,0,10*ROW('Hygiene Data'!I151)),NA())</f>
        <v>#N/A</v>
      </c>
      <c r="BQ157" s="91" t="e">
        <f ca="true">+IF(AND(ISNUMBER(OFFSET('Hygiene Data'!$I$9,0,10*ROW('Hygiene Data'!I151))),'Data Summary'!EF157="Yes"),OFFSET('Hygiene Data'!$I$9,0,10*ROW('Hygiene Data'!I151)),NA())</f>
        <v>#N/A</v>
      </c>
    </row>
    <row xmlns:x14ac="http://schemas.microsoft.com/office/spreadsheetml/2009/9/ac" r="158" x14ac:dyDescent="0.2">
      <c r="A158" s="342" t="e">
        <f ca="true">+RIGHT('Data Summary'!A158,LEN('Data Summary'!A158)-9)</f>
        <v>#VALUE!</v>
      </c>
      <c r="B158" s="35" t="str">
        <f ca="true">+IF(ISTEXT('Data Summary'!B158),'Data Summary'!B158,"")</f>
        <v/>
      </c>
      <c r="C158" s="341" t="e">
        <f ca="true">+VALUE('Data Summary'!C158)</f>
        <v>#VALUE!</v>
      </c>
      <c r="D158" s="89" t="e">
        <f ca="true">+IF(AND(ISNUMBER(OFFSET('Water Data'!$D$4,0,10*ROW('Water Data'!D152))),'Data Summary'!BS158="Yes"),100-OFFSET('Water Data'!$D$4,0,10*ROW('Water Data'!D152)),NA())</f>
        <v>#N/A</v>
      </c>
      <c r="E158" s="89" t="e">
        <f ca="true">+IF(AND(ISNUMBER(OFFSET('Water Data'!$D$6,0,10*ROW('Water Data'!D152))),'Data Summary'!BT158="Yes"),OFFSET('Water Data'!$D$6,0,10*ROW('Water Data'!D152)),NA())</f>
        <v>#N/A</v>
      </c>
      <c r="F158" s="89" t="e">
        <f ca="true">+IF(AND(ISNUMBER(OFFSET('Water Data'!$D$9,0,10*ROW('Water Data'!D152))),'Data Summary'!BU158="Yes"),OFFSET('Water Data'!$D$9,0,10*ROW('Water Data'!D152)),NA())</f>
        <v>#N/A</v>
      </c>
      <c r="G158" s="89" t="e">
        <f ca="true">+IF(AND(ISNUMBER(OFFSET('Water Data'!$E$4,0,10*ROW('Water Data'!E152))),'Data Summary'!BV158="Yes"),100-OFFSET('Water Data'!$E$4,0,10*ROW('Water Data'!E152)),NA())</f>
        <v>#N/A</v>
      </c>
      <c r="H158" s="89" t="e">
        <f ca="true">+IF(AND(ISNUMBER(OFFSET('Water Data'!$E$6,0,10*ROW('Water Data'!E152))),'Data Summary'!BW158="Yes"),OFFSET('Water Data'!$E$6,0,10*ROW('Water Data'!E152)),NA())</f>
        <v>#N/A</v>
      </c>
      <c r="I158" s="89" t="e">
        <f ca="true">+IF(AND(ISNUMBER(OFFSET('Water Data'!$E$9,0,10*ROW('Water Data'!E152))),'Data Summary'!BX158="Yes"),OFFSET('Water Data'!$E$9,0,10*ROW('Water Data'!E152)),NA())</f>
        <v>#N/A</v>
      </c>
      <c r="J158" s="89" t="e">
        <f ca="true">+IF(AND(ISNUMBER(OFFSET('Water Data'!$F$4,0,10*ROW('Water Data'!F152))),'Data Summary'!BY158="Yes"),100-OFFSET('Water Data'!$F$4,0,10*ROW('Water Data'!F152)),NA())</f>
        <v>#N/A</v>
      </c>
      <c r="K158" s="89" t="e">
        <f ca="true">+IF(AND(ISNUMBER(OFFSET('Water Data'!$F$6,0,10*ROW('Water Data'!F152))),'Data Summary'!BZ158="Yes"),OFFSET('Water Data'!$F$6,0,10*ROW('Water Data'!F152)),NA())</f>
        <v>#N/A</v>
      </c>
      <c r="L158" s="89" t="e">
        <f ca="true">+IF(AND(ISNUMBER(OFFSET('Water Data'!$F$9,0,10*ROW('Water Data'!F152))),'Data Summary'!CA158="Yes"),OFFSET('Water Data'!$F$9,0,10*ROW('Water Data'!F152)),NA())</f>
        <v>#N/A</v>
      </c>
      <c r="M158" s="89" t="e">
        <f ca="true">+IF(AND(ISNUMBER(OFFSET('Water Data'!$G$4,0,10*ROW('Water Data'!G152))),'Data Summary'!CB158="Yes"),100-OFFSET('Water Data'!$G$4,0,10*ROW('Water Data'!G152)),NA())</f>
        <v>#N/A</v>
      </c>
      <c r="N158" s="89" t="e">
        <f ca="true">+IF(AND(ISNUMBER(OFFSET('Water Data'!$G$6,0,10*ROW('Water Data'!G152))),'Data Summary'!CC158="Yes"),OFFSET('Water Data'!$G$6,0,10*ROW('Water Data'!G152)),NA())</f>
        <v>#N/A</v>
      </c>
      <c r="O158" s="89" t="e">
        <f ca="true">+IF(AND(ISNUMBER(OFFSET('Water Data'!$G$9,0,10*ROW('Water Data'!G152))),'Data Summary'!CD158="Yes"),OFFSET('Water Data'!$G$9,0,10*ROW('Water Data'!G152)),NA())</f>
        <v>#N/A</v>
      </c>
      <c r="P158" s="89" t="e">
        <f ca="true">+IF(AND(ISNUMBER(OFFSET('Water Data'!$H$4,0,10*ROW('Water Data'!H152))),'Data Summary'!CE158="Yes"),100-OFFSET('Water Data'!$H$4,0,10*ROW('Water Data'!H152)),NA())</f>
        <v>#N/A</v>
      </c>
      <c r="Q158" s="89" t="e">
        <f ca="true">+IF(AND(ISNUMBER(OFFSET('Water Data'!$H$6,0,10*ROW('Water Data'!H152))),'Data Summary'!CF158="Yes"),OFFSET('Water Data'!$H$6,0,10*ROW('Water Data'!H152)),NA())</f>
        <v>#N/A</v>
      </c>
      <c r="R158" s="89" t="e">
        <f ca="true">+IF(AND(ISNUMBER(OFFSET('Water Data'!$H$9,0,10*ROW('Water Data'!H152))),'Data Summary'!CG158="Yes"),OFFSET('Water Data'!$H$9,0,10*ROW('Water Data'!H152)),NA())</f>
        <v>#N/A</v>
      </c>
      <c r="S158" s="89" t="e">
        <f ca="true">+IF(AND(ISNUMBER(OFFSET('Water Data'!$I$4,0,10*ROW('Water Data'!I152))),'Data Summary'!CH158="Yes"),100-OFFSET('Water Data'!$I$4,0,10*ROW('Water Data'!I152)),NA())</f>
        <v>#N/A</v>
      </c>
      <c r="T158" s="89" t="e">
        <f ca="true">+IF(AND(ISNUMBER(OFFSET('Water Data'!$I$6,0,10*ROW('Water Data'!I152))),'Data Summary'!CI158="Yes"),OFFSET('Water Data'!$I$6,0,10*ROW('Water Data'!I152)),NA())</f>
        <v>#N/A</v>
      </c>
      <c r="U158" s="89" t="e">
        <f ca="true">+IF(AND(ISNUMBER(OFFSET('Water Data'!$I$9,0,10*ROW('Water Data'!I152))),'Data Summary'!CJ158="Yes"),OFFSET('Water Data'!$I$9,0,10*ROW('Water Data'!I152)),NA())</f>
        <v>#N/A</v>
      </c>
      <c r="V158" s="90" t="e">
        <f ca="true">+IF(AND(ISNUMBER(OFFSET('Sanitation Data'!$D$4,0,10*ROW('Sanitation Data'!D152))),'Data Summary'!CK158="Yes"),100-OFFSET('Sanitation Data'!$D$4,0,10*ROW('Sanitation Data'!D152)),NA())</f>
        <v>#N/A</v>
      </c>
      <c r="W158" s="90" t="e">
        <f ca="true">+IF(AND(ISNUMBER(OFFSET('Sanitation Data'!$D$6,0,10*ROW('Sanitation Data'!D152))),'Data Summary'!CL158="Yes"),OFFSET('Sanitation Data'!$D$6,0,10*ROW('Sanitation Data'!D152)),NA())</f>
        <v>#N/A</v>
      </c>
      <c r="X158" s="90" t="e">
        <f ca="true">+IF(AND(ISNUMBER(OFFSET('Sanitation Data'!$D$10,0,10*ROW('Sanitation Data'!D152))),'Data Summary'!CM158="Yes"),OFFSET('Sanitation Data'!$D$10,0,10*ROW('Sanitation Data'!D152)),NA())</f>
        <v>#N/A</v>
      </c>
      <c r="Y158" s="90" t="e">
        <f ca="true">+IF(AND(ISNUMBER(OFFSET('Sanitation Data'!$D$11,0,10*ROW('Sanitation Data'!D152))),'Data Summary'!CN158="Yes"),OFFSET('Sanitation Data'!$D$11,0,10*ROW('Sanitation Data'!D152)),NA())</f>
        <v>#N/A</v>
      </c>
      <c r="Z158" s="90" t="e">
        <f ca="true">+IF(AND(ISNUMBER(OFFSET('Sanitation Data'!$D$12,0,10*ROW('Sanitation Data'!D152))),'Data Summary'!CO158="Yes"),OFFSET('Sanitation Data'!$D$12,0,10*ROW('Sanitation Data'!D152)),NA())</f>
        <v>#N/A</v>
      </c>
      <c r="AA158" s="90" t="e">
        <f ca="true">+IF(AND(ISNUMBER(OFFSET('Sanitation Data'!$E$4,0,10*ROW('Sanitation Data'!E152))),'Data Summary'!CP158="Yes"),100-OFFSET('Sanitation Data'!$E$4,0,10*ROW('Sanitation Data'!E152)),NA())</f>
        <v>#N/A</v>
      </c>
      <c r="AB158" s="90" t="e">
        <f ca="true">+IF(AND(ISNUMBER(OFFSET('Sanitation Data'!$E$6,0,10*ROW('Sanitation Data'!E152))),'Data Summary'!CQ158="Yes"),OFFSET('Sanitation Data'!$E$6,0,10*ROW('Sanitation Data'!E152)),NA())</f>
        <v>#N/A</v>
      </c>
      <c r="AC158" s="90" t="e">
        <f ca="true">+IF(AND(ISNUMBER(OFFSET('Sanitation Data'!$E$10,0,10*ROW('Sanitation Data'!E152))),'Data Summary'!CR158="Yes"),OFFSET('Sanitation Data'!$E$10,0,10*ROW('Sanitation Data'!E152)),NA())</f>
        <v>#N/A</v>
      </c>
      <c r="AD158" s="90" t="e">
        <f ca="true">+IF(AND(ISNUMBER(OFFSET('Sanitation Data'!$E$11,0,10*ROW('Sanitation Data'!E152))),'Data Summary'!CS158="Yes"),OFFSET('Sanitation Data'!$E$11,0,10*ROW('Sanitation Data'!E152)),NA())</f>
        <v>#N/A</v>
      </c>
      <c r="AE158" s="90" t="e">
        <f ca="true">+IF(AND(ISNUMBER(OFFSET('Sanitation Data'!$E$12,0,10*ROW('Sanitation Data'!E152))),'Data Summary'!CT158="Yes"),OFFSET('Sanitation Data'!$E$12,0,10*ROW('Sanitation Data'!E152)),NA())</f>
        <v>#N/A</v>
      </c>
      <c r="AF158" s="90" t="e">
        <f ca="true">+IF(AND(ISNUMBER(OFFSET('Sanitation Data'!$F$4,0,10*ROW('Sanitation Data'!F152))),'Data Summary'!CU158="Yes"),100-OFFSET('Sanitation Data'!$F$4,0,10*ROW('Sanitation Data'!F152)),NA())</f>
        <v>#N/A</v>
      </c>
      <c r="AG158" s="90" t="e">
        <f ca="true">+IF(AND(ISNUMBER(OFFSET('Sanitation Data'!$F$6,0,10*ROW('Sanitation Data'!F152))),'Data Summary'!CV158="Yes"),OFFSET('Sanitation Data'!$F$6,0,10*ROW('Sanitation Data'!F152)),NA())</f>
        <v>#N/A</v>
      </c>
      <c r="AH158" s="90" t="e">
        <f ca="true">+IF(AND(ISNUMBER(OFFSET('Sanitation Data'!$F$10,0,10*ROW('Sanitation Data'!F152))),'Data Summary'!CW158="Yes"),OFFSET('Sanitation Data'!$F$10,0,10*ROW('Sanitation Data'!F152)),NA())</f>
        <v>#N/A</v>
      </c>
      <c r="AI158" s="90" t="e">
        <f ca="true">+IF(AND(ISNUMBER(OFFSET('Sanitation Data'!$F$11,0,10*ROW('Sanitation Data'!F152))),'Data Summary'!CX158="Yes"),OFFSET('Sanitation Data'!$F$11,0,10*ROW('Sanitation Data'!F152)),NA())</f>
        <v>#N/A</v>
      </c>
      <c r="AJ158" s="90" t="e">
        <f ca="true">+IF(AND(ISNUMBER(OFFSET('Sanitation Data'!$F$12,0,10*ROW('Sanitation Data'!F152))),'Data Summary'!CY158="Yes"),OFFSET('Sanitation Data'!$F$12,0,10*ROW('Sanitation Data'!F152)),NA())</f>
        <v>#N/A</v>
      </c>
      <c r="AK158" s="90" t="e">
        <f ca="true">+IF(AND(ISNUMBER(OFFSET('Sanitation Data'!$G$4,0,10*ROW('Sanitation Data'!G152))),'Data Summary'!CZ158="Yes"),100-OFFSET('Sanitation Data'!$G$4,0,10*ROW('Sanitation Data'!G152)),NA())</f>
        <v>#N/A</v>
      </c>
      <c r="AL158" s="90" t="e">
        <f ca="true">+IF(AND(ISNUMBER(OFFSET('Sanitation Data'!$G$6,0,10*ROW('Sanitation Data'!G152))),'Data Summary'!DA158="Yes"),OFFSET('Sanitation Data'!$G$6,0,10*ROW('Sanitation Data'!G152)),NA())</f>
        <v>#N/A</v>
      </c>
      <c r="AM158" s="90" t="e">
        <f ca="true">+IF(AND(ISNUMBER(OFFSET('Sanitation Data'!$G$10,0,10*ROW('Sanitation Data'!G152))),'Data Summary'!DB158="Yes"),OFFSET('Sanitation Data'!$G$10,0,10*ROW('Sanitation Data'!G152)),NA())</f>
        <v>#N/A</v>
      </c>
      <c r="AN158" s="90" t="e">
        <f ca="true">+IF(AND(ISNUMBER(OFFSET('Sanitation Data'!$G$11,0,10*ROW('Sanitation Data'!G152))),'Data Summary'!DC158="Yes"),OFFSET('Sanitation Data'!$G$11,0,10*ROW('Sanitation Data'!G152)),NA())</f>
        <v>#N/A</v>
      </c>
      <c r="AO158" s="90" t="e">
        <f ca="true">+IF(AND(ISNUMBER(OFFSET('Sanitation Data'!$G$12,0,10*ROW('Sanitation Data'!G152))),'Data Summary'!DD158="Yes"),OFFSET('Sanitation Data'!$G$12,0,10*ROW('Sanitation Data'!G152)),NA())</f>
        <v>#N/A</v>
      </c>
      <c r="AP158" s="90" t="e">
        <f ca="true">+IF(AND(ISNUMBER(OFFSET('Sanitation Data'!$H$4,0,10*ROW('Sanitation Data'!H152))),'Data Summary'!DE158="Yes"),100-OFFSET('Sanitation Data'!$H$4,0,10*ROW('Sanitation Data'!H152)),NA())</f>
        <v>#N/A</v>
      </c>
      <c r="AQ158" s="90" t="e">
        <f ca="true">+IF(AND(ISNUMBER(OFFSET('Sanitation Data'!$H$6,0,10*ROW('Sanitation Data'!H152))),'Data Summary'!DF158="Yes"),OFFSET('Sanitation Data'!$H$6,0,10*ROW('Sanitation Data'!H152)),NA())</f>
        <v>#N/A</v>
      </c>
      <c r="AR158" s="90" t="e">
        <f ca="true">+IF(AND(ISNUMBER(OFFSET('Sanitation Data'!$H$10,0,10*ROW('Sanitation Data'!H152))),'Data Summary'!DG158="Yes"),OFFSET('Sanitation Data'!$H$10,0,10*ROW('Sanitation Data'!H152)),NA())</f>
        <v>#N/A</v>
      </c>
      <c r="AS158" s="90" t="e">
        <f ca="true">+IF(AND(ISNUMBER(OFFSET('Sanitation Data'!$H$11,0,10*ROW('Sanitation Data'!H152))),'Data Summary'!DH158="Yes"),OFFSET('Sanitation Data'!$H$11,0,10*ROW('Sanitation Data'!H152)),NA())</f>
        <v>#N/A</v>
      </c>
      <c r="AT158" s="90" t="e">
        <f ca="true">+IF(AND(ISNUMBER(OFFSET('Sanitation Data'!$H$12,0,10*ROW('Sanitation Data'!H152))),'Data Summary'!DI158="Yes"),OFFSET('Sanitation Data'!$H$12,0,10*ROW('Sanitation Data'!H152)),NA())</f>
        <v>#N/A</v>
      </c>
      <c r="AU158" s="90" t="e">
        <f ca="true">+IF(AND(ISNUMBER(OFFSET('Sanitation Data'!$I$4,0,10*ROW('Sanitation Data'!I152))),'Data Summary'!DJ158="Yes"),100-OFFSET('Sanitation Data'!$I$4,0,10*ROW('Sanitation Data'!I152)),NA())</f>
        <v>#N/A</v>
      </c>
      <c r="AV158" s="90" t="e">
        <f ca="true">+IF(AND(ISNUMBER(OFFSET('Sanitation Data'!$I$6,0,10*ROW('Sanitation Data'!I152))),'Data Summary'!DK158="Yes"),OFFSET('Sanitation Data'!$I$6,0,10*ROW('Sanitation Data'!I152)),NA())</f>
        <v>#N/A</v>
      </c>
      <c r="AW158" s="90" t="e">
        <f ca="true">+IF(AND(ISNUMBER(OFFSET('Sanitation Data'!$I$10,0,10*ROW('Sanitation Data'!I152))),'Data Summary'!DL158="Yes"),OFFSET('Sanitation Data'!$I$10,0,10*ROW('Sanitation Data'!I152)),NA())</f>
        <v>#N/A</v>
      </c>
      <c r="AX158" s="90" t="e">
        <f ca="true">+IF(AND(ISNUMBER(OFFSET('Sanitation Data'!$I$11,0,10*ROW('Sanitation Data'!I152))),'Data Summary'!DM158="Yes"),OFFSET('Sanitation Data'!$I$11,0,10*ROW('Sanitation Data'!I152)),NA())</f>
        <v>#N/A</v>
      </c>
      <c r="AY158" s="90" t="e">
        <f ca="true">+IF(AND(ISNUMBER(OFFSET('Sanitation Data'!$I$12,0,10*ROW('Sanitation Data'!I152))),'Data Summary'!DN158="Yes"),OFFSET('Sanitation Data'!$I$12,0,10*ROW('Sanitation Data'!I152)),NA())</f>
        <v>#N/A</v>
      </c>
      <c r="AZ158" s="91" t="e">
        <f ca="true">+IF(AND(ISNUMBER(OFFSET('Hygiene Data'!$D$5,0,10*ROW('Hygiene Data'!D152))),'Data Summary'!DO158="Yes"),OFFSET('Hygiene Data'!$D$5,0,10*ROW('Hygiene Data'!D152)),NA())</f>
        <v>#N/A</v>
      </c>
      <c r="BA158" s="91" t="e">
        <f ca="true">+IF(AND(ISNUMBER(OFFSET('Hygiene Data'!$D$7,0,10*ROW('Hygiene Data'!D152))),'Data Summary'!DP158="Yes"),OFFSET('Hygiene Data'!$D$7,0,10*ROW('Hygiene Data'!D152)),NA())</f>
        <v>#N/A</v>
      </c>
      <c r="BB158" s="91" t="e">
        <f ca="true">+IF(AND(ISNUMBER(OFFSET('Hygiene Data'!$D$9,0,10*ROW('Hygiene Data'!D152))),'Data Summary'!DQ158="Yes"),OFFSET('Hygiene Data'!$D$9,0,10*ROW('Hygiene Data'!D152)),NA())</f>
        <v>#N/A</v>
      </c>
      <c r="BC158" s="91" t="e">
        <f ca="true">+IF(AND(ISNUMBER(OFFSET('Hygiene Data'!$E$5,0,10*ROW('Hygiene Data'!E152))),'Data Summary'!DR158="Yes"),OFFSET('Hygiene Data'!$E$5,0,10*ROW('Hygiene Data'!E152)),NA())</f>
        <v>#N/A</v>
      </c>
      <c r="BD158" s="91" t="e">
        <f ca="true">+IF(AND(ISNUMBER(OFFSET('Hygiene Data'!$E$7,0,10*ROW('Hygiene Data'!E152))),'Data Summary'!DS158="Yes"),OFFSET('Hygiene Data'!$E$7,0,10*ROW('Hygiene Data'!E152)),NA())</f>
        <v>#N/A</v>
      </c>
      <c r="BE158" s="91" t="e">
        <f ca="true">+IF(AND(ISNUMBER(OFFSET('Hygiene Data'!$E$9,0,10*ROW('Hygiene Data'!E152))),'Data Summary'!DT158="Yes"),OFFSET('Hygiene Data'!$E$9,0,10*ROW('Hygiene Data'!E152)),NA())</f>
        <v>#N/A</v>
      </c>
      <c r="BF158" s="91" t="e">
        <f ca="true">+IF(AND(ISNUMBER(OFFSET('Hygiene Data'!$F$5,0,10*ROW('Hygiene Data'!F152))),'Data Summary'!DU158="Yes"),OFFSET('Hygiene Data'!$F$5,0,10*ROW('Hygiene Data'!F152)),NA())</f>
        <v>#N/A</v>
      </c>
      <c r="BG158" s="91" t="e">
        <f ca="true">+IF(AND(ISNUMBER(OFFSET('Hygiene Data'!$F$7,0,10*ROW('Hygiene Data'!F152))),'Data Summary'!DV158="Yes"),OFFSET('Hygiene Data'!$F$7,0,10*ROW('Hygiene Data'!F152)),NA())</f>
        <v>#N/A</v>
      </c>
      <c r="BH158" s="91" t="e">
        <f ca="true">+IF(AND(ISNUMBER(OFFSET('Hygiene Data'!$F$9,0,10*ROW('Hygiene Data'!F152))),'Data Summary'!DW158="Yes"),OFFSET('Hygiene Data'!$F$9,0,10*ROW('Hygiene Data'!F152)),NA())</f>
        <v>#N/A</v>
      </c>
      <c r="BI158" s="91" t="e">
        <f ca="true">+IF(AND(ISNUMBER(OFFSET('Hygiene Data'!$G$5,0,10*ROW('Hygiene Data'!G152))),'Data Summary'!DX158="Yes"),OFFSET('Hygiene Data'!$G$5,0,10*ROW('Hygiene Data'!G152)),NA())</f>
        <v>#N/A</v>
      </c>
      <c r="BJ158" s="91" t="e">
        <f ca="true">+IF(AND(ISNUMBER(OFFSET('Hygiene Data'!$G$7,0,10*ROW('Hygiene Data'!G152))),'Data Summary'!DY158="Yes"),OFFSET('Hygiene Data'!$G$7,0,10*ROW('Hygiene Data'!G152)),NA())</f>
        <v>#N/A</v>
      </c>
      <c r="BK158" s="91" t="e">
        <f ca="true">+IF(AND(ISNUMBER(OFFSET('Hygiene Data'!$G$9,0,10*ROW('Hygiene Data'!G152))),'Data Summary'!DZ158="Yes"),OFFSET('Hygiene Data'!$G$9,0,10*ROW('Hygiene Data'!G152)),NA())</f>
        <v>#N/A</v>
      </c>
      <c r="BL158" s="91" t="e">
        <f ca="true">+IF(AND(ISNUMBER(OFFSET('Hygiene Data'!$H$5,0,10*ROW('Hygiene Data'!H152))),'Data Summary'!EA158="Yes"),OFFSET('Hygiene Data'!$H$5,0,10*ROW('Hygiene Data'!H152)),NA())</f>
        <v>#N/A</v>
      </c>
      <c r="BM158" s="91" t="e">
        <f ca="true">+IF(AND(ISNUMBER(OFFSET('Hygiene Data'!$H$7,0,10*ROW('Hygiene Data'!H152))),'Data Summary'!EB158="Yes"),OFFSET('Hygiene Data'!$H$7,0,10*ROW('Hygiene Data'!H152)),NA())</f>
        <v>#N/A</v>
      </c>
      <c r="BN158" s="91" t="e">
        <f ca="true">+IF(AND(ISNUMBER(OFFSET('Hygiene Data'!$H$9,0,10*ROW('Hygiene Data'!H152))),'Data Summary'!EC158="Yes"),OFFSET('Hygiene Data'!$H$9,0,10*ROW('Hygiene Data'!H152)),NA())</f>
        <v>#N/A</v>
      </c>
      <c r="BO158" s="91" t="e">
        <f ca="true">+IF(AND(ISNUMBER(OFFSET('Hygiene Data'!$I$5,0,10*ROW('Hygiene Data'!I152))),'Data Summary'!ED158="Yes"),OFFSET('Hygiene Data'!$I$5,0,10*ROW('Hygiene Data'!I152)),NA())</f>
        <v>#N/A</v>
      </c>
      <c r="BP158" s="91" t="e">
        <f ca="true">+IF(AND(ISNUMBER(OFFSET('Hygiene Data'!$I$7,0,10*ROW('Hygiene Data'!I152))),'Data Summary'!EE158="Yes"),OFFSET('Hygiene Data'!$I$7,0,10*ROW('Hygiene Data'!I152)),NA())</f>
        <v>#N/A</v>
      </c>
      <c r="BQ158" s="91" t="e">
        <f ca="true">+IF(AND(ISNUMBER(OFFSET('Hygiene Data'!$I$9,0,10*ROW('Hygiene Data'!I152))),'Data Summary'!EF158="Yes"),OFFSET('Hygiene Data'!$I$9,0,10*ROW('Hygiene Data'!I152)),NA())</f>
        <v>#N/A</v>
      </c>
    </row>
    <row xmlns:x14ac="http://schemas.microsoft.com/office/spreadsheetml/2009/9/ac" r="159" x14ac:dyDescent="0.2">
      <c r="A159" s="342" t="e">
        <f ca="true">+RIGHT('Data Summary'!A159,LEN('Data Summary'!A159)-9)</f>
        <v>#VALUE!</v>
      </c>
      <c r="B159" s="35" t="str">
        <f ca="true">+IF(ISTEXT('Data Summary'!B159),'Data Summary'!B159,"")</f>
        <v/>
      </c>
      <c r="C159" s="341" t="e">
        <f ca="true">+VALUE('Data Summary'!C159)</f>
        <v>#VALUE!</v>
      </c>
      <c r="D159" s="89" t="e">
        <f ca="true">+IF(AND(ISNUMBER(OFFSET('Water Data'!$D$4,0,10*ROW('Water Data'!D153))),'Data Summary'!BS159="Yes"),100-OFFSET('Water Data'!$D$4,0,10*ROW('Water Data'!D153)),NA())</f>
        <v>#N/A</v>
      </c>
      <c r="E159" s="89" t="e">
        <f ca="true">+IF(AND(ISNUMBER(OFFSET('Water Data'!$D$6,0,10*ROW('Water Data'!D153))),'Data Summary'!BT159="Yes"),OFFSET('Water Data'!$D$6,0,10*ROW('Water Data'!D153)),NA())</f>
        <v>#N/A</v>
      </c>
      <c r="F159" s="89" t="e">
        <f ca="true">+IF(AND(ISNUMBER(OFFSET('Water Data'!$D$9,0,10*ROW('Water Data'!D153))),'Data Summary'!BU159="Yes"),OFFSET('Water Data'!$D$9,0,10*ROW('Water Data'!D153)),NA())</f>
        <v>#N/A</v>
      </c>
      <c r="G159" s="89" t="e">
        <f ca="true">+IF(AND(ISNUMBER(OFFSET('Water Data'!$E$4,0,10*ROW('Water Data'!E153))),'Data Summary'!BV159="Yes"),100-OFFSET('Water Data'!$E$4,0,10*ROW('Water Data'!E153)),NA())</f>
        <v>#N/A</v>
      </c>
      <c r="H159" s="89" t="e">
        <f ca="true">+IF(AND(ISNUMBER(OFFSET('Water Data'!$E$6,0,10*ROW('Water Data'!E153))),'Data Summary'!BW159="Yes"),OFFSET('Water Data'!$E$6,0,10*ROW('Water Data'!E153)),NA())</f>
        <v>#N/A</v>
      </c>
      <c r="I159" s="89" t="e">
        <f ca="true">+IF(AND(ISNUMBER(OFFSET('Water Data'!$E$9,0,10*ROW('Water Data'!E153))),'Data Summary'!BX159="Yes"),OFFSET('Water Data'!$E$9,0,10*ROW('Water Data'!E153)),NA())</f>
        <v>#N/A</v>
      </c>
      <c r="J159" s="89" t="e">
        <f ca="true">+IF(AND(ISNUMBER(OFFSET('Water Data'!$F$4,0,10*ROW('Water Data'!F153))),'Data Summary'!BY159="Yes"),100-OFFSET('Water Data'!$F$4,0,10*ROW('Water Data'!F153)),NA())</f>
        <v>#N/A</v>
      </c>
      <c r="K159" s="89" t="e">
        <f ca="true">+IF(AND(ISNUMBER(OFFSET('Water Data'!$F$6,0,10*ROW('Water Data'!F153))),'Data Summary'!BZ159="Yes"),OFFSET('Water Data'!$F$6,0,10*ROW('Water Data'!F153)),NA())</f>
        <v>#N/A</v>
      </c>
      <c r="L159" s="89" t="e">
        <f ca="true">+IF(AND(ISNUMBER(OFFSET('Water Data'!$F$9,0,10*ROW('Water Data'!F153))),'Data Summary'!CA159="Yes"),OFFSET('Water Data'!$F$9,0,10*ROW('Water Data'!F153)),NA())</f>
        <v>#N/A</v>
      </c>
      <c r="M159" s="89" t="e">
        <f ca="true">+IF(AND(ISNUMBER(OFFSET('Water Data'!$G$4,0,10*ROW('Water Data'!G153))),'Data Summary'!CB159="Yes"),100-OFFSET('Water Data'!$G$4,0,10*ROW('Water Data'!G153)),NA())</f>
        <v>#N/A</v>
      </c>
      <c r="N159" s="89" t="e">
        <f ca="true">+IF(AND(ISNUMBER(OFFSET('Water Data'!$G$6,0,10*ROW('Water Data'!G153))),'Data Summary'!CC159="Yes"),OFFSET('Water Data'!$G$6,0,10*ROW('Water Data'!G153)),NA())</f>
        <v>#N/A</v>
      </c>
      <c r="O159" s="89" t="e">
        <f ca="true">+IF(AND(ISNUMBER(OFFSET('Water Data'!$G$9,0,10*ROW('Water Data'!G153))),'Data Summary'!CD159="Yes"),OFFSET('Water Data'!$G$9,0,10*ROW('Water Data'!G153)),NA())</f>
        <v>#N/A</v>
      </c>
      <c r="P159" s="89" t="e">
        <f ca="true">+IF(AND(ISNUMBER(OFFSET('Water Data'!$H$4,0,10*ROW('Water Data'!H153))),'Data Summary'!CE159="Yes"),100-OFFSET('Water Data'!$H$4,0,10*ROW('Water Data'!H153)),NA())</f>
        <v>#N/A</v>
      </c>
      <c r="Q159" s="89" t="e">
        <f ca="true">+IF(AND(ISNUMBER(OFFSET('Water Data'!$H$6,0,10*ROW('Water Data'!H153))),'Data Summary'!CF159="Yes"),OFFSET('Water Data'!$H$6,0,10*ROW('Water Data'!H153)),NA())</f>
        <v>#N/A</v>
      </c>
      <c r="R159" s="89" t="e">
        <f ca="true">+IF(AND(ISNUMBER(OFFSET('Water Data'!$H$9,0,10*ROW('Water Data'!H153))),'Data Summary'!CG159="Yes"),OFFSET('Water Data'!$H$9,0,10*ROW('Water Data'!H153)),NA())</f>
        <v>#N/A</v>
      </c>
      <c r="S159" s="89" t="e">
        <f ca="true">+IF(AND(ISNUMBER(OFFSET('Water Data'!$I$4,0,10*ROW('Water Data'!I153))),'Data Summary'!CH159="Yes"),100-OFFSET('Water Data'!$I$4,0,10*ROW('Water Data'!I153)),NA())</f>
        <v>#N/A</v>
      </c>
      <c r="T159" s="89" t="e">
        <f ca="true">+IF(AND(ISNUMBER(OFFSET('Water Data'!$I$6,0,10*ROW('Water Data'!I153))),'Data Summary'!CI159="Yes"),OFFSET('Water Data'!$I$6,0,10*ROW('Water Data'!I153)),NA())</f>
        <v>#N/A</v>
      </c>
      <c r="U159" s="89" t="e">
        <f ca="true">+IF(AND(ISNUMBER(OFFSET('Water Data'!$I$9,0,10*ROW('Water Data'!I153))),'Data Summary'!CJ159="Yes"),OFFSET('Water Data'!$I$9,0,10*ROW('Water Data'!I153)),NA())</f>
        <v>#N/A</v>
      </c>
      <c r="V159" s="90" t="e">
        <f ca="true">+IF(AND(ISNUMBER(OFFSET('Sanitation Data'!$D$4,0,10*ROW('Sanitation Data'!D153))),'Data Summary'!CK159="Yes"),100-OFFSET('Sanitation Data'!$D$4,0,10*ROW('Sanitation Data'!D153)),NA())</f>
        <v>#N/A</v>
      </c>
      <c r="W159" s="90" t="e">
        <f ca="true">+IF(AND(ISNUMBER(OFFSET('Sanitation Data'!$D$6,0,10*ROW('Sanitation Data'!D153))),'Data Summary'!CL159="Yes"),OFFSET('Sanitation Data'!$D$6,0,10*ROW('Sanitation Data'!D153)),NA())</f>
        <v>#N/A</v>
      </c>
      <c r="X159" s="90" t="e">
        <f ca="true">+IF(AND(ISNUMBER(OFFSET('Sanitation Data'!$D$10,0,10*ROW('Sanitation Data'!D153))),'Data Summary'!CM159="Yes"),OFFSET('Sanitation Data'!$D$10,0,10*ROW('Sanitation Data'!D153)),NA())</f>
        <v>#N/A</v>
      </c>
      <c r="Y159" s="90" t="e">
        <f ca="true">+IF(AND(ISNUMBER(OFFSET('Sanitation Data'!$D$11,0,10*ROW('Sanitation Data'!D153))),'Data Summary'!CN159="Yes"),OFFSET('Sanitation Data'!$D$11,0,10*ROW('Sanitation Data'!D153)),NA())</f>
        <v>#N/A</v>
      </c>
      <c r="Z159" s="90" t="e">
        <f ca="true">+IF(AND(ISNUMBER(OFFSET('Sanitation Data'!$D$12,0,10*ROW('Sanitation Data'!D153))),'Data Summary'!CO159="Yes"),OFFSET('Sanitation Data'!$D$12,0,10*ROW('Sanitation Data'!D153)),NA())</f>
        <v>#N/A</v>
      </c>
      <c r="AA159" s="90" t="e">
        <f ca="true">+IF(AND(ISNUMBER(OFFSET('Sanitation Data'!$E$4,0,10*ROW('Sanitation Data'!E153))),'Data Summary'!CP159="Yes"),100-OFFSET('Sanitation Data'!$E$4,0,10*ROW('Sanitation Data'!E153)),NA())</f>
        <v>#N/A</v>
      </c>
      <c r="AB159" s="90" t="e">
        <f ca="true">+IF(AND(ISNUMBER(OFFSET('Sanitation Data'!$E$6,0,10*ROW('Sanitation Data'!E153))),'Data Summary'!CQ159="Yes"),OFFSET('Sanitation Data'!$E$6,0,10*ROW('Sanitation Data'!E153)),NA())</f>
        <v>#N/A</v>
      </c>
      <c r="AC159" s="90" t="e">
        <f ca="true">+IF(AND(ISNUMBER(OFFSET('Sanitation Data'!$E$10,0,10*ROW('Sanitation Data'!E153))),'Data Summary'!CR159="Yes"),OFFSET('Sanitation Data'!$E$10,0,10*ROW('Sanitation Data'!E153)),NA())</f>
        <v>#N/A</v>
      </c>
      <c r="AD159" s="90" t="e">
        <f ca="true">+IF(AND(ISNUMBER(OFFSET('Sanitation Data'!$E$11,0,10*ROW('Sanitation Data'!E153))),'Data Summary'!CS159="Yes"),OFFSET('Sanitation Data'!$E$11,0,10*ROW('Sanitation Data'!E153)),NA())</f>
        <v>#N/A</v>
      </c>
      <c r="AE159" s="90" t="e">
        <f ca="true">+IF(AND(ISNUMBER(OFFSET('Sanitation Data'!$E$12,0,10*ROW('Sanitation Data'!E153))),'Data Summary'!CT159="Yes"),OFFSET('Sanitation Data'!$E$12,0,10*ROW('Sanitation Data'!E153)),NA())</f>
        <v>#N/A</v>
      </c>
      <c r="AF159" s="90" t="e">
        <f ca="true">+IF(AND(ISNUMBER(OFFSET('Sanitation Data'!$F$4,0,10*ROW('Sanitation Data'!F153))),'Data Summary'!CU159="Yes"),100-OFFSET('Sanitation Data'!$F$4,0,10*ROW('Sanitation Data'!F153)),NA())</f>
        <v>#N/A</v>
      </c>
      <c r="AG159" s="90" t="e">
        <f ca="true">+IF(AND(ISNUMBER(OFFSET('Sanitation Data'!$F$6,0,10*ROW('Sanitation Data'!F153))),'Data Summary'!CV159="Yes"),OFFSET('Sanitation Data'!$F$6,0,10*ROW('Sanitation Data'!F153)),NA())</f>
        <v>#N/A</v>
      </c>
      <c r="AH159" s="90" t="e">
        <f ca="true">+IF(AND(ISNUMBER(OFFSET('Sanitation Data'!$F$10,0,10*ROW('Sanitation Data'!F153))),'Data Summary'!CW159="Yes"),OFFSET('Sanitation Data'!$F$10,0,10*ROW('Sanitation Data'!F153)),NA())</f>
        <v>#N/A</v>
      </c>
      <c r="AI159" s="90" t="e">
        <f ca="true">+IF(AND(ISNUMBER(OFFSET('Sanitation Data'!$F$11,0,10*ROW('Sanitation Data'!F153))),'Data Summary'!CX159="Yes"),OFFSET('Sanitation Data'!$F$11,0,10*ROW('Sanitation Data'!F153)),NA())</f>
        <v>#N/A</v>
      </c>
      <c r="AJ159" s="90" t="e">
        <f ca="true">+IF(AND(ISNUMBER(OFFSET('Sanitation Data'!$F$12,0,10*ROW('Sanitation Data'!F153))),'Data Summary'!CY159="Yes"),OFFSET('Sanitation Data'!$F$12,0,10*ROW('Sanitation Data'!F153)),NA())</f>
        <v>#N/A</v>
      </c>
      <c r="AK159" s="90" t="e">
        <f ca="true">+IF(AND(ISNUMBER(OFFSET('Sanitation Data'!$G$4,0,10*ROW('Sanitation Data'!G153))),'Data Summary'!CZ159="Yes"),100-OFFSET('Sanitation Data'!$G$4,0,10*ROW('Sanitation Data'!G153)),NA())</f>
        <v>#N/A</v>
      </c>
      <c r="AL159" s="90" t="e">
        <f ca="true">+IF(AND(ISNUMBER(OFFSET('Sanitation Data'!$G$6,0,10*ROW('Sanitation Data'!G153))),'Data Summary'!DA159="Yes"),OFFSET('Sanitation Data'!$G$6,0,10*ROW('Sanitation Data'!G153)),NA())</f>
        <v>#N/A</v>
      </c>
      <c r="AM159" s="90" t="e">
        <f ca="true">+IF(AND(ISNUMBER(OFFSET('Sanitation Data'!$G$10,0,10*ROW('Sanitation Data'!G153))),'Data Summary'!DB159="Yes"),OFFSET('Sanitation Data'!$G$10,0,10*ROW('Sanitation Data'!G153)),NA())</f>
        <v>#N/A</v>
      </c>
      <c r="AN159" s="90" t="e">
        <f ca="true">+IF(AND(ISNUMBER(OFFSET('Sanitation Data'!$G$11,0,10*ROW('Sanitation Data'!G153))),'Data Summary'!DC159="Yes"),OFFSET('Sanitation Data'!$G$11,0,10*ROW('Sanitation Data'!G153)),NA())</f>
        <v>#N/A</v>
      </c>
      <c r="AO159" s="90" t="e">
        <f ca="true">+IF(AND(ISNUMBER(OFFSET('Sanitation Data'!$G$12,0,10*ROW('Sanitation Data'!G153))),'Data Summary'!DD159="Yes"),OFFSET('Sanitation Data'!$G$12,0,10*ROW('Sanitation Data'!G153)),NA())</f>
        <v>#N/A</v>
      </c>
      <c r="AP159" s="90" t="e">
        <f ca="true">+IF(AND(ISNUMBER(OFFSET('Sanitation Data'!$H$4,0,10*ROW('Sanitation Data'!H153))),'Data Summary'!DE159="Yes"),100-OFFSET('Sanitation Data'!$H$4,0,10*ROW('Sanitation Data'!H153)),NA())</f>
        <v>#N/A</v>
      </c>
      <c r="AQ159" s="90" t="e">
        <f ca="true">+IF(AND(ISNUMBER(OFFSET('Sanitation Data'!$H$6,0,10*ROW('Sanitation Data'!H153))),'Data Summary'!DF159="Yes"),OFFSET('Sanitation Data'!$H$6,0,10*ROW('Sanitation Data'!H153)),NA())</f>
        <v>#N/A</v>
      </c>
      <c r="AR159" s="90" t="e">
        <f ca="true">+IF(AND(ISNUMBER(OFFSET('Sanitation Data'!$H$10,0,10*ROW('Sanitation Data'!H153))),'Data Summary'!DG159="Yes"),OFFSET('Sanitation Data'!$H$10,0,10*ROW('Sanitation Data'!H153)),NA())</f>
        <v>#N/A</v>
      </c>
      <c r="AS159" s="90" t="e">
        <f ca="true">+IF(AND(ISNUMBER(OFFSET('Sanitation Data'!$H$11,0,10*ROW('Sanitation Data'!H153))),'Data Summary'!DH159="Yes"),OFFSET('Sanitation Data'!$H$11,0,10*ROW('Sanitation Data'!H153)),NA())</f>
        <v>#N/A</v>
      </c>
      <c r="AT159" s="90" t="e">
        <f ca="true">+IF(AND(ISNUMBER(OFFSET('Sanitation Data'!$H$12,0,10*ROW('Sanitation Data'!H153))),'Data Summary'!DI159="Yes"),OFFSET('Sanitation Data'!$H$12,0,10*ROW('Sanitation Data'!H153)),NA())</f>
        <v>#N/A</v>
      </c>
      <c r="AU159" s="90" t="e">
        <f ca="true">+IF(AND(ISNUMBER(OFFSET('Sanitation Data'!$I$4,0,10*ROW('Sanitation Data'!I153))),'Data Summary'!DJ159="Yes"),100-OFFSET('Sanitation Data'!$I$4,0,10*ROW('Sanitation Data'!I153)),NA())</f>
        <v>#N/A</v>
      </c>
      <c r="AV159" s="90" t="e">
        <f ca="true">+IF(AND(ISNUMBER(OFFSET('Sanitation Data'!$I$6,0,10*ROW('Sanitation Data'!I153))),'Data Summary'!DK159="Yes"),OFFSET('Sanitation Data'!$I$6,0,10*ROW('Sanitation Data'!I153)),NA())</f>
        <v>#N/A</v>
      </c>
      <c r="AW159" s="90" t="e">
        <f ca="true">+IF(AND(ISNUMBER(OFFSET('Sanitation Data'!$I$10,0,10*ROW('Sanitation Data'!I153))),'Data Summary'!DL159="Yes"),OFFSET('Sanitation Data'!$I$10,0,10*ROW('Sanitation Data'!I153)),NA())</f>
        <v>#N/A</v>
      </c>
      <c r="AX159" s="90" t="e">
        <f ca="true">+IF(AND(ISNUMBER(OFFSET('Sanitation Data'!$I$11,0,10*ROW('Sanitation Data'!I153))),'Data Summary'!DM159="Yes"),OFFSET('Sanitation Data'!$I$11,0,10*ROW('Sanitation Data'!I153)),NA())</f>
        <v>#N/A</v>
      </c>
      <c r="AY159" s="90" t="e">
        <f ca="true">+IF(AND(ISNUMBER(OFFSET('Sanitation Data'!$I$12,0,10*ROW('Sanitation Data'!I153))),'Data Summary'!DN159="Yes"),OFFSET('Sanitation Data'!$I$12,0,10*ROW('Sanitation Data'!I153)),NA())</f>
        <v>#N/A</v>
      </c>
      <c r="AZ159" s="91" t="e">
        <f ca="true">+IF(AND(ISNUMBER(OFFSET('Hygiene Data'!$D$5,0,10*ROW('Hygiene Data'!D153))),'Data Summary'!DO159="Yes"),OFFSET('Hygiene Data'!$D$5,0,10*ROW('Hygiene Data'!D153)),NA())</f>
        <v>#N/A</v>
      </c>
      <c r="BA159" s="91" t="e">
        <f ca="true">+IF(AND(ISNUMBER(OFFSET('Hygiene Data'!$D$7,0,10*ROW('Hygiene Data'!D153))),'Data Summary'!DP159="Yes"),OFFSET('Hygiene Data'!$D$7,0,10*ROW('Hygiene Data'!D153)),NA())</f>
        <v>#N/A</v>
      </c>
      <c r="BB159" s="91" t="e">
        <f ca="true">+IF(AND(ISNUMBER(OFFSET('Hygiene Data'!$D$9,0,10*ROW('Hygiene Data'!D153))),'Data Summary'!DQ159="Yes"),OFFSET('Hygiene Data'!$D$9,0,10*ROW('Hygiene Data'!D153)),NA())</f>
        <v>#N/A</v>
      </c>
      <c r="BC159" s="91" t="e">
        <f ca="true">+IF(AND(ISNUMBER(OFFSET('Hygiene Data'!$E$5,0,10*ROW('Hygiene Data'!E153))),'Data Summary'!DR159="Yes"),OFFSET('Hygiene Data'!$E$5,0,10*ROW('Hygiene Data'!E153)),NA())</f>
        <v>#N/A</v>
      </c>
      <c r="BD159" s="91" t="e">
        <f ca="true">+IF(AND(ISNUMBER(OFFSET('Hygiene Data'!$E$7,0,10*ROW('Hygiene Data'!E153))),'Data Summary'!DS159="Yes"),OFFSET('Hygiene Data'!$E$7,0,10*ROW('Hygiene Data'!E153)),NA())</f>
        <v>#N/A</v>
      </c>
      <c r="BE159" s="91" t="e">
        <f ca="true">+IF(AND(ISNUMBER(OFFSET('Hygiene Data'!$E$9,0,10*ROW('Hygiene Data'!E153))),'Data Summary'!DT159="Yes"),OFFSET('Hygiene Data'!$E$9,0,10*ROW('Hygiene Data'!E153)),NA())</f>
        <v>#N/A</v>
      </c>
      <c r="BF159" s="91" t="e">
        <f ca="true">+IF(AND(ISNUMBER(OFFSET('Hygiene Data'!$F$5,0,10*ROW('Hygiene Data'!F153))),'Data Summary'!DU159="Yes"),OFFSET('Hygiene Data'!$F$5,0,10*ROW('Hygiene Data'!F153)),NA())</f>
        <v>#N/A</v>
      </c>
      <c r="BG159" s="91" t="e">
        <f ca="true">+IF(AND(ISNUMBER(OFFSET('Hygiene Data'!$F$7,0,10*ROW('Hygiene Data'!F153))),'Data Summary'!DV159="Yes"),OFFSET('Hygiene Data'!$F$7,0,10*ROW('Hygiene Data'!F153)),NA())</f>
        <v>#N/A</v>
      </c>
      <c r="BH159" s="91" t="e">
        <f ca="true">+IF(AND(ISNUMBER(OFFSET('Hygiene Data'!$F$9,0,10*ROW('Hygiene Data'!F153))),'Data Summary'!DW159="Yes"),OFFSET('Hygiene Data'!$F$9,0,10*ROW('Hygiene Data'!F153)),NA())</f>
        <v>#N/A</v>
      </c>
      <c r="BI159" s="91" t="e">
        <f ca="true">+IF(AND(ISNUMBER(OFFSET('Hygiene Data'!$G$5,0,10*ROW('Hygiene Data'!G153))),'Data Summary'!DX159="Yes"),OFFSET('Hygiene Data'!$G$5,0,10*ROW('Hygiene Data'!G153)),NA())</f>
        <v>#N/A</v>
      </c>
      <c r="BJ159" s="91" t="e">
        <f ca="true">+IF(AND(ISNUMBER(OFFSET('Hygiene Data'!$G$7,0,10*ROW('Hygiene Data'!G153))),'Data Summary'!DY159="Yes"),OFFSET('Hygiene Data'!$G$7,0,10*ROW('Hygiene Data'!G153)),NA())</f>
        <v>#N/A</v>
      </c>
      <c r="BK159" s="91" t="e">
        <f ca="true">+IF(AND(ISNUMBER(OFFSET('Hygiene Data'!$G$9,0,10*ROW('Hygiene Data'!G153))),'Data Summary'!DZ159="Yes"),OFFSET('Hygiene Data'!$G$9,0,10*ROW('Hygiene Data'!G153)),NA())</f>
        <v>#N/A</v>
      </c>
      <c r="BL159" s="91" t="e">
        <f ca="true">+IF(AND(ISNUMBER(OFFSET('Hygiene Data'!$H$5,0,10*ROW('Hygiene Data'!H153))),'Data Summary'!EA159="Yes"),OFFSET('Hygiene Data'!$H$5,0,10*ROW('Hygiene Data'!H153)),NA())</f>
        <v>#N/A</v>
      </c>
      <c r="BM159" s="91" t="e">
        <f ca="true">+IF(AND(ISNUMBER(OFFSET('Hygiene Data'!$H$7,0,10*ROW('Hygiene Data'!H153))),'Data Summary'!EB159="Yes"),OFFSET('Hygiene Data'!$H$7,0,10*ROW('Hygiene Data'!H153)),NA())</f>
        <v>#N/A</v>
      </c>
      <c r="BN159" s="91" t="e">
        <f ca="true">+IF(AND(ISNUMBER(OFFSET('Hygiene Data'!$H$9,0,10*ROW('Hygiene Data'!H153))),'Data Summary'!EC159="Yes"),OFFSET('Hygiene Data'!$H$9,0,10*ROW('Hygiene Data'!H153)),NA())</f>
        <v>#N/A</v>
      </c>
      <c r="BO159" s="91" t="e">
        <f ca="true">+IF(AND(ISNUMBER(OFFSET('Hygiene Data'!$I$5,0,10*ROW('Hygiene Data'!I153))),'Data Summary'!ED159="Yes"),OFFSET('Hygiene Data'!$I$5,0,10*ROW('Hygiene Data'!I153)),NA())</f>
        <v>#N/A</v>
      </c>
      <c r="BP159" s="91" t="e">
        <f ca="true">+IF(AND(ISNUMBER(OFFSET('Hygiene Data'!$I$7,0,10*ROW('Hygiene Data'!I153))),'Data Summary'!EE159="Yes"),OFFSET('Hygiene Data'!$I$7,0,10*ROW('Hygiene Data'!I153)),NA())</f>
        <v>#N/A</v>
      </c>
      <c r="BQ159" s="91" t="e">
        <f ca="true">+IF(AND(ISNUMBER(OFFSET('Hygiene Data'!$I$9,0,10*ROW('Hygiene Data'!I153))),'Data Summary'!EF159="Yes"),OFFSET('Hygiene Data'!$I$9,0,10*ROW('Hygiene Data'!I153)),NA())</f>
        <v>#N/A</v>
      </c>
    </row>
    <row xmlns:x14ac="http://schemas.microsoft.com/office/spreadsheetml/2009/9/ac" r="160" x14ac:dyDescent="0.2">
      <c r="A160" s="342" t="e">
        <f ca="true">+RIGHT('Data Summary'!A160,LEN('Data Summary'!A160)-9)</f>
        <v>#VALUE!</v>
      </c>
      <c r="B160" s="35" t="str">
        <f ca="true">+IF(ISTEXT('Data Summary'!B160),'Data Summary'!B160,"")</f>
        <v/>
      </c>
      <c r="C160" s="341" t="e">
        <f ca="true">+VALUE('Data Summary'!C160)</f>
        <v>#VALUE!</v>
      </c>
      <c r="D160" s="89" t="e">
        <f ca="true">+IF(AND(ISNUMBER(OFFSET('Water Data'!$D$4,0,10*ROW('Water Data'!D154))),'Data Summary'!BS160="Yes"),100-OFFSET('Water Data'!$D$4,0,10*ROW('Water Data'!D154)),NA())</f>
        <v>#N/A</v>
      </c>
      <c r="E160" s="89" t="e">
        <f ca="true">+IF(AND(ISNUMBER(OFFSET('Water Data'!$D$6,0,10*ROW('Water Data'!D154))),'Data Summary'!BT160="Yes"),OFFSET('Water Data'!$D$6,0,10*ROW('Water Data'!D154)),NA())</f>
        <v>#N/A</v>
      </c>
      <c r="F160" s="89" t="e">
        <f ca="true">+IF(AND(ISNUMBER(OFFSET('Water Data'!$D$9,0,10*ROW('Water Data'!D154))),'Data Summary'!BU160="Yes"),OFFSET('Water Data'!$D$9,0,10*ROW('Water Data'!D154)),NA())</f>
        <v>#N/A</v>
      </c>
      <c r="G160" s="89" t="e">
        <f ca="true">+IF(AND(ISNUMBER(OFFSET('Water Data'!$E$4,0,10*ROW('Water Data'!E154))),'Data Summary'!BV160="Yes"),100-OFFSET('Water Data'!$E$4,0,10*ROW('Water Data'!E154)),NA())</f>
        <v>#N/A</v>
      </c>
      <c r="H160" s="89" t="e">
        <f ca="true">+IF(AND(ISNUMBER(OFFSET('Water Data'!$E$6,0,10*ROW('Water Data'!E154))),'Data Summary'!BW160="Yes"),OFFSET('Water Data'!$E$6,0,10*ROW('Water Data'!E154)),NA())</f>
        <v>#N/A</v>
      </c>
      <c r="I160" s="89" t="e">
        <f ca="true">+IF(AND(ISNUMBER(OFFSET('Water Data'!$E$9,0,10*ROW('Water Data'!E154))),'Data Summary'!BX160="Yes"),OFFSET('Water Data'!$E$9,0,10*ROW('Water Data'!E154)),NA())</f>
        <v>#N/A</v>
      </c>
      <c r="J160" s="89" t="e">
        <f ca="true">+IF(AND(ISNUMBER(OFFSET('Water Data'!$F$4,0,10*ROW('Water Data'!F154))),'Data Summary'!BY160="Yes"),100-OFFSET('Water Data'!$F$4,0,10*ROW('Water Data'!F154)),NA())</f>
        <v>#N/A</v>
      </c>
      <c r="K160" s="89" t="e">
        <f ca="true">+IF(AND(ISNUMBER(OFFSET('Water Data'!$F$6,0,10*ROW('Water Data'!F154))),'Data Summary'!BZ160="Yes"),OFFSET('Water Data'!$F$6,0,10*ROW('Water Data'!F154)),NA())</f>
        <v>#N/A</v>
      </c>
      <c r="L160" s="89" t="e">
        <f ca="true">+IF(AND(ISNUMBER(OFFSET('Water Data'!$F$9,0,10*ROW('Water Data'!F154))),'Data Summary'!CA160="Yes"),OFFSET('Water Data'!$F$9,0,10*ROW('Water Data'!F154)),NA())</f>
        <v>#N/A</v>
      </c>
      <c r="M160" s="89" t="e">
        <f ca="true">+IF(AND(ISNUMBER(OFFSET('Water Data'!$G$4,0,10*ROW('Water Data'!G154))),'Data Summary'!CB160="Yes"),100-OFFSET('Water Data'!$G$4,0,10*ROW('Water Data'!G154)),NA())</f>
        <v>#N/A</v>
      </c>
      <c r="N160" s="89" t="e">
        <f ca="true">+IF(AND(ISNUMBER(OFFSET('Water Data'!$G$6,0,10*ROW('Water Data'!G154))),'Data Summary'!CC160="Yes"),OFFSET('Water Data'!$G$6,0,10*ROW('Water Data'!G154)),NA())</f>
        <v>#N/A</v>
      </c>
      <c r="O160" s="89" t="e">
        <f ca="true">+IF(AND(ISNUMBER(OFFSET('Water Data'!$G$9,0,10*ROW('Water Data'!G154))),'Data Summary'!CD160="Yes"),OFFSET('Water Data'!$G$9,0,10*ROW('Water Data'!G154)),NA())</f>
        <v>#N/A</v>
      </c>
      <c r="P160" s="89" t="e">
        <f ca="true">+IF(AND(ISNUMBER(OFFSET('Water Data'!$H$4,0,10*ROW('Water Data'!H154))),'Data Summary'!CE160="Yes"),100-OFFSET('Water Data'!$H$4,0,10*ROW('Water Data'!H154)),NA())</f>
        <v>#N/A</v>
      </c>
      <c r="Q160" s="89" t="e">
        <f ca="true">+IF(AND(ISNUMBER(OFFSET('Water Data'!$H$6,0,10*ROW('Water Data'!H154))),'Data Summary'!CF160="Yes"),OFFSET('Water Data'!$H$6,0,10*ROW('Water Data'!H154)),NA())</f>
        <v>#N/A</v>
      </c>
      <c r="R160" s="89" t="e">
        <f ca="true">+IF(AND(ISNUMBER(OFFSET('Water Data'!$H$9,0,10*ROW('Water Data'!H154))),'Data Summary'!CG160="Yes"),OFFSET('Water Data'!$H$9,0,10*ROW('Water Data'!H154)),NA())</f>
        <v>#N/A</v>
      </c>
      <c r="S160" s="89" t="e">
        <f ca="true">+IF(AND(ISNUMBER(OFFSET('Water Data'!$I$4,0,10*ROW('Water Data'!I154))),'Data Summary'!CH160="Yes"),100-OFFSET('Water Data'!$I$4,0,10*ROW('Water Data'!I154)),NA())</f>
        <v>#N/A</v>
      </c>
      <c r="T160" s="89" t="e">
        <f ca="true">+IF(AND(ISNUMBER(OFFSET('Water Data'!$I$6,0,10*ROW('Water Data'!I154))),'Data Summary'!CI160="Yes"),OFFSET('Water Data'!$I$6,0,10*ROW('Water Data'!I154)),NA())</f>
        <v>#N/A</v>
      </c>
      <c r="U160" s="89" t="e">
        <f ca="true">+IF(AND(ISNUMBER(OFFSET('Water Data'!$I$9,0,10*ROW('Water Data'!I154))),'Data Summary'!CJ160="Yes"),OFFSET('Water Data'!$I$9,0,10*ROW('Water Data'!I154)),NA())</f>
        <v>#N/A</v>
      </c>
      <c r="V160" s="90" t="e">
        <f ca="true">+IF(AND(ISNUMBER(OFFSET('Sanitation Data'!$D$4,0,10*ROW('Sanitation Data'!D154))),'Data Summary'!CK160="Yes"),100-OFFSET('Sanitation Data'!$D$4,0,10*ROW('Sanitation Data'!D154)),NA())</f>
        <v>#N/A</v>
      </c>
      <c r="W160" s="90" t="e">
        <f ca="true">+IF(AND(ISNUMBER(OFFSET('Sanitation Data'!$D$6,0,10*ROW('Sanitation Data'!D154))),'Data Summary'!CL160="Yes"),OFFSET('Sanitation Data'!$D$6,0,10*ROW('Sanitation Data'!D154)),NA())</f>
        <v>#N/A</v>
      </c>
      <c r="X160" s="90" t="e">
        <f ca="true">+IF(AND(ISNUMBER(OFFSET('Sanitation Data'!$D$10,0,10*ROW('Sanitation Data'!D154))),'Data Summary'!CM160="Yes"),OFFSET('Sanitation Data'!$D$10,0,10*ROW('Sanitation Data'!D154)),NA())</f>
        <v>#N/A</v>
      </c>
      <c r="Y160" s="90" t="e">
        <f ca="true">+IF(AND(ISNUMBER(OFFSET('Sanitation Data'!$D$11,0,10*ROW('Sanitation Data'!D154))),'Data Summary'!CN160="Yes"),OFFSET('Sanitation Data'!$D$11,0,10*ROW('Sanitation Data'!D154)),NA())</f>
        <v>#N/A</v>
      </c>
      <c r="Z160" s="90" t="e">
        <f ca="true">+IF(AND(ISNUMBER(OFFSET('Sanitation Data'!$D$12,0,10*ROW('Sanitation Data'!D154))),'Data Summary'!CO160="Yes"),OFFSET('Sanitation Data'!$D$12,0,10*ROW('Sanitation Data'!D154)),NA())</f>
        <v>#N/A</v>
      </c>
      <c r="AA160" s="90" t="e">
        <f ca="true">+IF(AND(ISNUMBER(OFFSET('Sanitation Data'!$E$4,0,10*ROW('Sanitation Data'!E154))),'Data Summary'!CP160="Yes"),100-OFFSET('Sanitation Data'!$E$4,0,10*ROW('Sanitation Data'!E154)),NA())</f>
        <v>#N/A</v>
      </c>
      <c r="AB160" s="90" t="e">
        <f ca="true">+IF(AND(ISNUMBER(OFFSET('Sanitation Data'!$E$6,0,10*ROW('Sanitation Data'!E154))),'Data Summary'!CQ160="Yes"),OFFSET('Sanitation Data'!$E$6,0,10*ROW('Sanitation Data'!E154)),NA())</f>
        <v>#N/A</v>
      </c>
      <c r="AC160" s="90" t="e">
        <f ca="true">+IF(AND(ISNUMBER(OFFSET('Sanitation Data'!$E$10,0,10*ROW('Sanitation Data'!E154))),'Data Summary'!CR160="Yes"),OFFSET('Sanitation Data'!$E$10,0,10*ROW('Sanitation Data'!E154)),NA())</f>
        <v>#N/A</v>
      </c>
      <c r="AD160" s="90" t="e">
        <f ca="true">+IF(AND(ISNUMBER(OFFSET('Sanitation Data'!$E$11,0,10*ROW('Sanitation Data'!E154))),'Data Summary'!CS160="Yes"),OFFSET('Sanitation Data'!$E$11,0,10*ROW('Sanitation Data'!E154)),NA())</f>
        <v>#N/A</v>
      </c>
      <c r="AE160" s="90" t="e">
        <f ca="true">+IF(AND(ISNUMBER(OFFSET('Sanitation Data'!$E$12,0,10*ROW('Sanitation Data'!E154))),'Data Summary'!CT160="Yes"),OFFSET('Sanitation Data'!$E$12,0,10*ROW('Sanitation Data'!E154)),NA())</f>
        <v>#N/A</v>
      </c>
      <c r="AF160" s="90" t="e">
        <f ca="true">+IF(AND(ISNUMBER(OFFSET('Sanitation Data'!$F$4,0,10*ROW('Sanitation Data'!F154))),'Data Summary'!CU160="Yes"),100-OFFSET('Sanitation Data'!$F$4,0,10*ROW('Sanitation Data'!F154)),NA())</f>
        <v>#N/A</v>
      </c>
      <c r="AG160" s="90" t="e">
        <f ca="true">+IF(AND(ISNUMBER(OFFSET('Sanitation Data'!$F$6,0,10*ROW('Sanitation Data'!F154))),'Data Summary'!CV160="Yes"),OFFSET('Sanitation Data'!$F$6,0,10*ROW('Sanitation Data'!F154)),NA())</f>
        <v>#N/A</v>
      </c>
      <c r="AH160" s="90" t="e">
        <f ca="true">+IF(AND(ISNUMBER(OFFSET('Sanitation Data'!$F$10,0,10*ROW('Sanitation Data'!F154))),'Data Summary'!CW160="Yes"),OFFSET('Sanitation Data'!$F$10,0,10*ROW('Sanitation Data'!F154)),NA())</f>
        <v>#N/A</v>
      </c>
      <c r="AI160" s="90" t="e">
        <f ca="true">+IF(AND(ISNUMBER(OFFSET('Sanitation Data'!$F$11,0,10*ROW('Sanitation Data'!F154))),'Data Summary'!CX160="Yes"),OFFSET('Sanitation Data'!$F$11,0,10*ROW('Sanitation Data'!F154)),NA())</f>
        <v>#N/A</v>
      </c>
      <c r="AJ160" s="90" t="e">
        <f ca="true">+IF(AND(ISNUMBER(OFFSET('Sanitation Data'!$F$12,0,10*ROW('Sanitation Data'!F154))),'Data Summary'!CY160="Yes"),OFFSET('Sanitation Data'!$F$12,0,10*ROW('Sanitation Data'!F154)),NA())</f>
        <v>#N/A</v>
      </c>
      <c r="AK160" s="90" t="e">
        <f ca="true">+IF(AND(ISNUMBER(OFFSET('Sanitation Data'!$G$4,0,10*ROW('Sanitation Data'!G154))),'Data Summary'!CZ160="Yes"),100-OFFSET('Sanitation Data'!$G$4,0,10*ROW('Sanitation Data'!G154)),NA())</f>
        <v>#N/A</v>
      </c>
      <c r="AL160" s="90" t="e">
        <f ca="true">+IF(AND(ISNUMBER(OFFSET('Sanitation Data'!$G$6,0,10*ROW('Sanitation Data'!G154))),'Data Summary'!DA160="Yes"),OFFSET('Sanitation Data'!$G$6,0,10*ROW('Sanitation Data'!G154)),NA())</f>
        <v>#N/A</v>
      </c>
      <c r="AM160" s="90" t="e">
        <f ca="true">+IF(AND(ISNUMBER(OFFSET('Sanitation Data'!$G$10,0,10*ROW('Sanitation Data'!G154))),'Data Summary'!DB160="Yes"),OFFSET('Sanitation Data'!$G$10,0,10*ROW('Sanitation Data'!G154)),NA())</f>
        <v>#N/A</v>
      </c>
      <c r="AN160" s="90" t="e">
        <f ca="true">+IF(AND(ISNUMBER(OFFSET('Sanitation Data'!$G$11,0,10*ROW('Sanitation Data'!G154))),'Data Summary'!DC160="Yes"),OFFSET('Sanitation Data'!$G$11,0,10*ROW('Sanitation Data'!G154)),NA())</f>
        <v>#N/A</v>
      </c>
      <c r="AO160" s="90" t="e">
        <f ca="true">+IF(AND(ISNUMBER(OFFSET('Sanitation Data'!$G$12,0,10*ROW('Sanitation Data'!G154))),'Data Summary'!DD160="Yes"),OFFSET('Sanitation Data'!$G$12,0,10*ROW('Sanitation Data'!G154)),NA())</f>
        <v>#N/A</v>
      </c>
      <c r="AP160" s="90" t="e">
        <f ca="true">+IF(AND(ISNUMBER(OFFSET('Sanitation Data'!$H$4,0,10*ROW('Sanitation Data'!H154))),'Data Summary'!DE160="Yes"),100-OFFSET('Sanitation Data'!$H$4,0,10*ROW('Sanitation Data'!H154)),NA())</f>
        <v>#N/A</v>
      </c>
      <c r="AQ160" s="90" t="e">
        <f ca="true">+IF(AND(ISNUMBER(OFFSET('Sanitation Data'!$H$6,0,10*ROW('Sanitation Data'!H154))),'Data Summary'!DF160="Yes"),OFFSET('Sanitation Data'!$H$6,0,10*ROW('Sanitation Data'!H154)),NA())</f>
        <v>#N/A</v>
      </c>
      <c r="AR160" s="90" t="e">
        <f ca="true">+IF(AND(ISNUMBER(OFFSET('Sanitation Data'!$H$10,0,10*ROW('Sanitation Data'!H154))),'Data Summary'!DG160="Yes"),OFFSET('Sanitation Data'!$H$10,0,10*ROW('Sanitation Data'!H154)),NA())</f>
        <v>#N/A</v>
      </c>
      <c r="AS160" s="90" t="e">
        <f ca="true">+IF(AND(ISNUMBER(OFFSET('Sanitation Data'!$H$11,0,10*ROW('Sanitation Data'!H154))),'Data Summary'!DH160="Yes"),OFFSET('Sanitation Data'!$H$11,0,10*ROW('Sanitation Data'!H154)),NA())</f>
        <v>#N/A</v>
      </c>
      <c r="AT160" s="90" t="e">
        <f ca="true">+IF(AND(ISNUMBER(OFFSET('Sanitation Data'!$H$12,0,10*ROW('Sanitation Data'!H154))),'Data Summary'!DI160="Yes"),OFFSET('Sanitation Data'!$H$12,0,10*ROW('Sanitation Data'!H154)),NA())</f>
        <v>#N/A</v>
      </c>
      <c r="AU160" s="90" t="e">
        <f ca="true">+IF(AND(ISNUMBER(OFFSET('Sanitation Data'!$I$4,0,10*ROW('Sanitation Data'!I154))),'Data Summary'!DJ160="Yes"),100-OFFSET('Sanitation Data'!$I$4,0,10*ROW('Sanitation Data'!I154)),NA())</f>
        <v>#N/A</v>
      </c>
      <c r="AV160" s="90" t="e">
        <f ca="true">+IF(AND(ISNUMBER(OFFSET('Sanitation Data'!$I$6,0,10*ROW('Sanitation Data'!I154))),'Data Summary'!DK160="Yes"),OFFSET('Sanitation Data'!$I$6,0,10*ROW('Sanitation Data'!I154)),NA())</f>
        <v>#N/A</v>
      </c>
      <c r="AW160" s="90" t="e">
        <f ca="true">+IF(AND(ISNUMBER(OFFSET('Sanitation Data'!$I$10,0,10*ROW('Sanitation Data'!I154))),'Data Summary'!DL160="Yes"),OFFSET('Sanitation Data'!$I$10,0,10*ROW('Sanitation Data'!I154)),NA())</f>
        <v>#N/A</v>
      </c>
      <c r="AX160" s="90" t="e">
        <f ca="true">+IF(AND(ISNUMBER(OFFSET('Sanitation Data'!$I$11,0,10*ROW('Sanitation Data'!I154))),'Data Summary'!DM160="Yes"),OFFSET('Sanitation Data'!$I$11,0,10*ROW('Sanitation Data'!I154)),NA())</f>
        <v>#N/A</v>
      </c>
      <c r="AY160" s="90" t="e">
        <f ca="true">+IF(AND(ISNUMBER(OFFSET('Sanitation Data'!$I$12,0,10*ROW('Sanitation Data'!I154))),'Data Summary'!DN160="Yes"),OFFSET('Sanitation Data'!$I$12,0,10*ROW('Sanitation Data'!I154)),NA())</f>
        <v>#N/A</v>
      </c>
      <c r="AZ160" s="91" t="e">
        <f ca="true">+IF(AND(ISNUMBER(OFFSET('Hygiene Data'!$D$5,0,10*ROW('Hygiene Data'!D154))),'Data Summary'!DO160="Yes"),OFFSET('Hygiene Data'!$D$5,0,10*ROW('Hygiene Data'!D154)),NA())</f>
        <v>#N/A</v>
      </c>
      <c r="BA160" s="91" t="e">
        <f ca="true">+IF(AND(ISNUMBER(OFFSET('Hygiene Data'!$D$7,0,10*ROW('Hygiene Data'!D154))),'Data Summary'!DP160="Yes"),OFFSET('Hygiene Data'!$D$7,0,10*ROW('Hygiene Data'!D154)),NA())</f>
        <v>#N/A</v>
      </c>
      <c r="BB160" s="91" t="e">
        <f ca="true">+IF(AND(ISNUMBER(OFFSET('Hygiene Data'!$D$9,0,10*ROW('Hygiene Data'!D154))),'Data Summary'!DQ160="Yes"),OFFSET('Hygiene Data'!$D$9,0,10*ROW('Hygiene Data'!D154)),NA())</f>
        <v>#N/A</v>
      </c>
      <c r="BC160" s="91" t="e">
        <f ca="true">+IF(AND(ISNUMBER(OFFSET('Hygiene Data'!$E$5,0,10*ROW('Hygiene Data'!E154))),'Data Summary'!DR160="Yes"),OFFSET('Hygiene Data'!$E$5,0,10*ROW('Hygiene Data'!E154)),NA())</f>
        <v>#N/A</v>
      </c>
      <c r="BD160" s="91" t="e">
        <f ca="true">+IF(AND(ISNUMBER(OFFSET('Hygiene Data'!$E$7,0,10*ROW('Hygiene Data'!E154))),'Data Summary'!DS160="Yes"),OFFSET('Hygiene Data'!$E$7,0,10*ROW('Hygiene Data'!E154)),NA())</f>
        <v>#N/A</v>
      </c>
      <c r="BE160" s="91" t="e">
        <f ca="true">+IF(AND(ISNUMBER(OFFSET('Hygiene Data'!$E$9,0,10*ROW('Hygiene Data'!E154))),'Data Summary'!DT160="Yes"),OFFSET('Hygiene Data'!$E$9,0,10*ROW('Hygiene Data'!E154)),NA())</f>
        <v>#N/A</v>
      </c>
      <c r="BF160" s="91" t="e">
        <f ca="true">+IF(AND(ISNUMBER(OFFSET('Hygiene Data'!$F$5,0,10*ROW('Hygiene Data'!F154))),'Data Summary'!DU160="Yes"),OFFSET('Hygiene Data'!$F$5,0,10*ROW('Hygiene Data'!F154)),NA())</f>
        <v>#N/A</v>
      </c>
      <c r="BG160" s="91" t="e">
        <f ca="true">+IF(AND(ISNUMBER(OFFSET('Hygiene Data'!$F$7,0,10*ROW('Hygiene Data'!F154))),'Data Summary'!DV160="Yes"),OFFSET('Hygiene Data'!$F$7,0,10*ROW('Hygiene Data'!F154)),NA())</f>
        <v>#N/A</v>
      </c>
      <c r="BH160" s="91" t="e">
        <f ca="true">+IF(AND(ISNUMBER(OFFSET('Hygiene Data'!$F$9,0,10*ROW('Hygiene Data'!F154))),'Data Summary'!DW160="Yes"),OFFSET('Hygiene Data'!$F$9,0,10*ROW('Hygiene Data'!F154)),NA())</f>
        <v>#N/A</v>
      </c>
      <c r="BI160" s="91" t="e">
        <f ca="true">+IF(AND(ISNUMBER(OFFSET('Hygiene Data'!$G$5,0,10*ROW('Hygiene Data'!G154))),'Data Summary'!DX160="Yes"),OFFSET('Hygiene Data'!$G$5,0,10*ROW('Hygiene Data'!G154)),NA())</f>
        <v>#N/A</v>
      </c>
      <c r="BJ160" s="91" t="e">
        <f ca="true">+IF(AND(ISNUMBER(OFFSET('Hygiene Data'!$G$7,0,10*ROW('Hygiene Data'!G154))),'Data Summary'!DY160="Yes"),OFFSET('Hygiene Data'!$G$7,0,10*ROW('Hygiene Data'!G154)),NA())</f>
        <v>#N/A</v>
      </c>
      <c r="BK160" s="91" t="e">
        <f ca="true">+IF(AND(ISNUMBER(OFFSET('Hygiene Data'!$G$9,0,10*ROW('Hygiene Data'!G154))),'Data Summary'!DZ160="Yes"),OFFSET('Hygiene Data'!$G$9,0,10*ROW('Hygiene Data'!G154)),NA())</f>
        <v>#N/A</v>
      </c>
      <c r="BL160" s="91" t="e">
        <f ca="true">+IF(AND(ISNUMBER(OFFSET('Hygiene Data'!$H$5,0,10*ROW('Hygiene Data'!H154))),'Data Summary'!EA160="Yes"),OFFSET('Hygiene Data'!$H$5,0,10*ROW('Hygiene Data'!H154)),NA())</f>
        <v>#N/A</v>
      </c>
      <c r="BM160" s="91" t="e">
        <f ca="true">+IF(AND(ISNUMBER(OFFSET('Hygiene Data'!$H$7,0,10*ROW('Hygiene Data'!H154))),'Data Summary'!EB160="Yes"),OFFSET('Hygiene Data'!$H$7,0,10*ROW('Hygiene Data'!H154)),NA())</f>
        <v>#N/A</v>
      </c>
      <c r="BN160" s="91" t="e">
        <f ca="true">+IF(AND(ISNUMBER(OFFSET('Hygiene Data'!$H$9,0,10*ROW('Hygiene Data'!H154))),'Data Summary'!EC160="Yes"),OFFSET('Hygiene Data'!$H$9,0,10*ROW('Hygiene Data'!H154)),NA())</f>
        <v>#N/A</v>
      </c>
      <c r="BO160" s="91" t="e">
        <f ca="true">+IF(AND(ISNUMBER(OFFSET('Hygiene Data'!$I$5,0,10*ROW('Hygiene Data'!I154))),'Data Summary'!ED160="Yes"),OFFSET('Hygiene Data'!$I$5,0,10*ROW('Hygiene Data'!I154)),NA())</f>
        <v>#N/A</v>
      </c>
      <c r="BP160" s="91" t="e">
        <f ca="true">+IF(AND(ISNUMBER(OFFSET('Hygiene Data'!$I$7,0,10*ROW('Hygiene Data'!I154))),'Data Summary'!EE160="Yes"),OFFSET('Hygiene Data'!$I$7,0,10*ROW('Hygiene Data'!I154)),NA())</f>
        <v>#N/A</v>
      </c>
      <c r="BQ160" s="91" t="e">
        <f ca="true">+IF(AND(ISNUMBER(OFFSET('Hygiene Data'!$I$9,0,10*ROW('Hygiene Data'!I154))),'Data Summary'!EF160="Yes"),OFFSET('Hygiene Data'!$I$9,0,10*ROW('Hygiene Data'!I154)),NA())</f>
        <v>#N/A</v>
      </c>
    </row>
    <row xmlns:x14ac="http://schemas.microsoft.com/office/spreadsheetml/2009/9/ac" r="161" x14ac:dyDescent="0.2">
      <c r="A161" s="342" t="e">
        <f ca="true">+RIGHT('Data Summary'!A161,LEN('Data Summary'!A161)-9)</f>
        <v>#VALUE!</v>
      </c>
      <c r="B161" s="35" t="str">
        <f ca="true">+IF(ISTEXT('Data Summary'!B161),'Data Summary'!B161,"")</f>
        <v/>
      </c>
      <c r="C161" s="341" t="e">
        <f ca="true">+VALUE('Data Summary'!C161)</f>
        <v>#VALUE!</v>
      </c>
      <c r="D161" s="89" t="e">
        <f ca="true">+IF(AND(ISNUMBER(OFFSET('Water Data'!$D$4,0,10*ROW('Water Data'!D155))),'Data Summary'!BS161="Yes"),100-OFFSET('Water Data'!$D$4,0,10*ROW('Water Data'!D155)),NA())</f>
        <v>#N/A</v>
      </c>
      <c r="E161" s="89" t="e">
        <f ca="true">+IF(AND(ISNUMBER(OFFSET('Water Data'!$D$6,0,10*ROW('Water Data'!D155))),'Data Summary'!BT161="Yes"),OFFSET('Water Data'!$D$6,0,10*ROW('Water Data'!D155)),NA())</f>
        <v>#N/A</v>
      </c>
      <c r="F161" s="89" t="e">
        <f ca="true">+IF(AND(ISNUMBER(OFFSET('Water Data'!$D$9,0,10*ROW('Water Data'!D155))),'Data Summary'!BU161="Yes"),OFFSET('Water Data'!$D$9,0,10*ROW('Water Data'!D155)),NA())</f>
        <v>#N/A</v>
      </c>
      <c r="G161" s="89" t="e">
        <f ca="true">+IF(AND(ISNUMBER(OFFSET('Water Data'!$E$4,0,10*ROW('Water Data'!E155))),'Data Summary'!BV161="Yes"),100-OFFSET('Water Data'!$E$4,0,10*ROW('Water Data'!E155)),NA())</f>
        <v>#N/A</v>
      </c>
      <c r="H161" s="89" t="e">
        <f ca="true">+IF(AND(ISNUMBER(OFFSET('Water Data'!$E$6,0,10*ROW('Water Data'!E155))),'Data Summary'!BW161="Yes"),OFFSET('Water Data'!$E$6,0,10*ROW('Water Data'!E155)),NA())</f>
        <v>#N/A</v>
      </c>
      <c r="I161" s="89" t="e">
        <f ca="true">+IF(AND(ISNUMBER(OFFSET('Water Data'!$E$9,0,10*ROW('Water Data'!E155))),'Data Summary'!BX161="Yes"),OFFSET('Water Data'!$E$9,0,10*ROW('Water Data'!E155)),NA())</f>
        <v>#N/A</v>
      </c>
      <c r="J161" s="89" t="e">
        <f ca="true">+IF(AND(ISNUMBER(OFFSET('Water Data'!$F$4,0,10*ROW('Water Data'!F155))),'Data Summary'!BY161="Yes"),100-OFFSET('Water Data'!$F$4,0,10*ROW('Water Data'!F155)),NA())</f>
        <v>#N/A</v>
      </c>
      <c r="K161" s="89" t="e">
        <f ca="true">+IF(AND(ISNUMBER(OFFSET('Water Data'!$F$6,0,10*ROW('Water Data'!F155))),'Data Summary'!BZ161="Yes"),OFFSET('Water Data'!$F$6,0,10*ROW('Water Data'!F155)),NA())</f>
        <v>#N/A</v>
      </c>
      <c r="L161" s="89" t="e">
        <f ca="true">+IF(AND(ISNUMBER(OFFSET('Water Data'!$F$9,0,10*ROW('Water Data'!F155))),'Data Summary'!CA161="Yes"),OFFSET('Water Data'!$F$9,0,10*ROW('Water Data'!F155)),NA())</f>
        <v>#N/A</v>
      </c>
      <c r="M161" s="89" t="e">
        <f ca="true">+IF(AND(ISNUMBER(OFFSET('Water Data'!$G$4,0,10*ROW('Water Data'!G155))),'Data Summary'!CB161="Yes"),100-OFFSET('Water Data'!$G$4,0,10*ROW('Water Data'!G155)),NA())</f>
        <v>#N/A</v>
      </c>
      <c r="N161" s="89" t="e">
        <f ca="true">+IF(AND(ISNUMBER(OFFSET('Water Data'!$G$6,0,10*ROW('Water Data'!G155))),'Data Summary'!CC161="Yes"),OFFSET('Water Data'!$G$6,0,10*ROW('Water Data'!G155)),NA())</f>
        <v>#N/A</v>
      </c>
      <c r="O161" s="89" t="e">
        <f ca="true">+IF(AND(ISNUMBER(OFFSET('Water Data'!$G$9,0,10*ROW('Water Data'!G155))),'Data Summary'!CD161="Yes"),OFFSET('Water Data'!$G$9,0,10*ROW('Water Data'!G155)),NA())</f>
        <v>#N/A</v>
      </c>
      <c r="P161" s="89" t="e">
        <f ca="true">+IF(AND(ISNUMBER(OFFSET('Water Data'!$H$4,0,10*ROW('Water Data'!H155))),'Data Summary'!CE161="Yes"),100-OFFSET('Water Data'!$H$4,0,10*ROW('Water Data'!H155)),NA())</f>
        <v>#N/A</v>
      </c>
      <c r="Q161" s="89" t="e">
        <f ca="true">+IF(AND(ISNUMBER(OFFSET('Water Data'!$H$6,0,10*ROW('Water Data'!H155))),'Data Summary'!CF161="Yes"),OFFSET('Water Data'!$H$6,0,10*ROW('Water Data'!H155)),NA())</f>
        <v>#N/A</v>
      </c>
      <c r="R161" s="89" t="e">
        <f ca="true">+IF(AND(ISNUMBER(OFFSET('Water Data'!$H$9,0,10*ROW('Water Data'!H155))),'Data Summary'!CG161="Yes"),OFFSET('Water Data'!$H$9,0,10*ROW('Water Data'!H155)),NA())</f>
        <v>#N/A</v>
      </c>
      <c r="S161" s="89" t="e">
        <f ca="true">+IF(AND(ISNUMBER(OFFSET('Water Data'!$I$4,0,10*ROW('Water Data'!I155))),'Data Summary'!CH161="Yes"),100-OFFSET('Water Data'!$I$4,0,10*ROW('Water Data'!I155)),NA())</f>
        <v>#N/A</v>
      </c>
      <c r="T161" s="89" t="e">
        <f ca="true">+IF(AND(ISNUMBER(OFFSET('Water Data'!$I$6,0,10*ROW('Water Data'!I155))),'Data Summary'!CI161="Yes"),OFFSET('Water Data'!$I$6,0,10*ROW('Water Data'!I155)),NA())</f>
        <v>#N/A</v>
      </c>
      <c r="U161" s="89" t="e">
        <f ca="true">+IF(AND(ISNUMBER(OFFSET('Water Data'!$I$9,0,10*ROW('Water Data'!I155))),'Data Summary'!CJ161="Yes"),OFFSET('Water Data'!$I$9,0,10*ROW('Water Data'!I155)),NA())</f>
        <v>#N/A</v>
      </c>
      <c r="V161" s="90" t="e">
        <f ca="true">+IF(AND(ISNUMBER(OFFSET('Sanitation Data'!$D$4,0,10*ROW('Sanitation Data'!D155))),'Data Summary'!CK161="Yes"),100-OFFSET('Sanitation Data'!$D$4,0,10*ROW('Sanitation Data'!D155)),NA())</f>
        <v>#N/A</v>
      </c>
      <c r="W161" s="90" t="e">
        <f ca="true">+IF(AND(ISNUMBER(OFFSET('Sanitation Data'!$D$6,0,10*ROW('Sanitation Data'!D155))),'Data Summary'!CL161="Yes"),OFFSET('Sanitation Data'!$D$6,0,10*ROW('Sanitation Data'!D155)),NA())</f>
        <v>#N/A</v>
      </c>
      <c r="X161" s="90" t="e">
        <f ca="true">+IF(AND(ISNUMBER(OFFSET('Sanitation Data'!$D$10,0,10*ROW('Sanitation Data'!D155))),'Data Summary'!CM161="Yes"),OFFSET('Sanitation Data'!$D$10,0,10*ROW('Sanitation Data'!D155)),NA())</f>
        <v>#N/A</v>
      </c>
      <c r="Y161" s="90" t="e">
        <f ca="true">+IF(AND(ISNUMBER(OFFSET('Sanitation Data'!$D$11,0,10*ROW('Sanitation Data'!D155))),'Data Summary'!CN161="Yes"),OFFSET('Sanitation Data'!$D$11,0,10*ROW('Sanitation Data'!D155)),NA())</f>
        <v>#N/A</v>
      </c>
      <c r="Z161" s="90" t="e">
        <f ca="true">+IF(AND(ISNUMBER(OFFSET('Sanitation Data'!$D$12,0,10*ROW('Sanitation Data'!D155))),'Data Summary'!CO161="Yes"),OFFSET('Sanitation Data'!$D$12,0,10*ROW('Sanitation Data'!D155)),NA())</f>
        <v>#N/A</v>
      </c>
      <c r="AA161" s="90" t="e">
        <f ca="true">+IF(AND(ISNUMBER(OFFSET('Sanitation Data'!$E$4,0,10*ROW('Sanitation Data'!E155))),'Data Summary'!CP161="Yes"),100-OFFSET('Sanitation Data'!$E$4,0,10*ROW('Sanitation Data'!E155)),NA())</f>
        <v>#N/A</v>
      </c>
      <c r="AB161" s="90" t="e">
        <f ca="true">+IF(AND(ISNUMBER(OFFSET('Sanitation Data'!$E$6,0,10*ROW('Sanitation Data'!E155))),'Data Summary'!CQ161="Yes"),OFFSET('Sanitation Data'!$E$6,0,10*ROW('Sanitation Data'!E155)),NA())</f>
        <v>#N/A</v>
      </c>
      <c r="AC161" s="90" t="e">
        <f ca="true">+IF(AND(ISNUMBER(OFFSET('Sanitation Data'!$E$10,0,10*ROW('Sanitation Data'!E155))),'Data Summary'!CR161="Yes"),OFFSET('Sanitation Data'!$E$10,0,10*ROW('Sanitation Data'!E155)),NA())</f>
        <v>#N/A</v>
      </c>
      <c r="AD161" s="90" t="e">
        <f ca="true">+IF(AND(ISNUMBER(OFFSET('Sanitation Data'!$E$11,0,10*ROW('Sanitation Data'!E155))),'Data Summary'!CS161="Yes"),OFFSET('Sanitation Data'!$E$11,0,10*ROW('Sanitation Data'!E155)),NA())</f>
        <v>#N/A</v>
      </c>
      <c r="AE161" s="90" t="e">
        <f ca="true">+IF(AND(ISNUMBER(OFFSET('Sanitation Data'!$E$12,0,10*ROW('Sanitation Data'!E155))),'Data Summary'!CT161="Yes"),OFFSET('Sanitation Data'!$E$12,0,10*ROW('Sanitation Data'!E155)),NA())</f>
        <v>#N/A</v>
      </c>
      <c r="AF161" s="90" t="e">
        <f ca="true">+IF(AND(ISNUMBER(OFFSET('Sanitation Data'!$F$4,0,10*ROW('Sanitation Data'!F155))),'Data Summary'!CU161="Yes"),100-OFFSET('Sanitation Data'!$F$4,0,10*ROW('Sanitation Data'!F155)),NA())</f>
        <v>#N/A</v>
      </c>
      <c r="AG161" s="90" t="e">
        <f ca="true">+IF(AND(ISNUMBER(OFFSET('Sanitation Data'!$F$6,0,10*ROW('Sanitation Data'!F155))),'Data Summary'!CV161="Yes"),OFFSET('Sanitation Data'!$F$6,0,10*ROW('Sanitation Data'!F155)),NA())</f>
        <v>#N/A</v>
      </c>
      <c r="AH161" s="90" t="e">
        <f ca="true">+IF(AND(ISNUMBER(OFFSET('Sanitation Data'!$F$10,0,10*ROW('Sanitation Data'!F155))),'Data Summary'!CW161="Yes"),OFFSET('Sanitation Data'!$F$10,0,10*ROW('Sanitation Data'!F155)),NA())</f>
        <v>#N/A</v>
      </c>
      <c r="AI161" s="90" t="e">
        <f ca="true">+IF(AND(ISNUMBER(OFFSET('Sanitation Data'!$F$11,0,10*ROW('Sanitation Data'!F155))),'Data Summary'!CX161="Yes"),OFFSET('Sanitation Data'!$F$11,0,10*ROW('Sanitation Data'!F155)),NA())</f>
        <v>#N/A</v>
      </c>
      <c r="AJ161" s="90" t="e">
        <f ca="true">+IF(AND(ISNUMBER(OFFSET('Sanitation Data'!$F$12,0,10*ROW('Sanitation Data'!F155))),'Data Summary'!CY161="Yes"),OFFSET('Sanitation Data'!$F$12,0,10*ROW('Sanitation Data'!F155)),NA())</f>
        <v>#N/A</v>
      </c>
      <c r="AK161" s="90" t="e">
        <f ca="true">+IF(AND(ISNUMBER(OFFSET('Sanitation Data'!$G$4,0,10*ROW('Sanitation Data'!G155))),'Data Summary'!CZ161="Yes"),100-OFFSET('Sanitation Data'!$G$4,0,10*ROW('Sanitation Data'!G155)),NA())</f>
        <v>#N/A</v>
      </c>
      <c r="AL161" s="90" t="e">
        <f ca="true">+IF(AND(ISNUMBER(OFFSET('Sanitation Data'!$G$6,0,10*ROW('Sanitation Data'!G155))),'Data Summary'!DA161="Yes"),OFFSET('Sanitation Data'!$G$6,0,10*ROW('Sanitation Data'!G155)),NA())</f>
        <v>#N/A</v>
      </c>
      <c r="AM161" s="90" t="e">
        <f ca="true">+IF(AND(ISNUMBER(OFFSET('Sanitation Data'!$G$10,0,10*ROW('Sanitation Data'!G155))),'Data Summary'!DB161="Yes"),OFFSET('Sanitation Data'!$G$10,0,10*ROW('Sanitation Data'!G155)),NA())</f>
        <v>#N/A</v>
      </c>
      <c r="AN161" s="90" t="e">
        <f ca="true">+IF(AND(ISNUMBER(OFFSET('Sanitation Data'!$G$11,0,10*ROW('Sanitation Data'!G155))),'Data Summary'!DC161="Yes"),OFFSET('Sanitation Data'!$G$11,0,10*ROW('Sanitation Data'!G155)),NA())</f>
        <v>#N/A</v>
      </c>
      <c r="AO161" s="90" t="e">
        <f ca="true">+IF(AND(ISNUMBER(OFFSET('Sanitation Data'!$G$12,0,10*ROW('Sanitation Data'!G155))),'Data Summary'!DD161="Yes"),OFFSET('Sanitation Data'!$G$12,0,10*ROW('Sanitation Data'!G155)),NA())</f>
        <v>#N/A</v>
      </c>
      <c r="AP161" s="90" t="e">
        <f ca="true">+IF(AND(ISNUMBER(OFFSET('Sanitation Data'!$H$4,0,10*ROW('Sanitation Data'!H155))),'Data Summary'!DE161="Yes"),100-OFFSET('Sanitation Data'!$H$4,0,10*ROW('Sanitation Data'!H155)),NA())</f>
        <v>#N/A</v>
      </c>
      <c r="AQ161" s="90" t="e">
        <f ca="true">+IF(AND(ISNUMBER(OFFSET('Sanitation Data'!$H$6,0,10*ROW('Sanitation Data'!H155))),'Data Summary'!DF161="Yes"),OFFSET('Sanitation Data'!$H$6,0,10*ROW('Sanitation Data'!H155)),NA())</f>
        <v>#N/A</v>
      </c>
      <c r="AR161" s="90" t="e">
        <f ca="true">+IF(AND(ISNUMBER(OFFSET('Sanitation Data'!$H$10,0,10*ROW('Sanitation Data'!H155))),'Data Summary'!DG161="Yes"),OFFSET('Sanitation Data'!$H$10,0,10*ROW('Sanitation Data'!H155)),NA())</f>
        <v>#N/A</v>
      </c>
      <c r="AS161" s="90" t="e">
        <f ca="true">+IF(AND(ISNUMBER(OFFSET('Sanitation Data'!$H$11,0,10*ROW('Sanitation Data'!H155))),'Data Summary'!DH161="Yes"),OFFSET('Sanitation Data'!$H$11,0,10*ROW('Sanitation Data'!H155)),NA())</f>
        <v>#N/A</v>
      </c>
      <c r="AT161" s="90" t="e">
        <f ca="true">+IF(AND(ISNUMBER(OFFSET('Sanitation Data'!$H$12,0,10*ROW('Sanitation Data'!H155))),'Data Summary'!DI161="Yes"),OFFSET('Sanitation Data'!$H$12,0,10*ROW('Sanitation Data'!H155)),NA())</f>
        <v>#N/A</v>
      </c>
      <c r="AU161" s="90" t="e">
        <f ca="true">+IF(AND(ISNUMBER(OFFSET('Sanitation Data'!$I$4,0,10*ROW('Sanitation Data'!I155))),'Data Summary'!DJ161="Yes"),100-OFFSET('Sanitation Data'!$I$4,0,10*ROW('Sanitation Data'!I155)),NA())</f>
        <v>#N/A</v>
      </c>
      <c r="AV161" s="90" t="e">
        <f ca="true">+IF(AND(ISNUMBER(OFFSET('Sanitation Data'!$I$6,0,10*ROW('Sanitation Data'!I155))),'Data Summary'!DK161="Yes"),OFFSET('Sanitation Data'!$I$6,0,10*ROW('Sanitation Data'!I155)),NA())</f>
        <v>#N/A</v>
      </c>
      <c r="AW161" s="90" t="e">
        <f ca="true">+IF(AND(ISNUMBER(OFFSET('Sanitation Data'!$I$10,0,10*ROW('Sanitation Data'!I155))),'Data Summary'!DL161="Yes"),OFFSET('Sanitation Data'!$I$10,0,10*ROW('Sanitation Data'!I155)),NA())</f>
        <v>#N/A</v>
      </c>
      <c r="AX161" s="90" t="e">
        <f ca="true">+IF(AND(ISNUMBER(OFFSET('Sanitation Data'!$I$11,0,10*ROW('Sanitation Data'!I155))),'Data Summary'!DM161="Yes"),OFFSET('Sanitation Data'!$I$11,0,10*ROW('Sanitation Data'!I155)),NA())</f>
        <v>#N/A</v>
      </c>
      <c r="AY161" s="90" t="e">
        <f ca="true">+IF(AND(ISNUMBER(OFFSET('Sanitation Data'!$I$12,0,10*ROW('Sanitation Data'!I155))),'Data Summary'!DN161="Yes"),OFFSET('Sanitation Data'!$I$12,0,10*ROW('Sanitation Data'!I155)),NA())</f>
        <v>#N/A</v>
      </c>
      <c r="AZ161" s="91" t="e">
        <f ca="true">+IF(AND(ISNUMBER(OFFSET('Hygiene Data'!$D$5,0,10*ROW('Hygiene Data'!D155))),'Data Summary'!DO161="Yes"),OFFSET('Hygiene Data'!$D$5,0,10*ROW('Hygiene Data'!D155)),NA())</f>
        <v>#N/A</v>
      </c>
      <c r="BA161" s="91" t="e">
        <f ca="true">+IF(AND(ISNUMBER(OFFSET('Hygiene Data'!$D$7,0,10*ROW('Hygiene Data'!D155))),'Data Summary'!DP161="Yes"),OFFSET('Hygiene Data'!$D$7,0,10*ROW('Hygiene Data'!D155)),NA())</f>
        <v>#N/A</v>
      </c>
      <c r="BB161" s="91" t="e">
        <f ca="true">+IF(AND(ISNUMBER(OFFSET('Hygiene Data'!$D$9,0,10*ROW('Hygiene Data'!D155))),'Data Summary'!DQ161="Yes"),OFFSET('Hygiene Data'!$D$9,0,10*ROW('Hygiene Data'!D155)),NA())</f>
        <v>#N/A</v>
      </c>
      <c r="BC161" s="91" t="e">
        <f ca="true">+IF(AND(ISNUMBER(OFFSET('Hygiene Data'!$E$5,0,10*ROW('Hygiene Data'!E155))),'Data Summary'!DR161="Yes"),OFFSET('Hygiene Data'!$E$5,0,10*ROW('Hygiene Data'!E155)),NA())</f>
        <v>#N/A</v>
      </c>
      <c r="BD161" s="91" t="e">
        <f ca="true">+IF(AND(ISNUMBER(OFFSET('Hygiene Data'!$E$7,0,10*ROW('Hygiene Data'!E155))),'Data Summary'!DS161="Yes"),OFFSET('Hygiene Data'!$E$7,0,10*ROW('Hygiene Data'!E155)),NA())</f>
        <v>#N/A</v>
      </c>
      <c r="BE161" s="91" t="e">
        <f ca="true">+IF(AND(ISNUMBER(OFFSET('Hygiene Data'!$E$9,0,10*ROW('Hygiene Data'!E155))),'Data Summary'!DT161="Yes"),OFFSET('Hygiene Data'!$E$9,0,10*ROW('Hygiene Data'!E155)),NA())</f>
        <v>#N/A</v>
      </c>
      <c r="BF161" s="91" t="e">
        <f ca="true">+IF(AND(ISNUMBER(OFFSET('Hygiene Data'!$F$5,0,10*ROW('Hygiene Data'!F155))),'Data Summary'!DU161="Yes"),OFFSET('Hygiene Data'!$F$5,0,10*ROW('Hygiene Data'!F155)),NA())</f>
        <v>#N/A</v>
      </c>
      <c r="BG161" s="91" t="e">
        <f ca="true">+IF(AND(ISNUMBER(OFFSET('Hygiene Data'!$F$7,0,10*ROW('Hygiene Data'!F155))),'Data Summary'!DV161="Yes"),OFFSET('Hygiene Data'!$F$7,0,10*ROW('Hygiene Data'!F155)),NA())</f>
        <v>#N/A</v>
      </c>
      <c r="BH161" s="91" t="e">
        <f ca="true">+IF(AND(ISNUMBER(OFFSET('Hygiene Data'!$F$9,0,10*ROW('Hygiene Data'!F155))),'Data Summary'!DW161="Yes"),OFFSET('Hygiene Data'!$F$9,0,10*ROW('Hygiene Data'!F155)),NA())</f>
        <v>#N/A</v>
      </c>
      <c r="BI161" s="91" t="e">
        <f ca="true">+IF(AND(ISNUMBER(OFFSET('Hygiene Data'!$G$5,0,10*ROW('Hygiene Data'!G155))),'Data Summary'!DX161="Yes"),OFFSET('Hygiene Data'!$G$5,0,10*ROW('Hygiene Data'!G155)),NA())</f>
        <v>#N/A</v>
      </c>
      <c r="BJ161" s="91" t="e">
        <f ca="true">+IF(AND(ISNUMBER(OFFSET('Hygiene Data'!$G$7,0,10*ROW('Hygiene Data'!G155))),'Data Summary'!DY161="Yes"),OFFSET('Hygiene Data'!$G$7,0,10*ROW('Hygiene Data'!G155)),NA())</f>
        <v>#N/A</v>
      </c>
      <c r="BK161" s="91" t="e">
        <f ca="true">+IF(AND(ISNUMBER(OFFSET('Hygiene Data'!$G$9,0,10*ROW('Hygiene Data'!G155))),'Data Summary'!DZ161="Yes"),OFFSET('Hygiene Data'!$G$9,0,10*ROW('Hygiene Data'!G155)),NA())</f>
        <v>#N/A</v>
      </c>
      <c r="BL161" s="91" t="e">
        <f ca="true">+IF(AND(ISNUMBER(OFFSET('Hygiene Data'!$H$5,0,10*ROW('Hygiene Data'!H155))),'Data Summary'!EA161="Yes"),OFFSET('Hygiene Data'!$H$5,0,10*ROW('Hygiene Data'!H155)),NA())</f>
        <v>#N/A</v>
      </c>
      <c r="BM161" s="91" t="e">
        <f ca="true">+IF(AND(ISNUMBER(OFFSET('Hygiene Data'!$H$7,0,10*ROW('Hygiene Data'!H155))),'Data Summary'!EB161="Yes"),OFFSET('Hygiene Data'!$H$7,0,10*ROW('Hygiene Data'!H155)),NA())</f>
        <v>#N/A</v>
      </c>
      <c r="BN161" s="91" t="e">
        <f ca="true">+IF(AND(ISNUMBER(OFFSET('Hygiene Data'!$H$9,0,10*ROW('Hygiene Data'!H155))),'Data Summary'!EC161="Yes"),OFFSET('Hygiene Data'!$H$9,0,10*ROW('Hygiene Data'!H155)),NA())</f>
        <v>#N/A</v>
      </c>
      <c r="BO161" s="91" t="e">
        <f ca="true">+IF(AND(ISNUMBER(OFFSET('Hygiene Data'!$I$5,0,10*ROW('Hygiene Data'!I155))),'Data Summary'!ED161="Yes"),OFFSET('Hygiene Data'!$I$5,0,10*ROW('Hygiene Data'!I155)),NA())</f>
        <v>#N/A</v>
      </c>
      <c r="BP161" s="91" t="e">
        <f ca="true">+IF(AND(ISNUMBER(OFFSET('Hygiene Data'!$I$7,0,10*ROW('Hygiene Data'!I155))),'Data Summary'!EE161="Yes"),OFFSET('Hygiene Data'!$I$7,0,10*ROW('Hygiene Data'!I155)),NA())</f>
        <v>#N/A</v>
      </c>
      <c r="BQ161" s="91" t="e">
        <f ca="true">+IF(AND(ISNUMBER(OFFSET('Hygiene Data'!$I$9,0,10*ROW('Hygiene Data'!I155))),'Data Summary'!EF161="Yes"),OFFSET('Hygiene Data'!$I$9,0,10*ROW('Hygiene Data'!I155)),NA())</f>
        <v>#N/A</v>
      </c>
    </row>
    <row xmlns:x14ac="http://schemas.microsoft.com/office/spreadsheetml/2009/9/ac" r="162" x14ac:dyDescent="0.2">
      <c r="A162" s="342" t="e">
        <f ca="true">+RIGHT('Data Summary'!A162,LEN('Data Summary'!A162)-9)</f>
        <v>#VALUE!</v>
      </c>
      <c r="B162" s="35" t="str">
        <f ca="true">+IF(ISTEXT('Data Summary'!B162),'Data Summary'!B162,"")</f>
        <v/>
      </c>
      <c r="C162" s="341" t="e">
        <f ca="true">+VALUE('Data Summary'!C162)</f>
        <v>#VALUE!</v>
      </c>
      <c r="D162" s="89" t="e">
        <f ca="true">+IF(AND(ISNUMBER(OFFSET('Water Data'!$D$4,0,10*ROW('Water Data'!D156))),'Data Summary'!BS162="Yes"),100-OFFSET('Water Data'!$D$4,0,10*ROW('Water Data'!D156)),NA())</f>
        <v>#N/A</v>
      </c>
      <c r="E162" s="89" t="e">
        <f ca="true">+IF(AND(ISNUMBER(OFFSET('Water Data'!$D$6,0,10*ROW('Water Data'!D156))),'Data Summary'!BT162="Yes"),OFFSET('Water Data'!$D$6,0,10*ROW('Water Data'!D156)),NA())</f>
        <v>#N/A</v>
      </c>
      <c r="F162" s="89" t="e">
        <f ca="true">+IF(AND(ISNUMBER(OFFSET('Water Data'!$D$9,0,10*ROW('Water Data'!D156))),'Data Summary'!BU162="Yes"),OFFSET('Water Data'!$D$9,0,10*ROW('Water Data'!D156)),NA())</f>
        <v>#N/A</v>
      </c>
      <c r="G162" s="89" t="e">
        <f ca="true">+IF(AND(ISNUMBER(OFFSET('Water Data'!$E$4,0,10*ROW('Water Data'!E156))),'Data Summary'!BV162="Yes"),100-OFFSET('Water Data'!$E$4,0,10*ROW('Water Data'!E156)),NA())</f>
        <v>#N/A</v>
      </c>
      <c r="H162" s="89" t="e">
        <f ca="true">+IF(AND(ISNUMBER(OFFSET('Water Data'!$E$6,0,10*ROW('Water Data'!E156))),'Data Summary'!BW162="Yes"),OFFSET('Water Data'!$E$6,0,10*ROW('Water Data'!E156)),NA())</f>
        <v>#N/A</v>
      </c>
      <c r="I162" s="89" t="e">
        <f ca="true">+IF(AND(ISNUMBER(OFFSET('Water Data'!$E$9,0,10*ROW('Water Data'!E156))),'Data Summary'!BX162="Yes"),OFFSET('Water Data'!$E$9,0,10*ROW('Water Data'!E156)),NA())</f>
        <v>#N/A</v>
      </c>
      <c r="J162" s="89" t="e">
        <f ca="true">+IF(AND(ISNUMBER(OFFSET('Water Data'!$F$4,0,10*ROW('Water Data'!F156))),'Data Summary'!BY162="Yes"),100-OFFSET('Water Data'!$F$4,0,10*ROW('Water Data'!F156)),NA())</f>
        <v>#N/A</v>
      </c>
      <c r="K162" s="89" t="e">
        <f ca="true">+IF(AND(ISNUMBER(OFFSET('Water Data'!$F$6,0,10*ROW('Water Data'!F156))),'Data Summary'!BZ162="Yes"),OFFSET('Water Data'!$F$6,0,10*ROW('Water Data'!F156)),NA())</f>
        <v>#N/A</v>
      </c>
      <c r="L162" s="89" t="e">
        <f ca="true">+IF(AND(ISNUMBER(OFFSET('Water Data'!$F$9,0,10*ROW('Water Data'!F156))),'Data Summary'!CA162="Yes"),OFFSET('Water Data'!$F$9,0,10*ROW('Water Data'!F156)),NA())</f>
        <v>#N/A</v>
      </c>
      <c r="M162" s="89" t="e">
        <f ca="true">+IF(AND(ISNUMBER(OFFSET('Water Data'!$G$4,0,10*ROW('Water Data'!G156))),'Data Summary'!CB162="Yes"),100-OFFSET('Water Data'!$G$4,0,10*ROW('Water Data'!G156)),NA())</f>
        <v>#N/A</v>
      </c>
      <c r="N162" s="89" t="e">
        <f ca="true">+IF(AND(ISNUMBER(OFFSET('Water Data'!$G$6,0,10*ROW('Water Data'!G156))),'Data Summary'!CC162="Yes"),OFFSET('Water Data'!$G$6,0,10*ROW('Water Data'!G156)),NA())</f>
        <v>#N/A</v>
      </c>
      <c r="O162" s="89" t="e">
        <f ca="true">+IF(AND(ISNUMBER(OFFSET('Water Data'!$G$9,0,10*ROW('Water Data'!G156))),'Data Summary'!CD162="Yes"),OFFSET('Water Data'!$G$9,0,10*ROW('Water Data'!G156)),NA())</f>
        <v>#N/A</v>
      </c>
      <c r="P162" s="89" t="e">
        <f ca="true">+IF(AND(ISNUMBER(OFFSET('Water Data'!$H$4,0,10*ROW('Water Data'!H156))),'Data Summary'!CE162="Yes"),100-OFFSET('Water Data'!$H$4,0,10*ROW('Water Data'!H156)),NA())</f>
        <v>#N/A</v>
      </c>
      <c r="Q162" s="89" t="e">
        <f ca="true">+IF(AND(ISNUMBER(OFFSET('Water Data'!$H$6,0,10*ROW('Water Data'!H156))),'Data Summary'!CF162="Yes"),OFFSET('Water Data'!$H$6,0,10*ROW('Water Data'!H156)),NA())</f>
        <v>#N/A</v>
      </c>
      <c r="R162" s="89" t="e">
        <f ca="true">+IF(AND(ISNUMBER(OFFSET('Water Data'!$H$9,0,10*ROW('Water Data'!H156))),'Data Summary'!CG162="Yes"),OFFSET('Water Data'!$H$9,0,10*ROW('Water Data'!H156)),NA())</f>
        <v>#N/A</v>
      </c>
      <c r="S162" s="89" t="e">
        <f ca="true">+IF(AND(ISNUMBER(OFFSET('Water Data'!$I$4,0,10*ROW('Water Data'!I156))),'Data Summary'!CH162="Yes"),100-OFFSET('Water Data'!$I$4,0,10*ROW('Water Data'!I156)),NA())</f>
        <v>#N/A</v>
      </c>
      <c r="T162" s="89" t="e">
        <f ca="true">+IF(AND(ISNUMBER(OFFSET('Water Data'!$I$6,0,10*ROW('Water Data'!I156))),'Data Summary'!CI162="Yes"),OFFSET('Water Data'!$I$6,0,10*ROW('Water Data'!I156)),NA())</f>
        <v>#N/A</v>
      </c>
      <c r="U162" s="89" t="e">
        <f ca="true">+IF(AND(ISNUMBER(OFFSET('Water Data'!$I$9,0,10*ROW('Water Data'!I156))),'Data Summary'!CJ162="Yes"),OFFSET('Water Data'!$I$9,0,10*ROW('Water Data'!I156)),NA())</f>
        <v>#N/A</v>
      </c>
      <c r="V162" s="90" t="e">
        <f ca="true">+IF(AND(ISNUMBER(OFFSET('Sanitation Data'!$D$4,0,10*ROW('Sanitation Data'!D156))),'Data Summary'!CK162="Yes"),100-OFFSET('Sanitation Data'!$D$4,0,10*ROW('Sanitation Data'!D156)),NA())</f>
        <v>#N/A</v>
      </c>
      <c r="W162" s="90" t="e">
        <f ca="true">+IF(AND(ISNUMBER(OFFSET('Sanitation Data'!$D$6,0,10*ROW('Sanitation Data'!D156))),'Data Summary'!CL162="Yes"),OFFSET('Sanitation Data'!$D$6,0,10*ROW('Sanitation Data'!D156)),NA())</f>
        <v>#N/A</v>
      </c>
      <c r="X162" s="90" t="e">
        <f ca="true">+IF(AND(ISNUMBER(OFFSET('Sanitation Data'!$D$10,0,10*ROW('Sanitation Data'!D156))),'Data Summary'!CM162="Yes"),OFFSET('Sanitation Data'!$D$10,0,10*ROW('Sanitation Data'!D156)),NA())</f>
        <v>#N/A</v>
      </c>
      <c r="Y162" s="90" t="e">
        <f ca="true">+IF(AND(ISNUMBER(OFFSET('Sanitation Data'!$D$11,0,10*ROW('Sanitation Data'!D156))),'Data Summary'!CN162="Yes"),OFFSET('Sanitation Data'!$D$11,0,10*ROW('Sanitation Data'!D156)),NA())</f>
        <v>#N/A</v>
      </c>
      <c r="Z162" s="90" t="e">
        <f ca="true">+IF(AND(ISNUMBER(OFFSET('Sanitation Data'!$D$12,0,10*ROW('Sanitation Data'!D156))),'Data Summary'!CO162="Yes"),OFFSET('Sanitation Data'!$D$12,0,10*ROW('Sanitation Data'!D156)),NA())</f>
        <v>#N/A</v>
      </c>
      <c r="AA162" s="90" t="e">
        <f ca="true">+IF(AND(ISNUMBER(OFFSET('Sanitation Data'!$E$4,0,10*ROW('Sanitation Data'!E156))),'Data Summary'!CP162="Yes"),100-OFFSET('Sanitation Data'!$E$4,0,10*ROW('Sanitation Data'!E156)),NA())</f>
        <v>#N/A</v>
      </c>
      <c r="AB162" s="90" t="e">
        <f ca="true">+IF(AND(ISNUMBER(OFFSET('Sanitation Data'!$E$6,0,10*ROW('Sanitation Data'!E156))),'Data Summary'!CQ162="Yes"),OFFSET('Sanitation Data'!$E$6,0,10*ROW('Sanitation Data'!E156)),NA())</f>
        <v>#N/A</v>
      </c>
      <c r="AC162" s="90" t="e">
        <f ca="true">+IF(AND(ISNUMBER(OFFSET('Sanitation Data'!$E$10,0,10*ROW('Sanitation Data'!E156))),'Data Summary'!CR162="Yes"),OFFSET('Sanitation Data'!$E$10,0,10*ROW('Sanitation Data'!E156)),NA())</f>
        <v>#N/A</v>
      </c>
      <c r="AD162" s="90" t="e">
        <f ca="true">+IF(AND(ISNUMBER(OFFSET('Sanitation Data'!$E$11,0,10*ROW('Sanitation Data'!E156))),'Data Summary'!CS162="Yes"),OFFSET('Sanitation Data'!$E$11,0,10*ROW('Sanitation Data'!E156)),NA())</f>
        <v>#N/A</v>
      </c>
      <c r="AE162" s="90" t="e">
        <f ca="true">+IF(AND(ISNUMBER(OFFSET('Sanitation Data'!$E$12,0,10*ROW('Sanitation Data'!E156))),'Data Summary'!CT162="Yes"),OFFSET('Sanitation Data'!$E$12,0,10*ROW('Sanitation Data'!E156)),NA())</f>
        <v>#N/A</v>
      </c>
      <c r="AF162" s="90" t="e">
        <f ca="true">+IF(AND(ISNUMBER(OFFSET('Sanitation Data'!$F$4,0,10*ROW('Sanitation Data'!F156))),'Data Summary'!CU162="Yes"),100-OFFSET('Sanitation Data'!$F$4,0,10*ROW('Sanitation Data'!F156)),NA())</f>
        <v>#N/A</v>
      </c>
      <c r="AG162" s="90" t="e">
        <f ca="true">+IF(AND(ISNUMBER(OFFSET('Sanitation Data'!$F$6,0,10*ROW('Sanitation Data'!F156))),'Data Summary'!CV162="Yes"),OFFSET('Sanitation Data'!$F$6,0,10*ROW('Sanitation Data'!F156)),NA())</f>
        <v>#N/A</v>
      </c>
      <c r="AH162" s="90" t="e">
        <f ca="true">+IF(AND(ISNUMBER(OFFSET('Sanitation Data'!$F$10,0,10*ROW('Sanitation Data'!F156))),'Data Summary'!CW162="Yes"),OFFSET('Sanitation Data'!$F$10,0,10*ROW('Sanitation Data'!F156)),NA())</f>
        <v>#N/A</v>
      </c>
      <c r="AI162" s="90" t="e">
        <f ca="true">+IF(AND(ISNUMBER(OFFSET('Sanitation Data'!$F$11,0,10*ROW('Sanitation Data'!F156))),'Data Summary'!CX162="Yes"),OFFSET('Sanitation Data'!$F$11,0,10*ROW('Sanitation Data'!F156)),NA())</f>
        <v>#N/A</v>
      </c>
      <c r="AJ162" s="90" t="e">
        <f ca="true">+IF(AND(ISNUMBER(OFFSET('Sanitation Data'!$F$12,0,10*ROW('Sanitation Data'!F156))),'Data Summary'!CY162="Yes"),OFFSET('Sanitation Data'!$F$12,0,10*ROW('Sanitation Data'!F156)),NA())</f>
        <v>#N/A</v>
      </c>
      <c r="AK162" s="90" t="e">
        <f ca="true">+IF(AND(ISNUMBER(OFFSET('Sanitation Data'!$G$4,0,10*ROW('Sanitation Data'!G156))),'Data Summary'!CZ162="Yes"),100-OFFSET('Sanitation Data'!$G$4,0,10*ROW('Sanitation Data'!G156)),NA())</f>
        <v>#N/A</v>
      </c>
      <c r="AL162" s="90" t="e">
        <f ca="true">+IF(AND(ISNUMBER(OFFSET('Sanitation Data'!$G$6,0,10*ROW('Sanitation Data'!G156))),'Data Summary'!DA162="Yes"),OFFSET('Sanitation Data'!$G$6,0,10*ROW('Sanitation Data'!G156)),NA())</f>
        <v>#N/A</v>
      </c>
      <c r="AM162" s="90" t="e">
        <f ca="true">+IF(AND(ISNUMBER(OFFSET('Sanitation Data'!$G$10,0,10*ROW('Sanitation Data'!G156))),'Data Summary'!DB162="Yes"),OFFSET('Sanitation Data'!$G$10,0,10*ROW('Sanitation Data'!G156)),NA())</f>
        <v>#N/A</v>
      </c>
      <c r="AN162" s="90" t="e">
        <f ca="true">+IF(AND(ISNUMBER(OFFSET('Sanitation Data'!$G$11,0,10*ROW('Sanitation Data'!G156))),'Data Summary'!DC162="Yes"),OFFSET('Sanitation Data'!$G$11,0,10*ROW('Sanitation Data'!G156)),NA())</f>
        <v>#N/A</v>
      </c>
      <c r="AO162" s="90" t="e">
        <f ca="true">+IF(AND(ISNUMBER(OFFSET('Sanitation Data'!$G$12,0,10*ROW('Sanitation Data'!G156))),'Data Summary'!DD162="Yes"),OFFSET('Sanitation Data'!$G$12,0,10*ROW('Sanitation Data'!G156)),NA())</f>
        <v>#N/A</v>
      </c>
      <c r="AP162" s="90" t="e">
        <f ca="true">+IF(AND(ISNUMBER(OFFSET('Sanitation Data'!$H$4,0,10*ROW('Sanitation Data'!H156))),'Data Summary'!DE162="Yes"),100-OFFSET('Sanitation Data'!$H$4,0,10*ROW('Sanitation Data'!H156)),NA())</f>
        <v>#N/A</v>
      </c>
      <c r="AQ162" s="90" t="e">
        <f ca="true">+IF(AND(ISNUMBER(OFFSET('Sanitation Data'!$H$6,0,10*ROW('Sanitation Data'!H156))),'Data Summary'!DF162="Yes"),OFFSET('Sanitation Data'!$H$6,0,10*ROW('Sanitation Data'!H156)),NA())</f>
        <v>#N/A</v>
      </c>
      <c r="AR162" s="90" t="e">
        <f ca="true">+IF(AND(ISNUMBER(OFFSET('Sanitation Data'!$H$10,0,10*ROW('Sanitation Data'!H156))),'Data Summary'!DG162="Yes"),OFFSET('Sanitation Data'!$H$10,0,10*ROW('Sanitation Data'!H156)),NA())</f>
        <v>#N/A</v>
      </c>
      <c r="AS162" s="90" t="e">
        <f ca="true">+IF(AND(ISNUMBER(OFFSET('Sanitation Data'!$H$11,0,10*ROW('Sanitation Data'!H156))),'Data Summary'!DH162="Yes"),OFFSET('Sanitation Data'!$H$11,0,10*ROW('Sanitation Data'!H156)),NA())</f>
        <v>#N/A</v>
      </c>
      <c r="AT162" s="90" t="e">
        <f ca="true">+IF(AND(ISNUMBER(OFFSET('Sanitation Data'!$H$12,0,10*ROW('Sanitation Data'!H156))),'Data Summary'!DI162="Yes"),OFFSET('Sanitation Data'!$H$12,0,10*ROW('Sanitation Data'!H156)),NA())</f>
        <v>#N/A</v>
      </c>
      <c r="AU162" s="90" t="e">
        <f ca="true">+IF(AND(ISNUMBER(OFFSET('Sanitation Data'!$I$4,0,10*ROW('Sanitation Data'!I156))),'Data Summary'!DJ162="Yes"),100-OFFSET('Sanitation Data'!$I$4,0,10*ROW('Sanitation Data'!I156)),NA())</f>
        <v>#N/A</v>
      </c>
      <c r="AV162" s="90" t="e">
        <f ca="true">+IF(AND(ISNUMBER(OFFSET('Sanitation Data'!$I$6,0,10*ROW('Sanitation Data'!I156))),'Data Summary'!DK162="Yes"),OFFSET('Sanitation Data'!$I$6,0,10*ROW('Sanitation Data'!I156)),NA())</f>
        <v>#N/A</v>
      </c>
      <c r="AW162" s="90" t="e">
        <f ca="true">+IF(AND(ISNUMBER(OFFSET('Sanitation Data'!$I$10,0,10*ROW('Sanitation Data'!I156))),'Data Summary'!DL162="Yes"),OFFSET('Sanitation Data'!$I$10,0,10*ROW('Sanitation Data'!I156)),NA())</f>
        <v>#N/A</v>
      </c>
      <c r="AX162" s="90" t="e">
        <f ca="true">+IF(AND(ISNUMBER(OFFSET('Sanitation Data'!$I$11,0,10*ROW('Sanitation Data'!I156))),'Data Summary'!DM162="Yes"),OFFSET('Sanitation Data'!$I$11,0,10*ROW('Sanitation Data'!I156)),NA())</f>
        <v>#N/A</v>
      </c>
      <c r="AY162" s="90" t="e">
        <f ca="true">+IF(AND(ISNUMBER(OFFSET('Sanitation Data'!$I$12,0,10*ROW('Sanitation Data'!I156))),'Data Summary'!DN162="Yes"),OFFSET('Sanitation Data'!$I$12,0,10*ROW('Sanitation Data'!I156)),NA())</f>
        <v>#N/A</v>
      </c>
      <c r="AZ162" s="91" t="e">
        <f ca="true">+IF(AND(ISNUMBER(OFFSET('Hygiene Data'!$D$5,0,10*ROW('Hygiene Data'!D156))),'Data Summary'!DO162="Yes"),OFFSET('Hygiene Data'!$D$5,0,10*ROW('Hygiene Data'!D156)),NA())</f>
        <v>#N/A</v>
      </c>
      <c r="BA162" s="91" t="e">
        <f ca="true">+IF(AND(ISNUMBER(OFFSET('Hygiene Data'!$D$7,0,10*ROW('Hygiene Data'!D156))),'Data Summary'!DP162="Yes"),OFFSET('Hygiene Data'!$D$7,0,10*ROW('Hygiene Data'!D156)),NA())</f>
        <v>#N/A</v>
      </c>
      <c r="BB162" s="91" t="e">
        <f ca="true">+IF(AND(ISNUMBER(OFFSET('Hygiene Data'!$D$9,0,10*ROW('Hygiene Data'!D156))),'Data Summary'!DQ162="Yes"),OFFSET('Hygiene Data'!$D$9,0,10*ROW('Hygiene Data'!D156)),NA())</f>
        <v>#N/A</v>
      </c>
      <c r="BC162" s="91" t="e">
        <f ca="true">+IF(AND(ISNUMBER(OFFSET('Hygiene Data'!$E$5,0,10*ROW('Hygiene Data'!E156))),'Data Summary'!DR162="Yes"),OFFSET('Hygiene Data'!$E$5,0,10*ROW('Hygiene Data'!E156)),NA())</f>
        <v>#N/A</v>
      </c>
      <c r="BD162" s="91" t="e">
        <f ca="true">+IF(AND(ISNUMBER(OFFSET('Hygiene Data'!$E$7,0,10*ROW('Hygiene Data'!E156))),'Data Summary'!DS162="Yes"),OFFSET('Hygiene Data'!$E$7,0,10*ROW('Hygiene Data'!E156)),NA())</f>
        <v>#N/A</v>
      </c>
      <c r="BE162" s="91" t="e">
        <f ca="true">+IF(AND(ISNUMBER(OFFSET('Hygiene Data'!$E$9,0,10*ROW('Hygiene Data'!E156))),'Data Summary'!DT162="Yes"),OFFSET('Hygiene Data'!$E$9,0,10*ROW('Hygiene Data'!E156)),NA())</f>
        <v>#N/A</v>
      </c>
      <c r="BF162" s="91" t="e">
        <f ca="true">+IF(AND(ISNUMBER(OFFSET('Hygiene Data'!$F$5,0,10*ROW('Hygiene Data'!F156))),'Data Summary'!DU162="Yes"),OFFSET('Hygiene Data'!$F$5,0,10*ROW('Hygiene Data'!F156)),NA())</f>
        <v>#N/A</v>
      </c>
      <c r="BG162" s="91" t="e">
        <f ca="true">+IF(AND(ISNUMBER(OFFSET('Hygiene Data'!$F$7,0,10*ROW('Hygiene Data'!F156))),'Data Summary'!DV162="Yes"),OFFSET('Hygiene Data'!$F$7,0,10*ROW('Hygiene Data'!F156)),NA())</f>
        <v>#N/A</v>
      </c>
      <c r="BH162" s="91" t="e">
        <f ca="true">+IF(AND(ISNUMBER(OFFSET('Hygiene Data'!$F$9,0,10*ROW('Hygiene Data'!F156))),'Data Summary'!DW162="Yes"),OFFSET('Hygiene Data'!$F$9,0,10*ROW('Hygiene Data'!F156)),NA())</f>
        <v>#N/A</v>
      </c>
      <c r="BI162" s="91" t="e">
        <f ca="true">+IF(AND(ISNUMBER(OFFSET('Hygiene Data'!$G$5,0,10*ROW('Hygiene Data'!G156))),'Data Summary'!DX162="Yes"),OFFSET('Hygiene Data'!$G$5,0,10*ROW('Hygiene Data'!G156)),NA())</f>
        <v>#N/A</v>
      </c>
      <c r="BJ162" s="91" t="e">
        <f ca="true">+IF(AND(ISNUMBER(OFFSET('Hygiene Data'!$G$7,0,10*ROW('Hygiene Data'!G156))),'Data Summary'!DY162="Yes"),OFFSET('Hygiene Data'!$G$7,0,10*ROW('Hygiene Data'!G156)),NA())</f>
        <v>#N/A</v>
      </c>
      <c r="BK162" s="91" t="e">
        <f ca="true">+IF(AND(ISNUMBER(OFFSET('Hygiene Data'!$G$9,0,10*ROW('Hygiene Data'!G156))),'Data Summary'!DZ162="Yes"),OFFSET('Hygiene Data'!$G$9,0,10*ROW('Hygiene Data'!G156)),NA())</f>
        <v>#N/A</v>
      </c>
      <c r="BL162" s="91" t="e">
        <f ca="true">+IF(AND(ISNUMBER(OFFSET('Hygiene Data'!$H$5,0,10*ROW('Hygiene Data'!H156))),'Data Summary'!EA162="Yes"),OFFSET('Hygiene Data'!$H$5,0,10*ROW('Hygiene Data'!H156)),NA())</f>
        <v>#N/A</v>
      </c>
      <c r="BM162" s="91" t="e">
        <f ca="true">+IF(AND(ISNUMBER(OFFSET('Hygiene Data'!$H$7,0,10*ROW('Hygiene Data'!H156))),'Data Summary'!EB162="Yes"),OFFSET('Hygiene Data'!$H$7,0,10*ROW('Hygiene Data'!H156)),NA())</f>
        <v>#N/A</v>
      </c>
      <c r="BN162" s="91" t="e">
        <f ca="true">+IF(AND(ISNUMBER(OFFSET('Hygiene Data'!$H$9,0,10*ROW('Hygiene Data'!H156))),'Data Summary'!EC162="Yes"),OFFSET('Hygiene Data'!$H$9,0,10*ROW('Hygiene Data'!H156)),NA())</f>
        <v>#N/A</v>
      </c>
      <c r="BO162" s="91" t="e">
        <f ca="true">+IF(AND(ISNUMBER(OFFSET('Hygiene Data'!$I$5,0,10*ROW('Hygiene Data'!I156))),'Data Summary'!ED162="Yes"),OFFSET('Hygiene Data'!$I$5,0,10*ROW('Hygiene Data'!I156)),NA())</f>
        <v>#N/A</v>
      </c>
      <c r="BP162" s="91" t="e">
        <f ca="true">+IF(AND(ISNUMBER(OFFSET('Hygiene Data'!$I$7,0,10*ROW('Hygiene Data'!I156))),'Data Summary'!EE162="Yes"),OFFSET('Hygiene Data'!$I$7,0,10*ROW('Hygiene Data'!I156)),NA())</f>
        <v>#N/A</v>
      </c>
      <c r="BQ162" s="91" t="e">
        <f ca="true">+IF(AND(ISNUMBER(OFFSET('Hygiene Data'!$I$9,0,10*ROW('Hygiene Data'!I156))),'Data Summary'!EF162="Yes"),OFFSET('Hygiene Data'!$I$9,0,10*ROW('Hygiene Data'!I156)),NA())</f>
        <v>#N/A</v>
      </c>
    </row>
    <row xmlns:x14ac="http://schemas.microsoft.com/office/spreadsheetml/2009/9/ac" r="163" x14ac:dyDescent="0.2">
      <c r="A163" s="342" t="e">
        <f ca="true">+RIGHT('Data Summary'!A163,LEN('Data Summary'!A163)-9)</f>
        <v>#VALUE!</v>
      </c>
      <c r="B163" s="35" t="str">
        <f ca="true">+IF(ISTEXT('Data Summary'!B163),'Data Summary'!B163,"")</f>
        <v/>
      </c>
      <c r="C163" s="341" t="e">
        <f ca="true">+VALUE('Data Summary'!C163)</f>
        <v>#VALUE!</v>
      </c>
      <c r="D163" s="89" t="e">
        <f ca="true">+IF(AND(ISNUMBER(OFFSET('Water Data'!$D$4,0,10*ROW('Water Data'!D157))),'Data Summary'!BS163="Yes"),100-OFFSET('Water Data'!$D$4,0,10*ROW('Water Data'!D157)),NA())</f>
        <v>#N/A</v>
      </c>
      <c r="E163" s="89" t="e">
        <f ca="true">+IF(AND(ISNUMBER(OFFSET('Water Data'!$D$6,0,10*ROW('Water Data'!D157))),'Data Summary'!BT163="Yes"),OFFSET('Water Data'!$D$6,0,10*ROW('Water Data'!D157)),NA())</f>
        <v>#N/A</v>
      </c>
      <c r="F163" s="89" t="e">
        <f ca="true">+IF(AND(ISNUMBER(OFFSET('Water Data'!$D$9,0,10*ROW('Water Data'!D157))),'Data Summary'!BU163="Yes"),OFFSET('Water Data'!$D$9,0,10*ROW('Water Data'!D157)),NA())</f>
        <v>#N/A</v>
      </c>
      <c r="G163" s="89" t="e">
        <f ca="true">+IF(AND(ISNUMBER(OFFSET('Water Data'!$E$4,0,10*ROW('Water Data'!E157))),'Data Summary'!BV163="Yes"),100-OFFSET('Water Data'!$E$4,0,10*ROW('Water Data'!E157)),NA())</f>
        <v>#N/A</v>
      </c>
      <c r="H163" s="89" t="e">
        <f ca="true">+IF(AND(ISNUMBER(OFFSET('Water Data'!$E$6,0,10*ROW('Water Data'!E157))),'Data Summary'!BW163="Yes"),OFFSET('Water Data'!$E$6,0,10*ROW('Water Data'!E157)),NA())</f>
        <v>#N/A</v>
      </c>
      <c r="I163" s="89" t="e">
        <f ca="true">+IF(AND(ISNUMBER(OFFSET('Water Data'!$E$9,0,10*ROW('Water Data'!E157))),'Data Summary'!BX163="Yes"),OFFSET('Water Data'!$E$9,0,10*ROW('Water Data'!E157)),NA())</f>
        <v>#N/A</v>
      </c>
      <c r="J163" s="89" t="e">
        <f ca="true">+IF(AND(ISNUMBER(OFFSET('Water Data'!$F$4,0,10*ROW('Water Data'!F157))),'Data Summary'!BY163="Yes"),100-OFFSET('Water Data'!$F$4,0,10*ROW('Water Data'!F157)),NA())</f>
        <v>#N/A</v>
      </c>
      <c r="K163" s="89" t="e">
        <f ca="true">+IF(AND(ISNUMBER(OFFSET('Water Data'!$F$6,0,10*ROW('Water Data'!F157))),'Data Summary'!BZ163="Yes"),OFFSET('Water Data'!$F$6,0,10*ROW('Water Data'!F157)),NA())</f>
        <v>#N/A</v>
      </c>
      <c r="L163" s="89" t="e">
        <f ca="true">+IF(AND(ISNUMBER(OFFSET('Water Data'!$F$9,0,10*ROW('Water Data'!F157))),'Data Summary'!CA163="Yes"),OFFSET('Water Data'!$F$9,0,10*ROW('Water Data'!F157)),NA())</f>
        <v>#N/A</v>
      </c>
      <c r="M163" s="89" t="e">
        <f ca="true">+IF(AND(ISNUMBER(OFFSET('Water Data'!$G$4,0,10*ROW('Water Data'!G157))),'Data Summary'!CB163="Yes"),100-OFFSET('Water Data'!$G$4,0,10*ROW('Water Data'!G157)),NA())</f>
        <v>#N/A</v>
      </c>
      <c r="N163" s="89" t="e">
        <f ca="true">+IF(AND(ISNUMBER(OFFSET('Water Data'!$G$6,0,10*ROW('Water Data'!G157))),'Data Summary'!CC163="Yes"),OFFSET('Water Data'!$G$6,0,10*ROW('Water Data'!G157)),NA())</f>
        <v>#N/A</v>
      </c>
      <c r="O163" s="89" t="e">
        <f ca="true">+IF(AND(ISNUMBER(OFFSET('Water Data'!$G$9,0,10*ROW('Water Data'!G157))),'Data Summary'!CD163="Yes"),OFFSET('Water Data'!$G$9,0,10*ROW('Water Data'!G157)),NA())</f>
        <v>#N/A</v>
      </c>
      <c r="P163" s="89" t="e">
        <f ca="true">+IF(AND(ISNUMBER(OFFSET('Water Data'!$H$4,0,10*ROW('Water Data'!H157))),'Data Summary'!CE163="Yes"),100-OFFSET('Water Data'!$H$4,0,10*ROW('Water Data'!H157)),NA())</f>
        <v>#N/A</v>
      </c>
      <c r="Q163" s="89" t="e">
        <f ca="true">+IF(AND(ISNUMBER(OFFSET('Water Data'!$H$6,0,10*ROW('Water Data'!H157))),'Data Summary'!CF163="Yes"),OFFSET('Water Data'!$H$6,0,10*ROW('Water Data'!H157)),NA())</f>
        <v>#N/A</v>
      </c>
      <c r="R163" s="89" t="e">
        <f ca="true">+IF(AND(ISNUMBER(OFFSET('Water Data'!$H$9,0,10*ROW('Water Data'!H157))),'Data Summary'!CG163="Yes"),OFFSET('Water Data'!$H$9,0,10*ROW('Water Data'!H157)),NA())</f>
        <v>#N/A</v>
      </c>
      <c r="S163" s="89" t="e">
        <f ca="true">+IF(AND(ISNUMBER(OFFSET('Water Data'!$I$4,0,10*ROW('Water Data'!I157))),'Data Summary'!CH163="Yes"),100-OFFSET('Water Data'!$I$4,0,10*ROW('Water Data'!I157)),NA())</f>
        <v>#N/A</v>
      </c>
      <c r="T163" s="89" t="e">
        <f ca="true">+IF(AND(ISNUMBER(OFFSET('Water Data'!$I$6,0,10*ROW('Water Data'!I157))),'Data Summary'!CI163="Yes"),OFFSET('Water Data'!$I$6,0,10*ROW('Water Data'!I157)),NA())</f>
        <v>#N/A</v>
      </c>
      <c r="U163" s="89" t="e">
        <f ca="true">+IF(AND(ISNUMBER(OFFSET('Water Data'!$I$9,0,10*ROW('Water Data'!I157))),'Data Summary'!CJ163="Yes"),OFFSET('Water Data'!$I$9,0,10*ROW('Water Data'!I157)),NA())</f>
        <v>#N/A</v>
      </c>
      <c r="V163" s="90" t="e">
        <f ca="true">+IF(AND(ISNUMBER(OFFSET('Sanitation Data'!$D$4,0,10*ROW('Sanitation Data'!D157))),'Data Summary'!CK163="Yes"),100-OFFSET('Sanitation Data'!$D$4,0,10*ROW('Sanitation Data'!D157)),NA())</f>
        <v>#N/A</v>
      </c>
      <c r="W163" s="90" t="e">
        <f ca="true">+IF(AND(ISNUMBER(OFFSET('Sanitation Data'!$D$6,0,10*ROW('Sanitation Data'!D157))),'Data Summary'!CL163="Yes"),OFFSET('Sanitation Data'!$D$6,0,10*ROW('Sanitation Data'!D157)),NA())</f>
        <v>#N/A</v>
      </c>
      <c r="X163" s="90" t="e">
        <f ca="true">+IF(AND(ISNUMBER(OFFSET('Sanitation Data'!$D$10,0,10*ROW('Sanitation Data'!D157))),'Data Summary'!CM163="Yes"),OFFSET('Sanitation Data'!$D$10,0,10*ROW('Sanitation Data'!D157)),NA())</f>
        <v>#N/A</v>
      </c>
      <c r="Y163" s="90" t="e">
        <f ca="true">+IF(AND(ISNUMBER(OFFSET('Sanitation Data'!$D$11,0,10*ROW('Sanitation Data'!D157))),'Data Summary'!CN163="Yes"),OFFSET('Sanitation Data'!$D$11,0,10*ROW('Sanitation Data'!D157)),NA())</f>
        <v>#N/A</v>
      </c>
      <c r="Z163" s="90" t="e">
        <f ca="true">+IF(AND(ISNUMBER(OFFSET('Sanitation Data'!$D$12,0,10*ROW('Sanitation Data'!D157))),'Data Summary'!CO163="Yes"),OFFSET('Sanitation Data'!$D$12,0,10*ROW('Sanitation Data'!D157)),NA())</f>
        <v>#N/A</v>
      </c>
      <c r="AA163" s="90" t="e">
        <f ca="true">+IF(AND(ISNUMBER(OFFSET('Sanitation Data'!$E$4,0,10*ROW('Sanitation Data'!E157))),'Data Summary'!CP163="Yes"),100-OFFSET('Sanitation Data'!$E$4,0,10*ROW('Sanitation Data'!E157)),NA())</f>
        <v>#N/A</v>
      </c>
      <c r="AB163" s="90" t="e">
        <f ca="true">+IF(AND(ISNUMBER(OFFSET('Sanitation Data'!$E$6,0,10*ROW('Sanitation Data'!E157))),'Data Summary'!CQ163="Yes"),OFFSET('Sanitation Data'!$E$6,0,10*ROW('Sanitation Data'!E157)),NA())</f>
        <v>#N/A</v>
      </c>
      <c r="AC163" s="90" t="e">
        <f ca="true">+IF(AND(ISNUMBER(OFFSET('Sanitation Data'!$E$10,0,10*ROW('Sanitation Data'!E157))),'Data Summary'!CR163="Yes"),OFFSET('Sanitation Data'!$E$10,0,10*ROW('Sanitation Data'!E157)),NA())</f>
        <v>#N/A</v>
      </c>
      <c r="AD163" s="90" t="e">
        <f ca="true">+IF(AND(ISNUMBER(OFFSET('Sanitation Data'!$E$11,0,10*ROW('Sanitation Data'!E157))),'Data Summary'!CS163="Yes"),OFFSET('Sanitation Data'!$E$11,0,10*ROW('Sanitation Data'!E157)),NA())</f>
        <v>#N/A</v>
      </c>
      <c r="AE163" s="90" t="e">
        <f ca="true">+IF(AND(ISNUMBER(OFFSET('Sanitation Data'!$E$12,0,10*ROW('Sanitation Data'!E157))),'Data Summary'!CT163="Yes"),OFFSET('Sanitation Data'!$E$12,0,10*ROW('Sanitation Data'!E157)),NA())</f>
        <v>#N/A</v>
      </c>
      <c r="AF163" s="90" t="e">
        <f ca="true">+IF(AND(ISNUMBER(OFFSET('Sanitation Data'!$F$4,0,10*ROW('Sanitation Data'!F157))),'Data Summary'!CU163="Yes"),100-OFFSET('Sanitation Data'!$F$4,0,10*ROW('Sanitation Data'!F157)),NA())</f>
        <v>#N/A</v>
      </c>
      <c r="AG163" s="90" t="e">
        <f ca="true">+IF(AND(ISNUMBER(OFFSET('Sanitation Data'!$F$6,0,10*ROW('Sanitation Data'!F157))),'Data Summary'!CV163="Yes"),OFFSET('Sanitation Data'!$F$6,0,10*ROW('Sanitation Data'!F157)),NA())</f>
        <v>#N/A</v>
      </c>
      <c r="AH163" s="90" t="e">
        <f ca="true">+IF(AND(ISNUMBER(OFFSET('Sanitation Data'!$F$10,0,10*ROW('Sanitation Data'!F157))),'Data Summary'!CW163="Yes"),OFFSET('Sanitation Data'!$F$10,0,10*ROW('Sanitation Data'!F157)),NA())</f>
        <v>#N/A</v>
      </c>
      <c r="AI163" s="90" t="e">
        <f ca="true">+IF(AND(ISNUMBER(OFFSET('Sanitation Data'!$F$11,0,10*ROW('Sanitation Data'!F157))),'Data Summary'!CX163="Yes"),OFFSET('Sanitation Data'!$F$11,0,10*ROW('Sanitation Data'!F157)),NA())</f>
        <v>#N/A</v>
      </c>
      <c r="AJ163" s="90" t="e">
        <f ca="true">+IF(AND(ISNUMBER(OFFSET('Sanitation Data'!$F$12,0,10*ROW('Sanitation Data'!F157))),'Data Summary'!CY163="Yes"),OFFSET('Sanitation Data'!$F$12,0,10*ROW('Sanitation Data'!F157)),NA())</f>
        <v>#N/A</v>
      </c>
      <c r="AK163" s="90" t="e">
        <f ca="true">+IF(AND(ISNUMBER(OFFSET('Sanitation Data'!$G$4,0,10*ROW('Sanitation Data'!G157))),'Data Summary'!CZ163="Yes"),100-OFFSET('Sanitation Data'!$G$4,0,10*ROW('Sanitation Data'!G157)),NA())</f>
        <v>#N/A</v>
      </c>
      <c r="AL163" s="90" t="e">
        <f ca="true">+IF(AND(ISNUMBER(OFFSET('Sanitation Data'!$G$6,0,10*ROW('Sanitation Data'!G157))),'Data Summary'!DA163="Yes"),OFFSET('Sanitation Data'!$G$6,0,10*ROW('Sanitation Data'!G157)),NA())</f>
        <v>#N/A</v>
      </c>
      <c r="AM163" s="90" t="e">
        <f ca="true">+IF(AND(ISNUMBER(OFFSET('Sanitation Data'!$G$10,0,10*ROW('Sanitation Data'!G157))),'Data Summary'!DB163="Yes"),OFFSET('Sanitation Data'!$G$10,0,10*ROW('Sanitation Data'!G157)),NA())</f>
        <v>#N/A</v>
      </c>
      <c r="AN163" s="90" t="e">
        <f ca="true">+IF(AND(ISNUMBER(OFFSET('Sanitation Data'!$G$11,0,10*ROW('Sanitation Data'!G157))),'Data Summary'!DC163="Yes"),OFFSET('Sanitation Data'!$G$11,0,10*ROW('Sanitation Data'!G157)),NA())</f>
        <v>#N/A</v>
      </c>
      <c r="AO163" s="90" t="e">
        <f ca="true">+IF(AND(ISNUMBER(OFFSET('Sanitation Data'!$G$12,0,10*ROW('Sanitation Data'!G157))),'Data Summary'!DD163="Yes"),OFFSET('Sanitation Data'!$G$12,0,10*ROW('Sanitation Data'!G157)),NA())</f>
        <v>#N/A</v>
      </c>
      <c r="AP163" s="90" t="e">
        <f ca="true">+IF(AND(ISNUMBER(OFFSET('Sanitation Data'!$H$4,0,10*ROW('Sanitation Data'!H157))),'Data Summary'!DE163="Yes"),100-OFFSET('Sanitation Data'!$H$4,0,10*ROW('Sanitation Data'!H157)),NA())</f>
        <v>#N/A</v>
      </c>
      <c r="AQ163" s="90" t="e">
        <f ca="true">+IF(AND(ISNUMBER(OFFSET('Sanitation Data'!$H$6,0,10*ROW('Sanitation Data'!H157))),'Data Summary'!DF163="Yes"),OFFSET('Sanitation Data'!$H$6,0,10*ROW('Sanitation Data'!H157)),NA())</f>
        <v>#N/A</v>
      </c>
      <c r="AR163" s="90" t="e">
        <f ca="true">+IF(AND(ISNUMBER(OFFSET('Sanitation Data'!$H$10,0,10*ROW('Sanitation Data'!H157))),'Data Summary'!DG163="Yes"),OFFSET('Sanitation Data'!$H$10,0,10*ROW('Sanitation Data'!H157)),NA())</f>
        <v>#N/A</v>
      </c>
      <c r="AS163" s="90" t="e">
        <f ca="true">+IF(AND(ISNUMBER(OFFSET('Sanitation Data'!$H$11,0,10*ROW('Sanitation Data'!H157))),'Data Summary'!DH163="Yes"),OFFSET('Sanitation Data'!$H$11,0,10*ROW('Sanitation Data'!H157)),NA())</f>
        <v>#N/A</v>
      </c>
      <c r="AT163" s="90" t="e">
        <f ca="true">+IF(AND(ISNUMBER(OFFSET('Sanitation Data'!$H$12,0,10*ROW('Sanitation Data'!H157))),'Data Summary'!DI163="Yes"),OFFSET('Sanitation Data'!$H$12,0,10*ROW('Sanitation Data'!H157)),NA())</f>
        <v>#N/A</v>
      </c>
      <c r="AU163" s="90" t="e">
        <f ca="true">+IF(AND(ISNUMBER(OFFSET('Sanitation Data'!$I$4,0,10*ROW('Sanitation Data'!I157))),'Data Summary'!DJ163="Yes"),100-OFFSET('Sanitation Data'!$I$4,0,10*ROW('Sanitation Data'!I157)),NA())</f>
        <v>#N/A</v>
      </c>
      <c r="AV163" s="90" t="e">
        <f ca="true">+IF(AND(ISNUMBER(OFFSET('Sanitation Data'!$I$6,0,10*ROW('Sanitation Data'!I157))),'Data Summary'!DK163="Yes"),OFFSET('Sanitation Data'!$I$6,0,10*ROW('Sanitation Data'!I157)),NA())</f>
        <v>#N/A</v>
      </c>
      <c r="AW163" s="90" t="e">
        <f ca="true">+IF(AND(ISNUMBER(OFFSET('Sanitation Data'!$I$10,0,10*ROW('Sanitation Data'!I157))),'Data Summary'!DL163="Yes"),OFFSET('Sanitation Data'!$I$10,0,10*ROW('Sanitation Data'!I157)),NA())</f>
        <v>#N/A</v>
      </c>
      <c r="AX163" s="90" t="e">
        <f ca="true">+IF(AND(ISNUMBER(OFFSET('Sanitation Data'!$I$11,0,10*ROW('Sanitation Data'!I157))),'Data Summary'!DM163="Yes"),OFFSET('Sanitation Data'!$I$11,0,10*ROW('Sanitation Data'!I157)),NA())</f>
        <v>#N/A</v>
      </c>
      <c r="AY163" s="90" t="e">
        <f ca="true">+IF(AND(ISNUMBER(OFFSET('Sanitation Data'!$I$12,0,10*ROW('Sanitation Data'!I157))),'Data Summary'!DN163="Yes"),OFFSET('Sanitation Data'!$I$12,0,10*ROW('Sanitation Data'!I157)),NA())</f>
        <v>#N/A</v>
      </c>
      <c r="AZ163" s="91" t="e">
        <f ca="true">+IF(AND(ISNUMBER(OFFSET('Hygiene Data'!$D$5,0,10*ROW('Hygiene Data'!D157))),'Data Summary'!DO163="Yes"),OFFSET('Hygiene Data'!$D$5,0,10*ROW('Hygiene Data'!D157)),NA())</f>
        <v>#N/A</v>
      </c>
      <c r="BA163" s="91" t="e">
        <f ca="true">+IF(AND(ISNUMBER(OFFSET('Hygiene Data'!$D$7,0,10*ROW('Hygiene Data'!D157))),'Data Summary'!DP163="Yes"),OFFSET('Hygiene Data'!$D$7,0,10*ROW('Hygiene Data'!D157)),NA())</f>
        <v>#N/A</v>
      </c>
      <c r="BB163" s="91" t="e">
        <f ca="true">+IF(AND(ISNUMBER(OFFSET('Hygiene Data'!$D$9,0,10*ROW('Hygiene Data'!D157))),'Data Summary'!DQ163="Yes"),OFFSET('Hygiene Data'!$D$9,0,10*ROW('Hygiene Data'!D157)),NA())</f>
        <v>#N/A</v>
      </c>
      <c r="BC163" s="91" t="e">
        <f ca="true">+IF(AND(ISNUMBER(OFFSET('Hygiene Data'!$E$5,0,10*ROW('Hygiene Data'!E157))),'Data Summary'!DR163="Yes"),OFFSET('Hygiene Data'!$E$5,0,10*ROW('Hygiene Data'!E157)),NA())</f>
        <v>#N/A</v>
      </c>
      <c r="BD163" s="91" t="e">
        <f ca="true">+IF(AND(ISNUMBER(OFFSET('Hygiene Data'!$E$7,0,10*ROW('Hygiene Data'!E157))),'Data Summary'!DS163="Yes"),OFFSET('Hygiene Data'!$E$7,0,10*ROW('Hygiene Data'!E157)),NA())</f>
        <v>#N/A</v>
      </c>
      <c r="BE163" s="91" t="e">
        <f ca="true">+IF(AND(ISNUMBER(OFFSET('Hygiene Data'!$E$9,0,10*ROW('Hygiene Data'!E157))),'Data Summary'!DT163="Yes"),OFFSET('Hygiene Data'!$E$9,0,10*ROW('Hygiene Data'!E157)),NA())</f>
        <v>#N/A</v>
      </c>
      <c r="BF163" s="91" t="e">
        <f ca="true">+IF(AND(ISNUMBER(OFFSET('Hygiene Data'!$F$5,0,10*ROW('Hygiene Data'!F157))),'Data Summary'!DU163="Yes"),OFFSET('Hygiene Data'!$F$5,0,10*ROW('Hygiene Data'!F157)),NA())</f>
        <v>#N/A</v>
      </c>
      <c r="BG163" s="91" t="e">
        <f ca="true">+IF(AND(ISNUMBER(OFFSET('Hygiene Data'!$F$7,0,10*ROW('Hygiene Data'!F157))),'Data Summary'!DV163="Yes"),OFFSET('Hygiene Data'!$F$7,0,10*ROW('Hygiene Data'!F157)),NA())</f>
        <v>#N/A</v>
      </c>
      <c r="BH163" s="91" t="e">
        <f ca="true">+IF(AND(ISNUMBER(OFFSET('Hygiene Data'!$F$9,0,10*ROW('Hygiene Data'!F157))),'Data Summary'!DW163="Yes"),OFFSET('Hygiene Data'!$F$9,0,10*ROW('Hygiene Data'!F157)),NA())</f>
        <v>#N/A</v>
      </c>
      <c r="BI163" s="91" t="e">
        <f ca="true">+IF(AND(ISNUMBER(OFFSET('Hygiene Data'!$G$5,0,10*ROW('Hygiene Data'!G157))),'Data Summary'!DX163="Yes"),OFFSET('Hygiene Data'!$G$5,0,10*ROW('Hygiene Data'!G157)),NA())</f>
        <v>#N/A</v>
      </c>
      <c r="BJ163" s="91" t="e">
        <f ca="true">+IF(AND(ISNUMBER(OFFSET('Hygiene Data'!$G$7,0,10*ROW('Hygiene Data'!G157))),'Data Summary'!DY163="Yes"),OFFSET('Hygiene Data'!$G$7,0,10*ROW('Hygiene Data'!G157)),NA())</f>
        <v>#N/A</v>
      </c>
      <c r="BK163" s="91" t="e">
        <f ca="true">+IF(AND(ISNUMBER(OFFSET('Hygiene Data'!$G$9,0,10*ROW('Hygiene Data'!G157))),'Data Summary'!DZ163="Yes"),OFFSET('Hygiene Data'!$G$9,0,10*ROW('Hygiene Data'!G157)),NA())</f>
        <v>#N/A</v>
      </c>
      <c r="BL163" s="91" t="e">
        <f ca="true">+IF(AND(ISNUMBER(OFFSET('Hygiene Data'!$H$5,0,10*ROW('Hygiene Data'!H157))),'Data Summary'!EA163="Yes"),OFFSET('Hygiene Data'!$H$5,0,10*ROW('Hygiene Data'!H157)),NA())</f>
        <v>#N/A</v>
      </c>
      <c r="BM163" s="91" t="e">
        <f ca="true">+IF(AND(ISNUMBER(OFFSET('Hygiene Data'!$H$7,0,10*ROW('Hygiene Data'!H157))),'Data Summary'!EB163="Yes"),OFFSET('Hygiene Data'!$H$7,0,10*ROW('Hygiene Data'!H157)),NA())</f>
        <v>#N/A</v>
      </c>
      <c r="BN163" s="91" t="e">
        <f ca="true">+IF(AND(ISNUMBER(OFFSET('Hygiene Data'!$H$9,0,10*ROW('Hygiene Data'!H157))),'Data Summary'!EC163="Yes"),OFFSET('Hygiene Data'!$H$9,0,10*ROW('Hygiene Data'!H157)),NA())</f>
        <v>#N/A</v>
      </c>
      <c r="BO163" s="91" t="e">
        <f ca="true">+IF(AND(ISNUMBER(OFFSET('Hygiene Data'!$I$5,0,10*ROW('Hygiene Data'!I157))),'Data Summary'!ED163="Yes"),OFFSET('Hygiene Data'!$I$5,0,10*ROW('Hygiene Data'!I157)),NA())</f>
        <v>#N/A</v>
      </c>
      <c r="BP163" s="91" t="e">
        <f ca="true">+IF(AND(ISNUMBER(OFFSET('Hygiene Data'!$I$7,0,10*ROW('Hygiene Data'!I157))),'Data Summary'!EE163="Yes"),OFFSET('Hygiene Data'!$I$7,0,10*ROW('Hygiene Data'!I157)),NA())</f>
        <v>#N/A</v>
      </c>
      <c r="BQ163" s="91" t="e">
        <f ca="true">+IF(AND(ISNUMBER(OFFSET('Hygiene Data'!$I$9,0,10*ROW('Hygiene Data'!I157))),'Data Summary'!EF163="Yes"),OFFSET('Hygiene Data'!$I$9,0,10*ROW('Hygiene Data'!I157)),NA())</f>
        <v>#N/A</v>
      </c>
    </row>
    <row xmlns:x14ac="http://schemas.microsoft.com/office/spreadsheetml/2009/9/ac" r="164" x14ac:dyDescent="0.2">
      <c r="A164" s="342" t="e">
        <f ca="true">+RIGHT('Data Summary'!A164,LEN('Data Summary'!A164)-9)</f>
        <v>#VALUE!</v>
      </c>
      <c r="B164" s="35" t="str">
        <f ca="true">+IF(ISTEXT('Data Summary'!B164),'Data Summary'!B164,"")</f>
        <v/>
      </c>
      <c r="C164" s="341" t="e">
        <f ca="true">+VALUE('Data Summary'!C164)</f>
        <v>#VALUE!</v>
      </c>
      <c r="D164" s="89" t="e">
        <f ca="true">+IF(AND(ISNUMBER(OFFSET('Water Data'!$D$4,0,10*ROW('Water Data'!D158))),'Data Summary'!BS164="Yes"),100-OFFSET('Water Data'!$D$4,0,10*ROW('Water Data'!D158)),NA())</f>
        <v>#N/A</v>
      </c>
      <c r="E164" s="89" t="e">
        <f ca="true">+IF(AND(ISNUMBER(OFFSET('Water Data'!$D$6,0,10*ROW('Water Data'!D158))),'Data Summary'!BT164="Yes"),OFFSET('Water Data'!$D$6,0,10*ROW('Water Data'!D158)),NA())</f>
        <v>#N/A</v>
      </c>
      <c r="F164" s="89" t="e">
        <f ca="true">+IF(AND(ISNUMBER(OFFSET('Water Data'!$D$9,0,10*ROW('Water Data'!D158))),'Data Summary'!BU164="Yes"),OFFSET('Water Data'!$D$9,0,10*ROW('Water Data'!D158)),NA())</f>
        <v>#N/A</v>
      </c>
      <c r="G164" s="89" t="e">
        <f ca="true">+IF(AND(ISNUMBER(OFFSET('Water Data'!$E$4,0,10*ROW('Water Data'!E158))),'Data Summary'!BV164="Yes"),100-OFFSET('Water Data'!$E$4,0,10*ROW('Water Data'!E158)),NA())</f>
        <v>#N/A</v>
      </c>
      <c r="H164" s="89" t="e">
        <f ca="true">+IF(AND(ISNUMBER(OFFSET('Water Data'!$E$6,0,10*ROW('Water Data'!E158))),'Data Summary'!BW164="Yes"),OFFSET('Water Data'!$E$6,0,10*ROW('Water Data'!E158)),NA())</f>
        <v>#N/A</v>
      </c>
      <c r="I164" s="89" t="e">
        <f ca="true">+IF(AND(ISNUMBER(OFFSET('Water Data'!$E$9,0,10*ROW('Water Data'!E158))),'Data Summary'!BX164="Yes"),OFFSET('Water Data'!$E$9,0,10*ROW('Water Data'!E158)),NA())</f>
        <v>#N/A</v>
      </c>
      <c r="J164" s="89" t="e">
        <f ca="true">+IF(AND(ISNUMBER(OFFSET('Water Data'!$F$4,0,10*ROW('Water Data'!F158))),'Data Summary'!BY164="Yes"),100-OFFSET('Water Data'!$F$4,0,10*ROW('Water Data'!F158)),NA())</f>
        <v>#N/A</v>
      </c>
      <c r="K164" s="89" t="e">
        <f ca="true">+IF(AND(ISNUMBER(OFFSET('Water Data'!$F$6,0,10*ROW('Water Data'!F158))),'Data Summary'!BZ164="Yes"),OFFSET('Water Data'!$F$6,0,10*ROW('Water Data'!F158)),NA())</f>
        <v>#N/A</v>
      </c>
      <c r="L164" s="89" t="e">
        <f ca="true">+IF(AND(ISNUMBER(OFFSET('Water Data'!$F$9,0,10*ROW('Water Data'!F158))),'Data Summary'!CA164="Yes"),OFFSET('Water Data'!$F$9,0,10*ROW('Water Data'!F158)),NA())</f>
        <v>#N/A</v>
      </c>
      <c r="M164" s="89" t="e">
        <f ca="true">+IF(AND(ISNUMBER(OFFSET('Water Data'!$G$4,0,10*ROW('Water Data'!G158))),'Data Summary'!CB164="Yes"),100-OFFSET('Water Data'!$G$4,0,10*ROW('Water Data'!G158)),NA())</f>
        <v>#N/A</v>
      </c>
      <c r="N164" s="89" t="e">
        <f ca="true">+IF(AND(ISNUMBER(OFFSET('Water Data'!$G$6,0,10*ROW('Water Data'!G158))),'Data Summary'!CC164="Yes"),OFFSET('Water Data'!$G$6,0,10*ROW('Water Data'!G158)),NA())</f>
        <v>#N/A</v>
      </c>
      <c r="O164" s="89" t="e">
        <f ca="true">+IF(AND(ISNUMBER(OFFSET('Water Data'!$G$9,0,10*ROW('Water Data'!G158))),'Data Summary'!CD164="Yes"),OFFSET('Water Data'!$G$9,0,10*ROW('Water Data'!G158)),NA())</f>
        <v>#N/A</v>
      </c>
      <c r="P164" s="89" t="e">
        <f ca="true">+IF(AND(ISNUMBER(OFFSET('Water Data'!$H$4,0,10*ROW('Water Data'!H158))),'Data Summary'!CE164="Yes"),100-OFFSET('Water Data'!$H$4,0,10*ROW('Water Data'!H158)),NA())</f>
        <v>#N/A</v>
      </c>
      <c r="Q164" s="89" t="e">
        <f ca="true">+IF(AND(ISNUMBER(OFFSET('Water Data'!$H$6,0,10*ROW('Water Data'!H158))),'Data Summary'!CF164="Yes"),OFFSET('Water Data'!$H$6,0,10*ROW('Water Data'!H158)),NA())</f>
        <v>#N/A</v>
      </c>
      <c r="R164" s="89" t="e">
        <f ca="true">+IF(AND(ISNUMBER(OFFSET('Water Data'!$H$9,0,10*ROW('Water Data'!H158))),'Data Summary'!CG164="Yes"),OFFSET('Water Data'!$H$9,0,10*ROW('Water Data'!H158)),NA())</f>
        <v>#N/A</v>
      </c>
      <c r="S164" s="89" t="e">
        <f ca="true">+IF(AND(ISNUMBER(OFFSET('Water Data'!$I$4,0,10*ROW('Water Data'!I158))),'Data Summary'!CH164="Yes"),100-OFFSET('Water Data'!$I$4,0,10*ROW('Water Data'!I158)),NA())</f>
        <v>#N/A</v>
      </c>
      <c r="T164" s="89" t="e">
        <f ca="true">+IF(AND(ISNUMBER(OFFSET('Water Data'!$I$6,0,10*ROW('Water Data'!I158))),'Data Summary'!CI164="Yes"),OFFSET('Water Data'!$I$6,0,10*ROW('Water Data'!I158)),NA())</f>
        <v>#N/A</v>
      </c>
      <c r="U164" s="89" t="e">
        <f ca="true">+IF(AND(ISNUMBER(OFFSET('Water Data'!$I$9,0,10*ROW('Water Data'!I158))),'Data Summary'!CJ164="Yes"),OFFSET('Water Data'!$I$9,0,10*ROW('Water Data'!I158)),NA())</f>
        <v>#N/A</v>
      </c>
      <c r="V164" s="90" t="e">
        <f ca="true">+IF(AND(ISNUMBER(OFFSET('Sanitation Data'!$D$4,0,10*ROW('Sanitation Data'!D158))),'Data Summary'!CK164="Yes"),100-OFFSET('Sanitation Data'!$D$4,0,10*ROW('Sanitation Data'!D158)),NA())</f>
        <v>#N/A</v>
      </c>
      <c r="W164" s="90" t="e">
        <f ca="true">+IF(AND(ISNUMBER(OFFSET('Sanitation Data'!$D$6,0,10*ROW('Sanitation Data'!D158))),'Data Summary'!CL164="Yes"),OFFSET('Sanitation Data'!$D$6,0,10*ROW('Sanitation Data'!D158)),NA())</f>
        <v>#N/A</v>
      </c>
      <c r="X164" s="90" t="e">
        <f ca="true">+IF(AND(ISNUMBER(OFFSET('Sanitation Data'!$D$10,0,10*ROW('Sanitation Data'!D158))),'Data Summary'!CM164="Yes"),OFFSET('Sanitation Data'!$D$10,0,10*ROW('Sanitation Data'!D158)),NA())</f>
        <v>#N/A</v>
      </c>
      <c r="Y164" s="90" t="e">
        <f ca="true">+IF(AND(ISNUMBER(OFFSET('Sanitation Data'!$D$11,0,10*ROW('Sanitation Data'!D158))),'Data Summary'!CN164="Yes"),OFFSET('Sanitation Data'!$D$11,0,10*ROW('Sanitation Data'!D158)),NA())</f>
        <v>#N/A</v>
      </c>
      <c r="Z164" s="90" t="e">
        <f ca="true">+IF(AND(ISNUMBER(OFFSET('Sanitation Data'!$D$12,0,10*ROW('Sanitation Data'!D158))),'Data Summary'!CO164="Yes"),OFFSET('Sanitation Data'!$D$12,0,10*ROW('Sanitation Data'!D158)),NA())</f>
        <v>#N/A</v>
      </c>
      <c r="AA164" s="90" t="e">
        <f ca="true">+IF(AND(ISNUMBER(OFFSET('Sanitation Data'!$E$4,0,10*ROW('Sanitation Data'!E158))),'Data Summary'!CP164="Yes"),100-OFFSET('Sanitation Data'!$E$4,0,10*ROW('Sanitation Data'!E158)),NA())</f>
        <v>#N/A</v>
      </c>
      <c r="AB164" s="90" t="e">
        <f ca="true">+IF(AND(ISNUMBER(OFFSET('Sanitation Data'!$E$6,0,10*ROW('Sanitation Data'!E158))),'Data Summary'!CQ164="Yes"),OFFSET('Sanitation Data'!$E$6,0,10*ROW('Sanitation Data'!E158)),NA())</f>
        <v>#N/A</v>
      </c>
      <c r="AC164" s="90" t="e">
        <f ca="true">+IF(AND(ISNUMBER(OFFSET('Sanitation Data'!$E$10,0,10*ROW('Sanitation Data'!E158))),'Data Summary'!CR164="Yes"),OFFSET('Sanitation Data'!$E$10,0,10*ROW('Sanitation Data'!E158)),NA())</f>
        <v>#N/A</v>
      </c>
      <c r="AD164" s="90" t="e">
        <f ca="true">+IF(AND(ISNUMBER(OFFSET('Sanitation Data'!$E$11,0,10*ROW('Sanitation Data'!E158))),'Data Summary'!CS164="Yes"),OFFSET('Sanitation Data'!$E$11,0,10*ROW('Sanitation Data'!E158)),NA())</f>
        <v>#N/A</v>
      </c>
      <c r="AE164" s="90" t="e">
        <f ca="true">+IF(AND(ISNUMBER(OFFSET('Sanitation Data'!$E$12,0,10*ROW('Sanitation Data'!E158))),'Data Summary'!CT164="Yes"),OFFSET('Sanitation Data'!$E$12,0,10*ROW('Sanitation Data'!E158)),NA())</f>
        <v>#N/A</v>
      </c>
      <c r="AF164" s="90" t="e">
        <f ca="true">+IF(AND(ISNUMBER(OFFSET('Sanitation Data'!$F$4,0,10*ROW('Sanitation Data'!F158))),'Data Summary'!CU164="Yes"),100-OFFSET('Sanitation Data'!$F$4,0,10*ROW('Sanitation Data'!F158)),NA())</f>
        <v>#N/A</v>
      </c>
      <c r="AG164" s="90" t="e">
        <f ca="true">+IF(AND(ISNUMBER(OFFSET('Sanitation Data'!$F$6,0,10*ROW('Sanitation Data'!F158))),'Data Summary'!CV164="Yes"),OFFSET('Sanitation Data'!$F$6,0,10*ROW('Sanitation Data'!F158)),NA())</f>
        <v>#N/A</v>
      </c>
      <c r="AH164" s="90" t="e">
        <f ca="true">+IF(AND(ISNUMBER(OFFSET('Sanitation Data'!$F$10,0,10*ROW('Sanitation Data'!F158))),'Data Summary'!CW164="Yes"),OFFSET('Sanitation Data'!$F$10,0,10*ROW('Sanitation Data'!F158)),NA())</f>
        <v>#N/A</v>
      </c>
      <c r="AI164" s="90" t="e">
        <f ca="true">+IF(AND(ISNUMBER(OFFSET('Sanitation Data'!$F$11,0,10*ROW('Sanitation Data'!F158))),'Data Summary'!CX164="Yes"),OFFSET('Sanitation Data'!$F$11,0,10*ROW('Sanitation Data'!F158)),NA())</f>
        <v>#N/A</v>
      </c>
      <c r="AJ164" s="90" t="e">
        <f ca="true">+IF(AND(ISNUMBER(OFFSET('Sanitation Data'!$F$12,0,10*ROW('Sanitation Data'!F158))),'Data Summary'!CY164="Yes"),OFFSET('Sanitation Data'!$F$12,0,10*ROW('Sanitation Data'!F158)),NA())</f>
        <v>#N/A</v>
      </c>
      <c r="AK164" s="90" t="e">
        <f ca="true">+IF(AND(ISNUMBER(OFFSET('Sanitation Data'!$G$4,0,10*ROW('Sanitation Data'!G158))),'Data Summary'!CZ164="Yes"),100-OFFSET('Sanitation Data'!$G$4,0,10*ROW('Sanitation Data'!G158)),NA())</f>
        <v>#N/A</v>
      </c>
      <c r="AL164" s="90" t="e">
        <f ca="true">+IF(AND(ISNUMBER(OFFSET('Sanitation Data'!$G$6,0,10*ROW('Sanitation Data'!G158))),'Data Summary'!DA164="Yes"),OFFSET('Sanitation Data'!$G$6,0,10*ROW('Sanitation Data'!G158)),NA())</f>
        <v>#N/A</v>
      </c>
      <c r="AM164" s="90" t="e">
        <f ca="true">+IF(AND(ISNUMBER(OFFSET('Sanitation Data'!$G$10,0,10*ROW('Sanitation Data'!G158))),'Data Summary'!DB164="Yes"),OFFSET('Sanitation Data'!$G$10,0,10*ROW('Sanitation Data'!G158)),NA())</f>
        <v>#N/A</v>
      </c>
      <c r="AN164" s="90" t="e">
        <f ca="true">+IF(AND(ISNUMBER(OFFSET('Sanitation Data'!$G$11,0,10*ROW('Sanitation Data'!G158))),'Data Summary'!DC164="Yes"),OFFSET('Sanitation Data'!$G$11,0,10*ROW('Sanitation Data'!G158)),NA())</f>
        <v>#N/A</v>
      </c>
      <c r="AO164" s="90" t="e">
        <f ca="true">+IF(AND(ISNUMBER(OFFSET('Sanitation Data'!$G$12,0,10*ROW('Sanitation Data'!G158))),'Data Summary'!DD164="Yes"),OFFSET('Sanitation Data'!$G$12,0,10*ROW('Sanitation Data'!G158)),NA())</f>
        <v>#N/A</v>
      </c>
      <c r="AP164" s="90" t="e">
        <f ca="true">+IF(AND(ISNUMBER(OFFSET('Sanitation Data'!$H$4,0,10*ROW('Sanitation Data'!H158))),'Data Summary'!DE164="Yes"),100-OFFSET('Sanitation Data'!$H$4,0,10*ROW('Sanitation Data'!H158)),NA())</f>
        <v>#N/A</v>
      </c>
      <c r="AQ164" s="90" t="e">
        <f ca="true">+IF(AND(ISNUMBER(OFFSET('Sanitation Data'!$H$6,0,10*ROW('Sanitation Data'!H158))),'Data Summary'!DF164="Yes"),OFFSET('Sanitation Data'!$H$6,0,10*ROW('Sanitation Data'!H158)),NA())</f>
        <v>#N/A</v>
      </c>
      <c r="AR164" s="90" t="e">
        <f ca="true">+IF(AND(ISNUMBER(OFFSET('Sanitation Data'!$H$10,0,10*ROW('Sanitation Data'!H158))),'Data Summary'!DG164="Yes"),OFFSET('Sanitation Data'!$H$10,0,10*ROW('Sanitation Data'!H158)),NA())</f>
        <v>#N/A</v>
      </c>
      <c r="AS164" s="90" t="e">
        <f ca="true">+IF(AND(ISNUMBER(OFFSET('Sanitation Data'!$H$11,0,10*ROW('Sanitation Data'!H158))),'Data Summary'!DH164="Yes"),OFFSET('Sanitation Data'!$H$11,0,10*ROW('Sanitation Data'!H158)),NA())</f>
        <v>#N/A</v>
      </c>
      <c r="AT164" s="90" t="e">
        <f ca="true">+IF(AND(ISNUMBER(OFFSET('Sanitation Data'!$H$12,0,10*ROW('Sanitation Data'!H158))),'Data Summary'!DI164="Yes"),OFFSET('Sanitation Data'!$H$12,0,10*ROW('Sanitation Data'!H158)),NA())</f>
        <v>#N/A</v>
      </c>
      <c r="AU164" s="90" t="e">
        <f ca="true">+IF(AND(ISNUMBER(OFFSET('Sanitation Data'!$I$4,0,10*ROW('Sanitation Data'!I158))),'Data Summary'!DJ164="Yes"),100-OFFSET('Sanitation Data'!$I$4,0,10*ROW('Sanitation Data'!I158)),NA())</f>
        <v>#N/A</v>
      </c>
      <c r="AV164" s="90" t="e">
        <f ca="true">+IF(AND(ISNUMBER(OFFSET('Sanitation Data'!$I$6,0,10*ROW('Sanitation Data'!I158))),'Data Summary'!DK164="Yes"),OFFSET('Sanitation Data'!$I$6,0,10*ROW('Sanitation Data'!I158)),NA())</f>
        <v>#N/A</v>
      </c>
      <c r="AW164" s="90" t="e">
        <f ca="true">+IF(AND(ISNUMBER(OFFSET('Sanitation Data'!$I$10,0,10*ROW('Sanitation Data'!I158))),'Data Summary'!DL164="Yes"),OFFSET('Sanitation Data'!$I$10,0,10*ROW('Sanitation Data'!I158)),NA())</f>
        <v>#N/A</v>
      </c>
      <c r="AX164" s="90" t="e">
        <f ca="true">+IF(AND(ISNUMBER(OFFSET('Sanitation Data'!$I$11,0,10*ROW('Sanitation Data'!I158))),'Data Summary'!DM164="Yes"),OFFSET('Sanitation Data'!$I$11,0,10*ROW('Sanitation Data'!I158)),NA())</f>
        <v>#N/A</v>
      </c>
      <c r="AY164" s="90" t="e">
        <f ca="true">+IF(AND(ISNUMBER(OFFSET('Sanitation Data'!$I$12,0,10*ROW('Sanitation Data'!I158))),'Data Summary'!DN164="Yes"),OFFSET('Sanitation Data'!$I$12,0,10*ROW('Sanitation Data'!I158)),NA())</f>
        <v>#N/A</v>
      </c>
      <c r="AZ164" s="91" t="e">
        <f ca="true">+IF(AND(ISNUMBER(OFFSET('Hygiene Data'!$D$5,0,10*ROW('Hygiene Data'!D158))),'Data Summary'!DO164="Yes"),OFFSET('Hygiene Data'!$D$5,0,10*ROW('Hygiene Data'!D158)),NA())</f>
        <v>#N/A</v>
      </c>
      <c r="BA164" s="91" t="e">
        <f ca="true">+IF(AND(ISNUMBER(OFFSET('Hygiene Data'!$D$7,0,10*ROW('Hygiene Data'!D158))),'Data Summary'!DP164="Yes"),OFFSET('Hygiene Data'!$D$7,0,10*ROW('Hygiene Data'!D158)),NA())</f>
        <v>#N/A</v>
      </c>
      <c r="BB164" s="91" t="e">
        <f ca="true">+IF(AND(ISNUMBER(OFFSET('Hygiene Data'!$D$9,0,10*ROW('Hygiene Data'!D158))),'Data Summary'!DQ164="Yes"),OFFSET('Hygiene Data'!$D$9,0,10*ROW('Hygiene Data'!D158)),NA())</f>
        <v>#N/A</v>
      </c>
      <c r="BC164" s="91" t="e">
        <f ca="true">+IF(AND(ISNUMBER(OFFSET('Hygiene Data'!$E$5,0,10*ROW('Hygiene Data'!E158))),'Data Summary'!DR164="Yes"),OFFSET('Hygiene Data'!$E$5,0,10*ROW('Hygiene Data'!E158)),NA())</f>
        <v>#N/A</v>
      </c>
      <c r="BD164" s="91" t="e">
        <f ca="true">+IF(AND(ISNUMBER(OFFSET('Hygiene Data'!$E$7,0,10*ROW('Hygiene Data'!E158))),'Data Summary'!DS164="Yes"),OFFSET('Hygiene Data'!$E$7,0,10*ROW('Hygiene Data'!E158)),NA())</f>
        <v>#N/A</v>
      </c>
      <c r="BE164" s="91" t="e">
        <f ca="true">+IF(AND(ISNUMBER(OFFSET('Hygiene Data'!$E$9,0,10*ROW('Hygiene Data'!E158))),'Data Summary'!DT164="Yes"),OFFSET('Hygiene Data'!$E$9,0,10*ROW('Hygiene Data'!E158)),NA())</f>
        <v>#N/A</v>
      </c>
      <c r="BF164" s="91" t="e">
        <f ca="true">+IF(AND(ISNUMBER(OFFSET('Hygiene Data'!$F$5,0,10*ROW('Hygiene Data'!F158))),'Data Summary'!DU164="Yes"),OFFSET('Hygiene Data'!$F$5,0,10*ROW('Hygiene Data'!F158)),NA())</f>
        <v>#N/A</v>
      </c>
      <c r="BG164" s="91" t="e">
        <f ca="true">+IF(AND(ISNUMBER(OFFSET('Hygiene Data'!$F$7,0,10*ROW('Hygiene Data'!F158))),'Data Summary'!DV164="Yes"),OFFSET('Hygiene Data'!$F$7,0,10*ROW('Hygiene Data'!F158)),NA())</f>
        <v>#N/A</v>
      </c>
      <c r="BH164" s="91" t="e">
        <f ca="true">+IF(AND(ISNUMBER(OFFSET('Hygiene Data'!$F$9,0,10*ROW('Hygiene Data'!F158))),'Data Summary'!DW164="Yes"),OFFSET('Hygiene Data'!$F$9,0,10*ROW('Hygiene Data'!F158)),NA())</f>
        <v>#N/A</v>
      </c>
      <c r="BI164" s="91" t="e">
        <f ca="true">+IF(AND(ISNUMBER(OFFSET('Hygiene Data'!$G$5,0,10*ROW('Hygiene Data'!G158))),'Data Summary'!DX164="Yes"),OFFSET('Hygiene Data'!$G$5,0,10*ROW('Hygiene Data'!G158)),NA())</f>
        <v>#N/A</v>
      </c>
      <c r="BJ164" s="91" t="e">
        <f ca="true">+IF(AND(ISNUMBER(OFFSET('Hygiene Data'!$G$7,0,10*ROW('Hygiene Data'!G158))),'Data Summary'!DY164="Yes"),OFFSET('Hygiene Data'!$G$7,0,10*ROW('Hygiene Data'!G158)),NA())</f>
        <v>#N/A</v>
      </c>
      <c r="BK164" s="91" t="e">
        <f ca="true">+IF(AND(ISNUMBER(OFFSET('Hygiene Data'!$G$9,0,10*ROW('Hygiene Data'!G158))),'Data Summary'!DZ164="Yes"),OFFSET('Hygiene Data'!$G$9,0,10*ROW('Hygiene Data'!G158)),NA())</f>
        <v>#N/A</v>
      </c>
      <c r="BL164" s="91" t="e">
        <f ca="true">+IF(AND(ISNUMBER(OFFSET('Hygiene Data'!$H$5,0,10*ROW('Hygiene Data'!H158))),'Data Summary'!EA164="Yes"),OFFSET('Hygiene Data'!$H$5,0,10*ROW('Hygiene Data'!H158)),NA())</f>
        <v>#N/A</v>
      </c>
      <c r="BM164" s="91" t="e">
        <f ca="true">+IF(AND(ISNUMBER(OFFSET('Hygiene Data'!$H$7,0,10*ROW('Hygiene Data'!H158))),'Data Summary'!EB164="Yes"),OFFSET('Hygiene Data'!$H$7,0,10*ROW('Hygiene Data'!H158)),NA())</f>
        <v>#N/A</v>
      </c>
      <c r="BN164" s="91" t="e">
        <f ca="true">+IF(AND(ISNUMBER(OFFSET('Hygiene Data'!$H$9,0,10*ROW('Hygiene Data'!H158))),'Data Summary'!EC164="Yes"),OFFSET('Hygiene Data'!$H$9,0,10*ROW('Hygiene Data'!H158)),NA())</f>
        <v>#N/A</v>
      </c>
      <c r="BO164" s="91" t="e">
        <f ca="true">+IF(AND(ISNUMBER(OFFSET('Hygiene Data'!$I$5,0,10*ROW('Hygiene Data'!I158))),'Data Summary'!ED164="Yes"),OFFSET('Hygiene Data'!$I$5,0,10*ROW('Hygiene Data'!I158)),NA())</f>
        <v>#N/A</v>
      </c>
      <c r="BP164" s="91" t="e">
        <f ca="true">+IF(AND(ISNUMBER(OFFSET('Hygiene Data'!$I$7,0,10*ROW('Hygiene Data'!I158))),'Data Summary'!EE164="Yes"),OFFSET('Hygiene Data'!$I$7,0,10*ROW('Hygiene Data'!I158)),NA())</f>
        <v>#N/A</v>
      </c>
      <c r="BQ164" s="91" t="e">
        <f ca="true">+IF(AND(ISNUMBER(OFFSET('Hygiene Data'!$I$9,0,10*ROW('Hygiene Data'!I158))),'Data Summary'!EF164="Yes"),OFFSET('Hygiene Data'!$I$9,0,10*ROW('Hygiene Data'!I158)),NA())</f>
        <v>#N/A</v>
      </c>
    </row>
    <row xmlns:x14ac="http://schemas.microsoft.com/office/spreadsheetml/2009/9/ac" r="165" x14ac:dyDescent="0.2">
      <c r="A165" s="342" t="e">
        <f ca="true">+RIGHT('Data Summary'!A165,LEN('Data Summary'!A165)-9)</f>
        <v>#VALUE!</v>
      </c>
      <c r="B165" s="35" t="str">
        <f ca="true">+IF(ISTEXT('Data Summary'!B165),'Data Summary'!B165,"")</f>
        <v/>
      </c>
      <c r="C165" s="341" t="e">
        <f ca="true">+VALUE('Data Summary'!C165)</f>
        <v>#VALUE!</v>
      </c>
      <c r="D165" s="89" t="e">
        <f ca="true">+IF(AND(ISNUMBER(OFFSET('Water Data'!$D$4,0,10*ROW('Water Data'!D159))),'Data Summary'!BS165="Yes"),100-OFFSET('Water Data'!$D$4,0,10*ROW('Water Data'!D159)),NA())</f>
        <v>#N/A</v>
      </c>
      <c r="E165" s="89" t="e">
        <f ca="true">+IF(AND(ISNUMBER(OFFSET('Water Data'!$D$6,0,10*ROW('Water Data'!D159))),'Data Summary'!BT165="Yes"),OFFSET('Water Data'!$D$6,0,10*ROW('Water Data'!D159)),NA())</f>
        <v>#N/A</v>
      </c>
      <c r="F165" s="89" t="e">
        <f ca="true">+IF(AND(ISNUMBER(OFFSET('Water Data'!$D$9,0,10*ROW('Water Data'!D159))),'Data Summary'!BU165="Yes"),OFFSET('Water Data'!$D$9,0,10*ROW('Water Data'!D159)),NA())</f>
        <v>#N/A</v>
      </c>
      <c r="G165" s="89" t="e">
        <f ca="true">+IF(AND(ISNUMBER(OFFSET('Water Data'!$E$4,0,10*ROW('Water Data'!E159))),'Data Summary'!BV165="Yes"),100-OFFSET('Water Data'!$E$4,0,10*ROW('Water Data'!E159)),NA())</f>
        <v>#N/A</v>
      </c>
      <c r="H165" s="89" t="e">
        <f ca="true">+IF(AND(ISNUMBER(OFFSET('Water Data'!$E$6,0,10*ROW('Water Data'!E159))),'Data Summary'!BW165="Yes"),OFFSET('Water Data'!$E$6,0,10*ROW('Water Data'!E159)),NA())</f>
        <v>#N/A</v>
      </c>
      <c r="I165" s="89" t="e">
        <f ca="true">+IF(AND(ISNUMBER(OFFSET('Water Data'!$E$9,0,10*ROW('Water Data'!E159))),'Data Summary'!BX165="Yes"),OFFSET('Water Data'!$E$9,0,10*ROW('Water Data'!E159)),NA())</f>
        <v>#N/A</v>
      </c>
      <c r="J165" s="89" t="e">
        <f ca="true">+IF(AND(ISNUMBER(OFFSET('Water Data'!$F$4,0,10*ROW('Water Data'!F159))),'Data Summary'!BY165="Yes"),100-OFFSET('Water Data'!$F$4,0,10*ROW('Water Data'!F159)),NA())</f>
        <v>#N/A</v>
      </c>
      <c r="K165" s="89" t="e">
        <f ca="true">+IF(AND(ISNUMBER(OFFSET('Water Data'!$F$6,0,10*ROW('Water Data'!F159))),'Data Summary'!BZ165="Yes"),OFFSET('Water Data'!$F$6,0,10*ROW('Water Data'!F159)),NA())</f>
        <v>#N/A</v>
      </c>
      <c r="L165" s="89" t="e">
        <f ca="true">+IF(AND(ISNUMBER(OFFSET('Water Data'!$F$9,0,10*ROW('Water Data'!F159))),'Data Summary'!CA165="Yes"),OFFSET('Water Data'!$F$9,0,10*ROW('Water Data'!F159)),NA())</f>
        <v>#N/A</v>
      </c>
      <c r="M165" s="89" t="e">
        <f ca="true">+IF(AND(ISNUMBER(OFFSET('Water Data'!$G$4,0,10*ROW('Water Data'!G159))),'Data Summary'!CB165="Yes"),100-OFFSET('Water Data'!$G$4,0,10*ROW('Water Data'!G159)),NA())</f>
        <v>#N/A</v>
      </c>
      <c r="N165" s="89" t="e">
        <f ca="true">+IF(AND(ISNUMBER(OFFSET('Water Data'!$G$6,0,10*ROW('Water Data'!G159))),'Data Summary'!CC165="Yes"),OFFSET('Water Data'!$G$6,0,10*ROW('Water Data'!G159)),NA())</f>
        <v>#N/A</v>
      </c>
      <c r="O165" s="89" t="e">
        <f ca="true">+IF(AND(ISNUMBER(OFFSET('Water Data'!$G$9,0,10*ROW('Water Data'!G159))),'Data Summary'!CD165="Yes"),OFFSET('Water Data'!$G$9,0,10*ROW('Water Data'!G159)),NA())</f>
        <v>#N/A</v>
      </c>
      <c r="P165" s="89" t="e">
        <f ca="true">+IF(AND(ISNUMBER(OFFSET('Water Data'!$H$4,0,10*ROW('Water Data'!H159))),'Data Summary'!CE165="Yes"),100-OFFSET('Water Data'!$H$4,0,10*ROW('Water Data'!H159)),NA())</f>
        <v>#N/A</v>
      </c>
      <c r="Q165" s="89" t="e">
        <f ca="true">+IF(AND(ISNUMBER(OFFSET('Water Data'!$H$6,0,10*ROW('Water Data'!H159))),'Data Summary'!CF165="Yes"),OFFSET('Water Data'!$H$6,0,10*ROW('Water Data'!H159)),NA())</f>
        <v>#N/A</v>
      </c>
      <c r="R165" s="89" t="e">
        <f ca="true">+IF(AND(ISNUMBER(OFFSET('Water Data'!$H$9,0,10*ROW('Water Data'!H159))),'Data Summary'!CG165="Yes"),OFFSET('Water Data'!$H$9,0,10*ROW('Water Data'!H159)),NA())</f>
        <v>#N/A</v>
      </c>
      <c r="S165" s="89" t="e">
        <f ca="true">+IF(AND(ISNUMBER(OFFSET('Water Data'!$I$4,0,10*ROW('Water Data'!I159))),'Data Summary'!CH165="Yes"),100-OFFSET('Water Data'!$I$4,0,10*ROW('Water Data'!I159)),NA())</f>
        <v>#N/A</v>
      </c>
      <c r="T165" s="89" t="e">
        <f ca="true">+IF(AND(ISNUMBER(OFFSET('Water Data'!$I$6,0,10*ROW('Water Data'!I159))),'Data Summary'!CI165="Yes"),OFFSET('Water Data'!$I$6,0,10*ROW('Water Data'!I159)),NA())</f>
        <v>#N/A</v>
      </c>
      <c r="U165" s="89" t="e">
        <f ca="true">+IF(AND(ISNUMBER(OFFSET('Water Data'!$I$9,0,10*ROW('Water Data'!I159))),'Data Summary'!CJ165="Yes"),OFFSET('Water Data'!$I$9,0,10*ROW('Water Data'!I159)),NA())</f>
        <v>#N/A</v>
      </c>
      <c r="V165" s="90" t="e">
        <f ca="true">+IF(AND(ISNUMBER(OFFSET('Sanitation Data'!$D$4,0,10*ROW('Sanitation Data'!D159))),'Data Summary'!CK165="Yes"),100-OFFSET('Sanitation Data'!$D$4,0,10*ROW('Sanitation Data'!D159)),NA())</f>
        <v>#N/A</v>
      </c>
      <c r="W165" s="90" t="e">
        <f ca="true">+IF(AND(ISNUMBER(OFFSET('Sanitation Data'!$D$6,0,10*ROW('Sanitation Data'!D159))),'Data Summary'!CL165="Yes"),OFFSET('Sanitation Data'!$D$6,0,10*ROW('Sanitation Data'!D159)),NA())</f>
        <v>#N/A</v>
      </c>
      <c r="X165" s="90" t="e">
        <f ca="true">+IF(AND(ISNUMBER(OFFSET('Sanitation Data'!$D$10,0,10*ROW('Sanitation Data'!D159))),'Data Summary'!CM165="Yes"),OFFSET('Sanitation Data'!$D$10,0,10*ROW('Sanitation Data'!D159)),NA())</f>
        <v>#N/A</v>
      </c>
      <c r="Y165" s="90" t="e">
        <f ca="true">+IF(AND(ISNUMBER(OFFSET('Sanitation Data'!$D$11,0,10*ROW('Sanitation Data'!D159))),'Data Summary'!CN165="Yes"),OFFSET('Sanitation Data'!$D$11,0,10*ROW('Sanitation Data'!D159)),NA())</f>
        <v>#N/A</v>
      </c>
      <c r="Z165" s="90" t="e">
        <f ca="true">+IF(AND(ISNUMBER(OFFSET('Sanitation Data'!$D$12,0,10*ROW('Sanitation Data'!D159))),'Data Summary'!CO165="Yes"),OFFSET('Sanitation Data'!$D$12,0,10*ROW('Sanitation Data'!D159)),NA())</f>
        <v>#N/A</v>
      </c>
      <c r="AA165" s="90" t="e">
        <f ca="true">+IF(AND(ISNUMBER(OFFSET('Sanitation Data'!$E$4,0,10*ROW('Sanitation Data'!E159))),'Data Summary'!CP165="Yes"),100-OFFSET('Sanitation Data'!$E$4,0,10*ROW('Sanitation Data'!E159)),NA())</f>
        <v>#N/A</v>
      </c>
      <c r="AB165" s="90" t="e">
        <f ca="true">+IF(AND(ISNUMBER(OFFSET('Sanitation Data'!$E$6,0,10*ROW('Sanitation Data'!E159))),'Data Summary'!CQ165="Yes"),OFFSET('Sanitation Data'!$E$6,0,10*ROW('Sanitation Data'!E159)),NA())</f>
        <v>#N/A</v>
      </c>
      <c r="AC165" s="90" t="e">
        <f ca="true">+IF(AND(ISNUMBER(OFFSET('Sanitation Data'!$E$10,0,10*ROW('Sanitation Data'!E159))),'Data Summary'!CR165="Yes"),OFFSET('Sanitation Data'!$E$10,0,10*ROW('Sanitation Data'!E159)),NA())</f>
        <v>#N/A</v>
      </c>
      <c r="AD165" s="90" t="e">
        <f ca="true">+IF(AND(ISNUMBER(OFFSET('Sanitation Data'!$E$11,0,10*ROW('Sanitation Data'!E159))),'Data Summary'!CS165="Yes"),OFFSET('Sanitation Data'!$E$11,0,10*ROW('Sanitation Data'!E159)),NA())</f>
        <v>#N/A</v>
      </c>
      <c r="AE165" s="90" t="e">
        <f ca="true">+IF(AND(ISNUMBER(OFFSET('Sanitation Data'!$E$12,0,10*ROW('Sanitation Data'!E159))),'Data Summary'!CT165="Yes"),OFFSET('Sanitation Data'!$E$12,0,10*ROW('Sanitation Data'!E159)),NA())</f>
        <v>#N/A</v>
      </c>
      <c r="AF165" s="90" t="e">
        <f ca="true">+IF(AND(ISNUMBER(OFFSET('Sanitation Data'!$F$4,0,10*ROW('Sanitation Data'!F159))),'Data Summary'!CU165="Yes"),100-OFFSET('Sanitation Data'!$F$4,0,10*ROW('Sanitation Data'!F159)),NA())</f>
        <v>#N/A</v>
      </c>
      <c r="AG165" s="90" t="e">
        <f ca="true">+IF(AND(ISNUMBER(OFFSET('Sanitation Data'!$F$6,0,10*ROW('Sanitation Data'!F159))),'Data Summary'!CV165="Yes"),OFFSET('Sanitation Data'!$F$6,0,10*ROW('Sanitation Data'!F159)),NA())</f>
        <v>#N/A</v>
      </c>
      <c r="AH165" s="90" t="e">
        <f ca="true">+IF(AND(ISNUMBER(OFFSET('Sanitation Data'!$F$10,0,10*ROW('Sanitation Data'!F159))),'Data Summary'!CW165="Yes"),OFFSET('Sanitation Data'!$F$10,0,10*ROW('Sanitation Data'!F159)),NA())</f>
        <v>#N/A</v>
      </c>
      <c r="AI165" s="90" t="e">
        <f ca="true">+IF(AND(ISNUMBER(OFFSET('Sanitation Data'!$F$11,0,10*ROW('Sanitation Data'!F159))),'Data Summary'!CX165="Yes"),OFFSET('Sanitation Data'!$F$11,0,10*ROW('Sanitation Data'!F159)),NA())</f>
        <v>#N/A</v>
      </c>
      <c r="AJ165" s="90" t="e">
        <f ca="true">+IF(AND(ISNUMBER(OFFSET('Sanitation Data'!$F$12,0,10*ROW('Sanitation Data'!F159))),'Data Summary'!CY165="Yes"),OFFSET('Sanitation Data'!$F$12,0,10*ROW('Sanitation Data'!F159)),NA())</f>
        <v>#N/A</v>
      </c>
      <c r="AK165" s="90" t="e">
        <f ca="true">+IF(AND(ISNUMBER(OFFSET('Sanitation Data'!$G$4,0,10*ROW('Sanitation Data'!G159))),'Data Summary'!CZ165="Yes"),100-OFFSET('Sanitation Data'!$G$4,0,10*ROW('Sanitation Data'!G159)),NA())</f>
        <v>#N/A</v>
      </c>
      <c r="AL165" s="90" t="e">
        <f ca="true">+IF(AND(ISNUMBER(OFFSET('Sanitation Data'!$G$6,0,10*ROW('Sanitation Data'!G159))),'Data Summary'!DA165="Yes"),OFFSET('Sanitation Data'!$G$6,0,10*ROW('Sanitation Data'!G159)),NA())</f>
        <v>#N/A</v>
      </c>
      <c r="AM165" s="90" t="e">
        <f ca="true">+IF(AND(ISNUMBER(OFFSET('Sanitation Data'!$G$10,0,10*ROW('Sanitation Data'!G159))),'Data Summary'!DB165="Yes"),OFFSET('Sanitation Data'!$G$10,0,10*ROW('Sanitation Data'!G159)),NA())</f>
        <v>#N/A</v>
      </c>
      <c r="AN165" s="90" t="e">
        <f ca="true">+IF(AND(ISNUMBER(OFFSET('Sanitation Data'!$G$11,0,10*ROW('Sanitation Data'!G159))),'Data Summary'!DC165="Yes"),OFFSET('Sanitation Data'!$G$11,0,10*ROW('Sanitation Data'!G159)),NA())</f>
        <v>#N/A</v>
      </c>
      <c r="AO165" s="90" t="e">
        <f ca="true">+IF(AND(ISNUMBER(OFFSET('Sanitation Data'!$G$12,0,10*ROW('Sanitation Data'!G159))),'Data Summary'!DD165="Yes"),OFFSET('Sanitation Data'!$G$12,0,10*ROW('Sanitation Data'!G159)),NA())</f>
        <v>#N/A</v>
      </c>
      <c r="AP165" s="90" t="e">
        <f ca="true">+IF(AND(ISNUMBER(OFFSET('Sanitation Data'!$H$4,0,10*ROW('Sanitation Data'!H159))),'Data Summary'!DE165="Yes"),100-OFFSET('Sanitation Data'!$H$4,0,10*ROW('Sanitation Data'!H159)),NA())</f>
        <v>#N/A</v>
      </c>
      <c r="AQ165" s="90" t="e">
        <f ca="true">+IF(AND(ISNUMBER(OFFSET('Sanitation Data'!$H$6,0,10*ROW('Sanitation Data'!H159))),'Data Summary'!DF165="Yes"),OFFSET('Sanitation Data'!$H$6,0,10*ROW('Sanitation Data'!H159)),NA())</f>
        <v>#N/A</v>
      </c>
      <c r="AR165" s="90" t="e">
        <f ca="true">+IF(AND(ISNUMBER(OFFSET('Sanitation Data'!$H$10,0,10*ROW('Sanitation Data'!H159))),'Data Summary'!DG165="Yes"),OFFSET('Sanitation Data'!$H$10,0,10*ROW('Sanitation Data'!H159)),NA())</f>
        <v>#N/A</v>
      </c>
      <c r="AS165" s="90" t="e">
        <f ca="true">+IF(AND(ISNUMBER(OFFSET('Sanitation Data'!$H$11,0,10*ROW('Sanitation Data'!H159))),'Data Summary'!DH165="Yes"),OFFSET('Sanitation Data'!$H$11,0,10*ROW('Sanitation Data'!H159)),NA())</f>
        <v>#N/A</v>
      </c>
      <c r="AT165" s="90" t="e">
        <f ca="true">+IF(AND(ISNUMBER(OFFSET('Sanitation Data'!$H$12,0,10*ROW('Sanitation Data'!H159))),'Data Summary'!DI165="Yes"),OFFSET('Sanitation Data'!$H$12,0,10*ROW('Sanitation Data'!H159)),NA())</f>
        <v>#N/A</v>
      </c>
      <c r="AU165" s="90" t="e">
        <f ca="true">+IF(AND(ISNUMBER(OFFSET('Sanitation Data'!$I$4,0,10*ROW('Sanitation Data'!I159))),'Data Summary'!DJ165="Yes"),100-OFFSET('Sanitation Data'!$I$4,0,10*ROW('Sanitation Data'!I159)),NA())</f>
        <v>#N/A</v>
      </c>
      <c r="AV165" s="90" t="e">
        <f ca="true">+IF(AND(ISNUMBER(OFFSET('Sanitation Data'!$I$6,0,10*ROW('Sanitation Data'!I159))),'Data Summary'!DK165="Yes"),OFFSET('Sanitation Data'!$I$6,0,10*ROW('Sanitation Data'!I159)),NA())</f>
        <v>#N/A</v>
      </c>
      <c r="AW165" s="90" t="e">
        <f ca="true">+IF(AND(ISNUMBER(OFFSET('Sanitation Data'!$I$10,0,10*ROW('Sanitation Data'!I159))),'Data Summary'!DL165="Yes"),OFFSET('Sanitation Data'!$I$10,0,10*ROW('Sanitation Data'!I159)),NA())</f>
        <v>#N/A</v>
      </c>
      <c r="AX165" s="90" t="e">
        <f ca="true">+IF(AND(ISNUMBER(OFFSET('Sanitation Data'!$I$11,0,10*ROW('Sanitation Data'!I159))),'Data Summary'!DM165="Yes"),OFFSET('Sanitation Data'!$I$11,0,10*ROW('Sanitation Data'!I159)),NA())</f>
        <v>#N/A</v>
      </c>
      <c r="AY165" s="90" t="e">
        <f ca="true">+IF(AND(ISNUMBER(OFFSET('Sanitation Data'!$I$12,0,10*ROW('Sanitation Data'!I159))),'Data Summary'!DN165="Yes"),OFFSET('Sanitation Data'!$I$12,0,10*ROW('Sanitation Data'!I159)),NA())</f>
        <v>#N/A</v>
      </c>
      <c r="AZ165" s="91" t="e">
        <f ca="true">+IF(AND(ISNUMBER(OFFSET('Hygiene Data'!$D$5,0,10*ROW('Hygiene Data'!D159))),'Data Summary'!DO165="Yes"),OFFSET('Hygiene Data'!$D$5,0,10*ROW('Hygiene Data'!D159)),NA())</f>
        <v>#N/A</v>
      </c>
      <c r="BA165" s="91" t="e">
        <f ca="true">+IF(AND(ISNUMBER(OFFSET('Hygiene Data'!$D$7,0,10*ROW('Hygiene Data'!D159))),'Data Summary'!DP165="Yes"),OFFSET('Hygiene Data'!$D$7,0,10*ROW('Hygiene Data'!D159)),NA())</f>
        <v>#N/A</v>
      </c>
      <c r="BB165" s="91" t="e">
        <f ca="true">+IF(AND(ISNUMBER(OFFSET('Hygiene Data'!$D$9,0,10*ROW('Hygiene Data'!D159))),'Data Summary'!DQ165="Yes"),OFFSET('Hygiene Data'!$D$9,0,10*ROW('Hygiene Data'!D159)),NA())</f>
        <v>#N/A</v>
      </c>
      <c r="BC165" s="91" t="e">
        <f ca="true">+IF(AND(ISNUMBER(OFFSET('Hygiene Data'!$E$5,0,10*ROW('Hygiene Data'!E159))),'Data Summary'!DR165="Yes"),OFFSET('Hygiene Data'!$E$5,0,10*ROW('Hygiene Data'!E159)),NA())</f>
        <v>#N/A</v>
      </c>
      <c r="BD165" s="91" t="e">
        <f ca="true">+IF(AND(ISNUMBER(OFFSET('Hygiene Data'!$E$7,0,10*ROW('Hygiene Data'!E159))),'Data Summary'!DS165="Yes"),OFFSET('Hygiene Data'!$E$7,0,10*ROW('Hygiene Data'!E159)),NA())</f>
        <v>#N/A</v>
      </c>
      <c r="BE165" s="91" t="e">
        <f ca="true">+IF(AND(ISNUMBER(OFFSET('Hygiene Data'!$E$9,0,10*ROW('Hygiene Data'!E159))),'Data Summary'!DT165="Yes"),OFFSET('Hygiene Data'!$E$9,0,10*ROW('Hygiene Data'!E159)),NA())</f>
        <v>#N/A</v>
      </c>
      <c r="BF165" s="91" t="e">
        <f ca="true">+IF(AND(ISNUMBER(OFFSET('Hygiene Data'!$F$5,0,10*ROW('Hygiene Data'!F159))),'Data Summary'!DU165="Yes"),OFFSET('Hygiene Data'!$F$5,0,10*ROW('Hygiene Data'!F159)),NA())</f>
        <v>#N/A</v>
      </c>
      <c r="BG165" s="91" t="e">
        <f ca="true">+IF(AND(ISNUMBER(OFFSET('Hygiene Data'!$F$7,0,10*ROW('Hygiene Data'!F159))),'Data Summary'!DV165="Yes"),OFFSET('Hygiene Data'!$F$7,0,10*ROW('Hygiene Data'!F159)),NA())</f>
        <v>#N/A</v>
      </c>
      <c r="BH165" s="91" t="e">
        <f ca="true">+IF(AND(ISNUMBER(OFFSET('Hygiene Data'!$F$9,0,10*ROW('Hygiene Data'!F159))),'Data Summary'!DW165="Yes"),OFFSET('Hygiene Data'!$F$9,0,10*ROW('Hygiene Data'!F159)),NA())</f>
        <v>#N/A</v>
      </c>
      <c r="BI165" s="91" t="e">
        <f ca="true">+IF(AND(ISNUMBER(OFFSET('Hygiene Data'!$G$5,0,10*ROW('Hygiene Data'!G159))),'Data Summary'!DX165="Yes"),OFFSET('Hygiene Data'!$G$5,0,10*ROW('Hygiene Data'!G159)),NA())</f>
        <v>#N/A</v>
      </c>
      <c r="BJ165" s="91" t="e">
        <f ca="true">+IF(AND(ISNUMBER(OFFSET('Hygiene Data'!$G$7,0,10*ROW('Hygiene Data'!G159))),'Data Summary'!DY165="Yes"),OFFSET('Hygiene Data'!$G$7,0,10*ROW('Hygiene Data'!G159)),NA())</f>
        <v>#N/A</v>
      </c>
      <c r="BK165" s="91" t="e">
        <f ca="true">+IF(AND(ISNUMBER(OFFSET('Hygiene Data'!$G$9,0,10*ROW('Hygiene Data'!G159))),'Data Summary'!DZ165="Yes"),OFFSET('Hygiene Data'!$G$9,0,10*ROW('Hygiene Data'!G159)),NA())</f>
        <v>#N/A</v>
      </c>
      <c r="BL165" s="91" t="e">
        <f ca="true">+IF(AND(ISNUMBER(OFFSET('Hygiene Data'!$H$5,0,10*ROW('Hygiene Data'!H159))),'Data Summary'!EA165="Yes"),OFFSET('Hygiene Data'!$H$5,0,10*ROW('Hygiene Data'!H159)),NA())</f>
        <v>#N/A</v>
      </c>
      <c r="BM165" s="91" t="e">
        <f ca="true">+IF(AND(ISNUMBER(OFFSET('Hygiene Data'!$H$7,0,10*ROW('Hygiene Data'!H159))),'Data Summary'!EB165="Yes"),OFFSET('Hygiene Data'!$H$7,0,10*ROW('Hygiene Data'!H159)),NA())</f>
        <v>#N/A</v>
      </c>
      <c r="BN165" s="91" t="e">
        <f ca="true">+IF(AND(ISNUMBER(OFFSET('Hygiene Data'!$H$9,0,10*ROW('Hygiene Data'!H159))),'Data Summary'!EC165="Yes"),OFFSET('Hygiene Data'!$H$9,0,10*ROW('Hygiene Data'!H159)),NA())</f>
        <v>#N/A</v>
      </c>
      <c r="BO165" s="91" t="e">
        <f ca="true">+IF(AND(ISNUMBER(OFFSET('Hygiene Data'!$I$5,0,10*ROW('Hygiene Data'!I159))),'Data Summary'!ED165="Yes"),OFFSET('Hygiene Data'!$I$5,0,10*ROW('Hygiene Data'!I159)),NA())</f>
        <v>#N/A</v>
      </c>
      <c r="BP165" s="91" t="e">
        <f ca="true">+IF(AND(ISNUMBER(OFFSET('Hygiene Data'!$I$7,0,10*ROW('Hygiene Data'!I159))),'Data Summary'!EE165="Yes"),OFFSET('Hygiene Data'!$I$7,0,10*ROW('Hygiene Data'!I159)),NA())</f>
        <v>#N/A</v>
      </c>
      <c r="BQ165" s="91" t="e">
        <f ca="true">+IF(AND(ISNUMBER(OFFSET('Hygiene Data'!$I$9,0,10*ROW('Hygiene Data'!I159))),'Data Summary'!EF165="Yes"),OFFSET('Hygiene Data'!$I$9,0,10*ROW('Hygiene Data'!I159)),NA())</f>
        <v>#N/A</v>
      </c>
    </row>
    <row xmlns:x14ac="http://schemas.microsoft.com/office/spreadsheetml/2009/9/ac" r="166" x14ac:dyDescent="0.2">
      <c r="A166" s="342" t="e">
        <f ca="true">+RIGHT('Data Summary'!A166,LEN('Data Summary'!A166)-9)</f>
        <v>#VALUE!</v>
      </c>
      <c r="B166" s="35" t="str">
        <f ca="true">+IF(ISTEXT('Data Summary'!B166),'Data Summary'!B166,"")</f>
        <v/>
      </c>
      <c r="C166" s="341" t="e">
        <f ca="true">+VALUE('Data Summary'!C166)</f>
        <v>#VALUE!</v>
      </c>
      <c r="D166" s="89" t="e">
        <f ca="true">+IF(AND(ISNUMBER(OFFSET('Water Data'!$D$4,0,10*ROW('Water Data'!D160))),'Data Summary'!BS166="Yes"),100-OFFSET('Water Data'!$D$4,0,10*ROW('Water Data'!D160)),NA())</f>
        <v>#N/A</v>
      </c>
      <c r="E166" s="89" t="e">
        <f ca="true">+IF(AND(ISNUMBER(OFFSET('Water Data'!$D$6,0,10*ROW('Water Data'!D160))),'Data Summary'!BT166="Yes"),OFFSET('Water Data'!$D$6,0,10*ROW('Water Data'!D160)),NA())</f>
        <v>#N/A</v>
      </c>
      <c r="F166" s="89" t="e">
        <f ca="true">+IF(AND(ISNUMBER(OFFSET('Water Data'!$D$9,0,10*ROW('Water Data'!D160))),'Data Summary'!BU166="Yes"),OFFSET('Water Data'!$D$9,0,10*ROW('Water Data'!D160)),NA())</f>
        <v>#N/A</v>
      </c>
      <c r="G166" s="89" t="e">
        <f ca="true">+IF(AND(ISNUMBER(OFFSET('Water Data'!$E$4,0,10*ROW('Water Data'!E160))),'Data Summary'!BV166="Yes"),100-OFFSET('Water Data'!$E$4,0,10*ROW('Water Data'!E160)),NA())</f>
        <v>#N/A</v>
      </c>
      <c r="H166" s="89" t="e">
        <f ca="true">+IF(AND(ISNUMBER(OFFSET('Water Data'!$E$6,0,10*ROW('Water Data'!E160))),'Data Summary'!BW166="Yes"),OFFSET('Water Data'!$E$6,0,10*ROW('Water Data'!E160)),NA())</f>
        <v>#N/A</v>
      </c>
      <c r="I166" s="89" t="e">
        <f ca="true">+IF(AND(ISNUMBER(OFFSET('Water Data'!$E$9,0,10*ROW('Water Data'!E160))),'Data Summary'!BX166="Yes"),OFFSET('Water Data'!$E$9,0,10*ROW('Water Data'!E160)),NA())</f>
        <v>#N/A</v>
      </c>
      <c r="J166" s="89" t="e">
        <f ca="true">+IF(AND(ISNUMBER(OFFSET('Water Data'!$F$4,0,10*ROW('Water Data'!F160))),'Data Summary'!BY166="Yes"),100-OFFSET('Water Data'!$F$4,0,10*ROW('Water Data'!F160)),NA())</f>
        <v>#N/A</v>
      </c>
      <c r="K166" s="89" t="e">
        <f ca="true">+IF(AND(ISNUMBER(OFFSET('Water Data'!$F$6,0,10*ROW('Water Data'!F160))),'Data Summary'!BZ166="Yes"),OFFSET('Water Data'!$F$6,0,10*ROW('Water Data'!F160)),NA())</f>
        <v>#N/A</v>
      </c>
      <c r="L166" s="89" t="e">
        <f ca="true">+IF(AND(ISNUMBER(OFFSET('Water Data'!$F$9,0,10*ROW('Water Data'!F160))),'Data Summary'!CA166="Yes"),OFFSET('Water Data'!$F$9,0,10*ROW('Water Data'!F160)),NA())</f>
        <v>#N/A</v>
      </c>
      <c r="M166" s="89" t="e">
        <f ca="true">+IF(AND(ISNUMBER(OFFSET('Water Data'!$G$4,0,10*ROW('Water Data'!G160))),'Data Summary'!CB166="Yes"),100-OFFSET('Water Data'!$G$4,0,10*ROW('Water Data'!G160)),NA())</f>
        <v>#N/A</v>
      </c>
      <c r="N166" s="89" t="e">
        <f ca="true">+IF(AND(ISNUMBER(OFFSET('Water Data'!$G$6,0,10*ROW('Water Data'!G160))),'Data Summary'!CC166="Yes"),OFFSET('Water Data'!$G$6,0,10*ROW('Water Data'!G160)),NA())</f>
        <v>#N/A</v>
      </c>
      <c r="O166" s="89" t="e">
        <f ca="true">+IF(AND(ISNUMBER(OFFSET('Water Data'!$G$9,0,10*ROW('Water Data'!G160))),'Data Summary'!CD166="Yes"),OFFSET('Water Data'!$G$9,0,10*ROW('Water Data'!G160)),NA())</f>
        <v>#N/A</v>
      </c>
      <c r="P166" s="89" t="e">
        <f ca="true">+IF(AND(ISNUMBER(OFFSET('Water Data'!$H$4,0,10*ROW('Water Data'!H160))),'Data Summary'!CE166="Yes"),100-OFFSET('Water Data'!$H$4,0,10*ROW('Water Data'!H160)),NA())</f>
        <v>#N/A</v>
      </c>
      <c r="Q166" s="89" t="e">
        <f ca="true">+IF(AND(ISNUMBER(OFFSET('Water Data'!$H$6,0,10*ROW('Water Data'!H160))),'Data Summary'!CF166="Yes"),OFFSET('Water Data'!$H$6,0,10*ROW('Water Data'!H160)),NA())</f>
        <v>#N/A</v>
      </c>
      <c r="R166" s="89" t="e">
        <f ca="true">+IF(AND(ISNUMBER(OFFSET('Water Data'!$H$9,0,10*ROW('Water Data'!H160))),'Data Summary'!CG166="Yes"),OFFSET('Water Data'!$H$9,0,10*ROW('Water Data'!H160)),NA())</f>
        <v>#N/A</v>
      </c>
      <c r="S166" s="89" t="e">
        <f ca="true">+IF(AND(ISNUMBER(OFFSET('Water Data'!$I$4,0,10*ROW('Water Data'!I160))),'Data Summary'!CH166="Yes"),100-OFFSET('Water Data'!$I$4,0,10*ROW('Water Data'!I160)),NA())</f>
        <v>#N/A</v>
      </c>
      <c r="T166" s="89" t="e">
        <f ca="true">+IF(AND(ISNUMBER(OFFSET('Water Data'!$I$6,0,10*ROW('Water Data'!I160))),'Data Summary'!CI166="Yes"),OFFSET('Water Data'!$I$6,0,10*ROW('Water Data'!I160)),NA())</f>
        <v>#N/A</v>
      </c>
      <c r="U166" s="89" t="e">
        <f ca="true">+IF(AND(ISNUMBER(OFFSET('Water Data'!$I$9,0,10*ROW('Water Data'!I160))),'Data Summary'!CJ166="Yes"),OFFSET('Water Data'!$I$9,0,10*ROW('Water Data'!I160)),NA())</f>
        <v>#N/A</v>
      </c>
      <c r="V166" s="90" t="e">
        <f ca="true">+IF(AND(ISNUMBER(OFFSET('Sanitation Data'!$D$4,0,10*ROW('Sanitation Data'!D160))),'Data Summary'!CK166="Yes"),100-OFFSET('Sanitation Data'!$D$4,0,10*ROW('Sanitation Data'!D160)),NA())</f>
        <v>#N/A</v>
      </c>
      <c r="W166" s="90" t="e">
        <f ca="true">+IF(AND(ISNUMBER(OFFSET('Sanitation Data'!$D$6,0,10*ROW('Sanitation Data'!D160))),'Data Summary'!CL166="Yes"),OFFSET('Sanitation Data'!$D$6,0,10*ROW('Sanitation Data'!D160)),NA())</f>
        <v>#N/A</v>
      </c>
      <c r="X166" s="90" t="e">
        <f ca="true">+IF(AND(ISNUMBER(OFFSET('Sanitation Data'!$D$10,0,10*ROW('Sanitation Data'!D160))),'Data Summary'!CM166="Yes"),OFFSET('Sanitation Data'!$D$10,0,10*ROW('Sanitation Data'!D160)),NA())</f>
        <v>#N/A</v>
      </c>
      <c r="Y166" s="90" t="e">
        <f ca="true">+IF(AND(ISNUMBER(OFFSET('Sanitation Data'!$D$11,0,10*ROW('Sanitation Data'!D160))),'Data Summary'!CN166="Yes"),OFFSET('Sanitation Data'!$D$11,0,10*ROW('Sanitation Data'!D160)),NA())</f>
        <v>#N/A</v>
      </c>
      <c r="Z166" s="90" t="e">
        <f ca="true">+IF(AND(ISNUMBER(OFFSET('Sanitation Data'!$D$12,0,10*ROW('Sanitation Data'!D160))),'Data Summary'!CO166="Yes"),OFFSET('Sanitation Data'!$D$12,0,10*ROW('Sanitation Data'!D160)),NA())</f>
        <v>#N/A</v>
      </c>
      <c r="AA166" s="90" t="e">
        <f ca="true">+IF(AND(ISNUMBER(OFFSET('Sanitation Data'!$E$4,0,10*ROW('Sanitation Data'!E160))),'Data Summary'!CP166="Yes"),100-OFFSET('Sanitation Data'!$E$4,0,10*ROW('Sanitation Data'!E160)),NA())</f>
        <v>#N/A</v>
      </c>
      <c r="AB166" s="90" t="e">
        <f ca="true">+IF(AND(ISNUMBER(OFFSET('Sanitation Data'!$E$6,0,10*ROW('Sanitation Data'!E160))),'Data Summary'!CQ166="Yes"),OFFSET('Sanitation Data'!$E$6,0,10*ROW('Sanitation Data'!E160)),NA())</f>
        <v>#N/A</v>
      </c>
      <c r="AC166" s="90" t="e">
        <f ca="true">+IF(AND(ISNUMBER(OFFSET('Sanitation Data'!$E$10,0,10*ROW('Sanitation Data'!E160))),'Data Summary'!CR166="Yes"),OFFSET('Sanitation Data'!$E$10,0,10*ROW('Sanitation Data'!E160)),NA())</f>
        <v>#N/A</v>
      </c>
      <c r="AD166" s="90" t="e">
        <f ca="true">+IF(AND(ISNUMBER(OFFSET('Sanitation Data'!$E$11,0,10*ROW('Sanitation Data'!E160))),'Data Summary'!CS166="Yes"),OFFSET('Sanitation Data'!$E$11,0,10*ROW('Sanitation Data'!E160)),NA())</f>
        <v>#N/A</v>
      </c>
      <c r="AE166" s="90" t="e">
        <f ca="true">+IF(AND(ISNUMBER(OFFSET('Sanitation Data'!$E$12,0,10*ROW('Sanitation Data'!E160))),'Data Summary'!CT166="Yes"),OFFSET('Sanitation Data'!$E$12,0,10*ROW('Sanitation Data'!E160)),NA())</f>
        <v>#N/A</v>
      </c>
      <c r="AF166" s="90" t="e">
        <f ca="true">+IF(AND(ISNUMBER(OFFSET('Sanitation Data'!$F$4,0,10*ROW('Sanitation Data'!F160))),'Data Summary'!CU166="Yes"),100-OFFSET('Sanitation Data'!$F$4,0,10*ROW('Sanitation Data'!F160)),NA())</f>
        <v>#N/A</v>
      </c>
      <c r="AG166" s="90" t="e">
        <f ca="true">+IF(AND(ISNUMBER(OFFSET('Sanitation Data'!$F$6,0,10*ROW('Sanitation Data'!F160))),'Data Summary'!CV166="Yes"),OFFSET('Sanitation Data'!$F$6,0,10*ROW('Sanitation Data'!F160)),NA())</f>
        <v>#N/A</v>
      </c>
      <c r="AH166" s="90" t="e">
        <f ca="true">+IF(AND(ISNUMBER(OFFSET('Sanitation Data'!$F$10,0,10*ROW('Sanitation Data'!F160))),'Data Summary'!CW166="Yes"),OFFSET('Sanitation Data'!$F$10,0,10*ROW('Sanitation Data'!F160)),NA())</f>
        <v>#N/A</v>
      </c>
      <c r="AI166" s="90" t="e">
        <f ca="true">+IF(AND(ISNUMBER(OFFSET('Sanitation Data'!$F$11,0,10*ROW('Sanitation Data'!F160))),'Data Summary'!CX166="Yes"),OFFSET('Sanitation Data'!$F$11,0,10*ROW('Sanitation Data'!F160)),NA())</f>
        <v>#N/A</v>
      </c>
      <c r="AJ166" s="90" t="e">
        <f ca="true">+IF(AND(ISNUMBER(OFFSET('Sanitation Data'!$F$12,0,10*ROW('Sanitation Data'!F160))),'Data Summary'!CY166="Yes"),OFFSET('Sanitation Data'!$F$12,0,10*ROW('Sanitation Data'!F160)),NA())</f>
        <v>#N/A</v>
      </c>
      <c r="AK166" s="90" t="e">
        <f ca="true">+IF(AND(ISNUMBER(OFFSET('Sanitation Data'!$G$4,0,10*ROW('Sanitation Data'!G160))),'Data Summary'!CZ166="Yes"),100-OFFSET('Sanitation Data'!$G$4,0,10*ROW('Sanitation Data'!G160)),NA())</f>
        <v>#N/A</v>
      </c>
      <c r="AL166" s="90" t="e">
        <f ca="true">+IF(AND(ISNUMBER(OFFSET('Sanitation Data'!$G$6,0,10*ROW('Sanitation Data'!G160))),'Data Summary'!DA166="Yes"),OFFSET('Sanitation Data'!$G$6,0,10*ROW('Sanitation Data'!G160)),NA())</f>
        <v>#N/A</v>
      </c>
      <c r="AM166" s="90" t="e">
        <f ca="true">+IF(AND(ISNUMBER(OFFSET('Sanitation Data'!$G$10,0,10*ROW('Sanitation Data'!G160))),'Data Summary'!DB166="Yes"),OFFSET('Sanitation Data'!$G$10,0,10*ROW('Sanitation Data'!G160)),NA())</f>
        <v>#N/A</v>
      </c>
      <c r="AN166" s="90" t="e">
        <f ca="true">+IF(AND(ISNUMBER(OFFSET('Sanitation Data'!$G$11,0,10*ROW('Sanitation Data'!G160))),'Data Summary'!DC166="Yes"),OFFSET('Sanitation Data'!$G$11,0,10*ROW('Sanitation Data'!G160)),NA())</f>
        <v>#N/A</v>
      </c>
      <c r="AO166" s="90" t="e">
        <f ca="true">+IF(AND(ISNUMBER(OFFSET('Sanitation Data'!$G$12,0,10*ROW('Sanitation Data'!G160))),'Data Summary'!DD166="Yes"),OFFSET('Sanitation Data'!$G$12,0,10*ROW('Sanitation Data'!G160)),NA())</f>
        <v>#N/A</v>
      </c>
      <c r="AP166" s="90" t="e">
        <f ca="true">+IF(AND(ISNUMBER(OFFSET('Sanitation Data'!$H$4,0,10*ROW('Sanitation Data'!H160))),'Data Summary'!DE166="Yes"),100-OFFSET('Sanitation Data'!$H$4,0,10*ROW('Sanitation Data'!H160)),NA())</f>
        <v>#N/A</v>
      </c>
      <c r="AQ166" s="90" t="e">
        <f ca="true">+IF(AND(ISNUMBER(OFFSET('Sanitation Data'!$H$6,0,10*ROW('Sanitation Data'!H160))),'Data Summary'!DF166="Yes"),OFFSET('Sanitation Data'!$H$6,0,10*ROW('Sanitation Data'!H160)),NA())</f>
        <v>#N/A</v>
      </c>
      <c r="AR166" s="90" t="e">
        <f ca="true">+IF(AND(ISNUMBER(OFFSET('Sanitation Data'!$H$10,0,10*ROW('Sanitation Data'!H160))),'Data Summary'!DG166="Yes"),OFFSET('Sanitation Data'!$H$10,0,10*ROW('Sanitation Data'!H160)),NA())</f>
        <v>#N/A</v>
      </c>
      <c r="AS166" s="90" t="e">
        <f ca="true">+IF(AND(ISNUMBER(OFFSET('Sanitation Data'!$H$11,0,10*ROW('Sanitation Data'!H160))),'Data Summary'!DH166="Yes"),OFFSET('Sanitation Data'!$H$11,0,10*ROW('Sanitation Data'!H160)),NA())</f>
        <v>#N/A</v>
      </c>
      <c r="AT166" s="90" t="e">
        <f ca="true">+IF(AND(ISNUMBER(OFFSET('Sanitation Data'!$H$12,0,10*ROW('Sanitation Data'!H160))),'Data Summary'!DI166="Yes"),OFFSET('Sanitation Data'!$H$12,0,10*ROW('Sanitation Data'!H160)),NA())</f>
        <v>#N/A</v>
      </c>
      <c r="AU166" s="90" t="e">
        <f ca="true">+IF(AND(ISNUMBER(OFFSET('Sanitation Data'!$I$4,0,10*ROW('Sanitation Data'!I160))),'Data Summary'!DJ166="Yes"),100-OFFSET('Sanitation Data'!$I$4,0,10*ROW('Sanitation Data'!I160)),NA())</f>
        <v>#N/A</v>
      </c>
      <c r="AV166" s="90" t="e">
        <f ca="true">+IF(AND(ISNUMBER(OFFSET('Sanitation Data'!$I$6,0,10*ROW('Sanitation Data'!I160))),'Data Summary'!DK166="Yes"),OFFSET('Sanitation Data'!$I$6,0,10*ROW('Sanitation Data'!I160)),NA())</f>
        <v>#N/A</v>
      </c>
      <c r="AW166" s="90" t="e">
        <f ca="true">+IF(AND(ISNUMBER(OFFSET('Sanitation Data'!$I$10,0,10*ROW('Sanitation Data'!I160))),'Data Summary'!DL166="Yes"),OFFSET('Sanitation Data'!$I$10,0,10*ROW('Sanitation Data'!I160)),NA())</f>
        <v>#N/A</v>
      </c>
      <c r="AX166" s="90" t="e">
        <f ca="true">+IF(AND(ISNUMBER(OFFSET('Sanitation Data'!$I$11,0,10*ROW('Sanitation Data'!I160))),'Data Summary'!DM166="Yes"),OFFSET('Sanitation Data'!$I$11,0,10*ROW('Sanitation Data'!I160)),NA())</f>
        <v>#N/A</v>
      </c>
      <c r="AY166" s="90" t="e">
        <f ca="true">+IF(AND(ISNUMBER(OFFSET('Sanitation Data'!$I$12,0,10*ROW('Sanitation Data'!I160))),'Data Summary'!DN166="Yes"),OFFSET('Sanitation Data'!$I$12,0,10*ROW('Sanitation Data'!I160)),NA())</f>
        <v>#N/A</v>
      </c>
      <c r="AZ166" s="91" t="e">
        <f ca="true">+IF(AND(ISNUMBER(OFFSET('Hygiene Data'!$D$5,0,10*ROW('Hygiene Data'!D160))),'Data Summary'!DO166="Yes"),OFFSET('Hygiene Data'!$D$5,0,10*ROW('Hygiene Data'!D160)),NA())</f>
        <v>#N/A</v>
      </c>
      <c r="BA166" s="91" t="e">
        <f ca="true">+IF(AND(ISNUMBER(OFFSET('Hygiene Data'!$D$7,0,10*ROW('Hygiene Data'!D160))),'Data Summary'!DP166="Yes"),OFFSET('Hygiene Data'!$D$7,0,10*ROW('Hygiene Data'!D160)),NA())</f>
        <v>#N/A</v>
      </c>
      <c r="BB166" s="91" t="e">
        <f ca="true">+IF(AND(ISNUMBER(OFFSET('Hygiene Data'!$D$9,0,10*ROW('Hygiene Data'!D160))),'Data Summary'!DQ166="Yes"),OFFSET('Hygiene Data'!$D$9,0,10*ROW('Hygiene Data'!D160)),NA())</f>
        <v>#N/A</v>
      </c>
      <c r="BC166" s="91" t="e">
        <f ca="true">+IF(AND(ISNUMBER(OFFSET('Hygiene Data'!$E$5,0,10*ROW('Hygiene Data'!E160))),'Data Summary'!DR166="Yes"),OFFSET('Hygiene Data'!$E$5,0,10*ROW('Hygiene Data'!E160)),NA())</f>
        <v>#N/A</v>
      </c>
      <c r="BD166" s="91" t="e">
        <f ca="true">+IF(AND(ISNUMBER(OFFSET('Hygiene Data'!$E$7,0,10*ROW('Hygiene Data'!E160))),'Data Summary'!DS166="Yes"),OFFSET('Hygiene Data'!$E$7,0,10*ROW('Hygiene Data'!E160)),NA())</f>
        <v>#N/A</v>
      </c>
      <c r="BE166" s="91" t="e">
        <f ca="true">+IF(AND(ISNUMBER(OFFSET('Hygiene Data'!$E$9,0,10*ROW('Hygiene Data'!E160))),'Data Summary'!DT166="Yes"),OFFSET('Hygiene Data'!$E$9,0,10*ROW('Hygiene Data'!E160)),NA())</f>
        <v>#N/A</v>
      </c>
      <c r="BF166" s="91" t="e">
        <f ca="true">+IF(AND(ISNUMBER(OFFSET('Hygiene Data'!$F$5,0,10*ROW('Hygiene Data'!F160))),'Data Summary'!DU166="Yes"),OFFSET('Hygiene Data'!$F$5,0,10*ROW('Hygiene Data'!F160)),NA())</f>
        <v>#N/A</v>
      </c>
      <c r="BG166" s="91" t="e">
        <f ca="true">+IF(AND(ISNUMBER(OFFSET('Hygiene Data'!$F$7,0,10*ROW('Hygiene Data'!F160))),'Data Summary'!DV166="Yes"),OFFSET('Hygiene Data'!$F$7,0,10*ROW('Hygiene Data'!F160)),NA())</f>
        <v>#N/A</v>
      </c>
      <c r="BH166" s="91" t="e">
        <f ca="true">+IF(AND(ISNUMBER(OFFSET('Hygiene Data'!$F$9,0,10*ROW('Hygiene Data'!F160))),'Data Summary'!DW166="Yes"),OFFSET('Hygiene Data'!$F$9,0,10*ROW('Hygiene Data'!F160)),NA())</f>
        <v>#N/A</v>
      </c>
      <c r="BI166" s="91" t="e">
        <f ca="true">+IF(AND(ISNUMBER(OFFSET('Hygiene Data'!$G$5,0,10*ROW('Hygiene Data'!G160))),'Data Summary'!DX166="Yes"),OFFSET('Hygiene Data'!$G$5,0,10*ROW('Hygiene Data'!G160)),NA())</f>
        <v>#N/A</v>
      </c>
      <c r="BJ166" s="91" t="e">
        <f ca="true">+IF(AND(ISNUMBER(OFFSET('Hygiene Data'!$G$7,0,10*ROW('Hygiene Data'!G160))),'Data Summary'!DY166="Yes"),OFFSET('Hygiene Data'!$G$7,0,10*ROW('Hygiene Data'!G160)),NA())</f>
        <v>#N/A</v>
      </c>
      <c r="BK166" s="91" t="e">
        <f ca="true">+IF(AND(ISNUMBER(OFFSET('Hygiene Data'!$G$9,0,10*ROW('Hygiene Data'!G160))),'Data Summary'!DZ166="Yes"),OFFSET('Hygiene Data'!$G$9,0,10*ROW('Hygiene Data'!G160)),NA())</f>
        <v>#N/A</v>
      </c>
      <c r="BL166" s="91" t="e">
        <f ca="true">+IF(AND(ISNUMBER(OFFSET('Hygiene Data'!$H$5,0,10*ROW('Hygiene Data'!H160))),'Data Summary'!EA166="Yes"),OFFSET('Hygiene Data'!$H$5,0,10*ROW('Hygiene Data'!H160)),NA())</f>
        <v>#N/A</v>
      </c>
      <c r="BM166" s="91" t="e">
        <f ca="true">+IF(AND(ISNUMBER(OFFSET('Hygiene Data'!$H$7,0,10*ROW('Hygiene Data'!H160))),'Data Summary'!EB166="Yes"),OFFSET('Hygiene Data'!$H$7,0,10*ROW('Hygiene Data'!H160)),NA())</f>
        <v>#N/A</v>
      </c>
      <c r="BN166" s="91" t="e">
        <f ca="true">+IF(AND(ISNUMBER(OFFSET('Hygiene Data'!$H$9,0,10*ROW('Hygiene Data'!H160))),'Data Summary'!EC166="Yes"),OFFSET('Hygiene Data'!$H$9,0,10*ROW('Hygiene Data'!H160)),NA())</f>
        <v>#N/A</v>
      </c>
      <c r="BO166" s="91" t="e">
        <f ca="true">+IF(AND(ISNUMBER(OFFSET('Hygiene Data'!$I$5,0,10*ROW('Hygiene Data'!I160))),'Data Summary'!ED166="Yes"),OFFSET('Hygiene Data'!$I$5,0,10*ROW('Hygiene Data'!I160)),NA())</f>
        <v>#N/A</v>
      </c>
      <c r="BP166" s="91" t="e">
        <f ca="true">+IF(AND(ISNUMBER(OFFSET('Hygiene Data'!$I$7,0,10*ROW('Hygiene Data'!I160))),'Data Summary'!EE166="Yes"),OFFSET('Hygiene Data'!$I$7,0,10*ROW('Hygiene Data'!I160)),NA())</f>
        <v>#N/A</v>
      </c>
      <c r="BQ166" s="91" t="e">
        <f ca="true">+IF(AND(ISNUMBER(OFFSET('Hygiene Data'!$I$9,0,10*ROW('Hygiene Data'!I160))),'Data Summary'!EF166="Yes"),OFFSET('Hygiene Data'!$I$9,0,10*ROW('Hygiene Data'!I160)),NA())</f>
        <v>#N/A</v>
      </c>
    </row>
    <row xmlns:x14ac="http://schemas.microsoft.com/office/spreadsheetml/2009/9/ac" r="167" x14ac:dyDescent="0.2">
      <c r="A167" s="342" t="e">
        <f ca="true">+RIGHT('Data Summary'!A167,LEN('Data Summary'!A167)-9)</f>
        <v>#VALUE!</v>
      </c>
      <c r="B167" s="35" t="str">
        <f ca="true">+IF(ISTEXT('Data Summary'!B167),'Data Summary'!B167,"")</f>
        <v/>
      </c>
      <c r="C167" s="341" t="e">
        <f ca="true">+VALUE('Data Summary'!C167)</f>
        <v>#VALUE!</v>
      </c>
      <c r="D167" s="89" t="e">
        <f ca="true">+IF(AND(ISNUMBER(OFFSET('Water Data'!$D$4,0,10*ROW('Water Data'!D161))),'Data Summary'!BS167="Yes"),100-OFFSET('Water Data'!$D$4,0,10*ROW('Water Data'!D161)),NA())</f>
        <v>#N/A</v>
      </c>
      <c r="E167" s="89" t="e">
        <f ca="true">+IF(AND(ISNUMBER(OFFSET('Water Data'!$D$6,0,10*ROW('Water Data'!D161))),'Data Summary'!BT167="Yes"),OFFSET('Water Data'!$D$6,0,10*ROW('Water Data'!D161)),NA())</f>
        <v>#N/A</v>
      </c>
      <c r="F167" s="89" t="e">
        <f ca="true">+IF(AND(ISNUMBER(OFFSET('Water Data'!$D$9,0,10*ROW('Water Data'!D161))),'Data Summary'!BU167="Yes"),OFFSET('Water Data'!$D$9,0,10*ROW('Water Data'!D161)),NA())</f>
        <v>#N/A</v>
      </c>
      <c r="G167" s="89" t="e">
        <f ca="true">+IF(AND(ISNUMBER(OFFSET('Water Data'!$E$4,0,10*ROW('Water Data'!E161))),'Data Summary'!BV167="Yes"),100-OFFSET('Water Data'!$E$4,0,10*ROW('Water Data'!E161)),NA())</f>
        <v>#N/A</v>
      </c>
      <c r="H167" s="89" t="e">
        <f ca="true">+IF(AND(ISNUMBER(OFFSET('Water Data'!$E$6,0,10*ROW('Water Data'!E161))),'Data Summary'!BW167="Yes"),OFFSET('Water Data'!$E$6,0,10*ROW('Water Data'!E161)),NA())</f>
        <v>#N/A</v>
      </c>
      <c r="I167" s="89" t="e">
        <f ca="true">+IF(AND(ISNUMBER(OFFSET('Water Data'!$E$9,0,10*ROW('Water Data'!E161))),'Data Summary'!BX167="Yes"),OFFSET('Water Data'!$E$9,0,10*ROW('Water Data'!E161)),NA())</f>
        <v>#N/A</v>
      </c>
      <c r="J167" s="89" t="e">
        <f ca="true">+IF(AND(ISNUMBER(OFFSET('Water Data'!$F$4,0,10*ROW('Water Data'!F161))),'Data Summary'!BY167="Yes"),100-OFFSET('Water Data'!$F$4,0,10*ROW('Water Data'!F161)),NA())</f>
        <v>#N/A</v>
      </c>
      <c r="K167" s="89" t="e">
        <f ca="true">+IF(AND(ISNUMBER(OFFSET('Water Data'!$F$6,0,10*ROW('Water Data'!F161))),'Data Summary'!BZ167="Yes"),OFFSET('Water Data'!$F$6,0,10*ROW('Water Data'!F161)),NA())</f>
        <v>#N/A</v>
      </c>
      <c r="L167" s="89" t="e">
        <f ca="true">+IF(AND(ISNUMBER(OFFSET('Water Data'!$F$9,0,10*ROW('Water Data'!F161))),'Data Summary'!CA167="Yes"),OFFSET('Water Data'!$F$9,0,10*ROW('Water Data'!F161)),NA())</f>
        <v>#N/A</v>
      </c>
      <c r="M167" s="89" t="e">
        <f ca="true">+IF(AND(ISNUMBER(OFFSET('Water Data'!$G$4,0,10*ROW('Water Data'!G161))),'Data Summary'!CB167="Yes"),100-OFFSET('Water Data'!$G$4,0,10*ROW('Water Data'!G161)),NA())</f>
        <v>#N/A</v>
      </c>
      <c r="N167" s="89" t="e">
        <f ca="true">+IF(AND(ISNUMBER(OFFSET('Water Data'!$G$6,0,10*ROW('Water Data'!G161))),'Data Summary'!CC167="Yes"),OFFSET('Water Data'!$G$6,0,10*ROW('Water Data'!G161)),NA())</f>
        <v>#N/A</v>
      </c>
      <c r="O167" s="89" t="e">
        <f ca="true">+IF(AND(ISNUMBER(OFFSET('Water Data'!$G$9,0,10*ROW('Water Data'!G161))),'Data Summary'!CD167="Yes"),OFFSET('Water Data'!$G$9,0,10*ROW('Water Data'!G161)),NA())</f>
        <v>#N/A</v>
      </c>
      <c r="P167" s="89" t="e">
        <f ca="true">+IF(AND(ISNUMBER(OFFSET('Water Data'!$H$4,0,10*ROW('Water Data'!H161))),'Data Summary'!CE167="Yes"),100-OFFSET('Water Data'!$H$4,0,10*ROW('Water Data'!H161)),NA())</f>
        <v>#N/A</v>
      </c>
      <c r="Q167" s="89" t="e">
        <f ca="true">+IF(AND(ISNUMBER(OFFSET('Water Data'!$H$6,0,10*ROW('Water Data'!H161))),'Data Summary'!CF167="Yes"),OFFSET('Water Data'!$H$6,0,10*ROW('Water Data'!H161)),NA())</f>
        <v>#N/A</v>
      </c>
      <c r="R167" s="89" t="e">
        <f ca="true">+IF(AND(ISNUMBER(OFFSET('Water Data'!$H$9,0,10*ROW('Water Data'!H161))),'Data Summary'!CG167="Yes"),OFFSET('Water Data'!$H$9,0,10*ROW('Water Data'!H161)),NA())</f>
        <v>#N/A</v>
      </c>
      <c r="S167" s="89" t="e">
        <f ca="true">+IF(AND(ISNUMBER(OFFSET('Water Data'!$I$4,0,10*ROW('Water Data'!I161))),'Data Summary'!CH167="Yes"),100-OFFSET('Water Data'!$I$4,0,10*ROW('Water Data'!I161)),NA())</f>
        <v>#N/A</v>
      </c>
      <c r="T167" s="89" t="e">
        <f ca="true">+IF(AND(ISNUMBER(OFFSET('Water Data'!$I$6,0,10*ROW('Water Data'!I161))),'Data Summary'!CI167="Yes"),OFFSET('Water Data'!$I$6,0,10*ROW('Water Data'!I161)),NA())</f>
        <v>#N/A</v>
      </c>
      <c r="U167" s="89" t="e">
        <f ca="true">+IF(AND(ISNUMBER(OFFSET('Water Data'!$I$9,0,10*ROW('Water Data'!I161))),'Data Summary'!CJ167="Yes"),OFFSET('Water Data'!$I$9,0,10*ROW('Water Data'!I161)),NA())</f>
        <v>#N/A</v>
      </c>
      <c r="V167" s="90" t="e">
        <f ca="true">+IF(AND(ISNUMBER(OFFSET('Sanitation Data'!$D$4,0,10*ROW('Sanitation Data'!D161))),'Data Summary'!CK167="Yes"),100-OFFSET('Sanitation Data'!$D$4,0,10*ROW('Sanitation Data'!D161)),NA())</f>
        <v>#N/A</v>
      </c>
      <c r="W167" s="90" t="e">
        <f ca="true">+IF(AND(ISNUMBER(OFFSET('Sanitation Data'!$D$6,0,10*ROW('Sanitation Data'!D161))),'Data Summary'!CL167="Yes"),OFFSET('Sanitation Data'!$D$6,0,10*ROW('Sanitation Data'!D161)),NA())</f>
        <v>#N/A</v>
      </c>
      <c r="X167" s="90" t="e">
        <f ca="true">+IF(AND(ISNUMBER(OFFSET('Sanitation Data'!$D$10,0,10*ROW('Sanitation Data'!D161))),'Data Summary'!CM167="Yes"),OFFSET('Sanitation Data'!$D$10,0,10*ROW('Sanitation Data'!D161)),NA())</f>
        <v>#N/A</v>
      </c>
      <c r="Y167" s="90" t="e">
        <f ca="true">+IF(AND(ISNUMBER(OFFSET('Sanitation Data'!$D$11,0,10*ROW('Sanitation Data'!D161))),'Data Summary'!CN167="Yes"),OFFSET('Sanitation Data'!$D$11,0,10*ROW('Sanitation Data'!D161)),NA())</f>
        <v>#N/A</v>
      </c>
      <c r="Z167" s="90" t="e">
        <f ca="true">+IF(AND(ISNUMBER(OFFSET('Sanitation Data'!$D$12,0,10*ROW('Sanitation Data'!D161))),'Data Summary'!CO167="Yes"),OFFSET('Sanitation Data'!$D$12,0,10*ROW('Sanitation Data'!D161)),NA())</f>
        <v>#N/A</v>
      </c>
      <c r="AA167" s="90" t="e">
        <f ca="true">+IF(AND(ISNUMBER(OFFSET('Sanitation Data'!$E$4,0,10*ROW('Sanitation Data'!E161))),'Data Summary'!CP167="Yes"),100-OFFSET('Sanitation Data'!$E$4,0,10*ROW('Sanitation Data'!E161)),NA())</f>
        <v>#N/A</v>
      </c>
      <c r="AB167" s="90" t="e">
        <f ca="true">+IF(AND(ISNUMBER(OFFSET('Sanitation Data'!$E$6,0,10*ROW('Sanitation Data'!E161))),'Data Summary'!CQ167="Yes"),OFFSET('Sanitation Data'!$E$6,0,10*ROW('Sanitation Data'!E161)),NA())</f>
        <v>#N/A</v>
      </c>
      <c r="AC167" s="90" t="e">
        <f ca="true">+IF(AND(ISNUMBER(OFFSET('Sanitation Data'!$E$10,0,10*ROW('Sanitation Data'!E161))),'Data Summary'!CR167="Yes"),OFFSET('Sanitation Data'!$E$10,0,10*ROW('Sanitation Data'!E161)),NA())</f>
        <v>#N/A</v>
      </c>
      <c r="AD167" s="90" t="e">
        <f ca="true">+IF(AND(ISNUMBER(OFFSET('Sanitation Data'!$E$11,0,10*ROW('Sanitation Data'!E161))),'Data Summary'!CS167="Yes"),OFFSET('Sanitation Data'!$E$11,0,10*ROW('Sanitation Data'!E161)),NA())</f>
        <v>#N/A</v>
      </c>
      <c r="AE167" s="90" t="e">
        <f ca="true">+IF(AND(ISNUMBER(OFFSET('Sanitation Data'!$E$12,0,10*ROW('Sanitation Data'!E161))),'Data Summary'!CT167="Yes"),OFFSET('Sanitation Data'!$E$12,0,10*ROW('Sanitation Data'!E161)),NA())</f>
        <v>#N/A</v>
      </c>
      <c r="AF167" s="90" t="e">
        <f ca="true">+IF(AND(ISNUMBER(OFFSET('Sanitation Data'!$F$4,0,10*ROW('Sanitation Data'!F161))),'Data Summary'!CU167="Yes"),100-OFFSET('Sanitation Data'!$F$4,0,10*ROW('Sanitation Data'!F161)),NA())</f>
        <v>#N/A</v>
      </c>
      <c r="AG167" s="90" t="e">
        <f ca="true">+IF(AND(ISNUMBER(OFFSET('Sanitation Data'!$F$6,0,10*ROW('Sanitation Data'!F161))),'Data Summary'!CV167="Yes"),OFFSET('Sanitation Data'!$F$6,0,10*ROW('Sanitation Data'!F161)),NA())</f>
        <v>#N/A</v>
      </c>
      <c r="AH167" s="90" t="e">
        <f ca="true">+IF(AND(ISNUMBER(OFFSET('Sanitation Data'!$F$10,0,10*ROW('Sanitation Data'!F161))),'Data Summary'!CW167="Yes"),OFFSET('Sanitation Data'!$F$10,0,10*ROW('Sanitation Data'!F161)),NA())</f>
        <v>#N/A</v>
      </c>
      <c r="AI167" s="90" t="e">
        <f ca="true">+IF(AND(ISNUMBER(OFFSET('Sanitation Data'!$F$11,0,10*ROW('Sanitation Data'!F161))),'Data Summary'!CX167="Yes"),OFFSET('Sanitation Data'!$F$11,0,10*ROW('Sanitation Data'!F161)),NA())</f>
        <v>#N/A</v>
      </c>
      <c r="AJ167" s="90" t="e">
        <f ca="true">+IF(AND(ISNUMBER(OFFSET('Sanitation Data'!$F$12,0,10*ROW('Sanitation Data'!F161))),'Data Summary'!CY167="Yes"),OFFSET('Sanitation Data'!$F$12,0,10*ROW('Sanitation Data'!F161)),NA())</f>
        <v>#N/A</v>
      </c>
      <c r="AK167" s="90" t="e">
        <f ca="true">+IF(AND(ISNUMBER(OFFSET('Sanitation Data'!$G$4,0,10*ROW('Sanitation Data'!G161))),'Data Summary'!CZ167="Yes"),100-OFFSET('Sanitation Data'!$G$4,0,10*ROW('Sanitation Data'!G161)),NA())</f>
        <v>#N/A</v>
      </c>
      <c r="AL167" s="90" t="e">
        <f ca="true">+IF(AND(ISNUMBER(OFFSET('Sanitation Data'!$G$6,0,10*ROW('Sanitation Data'!G161))),'Data Summary'!DA167="Yes"),OFFSET('Sanitation Data'!$G$6,0,10*ROW('Sanitation Data'!G161)),NA())</f>
        <v>#N/A</v>
      </c>
      <c r="AM167" s="90" t="e">
        <f ca="true">+IF(AND(ISNUMBER(OFFSET('Sanitation Data'!$G$10,0,10*ROW('Sanitation Data'!G161))),'Data Summary'!DB167="Yes"),OFFSET('Sanitation Data'!$G$10,0,10*ROW('Sanitation Data'!G161)),NA())</f>
        <v>#N/A</v>
      </c>
      <c r="AN167" s="90" t="e">
        <f ca="true">+IF(AND(ISNUMBER(OFFSET('Sanitation Data'!$G$11,0,10*ROW('Sanitation Data'!G161))),'Data Summary'!DC167="Yes"),OFFSET('Sanitation Data'!$G$11,0,10*ROW('Sanitation Data'!G161)),NA())</f>
        <v>#N/A</v>
      </c>
      <c r="AO167" s="90" t="e">
        <f ca="true">+IF(AND(ISNUMBER(OFFSET('Sanitation Data'!$G$12,0,10*ROW('Sanitation Data'!G161))),'Data Summary'!DD167="Yes"),OFFSET('Sanitation Data'!$G$12,0,10*ROW('Sanitation Data'!G161)),NA())</f>
        <v>#N/A</v>
      </c>
      <c r="AP167" s="90" t="e">
        <f ca="true">+IF(AND(ISNUMBER(OFFSET('Sanitation Data'!$H$4,0,10*ROW('Sanitation Data'!H161))),'Data Summary'!DE167="Yes"),100-OFFSET('Sanitation Data'!$H$4,0,10*ROW('Sanitation Data'!H161)),NA())</f>
        <v>#N/A</v>
      </c>
      <c r="AQ167" s="90" t="e">
        <f ca="true">+IF(AND(ISNUMBER(OFFSET('Sanitation Data'!$H$6,0,10*ROW('Sanitation Data'!H161))),'Data Summary'!DF167="Yes"),OFFSET('Sanitation Data'!$H$6,0,10*ROW('Sanitation Data'!H161)),NA())</f>
        <v>#N/A</v>
      </c>
      <c r="AR167" s="90" t="e">
        <f ca="true">+IF(AND(ISNUMBER(OFFSET('Sanitation Data'!$H$10,0,10*ROW('Sanitation Data'!H161))),'Data Summary'!DG167="Yes"),OFFSET('Sanitation Data'!$H$10,0,10*ROW('Sanitation Data'!H161)),NA())</f>
        <v>#N/A</v>
      </c>
      <c r="AS167" s="90" t="e">
        <f ca="true">+IF(AND(ISNUMBER(OFFSET('Sanitation Data'!$H$11,0,10*ROW('Sanitation Data'!H161))),'Data Summary'!DH167="Yes"),OFFSET('Sanitation Data'!$H$11,0,10*ROW('Sanitation Data'!H161)),NA())</f>
        <v>#N/A</v>
      </c>
      <c r="AT167" s="90" t="e">
        <f ca="true">+IF(AND(ISNUMBER(OFFSET('Sanitation Data'!$H$12,0,10*ROW('Sanitation Data'!H161))),'Data Summary'!DI167="Yes"),OFFSET('Sanitation Data'!$H$12,0,10*ROW('Sanitation Data'!H161)),NA())</f>
        <v>#N/A</v>
      </c>
      <c r="AU167" s="90" t="e">
        <f ca="true">+IF(AND(ISNUMBER(OFFSET('Sanitation Data'!$I$4,0,10*ROW('Sanitation Data'!I161))),'Data Summary'!DJ167="Yes"),100-OFFSET('Sanitation Data'!$I$4,0,10*ROW('Sanitation Data'!I161)),NA())</f>
        <v>#N/A</v>
      </c>
      <c r="AV167" s="90" t="e">
        <f ca="true">+IF(AND(ISNUMBER(OFFSET('Sanitation Data'!$I$6,0,10*ROW('Sanitation Data'!I161))),'Data Summary'!DK167="Yes"),OFFSET('Sanitation Data'!$I$6,0,10*ROW('Sanitation Data'!I161)),NA())</f>
        <v>#N/A</v>
      </c>
      <c r="AW167" s="90" t="e">
        <f ca="true">+IF(AND(ISNUMBER(OFFSET('Sanitation Data'!$I$10,0,10*ROW('Sanitation Data'!I161))),'Data Summary'!DL167="Yes"),OFFSET('Sanitation Data'!$I$10,0,10*ROW('Sanitation Data'!I161)),NA())</f>
        <v>#N/A</v>
      </c>
      <c r="AX167" s="90" t="e">
        <f ca="true">+IF(AND(ISNUMBER(OFFSET('Sanitation Data'!$I$11,0,10*ROW('Sanitation Data'!I161))),'Data Summary'!DM167="Yes"),OFFSET('Sanitation Data'!$I$11,0,10*ROW('Sanitation Data'!I161)),NA())</f>
        <v>#N/A</v>
      </c>
      <c r="AY167" s="90" t="e">
        <f ca="true">+IF(AND(ISNUMBER(OFFSET('Sanitation Data'!$I$12,0,10*ROW('Sanitation Data'!I161))),'Data Summary'!DN167="Yes"),OFFSET('Sanitation Data'!$I$12,0,10*ROW('Sanitation Data'!I161)),NA())</f>
        <v>#N/A</v>
      </c>
      <c r="AZ167" s="91" t="e">
        <f ca="true">+IF(AND(ISNUMBER(OFFSET('Hygiene Data'!$D$5,0,10*ROW('Hygiene Data'!D161))),'Data Summary'!DO167="Yes"),OFFSET('Hygiene Data'!$D$5,0,10*ROW('Hygiene Data'!D161)),NA())</f>
        <v>#N/A</v>
      </c>
      <c r="BA167" s="91" t="e">
        <f ca="true">+IF(AND(ISNUMBER(OFFSET('Hygiene Data'!$D$7,0,10*ROW('Hygiene Data'!D161))),'Data Summary'!DP167="Yes"),OFFSET('Hygiene Data'!$D$7,0,10*ROW('Hygiene Data'!D161)),NA())</f>
        <v>#N/A</v>
      </c>
      <c r="BB167" s="91" t="e">
        <f ca="true">+IF(AND(ISNUMBER(OFFSET('Hygiene Data'!$D$9,0,10*ROW('Hygiene Data'!D161))),'Data Summary'!DQ167="Yes"),OFFSET('Hygiene Data'!$D$9,0,10*ROW('Hygiene Data'!D161)),NA())</f>
        <v>#N/A</v>
      </c>
      <c r="BC167" s="91" t="e">
        <f ca="true">+IF(AND(ISNUMBER(OFFSET('Hygiene Data'!$E$5,0,10*ROW('Hygiene Data'!E161))),'Data Summary'!DR167="Yes"),OFFSET('Hygiene Data'!$E$5,0,10*ROW('Hygiene Data'!E161)),NA())</f>
        <v>#N/A</v>
      </c>
      <c r="BD167" s="91" t="e">
        <f ca="true">+IF(AND(ISNUMBER(OFFSET('Hygiene Data'!$E$7,0,10*ROW('Hygiene Data'!E161))),'Data Summary'!DS167="Yes"),OFFSET('Hygiene Data'!$E$7,0,10*ROW('Hygiene Data'!E161)),NA())</f>
        <v>#N/A</v>
      </c>
      <c r="BE167" s="91" t="e">
        <f ca="true">+IF(AND(ISNUMBER(OFFSET('Hygiene Data'!$E$9,0,10*ROW('Hygiene Data'!E161))),'Data Summary'!DT167="Yes"),OFFSET('Hygiene Data'!$E$9,0,10*ROW('Hygiene Data'!E161)),NA())</f>
        <v>#N/A</v>
      </c>
      <c r="BF167" s="91" t="e">
        <f ca="true">+IF(AND(ISNUMBER(OFFSET('Hygiene Data'!$F$5,0,10*ROW('Hygiene Data'!F161))),'Data Summary'!DU167="Yes"),OFFSET('Hygiene Data'!$F$5,0,10*ROW('Hygiene Data'!F161)),NA())</f>
        <v>#N/A</v>
      </c>
      <c r="BG167" s="91" t="e">
        <f ca="true">+IF(AND(ISNUMBER(OFFSET('Hygiene Data'!$F$7,0,10*ROW('Hygiene Data'!F161))),'Data Summary'!DV167="Yes"),OFFSET('Hygiene Data'!$F$7,0,10*ROW('Hygiene Data'!F161)),NA())</f>
        <v>#N/A</v>
      </c>
      <c r="BH167" s="91" t="e">
        <f ca="true">+IF(AND(ISNUMBER(OFFSET('Hygiene Data'!$F$9,0,10*ROW('Hygiene Data'!F161))),'Data Summary'!DW167="Yes"),OFFSET('Hygiene Data'!$F$9,0,10*ROW('Hygiene Data'!F161)),NA())</f>
        <v>#N/A</v>
      </c>
      <c r="BI167" s="91" t="e">
        <f ca="true">+IF(AND(ISNUMBER(OFFSET('Hygiene Data'!$G$5,0,10*ROW('Hygiene Data'!G161))),'Data Summary'!DX167="Yes"),OFFSET('Hygiene Data'!$G$5,0,10*ROW('Hygiene Data'!G161)),NA())</f>
        <v>#N/A</v>
      </c>
      <c r="BJ167" s="91" t="e">
        <f ca="true">+IF(AND(ISNUMBER(OFFSET('Hygiene Data'!$G$7,0,10*ROW('Hygiene Data'!G161))),'Data Summary'!DY167="Yes"),OFFSET('Hygiene Data'!$G$7,0,10*ROW('Hygiene Data'!G161)),NA())</f>
        <v>#N/A</v>
      </c>
      <c r="BK167" s="91" t="e">
        <f ca="true">+IF(AND(ISNUMBER(OFFSET('Hygiene Data'!$G$9,0,10*ROW('Hygiene Data'!G161))),'Data Summary'!DZ167="Yes"),OFFSET('Hygiene Data'!$G$9,0,10*ROW('Hygiene Data'!G161)),NA())</f>
        <v>#N/A</v>
      </c>
      <c r="BL167" s="91" t="e">
        <f ca="true">+IF(AND(ISNUMBER(OFFSET('Hygiene Data'!$H$5,0,10*ROW('Hygiene Data'!H161))),'Data Summary'!EA167="Yes"),OFFSET('Hygiene Data'!$H$5,0,10*ROW('Hygiene Data'!H161)),NA())</f>
        <v>#N/A</v>
      </c>
      <c r="BM167" s="91" t="e">
        <f ca="true">+IF(AND(ISNUMBER(OFFSET('Hygiene Data'!$H$7,0,10*ROW('Hygiene Data'!H161))),'Data Summary'!EB167="Yes"),OFFSET('Hygiene Data'!$H$7,0,10*ROW('Hygiene Data'!H161)),NA())</f>
        <v>#N/A</v>
      </c>
      <c r="BN167" s="91" t="e">
        <f ca="true">+IF(AND(ISNUMBER(OFFSET('Hygiene Data'!$H$9,0,10*ROW('Hygiene Data'!H161))),'Data Summary'!EC167="Yes"),OFFSET('Hygiene Data'!$H$9,0,10*ROW('Hygiene Data'!H161)),NA())</f>
        <v>#N/A</v>
      </c>
      <c r="BO167" s="91" t="e">
        <f ca="true">+IF(AND(ISNUMBER(OFFSET('Hygiene Data'!$I$5,0,10*ROW('Hygiene Data'!I161))),'Data Summary'!ED167="Yes"),OFFSET('Hygiene Data'!$I$5,0,10*ROW('Hygiene Data'!I161)),NA())</f>
        <v>#N/A</v>
      </c>
      <c r="BP167" s="91" t="e">
        <f ca="true">+IF(AND(ISNUMBER(OFFSET('Hygiene Data'!$I$7,0,10*ROW('Hygiene Data'!I161))),'Data Summary'!EE167="Yes"),OFFSET('Hygiene Data'!$I$7,0,10*ROW('Hygiene Data'!I161)),NA())</f>
        <v>#N/A</v>
      </c>
      <c r="BQ167" s="91" t="e">
        <f ca="true">+IF(AND(ISNUMBER(OFFSET('Hygiene Data'!$I$9,0,10*ROW('Hygiene Data'!I161))),'Data Summary'!EF167="Yes"),OFFSET('Hygiene Data'!$I$9,0,10*ROW('Hygiene Data'!I161)),NA())</f>
        <v>#N/A</v>
      </c>
    </row>
    <row xmlns:x14ac="http://schemas.microsoft.com/office/spreadsheetml/2009/9/ac" r="168" x14ac:dyDescent="0.2">
      <c r="A168" s="342" t="e">
        <f ca="true">+RIGHT('Data Summary'!A168,LEN('Data Summary'!A168)-9)</f>
        <v>#VALUE!</v>
      </c>
      <c r="B168" s="35" t="str">
        <f ca="true">+IF(ISTEXT('Data Summary'!B168),'Data Summary'!B168,"")</f>
        <v/>
      </c>
      <c r="C168" s="341" t="e">
        <f ca="true">+VALUE('Data Summary'!C168)</f>
        <v>#VALUE!</v>
      </c>
      <c r="D168" s="89" t="e">
        <f ca="true">+IF(AND(ISNUMBER(OFFSET('Water Data'!$D$4,0,10*ROW('Water Data'!D162))),'Data Summary'!BS168="Yes"),100-OFFSET('Water Data'!$D$4,0,10*ROW('Water Data'!D162)),NA())</f>
        <v>#N/A</v>
      </c>
      <c r="E168" s="89" t="e">
        <f ca="true">+IF(AND(ISNUMBER(OFFSET('Water Data'!$D$6,0,10*ROW('Water Data'!D162))),'Data Summary'!BT168="Yes"),OFFSET('Water Data'!$D$6,0,10*ROW('Water Data'!D162)),NA())</f>
        <v>#N/A</v>
      </c>
      <c r="F168" s="89" t="e">
        <f ca="true">+IF(AND(ISNUMBER(OFFSET('Water Data'!$D$9,0,10*ROW('Water Data'!D162))),'Data Summary'!BU168="Yes"),OFFSET('Water Data'!$D$9,0,10*ROW('Water Data'!D162)),NA())</f>
        <v>#N/A</v>
      </c>
      <c r="G168" s="89" t="e">
        <f ca="true">+IF(AND(ISNUMBER(OFFSET('Water Data'!$E$4,0,10*ROW('Water Data'!E162))),'Data Summary'!BV168="Yes"),100-OFFSET('Water Data'!$E$4,0,10*ROW('Water Data'!E162)),NA())</f>
        <v>#N/A</v>
      </c>
      <c r="H168" s="89" t="e">
        <f ca="true">+IF(AND(ISNUMBER(OFFSET('Water Data'!$E$6,0,10*ROW('Water Data'!E162))),'Data Summary'!BW168="Yes"),OFFSET('Water Data'!$E$6,0,10*ROW('Water Data'!E162)),NA())</f>
        <v>#N/A</v>
      </c>
      <c r="I168" s="89" t="e">
        <f ca="true">+IF(AND(ISNUMBER(OFFSET('Water Data'!$E$9,0,10*ROW('Water Data'!E162))),'Data Summary'!BX168="Yes"),OFFSET('Water Data'!$E$9,0,10*ROW('Water Data'!E162)),NA())</f>
        <v>#N/A</v>
      </c>
      <c r="J168" s="89" t="e">
        <f ca="true">+IF(AND(ISNUMBER(OFFSET('Water Data'!$F$4,0,10*ROW('Water Data'!F162))),'Data Summary'!BY168="Yes"),100-OFFSET('Water Data'!$F$4,0,10*ROW('Water Data'!F162)),NA())</f>
        <v>#N/A</v>
      </c>
      <c r="K168" s="89" t="e">
        <f ca="true">+IF(AND(ISNUMBER(OFFSET('Water Data'!$F$6,0,10*ROW('Water Data'!F162))),'Data Summary'!BZ168="Yes"),OFFSET('Water Data'!$F$6,0,10*ROW('Water Data'!F162)),NA())</f>
        <v>#N/A</v>
      </c>
      <c r="L168" s="89" t="e">
        <f ca="true">+IF(AND(ISNUMBER(OFFSET('Water Data'!$F$9,0,10*ROW('Water Data'!F162))),'Data Summary'!CA168="Yes"),OFFSET('Water Data'!$F$9,0,10*ROW('Water Data'!F162)),NA())</f>
        <v>#N/A</v>
      </c>
      <c r="M168" s="89" t="e">
        <f ca="true">+IF(AND(ISNUMBER(OFFSET('Water Data'!$G$4,0,10*ROW('Water Data'!G162))),'Data Summary'!CB168="Yes"),100-OFFSET('Water Data'!$G$4,0,10*ROW('Water Data'!G162)),NA())</f>
        <v>#N/A</v>
      </c>
      <c r="N168" s="89" t="e">
        <f ca="true">+IF(AND(ISNUMBER(OFFSET('Water Data'!$G$6,0,10*ROW('Water Data'!G162))),'Data Summary'!CC168="Yes"),OFFSET('Water Data'!$G$6,0,10*ROW('Water Data'!G162)),NA())</f>
        <v>#N/A</v>
      </c>
      <c r="O168" s="89" t="e">
        <f ca="true">+IF(AND(ISNUMBER(OFFSET('Water Data'!$G$9,0,10*ROW('Water Data'!G162))),'Data Summary'!CD168="Yes"),OFFSET('Water Data'!$G$9,0,10*ROW('Water Data'!G162)),NA())</f>
        <v>#N/A</v>
      </c>
      <c r="P168" s="89" t="e">
        <f ca="true">+IF(AND(ISNUMBER(OFFSET('Water Data'!$H$4,0,10*ROW('Water Data'!H162))),'Data Summary'!CE168="Yes"),100-OFFSET('Water Data'!$H$4,0,10*ROW('Water Data'!H162)),NA())</f>
        <v>#N/A</v>
      </c>
      <c r="Q168" s="89" t="e">
        <f ca="true">+IF(AND(ISNUMBER(OFFSET('Water Data'!$H$6,0,10*ROW('Water Data'!H162))),'Data Summary'!CF168="Yes"),OFFSET('Water Data'!$H$6,0,10*ROW('Water Data'!H162)),NA())</f>
        <v>#N/A</v>
      </c>
      <c r="R168" s="89" t="e">
        <f ca="true">+IF(AND(ISNUMBER(OFFSET('Water Data'!$H$9,0,10*ROW('Water Data'!H162))),'Data Summary'!CG168="Yes"),OFFSET('Water Data'!$H$9,0,10*ROW('Water Data'!H162)),NA())</f>
        <v>#N/A</v>
      </c>
      <c r="S168" s="89" t="e">
        <f ca="true">+IF(AND(ISNUMBER(OFFSET('Water Data'!$I$4,0,10*ROW('Water Data'!I162))),'Data Summary'!CH168="Yes"),100-OFFSET('Water Data'!$I$4,0,10*ROW('Water Data'!I162)),NA())</f>
        <v>#N/A</v>
      </c>
      <c r="T168" s="89" t="e">
        <f ca="true">+IF(AND(ISNUMBER(OFFSET('Water Data'!$I$6,0,10*ROW('Water Data'!I162))),'Data Summary'!CI168="Yes"),OFFSET('Water Data'!$I$6,0,10*ROW('Water Data'!I162)),NA())</f>
        <v>#N/A</v>
      </c>
      <c r="U168" s="89" t="e">
        <f ca="true">+IF(AND(ISNUMBER(OFFSET('Water Data'!$I$9,0,10*ROW('Water Data'!I162))),'Data Summary'!CJ168="Yes"),OFFSET('Water Data'!$I$9,0,10*ROW('Water Data'!I162)),NA())</f>
        <v>#N/A</v>
      </c>
      <c r="V168" s="90" t="e">
        <f ca="true">+IF(AND(ISNUMBER(OFFSET('Sanitation Data'!$D$4,0,10*ROW('Sanitation Data'!D162))),'Data Summary'!CK168="Yes"),100-OFFSET('Sanitation Data'!$D$4,0,10*ROW('Sanitation Data'!D162)),NA())</f>
        <v>#N/A</v>
      </c>
      <c r="W168" s="90" t="e">
        <f ca="true">+IF(AND(ISNUMBER(OFFSET('Sanitation Data'!$D$6,0,10*ROW('Sanitation Data'!D162))),'Data Summary'!CL168="Yes"),OFFSET('Sanitation Data'!$D$6,0,10*ROW('Sanitation Data'!D162)),NA())</f>
        <v>#N/A</v>
      </c>
      <c r="X168" s="90" t="e">
        <f ca="true">+IF(AND(ISNUMBER(OFFSET('Sanitation Data'!$D$10,0,10*ROW('Sanitation Data'!D162))),'Data Summary'!CM168="Yes"),OFFSET('Sanitation Data'!$D$10,0,10*ROW('Sanitation Data'!D162)),NA())</f>
        <v>#N/A</v>
      </c>
      <c r="Y168" s="90" t="e">
        <f ca="true">+IF(AND(ISNUMBER(OFFSET('Sanitation Data'!$D$11,0,10*ROW('Sanitation Data'!D162))),'Data Summary'!CN168="Yes"),OFFSET('Sanitation Data'!$D$11,0,10*ROW('Sanitation Data'!D162)),NA())</f>
        <v>#N/A</v>
      </c>
      <c r="Z168" s="90" t="e">
        <f ca="true">+IF(AND(ISNUMBER(OFFSET('Sanitation Data'!$D$12,0,10*ROW('Sanitation Data'!D162))),'Data Summary'!CO168="Yes"),OFFSET('Sanitation Data'!$D$12,0,10*ROW('Sanitation Data'!D162)),NA())</f>
        <v>#N/A</v>
      </c>
      <c r="AA168" s="90" t="e">
        <f ca="true">+IF(AND(ISNUMBER(OFFSET('Sanitation Data'!$E$4,0,10*ROW('Sanitation Data'!E162))),'Data Summary'!CP168="Yes"),100-OFFSET('Sanitation Data'!$E$4,0,10*ROW('Sanitation Data'!E162)),NA())</f>
        <v>#N/A</v>
      </c>
      <c r="AB168" s="90" t="e">
        <f ca="true">+IF(AND(ISNUMBER(OFFSET('Sanitation Data'!$E$6,0,10*ROW('Sanitation Data'!E162))),'Data Summary'!CQ168="Yes"),OFFSET('Sanitation Data'!$E$6,0,10*ROW('Sanitation Data'!E162)),NA())</f>
        <v>#N/A</v>
      </c>
      <c r="AC168" s="90" t="e">
        <f ca="true">+IF(AND(ISNUMBER(OFFSET('Sanitation Data'!$E$10,0,10*ROW('Sanitation Data'!E162))),'Data Summary'!CR168="Yes"),OFFSET('Sanitation Data'!$E$10,0,10*ROW('Sanitation Data'!E162)),NA())</f>
        <v>#N/A</v>
      </c>
      <c r="AD168" s="90" t="e">
        <f ca="true">+IF(AND(ISNUMBER(OFFSET('Sanitation Data'!$E$11,0,10*ROW('Sanitation Data'!E162))),'Data Summary'!CS168="Yes"),OFFSET('Sanitation Data'!$E$11,0,10*ROW('Sanitation Data'!E162)),NA())</f>
        <v>#N/A</v>
      </c>
      <c r="AE168" s="90" t="e">
        <f ca="true">+IF(AND(ISNUMBER(OFFSET('Sanitation Data'!$E$12,0,10*ROW('Sanitation Data'!E162))),'Data Summary'!CT168="Yes"),OFFSET('Sanitation Data'!$E$12,0,10*ROW('Sanitation Data'!E162)),NA())</f>
        <v>#N/A</v>
      </c>
      <c r="AF168" s="90" t="e">
        <f ca="true">+IF(AND(ISNUMBER(OFFSET('Sanitation Data'!$F$4,0,10*ROW('Sanitation Data'!F162))),'Data Summary'!CU168="Yes"),100-OFFSET('Sanitation Data'!$F$4,0,10*ROW('Sanitation Data'!F162)),NA())</f>
        <v>#N/A</v>
      </c>
      <c r="AG168" s="90" t="e">
        <f ca="true">+IF(AND(ISNUMBER(OFFSET('Sanitation Data'!$F$6,0,10*ROW('Sanitation Data'!F162))),'Data Summary'!CV168="Yes"),OFFSET('Sanitation Data'!$F$6,0,10*ROW('Sanitation Data'!F162)),NA())</f>
        <v>#N/A</v>
      </c>
      <c r="AH168" s="90" t="e">
        <f ca="true">+IF(AND(ISNUMBER(OFFSET('Sanitation Data'!$F$10,0,10*ROW('Sanitation Data'!F162))),'Data Summary'!CW168="Yes"),OFFSET('Sanitation Data'!$F$10,0,10*ROW('Sanitation Data'!F162)),NA())</f>
        <v>#N/A</v>
      </c>
      <c r="AI168" s="90" t="e">
        <f ca="true">+IF(AND(ISNUMBER(OFFSET('Sanitation Data'!$F$11,0,10*ROW('Sanitation Data'!F162))),'Data Summary'!CX168="Yes"),OFFSET('Sanitation Data'!$F$11,0,10*ROW('Sanitation Data'!F162)),NA())</f>
        <v>#N/A</v>
      </c>
      <c r="AJ168" s="90" t="e">
        <f ca="true">+IF(AND(ISNUMBER(OFFSET('Sanitation Data'!$F$12,0,10*ROW('Sanitation Data'!F162))),'Data Summary'!CY168="Yes"),OFFSET('Sanitation Data'!$F$12,0,10*ROW('Sanitation Data'!F162)),NA())</f>
        <v>#N/A</v>
      </c>
      <c r="AK168" s="90" t="e">
        <f ca="true">+IF(AND(ISNUMBER(OFFSET('Sanitation Data'!$G$4,0,10*ROW('Sanitation Data'!G162))),'Data Summary'!CZ168="Yes"),100-OFFSET('Sanitation Data'!$G$4,0,10*ROW('Sanitation Data'!G162)),NA())</f>
        <v>#N/A</v>
      </c>
      <c r="AL168" s="90" t="e">
        <f ca="true">+IF(AND(ISNUMBER(OFFSET('Sanitation Data'!$G$6,0,10*ROW('Sanitation Data'!G162))),'Data Summary'!DA168="Yes"),OFFSET('Sanitation Data'!$G$6,0,10*ROW('Sanitation Data'!G162)),NA())</f>
        <v>#N/A</v>
      </c>
      <c r="AM168" s="90" t="e">
        <f ca="true">+IF(AND(ISNUMBER(OFFSET('Sanitation Data'!$G$10,0,10*ROW('Sanitation Data'!G162))),'Data Summary'!DB168="Yes"),OFFSET('Sanitation Data'!$G$10,0,10*ROW('Sanitation Data'!G162)),NA())</f>
        <v>#N/A</v>
      </c>
      <c r="AN168" s="90" t="e">
        <f ca="true">+IF(AND(ISNUMBER(OFFSET('Sanitation Data'!$G$11,0,10*ROW('Sanitation Data'!G162))),'Data Summary'!DC168="Yes"),OFFSET('Sanitation Data'!$G$11,0,10*ROW('Sanitation Data'!G162)),NA())</f>
        <v>#N/A</v>
      </c>
      <c r="AO168" s="90" t="e">
        <f ca="true">+IF(AND(ISNUMBER(OFFSET('Sanitation Data'!$G$12,0,10*ROW('Sanitation Data'!G162))),'Data Summary'!DD168="Yes"),OFFSET('Sanitation Data'!$G$12,0,10*ROW('Sanitation Data'!G162)),NA())</f>
        <v>#N/A</v>
      </c>
      <c r="AP168" s="90" t="e">
        <f ca="true">+IF(AND(ISNUMBER(OFFSET('Sanitation Data'!$H$4,0,10*ROW('Sanitation Data'!H162))),'Data Summary'!DE168="Yes"),100-OFFSET('Sanitation Data'!$H$4,0,10*ROW('Sanitation Data'!H162)),NA())</f>
        <v>#N/A</v>
      </c>
      <c r="AQ168" s="90" t="e">
        <f ca="true">+IF(AND(ISNUMBER(OFFSET('Sanitation Data'!$H$6,0,10*ROW('Sanitation Data'!H162))),'Data Summary'!DF168="Yes"),OFFSET('Sanitation Data'!$H$6,0,10*ROW('Sanitation Data'!H162)),NA())</f>
        <v>#N/A</v>
      </c>
      <c r="AR168" s="90" t="e">
        <f ca="true">+IF(AND(ISNUMBER(OFFSET('Sanitation Data'!$H$10,0,10*ROW('Sanitation Data'!H162))),'Data Summary'!DG168="Yes"),OFFSET('Sanitation Data'!$H$10,0,10*ROW('Sanitation Data'!H162)),NA())</f>
        <v>#N/A</v>
      </c>
      <c r="AS168" s="90" t="e">
        <f ca="true">+IF(AND(ISNUMBER(OFFSET('Sanitation Data'!$H$11,0,10*ROW('Sanitation Data'!H162))),'Data Summary'!DH168="Yes"),OFFSET('Sanitation Data'!$H$11,0,10*ROW('Sanitation Data'!H162)),NA())</f>
        <v>#N/A</v>
      </c>
      <c r="AT168" s="90" t="e">
        <f ca="true">+IF(AND(ISNUMBER(OFFSET('Sanitation Data'!$H$12,0,10*ROW('Sanitation Data'!H162))),'Data Summary'!DI168="Yes"),OFFSET('Sanitation Data'!$H$12,0,10*ROW('Sanitation Data'!H162)),NA())</f>
        <v>#N/A</v>
      </c>
      <c r="AU168" s="90" t="e">
        <f ca="true">+IF(AND(ISNUMBER(OFFSET('Sanitation Data'!$I$4,0,10*ROW('Sanitation Data'!I162))),'Data Summary'!DJ168="Yes"),100-OFFSET('Sanitation Data'!$I$4,0,10*ROW('Sanitation Data'!I162)),NA())</f>
        <v>#N/A</v>
      </c>
      <c r="AV168" s="90" t="e">
        <f ca="true">+IF(AND(ISNUMBER(OFFSET('Sanitation Data'!$I$6,0,10*ROW('Sanitation Data'!I162))),'Data Summary'!DK168="Yes"),OFFSET('Sanitation Data'!$I$6,0,10*ROW('Sanitation Data'!I162)),NA())</f>
        <v>#N/A</v>
      </c>
      <c r="AW168" s="90" t="e">
        <f ca="true">+IF(AND(ISNUMBER(OFFSET('Sanitation Data'!$I$10,0,10*ROW('Sanitation Data'!I162))),'Data Summary'!DL168="Yes"),OFFSET('Sanitation Data'!$I$10,0,10*ROW('Sanitation Data'!I162)),NA())</f>
        <v>#N/A</v>
      </c>
      <c r="AX168" s="90" t="e">
        <f ca="true">+IF(AND(ISNUMBER(OFFSET('Sanitation Data'!$I$11,0,10*ROW('Sanitation Data'!I162))),'Data Summary'!DM168="Yes"),OFFSET('Sanitation Data'!$I$11,0,10*ROW('Sanitation Data'!I162)),NA())</f>
        <v>#N/A</v>
      </c>
      <c r="AY168" s="90" t="e">
        <f ca="true">+IF(AND(ISNUMBER(OFFSET('Sanitation Data'!$I$12,0,10*ROW('Sanitation Data'!I162))),'Data Summary'!DN168="Yes"),OFFSET('Sanitation Data'!$I$12,0,10*ROW('Sanitation Data'!I162)),NA())</f>
        <v>#N/A</v>
      </c>
      <c r="AZ168" s="91" t="e">
        <f ca="true">+IF(AND(ISNUMBER(OFFSET('Hygiene Data'!$D$5,0,10*ROW('Hygiene Data'!D162))),'Data Summary'!DO168="Yes"),OFFSET('Hygiene Data'!$D$5,0,10*ROW('Hygiene Data'!D162)),NA())</f>
        <v>#N/A</v>
      </c>
      <c r="BA168" s="91" t="e">
        <f ca="true">+IF(AND(ISNUMBER(OFFSET('Hygiene Data'!$D$7,0,10*ROW('Hygiene Data'!D162))),'Data Summary'!DP168="Yes"),OFFSET('Hygiene Data'!$D$7,0,10*ROW('Hygiene Data'!D162)),NA())</f>
        <v>#N/A</v>
      </c>
      <c r="BB168" s="91" t="e">
        <f ca="true">+IF(AND(ISNUMBER(OFFSET('Hygiene Data'!$D$9,0,10*ROW('Hygiene Data'!D162))),'Data Summary'!DQ168="Yes"),OFFSET('Hygiene Data'!$D$9,0,10*ROW('Hygiene Data'!D162)),NA())</f>
        <v>#N/A</v>
      </c>
      <c r="BC168" s="91" t="e">
        <f ca="true">+IF(AND(ISNUMBER(OFFSET('Hygiene Data'!$E$5,0,10*ROW('Hygiene Data'!E162))),'Data Summary'!DR168="Yes"),OFFSET('Hygiene Data'!$E$5,0,10*ROW('Hygiene Data'!E162)),NA())</f>
        <v>#N/A</v>
      </c>
      <c r="BD168" s="91" t="e">
        <f ca="true">+IF(AND(ISNUMBER(OFFSET('Hygiene Data'!$E$7,0,10*ROW('Hygiene Data'!E162))),'Data Summary'!DS168="Yes"),OFFSET('Hygiene Data'!$E$7,0,10*ROW('Hygiene Data'!E162)),NA())</f>
        <v>#N/A</v>
      </c>
      <c r="BE168" s="91" t="e">
        <f ca="true">+IF(AND(ISNUMBER(OFFSET('Hygiene Data'!$E$9,0,10*ROW('Hygiene Data'!E162))),'Data Summary'!DT168="Yes"),OFFSET('Hygiene Data'!$E$9,0,10*ROW('Hygiene Data'!E162)),NA())</f>
        <v>#N/A</v>
      </c>
      <c r="BF168" s="91" t="e">
        <f ca="true">+IF(AND(ISNUMBER(OFFSET('Hygiene Data'!$F$5,0,10*ROW('Hygiene Data'!F162))),'Data Summary'!DU168="Yes"),OFFSET('Hygiene Data'!$F$5,0,10*ROW('Hygiene Data'!F162)),NA())</f>
        <v>#N/A</v>
      </c>
      <c r="BG168" s="91" t="e">
        <f ca="true">+IF(AND(ISNUMBER(OFFSET('Hygiene Data'!$F$7,0,10*ROW('Hygiene Data'!F162))),'Data Summary'!DV168="Yes"),OFFSET('Hygiene Data'!$F$7,0,10*ROW('Hygiene Data'!F162)),NA())</f>
        <v>#N/A</v>
      </c>
      <c r="BH168" s="91" t="e">
        <f ca="true">+IF(AND(ISNUMBER(OFFSET('Hygiene Data'!$F$9,0,10*ROW('Hygiene Data'!F162))),'Data Summary'!DW168="Yes"),OFFSET('Hygiene Data'!$F$9,0,10*ROW('Hygiene Data'!F162)),NA())</f>
        <v>#N/A</v>
      </c>
      <c r="BI168" s="91" t="e">
        <f ca="true">+IF(AND(ISNUMBER(OFFSET('Hygiene Data'!$G$5,0,10*ROW('Hygiene Data'!G162))),'Data Summary'!DX168="Yes"),OFFSET('Hygiene Data'!$G$5,0,10*ROW('Hygiene Data'!G162)),NA())</f>
        <v>#N/A</v>
      </c>
      <c r="BJ168" s="91" t="e">
        <f ca="true">+IF(AND(ISNUMBER(OFFSET('Hygiene Data'!$G$7,0,10*ROW('Hygiene Data'!G162))),'Data Summary'!DY168="Yes"),OFFSET('Hygiene Data'!$G$7,0,10*ROW('Hygiene Data'!G162)),NA())</f>
        <v>#N/A</v>
      </c>
      <c r="BK168" s="91" t="e">
        <f ca="true">+IF(AND(ISNUMBER(OFFSET('Hygiene Data'!$G$9,0,10*ROW('Hygiene Data'!G162))),'Data Summary'!DZ168="Yes"),OFFSET('Hygiene Data'!$G$9,0,10*ROW('Hygiene Data'!G162)),NA())</f>
        <v>#N/A</v>
      </c>
      <c r="BL168" s="91" t="e">
        <f ca="true">+IF(AND(ISNUMBER(OFFSET('Hygiene Data'!$H$5,0,10*ROW('Hygiene Data'!H162))),'Data Summary'!EA168="Yes"),OFFSET('Hygiene Data'!$H$5,0,10*ROW('Hygiene Data'!H162)),NA())</f>
        <v>#N/A</v>
      </c>
      <c r="BM168" s="91" t="e">
        <f ca="true">+IF(AND(ISNUMBER(OFFSET('Hygiene Data'!$H$7,0,10*ROW('Hygiene Data'!H162))),'Data Summary'!EB168="Yes"),OFFSET('Hygiene Data'!$H$7,0,10*ROW('Hygiene Data'!H162)),NA())</f>
        <v>#N/A</v>
      </c>
      <c r="BN168" s="91" t="e">
        <f ca="true">+IF(AND(ISNUMBER(OFFSET('Hygiene Data'!$H$9,0,10*ROW('Hygiene Data'!H162))),'Data Summary'!EC168="Yes"),OFFSET('Hygiene Data'!$H$9,0,10*ROW('Hygiene Data'!H162)),NA())</f>
        <v>#N/A</v>
      </c>
      <c r="BO168" s="91" t="e">
        <f ca="true">+IF(AND(ISNUMBER(OFFSET('Hygiene Data'!$I$5,0,10*ROW('Hygiene Data'!I162))),'Data Summary'!ED168="Yes"),OFFSET('Hygiene Data'!$I$5,0,10*ROW('Hygiene Data'!I162)),NA())</f>
        <v>#N/A</v>
      </c>
      <c r="BP168" s="91" t="e">
        <f ca="true">+IF(AND(ISNUMBER(OFFSET('Hygiene Data'!$I$7,0,10*ROW('Hygiene Data'!I162))),'Data Summary'!EE168="Yes"),OFFSET('Hygiene Data'!$I$7,0,10*ROW('Hygiene Data'!I162)),NA())</f>
        <v>#N/A</v>
      </c>
      <c r="BQ168" s="91" t="e">
        <f ca="true">+IF(AND(ISNUMBER(OFFSET('Hygiene Data'!$I$9,0,10*ROW('Hygiene Data'!I162))),'Data Summary'!EF168="Yes"),OFFSET('Hygiene Data'!$I$9,0,10*ROW('Hygiene Data'!I162)),NA())</f>
        <v>#N/A</v>
      </c>
    </row>
    <row xmlns:x14ac="http://schemas.microsoft.com/office/spreadsheetml/2009/9/ac" r="169" x14ac:dyDescent="0.2">
      <c r="A169" s="342" t="e">
        <f ca="true">+RIGHT('Data Summary'!A169,LEN('Data Summary'!A169)-9)</f>
        <v>#VALUE!</v>
      </c>
      <c r="B169" s="35" t="str">
        <f ca="true">+IF(ISTEXT('Data Summary'!B169),'Data Summary'!B169,"")</f>
        <v/>
      </c>
      <c r="C169" s="341" t="e">
        <f ca="true">+VALUE('Data Summary'!C169)</f>
        <v>#VALUE!</v>
      </c>
      <c r="D169" s="89" t="e">
        <f ca="true">+IF(AND(ISNUMBER(OFFSET('Water Data'!$D$4,0,10*ROW('Water Data'!D163))),'Data Summary'!BS169="Yes"),100-OFFSET('Water Data'!$D$4,0,10*ROW('Water Data'!D163)),NA())</f>
        <v>#N/A</v>
      </c>
      <c r="E169" s="89" t="e">
        <f ca="true">+IF(AND(ISNUMBER(OFFSET('Water Data'!$D$6,0,10*ROW('Water Data'!D163))),'Data Summary'!BT169="Yes"),OFFSET('Water Data'!$D$6,0,10*ROW('Water Data'!D163)),NA())</f>
        <v>#N/A</v>
      </c>
      <c r="F169" s="89" t="e">
        <f ca="true">+IF(AND(ISNUMBER(OFFSET('Water Data'!$D$9,0,10*ROW('Water Data'!D163))),'Data Summary'!BU169="Yes"),OFFSET('Water Data'!$D$9,0,10*ROW('Water Data'!D163)),NA())</f>
        <v>#N/A</v>
      </c>
      <c r="G169" s="89" t="e">
        <f ca="true">+IF(AND(ISNUMBER(OFFSET('Water Data'!$E$4,0,10*ROW('Water Data'!E163))),'Data Summary'!BV169="Yes"),100-OFFSET('Water Data'!$E$4,0,10*ROW('Water Data'!E163)),NA())</f>
        <v>#N/A</v>
      </c>
      <c r="H169" s="89" t="e">
        <f ca="true">+IF(AND(ISNUMBER(OFFSET('Water Data'!$E$6,0,10*ROW('Water Data'!E163))),'Data Summary'!BW169="Yes"),OFFSET('Water Data'!$E$6,0,10*ROW('Water Data'!E163)),NA())</f>
        <v>#N/A</v>
      </c>
      <c r="I169" s="89" t="e">
        <f ca="true">+IF(AND(ISNUMBER(OFFSET('Water Data'!$E$9,0,10*ROW('Water Data'!E163))),'Data Summary'!BX169="Yes"),OFFSET('Water Data'!$E$9,0,10*ROW('Water Data'!E163)),NA())</f>
        <v>#N/A</v>
      </c>
      <c r="J169" s="89" t="e">
        <f ca="true">+IF(AND(ISNUMBER(OFFSET('Water Data'!$F$4,0,10*ROW('Water Data'!F163))),'Data Summary'!BY169="Yes"),100-OFFSET('Water Data'!$F$4,0,10*ROW('Water Data'!F163)),NA())</f>
        <v>#N/A</v>
      </c>
      <c r="K169" s="89" t="e">
        <f ca="true">+IF(AND(ISNUMBER(OFFSET('Water Data'!$F$6,0,10*ROW('Water Data'!F163))),'Data Summary'!BZ169="Yes"),OFFSET('Water Data'!$F$6,0,10*ROW('Water Data'!F163)),NA())</f>
        <v>#N/A</v>
      </c>
      <c r="L169" s="89" t="e">
        <f ca="true">+IF(AND(ISNUMBER(OFFSET('Water Data'!$F$9,0,10*ROW('Water Data'!F163))),'Data Summary'!CA169="Yes"),OFFSET('Water Data'!$F$9,0,10*ROW('Water Data'!F163)),NA())</f>
        <v>#N/A</v>
      </c>
      <c r="M169" s="89" t="e">
        <f ca="true">+IF(AND(ISNUMBER(OFFSET('Water Data'!$G$4,0,10*ROW('Water Data'!G163))),'Data Summary'!CB169="Yes"),100-OFFSET('Water Data'!$G$4,0,10*ROW('Water Data'!G163)),NA())</f>
        <v>#N/A</v>
      </c>
      <c r="N169" s="89" t="e">
        <f ca="true">+IF(AND(ISNUMBER(OFFSET('Water Data'!$G$6,0,10*ROW('Water Data'!G163))),'Data Summary'!CC169="Yes"),OFFSET('Water Data'!$G$6,0,10*ROW('Water Data'!G163)),NA())</f>
        <v>#N/A</v>
      </c>
      <c r="O169" s="89" t="e">
        <f ca="true">+IF(AND(ISNUMBER(OFFSET('Water Data'!$G$9,0,10*ROW('Water Data'!G163))),'Data Summary'!CD169="Yes"),OFFSET('Water Data'!$G$9,0,10*ROW('Water Data'!G163)),NA())</f>
        <v>#N/A</v>
      </c>
      <c r="P169" s="89" t="e">
        <f ca="true">+IF(AND(ISNUMBER(OFFSET('Water Data'!$H$4,0,10*ROW('Water Data'!H163))),'Data Summary'!CE169="Yes"),100-OFFSET('Water Data'!$H$4,0,10*ROW('Water Data'!H163)),NA())</f>
        <v>#N/A</v>
      </c>
      <c r="Q169" s="89" t="e">
        <f ca="true">+IF(AND(ISNUMBER(OFFSET('Water Data'!$H$6,0,10*ROW('Water Data'!H163))),'Data Summary'!CF169="Yes"),OFFSET('Water Data'!$H$6,0,10*ROW('Water Data'!H163)),NA())</f>
        <v>#N/A</v>
      </c>
      <c r="R169" s="89" t="e">
        <f ca="true">+IF(AND(ISNUMBER(OFFSET('Water Data'!$H$9,0,10*ROW('Water Data'!H163))),'Data Summary'!CG169="Yes"),OFFSET('Water Data'!$H$9,0,10*ROW('Water Data'!H163)),NA())</f>
        <v>#N/A</v>
      </c>
      <c r="S169" s="89" t="e">
        <f ca="true">+IF(AND(ISNUMBER(OFFSET('Water Data'!$I$4,0,10*ROW('Water Data'!I163))),'Data Summary'!CH169="Yes"),100-OFFSET('Water Data'!$I$4,0,10*ROW('Water Data'!I163)),NA())</f>
        <v>#N/A</v>
      </c>
      <c r="T169" s="89" t="e">
        <f ca="true">+IF(AND(ISNUMBER(OFFSET('Water Data'!$I$6,0,10*ROW('Water Data'!I163))),'Data Summary'!CI169="Yes"),OFFSET('Water Data'!$I$6,0,10*ROW('Water Data'!I163)),NA())</f>
        <v>#N/A</v>
      </c>
      <c r="U169" s="89" t="e">
        <f ca="true">+IF(AND(ISNUMBER(OFFSET('Water Data'!$I$9,0,10*ROW('Water Data'!I163))),'Data Summary'!CJ169="Yes"),OFFSET('Water Data'!$I$9,0,10*ROW('Water Data'!I163)),NA())</f>
        <v>#N/A</v>
      </c>
      <c r="V169" s="90" t="e">
        <f ca="true">+IF(AND(ISNUMBER(OFFSET('Sanitation Data'!$D$4,0,10*ROW('Sanitation Data'!D163))),'Data Summary'!CK169="Yes"),100-OFFSET('Sanitation Data'!$D$4,0,10*ROW('Sanitation Data'!D163)),NA())</f>
        <v>#N/A</v>
      </c>
      <c r="W169" s="90" t="e">
        <f ca="true">+IF(AND(ISNUMBER(OFFSET('Sanitation Data'!$D$6,0,10*ROW('Sanitation Data'!D163))),'Data Summary'!CL169="Yes"),OFFSET('Sanitation Data'!$D$6,0,10*ROW('Sanitation Data'!D163)),NA())</f>
        <v>#N/A</v>
      </c>
      <c r="X169" s="90" t="e">
        <f ca="true">+IF(AND(ISNUMBER(OFFSET('Sanitation Data'!$D$10,0,10*ROW('Sanitation Data'!D163))),'Data Summary'!CM169="Yes"),OFFSET('Sanitation Data'!$D$10,0,10*ROW('Sanitation Data'!D163)),NA())</f>
        <v>#N/A</v>
      </c>
      <c r="Y169" s="90" t="e">
        <f ca="true">+IF(AND(ISNUMBER(OFFSET('Sanitation Data'!$D$11,0,10*ROW('Sanitation Data'!D163))),'Data Summary'!CN169="Yes"),OFFSET('Sanitation Data'!$D$11,0,10*ROW('Sanitation Data'!D163)),NA())</f>
        <v>#N/A</v>
      </c>
      <c r="Z169" s="90" t="e">
        <f ca="true">+IF(AND(ISNUMBER(OFFSET('Sanitation Data'!$D$12,0,10*ROW('Sanitation Data'!D163))),'Data Summary'!CO169="Yes"),OFFSET('Sanitation Data'!$D$12,0,10*ROW('Sanitation Data'!D163)),NA())</f>
        <v>#N/A</v>
      </c>
      <c r="AA169" s="90" t="e">
        <f ca="true">+IF(AND(ISNUMBER(OFFSET('Sanitation Data'!$E$4,0,10*ROW('Sanitation Data'!E163))),'Data Summary'!CP169="Yes"),100-OFFSET('Sanitation Data'!$E$4,0,10*ROW('Sanitation Data'!E163)),NA())</f>
        <v>#N/A</v>
      </c>
      <c r="AB169" s="90" t="e">
        <f ca="true">+IF(AND(ISNUMBER(OFFSET('Sanitation Data'!$E$6,0,10*ROW('Sanitation Data'!E163))),'Data Summary'!CQ169="Yes"),OFFSET('Sanitation Data'!$E$6,0,10*ROW('Sanitation Data'!E163)),NA())</f>
        <v>#N/A</v>
      </c>
      <c r="AC169" s="90" t="e">
        <f ca="true">+IF(AND(ISNUMBER(OFFSET('Sanitation Data'!$E$10,0,10*ROW('Sanitation Data'!E163))),'Data Summary'!CR169="Yes"),OFFSET('Sanitation Data'!$E$10,0,10*ROW('Sanitation Data'!E163)),NA())</f>
        <v>#N/A</v>
      </c>
      <c r="AD169" s="90" t="e">
        <f ca="true">+IF(AND(ISNUMBER(OFFSET('Sanitation Data'!$E$11,0,10*ROW('Sanitation Data'!E163))),'Data Summary'!CS169="Yes"),OFFSET('Sanitation Data'!$E$11,0,10*ROW('Sanitation Data'!E163)),NA())</f>
        <v>#N/A</v>
      </c>
      <c r="AE169" s="90" t="e">
        <f ca="true">+IF(AND(ISNUMBER(OFFSET('Sanitation Data'!$E$12,0,10*ROW('Sanitation Data'!E163))),'Data Summary'!CT169="Yes"),OFFSET('Sanitation Data'!$E$12,0,10*ROW('Sanitation Data'!E163)),NA())</f>
        <v>#N/A</v>
      </c>
      <c r="AF169" s="90" t="e">
        <f ca="true">+IF(AND(ISNUMBER(OFFSET('Sanitation Data'!$F$4,0,10*ROW('Sanitation Data'!F163))),'Data Summary'!CU169="Yes"),100-OFFSET('Sanitation Data'!$F$4,0,10*ROW('Sanitation Data'!F163)),NA())</f>
        <v>#N/A</v>
      </c>
      <c r="AG169" s="90" t="e">
        <f ca="true">+IF(AND(ISNUMBER(OFFSET('Sanitation Data'!$F$6,0,10*ROW('Sanitation Data'!F163))),'Data Summary'!CV169="Yes"),OFFSET('Sanitation Data'!$F$6,0,10*ROW('Sanitation Data'!F163)),NA())</f>
        <v>#N/A</v>
      </c>
      <c r="AH169" s="90" t="e">
        <f ca="true">+IF(AND(ISNUMBER(OFFSET('Sanitation Data'!$F$10,0,10*ROW('Sanitation Data'!F163))),'Data Summary'!CW169="Yes"),OFFSET('Sanitation Data'!$F$10,0,10*ROW('Sanitation Data'!F163)),NA())</f>
        <v>#N/A</v>
      </c>
      <c r="AI169" s="90" t="e">
        <f ca="true">+IF(AND(ISNUMBER(OFFSET('Sanitation Data'!$F$11,0,10*ROW('Sanitation Data'!F163))),'Data Summary'!CX169="Yes"),OFFSET('Sanitation Data'!$F$11,0,10*ROW('Sanitation Data'!F163)),NA())</f>
        <v>#N/A</v>
      </c>
      <c r="AJ169" s="90" t="e">
        <f ca="true">+IF(AND(ISNUMBER(OFFSET('Sanitation Data'!$F$12,0,10*ROW('Sanitation Data'!F163))),'Data Summary'!CY169="Yes"),OFFSET('Sanitation Data'!$F$12,0,10*ROW('Sanitation Data'!F163)),NA())</f>
        <v>#N/A</v>
      </c>
      <c r="AK169" s="90" t="e">
        <f ca="true">+IF(AND(ISNUMBER(OFFSET('Sanitation Data'!$G$4,0,10*ROW('Sanitation Data'!G163))),'Data Summary'!CZ169="Yes"),100-OFFSET('Sanitation Data'!$G$4,0,10*ROW('Sanitation Data'!G163)),NA())</f>
        <v>#N/A</v>
      </c>
      <c r="AL169" s="90" t="e">
        <f ca="true">+IF(AND(ISNUMBER(OFFSET('Sanitation Data'!$G$6,0,10*ROW('Sanitation Data'!G163))),'Data Summary'!DA169="Yes"),OFFSET('Sanitation Data'!$G$6,0,10*ROW('Sanitation Data'!G163)),NA())</f>
        <v>#N/A</v>
      </c>
      <c r="AM169" s="90" t="e">
        <f ca="true">+IF(AND(ISNUMBER(OFFSET('Sanitation Data'!$G$10,0,10*ROW('Sanitation Data'!G163))),'Data Summary'!DB169="Yes"),OFFSET('Sanitation Data'!$G$10,0,10*ROW('Sanitation Data'!G163)),NA())</f>
        <v>#N/A</v>
      </c>
      <c r="AN169" s="90" t="e">
        <f ca="true">+IF(AND(ISNUMBER(OFFSET('Sanitation Data'!$G$11,0,10*ROW('Sanitation Data'!G163))),'Data Summary'!DC169="Yes"),OFFSET('Sanitation Data'!$G$11,0,10*ROW('Sanitation Data'!G163)),NA())</f>
        <v>#N/A</v>
      </c>
      <c r="AO169" s="90" t="e">
        <f ca="true">+IF(AND(ISNUMBER(OFFSET('Sanitation Data'!$G$12,0,10*ROW('Sanitation Data'!G163))),'Data Summary'!DD169="Yes"),OFFSET('Sanitation Data'!$G$12,0,10*ROW('Sanitation Data'!G163)),NA())</f>
        <v>#N/A</v>
      </c>
      <c r="AP169" s="90" t="e">
        <f ca="true">+IF(AND(ISNUMBER(OFFSET('Sanitation Data'!$H$4,0,10*ROW('Sanitation Data'!H163))),'Data Summary'!DE169="Yes"),100-OFFSET('Sanitation Data'!$H$4,0,10*ROW('Sanitation Data'!H163)),NA())</f>
        <v>#N/A</v>
      </c>
      <c r="AQ169" s="90" t="e">
        <f ca="true">+IF(AND(ISNUMBER(OFFSET('Sanitation Data'!$H$6,0,10*ROW('Sanitation Data'!H163))),'Data Summary'!DF169="Yes"),OFFSET('Sanitation Data'!$H$6,0,10*ROW('Sanitation Data'!H163)),NA())</f>
        <v>#N/A</v>
      </c>
      <c r="AR169" s="90" t="e">
        <f ca="true">+IF(AND(ISNUMBER(OFFSET('Sanitation Data'!$H$10,0,10*ROW('Sanitation Data'!H163))),'Data Summary'!DG169="Yes"),OFFSET('Sanitation Data'!$H$10,0,10*ROW('Sanitation Data'!H163)),NA())</f>
        <v>#N/A</v>
      </c>
      <c r="AS169" s="90" t="e">
        <f ca="true">+IF(AND(ISNUMBER(OFFSET('Sanitation Data'!$H$11,0,10*ROW('Sanitation Data'!H163))),'Data Summary'!DH169="Yes"),OFFSET('Sanitation Data'!$H$11,0,10*ROW('Sanitation Data'!H163)),NA())</f>
        <v>#N/A</v>
      </c>
      <c r="AT169" s="90" t="e">
        <f ca="true">+IF(AND(ISNUMBER(OFFSET('Sanitation Data'!$H$12,0,10*ROW('Sanitation Data'!H163))),'Data Summary'!DI169="Yes"),OFFSET('Sanitation Data'!$H$12,0,10*ROW('Sanitation Data'!H163)),NA())</f>
        <v>#N/A</v>
      </c>
      <c r="AU169" s="90" t="e">
        <f ca="true">+IF(AND(ISNUMBER(OFFSET('Sanitation Data'!$I$4,0,10*ROW('Sanitation Data'!I163))),'Data Summary'!DJ169="Yes"),100-OFFSET('Sanitation Data'!$I$4,0,10*ROW('Sanitation Data'!I163)),NA())</f>
        <v>#N/A</v>
      </c>
      <c r="AV169" s="90" t="e">
        <f ca="true">+IF(AND(ISNUMBER(OFFSET('Sanitation Data'!$I$6,0,10*ROW('Sanitation Data'!I163))),'Data Summary'!DK169="Yes"),OFFSET('Sanitation Data'!$I$6,0,10*ROW('Sanitation Data'!I163)),NA())</f>
        <v>#N/A</v>
      </c>
      <c r="AW169" s="90" t="e">
        <f ca="true">+IF(AND(ISNUMBER(OFFSET('Sanitation Data'!$I$10,0,10*ROW('Sanitation Data'!I163))),'Data Summary'!DL169="Yes"),OFFSET('Sanitation Data'!$I$10,0,10*ROW('Sanitation Data'!I163)),NA())</f>
        <v>#N/A</v>
      </c>
      <c r="AX169" s="90" t="e">
        <f ca="true">+IF(AND(ISNUMBER(OFFSET('Sanitation Data'!$I$11,0,10*ROW('Sanitation Data'!I163))),'Data Summary'!DM169="Yes"),OFFSET('Sanitation Data'!$I$11,0,10*ROW('Sanitation Data'!I163)),NA())</f>
        <v>#N/A</v>
      </c>
      <c r="AY169" s="90" t="e">
        <f ca="true">+IF(AND(ISNUMBER(OFFSET('Sanitation Data'!$I$12,0,10*ROW('Sanitation Data'!I163))),'Data Summary'!DN169="Yes"),OFFSET('Sanitation Data'!$I$12,0,10*ROW('Sanitation Data'!I163)),NA())</f>
        <v>#N/A</v>
      </c>
      <c r="AZ169" s="91" t="e">
        <f ca="true">+IF(AND(ISNUMBER(OFFSET('Hygiene Data'!$D$5,0,10*ROW('Hygiene Data'!D163))),'Data Summary'!DO169="Yes"),OFFSET('Hygiene Data'!$D$5,0,10*ROW('Hygiene Data'!D163)),NA())</f>
        <v>#N/A</v>
      </c>
      <c r="BA169" s="91" t="e">
        <f ca="true">+IF(AND(ISNUMBER(OFFSET('Hygiene Data'!$D$7,0,10*ROW('Hygiene Data'!D163))),'Data Summary'!DP169="Yes"),OFFSET('Hygiene Data'!$D$7,0,10*ROW('Hygiene Data'!D163)),NA())</f>
        <v>#N/A</v>
      </c>
      <c r="BB169" s="91" t="e">
        <f ca="true">+IF(AND(ISNUMBER(OFFSET('Hygiene Data'!$D$9,0,10*ROW('Hygiene Data'!D163))),'Data Summary'!DQ169="Yes"),OFFSET('Hygiene Data'!$D$9,0,10*ROW('Hygiene Data'!D163)),NA())</f>
        <v>#N/A</v>
      </c>
      <c r="BC169" s="91" t="e">
        <f ca="true">+IF(AND(ISNUMBER(OFFSET('Hygiene Data'!$E$5,0,10*ROW('Hygiene Data'!E163))),'Data Summary'!DR169="Yes"),OFFSET('Hygiene Data'!$E$5,0,10*ROW('Hygiene Data'!E163)),NA())</f>
        <v>#N/A</v>
      </c>
      <c r="BD169" s="91" t="e">
        <f ca="true">+IF(AND(ISNUMBER(OFFSET('Hygiene Data'!$E$7,0,10*ROW('Hygiene Data'!E163))),'Data Summary'!DS169="Yes"),OFFSET('Hygiene Data'!$E$7,0,10*ROW('Hygiene Data'!E163)),NA())</f>
        <v>#N/A</v>
      </c>
      <c r="BE169" s="91" t="e">
        <f ca="true">+IF(AND(ISNUMBER(OFFSET('Hygiene Data'!$E$9,0,10*ROW('Hygiene Data'!E163))),'Data Summary'!DT169="Yes"),OFFSET('Hygiene Data'!$E$9,0,10*ROW('Hygiene Data'!E163)),NA())</f>
        <v>#N/A</v>
      </c>
      <c r="BF169" s="91" t="e">
        <f ca="true">+IF(AND(ISNUMBER(OFFSET('Hygiene Data'!$F$5,0,10*ROW('Hygiene Data'!F163))),'Data Summary'!DU169="Yes"),OFFSET('Hygiene Data'!$F$5,0,10*ROW('Hygiene Data'!F163)),NA())</f>
        <v>#N/A</v>
      </c>
      <c r="BG169" s="91" t="e">
        <f ca="true">+IF(AND(ISNUMBER(OFFSET('Hygiene Data'!$F$7,0,10*ROW('Hygiene Data'!F163))),'Data Summary'!DV169="Yes"),OFFSET('Hygiene Data'!$F$7,0,10*ROW('Hygiene Data'!F163)),NA())</f>
        <v>#N/A</v>
      </c>
      <c r="BH169" s="91" t="e">
        <f ca="true">+IF(AND(ISNUMBER(OFFSET('Hygiene Data'!$F$9,0,10*ROW('Hygiene Data'!F163))),'Data Summary'!DW169="Yes"),OFFSET('Hygiene Data'!$F$9,0,10*ROW('Hygiene Data'!F163)),NA())</f>
        <v>#N/A</v>
      </c>
      <c r="BI169" s="91" t="e">
        <f ca="true">+IF(AND(ISNUMBER(OFFSET('Hygiene Data'!$G$5,0,10*ROW('Hygiene Data'!G163))),'Data Summary'!DX169="Yes"),OFFSET('Hygiene Data'!$G$5,0,10*ROW('Hygiene Data'!G163)),NA())</f>
        <v>#N/A</v>
      </c>
      <c r="BJ169" s="91" t="e">
        <f ca="true">+IF(AND(ISNUMBER(OFFSET('Hygiene Data'!$G$7,0,10*ROW('Hygiene Data'!G163))),'Data Summary'!DY169="Yes"),OFFSET('Hygiene Data'!$G$7,0,10*ROW('Hygiene Data'!G163)),NA())</f>
        <v>#N/A</v>
      </c>
      <c r="BK169" s="91" t="e">
        <f ca="true">+IF(AND(ISNUMBER(OFFSET('Hygiene Data'!$G$9,0,10*ROW('Hygiene Data'!G163))),'Data Summary'!DZ169="Yes"),OFFSET('Hygiene Data'!$G$9,0,10*ROW('Hygiene Data'!G163)),NA())</f>
        <v>#N/A</v>
      </c>
      <c r="BL169" s="91" t="e">
        <f ca="true">+IF(AND(ISNUMBER(OFFSET('Hygiene Data'!$H$5,0,10*ROW('Hygiene Data'!H163))),'Data Summary'!EA169="Yes"),OFFSET('Hygiene Data'!$H$5,0,10*ROW('Hygiene Data'!H163)),NA())</f>
        <v>#N/A</v>
      </c>
      <c r="BM169" s="91" t="e">
        <f ca="true">+IF(AND(ISNUMBER(OFFSET('Hygiene Data'!$H$7,0,10*ROW('Hygiene Data'!H163))),'Data Summary'!EB169="Yes"),OFFSET('Hygiene Data'!$H$7,0,10*ROW('Hygiene Data'!H163)),NA())</f>
        <v>#N/A</v>
      </c>
      <c r="BN169" s="91" t="e">
        <f ca="true">+IF(AND(ISNUMBER(OFFSET('Hygiene Data'!$H$9,0,10*ROW('Hygiene Data'!H163))),'Data Summary'!EC169="Yes"),OFFSET('Hygiene Data'!$H$9,0,10*ROW('Hygiene Data'!H163)),NA())</f>
        <v>#N/A</v>
      </c>
      <c r="BO169" s="91" t="e">
        <f ca="true">+IF(AND(ISNUMBER(OFFSET('Hygiene Data'!$I$5,0,10*ROW('Hygiene Data'!I163))),'Data Summary'!ED169="Yes"),OFFSET('Hygiene Data'!$I$5,0,10*ROW('Hygiene Data'!I163)),NA())</f>
        <v>#N/A</v>
      </c>
      <c r="BP169" s="91" t="e">
        <f ca="true">+IF(AND(ISNUMBER(OFFSET('Hygiene Data'!$I$7,0,10*ROW('Hygiene Data'!I163))),'Data Summary'!EE169="Yes"),OFFSET('Hygiene Data'!$I$7,0,10*ROW('Hygiene Data'!I163)),NA())</f>
        <v>#N/A</v>
      </c>
      <c r="BQ169" s="91" t="e">
        <f ca="true">+IF(AND(ISNUMBER(OFFSET('Hygiene Data'!$I$9,0,10*ROW('Hygiene Data'!I163))),'Data Summary'!EF169="Yes"),OFFSET('Hygiene Data'!$I$9,0,10*ROW('Hygiene Data'!I163)),NA())</f>
        <v>#N/A</v>
      </c>
    </row>
    <row xmlns:x14ac="http://schemas.microsoft.com/office/spreadsheetml/2009/9/ac" r="170" x14ac:dyDescent="0.2">
      <c r="A170" s="342" t="e">
        <f ca="true">+RIGHT('Data Summary'!A170,LEN('Data Summary'!A170)-9)</f>
        <v>#VALUE!</v>
      </c>
      <c r="B170" s="35" t="str">
        <f ca="true">+IF(ISTEXT('Data Summary'!B170),'Data Summary'!B170,"")</f>
        <v/>
      </c>
      <c r="C170" s="341" t="e">
        <f ca="true">+VALUE('Data Summary'!C170)</f>
        <v>#VALUE!</v>
      </c>
      <c r="D170" s="89" t="e">
        <f ca="true">+IF(AND(ISNUMBER(OFFSET('Water Data'!$D$4,0,10*ROW('Water Data'!D164))),'Data Summary'!BS170="Yes"),100-OFFSET('Water Data'!$D$4,0,10*ROW('Water Data'!D164)),NA())</f>
        <v>#N/A</v>
      </c>
      <c r="E170" s="89" t="e">
        <f ca="true">+IF(AND(ISNUMBER(OFFSET('Water Data'!$D$6,0,10*ROW('Water Data'!D164))),'Data Summary'!BT170="Yes"),OFFSET('Water Data'!$D$6,0,10*ROW('Water Data'!D164)),NA())</f>
        <v>#N/A</v>
      </c>
      <c r="F170" s="89" t="e">
        <f ca="true">+IF(AND(ISNUMBER(OFFSET('Water Data'!$D$9,0,10*ROW('Water Data'!D164))),'Data Summary'!BU170="Yes"),OFFSET('Water Data'!$D$9,0,10*ROW('Water Data'!D164)),NA())</f>
        <v>#N/A</v>
      </c>
      <c r="G170" s="89" t="e">
        <f ca="true">+IF(AND(ISNUMBER(OFFSET('Water Data'!$E$4,0,10*ROW('Water Data'!E164))),'Data Summary'!BV170="Yes"),100-OFFSET('Water Data'!$E$4,0,10*ROW('Water Data'!E164)),NA())</f>
        <v>#N/A</v>
      </c>
      <c r="H170" s="89" t="e">
        <f ca="true">+IF(AND(ISNUMBER(OFFSET('Water Data'!$E$6,0,10*ROW('Water Data'!E164))),'Data Summary'!BW170="Yes"),OFFSET('Water Data'!$E$6,0,10*ROW('Water Data'!E164)),NA())</f>
        <v>#N/A</v>
      </c>
      <c r="I170" s="89" t="e">
        <f ca="true">+IF(AND(ISNUMBER(OFFSET('Water Data'!$E$9,0,10*ROW('Water Data'!E164))),'Data Summary'!BX170="Yes"),OFFSET('Water Data'!$E$9,0,10*ROW('Water Data'!E164)),NA())</f>
        <v>#N/A</v>
      </c>
      <c r="J170" s="89" t="e">
        <f ca="true">+IF(AND(ISNUMBER(OFFSET('Water Data'!$F$4,0,10*ROW('Water Data'!F164))),'Data Summary'!BY170="Yes"),100-OFFSET('Water Data'!$F$4,0,10*ROW('Water Data'!F164)),NA())</f>
        <v>#N/A</v>
      </c>
      <c r="K170" s="89" t="e">
        <f ca="true">+IF(AND(ISNUMBER(OFFSET('Water Data'!$F$6,0,10*ROW('Water Data'!F164))),'Data Summary'!BZ170="Yes"),OFFSET('Water Data'!$F$6,0,10*ROW('Water Data'!F164)),NA())</f>
        <v>#N/A</v>
      </c>
      <c r="L170" s="89" t="e">
        <f ca="true">+IF(AND(ISNUMBER(OFFSET('Water Data'!$F$9,0,10*ROW('Water Data'!F164))),'Data Summary'!CA170="Yes"),OFFSET('Water Data'!$F$9,0,10*ROW('Water Data'!F164)),NA())</f>
        <v>#N/A</v>
      </c>
      <c r="M170" s="89" t="e">
        <f ca="true">+IF(AND(ISNUMBER(OFFSET('Water Data'!$G$4,0,10*ROW('Water Data'!G164))),'Data Summary'!CB170="Yes"),100-OFFSET('Water Data'!$G$4,0,10*ROW('Water Data'!G164)),NA())</f>
        <v>#N/A</v>
      </c>
      <c r="N170" s="89" t="e">
        <f ca="true">+IF(AND(ISNUMBER(OFFSET('Water Data'!$G$6,0,10*ROW('Water Data'!G164))),'Data Summary'!CC170="Yes"),OFFSET('Water Data'!$G$6,0,10*ROW('Water Data'!G164)),NA())</f>
        <v>#N/A</v>
      </c>
      <c r="O170" s="89" t="e">
        <f ca="true">+IF(AND(ISNUMBER(OFFSET('Water Data'!$G$9,0,10*ROW('Water Data'!G164))),'Data Summary'!CD170="Yes"),OFFSET('Water Data'!$G$9,0,10*ROW('Water Data'!G164)),NA())</f>
        <v>#N/A</v>
      </c>
      <c r="P170" s="89" t="e">
        <f ca="true">+IF(AND(ISNUMBER(OFFSET('Water Data'!$H$4,0,10*ROW('Water Data'!H164))),'Data Summary'!CE170="Yes"),100-OFFSET('Water Data'!$H$4,0,10*ROW('Water Data'!H164)),NA())</f>
        <v>#N/A</v>
      </c>
      <c r="Q170" s="89" t="e">
        <f ca="true">+IF(AND(ISNUMBER(OFFSET('Water Data'!$H$6,0,10*ROW('Water Data'!H164))),'Data Summary'!CF170="Yes"),OFFSET('Water Data'!$H$6,0,10*ROW('Water Data'!H164)),NA())</f>
        <v>#N/A</v>
      </c>
      <c r="R170" s="89" t="e">
        <f ca="true">+IF(AND(ISNUMBER(OFFSET('Water Data'!$H$9,0,10*ROW('Water Data'!H164))),'Data Summary'!CG170="Yes"),OFFSET('Water Data'!$H$9,0,10*ROW('Water Data'!H164)),NA())</f>
        <v>#N/A</v>
      </c>
      <c r="S170" s="89" t="e">
        <f ca="true">+IF(AND(ISNUMBER(OFFSET('Water Data'!$I$4,0,10*ROW('Water Data'!I164))),'Data Summary'!CH170="Yes"),100-OFFSET('Water Data'!$I$4,0,10*ROW('Water Data'!I164)),NA())</f>
        <v>#N/A</v>
      </c>
      <c r="T170" s="89" t="e">
        <f ca="true">+IF(AND(ISNUMBER(OFFSET('Water Data'!$I$6,0,10*ROW('Water Data'!I164))),'Data Summary'!CI170="Yes"),OFFSET('Water Data'!$I$6,0,10*ROW('Water Data'!I164)),NA())</f>
        <v>#N/A</v>
      </c>
      <c r="U170" s="89" t="e">
        <f ca="true">+IF(AND(ISNUMBER(OFFSET('Water Data'!$I$9,0,10*ROW('Water Data'!I164))),'Data Summary'!CJ170="Yes"),OFFSET('Water Data'!$I$9,0,10*ROW('Water Data'!I164)),NA())</f>
        <v>#N/A</v>
      </c>
      <c r="V170" s="90" t="e">
        <f ca="true">+IF(AND(ISNUMBER(OFFSET('Sanitation Data'!$D$4,0,10*ROW('Sanitation Data'!D164))),'Data Summary'!CK170="Yes"),100-OFFSET('Sanitation Data'!$D$4,0,10*ROW('Sanitation Data'!D164)),NA())</f>
        <v>#N/A</v>
      </c>
      <c r="W170" s="90" t="e">
        <f ca="true">+IF(AND(ISNUMBER(OFFSET('Sanitation Data'!$D$6,0,10*ROW('Sanitation Data'!D164))),'Data Summary'!CL170="Yes"),OFFSET('Sanitation Data'!$D$6,0,10*ROW('Sanitation Data'!D164)),NA())</f>
        <v>#N/A</v>
      </c>
      <c r="X170" s="90" t="e">
        <f ca="true">+IF(AND(ISNUMBER(OFFSET('Sanitation Data'!$D$10,0,10*ROW('Sanitation Data'!D164))),'Data Summary'!CM170="Yes"),OFFSET('Sanitation Data'!$D$10,0,10*ROW('Sanitation Data'!D164)),NA())</f>
        <v>#N/A</v>
      </c>
      <c r="Y170" s="90" t="e">
        <f ca="true">+IF(AND(ISNUMBER(OFFSET('Sanitation Data'!$D$11,0,10*ROW('Sanitation Data'!D164))),'Data Summary'!CN170="Yes"),OFFSET('Sanitation Data'!$D$11,0,10*ROW('Sanitation Data'!D164)),NA())</f>
        <v>#N/A</v>
      </c>
      <c r="Z170" s="90" t="e">
        <f ca="true">+IF(AND(ISNUMBER(OFFSET('Sanitation Data'!$D$12,0,10*ROW('Sanitation Data'!D164))),'Data Summary'!CO170="Yes"),OFFSET('Sanitation Data'!$D$12,0,10*ROW('Sanitation Data'!D164)),NA())</f>
        <v>#N/A</v>
      </c>
      <c r="AA170" s="90" t="e">
        <f ca="true">+IF(AND(ISNUMBER(OFFSET('Sanitation Data'!$E$4,0,10*ROW('Sanitation Data'!E164))),'Data Summary'!CP170="Yes"),100-OFFSET('Sanitation Data'!$E$4,0,10*ROW('Sanitation Data'!E164)),NA())</f>
        <v>#N/A</v>
      </c>
      <c r="AB170" s="90" t="e">
        <f ca="true">+IF(AND(ISNUMBER(OFFSET('Sanitation Data'!$E$6,0,10*ROW('Sanitation Data'!E164))),'Data Summary'!CQ170="Yes"),OFFSET('Sanitation Data'!$E$6,0,10*ROW('Sanitation Data'!E164)),NA())</f>
        <v>#N/A</v>
      </c>
      <c r="AC170" s="90" t="e">
        <f ca="true">+IF(AND(ISNUMBER(OFFSET('Sanitation Data'!$E$10,0,10*ROW('Sanitation Data'!E164))),'Data Summary'!CR170="Yes"),OFFSET('Sanitation Data'!$E$10,0,10*ROW('Sanitation Data'!E164)),NA())</f>
        <v>#N/A</v>
      </c>
      <c r="AD170" s="90" t="e">
        <f ca="true">+IF(AND(ISNUMBER(OFFSET('Sanitation Data'!$E$11,0,10*ROW('Sanitation Data'!E164))),'Data Summary'!CS170="Yes"),OFFSET('Sanitation Data'!$E$11,0,10*ROW('Sanitation Data'!E164)),NA())</f>
        <v>#N/A</v>
      </c>
      <c r="AE170" s="90" t="e">
        <f ca="true">+IF(AND(ISNUMBER(OFFSET('Sanitation Data'!$E$12,0,10*ROW('Sanitation Data'!E164))),'Data Summary'!CT170="Yes"),OFFSET('Sanitation Data'!$E$12,0,10*ROW('Sanitation Data'!E164)),NA())</f>
        <v>#N/A</v>
      </c>
      <c r="AF170" s="90" t="e">
        <f ca="true">+IF(AND(ISNUMBER(OFFSET('Sanitation Data'!$F$4,0,10*ROW('Sanitation Data'!F164))),'Data Summary'!CU170="Yes"),100-OFFSET('Sanitation Data'!$F$4,0,10*ROW('Sanitation Data'!F164)),NA())</f>
        <v>#N/A</v>
      </c>
      <c r="AG170" s="90" t="e">
        <f ca="true">+IF(AND(ISNUMBER(OFFSET('Sanitation Data'!$F$6,0,10*ROW('Sanitation Data'!F164))),'Data Summary'!CV170="Yes"),OFFSET('Sanitation Data'!$F$6,0,10*ROW('Sanitation Data'!F164)),NA())</f>
        <v>#N/A</v>
      </c>
      <c r="AH170" s="90" t="e">
        <f ca="true">+IF(AND(ISNUMBER(OFFSET('Sanitation Data'!$F$10,0,10*ROW('Sanitation Data'!F164))),'Data Summary'!CW170="Yes"),OFFSET('Sanitation Data'!$F$10,0,10*ROW('Sanitation Data'!F164)),NA())</f>
        <v>#N/A</v>
      </c>
      <c r="AI170" s="90" t="e">
        <f ca="true">+IF(AND(ISNUMBER(OFFSET('Sanitation Data'!$F$11,0,10*ROW('Sanitation Data'!F164))),'Data Summary'!CX170="Yes"),OFFSET('Sanitation Data'!$F$11,0,10*ROW('Sanitation Data'!F164)),NA())</f>
        <v>#N/A</v>
      </c>
      <c r="AJ170" s="90" t="e">
        <f ca="true">+IF(AND(ISNUMBER(OFFSET('Sanitation Data'!$F$12,0,10*ROW('Sanitation Data'!F164))),'Data Summary'!CY170="Yes"),OFFSET('Sanitation Data'!$F$12,0,10*ROW('Sanitation Data'!F164)),NA())</f>
        <v>#N/A</v>
      </c>
      <c r="AK170" s="90" t="e">
        <f ca="true">+IF(AND(ISNUMBER(OFFSET('Sanitation Data'!$G$4,0,10*ROW('Sanitation Data'!G164))),'Data Summary'!CZ170="Yes"),100-OFFSET('Sanitation Data'!$G$4,0,10*ROW('Sanitation Data'!G164)),NA())</f>
        <v>#N/A</v>
      </c>
      <c r="AL170" s="90" t="e">
        <f ca="true">+IF(AND(ISNUMBER(OFFSET('Sanitation Data'!$G$6,0,10*ROW('Sanitation Data'!G164))),'Data Summary'!DA170="Yes"),OFFSET('Sanitation Data'!$G$6,0,10*ROW('Sanitation Data'!G164)),NA())</f>
        <v>#N/A</v>
      </c>
      <c r="AM170" s="90" t="e">
        <f ca="true">+IF(AND(ISNUMBER(OFFSET('Sanitation Data'!$G$10,0,10*ROW('Sanitation Data'!G164))),'Data Summary'!DB170="Yes"),OFFSET('Sanitation Data'!$G$10,0,10*ROW('Sanitation Data'!G164)),NA())</f>
        <v>#N/A</v>
      </c>
      <c r="AN170" s="90" t="e">
        <f ca="true">+IF(AND(ISNUMBER(OFFSET('Sanitation Data'!$G$11,0,10*ROW('Sanitation Data'!G164))),'Data Summary'!DC170="Yes"),OFFSET('Sanitation Data'!$G$11,0,10*ROW('Sanitation Data'!G164)),NA())</f>
        <v>#N/A</v>
      </c>
      <c r="AO170" s="90" t="e">
        <f ca="true">+IF(AND(ISNUMBER(OFFSET('Sanitation Data'!$G$12,0,10*ROW('Sanitation Data'!G164))),'Data Summary'!DD170="Yes"),OFFSET('Sanitation Data'!$G$12,0,10*ROW('Sanitation Data'!G164)),NA())</f>
        <v>#N/A</v>
      </c>
      <c r="AP170" s="90" t="e">
        <f ca="true">+IF(AND(ISNUMBER(OFFSET('Sanitation Data'!$H$4,0,10*ROW('Sanitation Data'!H164))),'Data Summary'!DE170="Yes"),100-OFFSET('Sanitation Data'!$H$4,0,10*ROW('Sanitation Data'!H164)),NA())</f>
        <v>#N/A</v>
      </c>
      <c r="AQ170" s="90" t="e">
        <f ca="true">+IF(AND(ISNUMBER(OFFSET('Sanitation Data'!$H$6,0,10*ROW('Sanitation Data'!H164))),'Data Summary'!DF170="Yes"),OFFSET('Sanitation Data'!$H$6,0,10*ROW('Sanitation Data'!H164)),NA())</f>
        <v>#N/A</v>
      </c>
      <c r="AR170" s="90" t="e">
        <f ca="true">+IF(AND(ISNUMBER(OFFSET('Sanitation Data'!$H$10,0,10*ROW('Sanitation Data'!H164))),'Data Summary'!DG170="Yes"),OFFSET('Sanitation Data'!$H$10,0,10*ROW('Sanitation Data'!H164)),NA())</f>
        <v>#N/A</v>
      </c>
      <c r="AS170" s="90" t="e">
        <f ca="true">+IF(AND(ISNUMBER(OFFSET('Sanitation Data'!$H$11,0,10*ROW('Sanitation Data'!H164))),'Data Summary'!DH170="Yes"),OFFSET('Sanitation Data'!$H$11,0,10*ROW('Sanitation Data'!H164)),NA())</f>
        <v>#N/A</v>
      </c>
      <c r="AT170" s="90" t="e">
        <f ca="true">+IF(AND(ISNUMBER(OFFSET('Sanitation Data'!$H$12,0,10*ROW('Sanitation Data'!H164))),'Data Summary'!DI170="Yes"),OFFSET('Sanitation Data'!$H$12,0,10*ROW('Sanitation Data'!H164)),NA())</f>
        <v>#N/A</v>
      </c>
      <c r="AU170" s="90" t="e">
        <f ca="true">+IF(AND(ISNUMBER(OFFSET('Sanitation Data'!$I$4,0,10*ROW('Sanitation Data'!I164))),'Data Summary'!DJ170="Yes"),100-OFFSET('Sanitation Data'!$I$4,0,10*ROW('Sanitation Data'!I164)),NA())</f>
        <v>#N/A</v>
      </c>
      <c r="AV170" s="90" t="e">
        <f ca="true">+IF(AND(ISNUMBER(OFFSET('Sanitation Data'!$I$6,0,10*ROW('Sanitation Data'!I164))),'Data Summary'!DK170="Yes"),OFFSET('Sanitation Data'!$I$6,0,10*ROW('Sanitation Data'!I164)),NA())</f>
        <v>#N/A</v>
      </c>
      <c r="AW170" s="90" t="e">
        <f ca="true">+IF(AND(ISNUMBER(OFFSET('Sanitation Data'!$I$10,0,10*ROW('Sanitation Data'!I164))),'Data Summary'!DL170="Yes"),OFFSET('Sanitation Data'!$I$10,0,10*ROW('Sanitation Data'!I164)),NA())</f>
        <v>#N/A</v>
      </c>
      <c r="AX170" s="90" t="e">
        <f ca="true">+IF(AND(ISNUMBER(OFFSET('Sanitation Data'!$I$11,0,10*ROW('Sanitation Data'!I164))),'Data Summary'!DM170="Yes"),OFFSET('Sanitation Data'!$I$11,0,10*ROW('Sanitation Data'!I164)),NA())</f>
        <v>#N/A</v>
      </c>
      <c r="AY170" s="90" t="e">
        <f ca="true">+IF(AND(ISNUMBER(OFFSET('Sanitation Data'!$I$12,0,10*ROW('Sanitation Data'!I164))),'Data Summary'!DN170="Yes"),OFFSET('Sanitation Data'!$I$12,0,10*ROW('Sanitation Data'!I164)),NA())</f>
        <v>#N/A</v>
      </c>
      <c r="AZ170" s="91" t="e">
        <f ca="true">+IF(AND(ISNUMBER(OFFSET('Hygiene Data'!$D$5,0,10*ROW('Hygiene Data'!D164))),'Data Summary'!DO170="Yes"),OFFSET('Hygiene Data'!$D$5,0,10*ROW('Hygiene Data'!D164)),NA())</f>
        <v>#N/A</v>
      </c>
      <c r="BA170" s="91" t="e">
        <f ca="true">+IF(AND(ISNUMBER(OFFSET('Hygiene Data'!$D$7,0,10*ROW('Hygiene Data'!D164))),'Data Summary'!DP170="Yes"),OFFSET('Hygiene Data'!$D$7,0,10*ROW('Hygiene Data'!D164)),NA())</f>
        <v>#N/A</v>
      </c>
      <c r="BB170" s="91" t="e">
        <f ca="true">+IF(AND(ISNUMBER(OFFSET('Hygiene Data'!$D$9,0,10*ROW('Hygiene Data'!D164))),'Data Summary'!DQ170="Yes"),OFFSET('Hygiene Data'!$D$9,0,10*ROW('Hygiene Data'!D164)),NA())</f>
        <v>#N/A</v>
      </c>
      <c r="BC170" s="91" t="e">
        <f ca="true">+IF(AND(ISNUMBER(OFFSET('Hygiene Data'!$E$5,0,10*ROW('Hygiene Data'!E164))),'Data Summary'!DR170="Yes"),OFFSET('Hygiene Data'!$E$5,0,10*ROW('Hygiene Data'!E164)),NA())</f>
        <v>#N/A</v>
      </c>
      <c r="BD170" s="91" t="e">
        <f ca="true">+IF(AND(ISNUMBER(OFFSET('Hygiene Data'!$E$7,0,10*ROW('Hygiene Data'!E164))),'Data Summary'!DS170="Yes"),OFFSET('Hygiene Data'!$E$7,0,10*ROW('Hygiene Data'!E164)),NA())</f>
        <v>#N/A</v>
      </c>
      <c r="BE170" s="91" t="e">
        <f ca="true">+IF(AND(ISNUMBER(OFFSET('Hygiene Data'!$E$9,0,10*ROW('Hygiene Data'!E164))),'Data Summary'!DT170="Yes"),OFFSET('Hygiene Data'!$E$9,0,10*ROW('Hygiene Data'!E164)),NA())</f>
        <v>#N/A</v>
      </c>
      <c r="BF170" s="91" t="e">
        <f ca="true">+IF(AND(ISNUMBER(OFFSET('Hygiene Data'!$F$5,0,10*ROW('Hygiene Data'!F164))),'Data Summary'!DU170="Yes"),OFFSET('Hygiene Data'!$F$5,0,10*ROW('Hygiene Data'!F164)),NA())</f>
        <v>#N/A</v>
      </c>
      <c r="BG170" s="91" t="e">
        <f ca="true">+IF(AND(ISNUMBER(OFFSET('Hygiene Data'!$F$7,0,10*ROW('Hygiene Data'!F164))),'Data Summary'!DV170="Yes"),OFFSET('Hygiene Data'!$F$7,0,10*ROW('Hygiene Data'!F164)),NA())</f>
        <v>#N/A</v>
      </c>
      <c r="BH170" s="91" t="e">
        <f ca="true">+IF(AND(ISNUMBER(OFFSET('Hygiene Data'!$F$9,0,10*ROW('Hygiene Data'!F164))),'Data Summary'!DW170="Yes"),OFFSET('Hygiene Data'!$F$9,0,10*ROW('Hygiene Data'!F164)),NA())</f>
        <v>#N/A</v>
      </c>
      <c r="BI170" s="91" t="e">
        <f ca="true">+IF(AND(ISNUMBER(OFFSET('Hygiene Data'!$G$5,0,10*ROW('Hygiene Data'!G164))),'Data Summary'!DX170="Yes"),OFFSET('Hygiene Data'!$G$5,0,10*ROW('Hygiene Data'!G164)),NA())</f>
        <v>#N/A</v>
      </c>
      <c r="BJ170" s="91" t="e">
        <f ca="true">+IF(AND(ISNUMBER(OFFSET('Hygiene Data'!$G$7,0,10*ROW('Hygiene Data'!G164))),'Data Summary'!DY170="Yes"),OFFSET('Hygiene Data'!$G$7,0,10*ROW('Hygiene Data'!G164)),NA())</f>
        <v>#N/A</v>
      </c>
      <c r="BK170" s="91" t="e">
        <f ca="true">+IF(AND(ISNUMBER(OFFSET('Hygiene Data'!$G$9,0,10*ROW('Hygiene Data'!G164))),'Data Summary'!DZ170="Yes"),OFFSET('Hygiene Data'!$G$9,0,10*ROW('Hygiene Data'!G164)),NA())</f>
        <v>#N/A</v>
      </c>
      <c r="BL170" s="91" t="e">
        <f ca="true">+IF(AND(ISNUMBER(OFFSET('Hygiene Data'!$H$5,0,10*ROW('Hygiene Data'!H164))),'Data Summary'!EA170="Yes"),OFFSET('Hygiene Data'!$H$5,0,10*ROW('Hygiene Data'!H164)),NA())</f>
        <v>#N/A</v>
      </c>
      <c r="BM170" s="91" t="e">
        <f ca="true">+IF(AND(ISNUMBER(OFFSET('Hygiene Data'!$H$7,0,10*ROW('Hygiene Data'!H164))),'Data Summary'!EB170="Yes"),OFFSET('Hygiene Data'!$H$7,0,10*ROW('Hygiene Data'!H164)),NA())</f>
        <v>#N/A</v>
      </c>
      <c r="BN170" s="91" t="e">
        <f ca="true">+IF(AND(ISNUMBER(OFFSET('Hygiene Data'!$H$9,0,10*ROW('Hygiene Data'!H164))),'Data Summary'!EC170="Yes"),OFFSET('Hygiene Data'!$H$9,0,10*ROW('Hygiene Data'!H164)),NA())</f>
        <v>#N/A</v>
      </c>
      <c r="BO170" s="91" t="e">
        <f ca="true">+IF(AND(ISNUMBER(OFFSET('Hygiene Data'!$I$5,0,10*ROW('Hygiene Data'!I164))),'Data Summary'!ED170="Yes"),OFFSET('Hygiene Data'!$I$5,0,10*ROW('Hygiene Data'!I164)),NA())</f>
        <v>#N/A</v>
      </c>
      <c r="BP170" s="91" t="e">
        <f ca="true">+IF(AND(ISNUMBER(OFFSET('Hygiene Data'!$I$7,0,10*ROW('Hygiene Data'!I164))),'Data Summary'!EE170="Yes"),OFFSET('Hygiene Data'!$I$7,0,10*ROW('Hygiene Data'!I164)),NA())</f>
        <v>#N/A</v>
      </c>
      <c r="BQ170" s="91" t="e">
        <f ca="true">+IF(AND(ISNUMBER(OFFSET('Hygiene Data'!$I$9,0,10*ROW('Hygiene Data'!I164))),'Data Summary'!EF170="Yes"),OFFSET('Hygiene Data'!$I$9,0,10*ROW('Hygiene Data'!I164)),NA())</f>
        <v>#N/A</v>
      </c>
    </row>
    <row xmlns:x14ac="http://schemas.microsoft.com/office/spreadsheetml/2009/9/ac" r="171" x14ac:dyDescent="0.2">
      <c r="A171" s="342" t="e">
        <f ca="true">+RIGHT('Data Summary'!A171,LEN('Data Summary'!A171)-9)</f>
        <v>#VALUE!</v>
      </c>
      <c r="B171" s="35" t="str">
        <f ca="true">+IF(ISTEXT('Data Summary'!B171),'Data Summary'!B171,"")</f>
        <v/>
      </c>
      <c r="C171" s="341" t="e">
        <f ca="true">+VALUE('Data Summary'!C171)</f>
        <v>#VALUE!</v>
      </c>
      <c r="D171" s="89" t="e">
        <f ca="true">+IF(AND(ISNUMBER(OFFSET('Water Data'!$D$4,0,10*ROW('Water Data'!D165))),'Data Summary'!BS171="Yes"),100-OFFSET('Water Data'!$D$4,0,10*ROW('Water Data'!D165)),NA())</f>
        <v>#N/A</v>
      </c>
      <c r="E171" s="89" t="e">
        <f ca="true">+IF(AND(ISNUMBER(OFFSET('Water Data'!$D$6,0,10*ROW('Water Data'!D165))),'Data Summary'!BT171="Yes"),OFFSET('Water Data'!$D$6,0,10*ROW('Water Data'!D165)),NA())</f>
        <v>#N/A</v>
      </c>
      <c r="F171" s="89" t="e">
        <f ca="true">+IF(AND(ISNUMBER(OFFSET('Water Data'!$D$9,0,10*ROW('Water Data'!D165))),'Data Summary'!BU171="Yes"),OFFSET('Water Data'!$D$9,0,10*ROW('Water Data'!D165)),NA())</f>
        <v>#N/A</v>
      </c>
      <c r="G171" s="89" t="e">
        <f ca="true">+IF(AND(ISNUMBER(OFFSET('Water Data'!$E$4,0,10*ROW('Water Data'!E165))),'Data Summary'!BV171="Yes"),100-OFFSET('Water Data'!$E$4,0,10*ROW('Water Data'!E165)),NA())</f>
        <v>#N/A</v>
      </c>
      <c r="H171" s="89" t="e">
        <f ca="true">+IF(AND(ISNUMBER(OFFSET('Water Data'!$E$6,0,10*ROW('Water Data'!E165))),'Data Summary'!BW171="Yes"),OFFSET('Water Data'!$E$6,0,10*ROW('Water Data'!E165)),NA())</f>
        <v>#N/A</v>
      </c>
      <c r="I171" s="89" t="e">
        <f ca="true">+IF(AND(ISNUMBER(OFFSET('Water Data'!$E$9,0,10*ROW('Water Data'!E165))),'Data Summary'!BX171="Yes"),OFFSET('Water Data'!$E$9,0,10*ROW('Water Data'!E165)),NA())</f>
        <v>#N/A</v>
      </c>
      <c r="J171" s="89" t="e">
        <f ca="true">+IF(AND(ISNUMBER(OFFSET('Water Data'!$F$4,0,10*ROW('Water Data'!F165))),'Data Summary'!BY171="Yes"),100-OFFSET('Water Data'!$F$4,0,10*ROW('Water Data'!F165)),NA())</f>
        <v>#N/A</v>
      </c>
      <c r="K171" s="89" t="e">
        <f ca="true">+IF(AND(ISNUMBER(OFFSET('Water Data'!$F$6,0,10*ROW('Water Data'!F165))),'Data Summary'!BZ171="Yes"),OFFSET('Water Data'!$F$6,0,10*ROW('Water Data'!F165)),NA())</f>
        <v>#N/A</v>
      </c>
      <c r="L171" s="89" t="e">
        <f ca="true">+IF(AND(ISNUMBER(OFFSET('Water Data'!$F$9,0,10*ROW('Water Data'!F165))),'Data Summary'!CA171="Yes"),OFFSET('Water Data'!$F$9,0,10*ROW('Water Data'!F165)),NA())</f>
        <v>#N/A</v>
      </c>
      <c r="M171" s="89" t="e">
        <f ca="true">+IF(AND(ISNUMBER(OFFSET('Water Data'!$G$4,0,10*ROW('Water Data'!G165))),'Data Summary'!CB171="Yes"),100-OFFSET('Water Data'!$G$4,0,10*ROW('Water Data'!G165)),NA())</f>
        <v>#N/A</v>
      </c>
      <c r="N171" s="89" t="e">
        <f ca="true">+IF(AND(ISNUMBER(OFFSET('Water Data'!$G$6,0,10*ROW('Water Data'!G165))),'Data Summary'!CC171="Yes"),OFFSET('Water Data'!$G$6,0,10*ROW('Water Data'!G165)),NA())</f>
        <v>#N/A</v>
      </c>
      <c r="O171" s="89" t="e">
        <f ca="true">+IF(AND(ISNUMBER(OFFSET('Water Data'!$G$9,0,10*ROW('Water Data'!G165))),'Data Summary'!CD171="Yes"),OFFSET('Water Data'!$G$9,0,10*ROW('Water Data'!G165)),NA())</f>
        <v>#N/A</v>
      </c>
      <c r="P171" s="89" t="e">
        <f ca="true">+IF(AND(ISNUMBER(OFFSET('Water Data'!$H$4,0,10*ROW('Water Data'!H165))),'Data Summary'!CE171="Yes"),100-OFFSET('Water Data'!$H$4,0,10*ROW('Water Data'!H165)),NA())</f>
        <v>#N/A</v>
      </c>
      <c r="Q171" s="89" t="e">
        <f ca="true">+IF(AND(ISNUMBER(OFFSET('Water Data'!$H$6,0,10*ROW('Water Data'!H165))),'Data Summary'!CF171="Yes"),OFFSET('Water Data'!$H$6,0,10*ROW('Water Data'!H165)),NA())</f>
        <v>#N/A</v>
      </c>
      <c r="R171" s="89" t="e">
        <f ca="true">+IF(AND(ISNUMBER(OFFSET('Water Data'!$H$9,0,10*ROW('Water Data'!H165))),'Data Summary'!CG171="Yes"),OFFSET('Water Data'!$H$9,0,10*ROW('Water Data'!H165)),NA())</f>
        <v>#N/A</v>
      </c>
      <c r="S171" s="89" t="e">
        <f ca="true">+IF(AND(ISNUMBER(OFFSET('Water Data'!$I$4,0,10*ROW('Water Data'!I165))),'Data Summary'!CH171="Yes"),100-OFFSET('Water Data'!$I$4,0,10*ROW('Water Data'!I165)),NA())</f>
        <v>#N/A</v>
      </c>
      <c r="T171" s="89" t="e">
        <f ca="true">+IF(AND(ISNUMBER(OFFSET('Water Data'!$I$6,0,10*ROW('Water Data'!I165))),'Data Summary'!CI171="Yes"),OFFSET('Water Data'!$I$6,0,10*ROW('Water Data'!I165)),NA())</f>
        <v>#N/A</v>
      </c>
      <c r="U171" s="89" t="e">
        <f ca="true">+IF(AND(ISNUMBER(OFFSET('Water Data'!$I$9,0,10*ROW('Water Data'!I165))),'Data Summary'!CJ171="Yes"),OFFSET('Water Data'!$I$9,0,10*ROW('Water Data'!I165)),NA())</f>
        <v>#N/A</v>
      </c>
      <c r="V171" s="90" t="e">
        <f ca="true">+IF(AND(ISNUMBER(OFFSET('Sanitation Data'!$D$4,0,10*ROW('Sanitation Data'!D165))),'Data Summary'!CK171="Yes"),100-OFFSET('Sanitation Data'!$D$4,0,10*ROW('Sanitation Data'!D165)),NA())</f>
        <v>#N/A</v>
      </c>
      <c r="W171" s="90" t="e">
        <f ca="true">+IF(AND(ISNUMBER(OFFSET('Sanitation Data'!$D$6,0,10*ROW('Sanitation Data'!D165))),'Data Summary'!CL171="Yes"),OFFSET('Sanitation Data'!$D$6,0,10*ROW('Sanitation Data'!D165)),NA())</f>
        <v>#N/A</v>
      </c>
      <c r="X171" s="90" t="e">
        <f ca="true">+IF(AND(ISNUMBER(OFFSET('Sanitation Data'!$D$10,0,10*ROW('Sanitation Data'!D165))),'Data Summary'!CM171="Yes"),OFFSET('Sanitation Data'!$D$10,0,10*ROW('Sanitation Data'!D165)),NA())</f>
        <v>#N/A</v>
      </c>
      <c r="Y171" s="90" t="e">
        <f ca="true">+IF(AND(ISNUMBER(OFFSET('Sanitation Data'!$D$11,0,10*ROW('Sanitation Data'!D165))),'Data Summary'!CN171="Yes"),OFFSET('Sanitation Data'!$D$11,0,10*ROW('Sanitation Data'!D165)),NA())</f>
        <v>#N/A</v>
      </c>
      <c r="Z171" s="90" t="e">
        <f ca="true">+IF(AND(ISNUMBER(OFFSET('Sanitation Data'!$D$12,0,10*ROW('Sanitation Data'!D165))),'Data Summary'!CO171="Yes"),OFFSET('Sanitation Data'!$D$12,0,10*ROW('Sanitation Data'!D165)),NA())</f>
        <v>#N/A</v>
      </c>
      <c r="AA171" s="90" t="e">
        <f ca="true">+IF(AND(ISNUMBER(OFFSET('Sanitation Data'!$E$4,0,10*ROW('Sanitation Data'!E165))),'Data Summary'!CP171="Yes"),100-OFFSET('Sanitation Data'!$E$4,0,10*ROW('Sanitation Data'!E165)),NA())</f>
        <v>#N/A</v>
      </c>
      <c r="AB171" s="90" t="e">
        <f ca="true">+IF(AND(ISNUMBER(OFFSET('Sanitation Data'!$E$6,0,10*ROW('Sanitation Data'!E165))),'Data Summary'!CQ171="Yes"),OFFSET('Sanitation Data'!$E$6,0,10*ROW('Sanitation Data'!E165)),NA())</f>
        <v>#N/A</v>
      </c>
      <c r="AC171" s="90" t="e">
        <f ca="true">+IF(AND(ISNUMBER(OFFSET('Sanitation Data'!$E$10,0,10*ROW('Sanitation Data'!E165))),'Data Summary'!CR171="Yes"),OFFSET('Sanitation Data'!$E$10,0,10*ROW('Sanitation Data'!E165)),NA())</f>
        <v>#N/A</v>
      </c>
      <c r="AD171" s="90" t="e">
        <f ca="true">+IF(AND(ISNUMBER(OFFSET('Sanitation Data'!$E$11,0,10*ROW('Sanitation Data'!E165))),'Data Summary'!CS171="Yes"),OFFSET('Sanitation Data'!$E$11,0,10*ROW('Sanitation Data'!E165)),NA())</f>
        <v>#N/A</v>
      </c>
      <c r="AE171" s="90" t="e">
        <f ca="true">+IF(AND(ISNUMBER(OFFSET('Sanitation Data'!$E$12,0,10*ROW('Sanitation Data'!E165))),'Data Summary'!CT171="Yes"),OFFSET('Sanitation Data'!$E$12,0,10*ROW('Sanitation Data'!E165)),NA())</f>
        <v>#N/A</v>
      </c>
      <c r="AF171" s="90" t="e">
        <f ca="true">+IF(AND(ISNUMBER(OFFSET('Sanitation Data'!$F$4,0,10*ROW('Sanitation Data'!F165))),'Data Summary'!CU171="Yes"),100-OFFSET('Sanitation Data'!$F$4,0,10*ROW('Sanitation Data'!F165)),NA())</f>
        <v>#N/A</v>
      </c>
      <c r="AG171" s="90" t="e">
        <f ca="true">+IF(AND(ISNUMBER(OFFSET('Sanitation Data'!$F$6,0,10*ROW('Sanitation Data'!F165))),'Data Summary'!CV171="Yes"),OFFSET('Sanitation Data'!$F$6,0,10*ROW('Sanitation Data'!F165)),NA())</f>
        <v>#N/A</v>
      </c>
      <c r="AH171" s="90" t="e">
        <f ca="true">+IF(AND(ISNUMBER(OFFSET('Sanitation Data'!$F$10,0,10*ROW('Sanitation Data'!F165))),'Data Summary'!CW171="Yes"),OFFSET('Sanitation Data'!$F$10,0,10*ROW('Sanitation Data'!F165)),NA())</f>
        <v>#N/A</v>
      </c>
      <c r="AI171" s="90" t="e">
        <f ca="true">+IF(AND(ISNUMBER(OFFSET('Sanitation Data'!$F$11,0,10*ROW('Sanitation Data'!F165))),'Data Summary'!CX171="Yes"),OFFSET('Sanitation Data'!$F$11,0,10*ROW('Sanitation Data'!F165)),NA())</f>
        <v>#N/A</v>
      </c>
      <c r="AJ171" s="90" t="e">
        <f ca="true">+IF(AND(ISNUMBER(OFFSET('Sanitation Data'!$F$12,0,10*ROW('Sanitation Data'!F165))),'Data Summary'!CY171="Yes"),OFFSET('Sanitation Data'!$F$12,0,10*ROW('Sanitation Data'!F165)),NA())</f>
        <v>#N/A</v>
      </c>
      <c r="AK171" s="90" t="e">
        <f ca="true">+IF(AND(ISNUMBER(OFFSET('Sanitation Data'!$G$4,0,10*ROW('Sanitation Data'!G165))),'Data Summary'!CZ171="Yes"),100-OFFSET('Sanitation Data'!$G$4,0,10*ROW('Sanitation Data'!G165)),NA())</f>
        <v>#N/A</v>
      </c>
      <c r="AL171" s="90" t="e">
        <f ca="true">+IF(AND(ISNUMBER(OFFSET('Sanitation Data'!$G$6,0,10*ROW('Sanitation Data'!G165))),'Data Summary'!DA171="Yes"),OFFSET('Sanitation Data'!$G$6,0,10*ROW('Sanitation Data'!G165)),NA())</f>
        <v>#N/A</v>
      </c>
      <c r="AM171" s="90" t="e">
        <f ca="true">+IF(AND(ISNUMBER(OFFSET('Sanitation Data'!$G$10,0,10*ROW('Sanitation Data'!G165))),'Data Summary'!DB171="Yes"),OFFSET('Sanitation Data'!$G$10,0,10*ROW('Sanitation Data'!G165)),NA())</f>
        <v>#N/A</v>
      </c>
      <c r="AN171" s="90" t="e">
        <f ca="true">+IF(AND(ISNUMBER(OFFSET('Sanitation Data'!$G$11,0,10*ROW('Sanitation Data'!G165))),'Data Summary'!DC171="Yes"),OFFSET('Sanitation Data'!$G$11,0,10*ROW('Sanitation Data'!G165)),NA())</f>
        <v>#N/A</v>
      </c>
      <c r="AO171" s="90" t="e">
        <f ca="true">+IF(AND(ISNUMBER(OFFSET('Sanitation Data'!$G$12,0,10*ROW('Sanitation Data'!G165))),'Data Summary'!DD171="Yes"),OFFSET('Sanitation Data'!$G$12,0,10*ROW('Sanitation Data'!G165)),NA())</f>
        <v>#N/A</v>
      </c>
      <c r="AP171" s="90" t="e">
        <f ca="true">+IF(AND(ISNUMBER(OFFSET('Sanitation Data'!$H$4,0,10*ROW('Sanitation Data'!H165))),'Data Summary'!DE171="Yes"),100-OFFSET('Sanitation Data'!$H$4,0,10*ROW('Sanitation Data'!H165)),NA())</f>
        <v>#N/A</v>
      </c>
      <c r="AQ171" s="90" t="e">
        <f ca="true">+IF(AND(ISNUMBER(OFFSET('Sanitation Data'!$H$6,0,10*ROW('Sanitation Data'!H165))),'Data Summary'!DF171="Yes"),OFFSET('Sanitation Data'!$H$6,0,10*ROW('Sanitation Data'!H165)),NA())</f>
        <v>#N/A</v>
      </c>
      <c r="AR171" s="90" t="e">
        <f ca="true">+IF(AND(ISNUMBER(OFFSET('Sanitation Data'!$H$10,0,10*ROW('Sanitation Data'!H165))),'Data Summary'!DG171="Yes"),OFFSET('Sanitation Data'!$H$10,0,10*ROW('Sanitation Data'!H165)),NA())</f>
        <v>#N/A</v>
      </c>
      <c r="AS171" s="90" t="e">
        <f ca="true">+IF(AND(ISNUMBER(OFFSET('Sanitation Data'!$H$11,0,10*ROW('Sanitation Data'!H165))),'Data Summary'!DH171="Yes"),OFFSET('Sanitation Data'!$H$11,0,10*ROW('Sanitation Data'!H165)),NA())</f>
        <v>#N/A</v>
      </c>
      <c r="AT171" s="90" t="e">
        <f ca="true">+IF(AND(ISNUMBER(OFFSET('Sanitation Data'!$H$12,0,10*ROW('Sanitation Data'!H165))),'Data Summary'!DI171="Yes"),OFFSET('Sanitation Data'!$H$12,0,10*ROW('Sanitation Data'!H165)),NA())</f>
        <v>#N/A</v>
      </c>
      <c r="AU171" s="90" t="e">
        <f ca="true">+IF(AND(ISNUMBER(OFFSET('Sanitation Data'!$I$4,0,10*ROW('Sanitation Data'!I165))),'Data Summary'!DJ171="Yes"),100-OFFSET('Sanitation Data'!$I$4,0,10*ROW('Sanitation Data'!I165)),NA())</f>
        <v>#N/A</v>
      </c>
      <c r="AV171" s="90" t="e">
        <f ca="true">+IF(AND(ISNUMBER(OFFSET('Sanitation Data'!$I$6,0,10*ROW('Sanitation Data'!I165))),'Data Summary'!DK171="Yes"),OFFSET('Sanitation Data'!$I$6,0,10*ROW('Sanitation Data'!I165)),NA())</f>
        <v>#N/A</v>
      </c>
      <c r="AW171" s="90" t="e">
        <f ca="true">+IF(AND(ISNUMBER(OFFSET('Sanitation Data'!$I$10,0,10*ROW('Sanitation Data'!I165))),'Data Summary'!DL171="Yes"),OFFSET('Sanitation Data'!$I$10,0,10*ROW('Sanitation Data'!I165)),NA())</f>
        <v>#N/A</v>
      </c>
      <c r="AX171" s="90" t="e">
        <f ca="true">+IF(AND(ISNUMBER(OFFSET('Sanitation Data'!$I$11,0,10*ROW('Sanitation Data'!I165))),'Data Summary'!DM171="Yes"),OFFSET('Sanitation Data'!$I$11,0,10*ROW('Sanitation Data'!I165)),NA())</f>
        <v>#N/A</v>
      </c>
      <c r="AY171" s="90" t="e">
        <f ca="true">+IF(AND(ISNUMBER(OFFSET('Sanitation Data'!$I$12,0,10*ROW('Sanitation Data'!I165))),'Data Summary'!DN171="Yes"),OFFSET('Sanitation Data'!$I$12,0,10*ROW('Sanitation Data'!I165)),NA())</f>
        <v>#N/A</v>
      </c>
      <c r="AZ171" s="91" t="e">
        <f ca="true">+IF(AND(ISNUMBER(OFFSET('Hygiene Data'!$D$5,0,10*ROW('Hygiene Data'!D165))),'Data Summary'!DO171="Yes"),OFFSET('Hygiene Data'!$D$5,0,10*ROW('Hygiene Data'!D165)),NA())</f>
        <v>#N/A</v>
      </c>
      <c r="BA171" s="91" t="e">
        <f ca="true">+IF(AND(ISNUMBER(OFFSET('Hygiene Data'!$D$7,0,10*ROW('Hygiene Data'!D165))),'Data Summary'!DP171="Yes"),OFFSET('Hygiene Data'!$D$7,0,10*ROW('Hygiene Data'!D165)),NA())</f>
        <v>#N/A</v>
      </c>
      <c r="BB171" s="91" t="e">
        <f ca="true">+IF(AND(ISNUMBER(OFFSET('Hygiene Data'!$D$9,0,10*ROW('Hygiene Data'!D165))),'Data Summary'!DQ171="Yes"),OFFSET('Hygiene Data'!$D$9,0,10*ROW('Hygiene Data'!D165)),NA())</f>
        <v>#N/A</v>
      </c>
      <c r="BC171" s="91" t="e">
        <f ca="true">+IF(AND(ISNUMBER(OFFSET('Hygiene Data'!$E$5,0,10*ROW('Hygiene Data'!E165))),'Data Summary'!DR171="Yes"),OFFSET('Hygiene Data'!$E$5,0,10*ROW('Hygiene Data'!E165)),NA())</f>
        <v>#N/A</v>
      </c>
      <c r="BD171" s="91" t="e">
        <f ca="true">+IF(AND(ISNUMBER(OFFSET('Hygiene Data'!$E$7,0,10*ROW('Hygiene Data'!E165))),'Data Summary'!DS171="Yes"),OFFSET('Hygiene Data'!$E$7,0,10*ROW('Hygiene Data'!E165)),NA())</f>
        <v>#N/A</v>
      </c>
      <c r="BE171" s="91" t="e">
        <f ca="true">+IF(AND(ISNUMBER(OFFSET('Hygiene Data'!$E$9,0,10*ROW('Hygiene Data'!E165))),'Data Summary'!DT171="Yes"),OFFSET('Hygiene Data'!$E$9,0,10*ROW('Hygiene Data'!E165)),NA())</f>
        <v>#N/A</v>
      </c>
      <c r="BF171" s="91" t="e">
        <f ca="true">+IF(AND(ISNUMBER(OFFSET('Hygiene Data'!$F$5,0,10*ROW('Hygiene Data'!F165))),'Data Summary'!DU171="Yes"),OFFSET('Hygiene Data'!$F$5,0,10*ROW('Hygiene Data'!F165)),NA())</f>
        <v>#N/A</v>
      </c>
      <c r="BG171" s="91" t="e">
        <f ca="true">+IF(AND(ISNUMBER(OFFSET('Hygiene Data'!$F$7,0,10*ROW('Hygiene Data'!F165))),'Data Summary'!DV171="Yes"),OFFSET('Hygiene Data'!$F$7,0,10*ROW('Hygiene Data'!F165)),NA())</f>
        <v>#N/A</v>
      </c>
      <c r="BH171" s="91" t="e">
        <f ca="true">+IF(AND(ISNUMBER(OFFSET('Hygiene Data'!$F$9,0,10*ROW('Hygiene Data'!F165))),'Data Summary'!DW171="Yes"),OFFSET('Hygiene Data'!$F$9,0,10*ROW('Hygiene Data'!F165)),NA())</f>
        <v>#N/A</v>
      </c>
      <c r="BI171" s="91" t="e">
        <f ca="true">+IF(AND(ISNUMBER(OFFSET('Hygiene Data'!$G$5,0,10*ROW('Hygiene Data'!G165))),'Data Summary'!DX171="Yes"),OFFSET('Hygiene Data'!$G$5,0,10*ROW('Hygiene Data'!G165)),NA())</f>
        <v>#N/A</v>
      </c>
      <c r="BJ171" s="91" t="e">
        <f ca="true">+IF(AND(ISNUMBER(OFFSET('Hygiene Data'!$G$7,0,10*ROW('Hygiene Data'!G165))),'Data Summary'!DY171="Yes"),OFFSET('Hygiene Data'!$G$7,0,10*ROW('Hygiene Data'!G165)),NA())</f>
        <v>#N/A</v>
      </c>
      <c r="BK171" s="91" t="e">
        <f ca="true">+IF(AND(ISNUMBER(OFFSET('Hygiene Data'!$G$9,0,10*ROW('Hygiene Data'!G165))),'Data Summary'!DZ171="Yes"),OFFSET('Hygiene Data'!$G$9,0,10*ROW('Hygiene Data'!G165)),NA())</f>
        <v>#N/A</v>
      </c>
      <c r="BL171" s="91" t="e">
        <f ca="true">+IF(AND(ISNUMBER(OFFSET('Hygiene Data'!$H$5,0,10*ROW('Hygiene Data'!H165))),'Data Summary'!EA171="Yes"),OFFSET('Hygiene Data'!$H$5,0,10*ROW('Hygiene Data'!H165)),NA())</f>
        <v>#N/A</v>
      </c>
      <c r="BM171" s="91" t="e">
        <f ca="true">+IF(AND(ISNUMBER(OFFSET('Hygiene Data'!$H$7,0,10*ROW('Hygiene Data'!H165))),'Data Summary'!EB171="Yes"),OFFSET('Hygiene Data'!$H$7,0,10*ROW('Hygiene Data'!H165)),NA())</f>
        <v>#N/A</v>
      </c>
      <c r="BN171" s="91" t="e">
        <f ca="true">+IF(AND(ISNUMBER(OFFSET('Hygiene Data'!$H$9,0,10*ROW('Hygiene Data'!H165))),'Data Summary'!EC171="Yes"),OFFSET('Hygiene Data'!$H$9,0,10*ROW('Hygiene Data'!H165)),NA())</f>
        <v>#N/A</v>
      </c>
      <c r="BO171" s="91" t="e">
        <f ca="true">+IF(AND(ISNUMBER(OFFSET('Hygiene Data'!$I$5,0,10*ROW('Hygiene Data'!I165))),'Data Summary'!ED171="Yes"),OFFSET('Hygiene Data'!$I$5,0,10*ROW('Hygiene Data'!I165)),NA())</f>
        <v>#N/A</v>
      </c>
      <c r="BP171" s="91" t="e">
        <f ca="true">+IF(AND(ISNUMBER(OFFSET('Hygiene Data'!$I$7,0,10*ROW('Hygiene Data'!I165))),'Data Summary'!EE171="Yes"),OFFSET('Hygiene Data'!$I$7,0,10*ROW('Hygiene Data'!I165)),NA())</f>
        <v>#N/A</v>
      </c>
      <c r="BQ171" s="91" t="e">
        <f ca="true">+IF(AND(ISNUMBER(OFFSET('Hygiene Data'!$I$9,0,10*ROW('Hygiene Data'!I165))),'Data Summary'!EF171="Yes"),OFFSET('Hygiene Data'!$I$9,0,10*ROW('Hygiene Data'!I165)),NA())</f>
        <v>#N/A</v>
      </c>
    </row>
    <row xmlns:x14ac="http://schemas.microsoft.com/office/spreadsheetml/2009/9/ac" r="172" x14ac:dyDescent="0.2">
      <c r="A172" s="342" t="e">
        <f ca="true">+RIGHT('Data Summary'!A172,LEN('Data Summary'!A172)-9)</f>
        <v>#VALUE!</v>
      </c>
      <c r="B172" s="35" t="str">
        <f ca="true">+IF(ISTEXT('Data Summary'!B172),'Data Summary'!B172,"")</f>
        <v/>
      </c>
      <c r="C172" s="341" t="e">
        <f ca="true">+VALUE('Data Summary'!C172)</f>
        <v>#VALUE!</v>
      </c>
      <c r="D172" s="89" t="e">
        <f ca="true">+IF(AND(ISNUMBER(OFFSET('Water Data'!$D$4,0,10*ROW('Water Data'!D166))),'Data Summary'!BS172="Yes"),100-OFFSET('Water Data'!$D$4,0,10*ROW('Water Data'!D166)),NA())</f>
        <v>#N/A</v>
      </c>
      <c r="E172" s="89" t="e">
        <f ca="true">+IF(AND(ISNUMBER(OFFSET('Water Data'!$D$6,0,10*ROW('Water Data'!D166))),'Data Summary'!BT172="Yes"),OFFSET('Water Data'!$D$6,0,10*ROW('Water Data'!D166)),NA())</f>
        <v>#N/A</v>
      </c>
      <c r="F172" s="89" t="e">
        <f ca="true">+IF(AND(ISNUMBER(OFFSET('Water Data'!$D$9,0,10*ROW('Water Data'!D166))),'Data Summary'!BU172="Yes"),OFFSET('Water Data'!$D$9,0,10*ROW('Water Data'!D166)),NA())</f>
        <v>#N/A</v>
      </c>
      <c r="G172" s="89" t="e">
        <f ca="true">+IF(AND(ISNUMBER(OFFSET('Water Data'!$E$4,0,10*ROW('Water Data'!E166))),'Data Summary'!BV172="Yes"),100-OFFSET('Water Data'!$E$4,0,10*ROW('Water Data'!E166)),NA())</f>
        <v>#N/A</v>
      </c>
      <c r="H172" s="89" t="e">
        <f ca="true">+IF(AND(ISNUMBER(OFFSET('Water Data'!$E$6,0,10*ROW('Water Data'!E166))),'Data Summary'!BW172="Yes"),OFFSET('Water Data'!$E$6,0,10*ROW('Water Data'!E166)),NA())</f>
        <v>#N/A</v>
      </c>
      <c r="I172" s="89" t="e">
        <f ca="true">+IF(AND(ISNUMBER(OFFSET('Water Data'!$E$9,0,10*ROW('Water Data'!E166))),'Data Summary'!BX172="Yes"),OFFSET('Water Data'!$E$9,0,10*ROW('Water Data'!E166)),NA())</f>
        <v>#N/A</v>
      </c>
      <c r="J172" s="89" t="e">
        <f ca="true">+IF(AND(ISNUMBER(OFFSET('Water Data'!$F$4,0,10*ROW('Water Data'!F166))),'Data Summary'!BY172="Yes"),100-OFFSET('Water Data'!$F$4,0,10*ROW('Water Data'!F166)),NA())</f>
        <v>#N/A</v>
      </c>
      <c r="K172" s="89" t="e">
        <f ca="true">+IF(AND(ISNUMBER(OFFSET('Water Data'!$F$6,0,10*ROW('Water Data'!F166))),'Data Summary'!BZ172="Yes"),OFFSET('Water Data'!$F$6,0,10*ROW('Water Data'!F166)),NA())</f>
        <v>#N/A</v>
      </c>
      <c r="L172" s="89" t="e">
        <f ca="true">+IF(AND(ISNUMBER(OFFSET('Water Data'!$F$9,0,10*ROW('Water Data'!F166))),'Data Summary'!CA172="Yes"),OFFSET('Water Data'!$F$9,0,10*ROW('Water Data'!F166)),NA())</f>
        <v>#N/A</v>
      </c>
      <c r="M172" s="89" t="e">
        <f ca="true">+IF(AND(ISNUMBER(OFFSET('Water Data'!$G$4,0,10*ROW('Water Data'!G166))),'Data Summary'!CB172="Yes"),100-OFFSET('Water Data'!$G$4,0,10*ROW('Water Data'!G166)),NA())</f>
        <v>#N/A</v>
      </c>
      <c r="N172" s="89" t="e">
        <f ca="true">+IF(AND(ISNUMBER(OFFSET('Water Data'!$G$6,0,10*ROW('Water Data'!G166))),'Data Summary'!CC172="Yes"),OFFSET('Water Data'!$G$6,0,10*ROW('Water Data'!G166)),NA())</f>
        <v>#N/A</v>
      </c>
      <c r="O172" s="89" t="e">
        <f ca="true">+IF(AND(ISNUMBER(OFFSET('Water Data'!$G$9,0,10*ROW('Water Data'!G166))),'Data Summary'!CD172="Yes"),OFFSET('Water Data'!$G$9,0,10*ROW('Water Data'!G166)),NA())</f>
        <v>#N/A</v>
      </c>
      <c r="P172" s="89" t="e">
        <f ca="true">+IF(AND(ISNUMBER(OFFSET('Water Data'!$H$4,0,10*ROW('Water Data'!H166))),'Data Summary'!CE172="Yes"),100-OFFSET('Water Data'!$H$4,0,10*ROW('Water Data'!H166)),NA())</f>
        <v>#N/A</v>
      </c>
      <c r="Q172" s="89" t="e">
        <f ca="true">+IF(AND(ISNUMBER(OFFSET('Water Data'!$H$6,0,10*ROW('Water Data'!H166))),'Data Summary'!CF172="Yes"),OFFSET('Water Data'!$H$6,0,10*ROW('Water Data'!H166)),NA())</f>
        <v>#N/A</v>
      </c>
      <c r="R172" s="89" t="e">
        <f ca="true">+IF(AND(ISNUMBER(OFFSET('Water Data'!$H$9,0,10*ROW('Water Data'!H166))),'Data Summary'!CG172="Yes"),OFFSET('Water Data'!$H$9,0,10*ROW('Water Data'!H166)),NA())</f>
        <v>#N/A</v>
      </c>
      <c r="S172" s="89" t="e">
        <f ca="true">+IF(AND(ISNUMBER(OFFSET('Water Data'!$I$4,0,10*ROW('Water Data'!I166))),'Data Summary'!CH172="Yes"),100-OFFSET('Water Data'!$I$4,0,10*ROW('Water Data'!I166)),NA())</f>
        <v>#N/A</v>
      </c>
      <c r="T172" s="89" t="e">
        <f ca="true">+IF(AND(ISNUMBER(OFFSET('Water Data'!$I$6,0,10*ROW('Water Data'!I166))),'Data Summary'!CI172="Yes"),OFFSET('Water Data'!$I$6,0,10*ROW('Water Data'!I166)),NA())</f>
        <v>#N/A</v>
      </c>
      <c r="U172" s="89" t="e">
        <f ca="true">+IF(AND(ISNUMBER(OFFSET('Water Data'!$I$9,0,10*ROW('Water Data'!I166))),'Data Summary'!CJ172="Yes"),OFFSET('Water Data'!$I$9,0,10*ROW('Water Data'!I166)),NA())</f>
        <v>#N/A</v>
      </c>
      <c r="V172" s="90" t="e">
        <f ca="true">+IF(AND(ISNUMBER(OFFSET('Sanitation Data'!$D$4,0,10*ROW('Sanitation Data'!D166))),'Data Summary'!CK172="Yes"),100-OFFSET('Sanitation Data'!$D$4,0,10*ROW('Sanitation Data'!D166)),NA())</f>
        <v>#N/A</v>
      </c>
      <c r="W172" s="90" t="e">
        <f ca="true">+IF(AND(ISNUMBER(OFFSET('Sanitation Data'!$D$6,0,10*ROW('Sanitation Data'!D166))),'Data Summary'!CL172="Yes"),OFFSET('Sanitation Data'!$D$6,0,10*ROW('Sanitation Data'!D166)),NA())</f>
        <v>#N/A</v>
      </c>
      <c r="X172" s="90" t="e">
        <f ca="true">+IF(AND(ISNUMBER(OFFSET('Sanitation Data'!$D$10,0,10*ROW('Sanitation Data'!D166))),'Data Summary'!CM172="Yes"),OFFSET('Sanitation Data'!$D$10,0,10*ROW('Sanitation Data'!D166)),NA())</f>
        <v>#N/A</v>
      </c>
      <c r="Y172" s="90" t="e">
        <f ca="true">+IF(AND(ISNUMBER(OFFSET('Sanitation Data'!$D$11,0,10*ROW('Sanitation Data'!D166))),'Data Summary'!CN172="Yes"),OFFSET('Sanitation Data'!$D$11,0,10*ROW('Sanitation Data'!D166)),NA())</f>
        <v>#N/A</v>
      </c>
      <c r="Z172" s="90" t="e">
        <f ca="true">+IF(AND(ISNUMBER(OFFSET('Sanitation Data'!$D$12,0,10*ROW('Sanitation Data'!D166))),'Data Summary'!CO172="Yes"),OFFSET('Sanitation Data'!$D$12,0,10*ROW('Sanitation Data'!D166)),NA())</f>
        <v>#N/A</v>
      </c>
      <c r="AA172" s="90" t="e">
        <f ca="true">+IF(AND(ISNUMBER(OFFSET('Sanitation Data'!$E$4,0,10*ROW('Sanitation Data'!E166))),'Data Summary'!CP172="Yes"),100-OFFSET('Sanitation Data'!$E$4,0,10*ROW('Sanitation Data'!E166)),NA())</f>
        <v>#N/A</v>
      </c>
      <c r="AB172" s="90" t="e">
        <f ca="true">+IF(AND(ISNUMBER(OFFSET('Sanitation Data'!$E$6,0,10*ROW('Sanitation Data'!E166))),'Data Summary'!CQ172="Yes"),OFFSET('Sanitation Data'!$E$6,0,10*ROW('Sanitation Data'!E166)),NA())</f>
        <v>#N/A</v>
      </c>
      <c r="AC172" s="90" t="e">
        <f ca="true">+IF(AND(ISNUMBER(OFFSET('Sanitation Data'!$E$10,0,10*ROW('Sanitation Data'!E166))),'Data Summary'!CR172="Yes"),OFFSET('Sanitation Data'!$E$10,0,10*ROW('Sanitation Data'!E166)),NA())</f>
        <v>#N/A</v>
      </c>
      <c r="AD172" s="90" t="e">
        <f ca="true">+IF(AND(ISNUMBER(OFFSET('Sanitation Data'!$E$11,0,10*ROW('Sanitation Data'!E166))),'Data Summary'!CS172="Yes"),OFFSET('Sanitation Data'!$E$11,0,10*ROW('Sanitation Data'!E166)),NA())</f>
        <v>#N/A</v>
      </c>
      <c r="AE172" s="90" t="e">
        <f ca="true">+IF(AND(ISNUMBER(OFFSET('Sanitation Data'!$E$12,0,10*ROW('Sanitation Data'!E166))),'Data Summary'!CT172="Yes"),OFFSET('Sanitation Data'!$E$12,0,10*ROW('Sanitation Data'!E166)),NA())</f>
        <v>#N/A</v>
      </c>
      <c r="AF172" s="90" t="e">
        <f ca="true">+IF(AND(ISNUMBER(OFFSET('Sanitation Data'!$F$4,0,10*ROW('Sanitation Data'!F166))),'Data Summary'!CU172="Yes"),100-OFFSET('Sanitation Data'!$F$4,0,10*ROW('Sanitation Data'!F166)),NA())</f>
        <v>#N/A</v>
      </c>
      <c r="AG172" s="90" t="e">
        <f ca="true">+IF(AND(ISNUMBER(OFFSET('Sanitation Data'!$F$6,0,10*ROW('Sanitation Data'!F166))),'Data Summary'!CV172="Yes"),OFFSET('Sanitation Data'!$F$6,0,10*ROW('Sanitation Data'!F166)),NA())</f>
        <v>#N/A</v>
      </c>
      <c r="AH172" s="90" t="e">
        <f ca="true">+IF(AND(ISNUMBER(OFFSET('Sanitation Data'!$F$10,0,10*ROW('Sanitation Data'!F166))),'Data Summary'!CW172="Yes"),OFFSET('Sanitation Data'!$F$10,0,10*ROW('Sanitation Data'!F166)),NA())</f>
        <v>#N/A</v>
      </c>
      <c r="AI172" s="90" t="e">
        <f ca="true">+IF(AND(ISNUMBER(OFFSET('Sanitation Data'!$F$11,0,10*ROW('Sanitation Data'!F166))),'Data Summary'!CX172="Yes"),OFFSET('Sanitation Data'!$F$11,0,10*ROW('Sanitation Data'!F166)),NA())</f>
        <v>#N/A</v>
      </c>
      <c r="AJ172" s="90" t="e">
        <f ca="true">+IF(AND(ISNUMBER(OFFSET('Sanitation Data'!$F$12,0,10*ROW('Sanitation Data'!F166))),'Data Summary'!CY172="Yes"),OFFSET('Sanitation Data'!$F$12,0,10*ROW('Sanitation Data'!F166)),NA())</f>
        <v>#N/A</v>
      </c>
      <c r="AK172" s="90" t="e">
        <f ca="true">+IF(AND(ISNUMBER(OFFSET('Sanitation Data'!$G$4,0,10*ROW('Sanitation Data'!G166))),'Data Summary'!CZ172="Yes"),100-OFFSET('Sanitation Data'!$G$4,0,10*ROW('Sanitation Data'!G166)),NA())</f>
        <v>#N/A</v>
      </c>
      <c r="AL172" s="90" t="e">
        <f ca="true">+IF(AND(ISNUMBER(OFFSET('Sanitation Data'!$G$6,0,10*ROW('Sanitation Data'!G166))),'Data Summary'!DA172="Yes"),OFFSET('Sanitation Data'!$G$6,0,10*ROW('Sanitation Data'!G166)),NA())</f>
        <v>#N/A</v>
      </c>
      <c r="AM172" s="90" t="e">
        <f ca="true">+IF(AND(ISNUMBER(OFFSET('Sanitation Data'!$G$10,0,10*ROW('Sanitation Data'!G166))),'Data Summary'!DB172="Yes"),OFFSET('Sanitation Data'!$G$10,0,10*ROW('Sanitation Data'!G166)),NA())</f>
        <v>#N/A</v>
      </c>
      <c r="AN172" s="90" t="e">
        <f ca="true">+IF(AND(ISNUMBER(OFFSET('Sanitation Data'!$G$11,0,10*ROW('Sanitation Data'!G166))),'Data Summary'!DC172="Yes"),OFFSET('Sanitation Data'!$G$11,0,10*ROW('Sanitation Data'!G166)),NA())</f>
        <v>#N/A</v>
      </c>
      <c r="AO172" s="90" t="e">
        <f ca="true">+IF(AND(ISNUMBER(OFFSET('Sanitation Data'!$G$12,0,10*ROW('Sanitation Data'!G166))),'Data Summary'!DD172="Yes"),OFFSET('Sanitation Data'!$G$12,0,10*ROW('Sanitation Data'!G166)),NA())</f>
        <v>#N/A</v>
      </c>
      <c r="AP172" s="90" t="e">
        <f ca="true">+IF(AND(ISNUMBER(OFFSET('Sanitation Data'!$H$4,0,10*ROW('Sanitation Data'!H166))),'Data Summary'!DE172="Yes"),100-OFFSET('Sanitation Data'!$H$4,0,10*ROW('Sanitation Data'!H166)),NA())</f>
        <v>#N/A</v>
      </c>
      <c r="AQ172" s="90" t="e">
        <f ca="true">+IF(AND(ISNUMBER(OFFSET('Sanitation Data'!$H$6,0,10*ROW('Sanitation Data'!H166))),'Data Summary'!DF172="Yes"),OFFSET('Sanitation Data'!$H$6,0,10*ROW('Sanitation Data'!H166)),NA())</f>
        <v>#N/A</v>
      </c>
      <c r="AR172" s="90" t="e">
        <f ca="true">+IF(AND(ISNUMBER(OFFSET('Sanitation Data'!$H$10,0,10*ROW('Sanitation Data'!H166))),'Data Summary'!DG172="Yes"),OFFSET('Sanitation Data'!$H$10,0,10*ROW('Sanitation Data'!H166)),NA())</f>
        <v>#N/A</v>
      </c>
      <c r="AS172" s="90" t="e">
        <f ca="true">+IF(AND(ISNUMBER(OFFSET('Sanitation Data'!$H$11,0,10*ROW('Sanitation Data'!H166))),'Data Summary'!DH172="Yes"),OFFSET('Sanitation Data'!$H$11,0,10*ROW('Sanitation Data'!H166)),NA())</f>
        <v>#N/A</v>
      </c>
      <c r="AT172" s="90" t="e">
        <f ca="true">+IF(AND(ISNUMBER(OFFSET('Sanitation Data'!$H$12,0,10*ROW('Sanitation Data'!H166))),'Data Summary'!DI172="Yes"),OFFSET('Sanitation Data'!$H$12,0,10*ROW('Sanitation Data'!H166)),NA())</f>
        <v>#N/A</v>
      </c>
      <c r="AU172" s="90" t="e">
        <f ca="true">+IF(AND(ISNUMBER(OFFSET('Sanitation Data'!$I$4,0,10*ROW('Sanitation Data'!I166))),'Data Summary'!DJ172="Yes"),100-OFFSET('Sanitation Data'!$I$4,0,10*ROW('Sanitation Data'!I166)),NA())</f>
        <v>#N/A</v>
      </c>
      <c r="AV172" s="90" t="e">
        <f ca="true">+IF(AND(ISNUMBER(OFFSET('Sanitation Data'!$I$6,0,10*ROW('Sanitation Data'!I166))),'Data Summary'!DK172="Yes"),OFFSET('Sanitation Data'!$I$6,0,10*ROW('Sanitation Data'!I166)),NA())</f>
        <v>#N/A</v>
      </c>
      <c r="AW172" s="90" t="e">
        <f ca="true">+IF(AND(ISNUMBER(OFFSET('Sanitation Data'!$I$10,0,10*ROW('Sanitation Data'!I166))),'Data Summary'!DL172="Yes"),OFFSET('Sanitation Data'!$I$10,0,10*ROW('Sanitation Data'!I166)),NA())</f>
        <v>#N/A</v>
      </c>
      <c r="AX172" s="90" t="e">
        <f ca="true">+IF(AND(ISNUMBER(OFFSET('Sanitation Data'!$I$11,0,10*ROW('Sanitation Data'!I166))),'Data Summary'!DM172="Yes"),OFFSET('Sanitation Data'!$I$11,0,10*ROW('Sanitation Data'!I166)),NA())</f>
        <v>#N/A</v>
      </c>
      <c r="AY172" s="90" t="e">
        <f ca="true">+IF(AND(ISNUMBER(OFFSET('Sanitation Data'!$I$12,0,10*ROW('Sanitation Data'!I166))),'Data Summary'!DN172="Yes"),OFFSET('Sanitation Data'!$I$12,0,10*ROW('Sanitation Data'!I166)),NA())</f>
        <v>#N/A</v>
      </c>
      <c r="AZ172" s="91" t="e">
        <f ca="true">+IF(AND(ISNUMBER(OFFSET('Hygiene Data'!$D$5,0,10*ROW('Hygiene Data'!D166))),'Data Summary'!DO172="Yes"),OFFSET('Hygiene Data'!$D$5,0,10*ROW('Hygiene Data'!D166)),NA())</f>
        <v>#N/A</v>
      </c>
      <c r="BA172" s="91" t="e">
        <f ca="true">+IF(AND(ISNUMBER(OFFSET('Hygiene Data'!$D$7,0,10*ROW('Hygiene Data'!D166))),'Data Summary'!DP172="Yes"),OFFSET('Hygiene Data'!$D$7,0,10*ROW('Hygiene Data'!D166)),NA())</f>
        <v>#N/A</v>
      </c>
      <c r="BB172" s="91" t="e">
        <f ca="true">+IF(AND(ISNUMBER(OFFSET('Hygiene Data'!$D$9,0,10*ROW('Hygiene Data'!D166))),'Data Summary'!DQ172="Yes"),OFFSET('Hygiene Data'!$D$9,0,10*ROW('Hygiene Data'!D166)),NA())</f>
        <v>#N/A</v>
      </c>
      <c r="BC172" s="91" t="e">
        <f ca="true">+IF(AND(ISNUMBER(OFFSET('Hygiene Data'!$E$5,0,10*ROW('Hygiene Data'!E166))),'Data Summary'!DR172="Yes"),OFFSET('Hygiene Data'!$E$5,0,10*ROW('Hygiene Data'!E166)),NA())</f>
        <v>#N/A</v>
      </c>
      <c r="BD172" s="91" t="e">
        <f ca="true">+IF(AND(ISNUMBER(OFFSET('Hygiene Data'!$E$7,0,10*ROW('Hygiene Data'!E166))),'Data Summary'!DS172="Yes"),OFFSET('Hygiene Data'!$E$7,0,10*ROW('Hygiene Data'!E166)),NA())</f>
        <v>#N/A</v>
      </c>
      <c r="BE172" s="91" t="e">
        <f ca="true">+IF(AND(ISNUMBER(OFFSET('Hygiene Data'!$E$9,0,10*ROW('Hygiene Data'!E166))),'Data Summary'!DT172="Yes"),OFFSET('Hygiene Data'!$E$9,0,10*ROW('Hygiene Data'!E166)),NA())</f>
        <v>#N/A</v>
      </c>
      <c r="BF172" s="91" t="e">
        <f ca="true">+IF(AND(ISNUMBER(OFFSET('Hygiene Data'!$F$5,0,10*ROW('Hygiene Data'!F166))),'Data Summary'!DU172="Yes"),OFFSET('Hygiene Data'!$F$5,0,10*ROW('Hygiene Data'!F166)),NA())</f>
        <v>#N/A</v>
      </c>
      <c r="BG172" s="91" t="e">
        <f ca="true">+IF(AND(ISNUMBER(OFFSET('Hygiene Data'!$F$7,0,10*ROW('Hygiene Data'!F166))),'Data Summary'!DV172="Yes"),OFFSET('Hygiene Data'!$F$7,0,10*ROW('Hygiene Data'!F166)),NA())</f>
        <v>#N/A</v>
      </c>
      <c r="BH172" s="91" t="e">
        <f ca="true">+IF(AND(ISNUMBER(OFFSET('Hygiene Data'!$F$9,0,10*ROW('Hygiene Data'!F166))),'Data Summary'!DW172="Yes"),OFFSET('Hygiene Data'!$F$9,0,10*ROW('Hygiene Data'!F166)),NA())</f>
        <v>#N/A</v>
      </c>
      <c r="BI172" s="91" t="e">
        <f ca="true">+IF(AND(ISNUMBER(OFFSET('Hygiene Data'!$G$5,0,10*ROW('Hygiene Data'!G166))),'Data Summary'!DX172="Yes"),OFFSET('Hygiene Data'!$G$5,0,10*ROW('Hygiene Data'!G166)),NA())</f>
        <v>#N/A</v>
      </c>
      <c r="BJ172" s="91" t="e">
        <f ca="true">+IF(AND(ISNUMBER(OFFSET('Hygiene Data'!$G$7,0,10*ROW('Hygiene Data'!G166))),'Data Summary'!DY172="Yes"),OFFSET('Hygiene Data'!$G$7,0,10*ROW('Hygiene Data'!G166)),NA())</f>
        <v>#N/A</v>
      </c>
      <c r="BK172" s="91" t="e">
        <f ca="true">+IF(AND(ISNUMBER(OFFSET('Hygiene Data'!$G$9,0,10*ROW('Hygiene Data'!G166))),'Data Summary'!DZ172="Yes"),OFFSET('Hygiene Data'!$G$9,0,10*ROW('Hygiene Data'!G166)),NA())</f>
        <v>#N/A</v>
      </c>
      <c r="BL172" s="91" t="e">
        <f ca="true">+IF(AND(ISNUMBER(OFFSET('Hygiene Data'!$H$5,0,10*ROW('Hygiene Data'!H166))),'Data Summary'!EA172="Yes"),OFFSET('Hygiene Data'!$H$5,0,10*ROW('Hygiene Data'!H166)),NA())</f>
        <v>#N/A</v>
      </c>
      <c r="BM172" s="91" t="e">
        <f ca="true">+IF(AND(ISNUMBER(OFFSET('Hygiene Data'!$H$7,0,10*ROW('Hygiene Data'!H166))),'Data Summary'!EB172="Yes"),OFFSET('Hygiene Data'!$H$7,0,10*ROW('Hygiene Data'!H166)),NA())</f>
        <v>#N/A</v>
      </c>
      <c r="BN172" s="91" t="e">
        <f ca="true">+IF(AND(ISNUMBER(OFFSET('Hygiene Data'!$H$9,0,10*ROW('Hygiene Data'!H166))),'Data Summary'!EC172="Yes"),OFFSET('Hygiene Data'!$H$9,0,10*ROW('Hygiene Data'!H166)),NA())</f>
        <v>#N/A</v>
      </c>
      <c r="BO172" s="91" t="e">
        <f ca="true">+IF(AND(ISNUMBER(OFFSET('Hygiene Data'!$I$5,0,10*ROW('Hygiene Data'!I166))),'Data Summary'!ED172="Yes"),OFFSET('Hygiene Data'!$I$5,0,10*ROW('Hygiene Data'!I166)),NA())</f>
        <v>#N/A</v>
      </c>
      <c r="BP172" s="91" t="e">
        <f ca="true">+IF(AND(ISNUMBER(OFFSET('Hygiene Data'!$I$7,0,10*ROW('Hygiene Data'!I166))),'Data Summary'!EE172="Yes"),OFFSET('Hygiene Data'!$I$7,0,10*ROW('Hygiene Data'!I166)),NA())</f>
        <v>#N/A</v>
      </c>
      <c r="BQ172" s="91" t="e">
        <f ca="true">+IF(AND(ISNUMBER(OFFSET('Hygiene Data'!$I$9,0,10*ROW('Hygiene Data'!I166))),'Data Summary'!EF172="Yes"),OFFSET('Hygiene Data'!$I$9,0,10*ROW('Hygiene Data'!I166)),NA())</f>
        <v>#N/A</v>
      </c>
    </row>
    <row xmlns:x14ac="http://schemas.microsoft.com/office/spreadsheetml/2009/9/ac" r="173" x14ac:dyDescent="0.2">
      <c r="A173" s="342" t="e">
        <f ca="true">+RIGHT('Data Summary'!A173,LEN('Data Summary'!A173)-9)</f>
        <v>#VALUE!</v>
      </c>
      <c r="B173" s="35" t="str">
        <f ca="true">+IF(ISTEXT('Data Summary'!B173),'Data Summary'!B173,"")</f>
        <v/>
      </c>
      <c r="C173" s="341" t="e">
        <f ca="true">+VALUE('Data Summary'!C173)</f>
        <v>#VALUE!</v>
      </c>
      <c r="D173" s="89" t="e">
        <f ca="true">+IF(AND(ISNUMBER(OFFSET('Water Data'!$D$4,0,10*ROW('Water Data'!D167))),'Data Summary'!BS173="Yes"),100-OFFSET('Water Data'!$D$4,0,10*ROW('Water Data'!D167)),NA())</f>
        <v>#N/A</v>
      </c>
      <c r="E173" s="89" t="e">
        <f ca="true">+IF(AND(ISNUMBER(OFFSET('Water Data'!$D$6,0,10*ROW('Water Data'!D167))),'Data Summary'!BT173="Yes"),OFFSET('Water Data'!$D$6,0,10*ROW('Water Data'!D167)),NA())</f>
        <v>#N/A</v>
      </c>
      <c r="F173" s="89" t="e">
        <f ca="true">+IF(AND(ISNUMBER(OFFSET('Water Data'!$D$9,0,10*ROW('Water Data'!D167))),'Data Summary'!BU173="Yes"),OFFSET('Water Data'!$D$9,0,10*ROW('Water Data'!D167)),NA())</f>
        <v>#N/A</v>
      </c>
      <c r="G173" s="89" t="e">
        <f ca="true">+IF(AND(ISNUMBER(OFFSET('Water Data'!$E$4,0,10*ROW('Water Data'!E167))),'Data Summary'!BV173="Yes"),100-OFFSET('Water Data'!$E$4,0,10*ROW('Water Data'!E167)),NA())</f>
        <v>#N/A</v>
      </c>
      <c r="H173" s="89" t="e">
        <f ca="true">+IF(AND(ISNUMBER(OFFSET('Water Data'!$E$6,0,10*ROW('Water Data'!E167))),'Data Summary'!BW173="Yes"),OFFSET('Water Data'!$E$6,0,10*ROW('Water Data'!E167)),NA())</f>
        <v>#N/A</v>
      </c>
      <c r="I173" s="89" t="e">
        <f ca="true">+IF(AND(ISNUMBER(OFFSET('Water Data'!$E$9,0,10*ROW('Water Data'!E167))),'Data Summary'!BX173="Yes"),OFFSET('Water Data'!$E$9,0,10*ROW('Water Data'!E167)),NA())</f>
        <v>#N/A</v>
      </c>
      <c r="J173" s="89" t="e">
        <f ca="true">+IF(AND(ISNUMBER(OFFSET('Water Data'!$F$4,0,10*ROW('Water Data'!F167))),'Data Summary'!BY173="Yes"),100-OFFSET('Water Data'!$F$4,0,10*ROW('Water Data'!F167)),NA())</f>
        <v>#N/A</v>
      </c>
      <c r="K173" s="89" t="e">
        <f ca="true">+IF(AND(ISNUMBER(OFFSET('Water Data'!$F$6,0,10*ROW('Water Data'!F167))),'Data Summary'!BZ173="Yes"),OFFSET('Water Data'!$F$6,0,10*ROW('Water Data'!F167)),NA())</f>
        <v>#N/A</v>
      </c>
      <c r="L173" s="89" t="e">
        <f ca="true">+IF(AND(ISNUMBER(OFFSET('Water Data'!$F$9,0,10*ROW('Water Data'!F167))),'Data Summary'!CA173="Yes"),OFFSET('Water Data'!$F$9,0,10*ROW('Water Data'!F167)),NA())</f>
        <v>#N/A</v>
      </c>
      <c r="M173" s="89" t="e">
        <f ca="true">+IF(AND(ISNUMBER(OFFSET('Water Data'!$G$4,0,10*ROW('Water Data'!G167))),'Data Summary'!CB173="Yes"),100-OFFSET('Water Data'!$G$4,0,10*ROW('Water Data'!G167)),NA())</f>
        <v>#N/A</v>
      </c>
      <c r="N173" s="89" t="e">
        <f ca="true">+IF(AND(ISNUMBER(OFFSET('Water Data'!$G$6,0,10*ROW('Water Data'!G167))),'Data Summary'!CC173="Yes"),OFFSET('Water Data'!$G$6,0,10*ROW('Water Data'!G167)),NA())</f>
        <v>#N/A</v>
      </c>
      <c r="O173" s="89" t="e">
        <f ca="true">+IF(AND(ISNUMBER(OFFSET('Water Data'!$G$9,0,10*ROW('Water Data'!G167))),'Data Summary'!CD173="Yes"),OFFSET('Water Data'!$G$9,0,10*ROW('Water Data'!G167)),NA())</f>
        <v>#N/A</v>
      </c>
      <c r="P173" s="89" t="e">
        <f ca="true">+IF(AND(ISNUMBER(OFFSET('Water Data'!$H$4,0,10*ROW('Water Data'!H167))),'Data Summary'!CE173="Yes"),100-OFFSET('Water Data'!$H$4,0,10*ROW('Water Data'!H167)),NA())</f>
        <v>#N/A</v>
      </c>
      <c r="Q173" s="89" t="e">
        <f ca="true">+IF(AND(ISNUMBER(OFFSET('Water Data'!$H$6,0,10*ROW('Water Data'!H167))),'Data Summary'!CF173="Yes"),OFFSET('Water Data'!$H$6,0,10*ROW('Water Data'!H167)),NA())</f>
        <v>#N/A</v>
      </c>
      <c r="R173" s="89" t="e">
        <f ca="true">+IF(AND(ISNUMBER(OFFSET('Water Data'!$H$9,0,10*ROW('Water Data'!H167))),'Data Summary'!CG173="Yes"),OFFSET('Water Data'!$H$9,0,10*ROW('Water Data'!H167)),NA())</f>
        <v>#N/A</v>
      </c>
      <c r="S173" s="89" t="e">
        <f ca="true">+IF(AND(ISNUMBER(OFFSET('Water Data'!$I$4,0,10*ROW('Water Data'!I167))),'Data Summary'!CH173="Yes"),100-OFFSET('Water Data'!$I$4,0,10*ROW('Water Data'!I167)),NA())</f>
        <v>#N/A</v>
      </c>
      <c r="T173" s="89" t="e">
        <f ca="true">+IF(AND(ISNUMBER(OFFSET('Water Data'!$I$6,0,10*ROW('Water Data'!I167))),'Data Summary'!CI173="Yes"),OFFSET('Water Data'!$I$6,0,10*ROW('Water Data'!I167)),NA())</f>
        <v>#N/A</v>
      </c>
      <c r="U173" s="89" t="e">
        <f ca="true">+IF(AND(ISNUMBER(OFFSET('Water Data'!$I$9,0,10*ROW('Water Data'!I167))),'Data Summary'!CJ173="Yes"),OFFSET('Water Data'!$I$9,0,10*ROW('Water Data'!I167)),NA())</f>
        <v>#N/A</v>
      </c>
      <c r="V173" s="90" t="e">
        <f ca="true">+IF(AND(ISNUMBER(OFFSET('Sanitation Data'!$D$4,0,10*ROW('Sanitation Data'!D167))),'Data Summary'!CK173="Yes"),100-OFFSET('Sanitation Data'!$D$4,0,10*ROW('Sanitation Data'!D167)),NA())</f>
        <v>#N/A</v>
      </c>
      <c r="W173" s="90" t="e">
        <f ca="true">+IF(AND(ISNUMBER(OFFSET('Sanitation Data'!$D$6,0,10*ROW('Sanitation Data'!D167))),'Data Summary'!CL173="Yes"),OFFSET('Sanitation Data'!$D$6,0,10*ROW('Sanitation Data'!D167)),NA())</f>
        <v>#N/A</v>
      </c>
      <c r="X173" s="90" t="e">
        <f ca="true">+IF(AND(ISNUMBER(OFFSET('Sanitation Data'!$D$10,0,10*ROW('Sanitation Data'!D167))),'Data Summary'!CM173="Yes"),OFFSET('Sanitation Data'!$D$10,0,10*ROW('Sanitation Data'!D167)),NA())</f>
        <v>#N/A</v>
      </c>
      <c r="Y173" s="90" t="e">
        <f ca="true">+IF(AND(ISNUMBER(OFFSET('Sanitation Data'!$D$11,0,10*ROW('Sanitation Data'!D167))),'Data Summary'!CN173="Yes"),OFFSET('Sanitation Data'!$D$11,0,10*ROW('Sanitation Data'!D167)),NA())</f>
        <v>#N/A</v>
      </c>
      <c r="Z173" s="90" t="e">
        <f ca="true">+IF(AND(ISNUMBER(OFFSET('Sanitation Data'!$D$12,0,10*ROW('Sanitation Data'!D167))),'Data Summary'!CO173="Yes"),OFFSET('Sanitation Data'!$D$12,0,10*ROW('Sanitation Data'!D167)),NA())</f>
        <v>#N/A</v>
      </c>
      <c r="AA173" s="90" t="e">
        <f ca="true">+IF(AND(ISNUMBER(OFFSET('Sanitation Data'!$E$4,0,10*ROW('Sanitation Data'!E167))),'Data Summary'!CP173="Yes"),100-OFFSET('Sanitation Data'!$E$4,0,10*ROW('Sanitation Data'!E167)),NA())</f>
        <v>#N/A</v>
      </c>
      <c r="AB173" s="90" t="e">
        <f ca="true">+IF(AND(ISNUMBER(OFFSET('Sanitation Data'!$E$6,0,10*ROW('Sanitation Data'!E167))),'Data Summary'!CQ173="Yes"),OFFSET('Sanitation Data'!$E$6,0,10*ROW('Sanitation Data'!E167)),NA())</f>
        <v>#N/A</v>
      </c>
      <c r="AC173" s="90" t="e">
        <f ca="true">+IF(AND(ISNUMBER(OFFSET('Sanitation Data'!$E$10,0,10*ROW('Sanitation Data'!E167))),'Data Summary'!CR173="Yes"),OFFSET('Sanitation Data'!$E$10,0,10*ROW('Sanitation Data'!E167)),NA())</f>
        <v>#N/A</v>
      </c>
      <c r="AD173" s="90" t="e">
        <f ca="true">+IF(AND(ISNUMBER(OFFSET('Sanitation Data'!$E$11,0,10*ROW('Sanitation Data'!E167))),'Data Summary'!CS173="Yes"),OFFSET('Sanitation Data'!$E$11,0,10*ROW('Sanitation Data'!E167)),NA())</f>
        <v>#N/A</v>
      </c>
      <c r="AE173" s="90" t="e">
        <f ca="true">+IF(AND(ISNUMBER(OFFSET('Sanitation Data'!$E$12,0,10*ROW('Sanitation Data'!E167))),'Data Summary'!CT173="Yes"),OFFSET('Sanitation Data'!$E$12,0,10*ROW('Sanitation Data'!E167)),NA())</f>
        <v>#N/A</v>
      </c>
      <c r="AF173" s="90" t="e">
        <f ca="true">+IF(AND(ISNUMBER(OFFSET('Sanitation Data'!$F$4,0,10*ROW('Sanitation Data'!F167))),'Data Summary'!CU173="Yes"),100-OFFSET('Sanitation Data'!$F$4,0,10*ROW('Sanitation Data'!F167)),NA())</f>
        <v>#N/A</v>
      </c>
      <c r="AG173" s="90" t="e">
        <f ca="true">+IF(AND(ISNUMBER(OFFSET('Sanitation Data'!$F$6,0,10*ROW('Sanitation Data'!F167))),'Data Summary'!CV173="Yes"),OFFSET('Sanitation Data'!$F$6,0,10*ROW('Sanitation Data'!F167)),NA())</f>
        <v>#N/A</v>
      </c>
      <c r="AH173" s="90" t="e">
        <f ca="true">+IF(AND(ISNUMBER(OFFSET('Sanitation Data'!$F$10,0,10*ROW('Sanitation Data'!F167))),'Data Summary'!CW173="Yes"),OFFSET('Sanitation Data'!$F$10,0,10*ROW('Sanitation Data'!F167)),NA())</f>
        <v>#N/A</v>
      </c>
      <c r="AI173" s="90" t="e">
        <f ca="true">+IF(AND(ISNUMBER(OFFSET('Sanitation Data'!$F$11,0,10*ROW('Sanitation Data'!F167))),'Data Summary'!CX173="Yes"),OFFSET('Sanitation Data'!$F$11,0,10*ROW('Sanitation Data'!F167)),NA())</f>
        <v>#N/A</v>
      </c>
      <c r="AJ173" s="90" t="e">
        <f ca="true">+IF(AND(ISNUMBER(OFFSET('Sanitation Data'!$F$12,0,10*ROW('Sanitation Data'!F167))),'Data Summary'!CY173="Yes"),OFFSET('Sanitation Data'!$F$12,0,10*ROW('Sanitation Data'!F167)),NA())</f>
        <v>#N/A</v>
      </c>
      <c r="AK173" s="90" t="e">
        <f ca="true">+IF(AND(ISNUMBER(OFFSET('Sanitation Data'!$G$4,0,10*ROW('Sanitation Data'!G167))),'Data Summary'!CZ173="Yes"),100-OFFSET('Sanitation Data'!$G$4,0,10*ROW('Sanitation Data'!G167)),NA())</f>
        <v>#N/A</v>
      </c>
      <c r="AL173" s="90" t="e">
        <f ca="true">+IF(AND(ISNUMBER(OFFSET('Sanitation Data'!$G$6,0,10*ROW('Sanitation Data'!G167))),'Data Summary'!DA173="Yes"),OFFSET('Sanitation Data'!$G$6,0,10*ROW('Sanitation Data'!G167)),NA())</f>
        <v>#N/A</v>
      </c>
      <c r="AM173" s="90" t="e">
        <f ca="true">+IF(AND(ISNUMBER(OFFSET('Sanitation Data'!$G$10,0,10*ROW('Sanitation Data'!G167))),'Data Summary'!DB173="Yes"),OFFSET('Sanitation Data'!$G$10,0,10*ROW('Sanitation Data'!G167)),NA())</f>
        <v>#N/A</v>
      </c>
      <c r="AN173" s="90" t="e">
        <f ca="true">+IF(AND(ISNUMBER(OFFSET('Sanitation Data'!$G$11,0,10*ROW('Sanitation Data'!G167))),'Data Summary'!DC173="Yes"),OFFSET('Sanitation Data'!$G$11,0,10*ROW('Sanitation Data'!G167)),NA())</f>
        <v>#N/A</v>
      </c>
      <c r="AO173" s="90" t="e">
        <f ca="true">+IF(AND(ISNUMBER(OFFSET('Sanitation Data'!$G$12,0,10*ROW('Sanitation Data'!G167))),'Data Summary'!DD173="Yes"),OFFSET('Sanitation Data'!$G$12,0,10*ROW('Sanitation Data'!G167)),NA())</f>
        <v>#N/A</v>
      </c>
      <c r="AP173" s="90" t="e">
        <f ca="true">+IF(AND(ISNUMBER(OFFSET('Sanitation Data'!$H$4,0,10*ROW('Sanitation Data'!H167))),'Data Summary'!DE173="Yes"),100-OFFSET('Sanitation Data'!$H$4,0,10*ROW('Sanitation Data'!H167)),NA())</f>
        <v>#N/A</v>
      </c>
      <c r="AQ173" s="90" t="e">
        <f ca="true">+IF(AND(ISNUMBER(OFFSET('Sanitation Data'!$H$6,0,10*ROW('Sanitation Data'!H167))),'Data Summary'!DF173="Yes"),OFFSET('Sanitation Data'!$H$6,0,10*ROW('Sanitation Data'!H167)),NA())</f>
        <v>#N/A</v>
      </c>
      <c r="AR173" s="90" t="e">
        <f ca="true">+IF(AND(ISNUMBER(OFFSET('Sanitation Data'!$H$10,0,10*ROW('Sanitation Data'!H167))),'Data Summary'!DG173="Yes"),OFFSET('Sanitation Data'!$H$10,0,10*ROW('Sanitation Data'!H167)),NA())</f>
        <v>#N/A</v>
      </c>
      <c r="AS173" s="90" t="e">
        <f ca="true">+IF(AND(ISNUMBER(OFFSET('Sanitation Data'!$H$11,0,10*ROW('Sanitation Data'!H167))),'Data Summary'!DH173="Yes"),OFFSET('Sanitation Data'!$H$11,0,10*ROW('Sanitation Data'!H167)),NA())</f>
        <v>#N/A</v>
      </c>
      <c r="AT173" s="90" t="e">
        <f ca="true">+IF(AND(ISNUMBER(OFFSET('Sanitation Data'!$H$12,0,10*ROW('Sanitation Data'!H167))),'Data Summary'!DI173="Yes"),OFFSET('Sanitation Data'!$H$12,0,10*ROW('Sanitation Data'!H167)),NA())</f>
        <v>#N/A</v>
      </c>
      <c r="AU173" s="90" t="e">
        <f ca="true">+IF(AND(ISNUMBER(OFFSET('Sanitation Data'!$I$4,0,10*ROW('Sanitation Data'!I167))),'Data Summary'!DJ173="Yes"),100-OFFSET('Sanitation Data'!$I$4,0,10*ROW('Sanitation Data'!I167)),NA())</f>
        <v>#N/A</v>
      </c>
      <c r="AV173" s="90" t="e">
        <f ca="true">+IF(AND(ISNUMBER(OFFSET('Sanitation Data'!$I$6,0,10*ROW('Sanitation Data'!I167))),'Data Summary'!DK173="Yes"),OFFSET('Sanitation Data'!$I$6,0,10*ROW('Sanitation Data'!I167)),NA())</f>
        <v>#N/A</v>
      </c>
      <c r="AW173" s="90" t="e">
        <f ca="true">+IF(AND(ISNUMBER(OFFSET('Sanitation Data'!$I$10,0,10*ROW('Sanitation Data'!I167))),'Data Summary'!DL173="Yes"),OFFSET('Sanitation Data'!$I$10,0,10*ROW('Sanitation Data'!I167)),NA())</f>
        <v>#N/A</v>
      </c>
      <c r="AX173" s="90" t="e">
        <f ca="true">+IF(AND(ISNUMBER(OFFSET('Sanitation Data'!$I$11,0,10*ROW('Sanitation Data'!I167))),'Data Summary'!DM173="Yes"),OFFSET('Sanitation Data'!$I$11,0,10*ROW('Sanitation Data'!I167)),NA())</f>
        <v>#N/A</v>
      </c>
      <c r="AY173" s="90" t="e">
        <f ca="true">+IF(AND(ISNUMBER(OFFSET('Sanitation Data'!$I$12,0,10*ROW('Sanitation Data'!I167))),'Data Summary'!DN173="Yes"),OFFSET('Sanitation Data'!$I$12,0,10*ROW('Sanitation Data'!I167)),NA())</f>
        <v>#N/A</v>
      </c>
      <c r="AZ173" s="91" t="e">
        <f ca="true">+IF(AND(ISNUMBER(OFFSET('Hygiene Data'!$D$5,0,10*ROW('Hygiene Data'!D167))),'Data Summary'!DO173="Yes"),OFFSET('Hygiene Data'!$D$5,0,10*ROW('Hygiene Data'!D167)),NA())</f>
        <v>#N/A</v>
      </c>
      <c r="BA173" s="91" t="e">
        <f ca="true">+IF(AND(ISNUMBER(OFFSET('Hygiene Data'!$D$7,0,10*ROW('Hygiene Data'!D167))),'Data Summary'!DP173="Yes"),OFFSET('Hygiene Data'!$D$7,0,10*ROW('Hygiene Data'!D167)),NA())</f>
        <v>#N/A</v>
      </c>
      <c r="BB173" s="91" t="e">
        <f ca="true">+IF(AND(ISNUMBER(OFFSET('Hygiene Data'!$D$9,0,10*ROW('Hygiene Data'!D167))),'Data Summary'!DQ173="Yes"),OFFSET('Hygiene Data'!$D$9,0,10*ROW('Hygiene Data'!D167)),NA())</f>
        <v>#N/A</v>
      </c>
      <c r="BC173" s="91" t="e">
        <f ca="true">+IF(AND(ISNUMBER(OFFSET('Hygiene Data'!$E$5,0,10*ROW('Hygiene Data'!E167))),'Data Summary'!DR173="Yes"),OFFSET('Hygiene Data'!$E$5,0,10*ROW('Hygiene Data'!E167)),NA())</f>
        <v>#N/A</v>
      </c>
      <c r="BD173" s="91" t="e">
        <f ca="true">+IF(AND(ISNUMBER(OFFSET('Hygiene Data'!$E$7,0,10*ROW('Hygiene Data'!E167))),'Data Summary'!DS173="Yes"),OFFSET('Hygiene Data'!$E$7,0,10*ROW('Hygiene Data'!E167)),NA())</f>
        <v>#N/A</v>
      </c>
      <c r="BE173" s="91" t="e">
        <f ca="true">+IF(AND(ISNUMBER(OFFSET('Hygiene Data'!$E$9,0,10*ROW('Hygiene Data'!E167))),'Data Summary'!DT173="Yes"),OFFSET('Hygiene Data'!$E$9,0,10*ROW('Hygiene Data'!E167)),NA())</f>
        <v>#N/A</v>
      </c>
      <c r="BF173" s="91" t="e">
        <f ca="true">+IF(AND(ISNUMBER(OFFSET('Hygiene Data'!$F$5,0,10*ROW('Hygiene Data'!F167))),'Data Summary'!DU173="Yes"),OFFSET('Hygiene Data'!$F$5,0,10*ROW('Hygiene Data'!F167)),NA())</f>
        <v>#N/A</v>
      </c>
      <c r="BG173" s="91" t="e">
        <f ca="true">+IF(AND(ISNUMBER(OFFSET('Hygiene Data'!$F$7,0,10*ROW('Hygiene Data'!F167))),'Data Summary'!DV173="Yes"),OFFSET('Hygiene Data'!$F$7,0,10*ROW('Hygiene Data'!F167)),NA())</f>
        <v>#N/A</v>
      </c>
      <c r="BH173" s="91" t="e">
        <f ca="true">+IF(AND(ISNUMBER(OFFSET('Hygiene Data'!$F$9,0,10*ROW('Hygiene Data'!F167))),'Data Summary'!DW173="Yes"),OFFSET('Hygiene Data'!$F$9,0,10*ROW('Hygiene Data'!F167)),NA())</f>
        <v>#N/A</v>
      </c>
      <c r="BI173" s="91" t="e">
        <f ca="true">+IF(AND(ISNUMBER(OFFSET('Hygiene Data'!$G$5,0,10*ROW('Hygiene Data'!G167))),'Data Summary'!DX173="Yes"),OFFSET('Hygiene Data'!$G$5,0,10*ROW('Hygiene Data'!G167)),NA())</f>
        <v>#N/A</v>
      </c>
      <c r="BJ173" s="91" t="e">
        <f ca="true">+IF(AND(ISNUMBER(OFFSET('Hygiene Data'!$G$7,0,10*ROW('Hygiene Data'!G167))),'Data Summary'!DY173="Yes"),OFFSET('Hygiene Data'!$G$7,0,10*ROW('Hygiene Data'!G167)),NA())</f>
        <v>#N/A</v>
      </c>
      <c r="BK173" s="91" t="e">
        <f ca="true">+IF(AND(ISNUMBER(OFFSET('Hygiene Data'!$G$9,0,10*ROW('Hygiene Data'!G167))),'Data Summary'!DZ173="Yes"),OFFSET('Hygiene Data'!$G$9,0,10*ROW('Hygiene Data'!G167)),NA())</f>
        <v>#N/A</v>
      </c>
      <c r="BL173" s="91" t="e">
        <f ca="true">+IF(AND(ISNUMBER(OFFSET('Hygiene Data'!$H$5,0,10*ROW('Hygiene Data'!H167))),'Data Summary'!EA173="Yes"),OFFSET('Hygiene Data'!$H$5,0,10*ROW('Hygiene Data'!H167)),NA())</f>
        <v>#N/A</v>
      </c>
      <c r="BM173" s="91" t="e">
        <f ca="true">+IF(AND(ISNUMBER(OFFSET('Hygiene Data'!$H$7,0,10*ROW('Hygiene Data'!H167))),'Data Summary'!EB173="Yes"),OFFSET('Hygiene Data'!$H$7,0,10*ROW('Hygiene Data'!H167)),NA())</f>
        <v>#N/A</v>
      </c>
      <c r="BN173" s="91" t="e">
        <f ca="true">+IF(AND(ISNUMBER(OFFSET('Hygiene Data'!$H$9,0,10*ROW('Hygiene Data'!H167))),'Data Summary'!EC173="Yes"),OFFSET('Hygiene Data'!$H$9,0,10*ROW('Hygiene Data'!H167)),NA())</f>
        <v>#N/A</v>
      </c>
      <c r="BO173" s="91" t="e">
        <f ca="true">+IF(AND(ISNUMBER(OFFSET('Hygiene Data'!$I$5,0,10*ROW('Hygiene Data'!I167))),'Data Summary'!ED173="Yes"),OFFSET('Hygiene Data'!$I$5,0,10*ROW('Hygiene Data'!I167)),NA())</f>
        <v>#N/A</v>
      </c>
      <c r="BP173" s="91" t="e">
        <f ca="true">+IF(AND(ISNUMBER(OFFSET('Hygiene Data'!$I$7,0,10*ROW('Hygiene Data'!I167))),'Data Summary'!EE173="Yes"),OFFSET('Hygiene Data'!$I$7,0,10*ROW('Hygiene Data'!I167)),NA())</f>
        <v>#N/A</v>
      </c>
      <c r="BQ173" s="91" t="e">
        <f ca="true">+IF(AND(ISNUMBER(OFFSET('Hygiene Data'!$I$9,0,10*ROW('Hygiene Data'!I167))),'Data Summary'!EF173="Yes"),OFFSET('Hygiene Data'!$I$9,0,10*ROW('Hygiene Data'!I167)),NA())</f>
        <v>#N/A</v>
      </c>
    </row>
    <row xmlns:x14ac="http://schemas.microsoft.com/office/spreadsheetml/2009/9/ac" r="174" x14ac:dyDescent="0.2">
      <c r="A174" s="342" t="e">
        <f ca="true">+RIGHT('Data Summary'!A174,LEN('Data Summary'!A174)-9)</f>
        <v>#VALUE!</v>
      </c>
      <c r="B174" s="35" t="str">
        <f ca="true">+IF(ISTEXT('Data Summary'!B174),'Data Summary'!B174,"")</f>
        <v/>
      </c>
      <c r="C174" s="341" t="e">
        <f ca="true">+VALUE('Data Summary'!C174)</f>
        <v>#VALUE!</v>
      </c>
      <c r="D174" s="89" t="e">
        <f ca="true">+IF(AND(ISNUMBER(OFFSET('Water Data'!$D$4,0,10*ROW('Water Data'!D168))),'Data Summary'!BS174="Yes"),100-OFFSET('Water Data'!$D$4,0,10*ROW('Water Data'!D168)),NA())</f>
        <v>#N/A</v>
      </c>
      <c r="E174" s="89" t="e">
        <f ca="true">+IF(AND(ISNUMBER(OFFSET('Water Data'!$D$6,0,10*ROW('Water Data'!D168))),'Data Summary'!BT174="Yes"),OFFSET('Water Data'!$D$6,0,10*ROW('Water Data'!D168)),NA())</f>
        <v>#N/A</v>
      </c>
      <c r="F174" s="89" t="e">
        <f ca="true">+IF(AND(ISNUMBER(OFFSET('Water Data'!$D$9,0,10*ROW('Water Data'!D168))),'Data Summary'!BU174="Yes"),OFFSET('Water Data'!$D$9,0,10*ROW('Water Data'!D168)),NA())</f>
        <v>#N/A</v>
      </c>
      <c r="G174" s="89" t="e">
        <f ca="true">+IF(AND(ISNUMBER(OFFSET('Water Data'!$E$4,0,10*ROW('Water Data'!E168))),'Data Summary'!BV174="Yes"),100-OFFSET('Water Data'!$E$4,0,10*ROW('Water Data'!E168)),NA())</f>
        <v>#N/A</v>
      </c>
      <c r="H174" s="89" t="e">
        <f ca="true">+IF(AND(ISNUMBER(OFFSET('Water Data'!$E$6,0,10*ROW('Water Data'!E168))),'Data Summary'!BW174="Yes"),OFFSET('Water Data'!$E$6,0,10*ROW('Water Data'!E168)),NA())</f>
        <v>#N/A</v>
      </c>
      <c r="I174" s="89" t="e">
        <f ca="true">+IF(AND(ISNUMBER(OFFSET('Water Data'!$E$9,0,10*ROW('Water Data'!E168))),'Data Summary'!BX174="Yes"),OFFSET('Water Data'!$E$9,0,10*ROW('Water Data'!E168)),NA())</f>
        <v>#N/A</v>
      </c>
      <c r="J174" s="89" t="e">
        <f ca="true">+IF(AND(ISNUMBER(OFFSET('Water Data'!$F$4,0,10*ROW('Water Data'!F168))),'Data Summary'!BY174="Yes"),100-OFFSET('Water Data'!$F$4,0,10*ROW('Water Data'!F168)),NA())</f>
        <v>#N/A</v>
      </c>
      <c r="K174" s="89" t="e">
        <f ca="true">+IF(AND(ISNUMBER(OFFSET('Water Data'!$F$6,0,10*ROW('Water Data'!F168))),'Data Summary'!BZ174="Yes"),OFFSET('Water Data'!$F$6,0,10*ROW('Water Data'!F168)),NA())</f>
        <v>#N/A</v>
      </c>
      <c r="L174" s="89" t="e">
        <f ca="true">+IF(AND(ISNUMBER(OFFSET('Water Data'!$F$9,0,10*ROW('Water Data'!F168))),'Data Summary'!CA174="Yes"),OFFSET('Water Data'!$F$9,0,10*ROW('Water Data'!F168)),NA())</f>
        <v>#N/A</v>
      </c>
      <c r="M174" s="89" t="e">
        <f ca="true">+IF(AND(ISNUMBER(OFFSET('Water Data'!$G$4,0,10*ROW('Water Data'!G168))),'Data Summary'!CB174="Yes"),100-OFFSET('Water Data'!$G$4,0,10*ROW('Water Data'!G168)),NA())</f>
        <v>#N/A</v>
      </c>
      <c r="N174" s="89" t="e">
        <f ca="true">+IF(AND(ISNUMBER(OFFSET('Water Data'!$G$6,0,10*ROW('Water Data'!G168))),'Data Summary'!CC174="Yes"),OFFSET('Water Data'!$G$6,0,10*ROW('Water Data'!G168)),NA())</f>
        <v>#N/A</v>
      </c>
      <c r="O174" s="89" t="e">
        <f ca="true">+IF(AND(ISNUMBER(OFFSET('Water Data'!$G$9,0,10*ROW('Water Data'!G168))),'Data Summary'!CD174="Yes"),OFFSET('Water Data'!$G$9,0,10*ROW('Water Data'!G168)),NA())</f>
        <v>#N/A</v>
      </c>
      <c r="P174" s="89" t="e">
        <f ca="true">+IF(AND(ISNUMBER(OFFSET('Water Data'!$H$4,0,10*ROW('Water Data'!H168))),'Data Summary'!CE174="Yes"),100-OFFSET('Water Data'!$H$4,0,10*ROW('Water Data'!H168)),NA())</f>
        <v>#N/A</v>
      </c>
      <c r="Q174" s="89" t="e">
        <f ca="true">+IF(AND(ISNUMBER(OFFSET('Water Data'!$H$6,0,10*ROW('Water Data'!H168))),'Data Summary'!CF174="Yes"),OFFSET('Water Data'!$H$6,0,10*ROW('Water Data'!H168)),NA())</f>
        <v>#N/A</v>
      </c>
      <c r="R174" s="89" t="e">
        <f ca="true">+IF(AND(ISNUMBER(OFFSET('Water Data'!$H$9,0,10*ROW('Water Data'!H168))),'Data Summary'!CG174="Yes"),OFFSET('Water Data'!$H$9,0,10*ROW('Water Data'!H168)),NA())</f>
        <v>#N/A</v>
      </c>
      <c r="S174" s="89" t="e">
        <f ca="true">+IF(AND(ISNUMBER(OFFSET('Water Data'!$I$4,0,10*ROW('Water Data'!I168))),'Data Summary'!CH174="Yes"),100-OFFSET('Water Data'!$I$4,0,10*ROW('Water Data'!I168)),NA())</f>
        <v>#N/A</v>
      </c>
      <c r="T174" s="89" t="e">
        <f ca="true">+IF(AND(ISNUMBER(OFFSET('Water Data'!$I$6,0,10*ROW('Water Data'!I168))),'Data Summary'!CI174="Yes"),OFFSET('Water Data'!$I$6,0,10*ROW('Water Data'!I168)),NA())</f>
        <v>#N/A</v>
      </c>
      <c r="U174" s="89" t="e">
        <f ca="true">+IF(AND(ISNUMBER(OFFSET('Water Data'!$I$9,0,10*ROW('Water Data'!I168))),'Data Summary'!CJ174="Yes"),OFFSET('Water Data'!$I$9,0,10*ROW('Water Data'!I168)),NA())</f>
        <v>#N/A</v>
      </c>
      <c r="V174" s="90" t="e">
        <f ca="true">+IF(AND(ISNUMBER(OFFSET('Sanitation Data'!$D$4,0,10*ROW('Sanitation Data'!D168))),'Data Summary'!CK174="Yes"),100-OFFSET('Sanitation Data'!$D$4,0,10*ROW('Sanitation Data'!D168)),NA())</f>
        <v>#N/A</v>
      </c>
      <c r="W174" s="90" t="e">
        <f ca="true">+IF(AND(ISNUMBER(OFFSET('Sanitation Data'!$D$6,0,10*ROW('Sanitation Data'!D168))),'Data Summary'!CL174="Yes"),OFFSET('Sanitation Data'!$D$6,0,10*ROW('Sanitation Data'!D168)),NA())</f>
        <v>#N/A</v>
      </c>
      <c r="X174" s="90" t="e">
        <f ca="true">+IF(AND(ISNUMBER(OFFSET('Sanitation Data'!$D$10,0,10*ROW('Sanitation Data'!D168))),'Data Summary'!CM174="Yes"),OFFSET('Sanitation Data'!$D$10,0,10*ROW('Sanitation Data'!D168)),NA())</f>
        <v>#N/A</v>
      </c>
      <c r="Y174" s="90" t="e">
        <f ca="true">+IF(AND(ISNUMBER(OFFSET('Sanitation Data'!$D$11,0,10*ROW('Sanitation Data'!D168))),'Data Summary'!CN174="Yes"),OFFSET('Sanitation Data'!$D$11,0,10*ROW('Sanitation Data'!D168)),NA())</f>
        <v>#N/A</v>
      </c>
      <c r="Z174" s="90" t="e">
        <f ca="true">+IF(AND(ISNUMBER(OFFSET('Sanitation Data'!$D$12,0,10*ROW('Sanitation Data'!D168))),'Data Summary'!CO174="Yes"),OFFSET('Sanitation Data'!$D$12,0,10*ROW('Sanitation Data'!D168)),NA())</f>
        <v>#N/A</v>
      </c>
      <c r="AA174" s="90" t="e">
        <f ca="true">+IF(AND(ISNUMBER(OFFSET('Sanitation Data'!$E$4,0,10*ROW('Sanitation Data'!E168))),'Data Summary'!CP174="Yes"),100-OFFSET('Sanitation Data'!$E$4,0,10*ROW('Sanitation Data'!E168)),NA())</f>
        <v>#N/A</v>
      </c>
      <c r="AB174" s="90" t="e">
        <f ca="true">+IF(AND(ISNUMBER(OFFSET('Sanitation Data'!$E$6,0,10*ROW('Sanitation Data'!E168))),'Data Summary'!CQ174="Yes"),OFFSET('Sanitation Data'!$E$6,0,10*ROW('Sanitation Data'!E168)),NA())</f>
        <v>#N/A</v>
      </c>
      <c r="AC174" s="90" t="e">
        <f ca="true">+IF(AND(ISNUMBER(OFFSET('Sanitation Data'!$E$10,0,10*ROW('Sanitation Data'!E168))),'Data Summary'!CR174="Yes"),OFFSET('Sanitation Data'!$E$10,0,10*ROW('Sanitation Data'!E168)),NA())</f>
        <v>#N/A</v>
      </c>
      <c r="AD174" s="90" t="e">
        <f ca="true">+IF(AND(ISNUMBER(OFFSET('Sanitation Data'!$E$11,0,10*ROW('Sanitation Data'!E168))),'Data Summary'!CS174="Yes"),OFFSET('Sanitation Data'!$E$11,0,10*ROW('Sanitation Data'!E168)),NA())</f>
        <v>#N/A</v>
      </c>
      <c r="AE174" s="90" t="e">
        <f ca="true">+IF(AND(ISNUMBER(OFFSET('Sanitation Data'!$E$12,0,10*ROW('Sanitation Data'!E168))),'Data Summary'!CT174="Yes"),OFFSET('Sanitation Data'!$E$12,0,10*ROW('Sanitation Data'!E168)),NA())</f>
        <v>#N/A</v>
      </c>
      <c r="AF174" s="90" t="e">
        <f ca="true">+IF(AND(ISNUMBER(OFFSET('Sanitation Data'!$F$4,0,10*ROW('Sanitation Data'!F168))),'Data Summary'!CU174="Yes"),100-OFFSET('Sanitation Data'!$F$4,0,10*ROW('Sanitation Data'!F168)),NA())</f>
        <v>#N/A</v>
      </c>
      <c r="AG174" s="90" t="e">
        <f ca="true">+IF(AND(ISNUMBER(OFFSET('Sanitation Data'!$F$6,0,10*ROW('Sanitation Data'!F168))),'Data Summary'!CV174="Yes"),OFFSET('Sanitation Data'!$F$6,0,10*ROW('Sanitation Data'!F168)),NA())</f>
        <v>#N/A</v>
      </c>
      <c r="AH174" s="90" t="e">
        <f ca="true">+IF(AND(ISNUMBER(OFFSET('Sanitation Data'!$F$10,0,10*ROW('Sanitation Data'!F168))),'Data Summary'!CW174="Yes"),OFFSET('Sanitation Data'!$F$10,0,10*ROW('Sanitation Data'!F168)),NA())</f>
        <v>#N/A</v>
      </c>
      <c r="AI174" s="90" t="e">
        <f ca="true">+IF(AND(ISNUMBER(OFFSET('Sanitation Data'!$F$11,0,10*ROW('Sanitation Data'!F168))),'Data Summary'!CX174="Yes"),OFFSET('Sanitation Data'!$F$11,0,10*ROW('Sanitation Data'!F168)),NA())</f>
        <v>#N/A</v>
      </c>
      <c r="AJ174" s="90" t="e">
        <f ca="true">+IF(AND(ISNUMBER(OFFSET('Sanitation Data'!$F$12,0,10*ROW('Sanitation Data'!F168))),'Data Summary'!CY174="Yes"),OFFSET('Sanitation Data'!$F$12,0,10*ROW('Sanitation Data'!F168)),NA())</f>
        <v>#N/A</v>
      </c>
      <c r="AK174" s="90" t="e">
        <f ca="true">+IF(AND(ISNUMBER(OFFSET('Sanitation Data'!$G$4,0,10*ROW('Sanitation Data'!G168))),'Data Summary'!CZ174="Yes"),100-OFFSET('Sanitation Data'!$G$4,0,10*ROW('Sanitation Data'!G168)),NA())</f>
        <v>#N/A</v>
      </c>
      <c r="AL174" s="90" t="e">
        <f ca="true">+IF(AND(ISNUMBER(OFFSET('Sanitation Data'!$G$6,0,10*ROW('Sanitation Data'!G168))),'Data Summary'!DA174="Yes"),OFFSET('Sanitation Data'!$G$6,0,10*ROW('Sanitation Data'!G168)),NA())</f>
        <v>#N/A</v>
      </c>
      <c r="AM174" s="90" t="e">
        <f ca="true">+IF(AND(ISNUMBER(OFFSET('Sanitation Data'!$G$10,0,10*ROW('Sanitation Data'!G168))),'Data Summary'!DB174="Yes"),OFFSET('Sanitation Data'!$G$10,0,10*ROW('Sanitation Data'!G168)),NA())</f>
        <v>#N/A</v>
      </c>
      <c r="AN174" s="90" t="e">
        <f ca="true">+IF(AND(ISNUMBER(OFFSET('Sanitation Data'!$G$11,0,10*ROW('Sanitation Data'!G168))),'Data Summary'!DC174="Yes"),OFFSET('Sanitation Data'!$G$11,0,10*ROW('Sanitation Data'!G168)),NA())</f>
        <v>#N/A</v>
      </c>
      <c r="AO174" s="90" t="e">
        <f ca="true">+IF(AND(ISNUMBER(OFFSET('Sanitation Data'!$G$12,0,10*ROW('Sanitation Data'!G168))),'Data Summary'!DD174="Yes"),OFFSET('Sanitation Data'!$G$12,0,10*ROW('Sanitation Data'!G168)),NA())</f>
        <v>#N/A</v>
      </c>
      <c r="AP174" s="90" t="e">
        <f ca="true">+IF(AND(ISNUMBER(OFFSET('Sanitation Data'!$H$4,0,10*ROW('Sanitation Data'!H168))),'Data Summary'!DE174="Yes"),100-OFFSET('Sanitation Data'!$H$4,0,10*ROW('Sanitation Data'!H168)),NA())</f>
        <v>#N/A</v>
      </c>
      <c r="AQ174" s="90" t="e">
        <f ca="true">+IF(AND(ISNUMBER(OFFSET('Sanitation Data'!$H$6,0,10*ROW('Sanitation Data'!H168))),'Data Summary'!DF174="Yes"),OFFSET('Sanitation Data'!$H$6,0,10*ROW('Sanitation Data'!H168)),NA())</f>
        <v>#N/A</v>
      </c>
      <c r="AR174" s="90" t="e">
        <f ca="true">+IF(AND(ISNUMBER(OFFSET('Sanitation Data'!$H$10,0,10*ROW('Sanitation Data'!H168))),'Data Summary'!DG174="Yes"),OFFSET('Sanitation Data'!$H$10,0,10*ROW('Sanitation Data'!H168)),NA())</f>
        <v>#N/A</v>
      </c>
      <c r="AS174" s="90" t="e">
        <f ca="true">+IF(AND(ISNUMBER(OFFSET('Sanitation Data'!$H$11,0,10*ROW('Sanitation Data'!H168))),'Data Summary'!DH174="Yes"),OFFSET('Sanitation Data'!$H$11,0,10*ROW('Sanitation Data'!H168)),NA())</f>
        <v>#N/A</v>
      </c>
      <c r="AT174" s="90" t="e">
        <f ca="true">+IF(AND(ISNUMBER(OFFSET('Sanitation Data'!$H$12,0,10*ROW('Sanitation Data'!H168))),'Data Summary'!DI174="Yes"),OFFSET('Sanitation Data'!$H$12,0,10*ROW('Sanitation Data'!H168)),NA())</f>
        <v>#N/A</v>
      </c>
      <c r="AU174" s="90" t="e">
        <f ca="true">+IF(AND(ISNUMBER(OFFSET('Sanitation Data'!$I$4,0,10*ROW('Sanitation Data'!I168))),'Data Summary'!DJ174="Yes"),100-OFFSET('Sanitation Data'!$I$4,0,10*ROW('Sanitation Data'!I168)),NA())</f>
        <v>#N/A</v>
      </c>
      <c r="AV174" s="90" t="e">
        <f ca="true">+IF(AND(ISNUMBER(OFFSET('Sanitation Data'!$I$6,0,10*ROW('Sanitation Data'!I168))),'Data Summary'!DK174="Yes"),OFFSET('Sanitation Data'!$I$6,0,10*ROW('Sanitation Data'!I168)),NA())</f>
        <v>#N/A</v>
      </c>
      <c r="AW174" s="90" t="e">
        <f ca="true">+IF(AND(ISNUMBER(OFFSET('Sanitation Data'!$I$10,0,10*ROW('Sanitation Data'!I168))),'Data Summary'!DL174="Yes"),OFFSET('Sanitation Data'!$I$10,0,10*ROW('Sanitation Data'!I168)),NA())</f>
        <v>#N/A</v>
      </c>
      <c r="AX174" s="90" t="e">
        <f ca="true">+IF(AND(ISNUMBER(OFFSET('Sanitation Data'!$I$11,0,10*ROW('Sanitation Data'!I168))),'Data Summary'!DM174="Yes"),OFFSET('Sanitation Data'!$I$11,0,10*ROW('Sanitation Data'!I168)),NA())</f>
        <v>#N/A</v>
      </c>
      <c r="AY174" s="90" t="e">
        <f ca="true">+IF(AND(ISNUMBER(OFFSET('Sanitation Data'!$I$12,0,10*ROW('Sanitation Data'!I168))),'Data Summary'!DN174="Yes"),OFFSET('Sanitation Data'!$I$12,0,10*ROW('Sanitation Data'!I168)),NA())</f>
        <v>#N/A</v>
      </c>
      <c r="AZ174" s="91" t="e">
        <f ca="true">+IF(AND(ISNUMBER(OFFSET('Hygiene Data'!$D$5,0,10*ROW('Hygiene Data'!D168))),'Data Summary'!DO174="Yes"),OFFSET('Hygiene Data'!$D$5,0,10*ROW('Hygiene Data'!D168)),NA())</f>
        <v>#N/A</v>
      </c>
      <c r="BA174" s="91" t="e">
        <f ca="true">+IF(AND(ISNUMBER(OFFSET('Hygiene Data'!$D$7,0,10*ROW('Hygiene Data'!D168))),'Data Summary'!DP174="Yes"),OFFSET('Hygiene Data'!$D$7,0,10*ROW('Hygiene Data'!D168)),NA())</f>
        <v>#N/A</v>
      </c>
      <c r="BB174" s="91" t="e">
        <f ca="true">+IF(AND(ISNUMBER(OFFSET('Hygiene Data'!$D$9,0,10*ROW('Hygiene Data'!D168))),'Data Summary'!DQ174="Yes"),OFFSET('Hygiene Data'!$D$9,0,10*ROW('Hygiene Data'!D168)),NA())</f>
        <v>#N/A</v>
      </c>
      <c r="BC174" s="91" t="e">
        <f ca="true">+IF(AND(ISNUMBER(OFFSET('Hygiene Data'!$E$5,0,10*ROW('Hygiene Data'!E168))),'Data Summary'!DR174="Yes"),OFFSET('Hygiene Data'!$E$5,0,10*ROW('Hygiene Data'!E168)),NA())</f>
        <v>#N/A</v>
      </c>
      <c r="BD174" s="91" t="e">
        <f ca="true">+IF(AND(ISNUMBER(OFFSET('Hygiene Data'!$E$7,0,10*ROW('Hygiene Data'!E168))),'Data Summary'!DS174="Yes"),OFFSET('Hygiene Data'!$E$7,0,10*ROW('Hygiene Data'!E168)),NA())</f>
        <v>#N/A</v>
      </c>
      <c r="BE174" s="91" t="e">
        <f ca="true">+IF(AND(ISNUMBER(OFFSET('Hygiene Data'!$E$9,0,10*ROW('Hygiene Data'!E168))),'Data Summary'!DT174="Yes"),OFFSET('Hygiene Data'!$E$9,0,10*ROW('Hygiene Data'!E168)),NA())</f>
        <v>#N/A</v>
      </c>
      <c r="BF174" s="91" t="e">
        <f ca="true">+IF(AND(ISNUMBER(OFFSET('Hygiene Data'!$F$5,0,10*ROW('Hygiene Data'!F168))),'Data Summary'!DU174="Yes"),OFFSET('Hygiene Data'!$F$5,0,10*ROW('Hygiene Data'!F168)),NA())</f>
        <v>#N/A</v>
      </c>
      <c r="BG174" s="91" t="e">
        <f ca="true">+IF(AND(ISNUMBER(OFFSET('Hygiene Data'!$F$7,0,10*ROW('Hygiene Data'!F168))),'Data Summary'!DV174="Yes"),OFFSET('Hygiene Data'!$F$7,0,10*ROW('Hygiene Data'!F168)),NA())</f>
        <v>#N/A</v>
      </c>
      <c r="BH174" s="91" t="e">
        <f ca="true">+IF(AND(ISNUMBER(OFFSET('Hygiene Data'!$F$9,0,10*ROW('Hygiene Data'!F168))),'Data Summary'!DW174="Yes"),OFFSET('Hygiene Data'!$F$9,0,10*ROW('Hygiene Data'!F168)),NA())</f>
        <v>#N/A</v>
      </c>
      <c r="BI174" s="91" t="e">
        <f ca="true">+IF(AND(ISNUMBER(OFFSET('Hygiene Data'!$G$5,0,10*ROW('Hygiene Data'!G168))),'Data Summary'!DX174="Yes"),OFFSET('Hygiene Data'!$G$5,0,10*ROW('Hygiene Data'!G168)),NA())</f>
        <v>#N/A</v>
      </c>
      <c r="BJ174" s="91" t="e">
        <f ca="true">+IF(AND(ISNUMBER(OFFSET('Hygiene Data'!$G$7,0,10*ROW('Hygiene Data'!G168))),'Data Summary'!DY174="Yes"),OFFSET('Hygiene Data'!$G$7,0,10*ROW('Hygiene Data'!G168)),NA())</f>
        <v>#N/A</v>
      </c>
      <c r="BK174" s="91" t="e">
        <f ca="true">+IF(AND(ISNUMBER(OFFSET('Hygiene Data'!$G$9,0,10*ROW('Hygiene Data'!G168))),'Data Summary'!DZ174="Yes"),OFFSET('Hygiene Data'!$G$9,0,10*ROW('Hygiene Data'!G168)),NA())</f>
        <v>#N/A</v>
      </c>
      <c r="BL174" s="91" t="e">
        <f ca="true">+IF(AND(ISNUMBER(OFFSET('Hygiene Data'!$H$5,0,10*ROW('Hygiene Data'!H168))),'Data Summary'!EA174="Yes"),OFFSET('Hygiene Data'!$H$5,0,10*ROW('Hygiene Data'!H168)),NA())</f>
        <v>#N/A</v>
      </c>
      <c r="BM174" s="91" t="e">
        <f ca="true">+IF(AND(ISNUMBER(OFFSET('Hygiene Data'!$H$7,0,10*ROW('Hygiene Data'!H168))),'Data Summary'!EB174="Yes"),OFFSET('Hygiene Data'!$H$7,0,10*ROW('Hygiene Data'!H168)),NA())</f>
        <v>#N/A</v>
      </c>
      <c r="BN174" s="91" t="e">
        <f ca="true">+IF(AND(ISNUMBER(OFFSET('Hygiene Data'!$H$9,0,10*ROW('Hygiene Data'!H168))),'Data Summary'!EC174="Yes"),OFFSET('Hygiene Data'!$H$9,0,10*ROW('Hygiene Data'!H168)),NA())</f>
        <v>#N/A</v>
      </c>
      <c r="BO174" s="91" t="e">
        <f ca="true">+IF(AND(ISNUMBER(OFFSET('Hygiene Data'!$I$5,0,10*ROW('Hygiene Data'!I168))),'Data Summary'!ED174="Yes"),OFFSET('Hygiene Data'!$I$5,0,10*ROW('Hygiene Data'!I168)),NA())</f>
        <v>#N/A</v>
      </c>
      <c r="BP174" s="91" t="e">
        <f ca="true">+IF(AND(ISNUMBER(OFFSET('Hygiene Data'!$I$7,0,10*ROW('Hygiene Data'!I168))),'Data Summary'!EE174="Yes"),OFFSET('Hygiene Data'!$I$7,0,10*ROW('Hygiene Data'!I168)),NA())</f>
        <v>#N/A</v>
      </c>
      <c r="BQ174" s="91" t="e">
        <f ca="true">+IF(AND(ISNUMBER(OFFSET('Hygiene Data'!$I$9,0,10*ROW('Hygiene Data'!I168))),'Data Summary'!EF174="Yes"),OFFSET('Hygiene Data'!$I$9,0,10*ROW('Hygiene Data'!I168)),NA())</f>
        <v>#N/A</v>
      </c>
    </row>
    <row xmlns:x14ac="http://schemas.microsoft.com/office/spreadsheetml/2009/9/ac" r="175" x14ac:dyDescent="0.2">
      <c r="A175" s="342" t="e">
        <f ca="true">+RIGHT('Data Summary'!A175,LEN('Data Summary'!A175)-9)</f>
        <v>#VALUE!</v>
      </c>
      <c r="B175" s="35" t="str">
        <f ca="true">+IF(ISTEXT('Data Summary'!B175),'Data Summary'!B175,"")</f>
        <v/>
      </c>
      <c r="C175" s="341" t="e">
        <f ca="true">+VALUE('Data Summary'!C175)</f>
        <v>#VALUE!</v>
      </c>
      <c r="D175" s="89" t="e">
        <f ca="true">+IF(AND(ISNUMBER(OFFSET('Water Data'!$D$4,0,10*ROW('Water Data'!D169))),'Data Summary'!BS175="Yes"),100-OFFSET('Water Data'!$D$4,0,10*ROW('Water Data'!D169)),NA())</f>
        <v>#N/A</v>
      </c>
      <c r="E175" s="89" t="e">
        <f ca="true">+IF(AND(ISNUMBER(OFFSET('Water Data'!$D$6,0,10*ROW('Water Data'!D169))),'Data Summary'!BT175="Yes"),OFFSET('Water Data'!$D$6,0,10*ROW('Water Data'!D169)),NA())</f>
        <v>#N/A</v>
      </c>
      <c r="F175" s="89" t="e">
        <f ca="true">+IF(AND(ISNUMBER(OFFSET('Water Data'!$D$9,0,10*ROW('Water Data'!D169))),'Data Summary'!BU175="Yes"),OFFSET('Water Data'!$D$9,0,10*ROW('Water Data'!D169)),NA())</f>
        <v>#N/A</v>
      </c>
      <c r="G175" s="89" t="e">
        <f ca="true">+IF(AND(ISNUMBER(OFFSET('Water Data'!$E$4,0,10*ROW('Water Data'!E169))),'Data Summary'!BV175="Yes"),100-OFFSET('Water Data'!$E$4,0,10*ROW('Water Data'!E169)),NA())</f>
        <v>#N/A</v>
      </c>
      <c r="H175" s="89" t="e">
        <f ca="true">+IF(AND(ISNUMBER(OFFSET('Water Data'!$E$6,0,10*ROW('Water Data'!E169))),'Data Summary'!BW175="Yes"),OFFSET('Water Data'!$E$6,0,10*ROW('Water Data'!E169)),NA())</f>
        <v>#N/A</v>
      </c>
      <c r="I175" s="89" t="e">
        <f ca="true">+IF(AND(ISNUMBER(OFFSET('Water Data'!$E$9,0,10*ROW('Water Data'!E169))),'Data Summary'!BX175="Yes"),OFFSET('Water Data'!$E$9,0,10*ROW('Water Data'!E169)),NA())</f>
        <v>#N/A</v>
      </c>
      <c r="J175" s="89" t="e">
        <f ca="true">+IF(AND(ISNUMBER(OFFSET('Water Data'!$F$4,0,10*ROW('Water Data'!F169))),'Data Summary'!BY175="Yes"),100-OFFSET('Water Data'!$F$4,0,10*ROW('Water Data'!F169)),NA())</f>
        <v>#N/A</v>
      </c>
      <c r="K175" s="89" t="e">
        <f ca="true">+IF(AND(ISNUMBER(OFFSET('Water Data'!$F$6,0,10*ROW('Water Data'!F169))),'Data Summary'!BZ175="Yes"),OFFSET('Water Data'!$F$6,0,10*ROW('Water Data'!F169)),NA())</f>
        <v>#N/A</v>
      </c>
      <c r="L175" s="89" t="e">
        <f ca="true">+IF(AND(ISNUMBER(OFFSET('Water Data'!$F$9,0,10*ROW('Water Data'!F169))),'Data Summary'!CA175="Yes"),OFFSET('Water Data'!$F$9,0,10*ROW('Water Data'!F169)),NA())</f>
        <v>#N/A</v>
      </c>
      <c r="M175" s="89" t="e">
        <f ca="true">+IF(AND(ISNUMBER(OFFSET('Water Data'!$G$4,0,10*ROW('Water Data'!G169))),'Data Summary'!CB175="Yes"),100-OFFSET('Water Data'!$G$4,0,10*ROW('Water Data'!G169)),NA())</f>
        <v>#N/A</v>
      </c>
      <c r="N175" s="89" t="e">
        <f ca="true">+IF(AND(ISNUMBER(OFFSET('Water Data'!$G$6,0,10*ROW('Water Data'!G169))),'Data Summary'!CC175="Yes"),OFFSET('Water Data'!$G$6,0,10*ROW('Water Data'!G169)),NA())</f>
        <v>#N/A</v>
      </c>
      <c r="O175" s="89" t="e">
        <f ca="true">+IF(AND(ISNUMBER(OFFSET('Water Data'!$G$9,0,10*ROW('Water Data'!G169))),'Data Summary'!CD175="Yes"),OFFSET('Water Data'!$G$9,0,10*ROW('Water Data'!G169)),NA())</f>
        <v>#N/A</v>
      </c>
      <c r="P175" s="89" t="e">
        <f ca="true">+IF(AND(ISNUMBER(OFFSET('Water Data'!$H$4,0,10*ROW('Water Data'!H169))),'Data Summary'!CE175="Yes"),100-OFFSET('Water Data'!$H$4,0,10*ROW('Water Data'!H169)),NA())</f>
        <v>#N/A</v>
      </c>
      <c r="Q175" s="89" t="e">
        <f ca="true">+IF(AND(ISNUMBER(OFFSET('Water Data'!$H$6,0,10*ROW('Water Data'!H169))),'Data Summary'!CF175="Yes"),OFFSET('Water Data'!$H$6,0,10*ROW('Water Data'!H169)),NA())</f>
        <v>#N/A</v>
      </c>
      <c r="R175" s="89" t="e">
        <f ca="true">+IF(AND(ISNUMBER(OFFSET('Water Data'!$H$9,0,10*ROW('Water Data'!H169))),'Data Summary'!CG175="Yes"),OFFSET('Water Data'!$H$9,0,10*ROW('Water Data'!H169)),NA())</f>
        <v>#N/A</v>
      </c>
      <c r="S175" s="89" t="e">
        <f ca="true">+IF(AND(ISNUMBER(OFFSET('Water Data'!$I$4,0,10*ROW('Water Data'!I169))),'Data Summary'!CH175="Yes"),100-OFFSET('Water Data'!$I$4,0,10*ROW('Water Data'!I169)),NA())</f>
        <v>#N/A</v>
      </c>
      <c r="T175" s="89" t="e">
        <f ca="true">+IF(AND(ISNUMBER(OFFSET('Water Data'!$I$6,0,10*ROW('Water Data'!I169))),'Data Summary'!CI175="Yes"),OFFSET('Water Data'!$I$6,0,10*ROW('Water Data'!I169)),NA())</f>
        <v>#N/A</v>
      </c>
      <c r="U175" s="89" t="e">
        <f ca="true">+IF(AND(ISNUMBER(OFFSET('Water Data'!$I$9,0,10*ROW('Water Data'!I169))),'Data Summary'!CJ175="Yes"),OFFSET('Water Data'!$I$9,0,10*ROW('Water Data'!I169)),NA())</f>
        <v>#N/A</v>
      </c>
      <c r="V175" s="90" t="e">
        <f ca="true">+IF(AND(ISNUMBER(OFFSET('Sanitation Data'!$D$4,0,10*ROW('Sanitation Data'!D169))),'Data Summary'!CK175="Yes"),100-OFFSET('Sanitation Data'!$D$4,0,10*ROW('Sanitation Data'!D169)),NA())</f>
        <v>#N/A</v>
      </c>
      <c r="W175" s="90" t="e">
        <f ca="true">+IF(AND(ISNUMBER(OFFSET('Sanitation Data'!$D$6,0,10*ROW('Sanitation Data'!D169))),'Data Summary'!CL175="Yes"),OFFSET('Sanitation Data'!$D$6,0,10*ROW('Sanitation Data'!D169)),NA())</f>
        <v>#N/A</v>
      </c>
      <c r="X175" s="90" t="e">
        <f ca="true">+IF(AND(ISNUMBER(OFFSET('Sanitation Data'!$D$10,0,10*ROW('Sanitation Data'!D169))),'Data Summary'!CM175="Yes"),OFFSET('Sanitation Data'!$D$10,0,10*ROW('Sanitation Data'!D169)),NA())</f>
        <v>#N/A</v>
      </c>
      <c r="Y175" s="90" t="e">
        <f ca="true">+IF(AND(ISNUMBER(OFFSET('Sanitation Data'!$D$11,0,10*ROW('Sanitation Data'!D169))),'Data Summary'!CN175="Yes"),OFFSET('Sanitation Data'!$D$11,0,10*ROW('Sanitation Data'!D169)),NA())</f>
        <v>#N/A</v>
      </c>
      <c r="Z175" s="90" t="e">
        <f ca="true">+IF(AND(ISNUMBER(OFFSET('Sanitation Data'!$D$12,0,10*ROW('Sanitation Data'!D169))),'Data Summary'!CO175="Yes"),OFFSET('Sanitation Data'!$D$12,0,10*ROW('Sanitation Data'!D169)),NA())</f>
        <v>#N/A</v>
      </c>
      <c r="AA175" s="90" t="e">
        <f ca="true">+IF(AND(ISNUMBER(OFFSET('Sanitation Data'!$E$4,0,10*ROW('Sanitation Data'!E169))),'Data Summary'!CP175="Yes"),100-OFFSET('Sanitation Data'!$E$4,0,10*ROW('Sanitation Data'!E169)),NA())</f>
        <v>#N/A</v>
      </c>
      <c r="AB175" s="90" t="e">
        <f ca="true">+IF(AND(ISNUMBER(OFFSET('Sanitation Data'!$E$6,0,10*ROW('Sanitation Data'!E169))),'Data Summary'!CQ175="Yes"),OFFSET('Sanitation Data'!$E$6,0,10*ROW('Sanitation Data'!E169)),NA())</f>
        <v>#N/A</v>
      </c>
      <c r="AC175" s="90" t="e">
        <f ca="true">+IF(AND(ISNUMBER(OFFSET('Sanitation Data'!$E$10,0,10*ROW('Sanitation Data'!E169))),'Data Summary'!CR175="Yes"),OFFSET('Sanitation Data'!$E$10,0,10*ROW('Sanitation Data'!E169)),NA())</f>
        <v>#N/A</v>
      </c>
      <c r="AD175" s="90" t="e">
        <f ca="true">+IF(AND(ISNUMBER(OFFSET('Sanitation Data'!$E$11,0,10*ROW('Sanitation Data'!E169))),'Data Summary'!CS175="Yes"),OFFSET('Sanitation Data'!$E$11,0,10*ROW('Sanitation Data'!E169)),NA())</f>
        <v>#N/A</v>
      </c>
      <c r="AE175" s="90" t="e">
        <f ca="true">+IF(AND(ISNUMBER(OFFSET('Sanitation Data'!$E$12,0,10*ROW('Sanitation Data'!E169))),'Data Summary'!CT175="Yes"),OFFSET('Sanitation Data'!$E$12,0,10*ROW('Sanitation Data'!E169)),NA())</f>
        <v>#N/A</v>
      </c>
      <c r="AF175" s="90" t="e">
        <f ca="true">+IF(AND(ISNUMBER(OFFSET('Sanitation Data'!$F$4,0,10*ROW('Sanitation Data'!F169))),'Data Summary'!CU175="Yes"),100-OFFSET('Sanitation Data'!$F$4,0,10*ROW('Sanitation Data'!F169)),NA())</f>
        <v>#N/A</v>
      </c>
      <c r="AG175" s="90" t="e">
        <f ca="true">+IF(AND(ISNUMBER(OFFSET('Sanitation Data'!$F$6,0,10*ROW('Sanitation Data'!F169))),'Data Summary'!CV175="Yes"),OFFSET('Sanitation Data'!$F$6,0,10*ROW('Sanitation Data'!F169)),NA())</f>
        <v>#N/A</v>
      </c>
      <c r="AH175" s="90" t="e">
        <f ca="true">+IF(AND(ISNUMBER(OFFSET('Sanitation Data'!$F$10,0,10*ROW('Sanitation Data'!F169))),'Data Summary'!CW175="Yes"),OFFSET('Sanitation Data'!$F$10,0,10*ROW('Sanitation Data'!F169)),NA())</f>
        <v>#N/A</v>
      </c>
      <c r="AI175" s="90" t="e">
        <f ca="true">+IF(AND(ISNUMBER(OFFSET('Sanitation Data'!$F$11,0,10*ROW('Sanitation Data'!F169))),'Data Summary'!CX175="Yes"),OFFSET('Sanitation Data'!$F$11,0,10*ROW('Sanitation Data'!F169)),NA())</f>
        <v>#N/A</v>
      </c>
      <c r="AJ175" s="90" t="e">
        <f ca="true">+IF(AND(ISNUMBER(OFFSET('Sanitation Data'!$F$12,0,10*ROW('Sanitation Data'!F169))),'Data Summary'!CY175="Yes"),OFFSET('Sanitation Data'!$F$12,0,10*ROW('Sanitation Data'!F169)),NA())</f>
        <v>#N/A</v>
      </c>
      <c r="AK175" s="90" t="e">
        <f ca="true">+IF(AND(ISNUMBER(OFFSET('Sanitation Data'!$G$4,0,10*ROW('Sanitation Data'!G169))),'Data Summary'!CZ175="Yes"),100-OFFSET('Sanitation Data'!$G$4,0,10*ROW('Sanitation Data'!G169)),NA())</f>
        <v>#N/A</v>
      </c>
      <c r="AL175" s="90" t="e">
        <f ca="true">+IF(AND(ISNUMBER(OFFSET('Sanitation Data'!$G$6,0,10*ROW('Sanitation Data'!G169))),'Data Summary'!DA175="Yes"),OFFSET('Sanitation Data'!$G$6,0,10*ROW('Sanitation Data'!G169)),NA())</f>
        <v>#N/A</v>
      </c>
      <c r="AM175" s="90" t="e">
        <f ca="true">+IF(AND(ISNUMBER(OFFSET('Sanitation Data'!$G$10,0,10*ROW('Sanitation Data'!G169))),'Data Summary'!DB175="Yes"),OFFSET('Sanitation Data'!$G$10,0,10*ROW('Sanitation Data'!G169)),NA())</f>
        <v>#N/A</v>
      </c>
      <c r="AN175" s="90" t="e">
        <f ca="true">+IF(AND(ISNUMBER(OFFSET('Sanitation Data'!$G$11,0,10*ROW('Sanitation Data'!G169))),'Data Summary'!DC175="Yes"),OFFSET('Sanitation Data'!$G$11,0,10*ROW('Sanitation Data'!G169)),NA())</f>
        <v>#N/A</v>
      </c>
      <c r="AO175" s="90" t="e">
        <f ca="true">+IF(AND(ISNUMBER(OFFSET('Sanitation Data'!$G$12,0,10*ROW('Sanitation Data'!G169))),'Data Summary'!DD175="Yes"),OFFSET('Sanitation Data'!$G$12,0,10*ROW('Sanitation Data'!G169)),NA())</f>
        <v>#N/A</v>
      </c>
      <c r="AP175" s="90" t="e">
        <f ca="true">+IF(AND(ISNUMBER(OFFSET('Sanitation Data'!$H$4,0,10*ROW('Sanitation Data'!H169))),'Data Summary'!DE175="Yes"),100-OFFSET('Sanitation Data'!$H$4,0,10*ROW('Sanitation Data'!H169)),NA())</f>
        <v>#N/A</v>
      </c>
      <c r="AQ175" s="90" t="e">
        <f ca="true">+IF(AND(ISNUMBER(OFFSET('Sanitation Data'!$H$6,0,10*ROW('Sanitation Data'!H169))),'Data Summary'!DF175="Yes"),OFFSET('Sanitation Data'!$H$6,0,10*ROW('Sanitation Data'!H169)),NA())</f>
        <v>#N/A</v>
      </c>
      <c r="AR175" s="90" t="e">
        <f ca="true">+IF(AND(ISNUMBER(OFFSET('Sanitation Data'!$H$10,0,10*ROW('Sanitation Data'!H169))),'Data Summary'!DG175="Yes"),OFFSET('Sanitation Data'!$H$10,0,10*ROW('Sanitation Data'!H169)),NA())</f>
        <v>#N/A</v>
      </c>
      <c r="AS175" s="90" t="e">
        <f ca="true">+IF(AND(ISNUMBER(OFFSET('Sanitation Data'!$H$11,0,10*ROW('Sanitation Data'!H169))),'Data Summary'!DH175="Yes"),OFFSET('Sanitation Data'!$H$11,0,10*ROW('Sanitation Data'!H169)),NA())</f>
        <v>#N/A</v>
      </c>
      <c r="AT175" s="90" t="e">
        <f ca="true">+IF(AND(ISNUMBER(OFFSET('Sanitation Data'!$H$12,0,10*ROW('Sanitation Data'!H169))),'Data Summary'!DI175="Yes"),OFFSET('Sanitation Data'!$H$12,0,10*ROW('Sanitation Data'!H169)),NA())</f>
        <v>#N/A</v>
      </c>
      <c r="AU175" s="90" t="e">
        <f ca="true">+IF(AND(ISNUMBER(OFFSET('Sanitation Data'!$I$4,0,10*ROW('Sanitation Data'!I169))),'Data Summary'!DJ175="Yes"),100-OFFSET('Sanitation Data'!$I$4,0,10*ROW('Sanitation Data'!I169)),NA())</f>
        <v>#N/A</v>
      </c>
      <c r="AV175" s="90" t="e">
        <f ca="true">+IF(AND(ISNUMBER(OFFSET('Sanitation Data'!$I$6,0,10*ROW('Sanitation Data'!I169))),'Data Summary'!DK175="Yes"),OFFSET('Sanitation Data'!$I$6,0,10*ROW('Sanitation Data'!I169)),NA())</f>
        <v>#N/A</v>
      </c>
      <c r="AW175" s="90" t="e">
        <f ca="true">+IF(AND(ISNUMBER(OFFSET('Sanitation Data'!$I$10,0,10*ROW('Sanitation Data'!I169))),'Data Summary'!DL175="Yes"),OFFSET('Sanitation Data'!$I$10,0,10*ROW('Sanitation Data'!I169)),NA())</f>
        <v>#N/A</v>
      </c>
      <c r="AX175" s="90" t="e">
        <f ca="true">+IF(AND(ISNUMBER(OFFSET('Sanitation Data'!$I$11,0,10*ROW('Sanitation Data'!I169))),'Data Summary'!DM175="Yes"),OFFSET('Sanitation Data'!$I$11,0,10*ROW('Sanitation Data'!I169)),NA())</f>
        <v>#N/A</v>
      </c>
      <c r="AY175" s="90" t="e">
        <f ca="true">+IF(AND(ISNUMBER(OFFSET('Sanitation Data'!$I$12,0,10*ROW('Sanitation Data'!I169))),'Data Summary'!DN175="Yes"),OFFSET('Sanitation Data'!$I$12,0,10*ROW('Sanitation Data'!I169)),NA())</f>
        <v>#N/A</v>
      </c>
      <c r="AZ175" s="91" t="e">
        <f ca="true">+IF(AND(ISNUMBER(OFFSET('Hygiene Data'!$D$5,0,10*ROW('Hygiene Data'!D169))),'Data Summary'!DO175="Yes"),OFFSET('Hygiene Data'!$D$5,0,10*ROW('Hygiene Data'!D169)),NA())</f>
        <v>#N/A</v>
      </c>
      <c r="BA175" s="91" t="e">
        <f ca="true">+IF(AND(ISNUMBER(OFFSET('Hygiene Data'!$D$7,0,10*ROW('Hygiene Data'!D169))),'Data Summary'!DP175="Yes"),OFFSET('Hygiene Data'!$D$7,0,10*ROW('Hygiene Data'!D169)),NA())</f>
        <v>#N/A</v>
      </c>
      <c r="BB175" s="91" t="e">
        <f ca="true">+IF(AND(ISNUMBER(OFFSET('Hygiene Data'!$D$9,0,10*ROW('Hygiene Data'!D169))),'Data Summary'!DQ175="Yes"),OFFSET('Hygiene Data'!$D$9,0,10*ROW('Hygiene Data'!D169)),NA())</f>
        <v>#N/A</v>
      </c>
      <c r="BC175" s="91" t="e">
        <f ca="true">+IF(AND(ISNUMBER(OFFSET('Hygiene Data'!$E$5,0,10*ROW('Hygiene Data'!E169))),'Data Summary'!DR175="Yes"),OFFSET('Hygiene Data'!$E$5,0,10*ROW('Hygiene Data'!E169)),NA())</f>
        <v>#N/A</v>
      </c>
      <c r="BD175" s="91" t="e">
        <f ca="true">+IF(AND(ISNUMBER(OFFSET('Hygiene Data'!$E$7,0,10*ROW('Hygiene Data'!E169))),'Data Summary'!DS175="Yes"),OFFSET('Hygiene Data'!$E$7,0,10*ROW('Hygiene Data'!E169)),NA())</f>
        <v>#N/A</v>
      </c>
      <c r="BE175" s="91" t="e">
        <f ca="true">+IF(AND(ISNUMBER(OFFSET('Hygiene Data'!$E$9,0,10*ROW('Hygiene Data'!E169))),'Data Summary'!DT175="Yes"),OFFSET('Hygiene Data'!$E$9,0,10*ROW('Hygiene Data'!E169)),NA())</f>
        <v>#N/A</v>
      </c>
      <c r="BF175" s="91" t="e">
        <f ca="true">+IF(AND(ISNUMBER(OFFSET('Hygiene Data'!$F$5,0,10*ROW('Hygiene Data'!F169))),'Data Summary'!DU175="Yes"),OFFSET('Hygiene Data'!$F$5,0,10*ROW('Hygiene Data'!F169)),NA())</f>
        <v>#N/A</v>
      </c>
      <c r="BG175" s="91" t="e">
        <f ca="true">+IF(AND(ISNUMBER(OFFSET('Hygiene Data'!$F$7,0,10*ROW('Hygiene Data'!F169))),'Data Summary'!DV175="Yes"),OFFSET('Hygiene Data'!$F$7,0,10*ROW('Hygiene Data'!F169)),NA())</f>
        <v>#N/A</v>
      </c>
      <c r="BH175" s="91" t="e">
        <f ca="true">+IF(AND(ISNUMBER(OFFSET('Hygiene Data'!$F$9,0,10*ROW('Hygiene Data'!F169))),'Data Summary'!DW175="Yes"),OFFSET('Hygiene Data'!$F$9,0,10*ROW('Hygiene Data'!F169)),NA())</f>
        <v>#N/A</v>
      </c>
      <c r="BI175" s="91" t="e">
        <f ca="true">+IF(AND(ISNUMBER(OFFSET('Hygiene Data'!$G$5,0,10*ROW('Hygiene Data'!G169))),'Data Summary'!DX175="Yes"),OFFSET('Hygiene Data'!$G$5,0,10*ROW('Hygiene Data'!G169)),NA())</f>
        <v>#N/A</v>
      </c>
      <c r="BJ175" s="91" t="e">
        <f ca="true">+IF(AND(ISNUMBER(OFFSET('Hygiene Data'!$G$7,0,10*ROW('Hygiene Data'!G169))),'Data Summary'!DY175="Yes"),OFFSET('Hygiene Data'!$G$7,0,10*ROW('Hygiene Data'!G169)),NA())</f>
        <v>#N/A</v>
      </c>
      <c r="BK175" s="91" t="e">
        <f ca="true">+IF(AND(ISNUMBER(OFFSET('Hygiene Data'!$G$9,0,10*ROW('Hygiene Data'!G169))),'Data Summary'!DZ175="Yes"),OFFSET('Hygiene Data'!$G$9,0,10*ROW('Hygiene Data'!G169)),NA())</f>
        <v>#N/A</v>
      </c>
      <c r="BL175" s="91" t="e">
        <f ca="true">+IF(AND(ISNUMBER(OFFSET('Hygiene Data'!$H$5,0,10*ROW('Hygiene Data'!H169))),'Data Summary'!EA175="Yes"),OFFSET('Hygiene Data'!$H$5,0,10*ROW('Hygiene Data'!H169)),NA())</f>
        <v>#N/A</v>
      </c>
      <c r="BM175" s="91" t="e">
        <f ca="true">+IF(AND(ISNUMBER(OFFSET('Hygiene Data'!$H$7,0,10*ROW('Hygiene Data'!H169))),'Data Summary'!EB175="Yes"),OFFSET('Hygiene Data'!$H$7,0,10*ROW('Hygiene Data'!H169)),NA())</f>
        <v>#N/A</v>
      </c>
      <c r="BN175" s="91" t="e">
        <f ca="true">+IF(AND(ISNUMBER(OFFSET('Hygiene Data'!$H$9,0,10*ROW('Hygiene Data'!H169))),'Data Summary'!EC175="Yes"),OFFSET('Hygiene Data'!$H$9,0,10*ROW('Hygiene Data'!H169)),NA())</f>
        <v>#N/A</v>
      </c>
      <c r="BO175" s="91" t="e">
        <f ca="true">+IF(AND(ISNUMBER(OFFSET('Hygiene Data'!$I$5,0,10*ROW('Hygiene Data'!I169))),'Data Summary'!ED175="Yes"),OFFSET('Hygiene Data'!$I$5,0,10*ROW('Hygiene Data'!I169)),NA())</f>
        <v>#N/A</v>
      </c>
      <c r="BP175" s="91" t="e">
        <f ca="true">+IF(AND(ISNUMBER(OFFSET('Hygiene Data'!$I$7,0,10*ROW('Hygiene Data'!I169))),'Data Summary'!EE175="Yes"),OFFSET('Hygiene Data'!$I$7,0,10*ROW('Hygiene Data'!I169)),NA())</f>
        <v>#N/A</v>
      </c>
      <c r="BQ175" s="91" t="e">
        <f ca="true">+IF(AND(ISNUMBER(OFFSET('Hygiene Data'!$I$9,0,10*ROW('Hygiene Data'!I169))),'Data Summary'!EF175="Yes"),OFFSET('Hygiene Data'!$I$9,0,10*ROW('Hygiene Data'!I169)),NA())</f>
        <v>#N/A</v>
      </c>
    </row>
    <row xmlns:x14ac="http://schemas.microsoft.com/office/spreadsheetml/2009/9/ac" r="176" x14ac:dyDescent="0.2">
      <c r="A176" s="342" t="e">
        <f ca="true">+RIGHT('Data Summary'!A176,LEN('Data Summary'!A176)-9)</f>
        <v>#VALUE!</v>
      </c>
      <c r="B176" s="35" t="str">
        <f ca="true">+IF(ISTEXT('Data Summary'!B176),'Data Summary'!B176,"")</f>
        <v/>
      </c>
      <c r="C176" s="341" t="e">
        <f ca="true">+VALUE('Data Summary'!C176)</f>
        <v>#VALUE!</v>
      </c>
      <c r="D176" s="89" t="e">
        <f ca="true">+IF(AND(ISNUMBER(OFFSET('Water Data'!$D$4,0,10*ROW('Water Data'!D170))),'Data Summary'!BS176="Yes"),100-OFFSET('Water Data'!$D$4,0,10*ROW('Water Data'!D170)),NA())</f>
        <v>#N/A</v>
      </c>
      <c r="E176" s="89" t="e">
        <f ca="true">+IF(AND(ISNUMBER(OFFSET('Water Data'!$D$6,0,10*ROW('Water Data'!D170))),'Data Summary'!BT176="Yes"),OFFSET('Water Data'!$D$6,0,10*ROW('Water Data'!D170)),NA())</f>
        <v>#N/A</v>
      </c>
      <c r="F176" s="89" t="e">
        <f ca="true">+IF(AND(ISNUMBER(OFFSET('Water Data'!$D$9,0,10*ROW('Water Data'!D170))),'Data Summary'!BU176="Yes"),OFFSET('Water Data'!$D$9,0,10*ROW('Water Data'!D170)),NA())</f>
        <v>#N/A</v>
      </c>
      <c r="G176" s="89" t="e">
        <f ca="true">+IF(AND(ISNUMBER(OFFSET('Water Data'!$E$4,0,10*ROW('Water Data'!E170))),'Data Summary'!BV176="Yes"),100-OFFSET('Water Data'!$E$4,0,10*ROW('Water Data'!E170)),NA())</f>
        <v>#N/A</v>
      </c>
      <c r="H176" s="89" t="e">
        <f ca="true">+IF(AND(ISNUMBER(OFFSET('Water Data'!$E$6,0,10*ROW('Water Data'!E170))),'Data Summary'!BW176="Yes"),OFFSET('Water Data'!$E$6,0,10*ROW('Water Data'!E170)),NA())</f>
        <v>#N/A</v>
      </c>
      <c r="I176" s="89" t="e">
        <f ca="true">+IF(AND(ISNUMBER(OFFSET('Water Data'!$E$9,0,10*ROW('Water Data'!E170))),'Data Summary'!BX176="Yes"),OFFSET('Water Data'!$E$9,0,10*ROW('Water Data'!E170)),NA())</f>
        <v>#N/A</v>
      </c>
      <c r="J176" s="89" t="e">
        <f ca="true">+IF(AND(ISNUMBER(OFFSET('Water Data'!$F$4,0,10*ROW('Water Data'!F170))),'Data Summary'!BY176="Yes"),100-OFFSET('Water Data'!$F$4,0,10*ROW('Water Data'!F170)),NA())</f>
        <v>#N/A</v>
      </c>
      <c r="K176" s="89" t="e">
        <f ca="true">+IF(AND(ISNUMBER(OFFSET('Water Data'!$F$6,0,10*ROW('Water Data'!F170))),'Data Summary'!BZ176="Yes"),OFFSET('Water Data'!$F$6,0,10*ROW('Water Data'!F170)),NA())</f>
        <v>#N/A</v>
      </c>
      <c r="L176" s="89" t="e">
        <f ca="true">+IF(AND(ISNUMBER(OFFSET('Water Data'!$F$9,0,10*ROW('Water Data'!F170))),'Data Summary'!CA176="Yes"),OFFSET('Water Data'!$F$9,0,10*ROW('Water Data'!F170)),NA())</f>
        <v>#N/A</v>
      </c>
      <c r="M176" s="89" t="e">
        <f ca="true">+IF(AND(ISNUMBER(OFFSET('Water Data'!$G$4,0,10*ROW('Water Data'!G170))),'Data Summary'!CB176="Yes"),100-OFFSET('Water Data'!$G$4,0,10*ROW('Water Data'!G170)),NA())</f>
        <v>#N/A</v>
      </c>
      <c r="N176" s="89" t="e">
        <f ca="true">+IF(AND(ISNUMBER(OFFSET('Water Data'!$G$6,0,10*ROW('Water Data'!G170))),'Data Summary'!CC176="Yes"),OFFSET('Water Data'!$G$6,0,10*ROW('Water Data'!G170)),NA())</f>
        <v>#N/A</v>
      </c>
      <c r="O176" s="89" t="e">
        <f ca="true">+IF(AND(ISNUMBER(OFFSET('Water Data'!$G$9,0,10*ROW('Water Data'!G170))),'Data Summary'!CD176="Yes"),OFFSET('Water Data'!$G$9,0,10*ROW('Water Data'!G170)),NA())</f>
        <v>#N/A</v>
      </c>
      <c r="P176" s="89" t="e">
        <f ca="true">+IF(AND(ISNUMBER(OFFSET('Water Data'!$H$4,0,10*ROW('Water Data'!H170))),'Data Summary'!CE176="Yes"),100-OFFSET('Water Data'!$H$4,0,10*ROW('Water Data'!H170)),NA())</f>
        <v>#N/A</v>
      </c>
      <c r="Q176" s="89" t="e">
        <f ca="true">+IF(AND(ISNUMBER(OFFSET('Water Data'!$H$6,0,10*ROW('Water Data'!H170))),'Data Summary'!CF176="Yes"),OFFSET('Water Data'!$H$6,0,10*ROW('Water Data'!H170)),NA())</f>
        <v>#N/A</v>
      </c>
      <c r="R176" s="89" t="e">
        <f ca="true">+IF(AND(ISNUMBER(OFFSET('Water Data'!$H$9,0,10*ROW('Water Data'!H170))),'Data Summary'!CG176="Yes"),OFFSET('Water Data'!$H$9,0,10*ROW('Water Data'!H170)),NA())</f>
        <v>#N/A</v>
      </c>
      <c r="S176" s="89" t="e">
        <f ca="true">+IF(AND(ISNUMBER(OFFSET('Water Data'!$I$4,0,10*ROW('Water Data'!I170))),'Data Summary'!CH176="Yes"),100-OFFSET('Water Data'!$I$4,0,10*ROW('Water Data'!I170)),NA())</f>
        <v>#N/A</v>
      </c>
      <c r="T176" s="89" t="e">
        <f ca="true">+IF(AND(ISNUMBER(OFFSET('Water Data'!$I$6,0,10*ROW('Water Data'!I170))),'Data Summary'!CI176="Yes"),OFFSET('Water Data'!$I$6,0,10*ROW('Water Data'!I170)),NA())</f>
        <v>#N/A</v>
      </c>
      <c r="U176" s="89" t="e">
        <f ca="true">+IF(AND(ISNUMBER(OFFSET('Water Data'!$I$9,0,10*ROW('Water Data'!I170))),'Data Summary'!CJ176="Yes"),OFFSET('Water Data'!$I$9,0,10*ROW('Water Data'!I170)),NA())</f>
        <v>#N/A</v>
      </c>
      <c r="V176" s="90" t="e">
        <f ca="true">+IF(AND(ISNUMBER(OFFSET('Sanitation Data'!$D$4,0,10*ROW('Sanitation Data'!D170))),'Data Summary'!CK176="Yes"),100-OFFSET('Sanitation Data'!$D$4,0,10*ROW('Sanitation Data'!D170)),NA())</f>
        <v>#N/A</v>
      </c>
      <c r="W176" s="90" t="e">
        <f ca="true">+IF(AND(ISNUMBER(OFFSET('Sanitation Data'!$D$6,0,10*ROW('Sanitation Data'!D170))),'Data Summary'!CL176="Yes"),OFFSET('Sanitation Data'!$D$6,0,10*ROW('Sanitation Data'!D170)),NA())</f>
        <v>#N/A</v>
      </c>
      <c r="X176" s="90" t="e">
        <f ca="true">+IF(AND(ISNUMBER(OFFSET('Sanitation Data'!$D$10,0,10*ROW('Sanitation Data'!D170))),'Data Summary'!CM176="Yes"),OFFSET('Sanitation Data'!$D$10,0,10*ROW('Sanitation Data'!D170)),NA())</f>
        <v>#N/A</v>
      </c>
      <c r="Y176" s="90" t="e">
        <f ca="true">+IF(AND(ISNUMBER(OFFSET('Sanitation Data'!$D$11,0,10*ROW('Sanitation Data'!D170))),'Data Summary'!CN176="Yes"),OFFSET('Sanitation Data'!$D$11,0,10*ROW('Sanitation Data'!D170)),NA())</f>
        <v>#N/A</v>
      </c>
      <c r="Z176" s="90" t="e">
        <f ca="true">+IF(AND(ISNUMBER(OFFSET('Sanitation Data'!$D$12,0,10*ROW('Sanitation Data'!D170))),'Data Summary'!CO176="Yes"),OFFSET('Sanitation Data'!$D$12,0,10*ROW('Sanitation Data'!D170)),NA())</f>
        <v>#N/A</v>
      </c>
      <c r="AA176" s="90" t="e">
        <f ca="true">+IF(AND(ISNUMBER(OFFSET('Sanitation Data'!$E$4,0,10*ROW('Sanitation Data'!E170))),'Data Summary'!CP176="Yes"),100-OFFSET('Sanitation Data'!$E$4,0,10*ROW('Sanitation Data'!E170)),NA())</f>
        <v>#N/A</v>
      </c>
      <c r="AB176" s="90" t="e">
        <f ca="true">+IF(AND(ISNUMBER(OFFSET('Sanitation Data'!$E$6,0,10*ROW('Sanitation Data'!E170))),'Data Summary'!CQ176="Yes"),OFFSET('Sanitation Data'!$E$6,0,10*ROW('Sanitation Data'!E170)),NA())</f>
        <v>#N/A</v>
      </c>
      <c r="AC176" s="90" t="e">
        <f ca="true">+IF(AND(ISNUMBER(OFFSET('Sanitation Data'!$E$10,0,10*ROW('Sanitation Data'!E170))),'Data Summary'!CR176="Yes"),OFFSET('Sanitation Data'!$E$10,0,10*ROW('Sanitation Data'!E170)),NA())</f>
        <v>#N/A</v>
      </c>
      <c r="AD176" s="90" t="e">
        <f ca="true">+IF(AND(ISNUMBER(OFFSET('Sanitation Data'!$E$11,0,10*ROW('Sanitation Data'!E170))),'Data Summary'!CS176="Yes"),OFFSET('Sanitation Data'!$E$11,0,10*ROW('Sanitation Data'!E170)),NA())</f>
        <v>#N/A</v>
      </c>
      <c r="AE176" s="90" t="e">
        <f ca="true">+IF(AND(ISNUMBER(OFFSET('Sanitation Data'!$E$12,0,10*ROW('Sanitation Data'!E170))),'Data Summary'!CT176="Yes"),OFFSET('Sanitation Data'!$E$12,0,10*ROW('Sanitation Data'!E170)),NA())</f>
        <v>#N/A</v>
      </c>
      <c r="AF176" s="90" t="e">
        <f ca="true">+IF(AND(ISNUMBER(OFFSET('Sanitation Data'!$F$4,0,10*ROW('Sanitation Data'!F170))),'Data Summary'!CU176="Yes"),100-OFFSET('Sanitation Data'!$F$4,0,10*ROW('Sanitation Data'!F170)),NA())</f>
        <v>#N/A</v>
      </c>
      <c r="AG176" s="90" t="e">
        <f ca="true">+IF(AND(ISNUMBER(OFFSET('Sanitation Data'!$F$6,0,10*ROW('Sanitation Data'!F170))),'Data Summary'!CV176="Yes"),OFFSET('Sanitation Data'!$F$6,0,10*ROW('Sanitation Data'!F170)),NA())</f>
        <v>#N/A</v>
      </c>
      <c r="AH176" s="90" t="e">
        <f ca="true">+IF(AND(ISNUMBER(OFFSET('Sanitation Data'!$F$10,0,10*ROW('Sanitation Data'!F170))),'Data Summary'!CW176="Yes"),OFFSET('Sanitation Data'!$F$10,0,10*ROW('Sanitation Data'!F170)),NA())</f>
        <v>#N/A</v>
      </c>
      <c r="AI176" s="90" t="e">
        <f ca="true">+IF(AND(ISNUMBER(OFFSET('Sanitation Data'!$F$11,0,10*ROW('Sanitation Data'!F170))),'Data Summary'!CX176="Yes"),OFFSET('Sanitation Data'!$F$11,0,10*ROW('Sanitation Data'!F170)),NA())</f>
        <v>#N/A</v>
      </c>
      <c r="AJ176" s="90" t="e">
        <f ca="true">+IF(AND(ISNUMBER(OFFSET('Sanitation Data'!$F$12,0,10*ROW('Sanitation Data'!F170))),'Data Summary'!CY176="Yes"),OFFSET('Sanitation Data'!$F$12,0,10*ROW('Sanitation Data'!F170)),NA())</f>
        <v>#N/A</v>
      </c>
      <c r="AK176" s="90" t="e">
        <f ca="true">+IF(AND(ISNUMBER(OFFSET('Sanitation Data'!$G$4,0,10*ROW('Sanitation Data'!G170))),'Data Summary'!CZ176="Yes"),100-OFFSET('Sanitation Data'!$G$4,0,10*ROW('Sanitation Data'!G170)),NA())</f>
        <v>#N/A</v>
      </c>
      <c r="AL176" s="90" t="e">
        <f ca="true">+IF(AND(ISNUMBER(OFFSET('Sanitation Data'!$G$6,0,10*ROW('Sanitation Data'!G170))),'Data Summary'!DA176="Yes"),OFFSET('Sanitation Data'!$G$6,0,10*ROW('Sanitation Data'!G170)),NA())</f>
        <v>#N/A</v>
      </c>
      <c r="AM176" s="90" t="e">
        <f ca="true">+IF(AND(ISNUMBER(OFFSET('Sanitation Data'!$G$10,0,10*ROW('Sanitation Data'!G170))),'Data Summary'!DB176="Yes"),OFFSET('Sanitation Data'!$G$10,0,10*ROW('Sanitation Data'!G170)),NA())</f>
        <v>#N/A</v>
      </c>
      <c r="AN176" s="90" t="e">
        <f ca="true">+IF(AND(ISNUMBER(OFFSET('Sanitation Data'!$G$11,0,10*ROW('Sanitation Data'!G170))),'Data Summary'!DC176="Yes"),OFFSET('Sanitation Data'!$G$11,0,10*ROW('Sanitation Data'!G170)),NA())</f>
        <v>#N/A</v>
      </c>
      <c r="AO176" s="90" t="e">
        <f ca="true">+IF(AND(ISNUMBER(OFFSET('Sanitation Data'!$G$12,0,10*ROW('Sanitation Data'!G170))),'Data Summary'!DD176="Yes"),OFFSET('Sanitation Data'!$G$12,0,10*ROW('Sanitation Data'!G170)),NA())</f>
        <v>#N/A</v>
      </c>
      <c r="AP176" s="90" t="e">
        <f ca="true">+IF(AND(ISNUMBER(OFFSET('Sanitation Data'!$H$4,0,10*ROW('Sanitation Data'!H170))),'Data Summary'!DE176="Yes"),100-OFFSET('Sanitation Data'!$H$4,0,10*ROW('Sanitation Data'!H170)),NA())</f>
        <v>#N/A</v>
      </c>
      <c r="AQ176" s="90" t="e">
        <f ca="true">+IF(AND(ISNUMBER(OFFSET('Sanitation Data'!$H$6,0,10*ROW('Sanitation Data'!H170))),'Data Summary'!DF176="Yes"),OFFSET('Sanitation Data'!$H$6,0,10*ROW('Sanitation Data'!H170)),NA())</f>
        <v>#N/A</v>
      </c>
      <c r="AR176" s="90" t="e">
        <f ca="true">+IF(AND(ISNUMBER(OFFSET('Sanitation Data'!$H$10,0,10*ROW('Sanitation Data'!H170))),'Data Summary'!DG176="Yes"),OFFSET('Sanitation Data'!$H$10,0,10*ROW('Sanitation Data'!H170)),NA())</f>
        <v>#N/A</v>
      </c>
      <c r="AS176" s="90" t="e">
        <f ca="true">+IF(AND(ISNUMBER(OFFSET('Sanitation Data'!$H$11,0,10*ROW('Sanitation Data'!H170))),'Data Summary'!DH176="Yes"),OFFSET('Sanitation Data'!$H$11,0,10*ROW('Sanitation Data'!H170)),NA())</f>
        <v>#N/A</v>
      </c>
      <c r="AT176" s="90" t="e">
        <f ca="true">+IF(AND(ISNUMBER(OFFSET('Sanitation Data'!$H$12,0,10*ROW('Sanitation Data'!H170))),'Data Summary'!DI176="Yes"),OFFSET('Sanitation Data'!$H$12,0,10*ROW('Sanitation Data'!H170)),NA())</f>
        <v>#N/A</v>
      </c>
      <c r="AU176" s="90" t="e">
        <f ca="true">+IF(AND(ISNUMBER(OFFSET('Sanitation Data'!$I$4,0,10*ROW('Sanitation Data'!I170))),'Data Summary'!DJ176="Yes"),100-OFFSET('Sanitation Data'!$I$4,0,10*ROW('Sanitation Data'!I170)),NA())</f>
        <v>#N/A</v>
      </c>
      <c r="AV176" s="90" t="e">
        <f ca="true">+IF(AND(ISNUMBER(OFFSET('Sanitation Data'!$I$6,0,10*ROW('Sanitation Data'!I170))),'Data Summary'!DK176="Yes"),OFFSET('Sanitation Data'!$I$6,0,10*ROW('Sanitation Data'!I170)),NA())</f>
        <v>#N/A</v>
      </c>
      <c r="AW176" s="90" t="e">
        <f ca="true">+IF(AND(ISNUMBER(OFFSET('Sanitation Data'!$I$10,0,10*ROW('Sanitation Data'!I170))),'Data Summary'!DL176="Yes"),OFFSET('Sanitation Data'!$I$10,0,10*ROW('Sanitation Data'!I170)),NA())</f>
        <v>#N/A</v>
      </c>
      <c r="AX176" s="90" t="e">
        <f ca="true">+IF(AND(ISNUMBER(OFFSET('Sanitation Data'!$I$11,0,10*ROW('Sanitation Data'!I170))),'Data Summary'!DM176="Yes"),OFFSET('Sanitation Data'!$I$11,0,10*ROW('Sanitation Data'!I170)),NA())</f>
        <v>#N/A</v>
      </c>
      <c r="AY176" s="90" t="e">
        <f ca="true">+IF(AND(ISNUMBER(OFFSET('Sanitation Data'!$I$12,0,10*ROW('Sanitation Data'!I170))),'Data Summary'!DN176="Yes"),OFFSET('Sanitation Data'!$I$12,0,10*ROW('Sanitation Data'!I170)),NA())</f>
        <v>#N/A</v>
      </c>
      <c r="AZ176" s="91" t="e">
        <f ca="true">+IF(AND(ISNUMBER(OFFSET('Hygiene Data'!$D$5,0,10*ROW('Hygiene Data'!D170))),'Data Summary'!DO176="Yes"),OFFSET('Hygiene Data'!$D$5,0,10*ROW('Hygiene Data'!D170)),NA())</f>
        <v>#N/A</v>
      </c>
      <c r="BA176" s="91" t="e">
        <f ca="true">+IF(AND(ISNUMBER(OFFSET('Hygiene Data'!$D$7,0,10*ROW('Hygiene Data'!D170))),'Data Summary'!DP176="Yes"),OFFSET('Hygiene Data'!$D$7,0,10*ROW('Hygiene Data'!D170)),NA())</f>
        <v>#N/A</v>
      </c>
      <c r="BB176" s="91" t="e">
        <f ca="true">+IF(AND(ISNUMBER(OFFSET('Hygiene Data'!$D$9,0,10*ROW('Hygiene Data'!D170))),'Data Summary'!DQ176="Yes"),OFFSET('Hygiene Data'!$D$9,0,10*ROW('Hygiene Data'!D170)),NA())</f>
        <v>#N/A</v>
      </c>
      <c r="BC176" s="91" t="e">
        <f ca="true">+IF(AND(ISNUMBER(OFFSET('Hygiene Data'!$E$5,0,10*ROW('Hygiene Data'!E170))),'Data Summary'!DR176="Yes"),OFFSET('Hygiene Data'!$E$5,0,10*ROW('Hygiene Data'!E170)),NA())</f>
        <v>#N/A</v>
      </c>
      <c r="BD176" s="91" t="e">
        <f ca="true">+IF(AND(ISNUMBER(OFFSET('Hygiene Data'!$E$7,0,10*ROW('Hygiene Data'!E170))),'Data Summary'!DS176="Yes"),OFFSET('Hygiene Data'!$E$7,0,10*ROW('Hygiene Data'!E170)),NA())</f>
        <v>#N/A</v>
      </c>
      <c r="BE176" s="91" t="e">
        <f ca="true">+IF(AND(ISNUMBER(OFFSET('Hygiene Data'!$E$9,0,10*ROW('Hygiene Data'!E170))),'Data Summary'!DT176="Yes"),OFFSET('Hygiene Data'!$E$9,0,10*ROW('Hygiene Data'!E170)),NA())</f>
        <v>#N/A</v>
      </c>
      <c r="BF176" s="91" t="e">
        <f ca="true">+IF(AND(ISNUMBER(OFFSET('Hygiene Data'!$F$5,0,10*ROW('Hygiene Data'!F170))),'Data Summary'!DU176="Yes"),OFFSET('Hygiene Data'!$F$5,0,10*ROW('Hygiene Data'!F170)),NA())</f>
        <v>#N/A</v>
      </c>
      <c r="BG176" s="91" t="e">
        <f ca="true">+IF(AND(ISNUMBER(OFFSET('Hygiene Data'!$F$7,0,10*ROW('Hygiene Data'!F170))),'Data Summary'!DV176="Yes"),OFFSET('Hygiene Data'!$F$7,0,10*ROW('Hygiene Data'!F170)),NA())</f>
        <v>#N/A</v>
      </c>
      <c r="BH176" s="91" t="e">
        <f ca="true">+IF(AND(ISNUMBER(OFFSET('Hygiene Data'!$F$9,0,10*ROW('Hygiene Data'!F170))),'Data Summary'!DW176="Yes"),OFFSET('Hygiene Data'!$F$9,0,10*ROW('Hygiene Data'!F170)),NA())</f>
        <v>#N/A</v>
      </c>
      <c r="BI176" s="91" t="e">
        <f ca="true">+IF(AND(ISNUMBER(OFFSET('Hygiene Data'!$G$5,0,10*ROW('Hygiene Data'!G170))),'Data Summary'!DX176="Yes"),OFFSET('Hygiene Data'!$G$5,0,10*ROW('Hygiene Data'!G170)),NA())</f>
        <v>#N/A</v>
      </c>
      <c r="BJ176" s="91" t="e">
        <f ca="true">+IF(AND(ISNUMBER(OFFSET('Hygiene Data'!$G$7,0,10*ROW('Hygiene Data'!G170))),'Data Summary'!DY176="Yes"),OFFSET('Hygiene Data'!$G$7,0,10*ROW('Hygiene Data'!G170)),NA())</f>
        <v>#N/A</v>
      </c>
      <c r="BK176" s="91" t="e">
        <f ca="true">+IF(AND(ISNUMBER(OFFSET('Hygiene Data'!$G$9,0,10*ROW('Hygiene Data'!G170))),'Data Summary'!DZ176="Yes"),OFFSET('Hygiene Data'!$G$9,0,10*ROW('Hygiene Data'!G170)),NA())</f>
        <v>#N/A</v>
      </c>
      <c r="BL176" s="91" t="e">
        <f ca="true">+IF(AND(ISNUMBER(OFFSET('Hygiene Data'!$H$5,0,10*ROW('Hygiene Data'!H170))),'Data Summary'!EA176="Yes"),OFFSET('Hygiene Data'!$H$5,0,10*ROW('Hygiene Data'!H170)),NA())</f>
        <v>#N/A</v>
      </c>
      <c r="BM176" s="91" t="e">
        <f ca="true">+IF(AND(ISNUMBER(OFFSET('Hygiene Data'!$H$7,0,10*ROW('Hygiene Data'!H170))),'Data Summary'!EB176="Yes"),OFFSET('Hygiene Data'!$H$7,0,10*ROW('Hygiene Data'!H170)),NA())</f>
        <v>#N/A</v>
      </c>
      <c r="BN176" s="91" t="e">
        <f ca="true">+IF(AND(ISNUMBER(OFFSET('Hygiene Data'!$H$9,0,10*ROW('Hygiene Data'!H170))),'Data Summary'!EC176="Yes"),OFFSET('Hygiene Data'!$H$9,0,10*ROW('Hygiene Data'!H170)),NA())</f>
        <v>#N/A</v>
      </c>
      <c r="BO176" s="91" t="e">
        <f ca="true">+IF(AND(ISNUMBER(OFFSET('Hygiene Data'!$I$5,0,10*ROW('Hygiene Data'!I170))),'Data Summary'!ED176="Yes"),OFFSET('Hygiene Data'!$I$5,0,10*ROW('Hygiene Data'!I170)),NA())</f>
        <v>#N/A</v>
      </c>
      <c r="BP176" s="91" t="e">
        <f ca="true">+IF(AND(ISNUMBER(OFFSET('Hygiene Data'!$I$7,0,10*ROW('Hygiene Data'!I170))),'Data Summary'!EE176="Yes"),OFFSET('Hygiene Data'!$I$7,0,10*ROW('Hygiene Data'!I170)),NA())</f>
        <v>#N/A</v>
      </c>
      <c r="BQ176" s="91" t="e">
        <f ca="true">+IF(AND(ISNUMBER(OFFSET('Hygiene Data'!$I$9,0,10*ROW('Hygiene Data'!I170))),'Data Summary'!EF176="Yes"),OFFSET('Hygiene Data'!$I$9,0,10*ROW('Hygiene Data'!I170)),NA())</f>
        <v>#N/A</v>
      </c>
    </row>
    <row xmlns:x14ac="http://schemas.microsoft.com/office/spreadsheetml/2009/9/ac" r="177" x14ac:dyDescent="0.2">
      <c r="A177" s="342" t="e">
        <f ca="true">+RIGHT('Data Summary'!A177,LEN('Data Summary'!A177)-9)</f>
        <v>#VALUE!</v>
      </c>
      <c r="B177" s="35" t="str">
        <f ca="true">+IF(ISTEXT('Data Summary'!B177),'Data Summary'!B177,"")</f>
        <v/>
      </c>
      <c r="C177" s="341" t="e">
        <f ca="true">+VALUE('Data Summary'!C177)</f>
        <v>#VALUE!</v>
      </c>
      <c r="D177" s="89" t="e">
        <f ca="true">+IF(AND(ISNUMBER(OFFSET('Water Data'!$D$4,0,10*ROW('Water Data'!D171))),'Data Summary'!BS177="Yes"),100-OFFSET('Water Data'!$D$4,0,10*ROW('Water Data'!D171)),NA())</f>
        <v>#N/A</v>
      </c>
      <c r="E177" s="89" t="e">
        <f ca="true">+IF(AND(ISNUMBER(OFFSET('Water Data'!$D$6,0,10*ROW('Water Data'!D171))),'Data Summary'!BT177="Yes"),OFFSET('Water Data'!$D$6,0,10*ROW('Water Data'!D171)),NA())</f>
        <v>#N/A</v>
      </c>
      <c r="F177" s="89" t="e">
        <f ca="true">+IF(AND(ISNUMBER(OFFSET('Water Data'!$D$9,0,10*ROW('Water Data'!D171))),'Data Summary'!BU177="Yes"),OFFSET('Water Data'!$D$9,0,10*ROW('Water Data'!D171)),NA())</f>
        <v>#N/A</v>
      </c>
      <c r="G177" s="89" t="e">
        <f ca="true">+IF(AND(ISNUMBER(OFFSET('Water Data'!$E$4,0,10*ROW('Water Data'!E171))),'Data Summary'!BV177="Yes"),100-OFFSET('Water Data'!$E$4,0,10*ROW('Water Data'!E171)),NA())</f>
        <v>#N/A</v>
      </c>
      <c r="H177" s="89" t="e">
        <f ca="true">+IF(AND(ISNUMBER(OFFSET('Water Data'!$E$6,0,10*ROW('Water Data'!E171))),'Data Summary'!BW177="Yes"),OFFSET('Water Data'!$E$6,0,10*ROW('Water Data'!E171)),NA())</f>
        <v>#N/A</v>
      </c>
      <c r="I177" s="89" t="e">
        <f ca="true">+IF(AND(ISNUMBER(OFFSET('Water Data'!$E$9,0,10*ROW('Water Data'!E171))),'Data Summary'!BX177="Yes"),OFFSET('Water Data'!$E$9,0,10*ROW('Water Data'!E171)),NA())</f>
        <v>#N/A</v>
      </c>
      <c r="J177" s="89" t="e">
        <f ca="true">+IF(AND(ISNUMBER(OFFSET('Water Data'!$F$4,0,10*ROW('Water Data'!F171))),'Data Summary'!BY177="Yes"),100-OFFSET('Water Data'!$F$4,0,10*ROW('Water Data'!F171)),NA())</f>
        <v>#N/A</v>
      </c>
      <c r="K177" s="89" t="e">
        <f ca="true">+IF(AND(ISNUMBER(OFFSET('Water Data'!$F$6,0,10*ROW('Water Data'!F171))),'Data Summary'!BZ177="Yes"),OFFSET('Water Data'!$F$6,0,10*ROW('Water Data'!F171)),NA())</f>
        <v>#N/A</v>
      </c>
      <c r="L177" s="89" t="e">
        <f ca="true">+IF(AND(ISNUMBER(OFFSET('Water Data'!$F$9,0,10*ROW('Water Data'!F171))),'Data Summary'!CA177="Yes"),OFFSET('Water Data'!$F$9,0,10*ROW('Water Data'!F171)),NA())</f>
        <v>#N/A</v>
      </c>
      <c r="M177" s="89" t="e">
        <f ca="true">+IF(AND(ISNUMBER(OFFSET('Water Data'!$G$4,0,10*ROW('Water Data'!G171))),'Data Summary'!CB177="Yes"),100-OFFSET('Water Data'!$G$4,0,10*ROW('Water Data'!G171)),NA())</f>
        <v>#N/A</v>
      </c>
      <c r="N177" s="89" t="e">
        <f ca="true">+IF(AND(ISNUMBER(OFFSET('Water Data'!$G$6,0,10*ROW('Water Data'!G171))),'Data Summary'!CC177="Yes"),OFFSET('Water Data'!$G$6,0,10*ROW('Water Data'!G171)),NA())</f>
        <v>#N/A</v>
      </c>
      <c r="O177" s="89" t="e">
        <f ca="true">+IF(AND(ISNUMBER(OFFSET('Water Data'!$G$9,0,10*ROW('Water Data'!G171))),'Data Summary'!CD177="Yes"),OFFSET('Water Data'!$G$9,0,10*ROW('Water Data'!G171)),NA())</f>
        <v>#N/A</v>
      </c>
      <c r="P177" s="89" t="e">
        <f ca="true">+IF(AND(ISNUMBER(OFFSET('Water Data'!$H$4,0,10*ROW('Water Data'!H171))),'Data Summary'!CE177="Yes"),100-OFFSET('Water Data'!$H$4,0,10*ROW('Water Data'!H171)),NA())</f>
        <v>#N/A</v>
      </c>
      <c r="Q177" s="89" t="e">
        <f ca="true">+IF(AND(ISNUMBER(OFFSET('Water Data'!$H$6,0,10*ROW('Water Data'!H171))),'Data Summary'!CF177="Yes"),OFFSET('Water Data'!$H$6,0,10*ROW('Water Data'!H171)),NA())</f>
        <v>#N/A</v>
      </c>
      <c r="R177" s="89" t="e">
        <f ca="true">+IF(AND(ISNUMBER(OFFSET('Water Data'!$H$9,0,10*ROW('Water Data'!H171))),'Data Summary'!CG177="Yes"),OFFSET('Water Data'!$H$9,0,10*ROW('Water Data'!H171)),NA())</f>
        <v>#N/A</v>
      </c>
      <c r="S177" s="89" t="e">
        <f ca="true">+IF(AND(ISNUMBER(OFFSET('Water Data'!$I$4,0,10*ROW('Water Data'!I171))),'Data Summary'!CH177="Yes"),100-OFFSET('Water Data'!$I$4,0,10*ROW('Water Data'!I171)),NA())</f>
        <v>#N/A</v>
      </c>
      <c r="T177" s="89" t="e">
        <f ca="true">+IF(AND(ISNUMBER(OFFSET('Water Data'!$I$6,0,10*ROW('Water Data'!I171))),'Data Summary'!CI177="Yes"),OFFSET('Water Data'!$I$6,0,10*ROW('Water Data'!I171)),NA())</f>
        <v>#N/A</v>
      </c>
      <c r="U177" s="89" t="e">
        <f ca="true">+IF(AND(ISNUMBER(OFFSET('Water Data'!$I$9,0,10*ROW('Water Data'!I171))),'Data Summary'!CJ177="Yes"),OFFSET('Water Data'!$I$9,0,10*ROW('Water Data'!I171)),NA())</f>
        <v>#N/A</v>
      </c>
      <c r="V177" s="90" t="e">
        <f ca="true">+IF(AND(ISNUMBER(OFFSET('Sanitation Data'!$D$4,0,10*ROW('Sanitation Data'!D171))),'Data Summary'!CK177="Yes"),100-OFFSET('Sanitation Data'!$D$4,0,10*ROW('Sanitation Data'!D171)),NA())</f>
        <v>#N/A</v>
      </c>
      <c r="W177" s="90" t="e">
        <f ca="true">+IF(AND(ISNUMBER(OFFSET('Sanitation Data'!$D$6,0,10*ROW('Sanitation Data'!D171))),'Data Summary'!CL177="Yes"),OFFSET('Sanitation Data'!$D$6,0,10*ROW('Sanitation Data'!D171)),NA())</f>
        <v>#N/A</v>
      </c>
      <c r="X177" s="90" t="e">
        <f ca="true">+IF(AND(ISNUMBER(OFFSET('Sanitation Data'!$D$10,0,10*ROW('Sanitation Data'!D171))),'Data Summary'!CM177="Yes"),OFFSET('Sanitation Data'!$D$10,0,10*ROW('Sanitation Data'!D171)),NA())</f>
        <v>#N/A</v>
      </c>
      <c r="Y177" s="90" t="e">
        <f ca="true">+IF(AND(ISNUMBER(OFFSET('Sanitation Data'!$D$11,0,10*ROW('Sanitation Data'!D171))),'Data Summary'!CN177="Yes"),OFFSET('Sanitation Data'!$D$11,0,10*ROW('Sanitation Data'!D171)),NA())</f>
        <v>#N/A</v>
      </c>
      <c r="Z177" s="90" t="e">
        <f ca="true">+IF(AND(ISNUMBER(OFFSET('Sanitation Data'!$D$12,0,10*ROW('Sanitation Data'!D171))),'Data Summary'!CO177="Yes"),OFFSET('Sanitation Data'!$D$12,0,10*ROW('Sanitation Data'!D171)),NA())</f>
        <v>#N/A</v>
      </c>
      <c r="AA177" s="90" t="e">
        <f ca="true">+IF(AND(ISNUMBER(OFFSET('Sanitation Data'!$E$4,0,10*ROW('Sanitation Data'!E171))),'Data Summary'!CP177="Yes"),100-OFFSET('Sanitation Data'!$E$4,0,10*ROW('Sanitation Data'!E171)),NA())</f>
        <v>#N/A</v>
      </c>
      <c r="AB177" s="90" t="e">
        <f ca="true">+IF(AND(ISNUMBER(OFFSET('Sanitation Data'!$E$6,0,10*ROW('Sanitation Data'!E171))),'Data Summary'!CQ177="Yes"),OFFSET('Sanitation Data'!$E$6,0,10*ROW('Sanitation Data'!E171)),NA())</f>
        <v>#N/A</v>
      </c>
      <c r="AC177" s="90" t="e">
        <f ca="true">+IF(AND(ISNUMBER(OFFSET('Sanitation Data'!$E$10,0,10*ROW('Sanitation Data'!E171))),'Data Summary'!CR177="Yes"),OFFSET('Sanitation Data'!$E$10,0,10*ROW('Sanitation Data'!E171)),NA())</f>
        <v>#N/A</v>
      </c>
      <c r="AD177" s="90" t="e">
        <f ca="true">+IF(AND(ISNUMBER(OFFSET('Sanitation Data'!$E$11,0,10*ROW('Sanitation Data'!E171))),'Data Summary'!CS177="Yes"),OFFSET('Sanitation Data'!$E$11,0,10*ROW('Sanitation Data'!E171)),NA())</f>
        <v>#N/A</v>
      </c>
      <c r="AE177" s="90" t="e">
        <f ca="true">+IF(AND(ISNUMBER(OFFSET('Sanitation Data'!$E$12,0,10*ROW('Sanitation Data'!E171))),'Data Summary'!CT177="Yes"),OFFSET('Sanitation Data'!$E$12,0,10*ROW('Sanitation Data'!E171)),NA())</f>
        <v>#N/A</v>
      </c>
      <c r="AF177" s="90" t="e">
        <f ca="true">+IF(AND(ISNUMBER(OFFSET('Sanitation Data'!$F$4,0,10*ROW('Sanitation Data'!F171))),'Data Summary'!CU177="Yes"),100-OFFSET('Sanitation Data'!$F$4,0,10*ROW('Sanitation Data'!F171)),NA())</f>
        <v>#N/A</v>
      </c>
      <c r="AG177" s="90" t="e">
        <f ca="true">+IF(AND(ISNUMBER(OFFSET('Sanitation Data'!$F$6,0,10*ROW('Sanitation Data'!F171))),'Data Summary'!CV177="Yes"),OFFSET('Sanitation Data'!$F$6,0,10*ROW('Sanitation Data'!F171)),NA())</f>
        <v>#N/A</v>
      </c>
      <c r="AH177" s="90" t="e">
        <f ca="true">+IF(AND(ISNUMBER(OFFSET('Sanitation Data'!$F$10,0,10*ROW('Sanitation Data'!F171))),'Data Summary'!CW177="Yes"),OFFSET('Sanitation Data'!$F$10,0,10*ROW('Sanitation Data'!F171)),NA())</f>
        <v>#N/A</v>
      </c>
      <c r="AI177" s="90" t="e">
        <f ca="true">+IF(AND(ISNUMBER(OFFSET('Sanitation Data'!$F$11,0,10*ROW('Sanitation Data'!F171))),'Data Summary'!CX177="Yes"),OFFSET('Sanitation Data'!$F$11,0,10*ROW('Sanitation Data'!F171)),NA())</f>
        <v>#N/A</v>
      </c>
      <c r="AJ177" s="90" t="e">
        <f ca="true">+IF(AND(ISNUMBER(OFFSET('Sanitation Data'!$F$12,0,10*ROW('Sanitation Data'!F171))),'Data Summary'!CY177="Yes"),OFFSET('Sanitation Data'!$F$12,0,10*ROW('Sanitation Data'!F171)),NA())</f>
        <v>#N/A</v>
      </c>
      <c r="AK177" s="90" t="e">
        <f ca="true">+IF(AND(ISNUMBER(OFFSET('Sanitation Data'!$G$4,0,10*ROW('Sanitation Data'!G171))),'Data Summary'!CZ177="Yes"),100-OFFSET('Sanitation Data'!$G$4,0,10*ROW('Sanitation Data'!G171)),NA())</f>
        <v>#N/A</v>
      </c>
      <c r="AL177" s="90" t="e">
        <f ca="true">+IF(AND(ISNUMBER(OFFSET('Sanitation Data'!$G$6,0,10*ROW('Sanitation Data'!G171))),'Data Summary'!DA177="Yes"),OFFSET('Sanitation Data'!$G$6,0,10*ROW('Sanitation Data'!G171)),NA())</f>
        <v>#N/A</v>
      </c>
      <c r="AM177" s="90" t="e">
        <f ca="true">+IF(AND(ISNUMBER(OFFSET('Sanitation Data'!$G$10,0,10*ROW('Sanitation Data'!G171))),'Data Summary'!DB177="Yes"),OFFSET('Sanitation Data'!$G$10,0,10*ROW('Sanitation Data'!G171)),NA())</f>
        <v>#N/A</v>
      </c>
      <c r="AN177" s="90" t="e">
        <f ca="true">+IF(AND(ISNUMBER(OFFSET('Sanitation Data'!$G$11,0,10*ROW('Sanitation Data'!G171))),'Data Summary'!DC177="Yes"),OFFSET('Sanitation Data'!$G$11,0,10*ROW('Sanitation Data'!G171)),NA())</f>
        <v>#N/A</v>
      </c>
      <c r="AO177" s="90" t="e">
        <f ca="true">+IF(AND(ISNUMBER(OFFSET('Sanitation Data'!$G$12,0,10*ROW('Sanitation Data'!G171))),'Data Summary'!DD177="Yes"),OFFSET('Sanitation Data'!$G$12,0,10*ROW('Sanitation Data'!G171)),NA())</f>
        <v>#N/A</v>
      </c>
      <c r="AP177" s="90" t="e">
        <f ca="true">+IF(AND(ISNUMBER(OFFSET('Sanitation Data'!$H$4,0,10*ROW('Sanitation Data'!H171))),'Data Summary'!DE177="Yes"),100-OFFSET('Sanitation Data'!$H$4,0,10*ROW('Sanitation Data'!H171)),NA())</f>
        <v>#N/A</v>
      </c>
      <c r="AQ177" s="90" t="e">
        <f ca="true">+IF(AND(ISNUMBER(OFFSET('Sanitation Data'!$H$6,0,10*ROW('Sanitation Data'!H171))),'Data Summary'!DF177="Yes"),OFFSET('Sanitation Data'!$H$6,0,10*ROW('Sanitation Data'!H171)),NA())</f>
        <v>#N/A</v>
      </c>
      <c r="AR177" s="90" t="e">
        <f ca="true">+IF(AND(ISNUMBER(OFFSET('Sanitation Data'!$H$10,0,10*ROW('Sanitation Data'!H171))),'Data Summary'!DG177="Yes"),OFFSET('Sanitation Data'!$H$10,0,10*ROW('Sanitation Data'!H171)),NA())</f>
        <v>#N/A</v>
      </c>
      <c r="AS177" s="90" t="e">
        <f ca="true">+IF(AND(ISNUMBER(OFFSET('Sanitation Data'!$H$11,0,10*ROW('Sanitation Data'!H171))),'Data Summary'!DH177="Yes"),OFFSET('Sanitation Data'!$H$11,0,10*ROW('Sanitation Data'!H171)),NA())</f>
        <v>#N/A</v>
      </c>
      <c r="AT177" s="90" t="e">
        <f ca="true">+IF(AND(ISNUMBER(OFFSET('Sanitation Data'!$H$12,0,10*ROW('Sanitation Data'!H171))),'Data Summary'!DI177="Yes"),OFFSET('Sanitation Data'!$H$12,0,10*ROW('Sanitation Data'!H171)),NA())</f>
        <v>#N/A</v>
      </c>
      <c r="AU177" s="90" t="e">
        <f ca="true">+IF(AND(ISNUMBER(OFFSET('Sanitation Data'!$I$4,0,10*ROW('Sanitation Data'!I171))),'Data Summary'!DJ177="Yes"),100-OFFSET('Sanitation Data'!$I$4,0,10*ROW('Sanitation Data'!I171)),NA())</f>
        <v>#N/A</v>
      </c>
      <c r="AV177" s="90" t="e">
        <f ca="true">+IF(AND(ISNUMBER(OFFSET('Sanitation Data'!$I$6,0,10*ROW('Sanitation Data'!I171))),'Data Summary'!DK177="Yes"),OFFSET('Sanitation Data'!$I$6,0,10*ROW('Sanitation Data'!I171)),NA())</f>
        <v>#N/A</v>
      </c>
      <c r="AW177" s="90" t="e">
        <f ca="true">+IF(AND(ISNUMBER(OFFSET('Sanitation Data'!$I$10,0,10*ROW('Sanitation Data'!I171))),'Data Summary'!DL177="Yes"),OFFSET('Sanitation Data'!$I$10,0,10*ROW('Sanitation Data'!I171)),NA())</f>
        <v>#N/A</v>
      </c>
      <c r="AX177" s="90" t="e">
        <f ca="true">+IF(AND(ISNUMBER(OFFSET('Sanitation Data'!$I$11,0,10*ROW('Sanitation Data'!I171))),'Data Summary'!DM177="Yes"),OFFSET('Sanitation Data'!$I$11,0,10*ROW('Sanitation Data'!I171)),NA())</f>
        <v>#N/A</v>
      </c>
      <c r="AY177" s="90" t="e">
        <f ca="true">+IF(AND(ISNUMBER(OFFSET('Sanitation Data'!$I$12,0,10*ROW('Sanitation Data'!I171))),'Data Summary'!DN177="Yes"),OFFSET('Sanitation Data'!$I$12,0,10*ROW('Sanitation Data'!I171)),NA())</f>
        <v>#N/A</v>
      </c>
      <c r="AZ177" s="91" t="e">
        <f ca="true">+IF(AND(ISNUMBER(OFFSET('Hygiene Data'!$D$5,0,10*ROW('Hygiene Data'!D171))),'Data Summary'!DO177="Yes"),OFFSET('Hygiene Data'!$D$5,0,10*ROW('Hygiene Data'!D171)),NA())</f>
        <v>#N/A</v>
      </c>
      <c r="BA177" s="91" t="e">
        <f ca="true">+IF(AND(ISNUMBER(OFFSET('Hygiene Data'!$D$7,0,10*ROW('Hygiene Data'!D171))),'Data Summary'!DP177="Yes"),OFFSET('Hygiene Data'!$D$7,0,10*ROW('Hygiene Data'!D171)),NA())</f>
        <v>#N/A</v>
      </c>
      <c r="BB177" s="91" t="e">
        <f ca="true">+IF(AND(ISNUMBER(OFFSET('Hygiene Data'!$D$9,0,10*ROW('Hygiene Data'!D171))),'Data Summary'!DQ177="Yes"),OFFSET('Hygiene Data'!$D$9,0,10*ROW('Hygiene Data'!D171)),NA())</f>
        <v>#N/A</v>
      </c>
      <c r="BC177" s="91" t="e">
        <f ca="true">+IF(AND(ISNUMBER(OFFSET('Hygiene Data'!$E$5,0,10*ROW('Hygiene Data'!E171))),'Data Summary'!DR177="Yes"),OFFSET('Hygiene Data'!$E$5,0,10*ROW('Hygiene Data'!E171)),NA())</f>
        <v>#N/A</v>
      </c>
      <c r="BD177" s="91" t="e">
        <f ca="true">+IF(AND(ISNUMBER(OFFSET('Hygiene Data'!$E$7,0,10*ROW('Hygiene Data'!E171))),'Data Summary'!DS177="Yes"),OFFSET('Hygiene Data'!$E$7,0,10*ROW('Hygiene Data'!E171)),NA())</f>
        <v>#N/A</v>
      </c>
      <c r="BE177" s="91" t="e">
        <f ca="true">+IF(AND(ISNUMBER(OFFSET('Hygiene Data'!$E$9,0,10*ROW('Hygiene Data'!E171))),'Data Summary'!DT177="Yes"),OFFSET('Hygiene Data'!$E$9,0,10*ROW('Hygiene Data'!E171)),NA())</f>
        <v>#N/A</v>
      </c>
      <c r="BF177" s="91" t="e">
        <f ca="true">+IF(AND(ISNUMBER(OFFSET('Hygiene Data'!$F$5,0,10*ROW('Hygiene Data'!F171))),'Data Summary'!DU177="Yes"),OFFSET('Hygiene Data'!$F$5,0,10*ROW('Hygiene Data'!F171)),NA())</f>
        <v>#N/A</v>
      </c>
      <c r="BG177" s="91" t="e">
        <f ca="true">+IF(AND(ISNUMBER(OFFSET('Hygiene Data'!$F$7,0,10*ROW('Hygiene Data'!F171))),'Data Summary'!DV177="Yes"),OFFSET('Hygiene Data'!$F$7,0,10*ROW('Hygiene Data'!F171)),NA())</f>
        <v>#N/A</v>
      </c>
      <c r="BH177" s="91" t="e">
        <f ca="true">+IF(AND(ISNUMBER(OFFSET('Hygiene Data'!$F$9,0,10*ROW('Hygiene Data'!F171))),'Data Summary'!DW177="Yes"),OFFSET('Hygiene Data'!$F$9,0,10*ROW('Hygiene Data'!F171)),NA())</f>
        <v>#N/A</v>
      </c>
      <c r="BI177" s="91" t="e">
        <f ca="true">+IF(AND(ISNUMBER(OFFSET('Hygiene Data'!$G$5,0,10*ROW('Hygiene Data'!G171))),'Data Summary'!DX177="Yes"),OFFSET('Hygiene Data'!$G$5,0,10*ROW('Hygiene Data'!G171)),NA())</f>
        <v>#N/A</v>
      </c>
      <c r="BJ177" s="91" t="e">
        <f ca="true">+IF(AND(ISNUMBER(OFFSET('Hygiene Data'!$G$7,0,10*ROW('Hygiene Data'!G171))),'Data Summary'!DY177="Yes"),OFFSET('Hygiene Data'!$G$7,0,10*ROW('Hygiene Data'!G171)),NA())</f>
        <v>#N/A</v>
      </c>
      <c r="BK177" s="91" t="e">
        <f ca="true">+IF(AND(ISNUMBER(OFFSET('Hygiene Data'!$G$9,0,10*ROW('Hygiene Data'!G171))),'Data Summary'!DZ177="Yes"),OFFSET('Hygiene Data'!$G$9,0,10*ROW('Hygiene Data'!G171)),NA())</f>
        <v>#N/A</v>
      </c>
      <c r="BL177" s="91" t="e">
        <f ca="true">+IF(AND(ISNUMBER(OFFSET('Hygiene Data'!$H$5,0,10*ROW('Hygiene Data'!H171))),'Data Summary'!EA177="Yes"),OFFSET('Hygiene Data'!$H$5,0,10*ROW('Hygiene Data'!H171)),NA())</f>
        <v>#N/A</v>
      </c>
      <c r="BM177" s="91" t="e">
        <f ca="true">+IF(AND(ISNUMBER(OFFSET('Hygiene Data'!$H$7,0,10*ROW('Hygiene Data'!H171))),'Data Summary'!EB177="Yes"),OFFSET('Hygiene Data'!$H$7,0,10*ROW('Hygiene Data'!H171)),NA())</f>
        <v>#N/A</v>
      </c>
      <c r="BN177" s="91" t="e">
        <f ca="true">+IF(AND(ISNUMBER(OFFSET('Hygiene Data'!$H$9,0,10*ROW('Hygiene Data'!H171))),'Data Summary'!EC177="Yes"),OFFSET('Hygiene Data'!$H$9,0,10*ROW('Hygiene Data'!H171)),NA())</f>
        <v>#N/A</v>
      </c>
      <c r="BO177" s="91" t="e">
        <f ca="true">+IF(AND(ISNUMBER(OFFSET('Hygiene Data'!$I$5,0,10*ROW('Hygiene Data'!I171))),'Data Summary'!ED177="Yes"),OFFSET('Hygiene Data'!$I$5,0,10*ROW('Hygiene Data'!I171)),NA())</f>
        <v>#N/A</v>
      </c>
      <c r="BP177" s="91" t="e">
        <f ca="true">+IF(AND(ISNUMBER(OFFSET('Hygiene Data'!$I$7,0,10*ROW('Hygiene Data'!I171))),'Data Summary'!EE177="Yes"),OFFSET('Hygiene Data'!$I$7,0,10*ROW('Hygiene Data'!I171)),NA())</f>
        <v>#N/A</v>
      </c>
      <c r="BQ177" s="91" t="e">
        <f ca="true">+IF(AND(ISNUMBER(OFFSET('Hygiene Data'!$I$9,0,10*ROW('Hygiene Data'!I171))),'Data Summary'!EF177="Yes"),OFFSET('Hygiene Data'!$I$9,0,10*ROW('Hygiene Data'!I171)),NA())</f>
        <v>#N/A</v>
      </c>
    </row>
    <row xmlns:x14ac="http://schemas.microsoft.com/office/spreadsheetml/2009/9/ac" r="178" x14ac:dyDescent="0.2">
      <c r="A178" s="342" t="e">
        <f ca="true">+RIGHT('Data Summary'!A178,LEN('Data Summary'!A178)-9)</f>
        <v>#VALUE!</v>
      </c>
      <c r="B178" s="35" t="str">
        <f ca="true">+IF(ISTEXT('Data Summary'!B178),'Data Summary'!B178,"")</f>
        <v/>
      </c>
      <c r="C178" s="341" t="e">
        <f ca="true">+VALUE('Data Summary'!C178)</f>
        <v>#VALUE!</v>
      </c>
      <c r="D178" s="89" t="e">
        <f ca="true">+IF(AND(ISNUMBER(OFFSET('Water Data'!$D$4,0,10*ROW('Water Data'!D172))),'Data Summary'!BS178="Yes"),100-OFFSET('Water Data'!$D$4,0,10*ROW('Water Data'!D172)),NA())</f>
        <v>#N/A</v>
      </c>
      <c r="E178" s="89" t="e">
        <f ca="true">+IF(AND(ISNUMBER(OFFSET('Water Data'!$D$6,0,10*ROW('Water Data'!D172))),'Data Summary'!BT178="Yes"),OFFSET('Water Data'!$D$6,0,10*ROW('Water Data'!D172)),NA())</f>
        <v>#N/A</v>
      </c>
      <c r="F178" s="89" t="e">
        <f ca="true">+IF(AND(ISNUMBER(OFFSET('Water Data'!$D$9,0,10*ROW('Water Data'!D172))),'Data Summary'!BU178="Yes"),OFFSET('Water Data'!$D$9,0,10*ROW('Water Data'!D172)),NA())</f>
        <v>#N/A</v>
      </c>
      <c r="G178" s="89" t="e">
        <f ca="true">+IF(AND(ISNUMBER(OFFSET('Water Data'!$E$4,0,10*ROW('Water Data'!E172))),'Data Summary'!BV178="Yes"),100-OFFSET('Water Data'!$E$4,0,10*ROW('Water Data'!E172)),NA())</f>
        <v>#N/A</v>
      </c>
      <c r="H178" s="89" t="e">
        <f ca="true">+IF(AND(ISNUMBER(OFFSET('Water Data'!$E$6,0,10*ROW('Water Data'!E172))),'Data Summary'!BW178="Yes"),OFFSET('Water Data'!$E$6,0,10*ROW('Water Data'!E172)),NA())</f>
        <v>#N/A</v>
      </c>
      <c r="I178" s="89" t="e">
        <f ca="true">+IF(AND(ISNUMBER(OFFSET('Water Data'!$E$9,0,10*ROW('Water Data'!E172))),'Data Summary'!BX178="Yes"),OFFSET('Water Data'!$E$9,0,10*ROW('Water Data'!E172)),NA())</f>
        <v>#N/A</v>
      </c>
      <c r="J178" s="89" t="e">
        <f ca="true">+IF(AND(ISNUMBER(OFFSET('Water Data'!$F$4,0,10*ROW('Water Data'!F172))),'Data Summary'!BY178="Yes"),100-OFFSET('Water Data'!$F$4,0,10*ROW('Water Data'!F172)),NA())</f>
        <v>#N/A</v>
      </c>
      <c r="K178" s="89" t="e">
        <f ca="true">+IF(AND(ISNUMBER(OFFSET('Water Data'!$F$6,0,10*ROW('Water Data'!F172))),'Data Summary'!BZ178="Yes"),OFFSET('Water Data'!$F$6,0,10*ROW('Water Data'!F172)),NA())</f>
        <v>#N/A</v>
      </c>
      <c r="L178" s="89" t="e">
        <f ca="true">+IF(AND(ISNUMBER(OFFSET('Water Data'!$F$9,0,10*ROW('Water Data'!F172))),'Data Summary'!CA178="Yes"),OFFSET('Water Data'!$F$9,0,10*ROW('Water Data'!F172)),NA())</f>
        <v>#N/A</v>
      </c>
      <c r="M178" s="89" t="e">
        <f ca="true">+IF(AND(ISNUMBER(OFFSET('Water Data'!$G$4,0,10*ROW('Water Data'!G172))),'Data Summary'!CB178="Yes"),100-OFFSET('Water Data'!$G$4,0,10*ROW('Water Data'!G172)),NA())</f>
        <v>#N/A</v>
      </c>
      <c r="N178" s="89" t="e">
        <f ca="true">+IF(AND(ISNUMBER(OFFSET('Water Data'!$G$6,0,10*ROW('Water Data'!G172))),'Data Summary'!CC178="Yes"),OFFSET('Water Data'!$G$6,0,10*ROW('Water Data'!G172)),NA())</f>
        <v>#N/A</v>
      </c>
      <c r="O178" s="89" t="e">
        <f ca="true">+IF(AND(ISNUMBER(OFFSET('Water Data'!$G$9,0,10*ROW('Water Data'!G172))),'Data Summary'!CD178="Yes"),OFFSET('Water Data'!$G$9,0,10*ROW('Water Data'!G172)),NA())</f>
        <v>#N/A</v>
      </c>
      <c r="P178" s="89" t="e">
        <f ca="true">+IF(AND(ISNUMBER(OFFSET('Water Data'!$H$4,0,10*ROW('Water Data'!H172))),'Data Summary'!CE178="Yes"),100-OFFSET('Water Data'!$H$4,0,10*ROW('Water Data'!H172)),NA())</f>
        <v>#N/A</v>
      </c>
      <c r="Q178" s="89" t="e">
        <f ca="true">+IF(AND(ISNUMBER(OFFSET('Water Data'!$H$6,0,10*ROW('Water Data'!H172))),'Data Summary'!CF178="Yes"),OFFSET('Water Data'!$H$6,0,10*ROW('Water Data'!H172)),NA())</f>
        <v>#N/A</v>
      </c>
      <c r="R178" s="89" t="e">
        <f ca="true">+IF(AND(ISNUMBER(OFFSET('Water Data'!$H$9,0,10*ROW('Water Data'!H172))),'Data Summary'!CG178="Yes"),OFFSET('Water Data'!$H$9,0,10*ROW('Water Data'!H172)),NA())</f>
        <v>#N/A</v>
      </c>
      <c r="S178" s="89" t="e">
        <f ca="true">+IF(AND(ISNUMBER(OFFSET('Water Data'!$I$4,0,10*ROW('Water Data'!I172))),'Data Summary'!CH178="Yes"),100-OFFSET('Water Data'!$I$4,0,10*ROW('Water Data'!I172)),NA())</f>
        <v>#N/A</v>
      </c>
      <c r="T178" s="89" t="e">
        <f ca="true">+IF(AND(ISNUMBER(OFFSET('Water Data'!$I$6,0,10*ROW('Water Data'!I172))),'Data Summary'!CI178="Yes"),OFFSET('Water Data'!$I$6,0,10*ROW('Water Data'!I172)),NA())</f>
        <v>#N/A</v>
      </c>
      <c r="U178" s="89" t="e">
        <f ca="true">+IF(AND(ISNUMBER(OFFSET('Water Data'!$I$9,0,10*ROW('Water Data'!I172))),'Data Summary'!CJ178="Yes"),OFFSET('Water Data'!$I$9,0,10*ROW('Water Data'!I172)),NA())</f>
        <v>#N/A</v>
      </c>
      <c r="V178" s="90" t="e">
        <f ca="true">+IF(AND(ISNUMBER(OFFSET('Sanitation Data'!$D$4,0,10*ROW('Sanitation Data'!D172))),'Data Summary'!CK178="Yes"),100-OFFSET('Sanitation Data'!$D$4,0,10*ROW('Sanitation Data'!D172)),NA())</f>
        <v>#N/A</v>
      </c>
      <c r="W178" s="90" t="e">
        <f ca="true">+IF(AND(ISNUMBER(OFFSET('Sanitation Data'!$D$6,0,10*ROW('Sanitation Data'!D172))),'Data Summary'!CL178="Yes"),OFFSET('Sanitation Data'!$D$6,0,10*ROW('Sanitation Data'!D172)),NA())</f>
        <v>#N/A</v>
      </c>
      <c r="X178" s="90" t="e">
        <f ca="true">+IF(AND(ISNUMBER(OFFSET('Sanitation Data'!$D$10,0,10*ROW('Sanitation Data'!D172))),'Data Summary'!CM178="Yes"),OFFSET('Sanitation Data'!$D$10,0,10*ROW('Sanitation Data'!D172)),NA())</f>
        <v>#N/A</v>
      </c>
      <c r="Y178" s="90" t="e">
        <f ca="true">+IF(AND(ISNUMBER(OFFSET('Sanitation Data'!$D$11,0,10*ROW('Sanitation Data'!D172))),'Data Summary'!CN178="Yes"),OFFSET('Sanitation Data'!$D$11,0,10*ROW('Sanitation Data'!D172)),NA())</f>
        <v>#N/A</v>
      </c>
      <c r="Z178" s="90" t="e">
        <f ca="true">+IF(AND(ISNUMBER(OFFSET('Sanitation Data'!$D$12,0,10*ROW('Sanitation Data'!D172))),'Data Summary'!CO178="Yes"),OFFSET('Sanitation Data'!$D$12,0,10*ROW('Sanitation Data'!D172)),NA())</f>
        <v>#N/A</v>
      </c>
      <c r="AA178" s="90" t="e">
        <f ca="true">+IF(AND(ISNUMBER(OFFSET('Sanitation Data'!$E$4,0,10*ROW('Sanitation Data'!E172))),'Data Summary'!CP178="Yes"),100-OFFSET('Sanitation Data'!$E$4,0,10*ROW('Sanitation Data'!E172)),NA())</f>
        <v>#N/A</v>
      </c>
      <c r="AB178" s="90" t="e">
        <f ca="true">+IF(AND(ISNUMBER(OFFSET('Sanitation Data'!$E$6,0,10*ROW('Sanitation Data'!E172))),'Data Summary'!CQ178="Yes"),OFFSET('Sanitation Data'!$E$6,0,10*ROW('Sanitation Data'!E172)),NA())</f>
        <v>#N/A</v>
      </c>
      <c r="AC178" s="90" t="e">
        <f ca="true">+IF(AND(ISNUMBER(OFFSET('Sanitation Data'!$E$10,0,10*ROW('Sanitation Data'!E172))),'Data Summary'!CR178="Yes"),OFFSET('Sanitation Data'!$E$10,0,10*ROW('Sanitation Data'!E172)),NA())</f>
        <v>#N/A</v>
      </c>
      <c r="AD178" s="90" t="e">
        <f ca="true">+IF(AND(ISNUMBER(OFFSET('Sanitation Data'!$E$11,0,10*ROW('Sanitation Data'!E172))),'Data Summary'!CS178="Yes"),OFFSET('Sanitation Data'!$E$11,0,10*ROW('Sanitation Data'!E172)),NA())</f>
        <v>#N/A</v>
      </c>
      <c r="AE178" s="90" t="e">
        <f ca="true">+IF(AND(ISNUMBER(OFFSET('Sanitation Data'!$E$12,0,10*ROW('Sanitation Data'!E172))),'Data Summary'!CT178="Yes"),OFFSET('Sanitation Data'!$E$12,0,10*ROW('Sanitation Data'!E172)),NA())</f>
        <v>#N/A</v>
      </c>
      <c r="AF178" s="90" t="e">
        <f ca="true">+IF(AND(ISNUMBER(OFFSET('Sanitation Data'!$F$4,0,10*ROW('Sanitation Data'!F172))),'Data Summary'!CU178="Yes"),100-OFFSET('Sanitation Data'!$F$4,0,10*ROW('Sanitation Data'!F172)),NA())</f>
        <v>#N/A</v>
      </c>
      <c r="AG178" s="90" t="e">
        <f ca="true">+IF(AND(ISNUMBER(OFFSET('Sanitation Data'!$F$6,0,10*ROW('Sanitation Data'!F172))),'Data Summary'!CV178="Yes"),OFFSET('Sanitation Data'!$F$6,0,10*ROW('Sanitation Data'!F172)),NA())</f>
        <v>#N/A</v>
      </c>
      <c r="AH178" s="90" t="e">
        <f ca="true">+IF(AND(ISNUMBER(OFFSET('Sanitation Data'!$F$10,0,10*ROW('Sanitation Data'!F172))),'Data Summary'!CW178="Yes"),OFFSET('Sanitation Data'!$F$10,0,10*ROW('Sanitation Data'!F172)),NA())</f>
        <v>#N/A</v>
      </c>
      <c r="AI178" s="90" t="e">
        <f ca="true">+IF(AND(ISNUMBER(OFFSET('Sanitation Data'!$F$11,0,10*ROW('Sanitation Data'!F172))),'Data Summary'!CX178="Yes"),OFFSET('Sanitation Data'!$F$11,0,10*ROW('Sanitation Data'!F172)),NA())</f>
        <v>#N/A</v>
      </c>
      <c r="AJ178" s="90" t="e">
        <f ca="true">+IF(AND(ISNUMBER(OFFSET('Sanitation Data'!$F$12,0,10*ROW('Sanitation Data'!F172))),'Data Summary'!CY178="Yes"),OFFSET('Sanitation Data'!$F$12,0,10*ROW('Sanitation Data'!F172)),NA())</f>
        <v>#N/A</v>
      </c>
      <c r="AK178" s="90" t="e">
        <f ca="true">+IF(AND(ISNUMBER(OFFSET('Sanitation Data'!$G$4,0,10*ROW('Sanitation Data'!G172))),'Data Summary'!CZ178="Yes"),100-OFFSET('Sanitation Data'!$G$4,0,10*ROW('Sanitation Data'!G172)),NA())</f>
        <v>#N/A</v>
      </c>
      <c r="AL178" s="90" t="e">
        <f ca="true">+IF(AND(ISNUMBER(OFFSET('Sanitation Data'!$G$6,0,10*ROW('Sanitation Data'!G172))),'Data Summary'!DA178="Yes"),OFFSET('Sanitation Data'!$G$6,0,10*ROW('Sanitation Data'!G172)),NA())</f>
        <v>#N/A</v>
      </c>
      <c r="AM178" s="90" t="e">
        <f ca="true">+IF(AND(ISNUMBER(OFFSET('Sanitation Data'!$G$10,0,10*ROW('Sanitation Data'!G172))),'Data Summary'!DB178="Yes"),OFFSET('Sanitation Data'!$G$10,0,10*ROW('Sanitation Data'!G172)),NA())</f>
        <v>#N/A</v>
      </c>
      <c r="AN178" s="90" t="e">
        <f ca="true">+IF(AND(ISNUMBER(OFFSET('Sanitation Data'!$G$11,0,10*ROW('Sanitation Data'!G172))),'Data Summary'!DC178="Yes"),OFFSET('Sanitation Data'!$G$11,0,10*ROW('Sanitation Data'!G172)),NA())</f>
        <v>#N/A</v>
      </c>
      <c r="AO178" s="90" t="e">
        <f ca="true">+IF(AND(ISNUMBER(OFFSET('Sanitation Data'!$G$12,0,10*ROW('Sanitation Data'!G172))),'Data Summary'!DD178="Yes"),OFFSET('Sanitation Data'!$G$12,0,10*ROW('Sanitation Data'!G172)),NA())</f>
        <v>#N/A</v>
      </c>
      <c r="AP178" s="90" t="e">
        <f ca="true">+IF(AND(ISNUMBER(OFFSET('Sanitation Data'!$H$4,0,10*ROW('Sanitation Data'!H172))),'Data Summary'!DE178="Yes"),100-OFFSET('Sanitation Data'!$H$4,0,10*ROW('Sanitation Data'!H172)),NA())</f>
        <v>#N/A</v>
      </c>
      <c r="AQ178" s="90" t="e">
        <f ca="true">+IF(AND(ISNUMBER(OFFSET('Sanitation Data'!$H$6,0,10*ROW('Sanitation Data'!H172))),'Data Summary'!DF178="Yes"),OFFSET('Sanitation Data'!$H$6,0,10*ROW('Sanitation Data'!H172)),NA())</f>
        <v>#N/A</v>
      </c>
      <c r="AR178" s="90" t="e">
        <f ca="true">+IF(AND(ISNUMBER(OFFSET('Sanitation Data'!$H$10,0,10*ROW('Sanitation Data'!H172))),'Data Summary'!DG178="Yes"),OFFSET('Sanitation Data'!$H$10,0,10*ROW('Sanitation Data'!H172)),NA())</f>
        <v>#N/A</v>
      </c>
      <c r="AS178" s="90" t="e">
        <f ca="true">+IF(AND(ISNUMBER(OFFSET('Sanitation Data'!$H$11,0,10*ROW('Sanitation Data'!H172))),'Data Summary'!DH178="Yes"),OFFSET('Sanitation Data'!$H$11,0,10*ROW('Sanitation Data'!H172)),NA())</f>
        <v>#N/A</v>
      </c>
      <c r="AT178" s="90" t="e">
        <f ca="true">+IF(AND(ISNUMBER(OFFSET('Sanitation Data'!$H$12,0,10*ROW('Sanitation Data'!H172))),'Data Summary'!DI178="Yes"),OFFSET('Sanitation Data'!$H$12,0,10*ROW('Sanitation Data'!H172)),NA())</f>
        <v>#N/A</v>
      </c>
      <c r="AU178" s="90" t="e">
        <f ca="true">+IF(AND(ISNUMBER(OFFSET('Sanitation Data'!$I$4,0,10*ROW('Sanitation Data'!I172))),'Data Summary'!DJ178="Yes"),100-OFFSET('Sanitation Data'!$I$4,0,10*ROW('Sanitation Data'!I172)),NA())</f>
        <v>#N/A</v>
      </c>
      <c r="AV178" s="90" t="e">
        <f ca="true">+IF(AND(ISNUMBER(OFFSET('Sanitation Data'!$I$6,0,10*ROW('Sanitation Data'!I172))),'Data Summary'!DK178="Yes"),OFFSET('Sanitation Data'!$I$6,0,10*ROW('Sanitation Data'!I172)),NA())</f>
        <v>#N/A</v>
      </c>
      <c r="AW178" s="90" t="e">
        <f ca="true">+IF(AND(ISNUMBER(OFFSET('Sanitation Data'!$I$10,0,10*ROW('Sanitation Data'!I172))),'Data Summary'!DL178="Yes"),OFFSET('Sanitation Data'!$I$10,0,10*ROW('Sanitation Data'!I172)),NA())</f>
        <v>#N/A</v>
      </c>
      <c r="AX178" s="90" t="e">
        <f ca="true">+IF(AND(ISNUMBER(OFFSET('Sanitation Data'!$I$11,0,10*ROW('Sanitation Data'!I172))),'Data Summary'!DM178="Yes"),OFFSET('Sanitation Data'!$I$11,0,10*ROW('Sanitation Data'!I172)),NA())</f>
        <v>#N/A</v>
      </c>
      <c r="AY178" s="90" t="e">
        <f ca="true">+IF(AND(ISNUMBER(OFFSET('Sanitation Data'!$I$12,0,10*ROW('Sanitation Data'!I172))),'Data Summary'!DN178="Yes"),OFFSET('Sanitation Data'!$I$12,0,10*ROW('Sanitation Data'!I172)),NA())</f>
        <v>#N/A</v>
      </c>
      <c r="AZ178" s="91" t="e">
        <f ca="true">+IF(AND(ISNUMBER(OFFSET('Hygiene Data'!$D$5,0,10*ROW('Hygiene Data'!D172))),'Data Summary'!DO178="Yes"),OFFSET('Hygiene Data'!$D$5,0,10*ROW('Hygiene Data'!D172)),NA())</f>
        <v>#N/A</v>
      </c>
      <c r="BA178" s="91" t="e">
        <f ca="true">+IF(AND(ISNUMBER(OFFSET('Hygiene Data'!$D$7,0,10*ROW('Hygiene Data'!D172))),'Data Summary'!DP178="Yes"),OFFSET('Hygiene Data'!$D$7,0,10*ROW('Hygiene Data'!D172)),NA())</f>
        <v>#N/A</v>
      </c>
      <c r="BB178" s="91" t="e">
        <f ca="true">+IF(AND(ISNUMBER(OFFSET('Hygiene Data'!$D$9,0,10*ROW('Hygiene Data'!D172))),'Data Summary'!DQ178="Yes"),OFFSET('Hygiene Data'!$D$9,0,10*ROW('Hygiene Data'!D172)),NA())</f>
        <v>#N/A</v>
      </c>
      <c r="BC178" s="91" t="e">
        <f ca="true">+IF(AND(ISNUMBER(OFFSET('Hygiene Data'!$E$5,0,10*ROW('Hygiene Data'!E172))),'Data Summary'!DR178="Yes"),OFFSET('Hygiene Data'!$E$5,0,10*ROW('Hygiene Data'!E172)),NA())</f>
        <v>#N/A</v>
      </c>
      <c r="BD178" s="91" t="e">
        <f ca="true">+IF(AND(ISNUMBER(OFFSET('Hygiene Data'!$E$7,0,10*ROW('Hygiene Data'!E172))),'Data Summary'!DS178="Yes"),OFFSET('Hygiene Data'!$E$7,0,10*ROW('Hygiene Data'!E172)),NA())</f>
        <v>#N/A</v>
      </c>
      <c r="BE178" s="91" t="e">
        <f ca="true">+IF(AND(ISNUMBER(OFFSET('Hygiene Data'!$E$9,0,10*ROW('Hygiene Data'!E172))),'Data Summary'!DT178="Yes"),OFFSET('Hygiene Data'!$E$9,0,10*ROW('Hygiene Data'!E172)),NA())</f>
        <v>#N/A</v>
      </c>
      <c r="BF178" s="91" t="e">
        <f ca="true">+IF(AND(ISNUMBER(OFFSET('Hygiene Data'!$F$5,0,10*ROW('Hygiene Data'!F172))),'Data Summary'!DU178="Yes"),OFFSET('Hygiene Data'!$F$5,0,10*ROW('Hygiene Data'!F172)),NA())</f>
        <v>#N/A</v>
      </c>
      <c r="BG178" s="91" t="e">
        <f ca="true">+IF(AND(ISNUMBER(OFFSET('Hygiene Data'!$F$7,0,10*ROW('Hygiene Data'!F172))),'Data Summary'!DV178="Yes"),OFFSET('Hygiene Data'!$F$7,0,10*ROW('Hygiene Data'!F172)),NA())</f>
        <v>#N/A</v>
      </c>
      <c r="BH178" s="91" t="e">
        <f ca="true">+IF(AND(ISNUMBER(OFFSET('Hygiene Data'!$F$9,0,10*ROW('Hygiene Data'!F172))),'Data Summary'!DW178="Yes"),OFFSET('Hygiene Data'!$F$9,0,10*ROW('Hygiene Data'!F172)),NA())</f>
        <v>#N/A</v>
      </c>
      <c r="BI178" s="91" t="e">
        <f ca="true">+IF(AND(ISNUMBER(OFFSET('Hygiene Data'!$G$5,0,10*ROW('Hygiene Data'!G172))),'Data Summary'!DX178="Yes"),OFFSET('Hygiene Data'!$G$5,0,10*ROW('Hygiene Data'!G172)),NA())</f>
        <v>#N/A</v>
      </c>
      <c r="BJ178" s="91" t="e">
        <f ca="true">+IF(AND(ISNUMBER(OFFSET('Hygiene Data'!$G$7,0,10*ROW('Hygiene Data'!G172))),'Data Summary'!DY178="Yes"),OFFSET('Hygiene Data'!$G$7,0,10*ROW('Hygiene Data'!G172)),NA())</f>
        <v>#N/A</v>
      </c>
      <c r="BK178" s="91" t="e">
        <f ca="true">+IF(AND(ISNUMBER(OFFSET('Hygiene Data'!$G$9,0,10*ROW('Hygiene Data'!G172))),'Data Summary'!DZ178="Yes"),OFFSET('Hygiene Data'!$G$9,0,10*ROW('Hygiene Data'!G172)),NA())</f>
        <v>#N/A</v>
      </c>
      <c r="BL178" s="91" t="e">
        <f ca="true">+IF(AND(ISNUMBER(OFFSET('Hygiene Data'!$H$5,0,10*ROW('Hygiene Data'!H172))),'Data Summary'!EA178="Yes"),OFFSET('Hygiene Data'!$H$5,0,10*ROW('Hygiene Data'!H172)),NA())</f>
        <v>#N/A</v>
      </c>
      <c r="BM178" s="91" t="e">
        <f ca="true">+IF(AND(ISNUMBER(OFFSET('Hygiene Data'!$H$7,0,10*ROW('Hygiene Data'!H172))),'Data Summary'!EB178="Yes"),OFFSET('Hygiene Data'!$H$7,0,10*ROW('Hygiene Data'!H172)),NA())</f>
        <v>#N/A</v>
      </c>
      <c r="BN178" s="91" t="e">
        <f ca="true">+IF(AND(ISNUMBER(OFFSET('Hygiene Data'!$H$9,0,10*ROW('Hygiene Data'!H172))),'Data Summary'!EC178="Yes"),OFFSET('Hygiene Data'!$H$9,0,10*ROW('Hygiene Data'!H172)),NA())</f>
        <v>#N/A</v>
      </c>
      <c r="BO178" s="91" t="e">
        <f ca="true">+IF(AND(ISNUMBER(OFFSET('Hygiene Data'!$I$5,0,10*ROW('Hygiene Data'!I172))),'Data Summary'!ED178="Yes"),OFFSET('Hygiene Data'!$I$5,0,10*ROW('Hygiene Data'!I172)),NA())</f>
        <v>#N/A</v>
      </c>
      <c r="BP178" s="91" t="e">
        <f ca="true">+IF(AND(ISNUMBER(OFFSET('Hygiene Data'!$I$7,0,10*ROW('Hygiene Data'!I172))),'Data Summary'!EE178="Yes"),OFFSET('Hygiene Data'!$I$7,0,10*ROW('Hygiene Data'!I172)),NA())</f>
        <v>#N/A</v>
      </c>
      <c r="BQ178" s="91" t="e">
        <f ca="true">+IF(AND(ISNUMBER(OFFSET('Hygiene Data'!$I$9,0,10*ROW('Hygiene Data'!I172))),'Data Summary'!EF178="Yes"),OFFSET('Hygiene Data'!$I$9,0,10*ROW('Hygiene Data'!I172)),NA())</f>
        <v>#N/A</v>
      </c>
    </row>
    <row xmlns:x14ac="http://schemas.microsoft.com/office/spreadsheetml/2009/9/ac" r="179" x14ac:dyDescent="0.2">
      <c r="A179" s="342" t="e">
        <f ca="true">+RIGHT('Data Summary'!A179,LEN('Data Summary'!A179)-9)</f>
        <v>#VALUE!</v>
      </c>
      <c r="B179" s="35" t="str">
        <f ca="true">+IF(ISTEXT('Data Summary'!B179),'Data Summary'!B179,"")</f>
        <v/>
      </c>
      <c r="C179" s="341" t="e">
        <f ca="true">+VALUE('Data Summary'!C179)</f>
        <v>#VALUE!</v>
      </c>
      <c r="D179" s="89" t="e">
        <f ca="true">+IF(AND(ISNUMBER(OFFSET('Water Data'!$D$4,0,10*ROW('Water Data'!D173))),'Data Summary'!BS179="Yes"),100-OFFSET('Water Data'!$D$4,0,10*ROW('Water Data'!D173)),NA())</f>
        <v>#N/A</v>
      </c>
      <c r="E179" s="89" t="e">
        <f ca="true">+IF(AND(ISNUMBER(OFFSET('Water Data'!$D$6,0,10*ROW('Water Data'!D173))),'Data Summary'!BT179="Yes"),OFFSET('Water Data'!$D$6,0,10*ROW('Water Data'!D173)),NA())</f>
        <v>#N/A</v>
      </c>
      <c r="F179" s="89" t="e">
        <f ca="true">+IF(AND(ISNUMBER(OFFSET('Water Data'!$D$9,0,10*ROW('Water Data'!D173))),'Data Summary'!BU179="Yes"),OFFSET('Water Data'!$D$9,0,10*ROW('Water Data'!D173)),NA())</f>
        <v>#N/A</v>
      </c>
      <c r="G179" s="89" t="e">
        <f ca="true">+IF(AND(ISNUMBER(OFFSET('Water Data'!$E$4,0,10*ROW('Water Data'!E173))),'Data Summary'!BV179="Yes"),100-OFFSET('Water Data'!$E$4,0,10*ROW('Water Data'!E173)),NA())</f>
        <v>#N/A</v>
      </c>
      <c r="H179" s="89" t="e">
        <f ca="true">+IF(AND(ISNUMBER(OFFSET('Water Data'!$E$6,0,10*ROW('Water Data'!E173))),'Data Summary'!BW179="Yes"),OFFSET('Water Data'!$E$6,0,10*ROW('Water Data'!E173)),NA())</f>
        <v>#N/A</v>
      </c>
      <c r="I179" s="89" t="e">
        <f ca="true">+IF(AND(ISNUMBER(OFFSET('Water Data'!$E$9,0,10*ROW('Water Data'!E173))),'Data Summary'!BX179="Yes"),OFFSET('Water Data'!$E$9,0,10*ROW('Water Data'!E173)),NA())</f>
        <v>#N/A</v>
      </c>
      <c r="J179" s="89" t="e">
        <f ca="true">+IF(AND(ISNUMBER(OFFSET('Water Data'!$F$4,0,10*ROW('Water Data'!F173))),'Data Summary'!BY179="Yes"),100-OFFSET('Water Data'!$F$4,0,10*ROW('Water Data'!F173)),NA())</f>
        <v>#N/A</v>
      </c>
      <c r="K179" s="89" t="e">
        <f ca="true">+IF(AND(ISNUMBER(OFFSET('Water Data'!$F$6,0,10*ROW('Water Data'!F173))),'Data Summary'!BZ179="Yes"),OFFSET('Water Data'!$F$6,0,10*ROW('Water Data'!F173)),NA())</f>
        <v>#N/A</v>
      </c>
      <c r="L179" s="89" t="e">
        <f ca="true">+IF(AND(ISNUMBER(OFFSET('Water Data'!$F$9,0,10*ROW('Water Data'!F173))),'Data Summary'!CA179="Yes"),OFFSET('Water Data'!$F$9,0,10*ROW('Water Data'!F173)),NA())</f>
        <v>#N/A</v>
      </c>
      <c r="M179" s="89" t="e">
        <f ca="true">+IF(AND(ISNUMBER(OFFSET('Water Data'!$G$4,0,10*ROW('Water Data'!G173))),'Data Summary'!CB179="Yes"),100-OFFSET('Water Data'!$G$4,0,10*ROW('Water Data'!G173)),NA())</f>
        <v>#N/A</v>
      </c>
      <c r="N179" s="89" t="e">
        <f ca="true">+IF(AND(ISNUMBER(OFFSET('Water Data'!$G$6,0,10*ROW('Water Data'!G173))),'Data Summary'!CC179="Yes"),OFFSET('Water Data'!$G$6,0,10*ROW('Water Data'!G173)),NA())</f>
        <v>#N/A</v>
      </c>
      <c r="O179" s="89" t="e">
        <f ca="true">+IF(AND(ISNUMBER(OFFSET('Water Data'!$G$9,0,10*ROW('Water Data'!G173))),'Data Summary'!CD179="Yes"),OFFSET('Water Data'!$G$9,0,10*ROW('Water Data'!G173)),NA())</f>
        <v>#N/A</v>
      </c>
      <c r="P179" s="89" t="e">
        <f ca="true">+IF(AND(ISNUMBER(OFFSET('Water Data'!$H$4,0,10*ROW('Water Data'!H173))),'Data Summary'!CE179="Yes"),100-OFFSET('Water Data'!$H$4,0,10*ROW('Water Data'!H173)),NA())</f>
        <v>#N/A</v>
      </c>
      <c r="Q179" s="89" t="e">
        <f ca="true">+IF(AND(ISNUMBER(OFFSET('Water Data'!$H$6,0,10*ROW('Water Data'!H173))),'Data Summary'!CF179="Yes"),OFFSET('Water Data'!$H$6,0,10*ROW('Water Data'!H173)),NA())</f>
        <v>#N/A</v>
      </c>
      <c r="R179" s="89" t="e">
        <f ca="true">+IF(AND(ISNUMBER(OFFSET('Water Data'!$H$9,0,10*ROW('Water Data'!H173))),'Data Summary'!CG179="Yes"),OFFSET('Water Data'!$H$9,0,10*ROW('Water Data'!H173)),NA())</f>
        <v>#N/A</v>
      </c>
      <c r="S179" s="89" t="e">
        <f ca="true">+IF(AND(ISNUMBER(OFFSET('Water Data'!$I$4,0,10*ROW('Water Data'!I173))),'Data Summary'!CH179="Yes"),100-OFFSET('Water Data'!$I$4,0,10*ROW('Water Data'!I173)),NA())</f>
        <v>#N/A</v>
      </c>
      <c r="T179" s="89" t="e">
        <f ca="true">+IF(AND(ISNUMBER(OFFSET('Water Data'!$I$6,0,10*ROW('Water Data'!I173))),'Data Summary'!CI179="Yes"),OFFSET('Water Data'!$I$6,0,10*ROW('Water Data'!I173)),NA())</f>
        <v>#N/A</v>
      </c>
      <c r="U179" s="89" t="e">
        <f ca="true">+IF(AND(ISNUMBER(OFFSET('Water Data'!$I$9,0,10*ROW('Water Data'!I173))),'Data Summary'!CJ179="Yes"),OFFSET('Water Data'!$I$9,0,10*ROW('Water Data'!I173)),NA())</f>
        <v>#N/A</v>
      </c>
      <c r="V179" s="90" t="e">
        <f ca="true">+IF(AND(ISNUMBER(OFFSET('Sanitation Data'!$D$4,0,10*ROW('Sanitation Data'!D173))),'Data Summary'!CK179="Yes"),100-OFFSET('Sanitation Data'!$D$4,0,10*ROW('Sanitation Data'!D173)),NA())</f>
        <v>#N/A</v>
      </c>
      <c r="W179" s="90" t="e">
        <f ca="true">+IF(AND(ISNUMBER(OFFSET('Sanitation Data'!$D$6,0,10*ROW('Sanitation Data'!D173))),'Data Summary'!CL179="Yes"),OFFSET('Sanitation Data'!$D$6,0,10*ROW('Sanitation Data'!D173)),NA())</f>
        <v>#N/A</v>
      </c>
      <c r="X179" s="90" t="e">
        <f ca="true">+IF(AND(ISNUMBER(OFFSET('Sanitation Data'!$D$10,0,10*ROW('Sanitation Data'!D173))),'Data Summary'!CM179="Yes"),OFFSET('Sanitation Data'!$D$10,0,10*ROW('Sanitation Data'!D173)),NA())</f>
        <v>#N/A</v>
      </c>
      <c r="Y179" s="90" t="e">
        <f ca="true">+IF(AND(ISNUMBER(OFFSET('Sanitation Data'!$D$11,0,10*ROW('Sanitation Data'!D173))),'Data Summary'!CN179="Yes"),OFFSET('Sanitation Data'!$D$11,0,10*ROW('Sanitation Data'!D173)),NA())</f>
        <v>#N/A</v>
      </c>
      <c r="Z179" s="90" t="e">
        <f ca="true">+IF(AND(ISNUMBER(OFFSET('Sanitation Data'!$D$12,0,10*ROW('Sanitation Data'!D173))),'Data Summary'!CO179="Yes"),OFFSET('Sanitation Data'!$D$12,0,10*ROW('Sanitation Data'!D173)),NA())</f>
        <v>#N/A</v>
      </c>
      <c r="AA179" s="90" t="e">
        <f ca="true">+IF(AND(ISNUMBER(OFFSET('Sanitation Data'!$E$4,0,10*ROW('Sanitation Data'!E173))),'Data Summary'!CP179="Yes"),100-OFFSET('Sanitation Data'!$E$4,0,10*ROW('Sanitation Data'!E173)),NA())</f>
        <v>#N/A</v>
      </c>
      <c r="AB179" s="90" t="e">
        <f ca="true">+IF(AND(ISNUMBER(OFFSET('Sanitation Data'!$E$6,0,10*ROW('Sanitation Data'!E173))),'Data Summary'!CQ179="Yes"),OFFSET('Sanitation Data'!$E$6,0,10*ROW('Sanitation Data'!E173)),NA())</f>
        <v>#N/A</v>
      </c>
      <c r="AC179" s="90" t="e">
        <f ca="true">+IF(AND(ISNUMBER(OFFSET('Sanitation Data'!$E$10,0,10*ROW('Sanitation Data'!E173))),'Data Summary'!CR179="Yes"),OFFSET('Sanitation Data'!$E$10,0,10*ROW('Sanitation Data'!E173)),NA())</f>
        <v>#N/A</v>
      </c>
      <c r="AD179" s="90" t="e">
        <f ca="true">+IF(AND(ISNUMBER(OFFSET('Sanitation Data'!$E$11,0,10*ROW('Sanitation Data'!E173))),'Data Summary'!CS179="Yes"),OFFSET('Sanitation Data'!$E$11,0,10*ROW('Sanitation Data'!E173)),NA())</f>
        <v>#N/A</v>
      </c>
      <c r="AE179" s="90" t="e">
        <f ca="true">+IF(AND(ISNUMBER(OFFSET('Sanitation Data'!$E$12,0,10*ROW('Sanitation Data'!E173))),'Data Summary'!CT179="Yes"),OFFSET('Sanitation Data'!$E$12,0,10*ROW('Sanitation Data'!E173)),NA())</f>
        <v>#N/A</v>
      </c>
      <c r="AF179" s="90" t="e">
        <f ca="true">+IF(AND(ISNUMBER(OFFSET('Sanitation Data'!$F$4,0,10*ROW('Sanitation Data'!F173))),'Data Summary'!CU179="Yes"),100-OFFSET('Sanitation Data'!$F$4,0,10*ROW('Sanitation Data'!F173)),NA())</f>
        <v>#N/A</v>
      </c>
      <c r="AG179" s="90" t="e">
        <f ca="true">+IF(AND(ISNUMBER(OFFSET('Sanitation Data'!$F$6,0,10*ROW('Sanitation Data'!F173))),'Data Summary'!CV179="Yes"),OFFSET('Sanitation Data'!$F$6,0,10*ROW('Sanitation Data'!F173)),NA())</f>
        <v>#N/A</v>
      </c>
      <c r="AH179" s="90" t="e">
        <f ca="true">+IF(AND(ISNUMBER(OFFSET('Sanitation Data'!$F$10,0,10*ROW('Sanitation Data'!F173))),'Data Summary'!CW179="Yes"),OFFSET('Sanitation Data'!$F$10,0,10*ROW('Sanitation Data'!F173)),NA())</f>
        <v>#N/A</v>
      </c>
      <c r="AI179" s="90" t="e">
        <f ca="true">+IF(AND(ISNUMBER(OFFSET('Sanitation Data'!$F$11,0,10*ROW('Sanitation Data'!F173))),'Data Summary'!CX179="Yes"),OFFSET('Sanitation Data'!$F$11,0,10*ROW('Sanitation Data'!F173)),NA())</f>
        <v>#N/A</v>
      </c>
      <c r="AJ179" s="90" t="e">
        <f ca="true">+IF(AND(ISNUMBER(OFFSET('Sanitation Data'!$F$12,0,10*ROW('Sanitation Data'!F173))),'Data Summary'!CY179="Yes"),OFFSET('Sanitation Data'!$F$12,0,10*ROW('Sanitation Data'!F173)),NA())</f>
        <v>#N/A</v>
      </c>
      <c r="AK179" s="90" t="e">
        <f ca="true">+IF(AND(ISNUMBER(OFFSET('Sanitation Data'!$G$4,0,10*ROW('Sanitation Data'!G173))),'Data Summary'!CZ179="Yes"),100-OFFSET('Sanitation Data'!$G$4,0,10*ROW('Sanitation Data'!G173)),NA())</f>
        <v>#N/A</v>
      </c>
      <c r="AL179" s="90" t="e">
        <f ca="true">+IF(AND(ISNUMBER(OFFSET('Sanitation Data'!$G$6,0,10*ROW('Sanitation Data'!G173))),'Data Summary'!DA179="Yes"),OFFSET('Sanitation Data'!$G$6,0,10*ROW('Sanitation Data'!G173)),NA())</f>
        <v>#N/A</v>
      </c>
      <c r="AM179" s="90" t="e">
        <f ca="true">+IF(AND(ISNUMBER(OFFSET('Sanitation Data'!$G$10,0,10*ROW('Sanitation Data'!G173))),'Data Summary'!DB179="Yes"),OFFSET('Sanitation Data'!$G$10,0,10*ROW('Sanitation Data'!G173)),NA())</f>
        <v>#N/A</v>
      </c>
      <c r="AN179" s="90" t="e">
        <f ca="true">+IF(AND(ISNUMBER(OFFSET('Sanitation Data'!$G$11,0,10*ROW('Sanitation Data'!G173))),'Data Summary'!DC179="Yes"),OFFSET('Sanitation Data'!$G$11,0,10*ROW('Sanitation Data'!G173)),NA())</f>
        <v>#N/A</v>
      </c>
      <c r="AO179" s="90" t="e">
        <f ca="true">+IF(AND(ISNUMBER(OFFSET('Sanitation Data'!$G$12,0,10*ROW('Sanitation Data'!G173))),'Data Summary'!DD179="Yes"),OFFSET('Sanitation Data'!$G$12,0,10*ROW('Sanitation Data'!G173)),NA())</f>
        <v>#N/A</v>
      </c>
      <c r="AP179" s="90" t="e">
        <f ca="true">+IF(AND(ISNUMBER(OFFSET('Sanitation Data'!$H$4,0,10*ROW('Sanitation Data'!H173))),'Data Summary'!DE179="Yes"),100-OFFSET('Sanitation Data'!$H$4,0,10*ROW('Sanitation Data'!H173)),NA())</f>
        <v>#N/A</v>
      </c>
      <c r="AQ179" s="90" t="e">
        <f ca="true">+IF(AND(ISNUMBER(OFFSET('Sanitation Data'!$H$6,0,10*ROW('Sanitation Data'!H173))),'Data Summary'!DF179="Yes"),OFFSET('Sanitation Data'!$H$6,0,10*ROW('Sanitation Data'!H173)),NA())</f>
        <v>#N/A</v>
      </c>
      <c r="AR179" s="90" t="e">
        <f ca="true">+IF(AND(ISNUMBER(OFFSET('Sanitation Data'!$H$10,0,10*ROW('Sanitation Data'!H173))),'Data Summary'!DG179="Yes"),OFFSET('Sanitation Data'!$H$10,0,10*ROW('Sanitation Data'!H173)),NA())</f>
        <v>#N/A</v>
      </c>
      <c r="AS179" s="90" t="e">
        <f ca="true">+IF(AND(ISNUMBER(OFFSET('Sanitation Data'!$H$11,0,10*ROW('Sanitation Data'!H173))),'Data Summary'!DH179="Yes"),OFFSET('Sanitation Data'!$H$11,0,10*ROW('Sanitation Data'!H173)),NA())</f>
        <v>#N/A</v>
      </c>
      <c r="AT179" s="90" t="e">
        <f ca="true">+IF(AND(ISNUMBER(OFFSET('Sanitation Data'!$H$12,0,10*ROW('Sanitation Data'!H173))),'Data Summary'!DI179="Yes"),OFFSET('Sanitation Data'!$H$12,0,10*ROW('Sanitation Data'!H173)),NA())</f>
        <v>#N/A</v>
      </c>
      <c r="AU179" s="90" t="e">
        <f ca="true">+IF(AND(ISNUMBER(OFFSET('Sanitation Data'!$I$4,0,10*ROW('Sanitation Data'!I173))),'Data Summary'!DJ179="Yes"),100-OFFSET('Sanitation Data'!$I$4,0,10*ROW('Sanitation Data'!I173)),NA())</f>
        <v>#N/A</v>
      </c>
      <c r="AV179" s="90" t="e">
        <f ca="true">+IF(AND(ISNUMBER(OFFSET('Sanitation Data'!$I$6,0,10*ROW('Sanitation Data'!I173))),'Data Summary'!DK179="Yes"),OFFSET('Sanitation Data'!$I$6,0,10*ROW('Sanitation Data'!I173)),NA())</f>
        <v>#N/A</v>
      </c>
      <c r="AW179" s="90" t="e">
        <f ca="true">+IF(AND(ISNUMBER(OFFSET('Sanitation Data'!$I$10,0,10*ROW('Sanitation Data'!I173))),'Data Summary'!DL179="Yes"),OFFSET('Sanitation Data'!$I$10,0,10*ROW('Sanitation Data'!I173)),NA())</f>
        <v>#N/A</v>
      </c>
      <c r="AX179" s="90" t="e">
        <f ca="true">+IF(AND(ISNUMBER(OFFSET('Sanitation Data'!$I$11,0,10*ROW('Sanitation Data'!I173))),'Data Summary'!DM179="Yes"),OFFSET('Sanitation Data'!$I$11,0,10*ROW('Sanitation Data'!I173)),NA())</f>
        <v>#N/A</v>
      </c>
      <c r="AY179" s="90" t="e">
        <f ca="true">+IF(AND(ISNUMBER(OFFSET('Sanitation Data'!$I$12,0,10*ROW('Sanitation Data'!I173))),'Data Summary'!DN179="Yes"),OFFSET('Sanitation Data'!$I$12,0,10*ROW('Sanitation Data'!I173)),NA())</f>
        <v>#N/A</v>
      </c>
      <c r="AZ179" s="91" t="e">
        <f ca="true">+IF(AND(ISNUMBER(OFFSET('Hygiene Data'!$D$5,0,10*ROW('Hygiene Data'!D173))),'Data Summary'!DO179="Yes"),OFFSET('Hygiene Data'!$D$5,0,10*ROW('Hygiene Data'!D173)),NA())</f>
        <v>#N/A</v>
      </c>
      <c r="BA179" s="91" t="e">
        <f ca="true">+IF(AND(ISNUMBER(OFFSET('Hygiene Data'!$D$7,0,10*ROW('Hygiene Data'!D173))),'Data Summary'!DP179="Yes"),OFFSET('Hygiene Data'!$D$7,0,10*ROW('Hygiene Data'!D173)),NA())</f>
        <v>#N/A</v>
      </c>
      <c r="BB179" s="91" t="e">
        <f ca="true">+IF(AND(ISNUMBER(OFFSET('Hygiene Data'!$D$9,0,10*ROW('Hygiene Data'!D173))),'Data Summary'!DQ179="Yes"),OFFSET('Hygiene Data'!$D$9,0,10*ROW('Hygiene Data'!D173)),NA())</f>
        <v>#N/A</v>
      </c>
      <c r="BC179" s="91" t="e">
        <f ca="true">+IF(AND(ISNUMBER(OFFSET('Hygiene Data'!$E$5,0,10*ROW('Hygiene Data'!E173))),'Data Summary'!DR179="Yes"),OFFSET('Hygiene Data'!$E$5,0,10*ROW('Hygiene Data'!E173)),NA())</f>
        <v>#N/A</v>
      </c>
      <c r="BD179" s="91" t="e">
        <f ca="true">+IF(AND(ISNUMBER(OFFSET('Hygiene Data'!$E$7,0,10*ROW('Hygiene Data'!E173))),'Data Summary'!DS179="Yes"),OFFSET('Hygiene Data'!$E$7,0,10*ROW('Hygiene Data'!E173)),NA())</f>
        <v>#N/A</v>
      </c>
      <c r="BE179" s="91" t="e">
        <f ca="true">+IF(AND(ISNUMBER(OFFSET('Hygiene Data'!$E$9,0,10*ROW('Hygiene Data'!E173))),'Data Summary'!DT179="Yes"),OFFSET('Hygiene Data'!$E$9,0,10*ROW('Hygiene Data'!E173)),NA())</f>
        <v>#N/A</v>
      </c>
      <c r="BF179" s="91" t="e">
        <f ca="true">+IF(AND(ISNUMBER(OFFSET('Hygiene Data'!$F$5,0,10*ROW('Hygiene Data'!F173))),'Data Summary'!DU179="Yes"),OFFSET('Hygiene Data'!$F$5,0,10*ROW('Hygiene Data'!F173)),NA())</f>
        <v>#N/A</v>
      </c>
      <c r="BG179" s="91" t="e">
        <f ca="true">+IF(AND(ISNUMBER(OFFSET('Hygiene Data'!$F$7,0,10*ROW('Hygiene Data'!F173))),'Data Summary'!DV179="Yes"),OFFSET('Hygiene Data'!$F$7,0,10*ROW('Hygiene Data'!F173)),NA())</f>
        <v>#N/A</v>
      </c>
      <c r="BH179" s="91" t="e">
        <f ca="true">+IF(AND(ISNUMBER(OFFSET('Hygiene Data'!$F$9,0,10*ROW('Hygiene Data'!F173))),'Data Summary'!DW179="Yes"),OFFSET('Hygiene Data'!$F$9,0,10*ROW('Hygiene Data'!F173)),NA())</f>
        <v>#N/A</v>
      </c>
      <c r="BI179" s="91" t="e">
        <f ca="true">+IF(AND(ISNUMBER(OFFSET('Hygiene Data'!$G$5,0,10*ROW('Hygiene Data'!G173))),'Data Summary'!DX179="Yes"),OFFSET('Hygiene Data'!$G$5,0,10*ROW('Hygiene Data'!G173)),NA())</f>
        <v>#N/A</v>
      </c>
      <c r="BJ179" s="91" t="e">
        <f ca="true">+IF(AND(ISNUMBER(OFFSET('Hygiene Data'!$G$7,0,10*ROW('Hygiene Data'!G173))),'Data Summary'!DY179="Yes"),OFFSET('Hygiene Data'!$G$7,0,10*ROW('Hygiene Data'!G173)),NA())</f>
        <v>#N/A</v>
      </c>
      <c r="BK179" s="91" t="e">
        <f ca="true">+IF(AND(ISNUMBER(OFFSET('Hygiene Data'!$G$9,0,10*ROW('Hygiene Data'!G173))),'Data Summary'!DZ179="Yes"),OFFSET('Hygiene Data'!$G$9,0,10*ROW('Hygiene Data'!G173)),NA())</f>
        <v>#N/A</v>
      </c>
      <c r="BL179" s="91" t="e">
        <f ca="true">+IF(AND(ISNUMBER(OFFSET('Hygiene Data'!$H$5,0,10*ROW('Hygiene Data'!H173))),'Data Summary'!EA179="Yes"),OFFSET('Hygiene Data'!$H$5,0,10*ROW('Hygiene Data'!H173)),NA())</f>
        <v>#N/A</v>
      </c>
      <c r="BM179" s="91" t="e">
        <f ca="true">+IF(AND(ISNUMBER(OFFSET('Hygiene Data'!$H$7,0,10*ROW('Hygiene Data'!H173))),'Data Summary'!EB179="Yes"),OFFSET('Hygiene Data'!$H$7,0,10*ROW('Hygiene Data'!H173)),NA())</f>
        <v>#N/A</v>
      </c>
      <c r="BN179" s="91" t="e">
        <f ca="true">+IF(AND(ISNUMBER(OFFSET('Hygiene Data'!$H$9,0,10*ROW('Hygiene Data'!H173))),'Data Summary'!EC179="Yes"),OFFSET('Hygiene Data'!$H$9,0,10*ROW('Hygiene Data'!H173)),NA())</f>
        <v>#N/A</v>
      </c>
      <c r="BO179" s="91" t="e">
        <f ca="true">+IF(AND(ISNUMBER(OFFSET('Hygiene Data'!$I$5,0,10*ROW('Hygiene Data'!I173))),'Data Summary'!ED179="Yes"),OFFSET('Hygiene Data'!$I$5,0,10*ROW('Hygiene Data'!I173)),NA())</f>
        <v>#N/A</v>
      </c>
      <c r="BP179" s="91" t="e">
        <f ca="true">+IF(AND(ISNUMBER(OFFSET('Hygiene Data'!$I$7,0,10*ROW('Hygiene Data'!I173))),'Data Summary'!EE179="Yes"),OFFSET('Hygiene Data'!$I$7,0,10*ROW('Hygiene Data'!I173)),NA())</f>
        <v>#N/A</v>
      </c>
      <c r="BQ179" s="91" t="e">
        <f ca="true">+IF(AND(ISNUMBER(OFFSET('Hygiene Data'!$I$9,0,10*ROW('Hygiene Data'!I173))),'Data Summary'!EF179="Yes"),OFFSET('Hygiene Data'!$I$9,0,10*ROW('Hygiene Data'!I173)),NA())</f>
        <v>#N/A</v>
      </c>
    </row>
    <row xmlns:x14ac="http://schemas.microsoft.com/office/spreadsheetml/2009/9/ac" r="180" x14ac:dyDescent="0.2">
      <c r="A180" s="342" t="e">
        <f ca="true">+RIGHT('Data Summary'!A180,LEN('Data Summary'!A180)-9)</f>
        <v>#VALUE!</v>
      </c>
      <c r="B180" s="35" t="str">
        <f ca="true">+IF(ISTEXT('Data Summary'!B180),'Data Summary'!B180,"")</f>
        <v/>
      </c>
      <c r="C180" s="341" t="e">
        <f ca="true">+VALUE('Data Summary'!C180)</f>
        <v>#VALUE!</v>
      </c>
      <c r="D180" s="89" t="e">
        <f ca="true">+IF(AND(ISNUMBER(OFFSET('Water Data'!$D$4,0,10*ROW('Water Data'!D174))),'Data Summary'!BS180="Yes"),100-OFFSET('Water Data'!$D$4,0,10*ROW('Water Data'!D174)),NA())</f>
        <v>#N/A</v>
      </c>
      <c r="E180" s="89" t="e">
        <f ca="true">+IF(AND(ISNUMBER(OFFSET('Water Data'!$D$6,0,10*ROW('Water Data'!D174))),'Data Summary'!BT180="Yes"),OFFSET('Water Data'!$D$6,0,10*ROW('Water Data'!D174)),NA())</f>
        <v>#N/A</v>
      </c>
      <c r="F180" s="89" t="e">
        <f ca="true">+IF(AND(ISNUMBER(OFFSET('Water Data'!$D$9,0,10*ROW('Water Data'!D174))),'Data Summary'!BU180="Yes"),OFFSET('Water Data'!$D$9,0,10*ROW('Water Data'!D174)),NA())</f>
        <v>#N/A</v>
      </c>
      <c r="G180" s="89" t="e">
        <f ca="true">+IF(AND(ISNUMBER(OFFSET('Water Data'!$E$4,0,10*ROW('Water Data'!E174))),'Data Summary'!BV180="Yes"),100-OFFSET('Water Data'!$E$4,0,10*ROW('Water Data'!E174)),NA())</f>
        <v>#N/A</v>
      </c>
      <c r="H180" s="89" t="e">
        <f ca="true">+IF(AND(ISNUMBER(OFFSET('Water Data'!$E$6,0,10*ROW('Water Data'!E174))),'Data Summary'!BW180="Yes"),OFFSET('Water Data'!$E$6,0,10*ROW('Water Data'!E174)),NA())</f>
        <v>#N/A</v>
      </c>
      <c r="I180" s="89" t="e">
        <f ca="true">+IF(AND(ISNUMBER(OFFSET('Water Data'!$E$9,0,10*ROW('Water Data'!E174))),'Data Summary'!BX180="Yes"),OFFSET('Water Data'!$E$9,0,10*ROW('Water Data'!E174)),NA())</f>
        <v>#N/A</v>
      </c>
      <c r="J180" s="89" t="e">
        <f ca="true">+IF(AND(ISNUMBER(OFFSET('Water Data'!$F$4,0,10*ROW('Water Data'!F174))),'Data Summary'!BY180="Yes"),100-OFFSET('Water Data'!$F$4,0,10*ROW('Water Data'!F174)),NA())</f>
        <v>#N/A</v>
      </c>
      <c r="K180" s="89" t="e">
        <f ca="true">+IF(AND(ISNUMBER(OFFSET('Water Data'!$F$6,0,10*ROW('Water Data'!F174))),'Data Summary'!BZ180="Yes"),OFFSET('Water Data'!$F$6,0,10*ROW('Water Data'!F174)),NA())</f>
        <v>#N/A</v>
      </c>
      <c r="L180" s="89" t="e">
        <f ca="true">+IF(AND(ISNUMBER(OFFSET('Water Data'!$F$9,0,10*ROW('Water Data'!F174))),'Data Summary'!CA180="Yes"),OFFSET('Water Data'!$F$9,0,10*ROW('Water Data'!F174)),NA())</f>
        <v>#N/A</v>
      </c>
      <c r="M180" s="89" t="e">
        <f ca="true">+IF(AND(ISNUMBER(OFFSET('Water Data'!$G$4,0,10*ROW('Water Data'!G174))),'Data Summary'!CB180="Yes"),100-OFFSET('Water Data'!$G$4,0,10*ROW('Water Data'!G174)),NA())</f>
        <v>#N/A</v>
      </c>
      <c r="N180" s="89" t="e">
        <f ca="true">+IF(AND(ISNUMBER(OFFSET('Water Data'!$G$6,0,10*ROW('Water Data'!G174))),'Data Summary'!CC180="Yes"),OFFSET('Water Data'!$G$6,0,10*ROW('Water Data'!G174)),NA())</f>
        <v>#N/A</v>
      </c>
      <c r="O180" s="89" t="e">
        <f ca="true">+IF(AND(ISNUMBER(OFFSET('Water Data'!$G$9,0,10*ROW('Water Data'!G174))),'Data Summary'!CD180="Yes"),OFFSET('Water Data'!$G$9,0,10*ROW('Water Data'!G174)),NA())</f>
        <v>#N/A</v>
      </c>
      <c r="P180" s="89" t="e">
        <f ca="true">+IF(AND(ISNUMBER(OFFSET('Water Data'!$H$4,0,10*ROW('Water Data'!H174))),'Data Summary'!CE180="Yes"),100-OFFSET('Water Data'!$H$4,0,10*ROW('Water Data'!H174)),NA())</f>
        <v>#N/A</v>
      </c>
      <c r="Q180" s="89" t="e">
        <f ca="true">+IF(AND(ISNUMBER(OFFSET('Water Data'!$H$6,0,10*ROW('Water Data'!H174))),'Data Summary'!CF180="Yes"),OFFSET('Water Data'!$H$6,0,10*ROW('Water Data'!H174)),NA())</f>
        <v>#N/A</v>
      </c>
      <c r="R180" s="89" t="e">
        <f ca="true">+IF(AND(ISNUMBER(OFFSET('Water Data'!$H$9,0,10*ROW('Water Data'!H174))),'Data Summary'!CG180="Yes"),OFFSET('Water Data'!$H$9,0,10*ROW('Water Data'!H174)),NA())</f>
        <v>#N/A</v>
      </c>
      <c r="S180" s="89" t="e">
        <f ca="true">+IF(AND(ISNUMBER(OFFSET('Water Data'!$I$4,0,10*ROW('Water Data'!I174))),'Data Summary'!CH180="Yes"),100-OFFSET('Water Data'!$I$4,0,10*ROW('Water Data'!I174)),NA())</f>
        <v>#N/A</v>
      </c>
      <c r="T180" s="89" t="e">
        <f ca="true">+IF(AND(ISNUMBER(OFFSET('Water Data'!$I$6,0,10*ROW('Water Data'!I174))),'Data Summary'!CI180="Yes"),OFFSET('Water Data'!$I$6,0,10*ROW('Water Data'!I174)),NA())</f>
        <v>#N/A</v>
      </c>
      <c r="U180" s="89" t="e">
        <f ca="true">+IF(AND(ISNUMBER(OFFSET('Water Data'!$I$9,0,10*ROW('Water Data'!I174))),'Data Summary'!CJ180="Yes"),OFFSET('Water Data'!$I$9,0,10*ROW('Water Data'!I174)),NA())</f>
        <v>#N/A</v>
      </c>
      <c r="V180" s="90" t="e">
        <f ca="true">+IF(AND(ISNUMBER(OFFSET('Sanitation Data'!$D$4,0,10*ROW('Sanitation Data'!D174))),'Data Summary'!CK180="Yes"),100-OFFSET('Sanitation Data'!$D$4,0,10*ROW('Sanitation Data'!D174)),NA())</f>
        <v>#N/A</v>
      </c>
      <c r="W180" s="90" t="e">
        <f ca="true">+IF(AND(ISNUMBER(OFFSET('Sanitation Data'!$D$6,0,10*ROW('Sanitation Data'!D174))),'Data Summary'!CL180="Yes"),OFFSET('Sanitation Data'!$D$6,0,10*ROW('Sanitation Data'!D174)),NA())</f>
        <v>#N/A</v>
      </c>
      <c r="X180" s="90" t="e">
        <f ca="true">+IF(AND(ISNUMBER(OFFSET('Sanitation Data'!$D$10,0,10*ROW('Sanitation Data'!D174))),'Data Summary'!CM180="Yes"),OFFSET('Sanitation Data'!$D$10,0,10*ROW('Sanitation Data'!D174)),NA())</f>
        <v>#N/A</v>
      </c>
      <c r="Y180" s="90" t="e">
        <f ca="true">+IF(AND(ISNUMBER(OFFSET('Sanitation Data'!$D$11,0,10*ROW('Sanitation Data'!D174))),'Data Summary'!CN180="Yes"),OFFSET('Sanitation Data'!$D$11,0,10*ROW('Sanitation Data'!D174)),NA())</f>
        <v>#N/A</v>
      </c>
      <c r="Z180" s="90" t="e">
        <f ca="true">+IF(AND(ISNUMBER(OFFSET('Sanitation Data'!$D$12,0,10*ROW('Sanitation Data'!D174))),'Data Summary'!CO180="Yes"),OFFSET('Sanitation Data'!$D$12,0,10*ROW('Sanitation Data'!D174)),NA())</f>
        <v>#N/A</v>
      </c>
      <c r="AA180" s="90" t="e">
        <f ca="true">+IF(AND(ISNUMBER(OFFSET('Sanitation Data'!$E$4,0,10*ROW('Sanitation Data'!E174))),'Data Summary'!CP180="Yes"),100-OFFSET('Sanitation Data'!$E$4,0,10*ROW('Sanitation Data'!E174)),NA())</f>
        <v>#N/A</v>
      </c>
      <c r="AB180" s="90" t="e">
        <f ca="true">+IF(AND(ISNUMBER(OFFSET('Sanitation Data'!$E$6,0,10*ROW('Sanitation Data'!E174))),'Data Summary'!CQ180="Yes"),OFFSET('Sanitation Data'!$E$6,0,10*ROW('Sanitation Data'!E174)),NA())</f>
        <v>#N/A</v>
      </c>
      <c r="AC180" s="90" t="e">
        <f ca="true">+IF(AND(ISNUMBER(OFFSET('Sanitation Data'!$E$10,0,10*ROW('Sanitation Data'!E174))),'Data Summary'!CR180="Yes"),OFFSET('Sanitation Data'!$E$10,0,10*ROW('Sanitation Data'!E174)),NA())</f>
        <v>#N/A</v>
      </c>
      <c r="AD180" s="90" t="e">
        <f ca="true">+IF(AND(ISNUMBER(OFFSET('Sanitation Data'!$E$11,0,10*ROW('Sanitation Data'!E174))),'Data Summary'!CS180="Yes"),OFFSET('Sanitation Data'!$E$11,0,10*ROW('Sanitation Data'!E174)),NA())</f>
        <v>#N/A</v>
      </c>
      <c r="AE180" s="90" t="e">
        <f ca="true">+IF(AND(ISNUMBER(OFFSET('Sanitation Data'!$E$12,0,10*ROW('Sanitation Data'!E174))),'Data Summary'!CT180="Yes"),OFFSET('Sanitation Data'!$E$12,0,10*ROW('Sanitation Data'!E174)),NA())</f>
        <v>#N/A</v>
      </c>
      <c r="AF180" s="90" t="e">
        <f ca="true">+IF(AND(ISNUMBER(OFFSET('Sanitation Data'!$F$4,0,10*ROW('Sanitation Data'!F174))),'Data Summary'!CU180="Yes"),100-OFFSET('Sanitation Data'!$F$4,0,10*ROW('Sanitation Data'!F174)),NA())</f>
        <v>#N/A</v>
      </c>
      <c r="AG180" s="90" t="e">
        <f ca="true">+IF(AND(ISNUMBER(OFFSET('Sanitation Data'!$F$6,0,10*ROW('Sanitation Data'!F174))),'Data Summary'!CV180="Yes"),OFFSET('Sanitation Data'!$F$6,0,10*ROW('Sanitation Data'!F174)),NA())</f>
        <v>#N/A</v>
      </c>
      <c r="AH180" s="90" t="e">
        <f ca="true">+IF(AND(ISNUMBER(OFFSET('Sanitation Data'!$F$10,0,10*ROW('Sanitation Data'!F174))),'Data Summary'!CW180="Yes"),OFFSET('Sanitation Data'!$F$10,0,10*ROW('Sanitation Data'!F174)),NA())</f>
        <v>#N/A</v>
      </c>
      <c r="AI180" s="90" t="e">
        <f ca="true">+IF(AND(ISNUMBER(OFFSET('Sanitation Data'!$F$11,0,10*ROW('Sanitation Data'!F174))),'Data Summary'!CX180="Yes"),OFFSET('Sanitation Data'!$F$11,0,10*ROW('Sanitation Data'!F174)),NA())</f>
        <v>#N/A</v>
      </c>
      <c r="AJ180" s="90" t="e">
        <f ca="true">+IF(AND(ISNUMBER(OFFSET('Sanitation Data'!$F$12,0,10*ROW('Sanitation Data'!F174))),'Data Summary'!CY180="Yes"),OFFSET('Sanitation Data'!$F$12,0,10*ROW('Sanitation Data'!F174)),NA())</f>
        <v>#N/A</v>
      </c>
      <c r="AK180" s="90" t="e">
        <f ca="true">+IF(AND(ISNUMBER(OFFSET('Sanitation Data'!$G$4,0,10*ROW('Sanitation Data'!G174))),'Data Summary'!CZ180="Yes"),100-OFFSET('Sanitation Data'!$G$4,0,10*ROW('Sanitation Data'!G174)),NA())</f>
        <v>#N/A</v>
      </c>
      <c r="AL180" s="90" t="e">
        <f ca="true">+IF(AND(ISNUMBER(OFFSET('Sanitation Data'!$G$6,0,10*ROW('Sanitation Data'!G174))),'Data Summary'!DA180="Yes"),OFFSET('Sanitation Data'!$G$6,0,10*ROW('Sanitation Data'!G174)),NA())</f>
        <v>#N/A</v>
      </c>
      <c r="AM180" s="90" t="e">
        <f ca="true">+IF(AND(ISNUMBER(OFFSET('Sanitation Data'!$G$10,0,10*ROW('Sanitation Data'!G174))),'Data Summary'!DB180="Yes"),OFFSET('Sanitation Data'!$G$10,0,10*ROW('Sanitation Data'!G174)),NA())</f>
        <v>#N/A</v>
      </c>
      <c r="AN180" s="90" t="e">
        <f ca="true">+IF(AND(ISNUMBER(OFFSET('Sanitation Data'!$G$11,0,10*ROW('Sanitation Data'!G174))),'Data Summary'!DC180="Yes"),OFFSET('Sanitation Data'!$G$11,0,10*ROW('Sanitation Data'!G174)),NA())</f>
        <v>#N/A</v>
      </c>
      <c r="AO180" s="90" t="e">
        <f ca="true">+IF(AND(ISNUMBER(OFFSET('Sanitation Data'!$G$12,0,10*ROW('Sanitation Data'!G174))),'Data Summary'!DD180="Yes"),OFFSET('Sanitation Data'!$G$12,0,10*ROW('Sanitation Data'!G174)),NA())</f>
        <v>#N/A</v>
      </c>
      <c r="AP180" s="90" t="e">
        <f ca="true">+IF(AND(ISNUMBER(OFFSET('Sanitation Data'!$H$4,0,10*ROW('Sanitation Data'!H174))),'Data Summary'!DE180="Yes"),100-OFFSET('Sanitation Data'!$H$4,0,10*ROW('Sanitation Data'!H174)),NA())</f>
        <v>#N/A</v>
      </c>
      <c r="AQ180" s="90" t="e">
        <f ca="true">+IF(AND(ISNUMBER(OFFSET('Sanitation Data'!$H$6,0,10*ROW('Sanitation Data'!H174))),'Data Summary'!DF180="Yes"),OFFSET('Sanitation Data'!$H$6,0,10*ROW('Sanitation Data'!H174)),NA())</f>
        <v>#N/A</v>
      </c>
      <c r="AR180" s="90" t="e">
        <f ca="true">+IF(AND(ISNUMBER(OFFSET('Sanitation Data'!$H$10,0,10*ROW('Sanitation Data'!H174))),'Data Summary'!DG180="Yes"),OFFSET('Sanitation Data'!$H$10,0,10*ROW('Sanitation Data'!H174)),NA())</f>
        <v>#N/A</v>
      </c>
      <c r="AS180" s="90" t="e">
        <f ca="true">+IF(AND(ISNUMBER(OFFSET('Sanitation Data'!$H$11,0,10*ROW('Sanitation Data'!H174))),'Data Summary'!DH180="Yes"),OFFSET('Sanitation Data'!$H$11,0,10*ROW('Sanitation Data'!H174)),NA())</f>
        <v>#N/A</v>
      </c>
      <c r="AT180" s="90" t="e">
        <f ca="true">+IF(AND(ISNUMBER(OFFSET('Sanitation Data'!$H$12,0,10*ROW('Sanitation Data'!H174))),'Data Summary'!DI180="Yes"),OFFSET('Sanitation Data'!$H$12,0,10*ROW('Sanitation Data'!H174)),NA())</f>
        <v>#N/A</v>
      </c>
      <c r="AU180" s="90" t="e">
        <f ca="true">+IF(AND(ISNUMBER(OFFSET('Sanitation Data'!$I$4,0,10*ROW('Sanitation Data'!I174))),'Data Summary'!DJ180="Yes"),100-OFFSET('Sanitation Data'!$I$4,0,10*ROW('Sanitation Data'!I174)),NA())</f>
        <v>#N/A</v>
      </c>
      <c r="AV180" s="90" t="e">
        <f ca="true">+IF(AND(ISNUMBER(OFFSET('Sanitation Data'!$I$6,0,10*ROW('Sanitation Data'!I174))),'Data Summary'!DK180="Yes"),OFFSET('Sanitation Data'!$I$6,0,10*ROW('Sanitation Data'!I174)),NA())</f>
        <v>#N/A</v>
      </c>
      <c r="AW180" s="90" t="e">
        <f ca="true">+IF(AND(ISNUMBER(OFFSET('Sanitation Data'!$I$10,0,10*ROW('Sanitation Data'!I174))),'Data Summary'!DL180="Yes"),OFFSET('Sanitation Data'!$I$10,0,10*ROW('Sanitation Data'!I174)),NA())</f>
        <v>#N/A</v>
      </c>
      <c r="AX180" s="90" t="e">
        <f ca="true">+IF(AND(ISNUMBER(OFFSET('Sanitation Data'!$I$11,0,10*ROW('Sanitation Data'!I174))),'Data Summary'!DM180="Yes"),OFFSET('Sanitation Data'!$I$11,0,10*ROW('Sanitation Data'!I174)),NA())</f>
        <v>#N/A</v>
      </c>
      <c r="AY180" s="90" t="e">
        <f ca="true">+IF(AND(ISNUMBER(OFFSET('Sanitation Data'!$I$12,0,10*ROW('Sanitation Data'!I174))),'Data Summary'!DN180="Yes"),OFFSET('Sanitation Data'!$I$12,0,10*ROW('Sanitation Data'!I174)),NA())</f>
        <v>#N/A</v>
      </c>
      <c r="AZ180" s="91" t="e">
        <f ca="true">+IF(AND(ISNUMBER(OFFSET('Hygiene Data'!$D$5,0,10*ROW('Hygiene Data'!D174))),'Data Summary'!DO180="Yes"),OFFSET('Hygiene Data'!$D$5,0,10*ROW('Hygiene Data'!D174)),NA())</f>
        <v>#N/A</v>
      </c>
      <c r="BA180" s="91" t="e">
        <f ca="true">+IF(AND(ISNUMBER(OFFSET('Hygiene Data'!$D$7,0,10*ROW('Hygiene Data'!D174))),'Data Summary'!DP180="Yes"),OFFSET('Hygiene Data'!$D$7,0,10*ROW('Hygiene Data'!D174)),NA())</f>
        <v>#N/A</v>
      </c>
      <c r="BB180" s="91" t="e">
        <f ca="true">+IF(AND(ISNUMBER(OFFSET('Hygiene Data'!$D$9,0,10*ROW('Hygiene Data'!D174))),'Data Summary'!DQ180="Yes"),OFFSET('Hygiene Data'!$D$9,0,10*ROW('Hygiene Data'!D174)),NA())</f>
        <v>#N/A</v>
      </c>
      <c r="BC180" s="91" t="e">
        <f ca="true">+IF(AND(ISNUMBER(OFFSET('Hygiene Data'!$E$5,0,10*ROW('Hygiene Data'!E174))),'Data Summary'!DR180="Yes"),OFFSET('Hygiene Data'!$E$5,0,10*ROW('Hygiene Data'!E174)),NA())</f>
        <v>#N/A</v>
      </c>
      <c r="BD180" s="91" t="e">
        <f ca="true">+IF(AND(ISNUMBER(OFFSET('Hygiene Data'!$E$7,0,10*ROW('Hygiene Data'!E174))),'Data Summary'!DS180="Yes"),OFFSET('Hygiene Data'!$E$7,0,10*ROW('Hygiene Data'!E174)),NA())</f>
        <v>#N/A</v>
      </c>
      <c r="BE180" s="91" t="e">
        <f ca="true">+IF(AND(ISNUMBER(OFFSET('Hygiene Data'!$E$9,0,10*ROW('Hygiene Data'!E174))),'Data Summary'!DT180="Yes"),OFFSET('Hygiene Data'!$E$9,0,10*ROW('Hygiene Data'!E174)),NA())</f>
        <v>#N/A</v>
      </c>
      <c r="BF180" s="91" t="e">
        <f ca="true">+IF(AND(ISNUMBER(OFFSET('Hygiene Data'!$F$5,0,10*ROW('Hygiene Data'!F174))),'Data Summary'!DU180="Yes"),OFFSET('Hygiene Data'!$F$5,0,10*ROW('Hygiene Data'!F174)),NA())</f>
        <v>#N/A</v>
      </c>
      <c r="BG180" s="91" t="e">
        <f ca="true">+IF(AND(ISNUMBER(OFFSET('Hygiene Data'!$F$7,0,10*ROW('Hygiene Data'!F174))),'Data Summary'!DV180="Yes"),OFFSET('Hygiene Data'!$F$7,0,10*ROW('Hygiene Data'!F174)),NA())</f>
        <v>#N/A</v>
      </c>
      <c r="BH180" s="91" t="e">
        <f ca="true">+IF(AND(ISNUMBER(OFFSET('Hygiene Data'!$F$9,0,10*ROW('Hygiene Data'!F174))),'Data Summary'!DW180="Yes"),OFFSET('Hygiene Data'!$F$9,0,10*ROW('Hygiene Data'!F174)),NA())</f>
        <v>#N/A</v>
      </c>
      <c r="BI180" s="91" t="e">
        <f ca="true">+IF(AND(ISNUMBER(OFFSET('Hygiene Data'!$G$5,0,10*ROW('Hygiene Data'!G174))),'Data Summary'!DX180="Yes"),OFFSET('Hygiene Data'!$G$5,0,10*ROW('Hygiene Data'!G174)),NA())</f>
        <v>#N/A</v>
      </c>
      <c r="BJ180" s="91" t="e">
        <f ca="true">+IF(AND(ISNUMBER(OFFSET('Hygiene Data'!$G$7,0,10*ROW('Hygiene Data'!G174))),'Data Summary'!DY180="Yes"),OFFSET('Hygiene Data'!$G$7,0,10*ROW('Hygiene Data'!G174)),NA())</f>
        <v>#N/A</v>
      </c>
      <c r="BK180" s="91" t="e">
        <f ca="true">+IF(AND(ISNUMBER(OFFSET('Hygiene Data'!$G$9,0,10*ROW('Hygiene Data'!G174))),'Data Summary'!DZ180="Yes"),OFFSET('Hygiene Data'!$G$9,0,10*ROW('Hygiene Data'!G174)),NA())</f>
        <v>#N/A</v>
      </c>
      <c r="BL180" s="91" t="e">
        <f ca="true">+IF(AND(ISNUMBER(OFFSET('Hygiene Data'!$H$5,0,10*ROW('Hygiene Data'!H174))),'Data Summary'!EA180="Yes"),OFFSET('Hygiene Data'!$H$5,0,10*ROW('Hygiene Data'!H174)),NA())</f>
        <v>#N/A</v>
      </c>
      <c r="BM180" s="91" t="e">
        <f ca="true">+IF(AND(ISNUMBER(OFFSET('Hygiene Data'!$H$7,0,10*ROW('Hygiene Data'!H174))),'Data Summary'!EB180="Yes"),OFFSET('Hygiene Data'!$H$7,0,10*ROW('Hygiene Data'!H174)),NA())</f>
        <v>#N/A</v>
      </c>
      <c r="BN180" s="91" t="e">
        <f ca="true">+IF(AND(ISNUMBER(OFFSET('Hygiene Data'!$H$9,0,10*ROW('Hygiene Data'!H174))),'Data Summary'!EC180="Yes"),OFFSET('Hygiene Data'!$H$9,0,10*ROW('Hygiene Data'!H174)),NA())</f>
        <v>#N/A</v>
      </c>
      <c r="BO180" s="91" t="e">
        <f ca="true">+IF(AND(ISNUMBER(OFFSET('Hygiene Data'!$I$5,0,10*ROW('Hygiene Data'!I174))),'Data Summary'!ED180="Yes"),OFFSET('Hygiene Data'!$I$5,0,10*ROW('Hygiene Data'!I174)),NA())</f>
        <v>#N/A</v>
      </c>
      <c r="BP180" s="91" t="e">
        <f ca="true">+IF(AND(ISNUMBER(OFFSET('Hygiene Data'!$I$7,0,10*ROW('Hygiene Data'!I174))),'Data Summary'!EE180="Yes"),OFFSET('Hygiene Data'!$I$7,0,10*ROW('Hygiene Data'!I174)),NA())</f>
        <v>#N/A</v>
      </c>
      <c r="BQ180" s="91" t="e">
        <f ca="true">+IF(AND(ISNUMBER(OFFSET('Hygiene Data'!$I$9,0,10*ROW('Hygiene Data'!I174))),'Data Summary'!EF180="Yes"),OFFSET('Hygiene Data'!$I$9,0,10*ROW('Hygiene Data'!I174)),NA())</f>
        <v>#N/A</v>
      </c>
    </row>
    <row xmlns:x14ac="http://schemas.microsoft.com/office/spreadsheetml/2009/9/ac" r="181" x14ac:dyDescent="0.2">
      <c r="A181" s="342" t="e">
        <f ca="true">+RIGHT('Data Summary'!A181,LEN('Data Summary'!A181)-9)</f>
        <v>#VALUE!</v>
      </c>
      <c r="B181" s="35" t="str">
        <f ca="true">+IF(ISTEXT('Data Summary'!B181),'Data Summary'!B181,"")</f>
        <v/>
      </c>
      <c r="C181" s="341" t="e">
        <f ca="true">+VALUE('Data Summary'!C181)</f>
        <v>#VALUE!</v>
      </c>
      <c r="D181" s="89" t="e">
        <f ca="true">+IF(AND(ISNUMBER(OFFSET('Water Data'!$D$4,0,10*ROW('Water Data'!D175))),'Data Summary'!BS181="Yes"),100-OFFSET('Water Data'!$D$4,0,10*ROW('Water Data'!D175)),NA())</f>
        <v>#N/A</v>
      </c>
      <c r="E181" s="89" t="e">
        <f ca="true">+IF(AND(ISNUMBER(OFFSET('Water Data'!$D$6,0,10*ROW('Water Data'!D175))),'Data Summary'!BT181="Yes"),OFFSET('Water Data'!$D$6,0,10*ROW('Water Data'!D175)),NA())</f>
        <v>#N/A</v>
      </c>
      <c r="F181" s="89" t="e">
        <f ca="true">+IF(AND(ISNUMBER(OFFSET('Water Data'!$D$9,0,10*ROW('Water Data'!D175))),'Data Summary'!BU181="Yes"),OFFSET('Water Data'!$D$9,0,10*ROW('Water Data'!D175)),NA())</f>
        <v>#N/A</v>
      </c>
      <c r="G181" s="89" t="e">
        <f ca="true">+IF(AND(ISNUMBER(OFFSET('Water Data'!$E$4,0,10*ROW('Water Data'!E175))),'Data Summary'!BV181="Yes"),100-OFFSET('Water Data'!$E$4,0,10*ROW('Water Data'!E175)),NA())</f>
        <v>#N/A</v>
      </c>
      <c r="H181" s="89" t="e">
        <f ca="true">+IF(AND(ISNUMBER(OFFSET('Water Data'!$E$6,0,10*ROW('Water Data'!E175))),'Data Summary'!BW181="Yes"),OFFSET('Water Data'!$E$6,0,10*ROW('Water Data'!E175)),NA())</f>
        <v>#N/A</v>
      </c>
      <c r="I181" s="89" t="e">
        <f ca="true">+IF(AND(ISNUMBER(OFFSET('Water Data'!$E$9,0,10*ROW('Water Data'!E175))),'Data Summary'!BX181="Yes"),OFFSET('Water Data'!$E$9,0,10*ROW('Water Data'!E175)),NA())</f>
        <v>#N/A</v>
      </c>
      <c r="J181" s="89" t="e">
        <f ca="true">+IF(AND(ISNUMBER(OFFSET('Water Data'!$F$4,0,10*ROW('Water Data'!F175))),'Data Summary'!BY181="Yes"),100-OFFSET('Water Data'!$F$4,0,10*ROW('Water Data'!F175)),NA())</f>
        <v>#N/A</v>
      </c>
      <c r="K181" s="89" t="e">
        <f ca="true">+IF(AND(ISNUMBER(OFFSET('Water Data'!$F$6,0,10*ROW('Water Data'!F175))),'Data Summary'!BZ181="Yes"),OFFSET('Water Data'!$F$6,0,10*ROW('Water Data'!F175)),NA())</f>
        <v>#N/A</v>
      </c>
      <c r="L181" s="89" t="e">
        <f ca="true">+IF(AND(ISNUMBER(OFFSET('Water Data'!$F$9,0,10*ROW('Water Data'!F175))),'Data Summary'!CA181="Yes"),OFFSET('Water Data'!$F$9,0,10*ROW('Water Data'!F175)),NA())</f>
        <v>#N/A</v>
      </c>
      <c r="M181" s="89" t="e">
        <f ca="true">+IF(AND(ISNUMBER(OFFSET('Water Data'!$G$4,0,10*ROW('Water Data'!G175))),'Data Summary'!CB181="Yes"),100-OFFSET('Water Data'!$G$4,0,10*ROW('Water Data'!G175)),NA())</f>
        <v>#N/A</v>
      </c>
      <c r="N181" s="89" t="e">
        <f ca="true">+IF(AND(ISNUMBER(OFFSET('Water Data'!$G$6,0,10*ROW('Water Data'!G175))),'Data Summary'!CC181="Yes"),OFFSET('Water Data'!$G$6,0,10*ROW('Water Data'!G175)),NA())</f>
        <v>#N/A</v>
      </c>
      <c r="O181" s="89" t="e">
        <f ca="true">+IF(AND(ISNUMBER(OFFSET('Water Data'!$G$9,0,10*ROW('Water Data'!G175))),'Data Summary'!CD181="Yes"),OFFSET('Water Data'!$G$9,0,10*ROW('Water Data'!G175)),NA())</f>
        <v>#N/A</v>
      </c>
      <c r="P181" s="89" t="e">
        <f ca="true">+IF(AND(ISNUMBER(OFFSET('Water Data'!$H$4,0,10*ROW('Water Data'!H175))),'Data Summary'!CE181="Yes"),100-OFFSET('Water Data'!$H$4,0,10*ROW('Water Data'!H175)),NA())</f>
        <v>#N/A</v>
      </c>
      <c r="Q181" s="89" t="e">
        <f ca="true">+IF(AND(ISNUMBER(OFFSET('Water Data'!$H$6,0,10*ROW('Water Data'!H175))),'Data Summary'!CF181="Yes"),OFFSET('Water Data'!$H$6,0,10*ROW('Water Data'!H175)),NA())</f>
        <v>#N/A</v>
      </c>
      <c r="R181" s="89" t="e">
        <f ca="true">+IF(AND(ISNUMBER(OFFSET('Water Data'!$H$9,0,10*ROW('Water Data'!H175))),'Data Summary'!CG181="Yes"),OFFSET('Water Data'!$H$9,0,10*ROW('Water Data'!H175)),NA())</f>
        <v>#N/A</v>
      </c>
      <c r="S181" s="89" t="e">
        <f ca="true">+IF(AND(ISNUMBER(OFFSET('Water Data'!$I$4,0,10*ROW('Water Data'!I175))),'Data Summary'!CH181="Yes"),100-OFFSET('Water Data'!$I$4,0,10*ROW('Water Data'!I175)),NA())</f>
        <v>#N/A</v>
      </c>
      <c r="T181" s="89" t="e">
        <f ca="true">+IF(AND(ISNUMBER(OFFSET('Water Data'!$I$6,0,10*ROW('Water Data'!I175))),'Data Summary'!CI181="Yes"),OFFSET('Water Data'!$I$6,0,10*ROW('Water Data'!I175)),NA())</f>
        <v>#N/A</v>
      </c>
      <c r="U181" s="89" t="e">
        <f ca="true">+IF(AND(ISNUMBER(OFFSET('Water Data'!$I$9,0,10*ROW('Water Data'!I175))),'Data Summary'!CJ181="Yes"),OFFSET('Water Data'!$I$9,0,10*ROW('Water Data'!I175)),NA())</f>
        <v>#N/A</v>
      </c>
      <c r="V181" s="90" t="e">
        <f ca="true">+IF(AND(ISNUMBER(OFFSET('Sanitation Data'!$D$4,0,10*ROW('Sanitation Data'!D175))),'Data Summary'!CK181="Yes"),100-OFFSET('Sanitation Data'!$D$4,0,10*ROW('Sanitation Data'!D175)),NA())</f>
        <v>#N/A</v>
      </c>
      <c r="W181" s="90" t="e">
        <f ca="true">+IF(AND(ISNUMBER(OFFSET('Sanitation Data'!$D$6,0,10*ROW('Sanitation Data'!D175))),'Data Summary'!CL181="Yes"),OFFSET('Sanitation Data'!$D$6,0,10*ROW('Sanitation Data'!D175)),NA())</f>
        <v>#N/A</v>
      </c>
      <c r="X181" s="90" t="e">
        <f ca="true">+IF(AND(ISNUMBER(OFFSET('Sanitation Data'!$D$10,0,10*ROW('Sanitation Data'!D175))),'Data Summary'!CM181="Yes"),OFFSET('Sanitation Data'!$D$10,0,10*ROW('Sanitation Data'!D175)),NA())</f>
        <v>#N/A</v>
      </c>
      <c r="Y181" s="90" t="e">
        <f ca="true">+IF(AND(ISNUMBER(OFFSET('Sanitation Data'!$D$11,0,10*ROW('Sanitation Data'!D175))),'Data Summary'!CN181="Yes"),OFFSET('Sanitation Data'!$D$11,0,10*ROW('Sanitation Data'!D175)),NA())</f>
        <v>#N/A</v>
      </c>
      <c r="Z181" s="90" t="e">
        <f ca="true">+IF(AND(ISNUMBER(OFFSET('Sanitation Data'!$D$12,0,10*ROW('Sanitation Data'!D175))),'Data Summary'!CO181="Yes"),OFFSET('Sanitation Data'!$D$12,0,10*ROW('Sanitation Data'!D175)),NA())</f>
        <v>#N/A</v>
      </c>
      <c r="AA181" s="90" t="e">
        <f ca="true">+IF(AND(ISNUMBER(OFFSET('Sanitation Data'!$E$4,0,10*ROW('Sanitation Data'!E175))),'Data Summary'!CP181="Yes"),100-OFFSET('Sanitation Data'!$E$4,0,10*ROW('Sanitation Data'!E175)),NA())</f>
        <v>#N/A</v>
      </c>
      <c r="AB181" s="90" t="e">
        <f ca="true">+IF(AND(ISNUMBER(OFFSET('Sanitation Data'!$E$6,0,10*ROW('Sanitation Data'!E175))),'Data Summary'!CQ181="Yes"),OFFSET('Sanitation Data'!$E$6,0,10*ROW('Sanitation Data'!E175)),NA())</f>
        <v>#N/A</v>
      </c>
      <c r="AC181" s="90" t="e">
        <f ca="true">+IF(AND(ISNUMBER(OFFSET('Sanitation Data'!$E$10,0,10*ROW('Sanitation Data'!E175))),'Data Summary'!CR181="Yes"),OFFSET('Sanitation Data'!$E$10,0,10*ROW('Sanitation Data'!E175)),NA())</f>
        <v>#N/A</v>
      </c>
      <c r="AD181" s="90" t="e">
        <f ca="true">+IF(AND(ISNUMBER(OFFSET('Sanitation Data'!$E$11,0,10*ROW('Sanitation Data'!E175))),'Data Summary'!CS181="Yes"),OFFSET('Sanitation Data'!$E$11,0,10*ROW('Sanitation Data'!E175)),NA())</f>
        <v>#N/A</v>
      </c>
      <c r="AE181" s="90" t="e">
        <f ca="true">+IF(AND(ISNUMBER(OFFSET('Sanitation Data'!$E$12,0,10*ROW('Sanitation Data'!E175))),'Data Summary'!CT181="Yes"),OFFSET('Sanitation Data'!$E$12,0,10*ROW('Sanitation Data'!E175)),NA())</f>
        <v>#N/A</v>
      </c>
      <c r="AF181" s="90" t="e">
        <f ca="true">+IF(AND(ISNUMBER(OFFSET('Sanitation Data'!$F$4,0,10*ROW('Sanitation Data'!F175))),'Data Summary'!CU181="Yes"),100-OFFSET('Sanitation Data'!$F$4,0,10*ROW('Sanitation Data'!F175)),NA())</f>
        <v>#N/A</v>
      </c>
      <c r="AG181" s="90" t="e">
        <f ca="true">+IF(AND(ISNUMBER(OFFSET('Sanitation Data'!$F$6,0,10*ROW('Sanitation Data'!F175))),'Data Summary'!CV181="Yes"),OFFSET('Sanitation Data'!$F$6,0,10*ROW('Sanitation Data'!F175)),NA())</f>
        <v>#N/A</v>
      </c>
      <c r="AH181" s="90" t="e">
        <f ca="true">+IF(AND(ISNUMBER(OFFSET('Sanitation Data'!$F$10,0,10*ROW('Sanitation Data'!F175))),'Data Summary'!CW181="Yes"),OFFSET('Sanitation Data'!$F$10,0,10*ROW('Sanitation Data'!F175)),NA())</f>
        <v>#N/A</v>
      </c>
      <c r="AI181" s="90" t="e">
        <f ca="true">+IF(AND(ISNUMBER(OFFSET('Sanitation Data'!$F$11,0,10*ROW('Sanitation Data'!F175))),'Data Summary'!CX181="Yes"),OFFSET('Sanitation Data'!$F$11,0,10*ROW('Sanitation Data'!F175)),NA())</f>
        <v>#N/A</v>
      </c>
      <c r="AJ181" s="90" t="e">
        <f ca="true">+IF(AND(ISNUMBER(OFFSET('Sanitation Data'!$F$12,0,10*ROW('Sanitation Data'!F175))),'Data Summary'!CY181="Yes"),OFFSET('Sanitation Data'!$F$12,0,10*ROW('Sanitation Data'!F175)),NA())</f>
        <v>#N/A</v>
      </c>
      <c r="AK181" s="90" t="e">
        <f ca="true">+IF(AND(ISNUMBER(OFFSET('Sanitation Data'!$G$4,0,10*ROW('Sanitation Data'!G175))),'Data Summary'!CZ181="Yes"),100-OFFSET('Sanitation Data'!$G$4,0,10*ROW('Sanitation Data'!G175)),NA())</f>
        <v>#N/A</v>
      </c>
      <c r="AL181" s="90" t="e">
        <f ca="true">+IF(AND(ISNUMBER(OFFSET('Sanitation Data'!$G$6,0,10*ROW('Sanitation Data'!G175))),'Data Summary'!DA181="Yes"),OFFSET('Sanitation Data'!$G$6,0,10*ROW('Sanitation Data'!G175)),NA())</f>
        <v>#N/A</v>
      </c>
      <c r="AM181" s="90" t="e">
        <f ca="true">+IF(AND(ISNUMBER(OFFSET('Sanitation Data'!$G$10,0,10*ROW('Sanitation Data'!G175))),'Data Summary'!DB181="Yes"),OFFSET('Sanitation Data'!$G$10,0,10*ROW('Sanitation Data'!G175)),NA())</f>
        <v>#N/A</v>
      </c>
      <c r="AN181" s="90" t="e">
        <f ca="true">+IF(AND(ISNUMBER(OFFSET('Sanitation Data'!$G$11,0,10*ROW('Sanitation Data'!G175))),'Data Summary'!DC181="Yes"),OFFSET('Sanitation Data'!$G$11,0,10*ROW('Sanitation Data'!G175)),NA())</f>
        <v>#N/A</v>
      </c>
      <c r="AO181" s="90" t="e">
        <f ca="true">+IF(AND(ISNUMBER(OFFSET('Sanitation Data'!$G$12,0,10*ROW('Sanitation Data'!G175))),'Data Summary'!DD181="Yes"),OFFSET('Sanitation Data'!$G$12,0,10*ROW('Sanitation Data'!G175)),NA())</f>
        <v>#N/A</v>
      </c>
      <c r="AP181" s="90" t="e">
        <f ca="true">+IF(AND(ISNUMBER(OFFSET('Sanitation Data'!$H$4,0,10*ROW('Sanitation Data'!H175))),'Data Summary'!DE181="Yes"),100-OFFSET('Sanitation Data'!$H$4,0,10*ROW('Sanitation Data'!H175)),NA())</f>
        <v>#N/A</v>
      </c>
      <c r="AQ181" s="90" t="e">
        <f ca="true">+IF(AND(ISNUMBER(OFFSET('Sanitation Data'!$H$6,0,10*ROW('Sanitation Data'!H175))),'Data Summary'!DF181="Yes"),OFFSET('Sanitation Data'!$H$6,0,10*ROW('Sanitation Data'!H175)),NA())</f>
        <v>#N/A</v>
      </c>
      <c r="AR181" s="90" t="e">
        <f ca="true">+IF(AND(ISNUMBER(OFFSET('Sanitation Data'!$H$10,0,10*ROW('Sanitation Data'!H175))),'Data Summary'!DG181="Yes"),OFFSET('Sanitation Data'!$H$10,0,10*ROW('Sanitation Data'!H175)),NA())</f>
        <v>#N/A</v>
      </c>
      <c r="AS181" s="90" t="e">
        <f ca="true">+IF(AND(ISNUMBER(OFFSET('Sanitation Data'!$H$11,0,10*ROW('Sanitation Data'!H175))),'Data Summary'!DH181="Yes"),OFFSET('Sanitation Data'!$H$11,0,10*ROW('Sanitation Data'!H175)),NA())</f>
        <v>#N/A</v>
      </c>
      <c r="AT181" s="90" t="e">
        <f ca="true">+IF(AND(ISNUMBER(OFFSET('Sanitation Data'!$H$12,0,10*ROW('Sanitation Data'!H175))),'Data Summary'!DI181="Yes"),OFFSET('Sanitation Data'!$H$12,0,10*ROW('Sanitation Data'!H175)),NA())</f>
        <v>#N/A</v>
      </c>
      <c r="AU181" s="90" t="e">
        <f ca="true">+IF(AND(ISNUMBER(OFFSET('Sanitation Data'!$I$4,0,10*ROW('Sanitation Data'!I175))),'Data Summary'!DJ181="Yes"),100-OFFSET('Sanitation Data'!$I$4,0,10*ROW('Sanitation Data'!I175)),NA())</f>
        <v>#N/A</v>
      </c>
      <c r="AV181" s="90" t="e">
        <f ca="true">+IF(AND(ISNUMBER(OFFSET('Sanitation Data'!$I$6,0,10*ROW('Sanitation Data'!I175))),'Data Summary'!DK181="Yes"),OFFSET('Sanitation Data'!$I$6,0,10*ROW('Sanitation Data'!I175)),NA())</f>
        <v>#N/A</v>
      </c>
      <c r="AW181" s="90" t="e">
        <f ca="true">+IF(AND(ISNUMBER(OFFSET('Sanitation Data'!$I$10,0,10*ROW('Sanitation Data'!I175))),'Data Summary'!DL181="Yes"),OFFSET('Sanitation Data'!$I$10,0,10*ROW('Sanitation Data'!I175)),NA())</f>
        <v>#N/A</v>
      </c>
      <c r="AX181" s="90" t="e">
        <f ca="true">+IF(AND(ISNUMBER(OFFSET('Sanitation Data'!$I$11,0,10*ROW('Sanitation Data'!I175))),'Data Summary'!DM181="Yes"),OFFSET('Sanitation Data'!$I$11,0,10*ROW('Sanitation Data'!I175)),NA())</f>
        <v>#N/A</v>
      </c>
      <c r="AY181" s="90" t="e">
        <f ca="true">+IF(AND(ISNUMBER(OFFSET('Sanitation Data'!$I$12,0,10*ROW('Sanitation Data'!I175))),'Data Summary'!DN181="Yes"),OFFSET('Sanitation Data'!$I$12,0,10*ROW('Sanitation Data'!I175)),NA())</f>
        <v>#N/A</v>
      </c>
      <c r="AZ181" s="91" t="e">
        <f ca="true">+IF(AND(ISNUMBER(OFFSET('Hygiene Data'!$D$5,0,10*ROW('Hygiene Data'!D175))),'Data Summary'!DO181="Yes"),OFFSET('Hygiene Data'!$D$5,0,10*ROW('Hygiene Data'!D175)),NA())</f>
        <v>#N/A</v>
      </c>
      <c r="BA181" s="91" t="e">
        <f ca="true">+IF(AND(ISNUMBER(OFFSET('Hygiene Data'!$D$7,0,10*ROW('Hygiene Data'!D175))),'Data Summary'!DP181="Yes"),OFFSET('Hygiene Data'!$D$7,0,10*ROW('Hygiene Data'!D175)),NA())</f>
        <v>#N/A</v>
      </c>
      <c r="BB181" s="91" t="e">
        <f ca="true">+IF(AND(ISNUMBER(OFFSET('Hygiene Data'!$D$9,0,10*ROW('Hygiene Data'!D175))),'Data Summary'!DQ181="Yes"),OFFSET('Hygiene Data'!$D$9,0,10*ROW('Hygiene Data'!D175)),NA())</f>
        <v>#N/A</v>
      </c>
      <c r="BC181" s="91" t="e">
        <f ca="true">+IF(AND(ISNUMBER(OFFSET('Hygiene Data'!$E$5,0,10*ROW('Hygiene Data'!E175))),'Data Summary'!DR181="Yes"),OFFSET('Hygiene Data'!$E$5,0,10*ROW('Hygiene Data'!E175)),NA())</f>
        <v>#N/A</v>
      </c>
      <c r="BD181" s="91" t="e">
        <f ca="true">+IF(AND(ISNUMBER(OFFSET('Hygiene Data'!$E$7,0,10*ROW('Hygiene Data'!E175))),'Data Summary'!DS181="Yes"),OFFSET('Hygiene Data'!$E$7,0,10*ROW('Hygiene Data'!E175)),NA())</f>
        <v>#N/A</v>
      </c>
      <c r="BE181" s="91" t="e">
        <f ca="true">+IF(AND(ISNUMBER(OFFSET('Hygiene Data'!$E$9,0,10*ROW('Hygiene Data'!E175))),'Data Summary'!DT181="Yes"),OFFSET('Hygiene Data'!$E$9,0,10*ROW('Hygiene Data'!E175)),NA())</f>
        <v>#N/A</v>
      </c>
      <c r="BF181" s="91" t="e">
        <f ca="true">+IF(AND(ISNUMBER(OFFSET('Hygiene Data'!$F$5,0,10*ROW('Hygiene Data'!F175))),'Data Summary'!DU181="Yes"),OFFSET('Hygiene Data'!$F$5,0,10*ROW('Hygiene Data'!F175)),NA())</f>
        <v>#N/A</v>
      </c>
      <c r="BG181" s="91" t="e">
        <f ca="true">+IF(AND(ISNUMBER(OFFSET('Hygiene Data'!$F$7,0,10*ROW('Hygiene Data'!F175))),'Data Summary'!DV181="Yes"),OFFSET('Hygiene Data'!$F$7,0,10*ROW('Hygiene Data'!F175)),NA())</f>
        <v>#N/A</v>
      </c>
      <c r="BH181" s="91" t="e">
        <f ca="true">+IF(AND(ISNUMBER(OFFSET('Hygiene Data'!$F$9,0,10*ROW('Hygiene Data'!F175))),'Data Summary'!DW181="Yes"),OFFSET('Hygiene Data'!$F$9,0,10*ROW('Hygiene Data'!F175)),NA())</f>
        <v>#N/A</v>
      </c>
      <c r="BI181" s="91" t="e">
        <f ca="true">+IF(AND(ISNUMBER(OFFSET('Hygiene Data'!$G$5,0,10*ROW('Hygiene Data'!G175))),'Data Summary'!DX181="Yes"),OFFSET('Hygiene Data'!$G$5,0,10*ROW('Hygiene Data'!G175)),NA())</f>
        <v>#N/A</v>
      </c>
      <c r="BJ181" s="91" t="e">
        <f ca="true">+IF(AND(ISNUMBER(OFFSET('Hygiene Data'!$G$7,0,10*ROW('Hygiene Data'!G175))),'Data Summary'!DY181="Yes"),OFFSET('Hygiene Data'!$G$7,0,10*ROW('Hygiene Data'!G175)),NA())</f>
        <v>#N/A</v>
      </c>
      <c r="BK181" s="91" t="e">
        <f ca="true">+IF(AND(ISNUMBER(OFFSET('Hygiene Data'!$G$9,0,10*ROW('Hygiene Data'!G175))),'Data Summary'!DZ181="Yes"),OFFSET('Hygiene Data'!$G$9,0,10*ROW('Hygiene Data'!G175)),NA())</f>
        <v>#N/A</v>
      </c>
      <c r="BL181" s="91" t="e">
        <f ca="true">+IF(AND(ISNUMBER(OFFSET('Hygiene Data'!$H$5,0,10*ROW('Hygiene Data'!H175))),'Data Summary'!EA181="Yes"),OFFSET('Hygiene Data'!$H$5,0,10*ROW('Hygiene Data'!H175)),NA())</f>
        <v>#N/A</v>
      </c>
      <c r="BM181" s="91" t="e">
        <f ca="true">+IF(AND(ISNUMBER(OFFSET('Hygiene Data'!$H$7,0,10*ROW('Hygiene Data'!H175))),'Data Summary'!EB181="Yes"),OFFSET('Hygiene Data'!$H$7,0,10*ROW('Hygiene Data'!H175)),NA())</f>
        <v>#N/A</v>
      </c>
      <c r="BN181" s="91" t="e">
        <f ca="true">+IF(AND(ISNUMBER(OFFSET('Hygiene Data'!$H$9,0,10*ROW('Hygiene Data'!H175))),'Data Summary'!EC181="Yes"),OFFSET('Hygiene Data'!$H$9,0,10*ROW('Hygiene Data'!H175)),NA())</f>
        <v>#N/A</v>
      </c>
      <c r="BO181" s="91" t="e">
        <f ca="true">+IF(AND(ISNUMBER(OFFSET('Hygiene Data'!$I$5,0,10*ROW('Hygiene Data'!I175))),'Data Summary'!ED181="Yes"),OFFSET('Hygiene Data'!$I$5,0,10*ROW('Hygiene Data'!I175)),NA())</f>
        <v>#N/A</v>
      </c>
      <c r="BP181" s="91" t="e">
        <f ca="true">+IF(AND(ISNUMBER(OFFSET('Hygiene Data'!$I$7,0,10*ROW('Hygiene Data'!I175))),'Data Summary'!EE181="Yes"),OFFSET('Hygiene Data'!$I$7,0,10*ROW('Hygiene Data'!I175)),NA())</f>
        <v>#N/A</v>
      </c>
      <c r="BQ181" s="91" t="e">
        <f ca="true">+IF(AND(ISNUMBER(OFFSET('Hygiene Data'!$I$9,0,10*ROW('Hygiene Data'!I175))),'Data Summary'!EF181="Yes"),OFFSET('Hygiene Data'!$I$9,0,10*ROW('Hygiene Data'!I175)),NA())</f>
        <v>#N/A</v>
      </c>
    </row>
    <row xmlns:x14ac="http://schemas.microsoft.com/office/spreadsheetml/2009/9/ac" r="182" x14ac:dyDescent="0.2">
      <c r="A182" s="342" t="e">
        <f ca="true">+RIGHT('Data Summary'!A182,LEN('Data Summary'!A182)-9)</f>
        <v>#VALUE!</v>
      </c>
      <c r="B182" s="35" t="str">
        <f ca="true">+IF(ISTEXT('Data Summary'!B182),'Data Summary'!B182,"")</f>
        <v/>
      </c>
      <c r="C182" s="341" t="e">
        <f ca="true">+VALUE('Data Summary'!C182)</f>
        <v>#VALUE!</v>
      </c>
      <c r="D182" s="89" t="e">
        <f ca="true">+IF(AND(ISNUMBER(OFFSET('Water Data'!$D$4,0,10*ROW('Water Data'!D176))),'Data Summary'!BS182="Yes"),100-OFFSET('Water Data'!$D$4,0,10*ROW('Water Data'!D176)),NA())</f>
        <v>#N/A</v>
      </c>
      <c r="E182" s="89" t="e">
        <f ca="true">+IF(AND(ISNUMBER(OFFSET('Water Data'!$D$6,0,10*ROW('Water Data'!D176))),'Data Summary'!BT182="Yes"),OFFSET('Water Data'!$D$6,0,10*ROW('Water Data'!D176)),NA())</f>
        <v>#N/A</v>
      </c>
      <c r="F182" s="89" t="e">
        <f ca="true">+IF(AND(ISNUMBER(OFFSET('Water Data'!$D$9,0,10*ROW('Water Data'!D176))),'Data Summary'!BU182="Yes"),OFFSET('Water Data'!$D$9,0,10*ROW('Water Data'!D176)),NA())</f>
        <v>#N/A</v>
      </c>
      <c r="G182" s="89" t="e">
        <f ca="true">+IF(AND(ISNUMBER(OFFSET('Water Data'!$E$4,0,10*ROW('Water Data'!E176))),'Data Summary'!BV182="Yes"),100-OFFSET('Water Data'!$E$4,0,10*ROW('Water Data'!E176)),NA())</f>
        <v>#N/A</v>
      </c>
      <c r="H182" s="89" t="e">
        <f ca="true">+IF(AND(ISNUMBER(OFFSET('Water Data'!$E$6,0,10*ROW('Water Data'!E176))),'Data Summary'!BW182="Yes"),OFFSET('Water Data'!$E$6,0,10*ROW('Water Data'!E176)),NA())</f>
        <v>#N/A</v>
      </c>
      <c r="I182" s="89" t="e">
        <f ca="true">+IF(AND(ISNUMBER(OFFSET('Water Data'!$E$9,0,10*ROW('Water Data'!E176))),'Data Summary'!BX182="Yes"),OFFSET('Water Data'!$E$9,0,10*ROW('Water Data'!E176)),NA())</f>
        <v>#N/A</v>
      </c>
      <c r="J182" s="89" t="e">
        <f ca="true">+IF(AND(ISNUMBER(OFFSET('Water Data'!$F$4,0,10*ROW('Water Data'!F176))),'Data Summary'!BY182="Yes"),100-OFFSET('Water Data'!$F$4,0,10*ROW('Water Data'!F176)),NA())</f>
        <v>#N/A</v>
      </c>
      <c r="K182" s="89" t="e">
        <f ca="true">+IF(AND(ISNUMBER(OFFSET('Water Data'!$F$6,0,10*ROW('Water Data'!F176))),'Data Summary'!BZ182="Yes"),OFFSET('Water Data'!$F$6,0,10*ROW('Water Data'!F176)),NA())</f>
        <v>#N/A</v>
      </c>
      <c r="L182" s="89" t="e">
        <f ca="true">+IF(AND(ISNUMBER(OFFSET('Water Data'!$F$9,0,10*ROW('Water Data'!F176))),'Data Summary'!CA182="Yes"),OFFSET('Water Data'!$F$9,0,10*ROW('Water Data'!F176)),NA())</f>
        <v>#N/A</v>
      </c>
      <c r="M182" s="89" t="e">
        <f ca="true">+IF(AND(ISNUMBER(OFFSET('Water Data'!$G$4,0,10*ROW('Water Data'!G176))),'Data Summary'!CB182="Yes"),100-OFFSET('Water Data'!$G$4,0,10*ROW('Water Data'!G176)),NA())</f>
        <v>#N/A</v>
      </c>
      <c r="N182" s="89" t="e">
        <f ca="true">+IF(AND(ISNUMBER(OFFSET('Water Data'!$G$6,0,10*ROW('Water Data'!G176))),'Data Summary'!CC182="Yes"),OFFSET('Water Data'!$G$6,0,10*ROW('Water Data'!G176)),NA())</f>
        <v>#N/A</v>
      </c>
      <c r="O182" s="89" t="e">
        <f ca="true">+IF(AND(ISNUMBER(OFFSET('Water Data'!$G$9,0,10*ROW('Water Data'!G176))),'Data Summary'!CD182="Yes"),OFFSET('Water Data'!$G$9,0,10*ROW('Water Data'!G176)),NA())</f>
        <v>#N/A</v>
      </c>
      <c r="P182" s="89" t="e">
        <f ca="true">+IF(AND(ISNUMBER(OFFSET('Water Data'!$H$4,0,10*ROW('Water Data'!H176))),'Data Summary'!CE182="Yes"),100-OFFSET('Water Data'!$H$4,0,10*ROW('Water Data'!H176)),NA())</f>
        <v>#N/A</v>
      </c>
      <c r="Q182" s="89" t="e">
        <f ca="true">+IF(AND(ISNUMBER(OFFSET('Water Data'!$H$6,0,10*ROW('Water Data'!H176))),'Data Summary'!CF182="Yes"),OFFSET('Water Data'!$H$6,0,10*ROW('Water Data'!H176)),NA())</f>
        <v>#N/A</v>
      </c>
      <c r="R182" s="89" t="e">
        <f ca="true">+IF(AND(ISNUMBER(OFFSET('Water Data'!$H$9,0,10*ROW('Water Data'!H176))),'Data Summary'!CG182="Yes"),OFFSET('Water Data'!$H$9,0,10*ROW('Water Data'!H176)),NA())</f>
        <v>#N/A</v>
      </c>
      <c r="S182" s="89" t="e">
        <f ca="true">+IF(AND(ISNUMBER(OFFSET('Water Data'!$I$4,0,10*ROW('Water Data'!I176))),'Data Summary'!CH182="Yes"),100-OFFSET('Water Data'!$I$4,0,10*ROW('Water Data'!I176)),NA())</f>
        <v>#N/A</v>
      </c>
      <c r="T182" s="89" t="e">
        <f ca="true">+IF(AND(ISNUMBER(OFFSET('Water Data'!$I$6,0,10*ROW('Water Data'!I176))),'Data Summary'!CI182="Yes"),OFFSET('Water Data'!$I$6,0,10*ROW('Water Data'!I176)),NA())</f>
        <v>#N/A</v>
      </c>
      <c r="U182" s="89" t="e">
        <f ca="true">+IF(AND(ISNUMBER(OFFSET('Water Data'!$I$9,0,10*ROW('Water Data'!I176))),'Data Summary'!CJ182="Yes"),OFFSET('Water Data'!$I$9,0,10*ROW('Water Data'!I176)),NA())</f>
        <v>#N/A</v>
      </c>
      <c r="V182" s="90" t="e">
        <f ca="true">+IF(AND(ISNUMBER(OFFSET('Sanitation Data'!$D$4,0,10*ROW('Sanitation Data'!D176))),'Data Summary'!CK182="Yes"),100-OFFSET('Sanitation Data'!$D$4,0,10*ROW('Sanitation Data'!D176)),NA())</f>
        <v>#N/A</v>
      </c>
      <c r="W182" s="90" t="e">
        <f ca="true">+IF(AND(ISNUMBER(OFFSET('Sanitation Data'!$D$6,0,10*ROW('Sanitation Data'!D176))),'Data Summary'!CL182="Yes"),OFFSET('Sanitation Data'!$D$6,0,10*ROW('Sanitation Data'!D176)),NA())</f>
        <v>#N/A</v>
      </c>
      <c r="X182" s="90" t="e">
        <f ca="true">+IF(AND(ISNUMBER(OFFSET('Sanitation Data'!$D$10,0,10*ROW('Sanitation Data'!D176))),'Data Summary'!CM182="Yes"),OFFSET('Sanitation Data'!$D$10,0,10*ROW('Sanitation Data'!D176)),NA())</f>
        <v>#N/A</v>
      </c>
      <c r="Y182" s="90" t="e">
        <f ca="true">+IF(AND(ISNUMBER(OFFSET('Sanitation Data'!$D$11,0,10*ROW('Sanitation Data'!D176))),'Data Summary'!CN182="Yes"),OFFSET('Sanitation Data'!$D$11,0,10*ROW('Sanitation Data'!D176)),NA())</f>
        <v>#N/A</v>
      </c>
      <c r="Z182" s="90" t="e">
        <f ca="true">+IF(AND(ISNUMBER(OFFSET('Sanitation Data'!$D$12,0,10*ROW('Sanitation Data'!D176))),'Data Summary'!CO182="Yes"),OFFSET('Sanitation Data'!$D$12,0,10*ROW('Sanitation Data'!D176)),NA())</f>
        <v>#N/A</v>
      </c>
      <c r="AA182" s="90" t="e">
        <f ca="true">+IF(AND(ISNUMBER(OFFSET('Sanitation Data'!$E$4,0,10*ROW('Sanitation Data'!E176))),'Data Summary'!CP182="Yes"),100-OFFSET('Sanitation Data'!$E$4,0,10*ROW('Sanitation Data'!E176)),NA())</f>
        <v>#N/A</v>
      </c>
      <c r="AB182" s="90" t="e">
        <f ca="true">+IF(AND(ISNUMBER(OFFSET('Sanitation Data'!$E$6,0,10*ROW('Sanitation Data'!E176))),'Data Summary'!CQ182="Yes"),OFFSET('Sanitation Data'!$E$6,0,10*ROW('Sanitation Data'!E176)),NA())</f>
        <v>#N/A</v>
      </c>
      <c r="AC182" s="90" t="e">
        <f ca="true">+IF(AND(ISNUMBER(OFFSET('Sanitation Data'!$E$10,0,10*ROW('Sanitation Data'!E176))),'Data Summary'!CR182="Yes"),OFFSET('Sanitation Data'!$E$10,0,10*ROW('Sanitation Data'!E176)),NA())</f>
        <v>#N/A</v>
      </c>
      <c r="AD182" s="90" t="e">
        <f ca="true">+IF(AND(ISNUMBER(OFFSET('Sanitation Data'!$E$11,0,10*ROW('Sanitation Data'!E176))),'Data Summary'!CS182="Yes"),OFFSET('Sanitation Data'!$E$11,0,10*ROW('Sanitation Data'!E176)),NA())</f>
        <v>#N/A</v>
      </c>
      <c r="AE182" s="90" t="e">
        <f ca="true">+IF(AND(ISNUMBER(OFFSET('Sanitation Data'!$E$12,0,10*ROW('Sanitation Data'!E176))),'Data Summary'!CT182="Yes"),OFFSET('Sanitation Data'!$E$12,0,10*ROW('Sanitation Data'!E176)),NA())</f>
        <v>#N/A</v>
      </c>
      <c r="AF182" s="90" t="e">
        <f ca="true">+IF(AND(ISNUMBER(OFFSET('Sanitation Data'!$F$4,0,10*ROW('Sanitation Data'!F176))),'Data Summary'!CU182="Yes"),100-OFFSET('Sanitation Data'!$F$4,0,10*ROW('Sanitation Data'!F176)),NA())</f>
        <v>#N/A</v>
      </c>
      <c r="AG182" s="90" t="e">
        <f ca="true">+IF(AND(ISNUMBER(OFFSET('Sanitation Data'!$F$6,0,10*ROW('Sanitation Data'!F176))),'Data Summary'!CV182="Yes"),OFFSET('Sanitation Data'!$F$6,0,10*ROW('Sanitation Data'!F176)),NA())</f>
        <v>#N/A</v>
      </c>
      <c r="AH182" s="90" t="e">
        <f ca="true">+IF(AND(ISNUMBER(OFFSET('Sanitation Data'!$F$10,0,10*ROW('Sanitation Data'!F176))),'Data Summary'!CW182="Yes"),OFFSET('Sanitation Data'!$F$10,0,10*ROW('Sanitation Data'!F176)),NA())</f>
        <v>#N/A</v>
      </c>
      <c r="AI182" s="90" t="e">
        <f ca="true">+IF(AND(ISNUMBER(OFFSET('Sanitation Data'!$F$11,0,10*ROW('Sanitation Data'!F176))),'Data Summary'!CX182="Yes"),OFFSET('Sanitation Data'!$F$11,0,10*ROW('Sanitation Data'!F176)),NA())</f>
        <v>#N/A</v>
      </c>
      <c r="AJ182" s="90" t="e">
        <f ca="true">+IF(AND(ISNUMBER(OFFSET('Sanitation Data'!$F$12,0,10*ROW('Sanitation Data'!F176))),'Data Summary'!CY182="Yes"),OFFSET('Sanitation Data'!$F$12,0,10*ROW('Sanitation Data'!F176)),NA())</f>
        <v>#N/A</v>
      </c>
      <c r="AK182" s="90" t="e">
        <f ca="true">+IF(AND(ISNUMBER(OFFSET('Sanitation Data'!$G$4,0,10*ROW('Sanitation Data'!G176))),'Data Summary'!CZ182="Yes"),100-OFFSET('Sanitation Data'!$G$4,0,10*ROW('Sanitation Data'!G176)),NA())</f>
        <v>#N/A</v>
      </c>
      <c r="AL182" s="90" t="e">
        <f ca="true">+IF(AND(ISNUMBER(OFFSET('Sanitation Data'!$G$6,0,10*ROW('Sanitation Data'!G176))),'Data Summary'!DA182="Yes"),OFFSET('Sanitation Data'!$G$6,0,10*ROW('Sanitation Data'!G176)),NA())</f>
        <v>#N/A</v>
      </c>
      <c r="AM182" s="90" t="e">
        <f ca="true">+IF(AND(ISNUMBER(OFFSET('Sanitation Data'!$G$10,0,10*ROW('Sanitation Data'!G176))),'Data Summary'!DB182="Yes"),OFFSET('Sanitation Data'!$G$10,0,10*ROW('Sanitation Data'!G176)),NA())</f>
        <v>#N/A</v>
      </c>
      <c r="AN182" s="90" t="e">
        <f ca="true">+IF(AND(ISNUMBER(OFFSET('Sanitation Data'!$G$11,0,10*ROW('Sanitation Data'!G176))),'Data Summary'!DC182="Yes"),OFFSET('Sanitation Data'!$G$11,0,10*ROW('Sanitation Data'!G176)),NA())</f>
        <v>#N/A</v>
      </c>
      <c r="AO182" s="90" t="e">
        <f ca="true">+IF(AND(ISNUMBER(OFFSET('Sanitation Data'!$G$12,0,10*ROW('Sanitation Data'!G176))),'Data Summary'!DD182="Yes"),OFFSET('Sanitation Data'!$G$12,0,10*ROW('Sanitation Data'!G176)),NA())</f>
        <v>#N/A</v>
      </c>
      <c r="AP182" s="90" t="e">
        <f ca="true">+IF(AND(ISNUMBER(OFFSET('Sanitation Data'!$H$4,0,10*ROW('Sanitation Data'!H176))),'Data Summary'!DE182="Yes"),100-OFFSET('Sanitation Data'!$H$4,0,10*ROW('Sanitation Data'!H176)),NA())</f>
        <v>#N/A</v>
      </c>
      <c r="AQ182" s="90" t="e">
        <f ca="true">+IF(AND(ISNUMBER(OFFSET('Sanitation Data'!$H$6,0,10*ROW('Sanitation Data'!H176))),'Data Summary'!DF182="Yes"),OFFSET('Sanitation Data'!$H$6,0,10*ROW('Sanitation Data'!H176)),NA())</f>
        <v>#N/A</v>
      </c>
      <c r="AR182" s="90" t="e">
        <f ca="true">+IF(AND(ISNUMBER(OFFSET('Sanitation Data'!$H$10,0,10*ROW('Sanitation Data'!H176))),'Data Summary'!DG182="Yes"),OFFSET('Sanitation Data'!$H$10,0,10*ROW('Sanitation Data'!H176)),NA())</f>
        <v>#N/A</v>
      </c>
      <c r="AS182" s="90" t="e">
        <f ca="true">+IF(AND(ISNUMBER(OFFSET('Sanitation Data'!$H$11,0,10*ROW('Sanitation Data'!H176))),'Data Summary'!DH182="Yes"),OFFSET('Sanitation Data'!$H$11,0,10*ROW('Sanitation Data'!H176)),NA())</f>
        <v>#N/A</v>
      </c>
      <c r="AT182" s="90" t="e">
        <f ca="true">+IF(AND(ISNUMBER(OFFSET('Sanitation Data'!$H$12,0,10*ROW('Sanitation Data'!H176))),'Data Summary'!DI182="Yes"),OFFSET('Sanitation Data'!$H$12,0,10*ROW('Sanitation Data'!H176)),NA())</f>
        <v>#N/A</v>
      </c>
      <c r="AU182" s="90" t="e">
        <f ca="true">+IF(AND(ISNUMBER(OFFSET('Sanitation Data'!$I$4,0,10*ROW('Sanitation Data'!I176))),'Data Summary'!DJ182="Yes"),100-OFFSET('Sanitation Data'!$I$4,0,10*ROW('Sanitation Data'!I176)),NA())</f>
        <v>#N/A</v>
      </c>
      <c r="AV182" s="90" t="e">
        <f ca="true">+IF(AND(ISNUMBER(OFFSET('Sanitation Data'!$I$6,0,10*ROW('Sanitation Data'!I176))),'Data Summary'!DK182="Yes"),OFFSET('Sanitation Data'!$I$6,0,10*ROW('Sanitation Data'!I176)),NA())</f>
        <v>#N/A</v>
      </c>
      <c r="AW182" s="90" t="e">
        <f ca="true">+IF(AND(ISNUMBER(OFFSET('Sanitation Data'!$I$10,0,10*ROW('Sanitation Data'!I176))),'Data Summary'!DL182="Yes"),OFFSET('Sanitation Data'!$I$10,0,10*ROW('Sanitation Data'!I176)),NA())</f>
        <v>#N/A</v>
      </c>
      <c r="AX182" s="90" t="e">
        <f ca="true">+IF(AND(ISNUMBER(OFFSET('Sanitation Data'!$I$11,0,10*ROW('Sanitation Data'!I176))),'Data Summary'!DM182="Yes"),OFFSET('Sanitation Data'!$I$11,0,10*ROW('Sanitation Data'!I176)),NA())</f>
        <v>#N/A</v>
      </c>
      <c r="AY182" s="90" t="e">
        <f ca="true">+IF(AND(ISNUMBER(OFFSET('Sanitation Data'!$I$12,0,10*ROW('Sanitation Data'!I176))),'Data Summary'!DN182="Yes"),OFFSET('Sanitation Data'!$I$12,0,10*ROW('Sanitation Data'!I176)),NA())</f>
        <v>#N/A</v>
      </c>
      <c r="AZ182" s="91" t="e">
        <f ca="true">+IF(AND(ISNUMBER(OFFSET('Hygiene Data'!$D$5,0,10*ROW('Hygiene Data'!D176))),'Data Summary'!DO182="Yes"),OFFSET('Hygiene Data'!$D$5,0,10*ROW('Hygiene Data'!D176)),NA())</f>
        <v>#N/A</v>
      </c>
      <c r="BA182" s="91" t="e">
        <f ca="true">+IF(AND(ISNUMBER(OFFSET('Hygiene Data'!$D$7,0,10*ROW('Hygiene Data'!D176))),'Data Summary'!DP182="Yes"),OFFSET('Hygiene Data'!$D$7,0,10*ROW('Hygiene Data'!D176)),NA())</f>
        <v>#N/A</v>
      </c>
      <c r="BB182" s="91" t="e">
        <f ca="true">+IF(AND(ISNUMBER(OFFSET('Hygiene Data'!$D$9,0,10*ROW('Hygiene Data'!D176))),'Data Summary'!DQ182="Yes"),OFFSET('Hygiene Data'!$D$9,0,10*ROW('Hygiene Data'!D176)),NA())</f>
        <v>#N/A</v>
      </c>
      <c r="BC182" s="91" t="e">
        <f ca="true">+IF(AND(ISNUMBER(OFFSET('Hygiene Data'!$E$5,0,10*ROW('Hygiene Data'!E176))),'Data Summary'!DR182="Yes"),OFFSET('Hygiene Data'!$E$5,0,10*ROW('Hygiene Data'!E176)),NA())</f>
        <v>#N/A</v>
      </c>
      <c r="BD182" s="91" t="e">
        <f ca="true">+IF(AND(ISNUMBER(OFFSET('Hygiene Data'!$E$7,0,10*ROW('Hygiene Data'!E176))),'Data Summary'!DS182="Yes"),OFFSET('Hygiene Data'!$E$7,0,10*ROW('Hygiene Data'!E176)),NA())</f>
        <v>#N/A</v>
      </c>
      <c r="BE182" s="91" t="e">
        <f ca="true">+IF(AND(ISNUMBER(OFFSET('Hygiene Data'!$E$9,0,10*ROW('Hygiene Data'!E176))),'Data Summary'!DT182="Yes"),OFFSET('Hygiene Data'!$E$9,0,10*ROW('Hygiene Data'!E176)),NA())</f>
        <v>#N/A</v>
      </c>
      <c r="BF182" s="91" t="e">
        <f ca="true">+IF(AND(ISNUMBER(OFFSET('Hygiene Data'!$F$5,0,10*ROW('Hygiene Data'!F176))),'Data Summary'!DU182="Yes"),OFFSET('Hygiene Data'!$F$5,0,10*ROW('Hygiene Data'!F176)),NA())</f>
        <v>#N/A</v>
      </c>
      <c r="BG182" s="91" t="e">
        <f ca="true">+IF(AND(ISNUMBER(OFFSET('Hygiene Data'!$F$7,0,10*ROW('Hygiene Data'!F176))),'Data Summary'!DV182="Yes"),OFFSET('Hygiene Data'!$F$7,0,10*ROW('Hygiene Data'!F176)),NA())</f>
        <v>#N/A</v>
      </c>
      <c r="BH182" s="91" t="e">
        <f ca="true">+IF(AND(ISNUMBER(OFFSET('Hygiene Data'!$F$9,0,10*ROW('Hygiene Data'!F176))),'Data Summary'!DW182="Yes"),OFFSET('Hygiene Data'!$F$9,0,10*ROW('Hygiene Data'!F176)),NA())</f>
        <v>#N/A</v>
      </c>
      <c r="BI182" s="91" t="e">
        <f ca="true">+IF(AND(ISNUMBER(OFFSET('Hygiene Data'!$G$5,0,10*ROW('Hygiene Data'!G176))),'Data Summary'!DX182="Yes"),OFFSET('Hygiene Data'!$G$5,0,10*ROW('Hygiene Data'!G176)),NA())</f>
        <v>#N/A</v>
      </c>
      <c r="BJ182" s="91" t="e">
        <f ca="true">+IF(AND(ISNUMBER(OFFSET('Hygiene Data'!$G$7,0,10*ROW('Hygiene Data'!G176))),'Data Summary'!DY182="Yes"),OFFSET('Hygiene Data'!$G$7,0,10*ROW('Hygiene Data'!G176)),NA())</f>
        <v>#N/A</v>
      </c>
      <c r="BK182" s="91" t="e">
        <f ca="true">+IF(AND(ISNUMBER(OFFSET('Hygiene Data'!$G$9,0,10*ROW('Hygiene Data'!G176))),'Data Summary'!DZ182="Yes"),OFFSET('Hygiene Data'!$G$9,0,10*ROW('Hygiene Data'!G176)),NA())</f>
        <v>#N/A</v>
      </c>
      <c r="BL182" s="91" t="e">
        <f ca="true">+IF(AND(ISNUMBER(OFFSET('Hygiene Data'!$H$5,0,10*ROW('Hygiene Data'!H176))),'Data Summary'!EA182="Yes"),OFFSET('Hygiene Data'!$H$5,0,10*ROW('Hygiene Data'!H176)),NA())</f>
        <v>#N/A</v>
      </c>
      <c r="BM182" s="91" t="e">
        <f ca="true">+IF(AND(ISNUMBER(OFFSET('Hygiene Data'!$H$7,0,10*ROW('Hygiene Data'!H176))),'Data Summary'!EB182="Yes"),OFFSET('Hygiene Data'!$H$7,0,10*ROW('Hygiene Data'!H176)),NA())</f>
        <v>#N/A</v>
      </c>
      <c r="BN182" s="91" t="e">
        <f ca="true">+IF(AND(ISNUMBER(OFFSET('Hygiene Data'!$H$9,0,10*ROW('Hygiene Data'!H176))),'Data Summary'!EC182="Yes"),OFFSET('Hygiene Data'!$H$9,0,10*ROW('Hygiene Data'!H176)),NA())</f>
        <v>#N/A</v>
      </c>
      <c r="BO182" s="91" t="e">
        <f ca="true">+IF(AND(ISNUMBER(OFFSET('Hygiene Data'!$I$5,0,10*ROW('Hygiene Data'!I176))),'Data Summary'!ED182="Yes"),OFFSET('Hygiene Data'!$I$5,0,10*ROW('Hygiene Data'!I176)),NA())</f>
        <v>#N/A</v>
      </c>
      <c r="BP182" s="91" t="e">
        <f ca="true">+IF(AND(ISNUMBER(OFFSET('Hygiene Data'!$I$7,0,10*ROW('Hygiene Data'!I176))),'Data Summary'!EE182="Yes"),OFFSET('Hygiene Data'!$I$7,0,10*ROW('Hygiene Data'!I176)),NA())</f>
        <v>#N/A</v>
      </c>
      <c r="BQ182" s="91" t="e">
        <f ca="true">+IF(AND(ISNUMBER(OFFSET('Hygiene Data'!$I$9,0,10*ROW('Hygiene Data'!I176))),'Data Summary'!EF182="Yes"),OFFSET('Hygiene Data'!$I$9,0,10*ROW('Hygiene Data'!I176)),NA())</f>
        <v>#N/A</v>
      </c>
    </row>
    <row xmlns:x14ac="http://schemas.microsoft.com/office/spreadsheetml/2009/9/ac" r="183" x14ac:dyDescent="0.2">
      <c r="A183" s="342" t="e">
        <f ca="true">+RIGHT('Data Summary'!A183,LEN('Data Summary'!A183)-9)</f>
        <v>#VALUE!</v>
      </c>
      <c r="B183" s="35" t="str">
        <f ca="true">+IF(ISTEXT('Data Summary'!B183),'Data Summary'!B183,"")</f>
        <v/>
      </c>
      <c r="C183" s="341" t="e">
        <f ca="true">+VALUE('Data Summary'!C183)</f>
        <v>#VALUE!</v>
      </c>
      <c r="D183" s="89" t="e">
        <f ca="true">+IF(AND(ISNUMBER(OFFSET('Water Data'!$D$4,0,10*ROW('Water Data'!D177))),'Data Summary'!BS183="Yes"),100-OFFSET('Water Data'!$D$4,0,10*ROW('Water Data'!D177)),NA())</f>
        <v>#N/A</v>
      </c>
      <c r="E183" s="89" t="e">
        <f ca="true">+IF(AND(ISNUMBER(OFFSET('Water Data'!$D$6,0,10*ROW('Water Data'!D177))),'Data Summary'!BT183="Yes"),OFFSET('Water Data'!$D$6,0,10*ROW('Water Data'!D177)),NA())</f>
        <v>#N/A</v>
      </c>
      <c r="F183" s="89" t="e">
        <f ca="true">+IF(AND(ISNUMBER(OFFSET('Water Data'!$D$9,0,10*ROW('Water Data'!D177))),'Data Summary'!BU183="Yes"),OFFSET('Water Data'!$D$9,0,10*ROW('Water Data'!D177)),NA())</f>
        <v>#N/A</v>
      </c>
      <c r="G183" s="89" t="e">
        <f ca="true">+IF(AND(ISNUMBER(OFFSET('Water Data'!$E$4,0,10*ROW('Water Data'!E177))),'Data Summary'!BV183="Yes"),100-OFFSET('Water Data'!$E$4,0,10*ROW('Water Data'!E177)),NA())</f>
        <v>#N/A</v>
      </c>
      <c r="H183" s="89" t="e">
        <f ca="true">+IF(AND(ISNUMBER(OFFSET('Water Data'!$E$6,0,10*ROW('Water Data'!E177))),'Data Summary'!BW183="Yes"),OFFSET('Water Data'!$E$6,0,10*ROW('Water Data'!E177)),NA())</f>
        <v>#N/A</v>
      </c>
      <c r="I183" s="89" t="e">
        <f ca="true">+IF(AND(ISNUMBER(OFFSET('Water Data'!$E$9,0,10*ROW('Water Data'!E177))),'Data Summary'!BX183="Yes"),OFFSET('Water Data'!$E$9,0,10*ROW('Water Data'!E177)),NA())</f>
        <v>#N/A</v>
      </c>
      <c r="J183" s="89" t="e">
        <f ca="true">+IF(AND(ISNUMBER(OFFSET('Water Data'!$F$4,0,10*ROW('Water Data'!F177))),'Data Summary'!BY183="Yes"),100-OFFSET('Water Data'!$F$4,0,10*ROW('Water Data'!F177)),NA())</f>
        <v>#N/A</v>
      </c>
      <c r="K183" s="89" t="e">
        <f ca="true">+IF(AND(ISNUMBER(OFFSET('Water Data'!$F$6,0,10*ROW('Water Data'!F177))),'Data Summary'!BZ183="Yes"),OFFSET('Water Data'!$F$6,0,10*ROW('Water Data'!F177)),NA())</f>
        <v>#N/A</v>
      </c>
      <c r="L183" s="89" t="e">
        <f ca="true">+IF(AND(ISNUMBER(OFFSET('Water Data'!$F$9,0,10*ROW('Water Data'!F177))),'Data Summary'!CA183="Yes"),OFFSET('Water Data'!$F$9,0,10*ROW('Water Data'!F177)),NA())</f>
        <v>#N/A</v>
      </c>
      <c r="M183" s="89" t="e">
        <f ca="true">+IF(AND(ISNUMBER(OFFSET('Water Data'!$G$4,0,10*ROW('Water Data'!G177))),'Data Summary'!CB183="Yes"),100-OFFSET('Water Data'!$G$4,0,10*ROW('Water Data'!G177)),NA())</f>
        <v>#N/A</v>
      </c>
      <c r="N183" s="89" t="e">
        <f ca="true">+IF(AND(ISNUMBER(OFFSET('Water Data'!$G$6,0,10*ROW('Water Data'!G177))),'Data Summary'!CC183="Yes"),OFFSET('Water Data'!$G$6,0,10*ROW('Water Data'!G177)),NA())</f>
        <v>#N/A</v>
      </c>
      <c r="O183" s="89" t="e">
        <f ca="true">+IF(AND(ISNUMBER(OFFSET('Water Data'!$G$9,0,10*ROW('Water Data'!G177))),'Data Summary'!CD183="Yes"),OFFSET('Water Data'!$G$9,0,10*ROW('Water Data'!G177)),NA())</f>
        <v>#N/A</v>
      </c>
      <c r="P183" s="89" t="e">
        <f ca="true">+IF(AND(ISNUMBER(OFFSET('Water Data'!$H$4,0,10*ROW('Water Data'!H177))),'Data Summary'!CE183="Yes"),100-OFFSET('Water Data'!$H$4,0,10*ROW('Water Data'!H177)),NA())</f>
        <v>#N/A</v>
      </c>
      <c r="Q183" s="89" t="e">
        <f ca="true">+IF(AND(ISNUMBER(OFFSET('Water Data'!$H$6,0,10*ROW('Water Data'!H177))),'Data Summary'!CF183="Yes"),OFFSET('Water Data'!$H$6,0,10*ROW('Water Data'!H177)),NA())</f>
        <v>#N/A</v>
      </c>
      <c r="R183" s="89" t="e">
        <f ca="true">+IF(AND(ISNUMBER(OFFSET('Water Data'!$H$9,0,10*ROW('Water Data'!H177))),'Data Summary'!CG183="Yes"),OFFSET('Water Data'!$H$9,0,10*ROW('Water Data'!H177)),NA())</f>
        <v>#N/A</v>
      </c>
      <c r="S183" s="89" t="e">
        <f ca="true">+IF(AND(ISNUMBER(OFFSET('Water Data'!$I$4,0,10*ROW('Water Data'!I177))),'Data Summary'!CH183="Yes"),100-OFFSET('Water Data'!$I$4,0,10*ROW('Water Data'!I177)),NA())</f>
        <v>#N/A</v>
      </c>
      <c r="T183" s="89" t="e">
        <f ca="true">+IF(AND(ISNUMBER(OFFSET('Water Data'!$I$6,0,10*ROW('Water Data'!I177))),'Data Summary'!CI183="Yes"),OFFSET('Water Data'!$I$6,0,10*ROW('Water Data'!I177)),NA())</f>
        <v>#N/A</v>
      </c>
      <c r="U183" s="89" t="e">
        <f ca="true">+IF(AND(ISNUMBER(OFFSET('Water Data'!$I$9,0,10*ROW('Water Data'!I177))),'Data Summary'!CJ183="Yes"),OFFSET('Water Data'!$I$9,0,10*ROW('Water Data'!I177)),NA())</f>
        <v>#N/A</v>
      </c>
      <c r="V183" s="90" t="e">
        <f ca="true">+IF(AND(ISNUMBER(OFFSET('Sanitation Data'!$D$4,0,10*ROW('Sanitation Data'!D177))),'Data Summary'!CK183="Yes"),100-OFFSET('Sanitation Data'!$D$4,0,10*ROW('Sanitation Data'!D177)),NA())</f>
        <v>#N/A</v>
      </c>
      <c r="W183" s="90" t="e">
        <f ca="true">+IF(AND(ISNUMBER(OFFSET('Sanitation Data'!$D$6,0,10*ROW('Sanitation Data'!D177))),'Data Summary'!CL183="Yes"),OFFSET('Sanitation Data'!$D$6,0,10*ROW('Sanitation Data'!D177)),NA())</f>
        <v>#N/A</v>
      </c>
      <c r="X183" s="90" t="e">
        <f ca="true">+IF(AND(ISNUMBER(OFFSET('Sanitation Data'!$D$10,0,10*ROW('Sanitation Data'!D177))),'Data Summary'!CM183="Yes"),OFFSET('Sanitation Data'!$D$10,0,10*ROW('Sanitation Data'!D177)),NA())</f>
        <v>#N/A</v>
      </c>
      <c r="Y183" s="90" t="e">
        <f ca="true">+IF(AND(ISNUMBER(OFFSET('Sanitation Data'!$D$11,0,10*ROW('Sanitation Data'!D177))),'Data Summary'!CN183="Yes"),OFFSET('Sanitation Data'!$D$11,0,10*ROW('Sanitation Data'!D177)),NA())</f>
        <v>#N/A</v>
      </c>
      <c r="Z183" s="90" t="e">
        <f ca="true">+IF(AND(ISNUMBER(OFFSET('Sanitation Data'!$D$12,0,10*ROW('Sanitation Data'!D177))),'Data Summary'!CO183="Yes"),OFFSET('Sanitation Data'!$D$12,0,10*ROW('Sanitation Data'!D177)),NA())</f>
        <v>#N/A</v>
      </c>
      <c r="AA183" s="90" t="e">
        <f ca="true">+IF(AND(ISNUMBER(OFFSET('Sanitation Data'!$E$4,0,10*ROW('Sanitation Data'!E177))),'Data Summary'!CP183="Yes"),100-OFFSET('Sanitation Data'!$E$4,0,10*ROW('Sanitation Data'!E177)),NA())</f>
        <v>#N/A</v>
      </c>
      <c r="AB183" s="90" t="e">
        <f ca="true">+IF(AND(ISNUMBER(OFFSET('Sanitation Data'!$E$6,0,10*ROW('Sanitation Data'!E177))),'Data Summary'!CQ183="Yes"),OFFSET('Sanitation Data'!$E$6,0,10*ROW('Sanitation Data'!E177)),NA())</f>
        <v>#N/A</v>
      </c>
      <c r="AC183" s="90" t="e">
        <f ca="true">+IF(AND(ISNUMBER(OFFSET('Sanitation Data'!$E$10,0,10*ROW('Sanitation Data'!E177))),'Data Summary'!CR183="Yes"),OFFSET('Sanitation Data'!$E$10,0,10*ROW('Sanitation Data'!E177)),NA())</f>
        <v>#N/A</v>
      </c>
      <c r="AD183" s="90" t="e">
        <f ca="true">+IF(AND(ISNUMBER(OFFSET('Sanitation Data'!$E$11,0,10*ROW('Sanitation Data'!E177))),'Data Summary'!CS183="Yes"),OFFSET('Sanitation Data'!$E$11,0,10*ROW('Sanitation Data'!E177)),NA())</f>
        <v>#N/A</v>
      </c>
      <c r="AE183" s="90" t="e">
        <f ca="true">+IF(AND(ISNUMBER(OFFSET('Sanitation Data'!$E$12,0,10*ROW('Sanitation Data'!E177))),'Data Summary'!CT183="Yes"),OFFSET('Sanitation Data'!$E$12,0,10*ROW('Sanitation Data'!E177)),NA())</f>
        <v>#N/A</v>
      </c>
      <c r="AF183" s="90" t="e">
        <f ca="true">+IF(AND(ISNUMBER(OFFSET('Sanitation Data'!$F$4,0,10*ROW('Sanitation Data'!F177))),'Data Summary'!CU183="Yes"),100-OFFSET('Sanitation Data'!$F$4,0,10*ROW('Sanitation Data'!F177)),NA())</f>
        <v>#N/A</v>
      </c>
      <c r="AG183" s="90" t="e">
        <f ca="true">+IF(AND(ISNUMBER(OFFSET('Sanitation Data'!$F$6,0,10*ROW('Sanitation Data'!F177))),'Data Summary'!CV183="Yes"),OFFSET('Sanitation Data'!$F$6,0,10*ROW('Sanitation Data'!F177)),NA())</f>
        <v>#N/A</v>
      </c>
      <c r="AH183" s="90" t="e">
        <f ca="true">+IF(AND(ISNUMBER(OFFSET('Sanitation Data'!$F$10,0,10*ROW('Sanitation Data'!F177))),'Data Summary'!CW183="Yes"),OFFSET('Sanitation Data'!$F$10,0,10*ROW('Sanitation Data'!F177)),NA())</f>
        <v>#N/A</v>
      </c>
      <c r="AI183" s="90" t="e">
        <f ca="true">+IF(AND(ISNUMBER(OFFSET('Sanitation Data'!$F$11,0,10*ROW('Sanitation Data'!F177))),'Data Summary'!CX183="Yes"),OFFSET('Sanitation Data'!$F$11,0,10*ROW('Sanitation Data'!F177)),NA())</f>
        <v>#N/A</v>
      </c>
      <c r="AJ183" s="90" t="e">
        <f ca="true">+IF(AND(ISNUMBER(OFFSET('Sanitation Data'!$F$12,0,10*ROW('Sanitation Data'!F177))),'Data Summary'!CY183="Yes"),OFFSET('Sanitation Data'!$F$12,0,10*ROW('Sanitation Data'!F177)),NA())</f>
        <v>#N/A</v>
      </c>
      <c r="AK183" s="90" t="e">
        <f ca="true">+IF(AND(ISNUMBER(OFFSET('Sanitation Data'!$G$4,0,10*ROW('Sanitation Data'!G177))),'Data Summary'!CZ183="Yes"),100-OFFSET('Sanitation Data'!$G$4,0,10*ROW('Sanitation Data'!G177)),NA())</f>
        <v>#N/A</v>
      </c>
      <c r="AL183" s="90" t="e">
        <f ca="true">+IF(AND(ISNUMBER(OFFSET('Sanitation Data'!$G$6,0,10*ROW('Sanitation Data'!G177))),'Data Summary'!DA183="Yes"),OFFSET('Sanitation Data'!$G$6,0,10*ROW('Sanitation Data'!G177)),NA())</f>
        <v>#N/A</v>
      </c>
      <c r="AM183" s="90" t="e">
        <f ca="true">+IF(AND(ISNUMBER(OFFSET('Sanitation Data'!$G$10,0,10*ROW('Sanitation Data'!G177))),'Data Summary'!DB183="Yes"),OFFSET('Sanitation Data'!$G$10,0,10*ROW('Sanitation Data'!G177)),NA())</f>
        <v>#N/A</v>
      </c>
      <c r="AN183" s="90" t="e">
        <f ca="true">+IF(AND(ISNUMBER(OFFSET('Sanitation Data'!$G$11,0,10*ROW('Sanitation Data'!G177))),'Data Summary'!DC183="Yes"),OFFSET('Sanitation Data'!$G$11,0,10*ROW('Sanitation Data'!G177)),NA())</f>
        <v>#N/A</v>
      </c>
      <c r="AO183" s="90" t="e">
        <f ca="true">+IF(AND(ISNUMBER(OFFSET('Sanitation Data'!$G$12,0,10*ROW('Sanitation Data'!G177))),'Data Summary'!DD183="Yes"),OFFSET('Sanitation Data'!$G$12,0,10*ROW('Sanitation Data'!G177)),NA())</f>
        <v>#N/A</v>
      </c>
      <c r="AP183" s="90" t="e">
        <f ca="true">+IF(AND(ISNUMBER(OFFSET('Sanitation Data'!$H$4,0,10*ROW('Sanitation Data'!H177))),'Data Summary'!DE183="Yes"),100-OFFSET('Sanitation Data'!$H$4,0,10*ROW('Sanitation Data'!H177)),NA())</f>
        <v>#N/A</v>
      </c>
      <c r="AQ183" s="90" t="e">
        <f ca="true">+IF(AND(ISNUMBER(OFFSET('Sanitation Data'!$H$6,0,10*ROW('Sanitation Data'!H177))),'Data Summary'!DF183="Yes"),OFFSET('Sanitation Data'!$H$6,0,10*ROW('Sanitation Data'!H177)),NA())</f>
        <v>#N/A</v>
      </c>
      <c r="AR183" s="90" t="e">
        <f ca="true">+IF(AND(ISNUMBER(OFFSET('Sanitation Data'!$H$10,0,10*ROW('Sanitation Data'!H177))),'Data Summary'!DG183="Yes"),OFFSET('Sanitation Data'!$H$10,0,10*ROW('Sanitation Data'!H177)),NA())</f>
        <v>#N/A</v>
      </c>
      <c r="AS183" s="90" t="e">
        <f ca="true">+IF(AND(ISNUMBER(OFFSET('Sanitation Data'!$H$11,0,10*ROW('Sanitation Data'!H177))),'Data Summary'!DH183="Yes"),OFFSET('Sanitation Data'!$H$11,0,10*ROW('Sanitation Data'!H177)),NA())</f>
        <v>#N/A</v>
      </c>
      <c r="AT183" s="90" t="e">
        <f ca="true">+IF(AND(ISNUMBER(OFFSET('Sanitation Data'!$H$12,0,10*ROW('Sanitation Data'!H177))),'Data Summary'!DI183="Yes"),OFFSET('Sanitation Data'!$H$12,0,10*ROW('Sanitation Data'!H177)),NA())</f>
        <v>#N/A</v>
      </c>
      <c r="AU183" s="90" t="e">
        <f ca="true">+IF(AND(ISNUMBER(OFFSET('Sanitation Data'!$I$4,0,10*ROW('Sanitation Data'!I177))),'Data Summary'!DJ183="Yes"),100-OFFSET('Sanitation Data'!$I$4,0,10*ROW('Sanitation Data'!I177)),NA())</f>
        <v>#N/A</v>
      </c>
      <c r="AV183" s="90" t="e">
        <f ca="true">+IF(AND(ISNUMBER(OFFSET('Sanitation Data'!$I$6,0,10*ROW('Sanitation Data'!I177))),'Data Summary'!DK183="Yes"),OFFSET('Sanitation Data'!$I$6,0,10*ROW('Sanitation Data'!I177)),NA())</f>
        <v>#N/A</v>
      </c>
      <c r="AW183" s="90" t="e">
        <f ca="true">+IF(AND(ISNUMBER(OFFSET('Sanitation Data'!$I$10,0,10*ROW('Sanitation Data'!I177))),'Data Summary'!DL183="Yes"),OFFSET('Sanitation Data'!$I$10,0,10*ROW('Sanitation Data'!I177)),NA())</f>
        <v>#N/A</v>
      </c>
      <c r="AX183" s="90" t="e">
        <f ca="true">+IF(AND(ISNUMBER(OFFSET('Sanitation Data'!$I$11,0,10*ROW('Sanitation Data'!I177))),'Data Summary'!DM183="Yes"),OFFSET('Sanitation Data'!$I$11,0,10*ROW('Sanitation Data'!I177)),NA())</f>
        <v>#N/A</v>
      </c>
      <c r="AY183" s="90" t="e">
        <f ca="true">+IF(AND(ISNUMBER(OFFSET('Sanitation Data'!$I$12,0,10*ROW('Sanitation Data'!I177))),'Data Summary'!DN183="Yes"),OFFSET('Sanitation Data'!$I$12,0,10*ROW('Sanitation Data'!I177)),NA())</f>
        <v>#N/A</v>
      </c>
      <c r="AZ183" s="91" t="e">
        <f ca="true">+IF(AND(ISNUMBER(OFFSET('Hygiene Data'!$D$5,0,10*ROW('Hygiene Data'!D177))),'Data Summary'!DO183="Yes"),OFFSET('Hygiene Data'!$D$5,0,10*ROW('Hygiene Data'!D177)),NA())</f>
        <v>#N/A</v>
      </c>
      <c r="BA183" s="91" t="e">
        <f ca="true">+IF(AND(ISNUMBER(OFFSET('Hygiene Data'!$D$7,0,10*ROW('Hygiene Data'!D177))),'Data Summary'!DP183="Yes"),OFFSET('Hygiene Data'!$D$7,0,10*ROW('Hygiene Data'!D177)),NA())</f>
        <v>#N/A</v>
      </c>
      <c r="BB183" s="91" t="e">
        <f ca="true">+IF(AND(ISNUMBER(OFFSET('Hygiene Data'!$D$9,0,10*ROW('Hygiene Data'!D177))),'Data Summary'!DQ183="Yes"),OFFSET('Hygiene Data'!$D$9,0,10*ROW('Hygiene Data'!D177)),NA())</f>
        <v>#N/A</v>
      </c>
      <c r="BC183" s="91" t="e">
        <f ca="true">+IF(AND(ISNUMBER(OFFSET('Hygiene Data'!$E$5,0,10*ROW('Hygiene Data'!E177))),'Data Summary'!DR183="Yes"),OFFSET('Hygiene Data'!$E$5,0,10*ROW('Hygiene Data'!E177)),NA())</f>
        <v>#N/A</v>
      </c>
      <c r="BD183" s="91" t="e">
        <f ca="true">+IF(AND(ISNUMBER(OFFSET('Hygiene Data'!$E$7,0,10*ROW('Hygiene Data'!E177))),'Data Summary'!DS183="Yes"),OFFSET('Hygiene Data'!$E$7,0,10*ROW('Hygiene Data'!E177)),NA())</f>
        <v>#N/A</v>
      </c>
      <c r="BE183" s="91" t="e">
        <f ca="true">+IF(AND(ISNUMBER(OFFSET('Hygiene Data'!$E$9,0,10*ROW('Hygiene Data'!E177))),'Data Summary'!DT183="Yes"),OFFSET('Hygiene Data'!$E$9,0,10*ROW('Hygiene Data'!E177)),NA())</f>
        <v>#N/A</v>
      </c>
      <c r="BF183" s="91" t="e">
        <f ca="true">+IF(AND(ISNUMBER(OFFSET('Hygiene Data'!$F$5,0,10*ROW('Hygiene Data'!F177))),'Data Summary'!DU183="Yes"),OFFSET('Hygiene Data'!$F$5,0,10*ROW('Hygiene Data'!F177)),NA())</f>
        <v>#N/A</v>
      </c>
      <c r="BG183" s="91" t="e">
        <f ca="true">+IF(AND(ISNUMBER(OFFSET('Hygiene Data'!$F$7,0,10*ROW('Hygiene Data'!F177))),'Data Summary'!DV183="Yes"),OFFSET('Hygiene Data'!$F$7,0,10*ROW('Hygiene Data'!F177)),NA())</f>
        <v>#N/A</v>
      </c>
      <c r="BH183" s="91" t="e">
        <f ca="true">+IF(AND(ISNUMBER(OFFSET('Hygiene Data'!$F$9,0,10*ROW('Hygiene Data'!F177))),'Data Summary'!DW183="Yes"),OFFSET('Hygiene Data'!$F$9,0,10*ROW('Hygiene Data'!F177)),NA())</f>
        <v>#N/A</v>
      </c>
      <c r="BI183" s="91" t="e">
        <f ca="true">+IF(AND(ISNUMBER(OFFSET('Hygiene Data'!$G$5,0,10*ROW('Hygiene Data'!G177))),'Data Summary'!DX183="Yes"),OFFSET('Hygiene Data'!$G$5,0,10*ROW('Hygiene Data'!G177)),NA())</f>
        <v>#N/A</v>
      </c>
      <c r="BJ183" s="91" t="e">
        <f ca="true">+IF(AND(ISNUMBER(OFFSET('Hygiene Data'!$G$7,0,10*ROW('Hygiene Data'!G177))),'Data Summary'!DY183="Yes"),OFFSET('Hygiene Data'!$G$7,0,10*ROW('Hygiene Data'!G177)),NA())</f>
        <v>#N/A</v>
      </c>
      <c r="BK183" s="91" t="e">
        <f ca="true">+IF(AND(ISNUMBER(OFFSET('Hygiene Data'!$G$9,0,10*ROW('Hygiene Data'!G177))),'Data Summary'!DZ183="Yes"),OFFSET('Hygiene Data'!$G$9,0,10*ROW('Hygiene Data'!G177)),NA())</f>
        <v>#N/A</v>
      </c>
      <c r="BL183" s="91" t="e">
        <f ca="true">+IF(AND(ISNUMBER(OFFSET('Hygiene Data'!$H$5,0,10*ROW('Hygiene Data'!H177))),'Data Summary'!EA183="Yes"),OFFSET('Hygiene Data'!$H$5,0,10*ROW('Hygiene Data'!H177)),NA())</f>
        <v>#N/A</v>
      </c>
      <c r="BM183" s="91" t="e">
        <f ca="true">+IF(AND(ISNUMBER(OFFSET('Hygiene Data'!$H$7,0,10*ROW('Hygiene Data'!H177))),'Data Summary'!EB183="Yes"),OFFSET('Hygiene Data'!$H$7,0,10*ROW('Hygiene Data'!H177)),NA())</f>
        <v>#N/A</v>
      </c>
      <c r="BN183" s="91" t="e">
        <f ca="true">+IF(AND(ISNUMBER(OFFSET('Hygiene Data'!$H$9,0,10*ROW('Hygiene Data'!H177))),'Data Summary'!EC183="Yes"),OFFSET('Hygiene Data'!$H$9,0,10*ROW('Hygiene Data'!H177)),NA())</f>
        <v>#N/A</v>
      </c>
      <c r="BO183" s="91" t="e">
        <f ca="true">+IF(AND(ISNUMBER(OFFSET('Hygiene Data'!$I$5,0,10*ROW('Hygiene Data'!I177))),'Data Summary'!ED183="Yes"),OFFSET('Hygiene Data'!$I$5,0,10*ROW('Hygiene Data'!I177)),NA())</f>
        <v>#N/A</v>
      </c>
      <c r="BP183" s="91" t="e">
        <f ca="true">+IF(AND(ISNUMBER(OFFSET('Hygiene Data'!$I$7,0,10*ROW('Hygiene Data'!I177))),'Data Summary'!EE183="Yes"),OFFSET('Hygiene Data'!$I$7,0,10*ROW('Hygiene Data'!I177)),NA())</f>
        <v>#N/A</v>
      </c>
      <c r="BQ183" s="91" t="e">
        <f ca="true">+IF(AND(ISNUMBER(OFFSET('Hygiene Data'!$I$9,0,10*ROW('Hygiene Data'!I177))),'Data Summary'!EF183="Yes"),OFFSET('Hygiene Data'!$I$9,0,10*ROW('Hygiene Data'!I177)),NA())</f>
        <v>#N/A</v>
      </c>
    </row>
    <row xmlns:x14ac="http://schemas.microsoft.com/office/spreadsheetml/2009/9/ac" r="184" x14ac:dyDescent="0.2">
      <c r="A184" s="342" t="e">
        <f ca="true">+RIGHT('Data Summary'!A184,LEN('Data Summary'!A184)-9)</f>
        <v>#VALUE!</v>
      </c>
      <c r="B184" s="35" t="str">
        <f ca="true">+IF(ISTEXT('Data Summary'!B184),'Data Summary'!B184,"")</f>
        <v/>
      </c>
      <c r="C184" s="341" t="e">
        <f ca="true">+VALUE('Data Summary'!C184)</f>
        <v>#VALUE!</v>
      </c>
      <c r="D184" s="89" t="e">
        <f ca="true">+IF(AND(ISNUMBER(OFFSET('Water Data'!$D$4,0,10*ROW('Water Data'!D178))),'Data Summary'!BS184="Yes"),100-OFFSET('Water Data'!$D$4,0,10*ROW('Water Data'!D178)),NA())</f>
        <v>#N/A</v>
      </c>
      <c r="E184" s="89" t="e">
        <f ca="true">+IF(AND(ISNUMBER(OFFSET('Water Data'!$D$6,0,10*ROW('Water Data'!D178))),'Data Summary'!BT184="Yes"),OFFSET('Water Data'!$D$6,0,10*ROW('Water Data'!D178)),NA())</f>
        <v>#N/A</v>
      </c>
      <c r="F184" s="89" t="e">
        <f ca="true">+IF(AND(ISNUMBER(OFFSET('Water Data'!$D$9,0,10*ROW('Water Data'!D178))),'Data Summary'!BU184="Yes"),OFFSET('Water Data'!$D$9,0,10*ROW('Water Data'!D178)),NA())</f>
        <v>#N/A</v>
      </c>
      <c r="G184" s="89" t="e">
        <f ca="true">+IF(AND(ISNUMBER(OFFSET('Water Data'!$E$4,0,10*ROW('Water Data'!E178))),'Data Summary'!BV184="Yes"),100-OFFSET('Water Data'!$E$4,0,10*ROW('Water Data'!E178)),NA())</f>
        <v>#N/A</v>
      </c>
      <c r="H184" s="89" t="e">
        <f ca="true">+IF(AND(ISNUMBER(OFFSET('Water Data'!$E$6,0,10*ROW('Water Data'!E178))),'Data Summary'!BW184="Yes"),OFFSET('Water Data'!$E$6,0,10*ROW('Water Data'!E178)),NA())</f>
        <v>#N/A</v>
      </c>
      <c r="I184" s="89" t="e">
        <f ca="true">+IF(AND(ISNUMBER(OFFSET('Water Data'!$E$9,0,10*ROW('Water Data'!E178))),'Data Summary'!BX184="Yes"),OFFSET('Water Data'!$E$9,0,10*ROW('Water Data'!E178)),NA())</f>
        <v>#N/A</v>
      </c>
      <c r="J184" s="89" t="e">
        <f ca="true">+IF(AND(ISNUMBER(OFFSET('Water Data'!$F$4,0,10*ROW('Water Data'!F178))),'Data Summary'!BY184="Yes"),100-OFFSET('Water Data'!$F$4,0,10*ROW('Water Data'!F178)),NA())</f>
        <v>#N/A</v>
      </c>
      <c r="K184" s="89" t="e">
        <f ca="true">+IF(AND(ISNUMBER(OFFSET('Water Data'!$F$6,0,10*ROW('Water Data'!F178))),'Data Summary'!BZ184="Yes"),OFFSET('Water Data'!$F$6,0,10*ROW('Water Data'!F178)),NA())</f>
        <v>#N/A</v>
      </c>
      <c r="L184" s="89" t="e">
        <f ca="true">+IF(AND(ISNUMBER(OFFSET('Water Data'!$F$9,0,10*ROW('Water Data'!F178))),'Data Summary'!CA184="Yes"),OFFSET('Water Data'!$F$9,0,10*ROW('Water Data'!F178)),NA())</f>
        <v>#N/A</v>
      </c>
      <c r="M184" s="89" t="e">
        <f ca="true">+IF(AND(ISNUMBER(OFFSET('Water Data'!$G$4,0,10*ROW('Water Data'!G178))),'Data Summary'!CB184="Yes"),100-OFFSET('Water Data'!$G$4,0,10*ROW('Water Data'!G178)),NA())</f>
        <v>#N/A</v>
      </c>
      <c r="N184" s="89" t="e">
        <f ca="true">+IF(AND(ISNUMBER(OFFSET('Water Data'!$G$6,0,10*ROW('Water Data'!G178))),'Data Summary'!CC184="Yes"),OFFSET('Water Data'!$G$6,0,10*ROW('Water Data'!G178)),NA())</f>
        <v>#N/A</v>
      </c>
      <c r="O184" s="89" t="e">
        <f ca="true">+IF(AND(ISNUMBER(OFFSET('Water Data'!$G$9,0,10*ROW('Water Data'!G178))),'Data Summary'!CD184="Yes"),OFFSET('Water Data'!$G$9,0,10*ROW('Water Data'!G178)),NA())</f>
        <v>#N/A</v>
      </c>
      <c r="P184" s="89" t="e">
        <f ca="true">+IF(AND(ISNUMBER(OFFSET('Water Data'!$H$4,0,10*ROW('Water Data'!H178))),'Data Summary'!CE184="Yes"),100-OFFSET('Water Data'!$H$4,0,10*ROW('Water Data'!H178)),NA())</f>
        <v>#N/A</v>
      </c>
      <c r="Q184" s="89" t="e">
        <f ca="true">+IF(AND(ISNUMBER(OFFSET('Water Data'!$H$6,0,10*ROW('Water Data'!H178))),'Data Summary'!CF184="Yes"),OFFSET('Water Data'!$H$6,0,10*ROW('Water Data'!H178)),NA())</f>
        <v>#N/A</v>
      </c>
      <c r="R184" s="89" t="e">
        <f ca="true">+IF(AND(ISNUMBER(OFFSET('Water Data'!$H$9,0,10*ROW('Water Data'!H178))),'Data Summary'!CG184="Yes"),OFFSET('Water Data'!$H$9,0,10*ROW('Water Data'!H178)),NA())</f>
        <v>#N/A</v>
      </c>
      <c r="S184" s="89" t="e">
        <f ca="true">+IF(AND(ISNUMBER(OFFSET('Water Data'!$I$4,0,10*ROW('Water Data'!I178))),'Data Summary'!CH184="Yes"),100-OFFSET('Water Data'!$I$4,0,10*ROW('Water Data'!I178)),NA())</f>
        <v>#N/A</v>
      </c>
      <c r="T184" s="89" t="e">
        <f ca="true">+IF(AND(ISNUMBER(OFFSET('Water Data'!$I$6,0,10*ROW('Water Data'!I178))),'Data Summary'!CI184="Yes"),OFFSET('Water Data'!$I$6,0,10*ROW('Water Data'!I178)),NA())</f>
        <v>#N/A</v>
      </c>
      <c r="U184" s="89" t="e">
        <f ca="true">+IF(AND(ISNUMBER(OFFSET('Water Data'!$I$9,0,10*ROW('Water Data'!I178))),'Data Summary'!CJ184="Yes"),OFFSET('Water Data'!$I$9,0,10*ROW('Water Data'!I178)),NA())</f>
        <v>#N/A</v>
      </c>
      <c r="V184" s="90" t="e">
        <f ca="true">+IF(AND(ISNUMBER(OFFSET('Sanitation Data'!$D$4,0,10*ROW('Sanitation Data'!D178))),'Data Summary'!CK184="Yes"),100-OFFSET('Sanitation Data'!$D$4,0,10*ROW('Sanitation Data'!D178)),NA())</f>
        <v>#N/A</v>
      </c>
      <c r="W184" s="90" t="e">
        <f ca="true">+IF(AND(ISNUMBER(OFFSET('Sanitation Data'!$D$6,0,10*ROW('Sanitation Data'!D178))),'Data Summary'!CL184="Yes"),OFFSET('Sanitation Data'!$D$6,0,10*ROW('Sanitation Data'!D178)),NA())</f>
        <v>#N/A</v>
      </c>
      <c r="X184" s="90" t="e">
        <f ca="true">+IF(AND(ISNUMBER(OFFSET('Sanitation Data'!$D$10,0,10*ROW('Sanitation Data'!D178))),'Data Summary'!CM184="Yes"),OFFSET('Sanitation Data'!$D$10,0,10*ROW('Sanitation Data'!D178)),NA())</f>
        <v>#N/A</v>
      </c>
      <c r="Y184" s="90" t="e">
        <f ca="true">+IF(AND(ISNUMBER(OFFSET('Sanitation Data'!$D$11,0,10*ROW('Sanitation Data'!D178))),'Data Summary'!CN184="Yes"),OFFSET('Sanitation Data'!$D$11,0,10*ROW('Sanitation Data'!D178)),NA())</f>
        <v>#N/A</v>
      </c>
      <c r="Z184" s="90" t="e">
        <f ca="true">+IF(AND(ISNUMBER(OFFSET('Sanitation Data'!$D$12,0,10*ROW('Sanitation Data'!D178))),'Data Summary'!CO184="Yes"),OFFSET('Sanitation Data'!$D$12,0,10*ROW('Sanitation Data'!D178)),NA())</f>
        <v>#N/A</v>
      </c>
      <c r="AA184" s="90" t="e">
        <f ca="true">+IF(AND(ISNUMBER(OFFSET('Sanitation Data'!$E$4,0,10*ROW('Sanitation Data'!E178))),'Data Summary'!CP184="Yes"),100-OFFSET('Sanitation Data'!$E$4,0,10*ROW('Sanitation Data'!E178)),NA())</f>
        <v>#N/A</v>
      </c>
      <c r="AB184" s="90" t="e">
        <f ca="true">+IF(AND(ISNUMBER(OFFSET('Sanitation Data'!$E$6,0,10*ROW('Sanitation Data'!E178))),'Data Summary'!CQ184="Yes"),OFFSET('Sanitation Data'!$E$6,0,10*ROW('Sanitation Data'!E178)),NA())</f>
        <v>#N/A</v>
      </c>
      <c r="AC184" s="90" t="e">
        <f ca="true">+IF(AND(ISNUMBER(OFFSET('Sanitation Data'!$E$10,0,10*ROW('Sanitation Data'!E178))),'Data Summary'!CR184="Yes"),OFFSET('Sanitation Data'!$E$10,0,10*ROW('Sanitation Data'!E178)),NA())</f>
        <v>#N/A</v>
      </c>
      <c r="AD184" s="90" t="e">
        <f ca="true">+IF(AND(ISNUMBER(OFFSET('Sanitation Data'!$E$11,0,10*ROW('Sanitation Data'!E178))),'Data Summary'!CS184="Yes"),OFFSET('Sanitation Data'!$E$11,0,10*ROW('Sanitation Data'!E178)),NA())</f>
        <v>#N/A</v>
      </c>
      <c r="AE184" s="90" t="e">
        <f ca="true">+IF(AND(ISNUMBER(OFFSET('Sanitation Data'!$E$12,0,10*ROW('Sanitation Data'!E178))),'Data Summary'!CT184="Yes"),OFFSET('Sanitation Data'!$E$12,0,10*ROW('Sanitation Data'!E178)),NA())</f>
        <v>#N/A</v>
      </c>
      <c r="AF184" s="90" t="e">
        <f ca="true">+IF(AND(ISNUMBER(OFFSET('Sanitation Data'!$F$4,0,10*ROW('Sanitation Data'!F178))),'Data Summary'!CU184="Yes"),100-OFFSET('Sanitation Data'!$F$4,0,10*ROW('Sanitation Data'!F178)),NA())</f>
        <v>#N/A</v>
      </c>
      <c r="AG184" s="90" t="e">
        <f ca="true">+IF(AND(ISNUMBER(OFFSET('Sanitation Data'!$F$6,0,10*ROW('Sanitation Data'!F178))),'Data Summary'!CV184="Yes"),OFFSET('Sanitation Data'!$F$6,0,10*ROW('Sanitation Data'!F178)),NA())</f>
        <v>#N/A</v>
      </c>
      <c r="AH184" s="90" t="e">
        <f ca="true">+IF(AND(ISNUMBER(OFFSET('Sanitation Data'!$F$10,0,10*ROW('Sanitation Data'!F178))),'Data Summary'!CW184="Yes"),OFFSET('Sanitation Data'!$F$10,0,10*ROW('Sanitation Data'!F178)),NA())</f>
        <v>#N/A</v>
      </c>
      <c r="AI184" s="90" t="e">
        <f ca="true">+IF(AND(ISNUMBER(OFFSET('Sanitation Data'!$F$11,0,10*ROW('Sanitation Data'!F178))),'Data Summary'!CX184="Yes"),OFFSET('Sanitation Data'!$F$11,0,10*ROW('Sanitation Data'!F178)),NA())</f>
        <v>#N/A</v>
      </c>
      <c r="AJ184" s="90" t="e">
        <f ca="true">+IF(AND(ISNUMBER(OFFSET('Sanitation Data'!$F$12,0,10*ROW('Sanitation Data'!F178))),'Data Summary'!CY184="Yes"),OFFSET('Sanitation Data'!$F$12,0,10*ROW('Sanitation Data'!F178)),NA())</f>
        <v>#N/A</v>
      </c>
      <c r="AK184" s="90" t="e">
        <f ca="true">+IF(AND(ISNUMBER(OFFSET('Sanitation Data'!$G$4,0,10*ROW('Sanitation Data'!G178))),'Data Summary'!CZ184="Yes"),100-OFFSET('Sanitation Data'!$G$4,0,10*ROW('Sanitation Data'!G178)),NA())</f>
        <v>#N/A</v>
      </c>
      <c r="AL184" s="90" t="e">
        <f ca="true">+IF(AND(ISNUMBER(OFFSET('Sanitation Data'!$G$6,0,10*ROW('Sanitation Data'!G178))),'Data Summary'!DA184="Yes"),OFFSET('Sanitation Data'!$G$6,0,10*ROW('Sanitation Data'!G178)),NA())</f>
        <v>#N/A</v>
      </c>
      <c r="AM184" s="90" t="e">
        <f ca="true">+IF(AND(ISNUMBER(OFFSET('Sanitation Data'!$G$10,0,10*ROW('Sanitation Data'!G178))),'Data Summary'!DB184="Yes"),OFFSET('Sanitation Data'!$G$10,0,10*ROW('Sanitation Data'!G178)),NA())</f>
        <v>#N/A</v>
      </c>
      <c r="AN184" s="90" t="e">
        <f ca="true">+IF(AND(ISNUMBER(OFFSET('Sanitation Data'!$G$11,0,10*ROW('Sanitation Data'!G178))),'Data Summary'!DC184="Yes"),OFFSET('Sanitation Data'!$G$11,0,10*ROW('Sanitation Data'!G178)),NA())</f>
        <v>#N/A</v>
      </c>
      <c r="AO184" s="90" t="e">
        <f ca="true">+IF(AND(ISNUMBER(OFFSET('Sanitation Data'!$G$12,0,10*ROW('Sanitation Data'!G178))),'Data Summary'!DD184="Yes"),OFFSET('Sanitation Data'!$G$12,0,10*ROW('Sanitation Data'!G178)),NA())</f>
        <v>#N/A</v>
      </c>
      <c r="AP184" s="90" t="e">
        <f ca="true">+IF(AND(ISNUMBER(OFFSET('Sanitation Data'!$H$4,0,10*ROW('Sanitation Data'!H178))),'Data Summary'!DE184="Yes"),100-OFFSET('Sanitation Data'!$H$4,0,10*ROW('Sanitation Data'!H178)),NA())</f>
        <v>#N/A</v>
      </c>
      <c r="AQ184" s="90" t="e">
        <f ca="true">+IF(AND(ISNUMBER(OFFSET('Sanitation Data'!$H$6,0,10*ROW('Sanitation Data'!H178))),'Data Summary'!DF184="Yes"),OFFSET('Sanitation Data'!$H$6,0,10*ROW('Sanitation Data'!H178)),NA())</f>
        <v>#N/A</v>
      </c>
      <c r="AR184" s="90" t="e">
        <f ca="true">+IF(AND(ISNUMBER(OFFSET('Sanitation Data'!$H$10,0,10*ROW('Sanitation Data'!H178))),'Data Summary'!DG184="Yes"),OFFSET('Sanitation Data'!$H$10,0,10*ROW('Sanitation Data'!H178)),NA())</f>
        <v>#N/A</v>
      </c>
      <c r="AS184" s="90" t="e">
        <f ca="true">+IF(AND(ISNUMBER(OFFSET('Sanitation Data'!$H$11,0,10*ROW('Sanitation Data'!H178))),'Data Summary'!DH184="Yes"),OFFSET('Sanitation Data'!$H$11,0,10*ROW('Sanitation Data'!H178)),NA())</f>
        <v>#N/A</v>
      </c>
      <c r="AT184" s="90" t="e">
        <f ca="true">+IF(AND(ISNUMBER(OFFSET('Sanitation Data'!$H$12,0,10*ROW('Sanitation Data'!H178))),'Data Summary'!DI184="Yes"),OFFSET('Sanitation Data'!$H$12,0,10*ROW('Sanitation Data'!H178)),NA())</f>
        <v>#N/A</v>
      </c>
      <c r="AU184" s="90" t="e">
        <f ca="true">+IF(AND(ISNUMBER(OFFSET('Sanitation Data'!$I$4,0,10*ROW('Sanitation Data'!I178))),'Data Summary'!DJ184="Yes"),100-OFFSET('Sanitation Data'!$I$4,0,10*ROW('Sanitation Data'!I178)),NA())</f>
        <v>#N/A</v>
      </c>
      <c r="AV184" s="90" t="e">
        <f ca="true">+IF(AND(ISNUMBER(OFFSET('Sanitation Data'!$I$6,0,10*ROW('Sanitation Data'!I178))),'Data Summary'!DK184="Yes"),OFFSET('Sanitation Data'!$I$6,0,10*ROW('Sanitation Data'!I178)),NA())</f>
        <v>#N/A</v>
      </c>
      <c r="AW184" s="90" t="e">
        <f ca="true">+IF(AND(ISNUMBER(OFFSET('Sanitation Data'!$I$10,0,10*ROW('Sanitation Data'!I178))),'Data Summary'!DL184="Yes"),OFFSET('Sanitation Data'!$I$10,0,10*ROW('Sanitation Data'!I178)),NA())</f>
        <v>#N/A</v>
      </c>
      <c r="AX184" s="90" t="e">
        <f ca="true">+IF(AND(ISNUMBER(OFFSET('Sanitation Data'!$I$11,0,10*ROW('Sanitation Data'!I178))),'Data Summary'!DM184="Yes"),OFFSET('Sanitation Data'!$I$11,0,10*ROW('Sanitation Data'!I178)),NA())</f>
        <v>#N/A</v>
      </c>
      <c r="AY184" s="90" t="e">
        <f ca="true">+IF(AND(ISNUMBER(OFFSET('Sanitation Data'!$I$12,0,10*ROW('Sanitation Data'!I178))),'Data Summary'!DN184="Yes"),OFFSET('Sanitation Data'!$I$12,0,10*ROW('Sanitation Data'!I178)),NA())</f>
        <v>#N/A</v>
      </c>
      <c r="AZ184" s="91" t="e">
        <f ca="true">+IF(AND(ISNUMBER(OFFSET('Hygiene Data'!$D$5,0,10*ROW('Hygiene Data'!D178))),'Data Summary'!DO184="Yes"),OFFSET('Hygiene Data'!$D$5,0,10*ROW('Hygiene Data'!D178)),NA())</f>
        <v>#N/A</v>
      </c>
      <c r="BA184" s="91" t="e">
        <f ca="true">+IF(AND(ISNUMBER(OFFSET('Hygiene Data'!$D$7,0,10*ROW('Hygiene Data'!D178))),'Data Summary'!DP184="Yes"),OFFSET('Hygiene Data'!$D$7,0,10*ROW('Hygiene Data'!D178)),NA())</f>
        <v>#N/A</v>
      </c>
      <c r="BB184" s="91" t="e">
        <f ca="true">+IF(AND(ISNUMBER(OFFSET('Hygiene Data'!$D$9,0,10*ROW('Hygiene Data'!D178))),'Data Summary'!DQ184="Yes"),OFFSET('Hygiene Data'!$D$9,0,10*ROW('Hygiene Data'!D178)),NA())</f>
        <v>#N/A</v>
      </c>
      <c r="BC184" s="91" t="e">
        <f ca="true">+IF(AND(ISNUMBER(OFFSET('Hygiene Data'!$E$5,0,10*ROW('Hygiene Data'!E178))),'Data Summary'!DR184="Yes"),OFFSET('Hygiene Data'!$E$5,0,10*ROW('Hygiene Data'!E178)),NA())</f>
        <v>#N/A</v>
      </c>
      <c r="BD184" s="91" t="e">
        <f ca="true">+IF(AND(ISNUMBER(OFFSET('Hygiene Data'!$E$7,0,10*ROW('Hygiene Data'!E178))),'Data Summary'!DS184="Yes"),OFFSET('Hygiene Data'!$E$7,0,10*ROW('Hygiene Data'!E178)),NA())</f>
        <v>#N/A</v>
      </c>
      <c r="BE184" s="91" t="e">
        <f ca="true">+IF(AND(ISNUMBER(OFFSET('Hygiene Data'!$E$9,0,10*ROW('Hygiene Data'!E178))),'Data Summary'!DT184="Yes"),OFFSET('Hygiene Data'!$E$9,0,10*ROW('Hygiene Data'!E178)),NA())</f>
        <v>#N/A</v>
      </c>
      <c r="BF184" s="91" t="e">
        <f ca="true">+IF(AND(ISNUMBER(OFFSET('Hygiene Data'!$F$5,0,10*ROW('Hygiene Data'!F178))),'Data Summary'!DU184="Yes"),OFFSET('Hygiene Data'!$F$5,0,10*ROW('Hygiene Data'!F178)),NA())</f>
        <v>#N/A</v>
      </c>
      <c r="BG184" s="91" t="e">
        <f ca="true">+IF(AND(ISNUMBER(OFFSET('Hygiene Data'!$F$7,0,10*ROW('Hygiene Data'!F178))),'Data Summary'!DV184="Yes"),OFFSET('Hygiene Data'!$F$7,0,10*ROW('Hygiene Data'!F178)),NA())</f>
        <v>#N/A</v>
      </c>
      <c r="BH184" s="91" t="e">
        <f ca="true">+IF(AND(ISNUMBER(OFFSET('Hygiene Data'!$F$9,0,10*ROW('Hygiene Data'!F178))),'Data Summary'!DW184="Yes"),OFFSET('Hygiene Data'!$F$9,0,10*ROW('Hygiene Data'!F178)),NA())</f>
        <v>#N/A</v>
      </c>
      <c r="BI184" s="91" t="e">
        <f ca="true">+IF(AND(ISNUMBER(OFFSET('Hygiene Data'!$G$5,0,10*ROW('Hygiene Data'!G178))),'Data Summary'!DX184="Yes"),OFFSET('Hygiene Data'!$G$5,0,10*ROW('Hygiene Data'!G178)),NA())</f>
        <v>#N/A</v>
      </c>
      <c r="BJ184" s="91" t="e">
        <f ca="true">+IF(AND(ISNUMBER(OFFSET('Hygiene Data'!$G$7,0,10*ROW('Hygiene Data'!G178))),'Data Summary'!DY184="Yes"),OFFSET('Hygiene Data'!$G$7,0,10*ROW('Hygiene Data'!G178)),NA())</f>
        <v>#N/A</v>
      </c>
      <c r="BK184" s="91" t="e">
        <f ca="true">+IF(AND(ISNUMBER(OFFSET('Hygiene Data'!$G$9,0,10*ROW('Hygiene Data'!G178))),'Data Summary'!DZ184="Yes"),OFFSET('Hygiene Data'!$G$9,0,10*ROW('Hygiene Data'!G178)),NA())</f>
        <v>#N/A</v>
      </c>
      <c r="BL184" s="91" t="e">
        <f ca="true">+IF(AND(ISNUMBER(OFFSET('Hygiene Data'!$H$5,0,10*ROW('Hygiene Data'!H178))),'Data Summary'!EA184="Yes"),OFFSET('Hygiene Data'!$H$5,0,10*ROW('Hygiene Data'!H178)),NA())</f>
        <v>#N/A</v>
      </c>
      <c r="BM184" s="91" t="e">
        <f ca="true">+IF(AND(ISNUMBER(OFFSET('Hygiene Data'!$H$7,0,10*ROW('Hygiene Data'!H178))),'Data Summary'!EB184="Yes"),OFFSET('Hygiene Data'!$H$7,0,10*ROW('Hygiene Data'!H178)),NA())</f>
        <v>#N/A</v>
      </c>
      <c r="BN184" s="91" t="e">
        <f ca="true">+IF(AND(ISNUMBER(OFFSET('Hygiene Data'!$H$9,0,10*ROW('Hygiene Data'!H178))),'Data Summary'!EC184="Yes"),OFFSET('Hygiene Data'!$H$9,0,10*ROW('Hygiene Data'!H178)),NA())</f>
        <v>#N/A</v>
      </c>
      <c r="BO184" s="91" t="e">
        <f ca="true">+IF(AND(ISNUMBER(OFFSET('Hygiene Data'!$I$5,0,10*ROW('Hygiene Data'!I178))),'Data Summary'!ED184="Yes"),OFFSET('Hygiene Data'!$I$5,0,10*ROW('Hygiene Data'!I178)),NA())</f>
        <v>#N/A</v>
      </c>
      <c r="BP184" s="91" t="e">
        <f ca="true">+IF(AND(ISNUMBER(OFFSET('Hygiene Data'!$I$7,0,10*ROW('Hygiene Data'!I178))),'Data Summary'!EE184="Yes"),OFFSET('Hygiene Data'!$I$7,0,10*ROW('Hygiene Data'!I178)),NA())</f>
        <v>#N/A</v>
      </c>
      <c r="BQ184" s="91" t="e">
        <f ca="true">+IF(AND(ISNUMBER(OFFSET('Hygiene Data'!$I$9,0,10*ROW('Hygiene Data'!I178))),'Data Summary'!EF184="Yes"),OFFSET('Hygiene Data'!$I$9,0,10*ROW('Hygiene Data'!I178)),NA())</f>
        <v>#N/A</v>
      </c>
    </row>
    <row xmlns:x14ac="http://schemas.microsoft.com/office/spreadsheetml/2009/9/ac" r="185" x14ac:dyDescent="0.2">
      <c r="A185" s="342" t="e">
        <f ca="true">+RIGHT('Data Summary'!A185,LEN('Data Summary'!A185)-9)</f>
        <v>#VALUE!</v>
      </c>
      <c r="B185" s="35" t="str">
        <f ca="true">+IF(ISTEXT('Data Summary'!B185),'Data Summary'!B185,"")</f>
        <v/>
      </c>
      <c r="C185" s="341" t="e">
        <f ca="true">+VALUE('Data Summary'!C185)</f>
        <v>#VALUE!</v>
      </c>
      <c r="D185" s="89" t="e">
        <f ca="true">+IF(AND(ISNUMBER(OFFSET('Water Data'!$D$4,0,10*ROW('Water Data'!D179))),'Data Summary'!BS185="Yes"),100-OFFSET('Water Data'!$D$4,0,10*ROW('Water Data'!D179)),NA())</f>
        <v>#N/A</v>
      </c>
      <c r="E185" s="89" t="e">
        <f ca="true">+IF(AND(ISNUMBER(OFFSET('Water Data'!$D$6,0,10*ROW('Water Data'!D179))),'Data Summary'!BT185="Yes"),OFFSET('Water Data'!$D$6,0,10*ROW('Water Data'!D179)),NA())</f>
        <v>#N/A</v>
      </c>
      <c r="F185" s="89" t="e">
        <f ca="true">+IF(AND(ISNUMBER(OFFSET('Water Data'!$D$9,0,10*ROW('Water Data'!D179))),'Data Summary'!BU185="Yes"),OFFSET('Water Data'!$D$9,0,10*ROW('Water Data'!D179)),NA())</f>
        <v>#N/A</v>
      </c>
      <c r="G185" s="89" t="e">
        <f ca="true">+IF(AND(ISNUMBER(OFFSET('Water Data'!$E$4,0,10*ROW('Water Data'!E179))),'Data Summary'!BV185="Yes"),100-OFFSET('Water Data'!$E$4,0,10*ROW('Water Data'!E179)),NA())</f>
        <v>#N/A</v>
      </c>
      <c r="H185" s="89" t="e">
        <f ca="true">+IF(AND(ISNUMBER(OFFSET('Water Data'!$E$6,0,10*ROW('Water Data'!E179))),'Data Summary'!BW185="Yes"),OFFSET('Water Data'!$E$6,0,10*ROW('Water Data'!E179)),NA())</f>
        <v>#N/A</v>
      </c>
      <c r="I185" s="89" t="e">
        <f ca="true">+IF(AND(ISNUMBER(OFFSET('Water Data'!$E$9,0,10*ROW('Water Data'!E179))),'Data Summary'!BX185="Yes"),OFFSET('Water Data'!$E$9,0,10*ROW('Water Data'!E179)),NA())</f>
        <v>#N/A</v>
      </c>
      <c r="J185" s="89" t="e">
        <f ca="true">+IF(AND(ISNUMBER(OFFSET('Water Data'!$F$4,0,10*ROW('Water Data'!F179))),'Data Summary'!BY185="Yes"),100-OFFSET('Water Data'!$F$4,0,10*ROW('Water Data'!F179)),NA())</f>
        <v>#N/A</v>
      </c>
      <c r="K185" s="89" t="e">
        <f ca="true">+IF(AND(ISNUMBER(OFFSET('Water Data'!$F$6,0,10*ROW('Water Data'!F179))),'Data Summary'!BZ185="Yes"),OFFSET('Water Data'!$F$6,0,10*ROW('Water Data'!F179)),NA())</f>
        <v>#N/A</v>
      </c>
      <c r="L185" s="89" t="e">
        <f ca="true">+IF(AND(ISNUMBER(OFFSET('Water Data'!$F$9,0,10*ROW('Water Data'!F179))),'Data Summary'!CA185="Yes"),OFFSET('Water Data'!$F$9,0,10*ROW('Water Data'!F179)),NA())</f>
        <v>#N/A</v>
      </c>
      <c r="M185" s="89" t="e">
        <f ca="true">+IF(AND(ISNUMBER(OFFSET('Water Data'!$G$4,0,10*ROW('Water Data'!G179))),'Data Summary'!CB185="Yes"),100-OFFSET('Water Data'!$G$4,0,10*ROW('Water Data'!G179)),NA())</f>
        <v>#N/A</v>
      </c>
      <c r="N185" s="89" t="e">
        <f ca="true">+IF(AND(ISNUMBER(OFFSET('Water Data'!$G$6,0,10*ROW('Water Data'!G179))),'Data Summary'!CC185="Yes"),OFFSET('Water Data'!$G$6,0,10*ROW('Water Data'!G179)),NA())</f>
        <v>#N/A</v>
      </c>
      <c r="O185" s="89" t="e">
        <f ca="true">+IF(AND(ISNUMBER(OFFSET('Water Data'!$G$9,0,10*ROW('Water Data'!G179))),'Data Summary'!CD185="Yes"),OFFSET('Water Data'!$G$9,0,10*ROW('Water Data'!G179)),NA())</f>
        <v>#N/A</v>
      </c>
      <c r="P185" s="89" t="e">
        <f ca="true">+IF(AND(ISNUMBER(OFFSET('Water Data'!$H$4,0,10*ROW('Water Data'!H179))),'Data Summary'!CE185="Yes"),100-OFFSET('Water Data'!$H$4,0,10*ROW('Water Data'!H179)),NA())</f>
        <v>#N/A</v>
      </c>
      <c r="Q185" s="89" t="e">
        <f ca="true">+IF(AND(ISNUMBER(OFFSET('Water Data'!$H$6,0,10*ROW('Water Data'!H179))),'Data Summary'!CF185="Yes"),OFFSET('Water Data'!$H$6,0,10*ROW('Water Data'!H179)),NA())</f>
        <v>#N/A</v>
      </c>
      <c r="R185" s="89" t="e">
        <f ca="true">+IF(AND(ISNUMBER(OFFSET('Water Data'!$H$9,0,10*ROW('Water Data'!H179))),'Data Summary'!CG185="Yes"),OFFSET('Water Data'!$H$9,0,10*ROW('Water Data'!H179)),NA())</f>
        <v>#N/A</v>
      </c>
      <c r="S185" s="89" t="e">
        <f ca="true">+IF(AND(ISNUMBER(OFFSET('Water Data'!$I$4,0,10*ROW('Water Data'!I179))),'Data Summary'!CH185="Yes"),100-OFFSET('Water Data'!$I$4,0,10*ROW('Water Data'!I179)),NA())</f>
        <v>#N/A</v>
      </c>
      <c r="T185" s="89" t="e">
        <f ca="true">+IF(AND(ISNUMBER(OFFSET('Water Data'!$I$6,0,10*ROW('Water Data'!I179))),'Data Summary'!CI185="Yes"),OFFSET('Water Data'!$I$6,0,10*ROW('Water Data'!I179)),NA())</f>
        <v>#N/A</v>
      </c>
      <c r="U185" s="89" t="e">
        <f ca="true">+IF(AND(ISNUMBER(OFFSET('Water Data'!$I$9,0,10*ROW('Water Data'!I179))),'Data Summary'!CJ185="Yes"),OFFSET('Water Data'!$I$9,0,10*ROW('Water Data'!I179)),NA())</f>
        <v>#N/A</v>
      </c>
      <c r="V185" s="90" t="e">
        <f ca="true">+IF(AND(ISNUMBER(OFFSET('Sanitation Data'!$D$4,0,10*ROW('Sanitation Data'!D179))),'Data Summary'!CK185="Yes"),100-OFFSET('Sanitation Data'!$D$4,0,10*ROW('Sanitation Data'!D179)),NA())</f>
        <v>#N/A</v>
      </c>
      <c r="W185" s="90" t="e">
        <f ca="true">+IF(AND(ISNUMBER(OFFSET('Sanitation Data'!$D$6,0,10*ROW('Sanitation Data'!D179))),'Data Summary'!CL185="Yes"),OFFSET('Sanitation Data'!$D$6,0,10*ROW('Sanitation Data'!D179)),NA())</f>
        <v>#N/A</v>
      </c>
      <c r="X185" s="90" t="e">
        <f ca="true">+IF(AND(ISNUMBER(OFFSET('Sanitation Data'!$D$10,0,10*ROW('Sanitation Data'!D179))),'Data Summary'!CM185="Yes"),OFFSET('Sanitation Data'!$D$10,0,10*ROW('Sanitation Data'!D179)),NA())</f>
        <v>#N/A</v>
      </c>
      <c r="Y185" s="90" t="e">
        <f ca="true">+IF(AND(ISNUMBER(OFFSET('Sanitation Data'!$D$11,0,10*ROW('Sanitation Data'!D179))),'Data Summary'!CN185="Yes"),OFFSET('Sanitation Data'!$D$11,0,10*ROW('Sanitation Data'!D179)),NA())</f>
        <v>#N/A</v>
      </c>
      <c r="Z185" s="90" t="e">
        <f ca="true">+IF(AND(ISNUMBER(OFFSET('Sanitation Data'!$D$12,0,10*ROW('Sanitation Data'!D179))),'Data Summary'!CO185="Yes"),OFFSET('Sanitation Data'!$D$12,0,10*ROW('Sanitation Data'!D179)),NA())</f>
        <v>#N/A</v>
      </c>
      <c r="AA185" s="90" t="e">
        <f ca="true">+IF(AND(ISNUMBER(OFFSET('Sanitation Data'!$E$4,0,10*ROW('Sanitation Data'!E179))),'Data Summary'!CP185="Yes"),100-OFFSET('Sanitation Data'!$E$4,0,10*ROW('Sanitation Data'!E179)),NA())</f>
        <v>#N/A</v>
      </c>
      <c r="AB185" s="90" t="e">
        <f ca="true">+IF(AND(ISNUMBER(OFFSET('Sanitation Data'!$E$6,0,10*ROW('Sanitation Data'!E179))),'Data Summary'!CQ185="Yes"),OFFSET('Sanitation Data'!$E$6,0,10*ROW('Sanitation Data'!E179)),NA())</f>
        <v>#N/A</v>
      </c>
      <c r="AC185" s="90" t="e">
        <f ca="true">+IF(AND(ISNUMBER(OFFSET('Sanitation Data'!$E$10,0,10*ROW('Sanitation Data'!E179))),'Data Summary'!CR185="Yes"),OFFSET('Sanitation Data'!$E$10,0,10*ROW('Sanitation Data'!E179)),NA())</f>
        <v>#N/A</v>
      </c>
      <c r="AD185" s="90" t="e">
        <f ca="true">+IF(AND(ISNUMBER(OFFSET('Sanitation Data'!$E$11,0,10*ROW('Sanitation Data'!E179))),'Data Summary'!CS185="Yes"),OFFSET('Sanitation Data'!$E$11,0,10*ROW('Sanitation Data'!E179)),NA())</f>
        <v>#N/A</v>
      </c>
      <c r="AE185" s="90" t="e">
        <f ca="true">+IF(AND(ISNUMBER(OFFSET('Sanitation Data'!$E$12,0,10*ROW('Sanitation Data'!E179))),'Data Summary'!CT185="Yes"),OFFSET('Sanitation Data'!$E$12,0,10*ROW('Sanitation Data'!E179)),NA())</f>
        <v>#N/A</v>
      </c>
      <c r="AF185" s="90" t="e">
        <f ca="true">+IF(AND(ISNUMBER(OFFSET('Sanitation Data'!$F$4,0,10*ROW('Sanitation Data'!F179))),'Data Summary'!CU185="Yes"),100-OFFSET('Sanitation Data'!$F$4,0,10*ROW('Sanitation Data'!F179)),NA())</f>
        <v>#N/A</v>
      </c>
      <c r="AG185" s="90" t="e">
        <f ca="true">+IF(AND(ISNUMBER(OFFSET('Sanitation Data'!$F$6,0,10*ROW('Sanitation Data'!F179))),'Data Summary'!CV185="Yes"),OFFSET('Sanitation Data'!$F$6,0,10*ROW('Sanitation Data'!F179)),NA())</f>
        <v>#N/A</v>
      </c>
      <c r="AH185" s="90" t="e">
        <f ca="true">+IF(AND(ISNUMBER(OFFSET('Sanitation Data'!$F$10,0,10*ROW('Sanitation Data'!F179))),'Data Summary'!CW185="Yes"),OFFSET('Sanitation Data'!$F$10,0,10*ROW('Sanitation Data'!F179)),NA())</f>
        <v>#N/A</v>
      </c>
      <c r="AI185" s="90" t="e">
        <f ca="true">+IF(AND(ISNUMBER(OFFSET('Sanitation Data'!$F$11,0,10*ROW('Sanitation Data'!F179))),'Data Summary'!CX185="Yes"),OFFSET('Sanitation Data'!$F$11,0,10*ROW('Sanitation Data'!F179)),NA())</f>
        <v>#N/A</v>
      </c>
      <c r="AJ185" s="90" t="e">
        <f ca="true">+IF(AND(ISNUMBER(OFFSET('Sanitation Data'!$F$12,0,10*ROW('Sanitation Data'!F179))),'Data Summary'!CY185="Yes"),OFFSET('Sanitation Data'!$F$12,0,10*ROW('Sanitation Data'!F179)),NA())</f>
        <v>#N/A</v>
      </c>
      <c r="AK185" s="90" t="e">
        <f ca="true">+IF(AND(ISNUMBER(OFFSET('Sanitation Data'!$G$4,0,10*ROW('Sanitation Data'!G179))),'Data Summary'!CZ185="Yes"),100-OFFSET('Sanitation Data'!$G$4,0,10*ROW('Sanitation Data'!G179)),NA())</f>
        <v>#N/A</v>
      </c>
      <c r="AL185" s="90" t="e">
        <f ca="true">+IF(AND(ISNUMBER(OFFSET('Sanitation Data'!$G$6,0,10*ROW('Sanitation Data'!G179))),'Data Summary'!DA185="Yes"),OFFSET('Sanitation Data'!$G$6,0,10*ROW('Sanitation Data'!G179)),NA())</f>
        <v>#N/A</v>
      </c>
      <c r="AM185" s="90" t="e">
        <f ca="true">+IF(AND(ISNUMBER(OFFSET('Sanitation Data'!$G$10,0,10*ROW('Sanitation Data'!G179))),'Data Summary'!DB185="Yes"),OFFSET('Sanitation Data'!$G$10,0,10*ROW('Sanitation Data'!G179)),NA())</f>
        <v>#N/A</v>
      </c>
      <c r="AN185" s="90" t="e">
        <f ca="true">+IF(AND(ISNUMBER(OFFSET('Sanitation Data'!$G$11,0,10*ROW('Sanitation Data'!G179))),'Data Summary'!DC185="Yes"),OFFSET('Sanitation Data'!$G$11,0,10*ROW('Sanitation Data'!G179)),NA())</f>
        <v>#N/A</v>
      </c>
      <c r="AO185" s="90" t="e">
        <f ca="true">+IF(AND(ISNUMBER(OFFSET('Sanitation Data'!$G$12,0,10*ROW('Sanitation Data'!G179))),'Data Summary'!DD185="Yes"),OFFSET('Sanitation Data'!$G$12,0,10*ROW('Sanitation Data'!G179)),NA())</f>
        <v>#N/A</v>
      </c>
      <c r="AP185" s="90" t="e">
        <f ca="true">+IF(AND(ISNUMBER(OFFSET('Sanitation Data'!$H$4,0,10*ROW('Sanitation Data'!H179))),'Data Summary'!DE185="Yes"),100-OFFSET('Sanitation Data'!$H$4,0,10*ROW('Sanitation Data'!H179)),NA())</f>
        <v>#N/A</v>
      </c>
      <c r="AQ185" s="90" t="e">
        <f ca="true">+IF(AND(ISNUMBER(OFFSET('Sanitation Data'!$H$6,0,10*ROW('Sanitation Data'!H179))),'Data Summary'!DF185="Yes"),OFFSET('Sanitation Data'!$H$6,0,10*ROW('Sanitation Data'!H179)),NA())</f>
        <v>#N/A</v>
      </c>
      <c r="AR185" s="90" t="e">
        <f ca="true">+IF(AND(ISNUMBER(OFFSET('Sanitation Data'!$H$10,0,10*ROW('Sanitation Data'!H179))),'Data Summary'!DG185="Yes"),OFFSET('Sanitation Data'!$H$10,0,10*ROW('Sanitation Data'!H179)),NA())</f>
        <v>#N/A</v>
      </c>
      <c r="AS185" s="90" t="e">
        <f ca="true">+IF(AND(ISNUMBER(OFFSET('Sanitation Data'!$H$11,0,10*ROW('Sanitation Data'!H179))),'Data Summary'!DH185="Yes"),OFFSET('Sanitation Data'!$H$11,0,10*ROW('Sanitation Data'!H179)),NA())</f>
        <v>#N/A</v>
      </c>
      <c r="AT185" s="90" t="e">
        <f ca="true">+IF(AND(ISNUMBER(OFFSET('Sanitation Data'!$H$12,0,10*ROW('Sanitation Data'!H179))),'Data Summary'!DI185="Yes"),OFFSET('Sanitation Data'!$H$12,0,10*ROW('Sanitation Data'!H179)),NA())</f>
        <v>#N/A</v>
      </c>
      <c r="AU185" s="90" t="e">
        <f ca="true">+IF(AND(ISNUMBER(OFFSET('Sanitation Data'!$I$4,0,10*ROW('Sanitation Data'!I179))),'Data Summary'!DJ185="Yes"),100-OFFSET('Sanitation Data'!$I$4,0,10*ROW('Sanitation Data'!I179)),NA())</f>
        <v>#N/A</v>
      </c>
      <c r="AV185" s="90" t="e">
        <f ca="true">+IF(AND(ISNUMBER(OFFSET('Sanitation Data'!$I$6,0,10*ROW('Sanitation Data'!I179))),'Data Summary'!DK185="Yes"),OFFSET('Sanitation Data'!$I$6,0,10*ROW('Sanitation Data'!I179)),NA())</f>
        <v>#N/A</v>
      </c>
      <c r="AW185" s="90" t="e">
        <f ca="true">+IF(AND(ISNUMBER(OFFSET('Sanitation Data'!$I$10,0,10*ROW('Sanitation Data'!I179))),'Data Summary'!DL185="Yes"),OFFSET('Sanitation Data'!$I$10,0,10*ROW('Sanitation Data'!I179)),NA())</f>
        <v>#N/A</v>
      </c>
      <c r="AX185" s="90" t="e">
        <f ca="true">+IF(AND(ISNUMBER(OFFSET('Sanitation Data'!$I$11,0,10*ROW('Sanitation Data'!I179))),'Data Summary'!DM185="Yes"),OFFSET('Sanitation Data'!$I$11,0,10*ROW('Sanitation Data'!I179)),NA())</f>
        <v>#N/A</v>
      </c>
      <c r="AY185" s="90" t="e">
        <f ca="true">+IF(AND(ISNUMBER(OFFSET('Sanitation Data'!$I$12,0,10*ROW('Sanitation Data'!I179))),'Data Summary'!DN185="Yes"),OFFSET('Sanitation Data'!$I$12,0,10*ROW('Sanitation Data'!I179)),NA())</f>
        <v>#N/A</v>
      </c>
      <c r="AZ185" s="91" t="e">
        <f ca="true">+IF(AND(ISNUMBER(OFFSET('Hygiene Data'!$D$5,0,10*ROW('Hygiene Data'!D179))),'Data Summary'!DO185="Yes"),OFFSET('Hygiene Data'!$D$5,0,10*ROW('Hygiene Data'!D179)),NA())</f>
        <v>#N/A</v>
      </c>
      <c r="BA185" s="91" t="e">
        <f ca="true">+IF(AND(ISNUMBER(OFFSET('Hygiene Data'!$D$7,0,10*ROW('Hygiene Data'!D179))),'Data Summary'!DP185="Yes"),OFFSET('Hygiene Data'!$D$7,0,10*ROW('Hygiene Data'!D179)),NA())</f>
        <v>#N/A</v>
      </c>
      <c r="BB185" s="91" t="e">
        <f ca="true">+IF(AND(ISNUMBER(OFFSET('Hygiene Data'!$D$9,0,10*ROW('Hygiene Data'!D179))),'Data Summary'!DQ185="Yes"),OFFSET('Hygiene Data'!$D$9,0,10*ROW('Hygiene Data'!D179)),NA())</f>
        <v>#N/A</v>
      </c>
      <c r="BC185" s="91" t="e">
        <f ca="true">+IF(AND(ISNUMBER(OFFSET('Hygiene Data'!$E$5,0,10*ROW('Hygiene Data'!E179))),'Data Summary'!DR185="Yes"),OFFSET('Hygiene Data'!$E$5,0,10*ROW('Hygiene Data'!E179)),NA())</f>
        <v>#N/A</v>
      </c>
      <c r="BD185" s="91" t="e">
        <f ca="true">+IF(AND(ISNUMBER(OFFSET('Hygiene Data'!$E$7,0,10*ROW('Hygiene Data'!E179))),'Data Summary'!DS185="Yes"),OFFSET('Hygiene Data'!$E$7,0,10*ROW('Hygiene Data'!E179)),NA())</f>
        <v>#N/A</v>
      </c>
      <c r="BE185" s="91" t="e">
        <f ca="true">+IF(AND(ISNUMBER(OFFSET('Hygiene Data'!$E$9,0,10*ROW('Hygiene Data'!E179))),'Data Summary'!DT185="Yes"),OFFSET('Hygiene Data'!$E$9,0,10*ROW('Hygiene Data'!E179)),NA())</f>
        <v>#N/A</v>
      </c>
      <c r="BF185" s="91" t="e">
        <f ca="true">+IF(AND(ISNUMBER(OFFSET('Hygiene Data'!$F$5,0,10*ROW('Hygiene Data'!F179))),'Data Summary'!DU185="Yes"),OFFSET('Hygiene Data'!$F$5,0,10*ROW('Hygiene Data'!F179)),NA())</f>
        <v>#N/A</v>
      </c>
      <c r="BG185" s="91" t="e">
        <f ca="true">+IF(AND(ISNUMBER(OFFSET('Hygiene Data'!$F$7,0,10*ROW('Hygiene Data'!F179))),'Data Summary'!DV185="Yes"),OFFSET('Hygiene Data'!$F$7,0,10*ROW('Hygiene Data'!F179)),NA())</f>
        <v>#N/A</v>
      </c>
      <c r="BH185" s="91" t="e">
        <f ca="true">+IF(AND(ISNUMBER(OFFSET('Hygiene Data'!$F$9,0,10*ROW('Hygiene Data'!F179))),'Data Summary'!DW185="Yes"),OFFSET('Hygiene Data'!$F$9,0,10*ROW('Hygiene Data'!F179)),NA())</f>
        <v>#N/A</v>
      </c>
      <c r="BI185" s="91" t="e">
        <f ca="true">+IF(AND(ISNUMBER(OFFSET('Hygiene Data'!$G$5,0,10*ROW('Hygiene Data'!G179))),'Data Summary'!DX185="Yes"),OFFSET('Hygiene Data'!$G$5,0,10*ROW('Hygiene Data'!G179)),NA())</f>
        <v>#N/A</v>
      </c>
      <c r="BJ185" s="91" t="e">
        <f ca="true">+IF(AND(ISNUMBER(OFFSET('Hygiene Data'!$G$7,0,10*ROW('Hygiene Data'!G179))),'Data Summary'!DY185="Yes"),OFFSET('Hygiene Data'!$G$7,0,10*ROW('Hygiene Data'!G179)),NA())</f>
        <v>#N/A</v>
      </c>
      <c r="BK185" s="91" t="e">
        <f ca="true">+IF(AND(ISNUMBER(OFFSET('Hygiene Data'!$G$9,0,10*ROW('Hygiene Data'!G179))),'Data Summary'!DZ185="Yes"),OFFSET('Hygiene Data'!$G$9,0,10*ROW('Hygiene Data'!G179)),NA())</f>
        <v>#N/A</v>
      </c>
      <c r="BL185" s="91" t="e">
        <f ca="true">+IF(AND(ISNUMBER(OFFSET('Hygiene Data'!$H$5,0,10*ROW('Hygiene Data'!H179))),'Data Summary'!EA185="Yes"),OFFSET('Hygiene Data'!$H$5,0,10*ROW('Hygiene Data'!H179)),NA())</f>
        <v>#N/A</v>
      </c>
      <c r="BM185" s="91" t="e">
        <f ca="true">+IF(AND(ISNUMBER(OFFSET('Hygiene Data'!$H$7,0,10*ROW('Hygiene Data'!H179))),'Data Summary'!EB185="Yes"),OFFSET('Hygiene Data'!$H$7,0,10*ROW('Hygiene Data'!H179)),NA())</f>
        <v>#N/A</v>
      </c>
      <c r="BN185" s="91" t="e">
        <f ca="true">+IF(AND(ISNUMBER(OFFSET('Hygiene Data'!$H$9,0,10*ROW('Hygiene Data'!H179))),'Data Summary'!EC185="Yes"),OFFSET('Hygiene Data'!$H$9,0,10*ROW('Hygiene Data'!H179)),NA())</f>
        <v>#N/A</v>
      </c>
      <c r="BO185" s="91" t="e">
        <f ca="true">+IF(AND(ISNUMBER(OFFSET('Hygiene Data'!$I$5,0,10*ROW('Hygiene Data'!I179))),'Data Summary'!ED185="Yes"),OFFSET('Hygiene Data'!$I$5,0,10*ROW('Hygiene Data'!I179)),NA())</f>
        <v>#N/A</v>
      </c>
      <c r="BP185" s="91" t="e">
        <f ca="true">+IF(AND(ISNUMBER(OFFSET('Hygiene Data'!$I$7,0,10*ROW('Hygiene Data'!I179))),'Data Summary'!EE185="Yes"),OFFSET('Hygiene Data'!$I$7,0,10*ROW('Hygiene Data'!I179)),NA())</f>
        <v>#N/A</v>
      </c>
      <c r="BQ185" s="91" t="e">
        <f ca="true">+IF(AND(ISNUMBER(OFFSET('Hygiene Data'!$I$9,0,10*ROW('Hygiene Data'!I179))),'Data Summary'!EF185="Yes"),OFFSET('Hygiene Data'!$I$9,0,10*ROW('Hygiene Data'!I179)),NA())</f>
        <v>#N/A</v>
      </c>
    </row>
    <row xmlns:x14ac="http://schemas.microsoft.com/office/spreadsheetml/2009/9/ac" r="186" x14ac:dyDescent="0.2">
      <c r="A186" s="342" t="e">
        <f ca="true">+RIGHT('Data Summary'!A186,LEN('Data Summary'!A186)-9)</f>
        <v>#VALUE!</v>
      </c>
      <c r="B186" s="35" t="str">
        <f ca="true">+IF(ISTEXT('Data Summary'!B186),'Data Summary'!B186,"")</f>
        <v/>
      </c>
      <c r="C186" s="341" t="e">
        <f ca="true">+VALUE('Data Summary'!C186)</f>
        <v>#VALUE!</v>
      </c>
      <c r="D186" s="89" t="e">
        <f ca="true">+IF(AND(ISNUMBER(OFFSET('Water Data'!$D$4,0,10*ROW('Water Data'!D180))),'Data Summary'!BS186="Yes"),100-OFFSET('Water Data'!$D$4,0,10*ROW('Water Data'!D180)),NA())</f>
        <v>#N/A</v>
      </c>
      <c r="E186" s="89" t="e">
        <f ca="true">+IF(AND(ISNUMBER(OFFSET('Water Data'!$D$6,0,10*ROW('Water Data'!D180))),'Data Summary'!BT186="Yes"),OFFSET('Water Data'!$D$6,0,10*ROW('Water Data'!D180)),NA())</f>
        <v>#N/A</v>
      </c>
      <c r="F186" s="89" t="e">
        <f ca="true">+IF(AND(ISNUMBER(OFFSET('Water Data'!$D$9,0,10*ROW('Water Data'!D180))),'Data Summary'!BU186="Yes"),OFFSET('Water Data'!$D$9,0,10*ROW('Water Data'!D180)),NA())</f>
        <v>#N/A</v>
      </c>
      <c r="G186" s="89" t="e">
        <f ca="true">+IF(AND(ISNUMBER(OFFSET('Water Data'!$E$4,0,10*ROW('Water Data'!E180))),'Data Summary'!BV186="Yes"),100-OFFSET('Water Data'!$E$4,0,10*ROW('Water Data'!E180)),NA())</f>
        <v>#N/A</v>
      </c>
      <c r="H186" s="89" t="e">
        <f ca="true">+IF(AND(ISNUMBER(OFFSET('Water Data'!$E$6,0,10*ROW('Water Data'!E180))),'Data Summary'!BW186="Yes"),OFFSET('Water Data'!$E$6,0,10*ROW('Water Data'!E180)),NA())</f>
        <v>#N/A</v>
      </c>
      <c r="I186" s="89" t="e">
        <f ca="true">+IF(AND(ISNUMBER(OFFSET('Water Data'!$E$9,0,10*ROW('Water Data'!E180))),'Data Summary'!BX186="Yes"),OFFSET('Water Data'!$E$9,0,10*ROW('Water Data'!E180)),NA())</f>
        <v>#N/A</v>
      </c>
      <c r="J186" s="89" t="e">
        <f ca="true">+IF(AND(ISNUMBER(OFFSET('Water Data'!$F$4,0,10*ROW('Water Data'!F180))),'Data Summary'!BY186="Yes"),100-OFFSET('Water Data'!$F$4,0,10*ROW('Water Data'!F180)),NA())</f>
        <v>#N/A</v>
      </c>
      <c r="K186" s="89" t="e">
        <f ca="true">+IF(AND(ISNUMBER(OFFSET('Water Data'!$F$6,0,10*ROW('Water Data'!F180))),'Data Summary'!BZ186="Yes"),OFFSET('Water Data'!$F$6,0,10*ROW('Water Data'!F180)),NA())</f>
        <v>#N/A</v>
      </c>
      <c r="L186" s="89" t="e">
        <f ca="true">+IF(AND(ISNUMBER(OFFSET('Water Data'!$F$9,0,10*ROW('Water Data'!F180))),'Data Summary'!CA186="Yes"),OFFSET('Water Data'!$F$9,0,10*ROW('Water Data'!F180)),NA())</f>
        <v>#N/A</v>
      </c>
      <c r="M186" s="89" t="e">
        <f ca="true">+IF(AND(ISNUMBER(OFFSET('Water Data'!$G$4,0,10*ROW('Water Data'!G180))),'Data Summary'!CB186="Yes"),100-OFFSET('Water Data'!$G$4,0,10*ROW('Water Data'!G180)),NA())</f>
        <v>#N/A</v>
      </c>
      <c r="N186" s="89" t="e">
        <f ca="true">+IF(AND(ISNUMBER(OFFSET('Water Data'!$G$6,0,10*ROW('Water Data'!G180))),'Data Summary'!CC186="Yes"),OFFSET('Water Data'!$G$6,0,10*ROW('Water Data'!G180)),NA())</f>
        <v>#N/A</v>
      </c>
      <c r="O186" s="89" t="e">
        <f ca="true">+IF(AND(ISNUMBER(OFFSET('Water Data'!$G$9,0,10*ROW('Water Data'!G180))),'Data Summary'!CD186="Yes"),OFFSET('Water Data'!$G$9,0,10*ROW('Water Data'!G180)),NA())</f>
        <v>#N/A</v>
      </c>
      <c r="P186" s="89" t="e">
        <f ca="true">+IF(AND(ISNUMBER(OFFSET('Water Data'!$H$4,0,10*ROW('Water Data'!H180))),'Data Summary'!CE186="Yes"),100-OFFSET('Water Data'!$H$4,0,10*ROW('Water Data'!H180)),NA())</f>
        <v>#N/A</v>
      </c>
      <c r="Q186" s="89" t="e">
        <f ca="true">+IF(AND(ISNUMBER(OFFSET('Water Data'!$H$6,0,10*ROW('Water Data'!H180))),'Data Summary'!CF186="Yes"),OFFSET('Water Data'!$H$6,0,10*ROW('Water Data'!H180)),NA())</f>
        <v>#N/A</v>
      </c>
      <c r="R186" s="89" t="e">
        <f ca="true">+IF(AND(ISNUMBER(OFFSET('Water Data'!$H$9,0,10*ROW('Water Data'!H180))),'Data Summary'!CG186="Yes"),OFFSET('Water Data'!$H$9,0,10*ROW('Water Data'!H180)),NA())</f>
        <v>#N/A</v>
      </c>
      <c r="S186" s="89" t="e">
        <f ca="true">+IF(AND(ISNUMBER(OFFSET('Water Data'!$I$4,0,10*ROW('Water Data'!I180))),'Data Summary'!CH186="Yes"),100-OFFSET('Water Data'!$I$4,0,10*ROW('Water Data'!I180)),NA())</f>
        <v>#N/A</v>
      </c>
      <c r="T186" s="89" t="e">
        <f ca="true">+IF(AND(ISNUMBER(OFFSET('Water Data'!$I$6,0,10*ROW('Water Data'!I180))),'Data Summary'!CI186="Yes"),OFFSET('Water Data'!$I$6,0,10*ROW('Water Data'!I180)),NA())</f>
        <v>#N/A</v>
      </c>
      <c r="U186" s="89" t="e">
        <f ca="true">+IF(AND(ISNUMBER(OFFSET('Water Data'!$I$9,0,10*ROW('Water Data'!I180))),'Data Summary'!CJ186="Yes"),OFFSET('Water Data'!$I$9,0,10*ROW('Water Data'!I180)),NA())</f>
        <v>#N/A</v>
      </c>
      <c r="V186" s="90" t="e">
        <f ca="true">+IF(AND(ISNUMBER(OFFSET('Sanitation Data'!$D$4,0,10*ROW('Sanitation Data'!D180))),'Data Summary'!CK186="Yes"),100-OFFSET('Sanitation Data'!$D$4,0,10*ROW('Sanitation Data'!D180)),NA())</f>
        <v>#N/A</v>
      </c>
      <c r="W186" s="90" t="e">
        <f ca="true">+IF(AND(ISNUMBER(OFFSET('Sanitation Data'!$D$6,0,10*ROW('Sanitation Data'!D180))),'Data Summary'!CL186="Yes"),OFFSET('Sanitation Data'!$D$6,0,10*ROW('Sanitation Data'!D180)),NA())</f>
        <v>#N/A</v>
      </c>
      <c r="X186" s="90" t="e">
        <f ca="true">+IF(AND(ISNUMBER(OFFSET('Sanitation Data'!$D$10,0,10*ROW('Sanitation Data'!D180))),'Data Summary'!CM186="Yes"),OFFSET('Sanitation Data'!$D$10,0,10*ROW('Sanitation Data'!D180)),NA())</f>
        <v>#N/A</v>
      </c>
      <c r="Y186" s="90" t="e">
        <f ca="true">+IF(AND(ISNUMBER(OFFSET('Sanitation Data'!$D$11,0,10*ROW('Sanitation Data'!D180))),'Data Summary'!CN186="Yes"),OFFSET('Sanitation Data'!$D$11,0,10*ROW('Sanitation Data'!D180)),NA())</f>
        <v>#N/A</v>
      </c>
      <c r="Z186" s="90" t="e">
        <f ca="true">+IF(AND(ISNUMBER(OFFSET('Sanitation Data'!$D$12,0,10*ROW('Sanitation Data'!D180))),'Data Summary'!CO186="Yes"),OFFSET('Sanitation Data'!$D$12,0,10*ROW('Sanitation Data'!D180)),NA())</f>
        <v>#N/A</v>
      </c>
      <c r="AA186" s="90" t="e">
        <f ca="true">+IF(AND(ISNUMBER(OFFSET('Sanitation Data'!$E$4,0,10*ROW('Sanitation Data'!E180))),'Data Summary'!CP186="Yes"),100-OFFSET('Sanitation Data'!$E$4,0,10*ROW('Sanitation Data'!E180)),NA())</f>
        <v>#N/A</v>
      </c>
      <c r="AB186" s="90" t="e">
        <f ca="true">+IF(AND(ISNUMBER(OFFSET('Sanitation Data'!$E$6,0,10*ROW('Sanitation Data'!E180))),'Data Summary'!CQ186="Yes"),OFFSET('Sanitation Data'!$E$6,0,10*ROW('Sanitation Data'!E180)),NA())</f>
        <v>#N/A</v>
      </c>
      <c r="AC186" s="90" t="e">
        <f ca="true">+IF(AND(ISNUMBER(OFFSET('Sanitation Data'!$E$10,0,10*ROW('Sanitation Data'!E180))),'Data Summary'!CR186="Yes"),OFFSET('Sanitation Data'!$E$10,0,10*ROW('Sanitation Data'!E180)),NA())</f>
        <v>#N/A</v>
      </c>
      <c r="AD186" s="90" t="e">
        <f ca="true">+IF(AND(ISNUMBER(OFFSET('Sanitation Data'!$E$11,0,10*ROW('Sanitation Data'!E180))),'Data Summary'!CS186="Yes"),OFFSET('Sanitation Data'!$E$11,0,10*ROW('Sanitation Data'!E180)),NA())</f>
        <v>#N/A</v>
      </c>
      <c r="AE186" s="90" t="e">
        <f ca="true">+IF(AND(ISNUMBER(OFFSET('Sanitation Data'!$E$12,0,10*ROW('Sanitation Data'!E180))),'Data Summary'!CT186="Yes"),OFFSET('Sanitation Data'!$E$12,0,10*ROW('Sanitation Data'!E180)),NA())</f>
        <v>#N/A</v>
      </c>
      <c r="AF186" s="90" t="e">
        <f ca="true">+IF(AND(ISNUMBER(OFFSET('Sanitation Data'!$F$4,0,10*ROW('Sanitation Data'!F180))),'Data Summary'!CU186="Yes"),100-OFFSET('Sanitation Data'!$F$4,0,10*ROW('Sanitation Data'!F180)),NA())</f>
        <v>#N/A</v>
      </c>
      <c r="AG186" s="90" t="e">
        <f ca="true">+IF(AND(ISNUMBER(OFFSET('Sanitation Data'!$F$6,0,10*ROW('Sanitation Data'!F180))),'Data Summary'!CV186="Yes"),OFFSET('Sanitation Data'!$F$6,0,10*ROW('Sanitation Data'!F180)),NA())</f>
        <v>#N/A</v>
      </c>
      <c r="AH186" s="90" t="e">
        <f ca="true">+IF(AND(ISNUMBER(OFFSET('Sanitation Data'!$F$10,0,10*ROW('Sanitation Data'!F180))),'Data Summary'!CW186="Yes"),OFFSET('Sanitation Data'!$F$10,0,10*ROW('Sanitation Data'!F180)),NA())</f>
        <v>#N/A</v>
      </c>
      <c r="AI186" s="90" t="e">
        <f ca="true">+IF(AND(ISNUMBER(OFFSET('Sanitation Data'!$F$11,0,10*ROW('Sanitation Data'!F180))),'Data Summary'!CX186="Yes"),OFFSET('Sanitation Data'!$F$11,0,10*ROW('Sanitation Data'!F180)),NA())</f>
        <v>#N/A</v>
      </c>
      <c r="AJ186" s="90" t="e">
        <f ca="true">+IF(AND(ISNUMBER(OFFSET('Sanitation Data'!$F$12,0,10*ROW('Sanitation Data'!F180))),'Data Summary'!CY186="Yes"),OFFSET('Sanitation Data'!$F$12,0,10*ROW('Sanitation Data'!F180)),NA())</f>
        <v>#N/A</v>
      </c>
      <c r="AK186" s="90" t="e">
        <f ca="true">+IF(AND(ISNUMBER(OFFSET('Sanitation Data'!$G$4,0,10*ROW('Sanitation Data'!G180))),'Data Summary'!CZ186="Yes"),100-OFFSET('Sanitation Data'!$G$4,0,10*ROW('Sanitation Data'!G180)),NA())</f>
        <v>#N/A</v>
      </c>
      <c r="AL186" s="90" t="e">
        <f ca="true">+IF(AND(ISNUMBER(OFFSET('Sanitation Data'!$G$6,0,10*ROW('Sanitation Data'!G180))),'Data Summary'!DA186="Yes"),OFFSET('Sanitation Data'!$G$6,0,10*ROW('Sanitation Data'!G180)),NA())</f>
        <v>#N/A</v>
      </c>
      <c r="AM186" s="90" t="e">
        <f ca="true">+IF(AND(ISNUMBER(OFFSET('Sanitation Data'!$G$10,0,10*ROW('Sanitation Data'!G180))),'Data Summary'!DB186="Yes"),OFFSET('Sanitation Data'!$G$10,0,10*ROW('Sanitation Data'!G180)),NA())</f>
        <v>#N/A</v>
      </c>
      <c r="AN186" s="90" t="e">
        <f ca="true">+IF(AND(ISNUMBER(OFFSET('Sanitation Data'!$G$11,0,10*ROW('Sanitation Data'!G180))),'Data Summary'!DC186="Yes"),OFFSET('Sanitation Data'!$G$11,0,10*ROW('Sanitation Data'!G180)),NA())</f>
        <v>#N/A</v>
      </c>
      <c r="AO186" s="90" t="e">
        <f ca="true">+IF(AND(ISNUMBER(OFFSET('Sanitation Data'!$G$12,0,10*ROW('Sanitation Data'!G180))),'Data Summary'!DD186="Yes"),OFFSET('Sanitation Data'!$G$12,0,10*ROW('Sanitation Data'!G180)),NA())</f>
        <v>#N/A</v>
      </c>
      <c r="AP186" s="90" t="e">
        <f ca="true">+IF(AND(ISNUMBER(OFFSET('Sanitation Data'!$H$4,0,10*ROW('Sanitation Data'!H180))),'Data Summary'!DE186="Yes"),100-OFFSET('Sanitation Data'!$H$4,0,10*ROW('Sanitation Data'!H180)),NA())</f>
        <v>#N/A</v>
      </c>
      <c r="AQ186" s="90" t="e">
        <f ca="true">+IF(AND(ISNUMBER(OFFSET('Sanitation Data'!$H$6,0,10*ROW('Sanitation Data'!H180))),'Data Summary'!DF186="Yes"),OFFSET('Sanitation Data'!$H$6,0,10*ROW('Sanitation Data'!H180)),NA())</f>
        <v>#N/A</v>
      </c>
      <c r="AR186" s="90" t="e">
        <f ca="true">+IF(AND(ISNUMBER(OFFSET('Sanitation Data'!$H$10,0,10*ROW('Sanitation Data'!H180))),'Data Summary'!DG186="Yes"),OFFSET('Sanitation Data'!$H$10,0,10*ROW('Sanitation Data'!H180)),NA())</f>
        <v>#N/A</v>
      </c>
      <c r="AS186" s="90" t="e">
        <f ca="true">+IF(AND(ISNUMBER(OFFSET('Sanitation Data'!$H$11,0,10*ROW('Sanitation Data'!H180))),'Data Summary'!DH186="Yes"),OFFSET('Sanitation Data'!$H$11,0,10*ROW('Sanitation Data'!H180)),NA())</f>
        <v>#N/A</v>
      </c>
      <c r="AT186" s="90" t="e">
        <f ca="true">+IF(AND(ISNUMBER(OFFSET('Sanitation Data'!$H$12,0,10*ROW('Sanitation Data'!H180))),'Data Summary'!DI186="Yes"),OFFSET('Sanitation Data'!$H$12,0,10*ROW('Sanitation Data'!H180)),NA())</f>
        <v>#N/A</v>
      </c>
      <c r="AU186" s="90" t="e">
        <f ca="true">+IF(AND(ISNUMBER(OFFSET('Sanitation Data'!$I$4,0,10*ROW('Sanitation Data'!I180))),'Data Summary'!DJ186="Yes"),100-OFFSET('Sanitation Data'!$I$4,0,10*ROW('Sanitation Data'!I180)),NA())</f>
        <v>#N/A</v>
      </c>
      <c r="AV186" s="90" t="e">
        <f ca="true">+IF(AND(ISNUMBER(OFFSET('Sanitation Data'!$I$6,0,10*ROW('Sanitation Data'!I180))),'Data Summary'!DK186="Yes"),OFFSET('Sanitation Data'!$I$6,0,10*ROW('Sanitation Data'!I180)),NA())</f>
        <v>#N/A</v>
      </c>
      <c r="AW186" s="90" t="e">
        <f ca="true">+IF(AND(ISNUMBER(OFFSET('Sanitation Data'!$I$10,0,10*ROW('Sanitation Data'!I180))),'Data Summary'!DL186="Yes"),OFFSET('Sanitation Data'!$I$10,0,10*ROW('Sanitation Data'!I180)),NA())</f>
        <v>#N/A</v>
      </c>
      <c r="AX186" s="90" t="e">
        <f ca="true">+IF(AND(ISNUMBER(OFFSET('Sanitation Data'!$I$11,0,10*ROW('Sanitation Data'!I180))),'Data Summary'!DM186="Yes"),OFFSET('Sanitation Data'!$I$11,0,10*ROW('Sanitation Data'!I180)),NA())</f>
        <v>#N/A</v>
      </c>
      <c r="AY186" s="90" t="e">
        <f ca="true">+IF(AND(ISNUMBER(OFFSET('Sanitation Data'!$I$12,0,10*ROW('Sanitation Data'!I180))),'Data Summary'!DN186="Yes"),OFFSET('Sanitation Data'!$I$12,0,10*ROW('Sanitation Data'!I180)),NA())</f>
        <v>#N/A</v>
      </c>
      <c r="AZ186" s="91" t="e">
        <f ca="true">+IF(AND(ISNUMBER(OFFSET('Hygiene Data'!$D$5,0,10*ROW('Hygiene Data'!D180))),'Data Summary'!DO186="Yes"),OFFSET('Hygiene Data'!$D$5,0,10*ROW('Hygiene Data'!D180)),NA())</f>
        <v>#N/A</v>
      </c>
      <c r="BA186" s="91" t="e">
        <f ca="true">+IF(AND(ISNUMBER(OFFSET('Hygiene Data'!$D$7,0,10*ROW('Hygiene Data'!D180))),'Data Summary'!DP186="Yes"),OFFSET('Hygiene Data'!$D$7,0,10*ROW('Hygiene Data'!D180)),NA())</f>
        <v>#N/A</v>
      </c>
      <c r="BB186" s="91" t="e">
        <f ca="true">+IF(AND(ISNUMBER(OFFSET('Hygiene Data'!$D$9,0,10*ROW('Hygiene Data'!D180))),'Data Summary'!DQ186="Yes"),OFFSET('Hygiene Data'!$D$9,0,10*ROW('Hygiene Data'!D180)),NA())</f>
        <v>#N/A</v>
      </c>
      <c r="BC186" s="91" t="e">
        <f ca="true">+IF(AND(ISNUMBER(OFFSET('Hygiene Data'!$E$5,0,10*ROW('Hygiene Data'!E180))),'Data Summary'!DR186="Yes"),OFFSET('Hygiene Data'!$E$5,0,10*ROW('Hygiene Data'!E180)),NA())</f>
        <v>#N/A</v>
      </c>
      <c r="BD186" s="91" t="e">
        <f ca="true">+IF(AND(ISNUMBER(OFFSET('Hygiene Data'!$E$7,0,10*ROW('Hygiene Data'!E180))),'Data Summary'!DS186="Yes"),OFFSET('Hygiene Data'!$E$7,0,10*ROW('Hygiene Data'!E180)),NA())</f>
        <v>#N/A</v>
      </c>
      <c r="BE186" s="91" t="e">
        <f ca="true">+IF(AND(ISNUMBER(OFFSET('Hygiene Data'!$E$9,0,10*ROW('Hygiene Data'!E180))),'Data Summary'!DT186="Yes"),OFFSET('Hygiene Data'!$E$9,0,10*ROW('Hygiene Data'!E180)),NA())</f>
        <v>#N/A</v>
      </c>
      <c r="BF186" s="91" t="e">
        <f ca="true">+IF(AND(ISNUMBER(OFFSET('Hygiene Data'!$F$5,0,10*ROW('Hygiene Data'!F180))),'Data Summary'!DU186="Yes"),OFFSET('Hygiene Data'!$F$5,0,10*ROW('Hygiene Data'!F180)),NA())</f>
        <v>#N/A</v>
      </c>
      <c r="BG186" s="91" t="e">
        <f ca="true">+IF(AND(ISNUMBER(OFFSET('Hygiene Data'!$F$7,0,10*ROW('Hygiene Data'!F180))),'Data Summary'!DV186="Yes"),OFFSET('Hygiene Data'!$F$7,0,10*ROW('Hygiene Data'!F180)),NA())</f>
        <v>#N/A</v>
      </c>
      <c r="BH186" s="91" t="e">
        <f ca="true">+IF(AND(ISNUMBER(OFFSET('Hygiene Data'!$F$9,0,10*ROW('Hygiene Data'!F180))),'Data Summary'!DW186="Yes"),OFFSET('Hygiene Data'!$F$9,0,10*ROW('Hygiene Data'!F180)),NA())</f>
        <v>#N/A</v>
      </c>
      <c r="BI186" s="91" t="e">
        <f ca="true">+IF(AND(ISNUMBER(OFFSET('Hygiene Data'!$G$5,0,10*ROW('Hygiene Data'!G180))),'Data Summary'!DX186="Yes"),OFFSET('Hygiene Data'!$G$5,0,10*ROW('Hygiene Data'!G180)),NA())</f>
        <v>#N/A</v>
      </c>
      <c r="BJ186" s="91" t="e">
        <f ca="true">+IF(AND(ISNUMBER(OFFSET('Hygiene Data'!$G$7,0,10*ROW('Hygiene Data'!G180))),'Data Summary'!DY186="Yes"),OFFSET('Hygiene Data'!$G$7,0,10*ROW('Hygiene Data'!G180)),NA())</f>
        <v>#N/A</v>
      </c>
      <c r="BK186" s="91" t="e">
        <f ca="true">+IF(AND(ISNUMBER(OFFSET('Hygiene Data'!$G$9,0,10*ROW('Hygiene Data'!G180))),'Data Summary'!DZ186="Yes"),OFFSET('Hygiene Data'!$G$9,0,10*ROW('Hygiene Data'!G180)),NA())</f>
        <v>#N/A</v>
      </c>
      <c r="BL186" s="91" t="e">
        <f ca="true">+IF(AND(ISNUMBER(OFFSET('Hygiene Data'!$H$5,0,10*ROW('Hygiene Data'!H180))),'Data Summary'!EA186="Yes"),OFFSET('Hygiene Data'!$H$5,0,10*ROW('Hygiene Data'!H180)),NA())</f>
        <v>#N/A</v>
      </c>
      <c r="BM186" s="91" t="e">
        <f ca="true">+IF(AND(ISNUMBER(OFFSET('Hygiene Data'!$H$7,0,10*ROW('Hygiene Data'!H180))),'Data Summary'!EB186="Yes"),OFFSET('Hygiene Data'!$H$7,0,10*ROW('Hygiene Data'!H180)),NA())</f>
        <v>#N/A</v>
      </c>
      <c r="BN186" s="91" t="e">
        <f ca="true">+IF(AND(ISNUMBER(OFFSET('Hygiene Data'!$H$9,0,10*ROW('Hygiene Data'!H180))),'Data Summary'!EC186="Yes"),OFFSET('Hygiene Data'!$H$9,0,10*ROW('Hygiene Data'!H180)),NA())</f>
        <v>#N/A</v>
      </c>
      <c r="BO186" s="91" t="e">
        <f ca="true">+IF(AND(ISNUMBER(OFFSET('Hygiene Data'!$I$5,0,10*ROW('Hygiene Data'!I180))),'Data Summary'!ED186="Yes"),OFFSET('Hygiene Data'!$I$5,0,10*ROW('Hygiene Data'!I180)),NA())</f>
        <v>#N/A</v>
      </c>
      <c r="BP186" s="91" t="e">
        <f ca="true">+IF(AND(ISNUMBER(OFFSET('Hygiene Data'!$I$7,0,10*ROW('Hygiene Data'!I180))),'Data Summary'!EE186="Yes"),OFFSET('Hygiene Data'!$I$7,0,10*ROW('Hygiene Data'!I180)),NA())</f>
        <v>#N/A</v>
      </c>
      <c r="BQ186" s="91" t="e">
        <f ca="true">+IF(AND(ISNUMBER(OFFSET('Hygiene Data'!$I$9,0,10*ROW('Hygiene Data'!I180))),'Data Summary'!EF186="Yes"),OFFSET('Hygiene Data'!$I$9,0,10*ROW('Hygiene Data'!I180)),NA())</f>
        <v>#N/A</v>
      </c>
    </row>
    <row xmlns:x14ac="http://schemas.microsoft.com/office/spreadsheetml/2009/9/ac" r="187" x14ac:dyDescent="0.2">
      <c r="A187" s="342" t="e">
        <f ca="true">+RIGHT('Data Summary'!A187,LEN('Data Summary'!A187)-9)</f>
        <v>#VALUE!</v>
      </c>
      <c r="B187" s="35" t="str">
        <f ca="true">+IF(ISTEXT('Data Summary'!B187),'Data Summary'!B187,"")</f>
        <v/>
      </c>
      <c r="C187" s="341" t="e">
        <f ca="true">+VALUE('Data Summary'!C187)</f>
        <v>#VALUE!</v>
      </c>
      <c r="D187" s="89" t="e">
        <f ca="true">+IF(AND(ISNUMBER(OFFSET('Water Data'!$D$4,0,10*ROW('Water Data'!D181))),'Data Summary'!BS187="Yes"),100-OFFSET('Water Data'!$D$4,0,10*ROW('Water Data'!D181)),NA())</f>
        <v>#N/A</v>
      </c>
      <c r="E187" s="89" t="e">
        <f ca="true">+IF(AND(ISNUMBER(OFFSET('Water Data'!$D$6,0,10*ROW('Water Data'!D181))),'Data Summary'!BT187="Yes"),OFFSET('Water Data'!$D$6,0,10*ROW('Water Data'!D181)),NA())</f>
        <v>#N/A</v>
      </c>
      <c r="F187" s="89" t="e">
        <f ca="true">+IF(AND(ISNUMBER(OFFSET('Water Data'!$D$9,0,10*ROW('Water Data'!D181))),'Data Summary'!BU187="Yes"),OFFSET('Water Data'!$D$9,0,10*ROW('Water Data'!D181)),NA())</f>
        <v>#N/A</v>
      </c>
      <c r="G187" s="89" t="e">
        <f ca="true">+IF(AND(ISNUMBER(OFFSET('Water Data'!$E$4,0,10*ROW('Water Data'!E181))),'Data Summary'!BV187="Yes"),100-OFFSET('Water Data'!$E$4,0,10*ROW('Water Data'!E181)),NA())</f>
        <v>#N/A</v>
      </c>
      <c r="H187" s="89" t="e">
        <f ca="true">+IF(AND(ISNUMBER(OFFSET('Water Data'!$E$6,0,10*ROW('Water Data'!E181))),'Data Summary'!BW187="Yes"),OFFSET('Water Data'!$E$6,0,10*ROW('Water Data'!E181)),NA())</f>
        <v>#N/A</v>
      </c>
      <c r="I187" s="89" t="e">
        <f ca="true">+IF(AND(ISNUMBER(OFFSET('Water Data'!$E$9,0,10*ROW('Water Data'!E181))),'Data Summary'!BX187="Yes"),OFFSET('Water Data'!$E$9,0,10*ROW('Water Data'!E181)),NA())</f>
        <v>#N/A</v>
      </c>
      <c r="J187" s="89" t="e">
        <f ca="true">+IF(AND(ISNUMBER(OFFSET('Water Data'!$F$4,0,10*ROW('Water Data'!F181))),'Data Summary'!BY187="Yes"),100-OFFSET('Water Data'!$F$4,0,10*ROW('Water Data'!F181)),NA())</f>
        <v>#N/A</v>
      </c>
      <c r="K187" s="89" t="e">
        <f ca="true">+IF(AND(ISNUMBER(OFFSET('Water Data'!$F$6,0,10*ROW('Water Data'!F181))),'Data Summary'!BZ187="Yes"),OFFSET('Water Data'!$F$6,0,10*ROW('Water Data'!F181)),NA())</f>
        <v>#N/A</v>
      </c>
      <c r="L187" s="89" t="e">
        <f ca="true">+IF(AND(ISNUMBER(OFFSET('Water Data'!$F$9,0,10*ROW('Water Data'!F181))),'Data Summary'!CA187="Yes"),OFFSET('Water Data'!$F$9,0,10*ROW('Water Data'!F181)),NA())</f>
        <v>#N/A</v>
      </c>
      <c r="M187" s="89" t="e">
        <f ca="true">+IF(AND(ISNUMBER(OFFSET('Water Data'!$G$4,0,10*ROW('Water Data'!G181))),'Data Summary'!CB187="Yes"),100-OFFSET('Water Data'!$G$4,0,10*ROW('Water Data'!G181)),NA())</f>
        <v>#N/A</v>
      </c>
      <c r="N187" s="89" t="e">
        <f ca="true">+IF(AND(ISNUMBER(OFFSET('Water Data'!$G$6,0,10*ROW('Water Data'!G181))),'Data Summary'!CC187="Yes"),OFFSET('Water Data'!$G$6,0,10*ROW('Water Data'!G181)),NA())</f>
        <v>#N/A</v>
      </c>
      <c r="O187" s="89" t="e">
        <f ca="true">+IF(AND(ISNUMBER(OFFSET('Water Data'!$G$9,0,10*ROW('Water Data'!G181))),'Data Summary'!CD187="Yes"),OFFSET('Water Data'!$G$9,0,10*ROW('Water Data'!G181)),NA())</f>
        <v>#N/A</v>
      </c>
      <c r="P187" s="89" t="e">
        <f ca="true">+IF(AND(ISNUMBER(OFFSET('Water Data'!$H$4,0,10*ROW('Water Data'!H181))),'Data Summary'!CE187="Yes"),100-OFFSET('Water Data'!$H$4,0,10*ROW('Water Data'!H181)),NA())</f>
        <v>#N/A</v>
      </c>
      <c r="Q187" s="89" t="e">
        <f ca="true">+IF(AND(ISNUMBER(OFFSET('Water Data'!$H$6,0,10*ROW('Water Data'!H181))),'Data Summary'!CF187="Yes"),OFFSET('Water Data'!$H$6,0,10*ROW('Water Data'!H181)),NA())</f>
        <v>#N/A</v>
      </c>
      <c r="R187" s="89" t="e">
        <f ca="true">+IF(AND(ISNUMBER(OFFSET('Water Data'!$H$9,0,10*ROW('Water Data'!H181))),'Data Summary'!CG187="Yes"),OFFSET('Water Data'!$H$9,0,10*ROW('Water Data'!H181)),NA())</f>
        <v>#N/A</v>
      </c>
      <c r="S187" s="89" t="e">
        <f ca="true">+IF(AND(ISNUMBER(OFFSET('Water Data'!$I$4,0,10*ROW('Water Data'!I181))),'Data Summary'!CH187="Yes"),100-OFFSET('Water Data'!$I$4,0,10*ROW('Water Data'!I181)),NA())</f>
        <v>#N/A</v>
      </c>
      <c r="T187" s="89" t="e">
        <f ca="true">+IF(AND(ISNUMBER(OFFSET('Water Data'!$I$6,0,10*ROW('Water Data'!I181))),'Data Summary'!CI187="Yes"),OFFSET('Water Data'!$I$6,0,10*ROW('Water Data'!I181)),NA())</f>
        <v>#N/A</v>
      </c>
      <c r="U187" s="89" t="e">
        <f ca="true">+IF(AND(ISNUMBER(OFFSET('Water Data'!$I$9,0,10*ROW('Water Data'!I181))),'Data Summary'!CJ187="Yes"),OFFSET('Water Data'!$I$9,0,10*ROW('Water Data'!I181)),NA())</f>
        <v>#N/A</v>
      </c>
      <c r="V187" s="90" t="e">
        <f ca="true">+IF(AND(ISNUMBER(OFFSET('Sanitation Data'!$D$4,0,10*ROW('Sanitation Data'!D181))),'Data Summary'!CK187="Yes"),100-OFFSET('Sanitation Data'!$D$4,0,10*ROW('Sanitation Data'!D181)),NA())</f>
        <v>#N/A</v>
      </c>
      <c r="W187" s="90" t="e">
        <f ca="true">+IF(AND(ISNUMBER(OFFSET('Sanitation Data'!$D$6,0,10*ROW('Sanitation Data'!D181))),'Data Summary'!CL187="Yes"),OFFSET('Sanitation Data'!$D$6,0,10*ROW('Sanitation Data'!D181)),NA())</f>
        <v>#N/A</v>
      </c>
      <c r="X187" s="90" t="e">
        <f ca="true">+IF(AND(ISNUMBER(OFFSET('Sanitation Data'!$D$10,0,10*ROW('Sanitation Data'!D181))),'Data Summary'!CM187="Yes"),OFFSET('Sanitation Data'!$D$10,0,10*ROW('Sanitation Data'!D181)),NA())</f>
        <v>#N/A</v>
      </c>
      <c r="Y187" s="90" t="e">
        <f ca="true">+IF(AND(ISNUMBER(OFFSET('Sanitation Data'!$D$11,0,10*ROW('Sanitation Data'!D181))),'Data Summary'!CN187="Yes"),OFFSET('Sanitation Data'!$D$11,0,10*ROW('Sanitation Data'!D181)),NA())</f>
        <v>#N/A</v>
      </c>
      <c r="Z187" s="90" t="e">
        <f ca="true">+IF(AND(ISNUMBER(OFFSET('Sanitation Data'!$D$12,0,10*ROW('Sanitation Data'!D181))),'Data Summary'!CO187="Yes"),OFFSET('Sanitation Data'!$D$12,0,10*ROW('Sanitation Data'!D181)),NA())</f>
        <v>#N/A</v>
      </c>
      <c r="AA187" s="90" t="e">
        <f ca="true">+IF(AND(ISNUMBER(OFFSET('Sanitation Data'!$E$4,0,10*ROW('Sanitation Data'!E181))),'Data Summary'!CP187="Yes"),100-OFFSET('Sanitation Data'!$E$4,0,10*ROW('Sanitation Data'!E181)),NA())</f>
        <v>#N/A</v>
      </c>
      <c r="AB187" s="90" t="e">
        <f ca="true">+IF(AND(ISNUMBER(OFFSET('Sanitation Data'!$E$6,0,10*ROW('Sanitation Data'!E181))),'Data Summary'!CQ187="Yes"),OFFSET('Sanitation Data'!$E$6,0,10*ROW('Sanitation Data'!E181)),NA())</f>
        <v>#N/A</v>
      </c>
      <c r="AC187" s="90" t="e">
        <f ca="true">+IF(AND(ISNUMBER(OFFSET('Sanitation Data'!$E$10,0,10*ROW('Sanitation Data'!E181))),'Data Summary'!CR187="Yes"),OFFSET('Sanitation Data'!$E$10,0,10*ROW('Sanitation Data'!E181)),NA())</f>
        <v>#N/A</v>
      </c>
      <c r="AD187" s="90" t="e">
        <f ca="true">+IF(AND(ISNUMBER(OFFSET('Sanitation Data'!$E$11,0,10*ROW('Sanitation Data'!E181))),'Data Summary'!CS187="Yes"),OFFSET('Sanitation Data'!$E$11,0,10*ROW('Sanitation Data'!E181)),NA())</f>
        <v>#N/A</v>
      </c>
      <c r="AE187" s="90" t="e">
        <f ca="true">+IF(AND(ISNUMBER(OFFSET('Sanitation Data'!$E$12,0,10*ROW('Sanitation Data'!E181))),'Data Summary'!CT187="Yes"),OFFSET('Sanitation Data'!$E$12,0,10*ROW('Sanitation Data'!E181)),NA())</f>
        <v>#N/A</v>
      </c>
      <c r="AF187" s="90" t="e">
        <f ca="true">+IF(AND(ISNUMBER(OFFSET('Sanitation Data'!$F$4,0,10*ROW('Sanitation Data'!F181))),'Data Summary'!CU187="Yes"),100-OFFSET('Sanitation Data'!$F$4,0,10*ROW('Sanitation Data'!F181)),NA())</f>
        <v>#N/A</v>
      </c>
      <c r="AG187" s="90" t="e">
        <f ca="true">+IF(AND(ISNUMBER(OFFSET('Sanitation Data'!$F$6,0,10*ROW('Sanitation Data'!F181))),'Data Summary'!CV187="Yes"),OFFSET('Sanitation Data'!$F$6,0,10*ROW('Sanitation Data'!F181)),NA())</f>
        <v>#N/A</v>
      </c>
      <c r="AH187" s="90" t="e">
        <f ca="true">+IF(AND(ISNUMBER(OFFSET('Sanitation Data'!$F$10,0,10*ROW('Sanitation Data'!F181))),'Data Summary'!CW187="Yes"),OFFSET('Sanitation Data'!$F$10,0,10*ROW('Sanitation Data'!F181)),NA())</f>
        <v>#N/A</v>
      </c>
      <c r="AI187" s="90" t="e">
        <f ca="true">+IF(AND(ISNUMBER(OFFSET('Sanitation Data'!$F$11,0,10*ROW('Sanitation Data'!F181))),'Data Summary'!CX187="Yes"),OFFSET('Sanitation Data'!$F$11,0,10*ROW('Sanitation Data'!F181)),NA())</f>
        <v>#N/A</v>
      </c>
      <c r="AJ187" s="90" t="e">
        <f ca="true">+IF(AND(ISNUMBER(OFFSET('Sanitation Data'!$F$12,0,10*ROW('Sanitation Data'!F181))),'Data Summary'!CY187="Yes"),OFFSET('Sanitation Data'!$F$12,0,10*ROW('Sanitation Data'!F181)),NA())</f>
        <v>#N/A</v>
      </c>
      <c r="AK187" s="90" t="e">
        <f ca="true">+IF(AND(ISNUMBER(OFFSET('Sanitation Data'!$G$4,0,10*ROW('Sanitation Data'!G181))),'Data Summary'!CZ187="Yes"),100-OFFSET('Sanitation Data'!$G$4,0,10*ROW('Sanitation Data'!G181)),NA())</f>
        <v>#N/A</v>
      </c>
      <c r="AL187" s="90" t="e">
        <f ca="true">+IF(AND(ISNUMBER(OFFSET('Sanitation Data'!$G$6,0,10*ROW('Sanitation Data'!G181))),'Data Summary'!DA187="Yes"),OFFSET('Sanitation Data'!$G$6,0,10*ROW('Sanitation Data'!G181)),NA())</f>
        <v>#N/A</v>
      </c>
      <c r="AM187" s="90" t="e">
        <f ca="true">+IF(AND(ISNUMBER(OFFSET('Sanitation Data'!$G$10,0,10*ROW('Sanitation Data'!G181))),'Data Summary'!DB187="Yes"),OFFSET('Sanitation Data'!$G$10,0,10*ROW('Sanitation Data'!G181)),NA())</f>
        <v>#N/A</v>
      </c>
      <c r="AN187" s="90" t="e">
        <f ca="true">+IF(AND(ISNUMBER(OFFSET('Sanitation Data'!$G$11,0,10*ROW('Sanitation Data'!G181))),'Data Summary'!DC187="Yes"),OFFSET('Sanitation Data'!$G$11,0,10*ROW('Sanitation Data'!G181)),NA())</f>
        <v>#N/A</v>
      </c>
      <c r="AO187" s="90" t="e">
        <f ca="true">+IF(AND(ISNUMBER(OFFSET('Sanitation Data'!$G$12,0,10*ROW('Sanitation Data'!G181))),'Data Summary'!DD187="Yes"),OFFSET('Sanitation Data'!$G$12,0,10*ROW('Sanitation Data'!G181)),NA())</f>
        <v>#N/A</v>
      </c>
      <c r="AP187" s="90" t="e">
        <f ca="true">+IF(AND(ISNUMBER(OFFSET('Sanitation Data'!$H$4,0,10*ROW('Sanitation Data'!H181))),'Data Summary'!DE187="Yes"),100-OFFSET('Sanitation Data'!$H$4,0,10*ROW('Sanitation Data'!H181)),NA())</f>
        <v>#N/A</v>
      </c>
      <c r="AQ187" s="90" t="e">
        <f ca="true">+IF(AND(ISNUMBER(OFFSET('Sanitation Data'!$H$6,0,10*ROW('Sanitation Data'!H181))),'Data Summary'!DF187="Yes"),OFFSET('Sanitation Data'!$H$6,0,10*ROW('Sanitation Data'!H181)),NA())</f>
        <v>#N/A</v>
      </c>
      <c r="AR187" s="90" t="e">
        <f ca="true">+IF(AND(ISNUMBER(OFFSET('Sanitation Data'!$H$10,0,10*ROW('Sanitation Data'!H181))),'Data Summary'!DG187="Yes"),OFFSET('Sanitation Data'!$H$10,0,10*ROW('Sanitation Data'!H181)),NA())</f>
        <v>#N/A</v>
      </c>
      <c r="AS187" s="90" t="e">
        <f ca="true">+IF(AND(ISNUMBER(OFFSET('Sanitation Data'!$H$11,0,10*ROW('Sanitation Data'!H181))),'Data Summary'!DH187="Yes"),OFFSET('Sanitation Data'!$H$11,0,10*ROW('Sanitation Data'!H181)),NA())</f>
        <v>#N/A</v>
      </c>
      <c r="AT187" s="90" t="e">
        <f ca="true">+IF(AND(ISNUMBER(OFFSET('Sanitation Data'!$H$12,0,10*ROW('Sanitation Data'!H181))),'Data Summary'!DI187="Yes"),OFFSET('Sanitation Data'!$H$12,0,10*ROW('Sanitation Data'!H181)),NA())</f>
        <v>#N/A</v>
      </c>
      <c r="AU187" s="90" t="e">
        <f ca="true">+IF(AND(ISNUMBER(OFFSET('Sanitation Data'!$I$4,0,10*ROW('Sanitation Data'!I181))),'Data Summary'!DJ187="Yes"),100-OFFSET('Sanitation Data'!$I$4,0,10*ROW('Sanitation Data'!I181)),NA())</f>
        <v>#N/A</v>
      </c>
      <c r="AV187" s="90" t="e">
        <f ca="true">+IF(AND(ISNUMBER(OFFSET('Sanitation Data'!$I$6,0,10*ROW('Sanitation Data'!I181))),'Data Summary'!DK187="Yes"),OFFSET('Sanitation Data'!$I$6,0,10*ROW('Sanitation Data'!I181)),NA())</f>
        <v>#N/A</v>
      </c>
      <c r="AW187" s="90" t="e">
        <f ca="true">+IF(AND(ISNUMBER(OFFSET('Sanitation Data'!$I$10,0,10*ROW('Sanitation Data'!I181))),'Data Summary'!DL187="Yes"),OFFSET('Sanitation Data'!$I$10,0,10*ROW('Sanitation Data'!I181)),NA())</f>
        <v>#N/A</v>
      </c>
      <c r="AX187" s="90" t="e">
        <f ca="true">+IF(AND(ISNUMBER(OFFSET('Sanitation Data'!$I$11,0,10*ROW('Sanitation Data'!I181))),'Data Summary'!DM187="Yes"),OFFSET('Sanitation Data'!$I$11,0,10*ROW('Sanitation Data'!I181)),NA())</f>
        <v>#N/A</v>
      </c>
      <c r="AY187" s="90" t="e">
        <f ca="true">+IF(AND(ISNUMBER(OFFSET('Sanitation Data'!$I$12,0,10*ROW('Sanitation Data'!I181))),'Data Summary'!DN187="Yes"),OFFSET('Sanitation Data'!$I$12,0,10*ROW('Sanitation Data'!I181)),NA())</f>
        <v>#N/A</v>
      </c>
      <c r="AZ187" s="91" t="e">
        <f ca="true">+IF(AND(ISNUMBER(OFFSET('Hygiene Data'!$D$5,0,10*ROW('Hygiene Data'!D181))),'Data Summary'!DO187="Yes"),OFFSET('Hygiene Data'!$D$5,0,10*ROW('Hygiene Data'!D181)),NA())</f>
        <v>#N/A</v>
      </c>
      <c r="BA187" s="91" t="e">
        <f ca="true">+IF(AND(ISNUMBER(OFFSET('Hygiene Data'!$D$7,0,10*ROW('Hygiene Data'!D181))),'Data Summary'!DP187="Yes"),OFFSET('Hygiene Data'!$D$7,0,10*ROW('Hygiene Data'!D181)),NA())</f>
        <v>#N/A</v>
      </c>
      <c r="BB187" s="91" t="e">
        <f ca="true">+IF(AND(ISNUMBER(OFFSET('Hygiene Data'!$D$9,0,10*ROW('Hygiene Data'!D181))),'Data Summary'!DQ187="Yes"),OFFSET('Hygiene Data'!$D$9,0,10*ROW('Hygiene Data'!D181)),NA())</f>
        <v>#N/A</v>
      </c>
      <c r="BC187" s="91" t="e">
        <f ca="true">+IF(AND(ISNUMBER(OFFSET('Hygiene Data'!$E$5,0,10*ROW('Hygiene Data'!E181))),'Data Summary'!DR187="Yes"),OFFSET('Hygiene Data'!$E$5,0,10*ROW('Hygiene Data'!E181)),NA())</f>
        <v>#N/A</v>
      </c>
      <c r="BD187" s="91" t="e">
        <f ca="true">+IF(AND(ISNUMBER(OFFSET('Hygiene Data'!$E$7,0,10*ROW('Hygiene Data'!E181))),'Data Summary'!DS187="Yes"),OFFSET('Hygiene Data'!$E$7,0,10*ROW('Hygiene Data'!E181)),NA())</f>
        <v>#N/A</v>
      </c>
      <c r="BE187" s="91" t="e">
        <f ca="true">+IF(AND(ISNUMBER(OFFSET('Hygiene Data'!$E$9,0,10*ROW('Hygiene Data'!E181))),'Data Summary'!DT187="Yes"),OFFSET('Hygiene Data'!$E$9,0,10*ROW('Hygiene Data'!E181)),NA())</f>
        <v>#N/A</v>
      </c>
      <c r="BF187" s="91" t="e">
        <f ca="true">+IF(AND(ISNUMBER(OFFSET('Hygiene Data'!$F$5,0,10*ROW('Hygiene Data'!F181))),'Data Summary'!DU187="Yes"),OFFSET('Hygiene Data'!$F$5,0,10*ROW('Hygiene Data'!F181)),NA())</f>
        <v>#N/A</v>
      </c>
      <c r="BG187" s="91" t="e">
        <f ca="true">+IF(AND(ISNUMBER(OFFSET('Hygiene Data'!$F$7,0,10*ROW('Hygiene Data'!F181))),'Data Summary'!DV187="Yes"),OFFSET('Hygiene Data'!$F$7,0,10*ROW('Hygiene Data'!F181)),NA())</f>
        <v>#N/A</v>
      </c>
      <c r="BH187" s="91" t="e">
        <f ca="true">+IF(AND(ISNUMBER(OFFSET('Hygiene Data'!$F$9,0,10*ROW('Hygiene Data'!F181))),'Data Summary'!DW187="Yes"),OFFSET('Hygiene Data'!$F$9,0,10*ROW('Hygiene Data'!F181)),NA())</f>
        <v>#N/A</v>
      </c>
      <c r="BI187" s="91" t="e">
        <f ca="true">+IF(AND(ISNUMBER(OFFSET('Hygiene Data'!$G$5,0,10*ROW('Hygiene Data'!G181))),'Data Summary'!DX187="Yes"),OFFSET('Hygiene Data'!$G$5,0,10*ROW('Hygiene Data'!G181)),NA())</f>
        <v>#N/A</v>
      </c>
      <c r="BJ187" s="91" t="e">
        <f ca="true">+IF(AND(ISNUMBER(OFFSET('Hygiene Data'!$G$7,0,10*ROW('Hygiene Data'!G181))),'Data Summary'!DY187="Yes"),OFFSET('Hygiene Data'!$G$7,0,10*ROW('Hygiene Data'!G181)),NA())</f>
        <v>#N/A</v>
      </c>
      <c r="BK187" s="91" t="e">
        <f ca="true">+IF(AND(ISNUMBER(OFFSET('Hygiene Data'!$G$9,0,10*ROW('Hygiene Data'!G181))),'Data Summary'!DZ187="Yes"),OFFSET('Hygiene Data'!$G$9,0,10*ROW('Hygiene Data'!G181)),NA())</f>
        <v>#N/A</v>
      </c>
      <c r="BL187" s="91" t="e">
        <f ca="true">+IF(AND(ISNUMBER(OFFSET('Hygiene Data'!$H$5,0,10*ROW('Hygiene Data'!H181))),'Data Summary'!EA187="Yes"),OFFSET('Hygiene Data'!$H$5,0,10*ROW('Hygiene Data'!H181)),NA())</f>
        <v>#N/A</v>
      </c>
      <c r="BM187" s="91" t="e">
        <f ca="true">+IF(AND(ISNUMBER(OFFSET('Hygiene Data'!$H$7,0,10*ROW('Hygiene Data'!H181))),'Data Summary'!EB187="Yes"),OFFSET('Hygiene Data'!$H$7,0,10*ROW('Hygiene Data'!H181)),NA())</f>
        <v>#N/A</v>
      </c>
      <c r="BN187" s="91" t="e">
        <f ca="true">+IF(AND(ISNUMBER(OFFSET('Hygiene Data'!$H$9,0,10*ROW('Hygiene Data'!H181))),'Data Summary'!EC187="Yes"),OFFSET('Hygiene Data'!$H$9,0,10*ROW('Hygiene Data'!H181)),NA())</f>
        <v>#N/A</v>
      </c>
      <c r="BO187" s="91" t="e">
        <f ca="true">+IF(AND(ISNUMBER(OFFSET('Hygiene Data'!$I$5,0,10*ROW('Hygiene Data'!I181))),'Data Summary'!ED187="Yes"),OFFSET('Hygiene Data'!$I$5,0,10*ROW('Hygiene Data'!I181)),NA())</f>
        <v>#N/A</v>
      </c>
      <c r="BP187" s="91" t="e">
        <f ca="true">+IF(AND(ISNUMBER(OFFSET('Hygiene Data'!$I$7,0,10*ROW('Hygiene Data'!I181))),'Data Summary'!EE187="Yes"),OFFSET('Hygiene Data'!$I$7,0,10*ROW('Hygiene Data'!I181)),NA())</f>
        <v>#N/A</v>
      </c>
      <c r="BQ187" s="91" t="e">
        <f ca="true">+IF(AND(ISNUMBER(OFFSET('Hygiene Data'!$I$9,0,10*ROW('Hygiene Data'!I181))),'Data Summary'!EF187="Yes"),OFFSET('Hygiene Data'!$I$9,0,10*ROW('Hygiene Data'!I181)),NA())</f>
        <v>#N/A</v>
      </c>
    </row>
    <row xmlns:x14ac="http://schemas.microsoft.com/office/spreadsheetml/2009/9/ac" r="188" x14ac:dyDescent="0.2">
      <c r="A188" s="342" t="e">
        <f ca="true">+RIGHT('Data Summary'!A188,LEN('Data Summary'!A188)-9)</f>
        <v>#VALUE!</v>
      </c>
      <c r="B188" s="35" t="str">
        <f ca="true">+IF(ISTEXT('Data Summary'!B188),'Data Summary'!B188,"")</f>
        <v/>
      </c>
      <c r="C188" s="341" t="e">
        <f ca="true">+VALUE('Data Summary'!C188)</f>
        <v>#VALUE!</v>
      </c>
      <c r="D188" s="89" t="e">
        <f ca="true">+IF(AND(ISNUMBER(OFFSET('Water Data'!$D$4,0,10*ROW('Water Data'!D182))),'Data Summary'!BS188="Yes"),100-OFFSET('Water Data'!$D$4,0,10*ROW('Water Data'!D182)),NA())</f>
        <v>#N/A</v>
      </c>
      <c r="E188" s="89" t="e">
        <f ca="true">+IF(AND(ISNUMBER(OFFSET('Water Data'!$D$6,0,10*ROW('Water Data'!D182))),'Data Summary'!BT188="Yes"),OFFSET('Water Data'!$D$6,0,10*ROW('Water Data'!D182)),NA())</f>
        <v>#N/A</v>
      </c>
      <c r="F188" s="89" t="e">
        <f ca="true">+IF(AND(ISNUMBER(OFFSET('Water Data'!$D$9,0,10*ROW('Water Data'!D182))),'Data Summary'!BU188="Yes"),OFFSET('Water Data'!$D$9,0,10*ROW('Water Data'!D182)),NA())</f>
        <v>#N/A</v>
      </c>
      <c r="G188" s="89" t="e">
        <f ca="true">+IF(AND(ISNUMBER(OFFSET('Water Data'!$E$4,0,10*ROW('Water Data'!E182))),'Data Summary'!BV188="Yes"),100-OFFSET('Water Data'!$E$4,0,10*ROW('Water Data'!E182)),NA())</f>
        <v>#N/A</v>
      </c>
      <c r="H188" s="89" t="e">
        <f ca="true">+IF(AND(ISNUMBER(OFFSET('Water Data'!$E$6,0,10*ROW('Water Data'!E182))),'Data Summary'!BW188="Yes"),OFFSET('Water Data'!$E$6,0,10*ROW('Water Data'!E182)),NA())</f>
        <v>#N/A</v>
      </c>
      <c r="I188" s="89" t="e">
        <f ca="true">+IF(AND(ISNUMBER(OFFSET('Water Data'!$E$9,0,10*ROW('Water Data'!E182))),'Data Summary'!BX188="Yes"),OFFSET('Water Data'!$E$9,0,10*ROW('Water Data'!E182)),NA())</f>
        <v>#N/A</v>
      </c>
      <c r="J188" s="89" t="e">
        <f ca="true">+IF(AND(ISNUMBER(OFFSET('Water Data'!$F$4,0,10*ROW('Water Data'!F182))),'Data Summary'!BY188="Yes"),100-OFFSET('Water Data'!$F$4,0,10*ROW('Water Data'!F182)),NA())</f>
        <v>#N/A</v>
      </c>
      <c r="K188" s="89" t="e">
        <f ca="true">+IF(AND(ISNUMBER(OFFSET('Water Data'!$F$6,0,10*ROW('Water Data'!F182))),'Data Summary'!BZ188="Yes"),OFFSET('Water Data'!$F$6,0,10*ROW('Water Data'!F182)),NA())</f>
        <v>#N/A</v>
      </c>
      <c r="L188" s="89" t="e">
        <f ca="true">+IF(AND(ISNUMBER(OFFSET('Water Data'!$F$9,0,10*ROW('Water Data'!F182))),'Data Summary'!CA188="Yes"),OFFSET('Water Data'!$F$9,0,10*ROW('Water Data'!F182)),NA())</f>
        <v>#N/A</v>
      </c>
      <c r="M188" s="89" t="e">
        <f ca="true">+IF(AND(ISNUMBER(OFFSET('Water Data'!$G$4,0,10*ROW('Water Data'!G182))),'Data Summary'!CB188="Yes"),100-OFFSET('Water Data'!$G$4,0,10*ROW('Water Data'!G182)),NA())</f>
        <v>#N/A</v>
      </c>
      <c r="N188" s="89" t="e">
        <f ca="true">+IF(AND(ISNUMBER(OFFSET('Water Data'!$G$6,0,10*ROW('Water Data'!G182))),'Data Summary'!CC188="Yes"),OFFSET('Water Data'!$G$6,0,10*ROW('Water Data'!G182)),NA())</f>
        <v>#N/A</v>
      </c>
      <c r="O188" s="89" t="e">
        <f ca="true">+IF(AND(ISNUMBER(OFFSET('Water Data'!$G$9,0,10*ROW('Water Data'!G182))),'Data Summary'!CD188="Yes"),OFFSET('Water Data'!$G$9,0,10*ROW('Water Data'!G182)),NA())</f>
        <v>#N/A</v>
      </c>
      <c r="P188" s="89" t="e">
        <f ca="true">+IF(AND(ISNUMBER(OFFSET('Water Data'!$H$4,0,10*ROW('Water Data'!H182))),'Data Summary'!CE188="Yes"),100-OFFSET('Water Data'!$H$4,0,10*ROW('Water Data'!H182)),NA())</f>
        <v>#N/A</v>
      </c>
      <c r="Q188" s="89" t="e">
        <f ca="true">+IF(AND(ISNUMBER(OFFSET('Water Data'!$H$6,0,10*ROW('Water Data'!H182))),'Data Summary'!CF188="Yes"),OFFSET('Water Data'!$H$6,0,10*ROW('Water Data'!H182)),NA())</f>
        <v>#N/A</v>
      </c>
      <c r="R188" s="89" t="e">
        <f ca="true">+IF(AND(ISNUMBER(OFFSET('Water Data'!$H$9,0,10*ROW('Water Data'!H182))),'Data Summary'!CG188="Yes"),OFFSET('Water Data'!$H$9,0,10*ROW('Water Data'!H182)),NA())</f>
        <v>#N/A</v>
      </c>
      <c r="S188" s="89" t="e">
        <f ca="true">+IF(AND(ISNUMBER(OFFSET('Water Data'!$I$4,0,10*ROW('Water Data'!I182))),'Data Summary'!CH188="Yes"),100-OFFSET('Water Data'!$I$4,0,10*ROW('Water Data'!I182)),NA())</f>
        <v>#N/A</v>
      </c>
      <c r="T188" s="89" t="e">
        <f ca="true">+IF(AND(ISNUMBER(OFFSET('Water Data'!$I$6,0,10*ROW('Water Data'!I182))),'Data Summary'!CI188="Yes"),OFFSET('Water Data'!$I$6,0,10*ROW('Water Data'!I182)),NA())</f>
        <v>#N/A</v>
      </c>
      <c r="U188" s="89" t="e">
        <f ca="true">+IF(AND(ISNUMBER(OFFSET('Water Data'!$I$9,0,10*ROW('Water Data'!I182))),'Data Summary'!CJ188="Yes"),OFFSET('Water Data'!$I$9,0,10*ROW('Water Data'!I182)),NA())</f>
        <v>#N/A</v>
      </c>
      <c r="V188" s="90" t="e">
        <f ca="true">+IF(AND(ISNUMBER(OFFSET('Sanitation Data'!$D$4,0,10*ROW('Sanitation Data'!D182))),'Data Summary'!CK188="Yes"),100-OFFSET('Sanitation Data'!$D$4,0,10*ROW('Sanitation Data'!D182)),NA())</f>
        <v>#N/A</v>
      </c>
      <c r="W188" s="90" t="e">
        <f ca="true">+IF(AND(ISNUMBER(OFFSET('Sanitation Data'!$D$6,0,10*ROW('Sanitation Data'!D182))),'Data Summary'!CL188="Yes"),OFFSET('Sanitation Data'!$D$6,0,10*ROW('Sanitation Data'!D182)),NA())</f>
        <v>#N/A</v>
      </c>
      <c r="X188" s="90" t="e">
        <f ca="true">+IF(AND(ISNUMBER(OFFSET('Sanitation Data'!$D$10,0,10*ROW('Sanitation Data'!D182))),'Data Summary'!CM188="Yes"),OFFSET('Sanitation Data'!$D$10,0,10*ROW('Sanitation Data'!D182)),NA())</f>
        <v>#N/A</v>
      </c>
      <c r="Y188" s="90" t="e">
        <f ca="true">+IF(AND(ISNUMBER(OFFSET('Sanitation Data'!$D$11,0,10*ROW('Sanitation Data'!D182))),'Data Summary'!CN188="Yes"),OFFSET('Sanitation Data'!$D$11,0,10*ROW('Sanitation Data'!D182)),NA())</f>
        <v>#N/A</v>
      </c>
      <c r="Z188" s="90" t="e">
        <f ca="true">+IF(AND(ISNUMBER(OFFSET('Sanitation Data'!$D$12,0,10*ROW('Sanitation Data'!D182))),'Data Summary'!CO188="Yes"),OFFSET('Sanitation Data'!$D$12,0,10*ROW('Sanitation Data'!D182)),NA())</f>
        <v>#N/A</v>
      </c>
      <c r="AA188" s="90" t="e">
        <f ca="true">+IF(AND(ISNUMBER(OFFSET('Sanitation Data'!$E$4,0,10*ROW('Sanitation Data'!E182))),'Data Summary'!CP188="Yes"),100-OFFSET('Sanitation Data'!$E$4,0,10*ROW('Sanitation Data'!E182)),NA())</f>
        <v>#N/A</v>
      </c>
      <c r="AB188" s="90" t="e">
        <f ca="true">+IF(AND(ISNUMBER(OFFSET('Sanitation Data'!$E$6,0,10*ROW('Sanitation Data'!E182))),'Data Summary'!CQ188="Yes"),OFFSET('Sanitation Data'!$E$6,0,10*ROW('Sanitation Data'!E182)),NA())</f>
        <v>#N/A</v>
      </c>
      <c r="AC188" s="90" t="e">
        <f ca="true">+IF(AND(ISNUMBER(OFFSET('Sanitation Data'!$E$10,0,10*ROW('Sanitation Data'!E182))),'Data Summary'!CR188="Yes"),OFFSET('Sanitation Data'!$E$10,0,10*ROW('Sanitation Data'!E182)),NA())</f>
        <v>#N/A</v>
      </c>
      <c r="AD188" s="90" t="e">
        <f ca="true">+IF(AND(ISNUMBER(OFFSET('Sanitation Data'!$E$11,0,10*ROW('Sanitation Data'!E182))),'Data Summary'!CS188="Yes"),OFFSET('Sanitation Data'!$E$11,0,10*ROW('Sanitation Data'!E182)),NA())</f>
        <v>#N/A</v>
      </c>
      <c r="AE188" s="90" t="e">
        <f ca="true">+IF(AND(ISNUMBER(OFFSET('Sanitation Data'!$E$12,0,10*ROW('Sanitation Data'!E182))),'Data Summary'!CT188="Yes"),OFFSET('Sanitation Data'!$E$12,0,10*ROW('Sanitation Data'!E182)),NA())</f>
        <v>#N/A</v>
      </c>
      <c r="AF188" s="90" t="e">
        <f ca="true">+IF(AND(ISNUMBER(OFFSET('Sanitation Data'!$F$4,0,10*ROW('Sanitation Data'!F182))),'Data Summary'!CU188="Yes"),100-OFFSET('Sanitation Data'!$F$4,0,10*ROW('Sanitation Data'!F182)),NA())</f>
        <v>#N/A</v>
      </c>
      <c r="AG188" s="90" t="e">
        <f ca="true">+IF(AND(ISNUMBER(OFFSET('Sanitation Data'!$F$6,0,10*ROW('Sanitation Data'!F182))),'Data Summary'!CV188="Yes"),OFFSET('Sanitation Data'!$F$6,0,10*ROW('Sanitation Data'!F182)),NA())</f>
        <v>#N/A</v>
      </c>
      <c r="AH188" s="90" t="e">
        <f ca="true">+IF(AND(ISNUMBER(OFFSET('Sanitation Data'!$F$10,0,10*ROW('Sanitation Data'!F182))),'Data Summary'!CW188="Yes"),OFFSET('Sanitation Data'!$F$10,0,10*ROW('Sanitation Data'!F182)),NA())</f>
        <v>#N/A</v>
      </c>
      <c r="AI188" s="90" t="e">
        <f ca="true">+IF(AND(ISNUMBER(OFFSET('Sanitation Data'!$F$11,0,10*ROW('Sanitation Data'!F182))),'Data Summary'!CX188="Yes"),OFFSET('Sanitation Data'!$F$11,0,10*ROW('Sanitation Data'!F182)),NA())</f>
        <v>#N/A</v>
      </c>
      <c r="AJ188" s="90" t="e">
        <f ca="true">+IF(AND(ISNUMBER(OFFSET('Sanitation Data'!$F$12,0,10*ROW('Sanitation Data'!F182))),'Data Summary'!CY188="Yes"),OFFSET('Sanitation Data'!$F$12,0,10*ROW('Sanitation Data'!F182)),NA())</f>
        <v>#N/A</v>
      </c>
      <c r="AK188" s="90" t="e">
        <f ca="true">+IF(AND(ISNUMBER(OFFSET('Sanitation Data'!$G$4,0,10*ROW('Sanitation Data'!G182))),'Data Summary'!CZ188="Yes"),100-OFFSET('Sanitation Data'!$G$4,0,10*ROW('Sanitation Data'!G182)),NA())</f>
        <v>#N/A</v>
      </c>
      <c r="AL188" s="90" t="e">
        <f ca="true">+IF(AND(ISNUMBER(OFFSET('Sanitation Data'!$G$6,0,10*ROW('Sanitation Data'!G182))),'Data Summary'!DA188="Yes"),OFFSET('Sanitation Data'!$G$6,0,10*ROW('Sanitation Data'!G182)),NA())</f>
        <v>#N/A</v>
      </c>
      <c r="AM188" s="90" t="e">
        <f ca="true">+IF(AND(ISNUMBER(OFFSET('Sanitation Data'!$G$10,0,10*ROW('Sanitation Data'!G182))),'Data Summary'!DB188="Yes"),OFFSET('Sanitation Data'!$G$10,0,10*ROW('Sanitation Data'!G182)),NA())</f>
        <v>#N/A</v>
      </c>
      <c r="AN188" s="90" t="e">
        <f ca="true">+IF(AND(ISNUMBER(OFFSET('Sanitation Data'!$G$11,0,10*ROW('Sanitation Data'!G182))),'Data Summary'!DC188="Yes"),OFFSET('Sanitation Data'!$G$11,0,10*ROW('Sanitation Data'!G182)),NA())</f>
        <v>#N/A</v>
      </c>
      <c r="AO188" s="90" t="e">
        <f ca="true">+IF(AND(ISNUMBER(OFFSET('Sanitation Data'!$G$12,0,10*ROW('Sanitation Data'!G182))),'Data Summary'!DD188="Yes"),OFFSET('Sanitation Data'!$G$12,0,10*ROW('Sanitation Data'!G182)),NA())</f>
        <v>#N/A</v>
      </c>
      <c r="AP188" s="90" t="e">
        <f ca="true">+IF(AND(ISNUMBER(OFFSET('Sanitation Data'!$H$4,0,10*ROW('Sanitation Data'!H182))),'Data Summary'!DE188="Yes"),100-OFFSET('Sanitation Data'!$H$4,0,10*ROW('Sanitation Data'!H182)),NA())</f>
        <v>#N/A</v>
      </c>
      <c r="AQ188" s="90" t="e">
        <f ca="true">+IF(AND(ISNUMBER(OFFSET('Sanitation Data'!$H$6,0,10*ROW('Sanitation Data'!H182))),'Data Summary'!DF188="Yes"),OFFSET('Sanitation Data'!$H$6,0,10*ROW('Sanitation Data'!H182)),NA())</f>
        <v>#N/A</v>
      </c>
      <c r="AR188" s="90" t="e">
        <f ca="true">+IF(AND(ISNUMBER(OFFSET('Sanitation Data'!$H$10,0,10*ROW('Sanitation Data'!H182))),'Data Summary'!DG188="Yes"),OFFSET('Sanitation Data'!$H$10,0,10*ROW('Sanitation Data'!H182)),NA())</f>
        <v>#N/A</v>
      </c>
      <c r="AS188" s="90" t="e">
        <f ca="true">+IF(AND(ISNUMBER(OFFSET('Sanitation Data'!$H$11,0,10*ROW('Sanitation Data'!H182))),'Data Summary'!DH188="Yes"),OFFSET('Sanitation Data'!$H$11,0,10*ROW('Sanitation Data'!H182)),NA())</f>
        <v>#N/A</v>
      </c>
      <c r="AT188" s="90" t="e">
        <f ca="true">+IF(AND(ISNUMBER(OFFSET('Sanitation Data'!$H$12,0,10*ROW('Sanitation Data'!H182))),'Data Summary'!DI188="Yes"),OFFSET('Sanitation Data'!$H$12,0,10*ROW('Sanitation Data'!H182)),NA())</f>
        <v>#N/A</v>
      </c>
      <c r="AU188" s="90" t="e">
        <f ca="true">+IF(AND(ISNUMBER(OFFSET('Sanitation Data'!$I$4,0,10*ROW('Sanitation Data'!I182))),'Data Summary'!DJ188="Yes"),100-OFFSET('Sanitation Data'!$I$4,0,10*ROW('Sanitation Data'!I182)),NA())</f>
        <v>#N/A</v>
      </c>
      <c r="AV188" s="90" t="e">
        <f ca="true">+IF(AND(ISNUMBER(OFFSET('Sanitation Data'!$I$6,0,10*ROW('Sanitation Data'!I182))),'Data Summary'!DK188="Yes"),OFFSET('Sanitation Data'!$I$6,0,10*ROW('Sanitation Data'!I182)),NA())</f>
        <v>#N/A</v>
      </c>
      <c r="AW188" s="90" t="e">
        <f ca="true">+IF(AND(ISNUMBER(OFFSET('Sanitation Data'!$I$10,0,10*ROW('Sanitation Data'!I182))),'Data Summary'!DL188="Yes"),OFFSET('Sanitation Data'!$I$10,0,10*ROW('Sanitation Data'!I182)),NA())</f>
        <v>#N/A</v>
      </c>
      <c r="AX188" s="90" t="e">
        <f ca="true">+IF(AND(ISNUMBER(OFFSET('Sanitation Data'!$I$11,0,10*ROW('Sanitation Data'!I182))),'Data Summary'!DM188="Yes"),OFFSET('Sanitation Data'!$I$11,0,10*ROW('Sanitation Data'!I182)),NA())</f>
        <v>#N/A</v>
      </c>
      <c r="AY188" s="90" t="e">
        <f ca="true">+IF(AND(ISNUMBER(OFFSET('Sanitation Data'!$I$12,0,10*ROW('Sanitation Data'!I182))),'Data Summary'!DN188="Yes"),OFFSET('Sanitation Data'!$I$12,0,10*ROW('Sanitation Data'!I182)),NA())</f>
        <v>#N/A</v>
      </c>
      <c r="AZ188" s="91" t="e">
        <f ca="true">+IF(AND(ISNUMBER(OFFSET('Hygiene Data'!$D$5,0,10*ROW('Hygiene Data'!D182))),'Data Summary'!DO188="Yes"),OFFSET('Hygiene Data'!$D$5,0,10*ROW('Hygiene Data'!D182)),NA())</f>
        <v>#N/A</v>
      </c>
      <c r="BA188" s="91" t="e">
        <f ca="true">+IF(AND(ISNUMBER(OFFSET('Hygiene Data'!$D$7,0,10*ROW('Hygiene Data'!D182))),'Data Summary'!DP188="Yes"),OFFSET('Hygiene Data'!$D$7,0,10*ROW('Hygiene Data'!D182)),NA())</f>
        <v>#N/A</v>
      </c>
      <c r="BB188" s="91" t="e">
        <f ca="true">+IF(AND(ISNUMBER(OFFSET('Hygiene Data'!$D$9,0,10*ROW('Hygiene Data'!D182))),'Data Summary'!DQ188="Yes"),OFFSET('Hygiene Data'!$D$9,0,10*ROW('Hygiene Data'!D182)),NA())</f>
        <v>#N/A</v>
      </c>
      <c r="BC188" s="91" t="e">
        <f ca="true">+IF(AND(ISNUMBER(OFFSET('Hygiene Data'!$E$5,0,10*ROW('Hygiene Data'!E182))),'Data Summary'!DR188="Yes"),OFFSET('Hygiene Data'!$E$5,0,10*ROW('Hygiene Data'!E182)),NA())</f>
        <v>#N/A</v>
      </c>
      <c r="BD188" s="91" t="e">
        <f ca="true">+IF(AND(ISNUMBER(OFFSET('Hygiene Data'!$E$7,0,10*ROW('Hygiene Data'!E182))),'Data Summary'!DS188="Yes"),OFFSET('Hygiene Data'!$E$7,0,10*ROW('Hygiene Data'!E182)),NA())</f>
        <v>#N/A</v>
      </c>
      <c r="BE188" s="91" t="e">
        <f ca="true">+IF(AND(ISNUMBER(OFFSET('Hygiene Data'!$E$9,0,10*ROW('Hygiene Data'!E182))),'Data Summary'!DT188="Yes"),OFFSET('Hygiene Data'!$E$9,0,10*ROW('Hygiene Data'!E182)),NA())</f>
        <v>#N/A</v>
      </c>
      <c r="BF188" s="91" t="e">
        <f ca="true">+IF(AND(ISNUMBER(OFFSET('Hygiene Data'!$F$5,0,10*ROW('Hygiene Data'!F182))),'Data Summary'!DU188="Yes"),OFFSET('Hygiene Data'!$F$5,0,10*ROW('Hygiene Data'!F182)),NA())</f>
        <v>#N/A</v>
      </c>
      <c r="BG188" s="91" t="e">
        <f ca="true">+IF(AND(ISNUMBER(OFFSET('Hygiene Data'!$F$7,0,10*ROW('Hygiene Data'!F182))),'Data Summary'!DV188="Yes"),OFFSET('Hygiene Data'!$F$7,0,10*ROW('Hygiene Data'!F182)),NA())</f>
        <v>#N/A</v>
      </c>
      <c r="BH188" s="91" t="e">
        <f ca="true">+IF(AND(ISNUMBER(OFFSET('Hygiene Data'!$F$9,0,10*ROW('Hygiene Data'!F182))),'Data Summary'!DW188="Yes"),OFFSET('Hygiene Data'!$F$9,0,10*ROW('Hygiene Data'!F182)),NA())</f>
        <v>#N/A</v>
      </c>
      <c r="BI188" s="91" t="e">
        <f ca="true">+IF(AND(ISNUMBER(OFFSET('Hygiene Data'!$G$5,0,10*ROW('Hygiene Data'!G182))),'Data Summary'!DX188="Yes"),OFFSET('Hygiene Data'!$G$5,0,10*ROW('Hygiene Data'!G182)),NA())</f>
        <v>#N/A</v>
      </c>
      <c r="BJ188" s="91" t="e">
        <f ca="true">+IF(AND(ISNUMBER(OFFSET('Hygiene Data'!$G$7,0,10*ROW('Hygiene Data'!G182))),'Data Summary'!DY188="Yes"),OFFSET('Hygiene Data'!$G$7,0,10*ROW('Hygiene Data'!G182)),NA())</f>
        <v>#N/A</v>
      </c>
      <c r="BK188" s="91" t="e">
        <f ca="true">+IF(AND(ISNUMBER(OFFSET('Hygiene Data'!$G$9,0,10*ROW('Hygiene Data'!G182))),'Data Summary'!DZ188="Yes"),OFFSET('Hygiene Data'!$G$9,0,10*ROW('Hygiene Data'!G182)),NA())</f>
        <v>#N/A</v>
      </c>
      <c r="BL188" s="91" t="e">
        <f ca="true">+IF(AND(ISNUMBER(OFFSET('Hygiene Data'!$H$5,0,10*ROW('Hygiene Data'!H182))),'Data Summary'!EA188="Yes"),OFFSET('Hygiene Data'!$H$5,0,10*ROW('Hygiene Data'!H182)),NA())</f>
        <v>#N/A</v>
      </c>
      <c r="BM188" s="91" t="e">
        <f ca="true">+IF(AND(ISNUMBER(OFFSET('Hygiene Data'!$H$7,0,10*ROW('Hygiene Data'!H182))),'Data Summary'!EB188="Yes"),OFFSET('Hygiene Data'!$H$7,0,10*ROW('Hygiene Data'!H182)),NA())</f>
        <v>#N/A</v>
      </c>
      <c r="BN188" s="91" t="e">
        <f ca="true">+IF(AND(ISNUMBER(OFFSET('Hygiene Data'!$H$9,0,10*ROW('Hygiene Data'!H182))),'Data Summary'!EC188="Yes"),OFFSET('Hygiene Data'!$H$9,0,10*ROW('Hygiene Data'!H182)),NA())</f>
        <v>#N/A</v>
      </c>
      <c r="BO188" s="91" t="e">
        <f ca="true">+IF(AND(ISNUMBER(OFFSET('Hygiene Data'!$I$5,0,10*ROW('Hygiene Data'!I182))),'Data Summary'!ED188="Yes"),OFFSET('Hygiene Data'!$I$5,0,10*ROW('Hygiene Data'!I182)),NA())</f>
        <v>#N/A</v>
      </c>
      <c r="BP188" s="91" t="e">
        <f ca="true">+IF(AND(ISNUMBER(OFFSET('Hygiene Data'!$I$7,0,10*ROW('Hygiene Data'!I182))),'Data Summary'!EE188="Yes"),OFFSET('Hygiene Data'!$I$7,0,10*ROW('Hygiene Data'!I182)),NA())</f>
        <v>#N/A</v>
      </c>
      <c r="BQ188" s="91" t="e">
        <f ca="true">+IF(AND(ISNUMBER(OFFSET('Hygiene Data'!$I$9,0,10*ROW('Hygiene Data'!I182))),'Data Summary'!EF188="Yes"),OFFSET('Hygiene Data'!$I$9,0,10*ROW('Hygiene Data'!I182)),NA())</f>
        <v>#N/A</v>
      </c>
    </row>
    <row xmlns:x14ac="http://schemas.microsoft.com/office/spreadsheetml/2009/9/ac" r="189" x14ac:dyDescent="0.2">
      <c r="A189" s="342" t="e">
        <f ca="true">+RIGHT('Data Summary'!A189,LEN('Data Summary'!A189)-9)</f>
        <v>#VALUE!</v>
      </c>
      <c r="B189" s="35" t="str">
        <f ca="true">+IF(ISTEXT('Data Summary'!B189),'Data Summary'!B189,"")</f>
        <v/>
      </c>
      <c r="C189" s="341" t="e">
        <f ca="true">+VALUE('Data Summary'!C189)</f>
        <v>#VALUE!</v>
      </c>
      <c r="D189" s="89" t="e">
        <f ca="true">+IF(AND(ISNUMBER(OFFSET('Water Data'!$D$4,0,10*ROW('Water Data'!D183))),'Data Summary'!BS189="Yes"),100-OFFSET('Water Data'!$D$4,0,10*ROW('Water Data'!D183)),NA())</f>
        <v>#N/A</v>
      </c>
      <c r="E189" s="89" t="e">
        <f ca="true">+IF(AND(ISNUMBER(OFFSET('Water Data'!$D$6,0,10*ROW('Water Data'!D183))),'Data Summary'!BT189="Yes"),OFFSET('Water Data'!$D$6,0,10*ROW('Water Data'!D183)),NA())</f>
        <v>#N/A</v>
      </c>
      <c r="F189" s="89" t="e">
        <f ca="true">+IF(AND(ISNUMBER(OFFSET('Water Data'!$D$9,0,10*ROW('Water Data'!D183))),'Data Summary'!BU189="Yes"),OFFSET('Water Data'!$D$9,0,10*ROW('Water Data'!D183)),NA())</f>
        <v>#N/A</v>
      </c>
      <c r="G189" s="89" t="e">
        <f ca="true">+IF(AND(ISNUMBER(OFFSET('Water Data'!$E$4,0,10*ROW('Water Data'!E183))),'Data Summary'!BV189="Yes"),100-OFFSET('Water Data'!$E$4,0,10*ROW('Water Data'!E183)),NA())</f>
        <v>#N/A</v>
      </c>
      <c r="H189" s="89" t="e">
        <f ca="true">+IF(AND(ISNUMBER(OFFSET('Water Data'!$E$6,0,10*ROW('Water Data'!E183))),'Data Summary'!BW189="Yes"),OFFSET('Water Data'!$E$6,0,10*ROW('Water Data'!E183)),NA())</f>
        <v>#N/A</v>
      </c>
      <c r="I189" s="89" t="e">
        <f ca="true">+IF(AND(ISNUMBER(OFFSET('Water Data'!$E$9,0,10*ROW('Water Data'!E183))),'Data Summary'!BX189="Yes"),OFFSET('Water Data'!$E$9,0,10*ROW('Water Data'!E183)),NA())</f>
        <v>#N/A</v>
      </c>
      <c r="J189" s="89" t="e">
        <f ca="true">+IF(AND(ISNUMBER(OFFSET('Water Data'!$F$4,0,10*ROW('Water Data'!F183))),'Data Summary'!BY189="Yes"),100-OFFSET('Water Data'!$F$4,0,10*ROW('Water Data'!F183)),NA())</f>
        <v>#N/A</v>
      </c>
      <c r="K189" s="89" t="e">
        <f ca="true">+IF(AND(ISNUMBER(OFFSET('Water Data'!$F$6,0,10*ROW('Water Data'!F183))),'Data Summary'!BZ189="Yes"),OFFSET('Water Data'!$F$6,0,10*ROW('Water Data'!F183)),NA())</f>
        <v>#N/A</v>
      </c>
      <c r="L189" s="89" t="e">
        <f ca="true">+IF(AND(ISNUMBER(OFFSET('Water Data'!$F$9,0,10*ROW('Water Data'!F183))),'Data Summary'!CA189="Yes"),OFFSET('Water Data'!$F$9,0,10*ROW('Water Data'!F183)),NA())</f>
        <v>#N/A</v>
      </c>
      <c r="M189" s="89" t="e">
        <f ca="true">+IF(AND(ISNUMBER(OFFSET('Water Data'!$G$4,0,10*ROW('Water Data'!G183))),'Data Summary'!CB189="Yes"),100-OFFSET('Water Data'!$G$4,0,10*ROW('Water Data'!G183)),NA())</f>
        <v>#N/A</v>
      </c>
      <c r="N189" s="89" t="e">
        <f ca="true">+IF(AND(ISNUMBER(OFFSET('Water Data'!$G$6,0,10*ROW('Water Data'!G183))),'Data Summary'!CC189="Yes"),OFFSET('Water Data'!$G$6,0,10*ROW('Water Data'!G183)),NA())</f>
        <v>#N/A</v>
      </c>
      <c r="O189" s="89" t="e">
        <f ca="true">+IF(AND(ISNUMBER(OFFSET('Water Data'!$G$9,0,10*ROW('Water Data'!G183))),'Data Summary'!CD189="Yes"),OFFSET('Water Data'!$G$9,0,10*ROW('Water Data'!G183)),NA())</f>
        <v>#N/A</v>
      </c>
      <c r="P189" s="89" t="e">
        <f ca="true">+IF(AND(ISNUMBER(OFFSET('Water Data'!$H$4,0,10*ROW('Water Data'!H183))),'Data Summary'!CE189="Yes"),100-OFFSET('Water Data'!$H$4,0,10*ROW('Water Data'!H183)),NA())</f>
        <v>#N/A</v>
      </c>
      <c r="Q189" s="89" t="e">
        <f ca="true">+IF(AND(ISNUMBER(OFFSET('Water Data'!$H$6,0,10*ROW('Water Data'!H183))),'Data Summary'!CF189="Yes"),OFFSET('Water Data'!$H$6,0,10*ROW('Water Data'!H183)),NA())</f>
        <v>#N/A</v>
      </c>
      <c r="R189" s="89" t="e">
        <f ca="true">+IF(AND(ISNUMBER(OFFSET('Water Data'!$H$9,0,10*ROW('Water Data'!H183))),'Data Summary'!CG189="Yes"),OFFSET('Water Data'!$H$9,0,10*ROW('Water Data'!H183)),NA())</f>
        <v>#N/A</v>
      </c>
      <c r="S189" s="89" t="e">
        <f ca="true">+IF(AND(ISNUMBER(OFFSET('Water Data'!$I$4,0,10*ROW('Water Data'!I183))),'Data Summary'!CH189="Yes"),100-OFFSET('Water Data'!$I$4,0,10*ROW('Water Data'!I183)),NA())</f>
        <v>#N/A</v>
      </c>
      <c r="T189" s="89" t="e">
        <f ca="true">+IF(AND(ISNUMBER(OFFSET('Water Data'!$I$6,0,10*ROW('Water Data'!I183))),'Data Summary'!CI189="Yes"),OFFSET('Water Data'!$I$6,0,10*ROW('Water Data'!I183)),NA())</f>
        <v>#N/A</v>
      </c>
      <c r="U189" s="89" t="e">
        <f ca="true">+IF(AND(ISNUMBER(OFFSET('Water Data'!$I$9,0,10*ROW('Water Data'!I183))),'Data Summary'!CJ189="Yes"),OFFSET('Water Data'!$I$9,0,10*ROW('Water Data'!I183)),NA())</f>
        <v>#N/A</v>
      </c>
      <c r="V189" s="90" t="e">
        <f ca="true">+IF(AND(ISNUMBER(OFFSET('Sanitation Data'!$D$4,0,10*ROW('Sanitation Data'!D183))),'Data Summary'!CK189="Yes"),100-OFFSET('Sanitation Data'!$D$4,0,10*ROW('Sanitation Data'!D183)),NA())</f>
        <v>#N/A</v>
      </c>
      <c r="W189" s="90" t="e">
        <f ca="true">+IF(AND(ISNUMBER(OFFSET('Sanitation Data'!$D$6,0,10*ROW('Sanitation Data'!D183))),'Data Summary'!CL189="Yes"),OFFSET('Sanitation Data'!$D$6,0,10*ROW('Sanitation Data'!D183)),NA())</f>
        <v>#N/A</v>
      </c>
      <c r="X189" s="90" t="e">
        <f ca="true">+IF(AND(ISNUMBER(OFFSET('Sanitation Data'!$D$10,0,10*ROW('Sanitation Data'!D183))),'Data Summary'!CM189="Yes"),OFFSET('Sanitation Data'!$D$10,0,10*ROW('Sanitation Data'!D183)),NA())</f>
        <v>#N/A</v>
      </c>
      <c r="Y189" s="90" t="e">
        <f ca="true">+IF(AND(ISNUMBER(OFFSET('Sanitation Data'!$D$11,0,10*ROW('Sanitation Data'!D183))),'Data Summary'!CN189="Yes"),OFFSET('Sanitation Data'!$D$11,0,10*ROW('Sanitation Data'!D183)),NA())</f>
        <v>#N/A</v>
      </c>
      <c r="Z189" s="90" t="e">
        <f ca="true">+IF(AND(ISNUMBER(OFFSET('Sanitation Data'!$D$12,0,10*ROW('Sanitation Data'!D183))),'Data Summary'!CO189="Yes"),OFFSET('Sanitation Data'!$D$12,0,10*ROW('Sanitation Data'!D183)),NA())</f>
        <v>#N/A</v>
      </c>
      <c r="AA189" s="90" t="e">
        <f ca="true">+IF(AND(ISNUMBER(OFFSET('Sanitation Data'!$E$4,0,10*ROW('Sanitation Data'!E183))),'Data Summary'!CP189="Yes"),100-OFFSET('Sanitation Data'!$E$4,0,10*ROW('Sanitation Data'!E183)),NA())</f>
        <v>#N/A</v>
      </c>
      <c r="AB189" s="90" t="e">
        <f ca="true">+IF(AND(ISNUMBER(OFFSET('Sanitation Data'!$E$6,0,10*ROW('Sanitation Data'!E183))),'Data Summary'!CQ189="Yes"),OFFSET('Sanitation Data'!$E$6,0,10*ROW('Sanitation Data'!E183)),NA())</f>
        <v>#N/A</v>
      </c>
      <c r="AC189" s="90" t="e">
        <f ca="true">+IF(AND(ISNUMBER(OFFSET('Sanitation Data'!$E$10,0,10*ROW('Sanitation Data'!E183))),'Data Summary'!CR189="Yes"),OFFSET('Sanitation Data'!$E$10,0,10*ROW('Sanitation Data'!E183)),NA())</f>
        <v>#N/A</v>
      </c>
      <c r="AD189" s="90" t="e">
        <f ca="true">+IF(AND(ISNUMBER(OFFSET('Sanitation Data'!$E$11,0,10*ROW('Sanitation Data'!E183))),'Data Summary'!CS189="Yes"),OFFSET('Sanitation Data'!$E$11,0,10*ROW('Sanitation Data'!E183)),NA())</f>
        <v>#N/A</v>
      </c>
      <c r="AE189" s="90" t="e">
        <f ca="true">+IF(AND(ISNUMBER(OFFSET('Sanitation Data'!$E$12,0,10*ROW('Sanitation Data'!E183))),'Data Summary'!CT189="Yes"),OFFSET('Sanitation Data'!$E$12,0,10*ROW('Sanitation Data'!E183)),NA())</f>
        <v>#N/A</v>
      </c>
      <c r="AF189" s="90" t="e">
        <f ca="true">+IF(AND(ISNUMBER(OFFSET('Sanitation Data'!$F$4,0,10*ROW('Sanitation Data'!F183))),'Data Summary'!CU189="Yes"),100-OFFSET('Sanitation Data'!$F$4,0,10*ROW('Sanitation Data'!F183)),NA())</f>
        <v>#N/A</v>
      </c>
      <c r="AG189" s="90" t="e">
        <f ca="true">+IF(AND(ISNUMBER(OFFSET('Sanitation Data'!$F$6,0,10*ROW('Sanitation Data'!F183))),'Data Summary'!CV189="Yes"),OFFSET('Sanitation Data'!$F$6,0,10*ROW('Sanitation Data'!F183)),NA())</f>
        <v>#N/A</v>
      </c>
      <c r="AH189" s="90" t="e">
        <f ca="true">+IF(AND(ISNUMBER(OFFSET('Sanitation Data'!$F$10,0,10*ROW('Sanitation Data'!F183))),'Data Summary'!CW189="Yes"),OFFSET('Sanitation Data'!$F$10,0,10*ROW('Sanitation Data'!F183)),NA())</f>
        <v>#N/A</v>
      </c>
      <c r="AI189" s="90" t="e">
        <f ca="true">+IF(AND(ISNUMBER(OFFSET('Sanitation Data'!$F$11,0,10*ROW('Sanitation Data'!F183))),'Data Summary'!CX189="Yes"),OFFSET('Sanitation Data'!$F$11,0,10*ROW('Sanitation Data'!F183)),NA())</f>
        <v>#N/A</v>
      </c>
      <c r="AJ189" s="90" t="e">
        <f ca="true">+IF(AND(ISNUMBER(OFFSET('Sanitation Data'!$F$12,0,10*ROW('Sanitation Data'!F183))),'Data Summary'!CY189="Yes"),OFFSET('Sanitation Data'!$F$12,0,10*ROW('Sanitation Data'!F183)),NA())</f>
        <v>#N/A</v>
      </c>
      <c r="AK189" s="90" t="e">
        <f ca="true">+IF(AND(ISNUMBER(OFFSET('Sanitation Data'!$G$4,0,10*ROW('Sanitation Data'!G183))),'Data Summary'!CZ189="Yes"),100-OFFSET('Sanitation Data'!$G$4,0,10*ROW('Sanitation Data'!G183)),NA())</f>
        <v>#N/A</v>
      </c>
      <c r="AL189" s="90" t="e">
        <f ca="true">+IF(AND(ISNUMBER(OFFSET('Sanitation Data'!$G$6,0,10*ROW('Sanitation Data'!G183))),'Data Summary'!DA189="Yes"),OFFSET('Sanitation Data'!$G$6,0,10*ROW('Sanitation Data'!G183)),NA())</f>
        <v>#N/A</v>
      </c>
      <c r="AM189" s="90" t="e">
        <f ca="true">+IF(AND(ISNUMBER(OFFSET('Sanitation Data'!$G$10,0,10*ROW('Sanitation Data'!G183))),'Data Summary'!DB189="Yes"),OFFSET('Sanitation Data'!$G$10,0,10*ROW('Sanitation Data'!G183)),NA())</f>
        <v>#N/A</v>
      </c>
      <c r="AN189" s="90" t="e">
        <f ca="true">+IF(AND(ISNUMBER(OFFSET('Sanitation Data'!$G$11,0,10*ROW('Sanitation Data'!G183))),'Data Summary'!DC189="Yes"),OFFSET('Sanitation Data'!$G$11,0,10*ROW('Sanitation Data'!G183)),NA())</f>
        <v>#N/A</v>
      </c>
      <c r="AO189" s="90" t="e">
        <f ca="true">+IF(AND(ISNUMBER(OFFSET('Sanitation Data'!$G$12,0,10*ROW('Sanitation Data'!G183))),'Data Summary'!DD189="Yes"),OFFSET('Sanitation Data'!$G$12,0,10*ROW('Sanitation Data'!G183)),NA())</f>
        <v>#N/A</v>
      </c>
      <c r="AP189" s="90" t="e">
        <f ca="true">+IF(AND(ISNUMBER(OFFSET('Sanitation Data'!$H$4,0,10*ROW('Sanitation Data'!H183))),'Data Summary'!DE189="Yes"),100-OFFSET('Sanitation Data'!$H$4,0,10*ROW('Sanitation Data'!H183)),NA())</f>
        <v>#N/A</v>
      </c>
      <c r="AQ189" s="90" t="e">
        <f ca="true">+IF(AND(ISNUMBER(OFFSET('Sanitation Data'!$H$6,0,10*ROW('Sanitation Data'!H183))),'Data Summary'!DF189="Yes"),OFFSET('Sanitation Data'!$H$6,0,10*ROW('Sanitation Data'!H183)),NA())</f>
        <v>#N/A</v>
      </c>
      <c r="AR189" s="90" t="e">
        <f ca="true">+IF(AND(ISNUMBER(OFFSET('Sanitation Data'!$H$10,0,10*ROW('Sanitation Data'!H183))),'Data Summary'!DG189="Yes"),OFFSET('Sanitation Data'!$H$10,0,10*ROW('Sanitation Data'!H183)),NA())</f>
        <v>#N/A</v>
      </c>
      <c r="AS189" s="90" t="e">
        <f ca="true">+IF(AND(ISNUMBER(OFFSET('Sanitation Data'!$H$11,0,10*ROW('Sanitation Data'!H183))),'Data Summary'!DH189="Yes"),OFFSET('Sanitation Data'!$H$11,0,10*ROW('Sanitation Data'!H183)),NA())</f>
        <v>#N/A</v>
      </c>
      <c r="AT189" s="90" t="e">
        <f ca="true">+IF(AND(ISNUMBER(OFFSET('Sanitation Data'!$H$12,0,10*ROW('Sanitation Data'!H183))),'Data Summary'!DI189="Yes"),OFFSET('Sanitation Data'!$H$12,0,10*ROW('Sanitation Data'!H183)),NA())</f>
        <v>#N/A</v>
      </c>
      <c r="AU189" s="90" t="e">
        <f ca="true">+IF(AND(ISNUMBER(OFFSET('Sanitation Data'!$I$4,0,10*ROW('Sanitation Data'!I183))),'Data Summary'!DJ189="Yes"),100-OFFSET('Sanitation Data'!$I$4,0,10*ROW('Sanitation Data'!I183)),NA())</f>
        <v>#N/A</v>
      </c>
      <c r="AV189" s="90" t="e">
        <f ca="true">+IF(AND(ISNUMBER(OFFSET('Sanitation Data'!$I$6,0,10*ROW('Sanitation Data'!I183))),'Data Summary'!DK189="Yes"),OFFSET('Sanitation Data'!$I$6,0,10*ROW('Sanitation Data'!I183)),NA())</f>
        <v>#N/A</v>
      </c>
      <c r="AW189" s="90" t="e">
        <f ca="true">+IF(AND(ISNUMBER(OFFSET('Sanitation Data'!$I$10,0,10*ROW('Sanitation Data'!I183))),'Data Summary'!DL189="Yes"),OFFSET('Sanitation Data'!$I$10,0,10*ROW('Sanitation Data'!I183)),NA())</f>
        <v>#N/A</v>
      </c>
      <c r="AX189" s="90" t="e">
        <f ca="true">+IF(AND(ISNUMBER(OFFSET('Sanitation Data'!$I$11,0,10*ROW('Sanitation Data'!I183))),'Data Summary'!DM189="Yes"),OFFSET('Sanitation Data'!$I$11,0,10*ROW('Sanitation Data'!I183)),NA())</f>
        <v>#N/A</v>
      </c>
      <c r="AY189" s="90" t="e">
        <f ca="true">+IF(AND(ISNUMBER(OFFSET('Sanitation Data'!$I$12,0,10*ROW('Sanitation Data'!I183))),'Data Summary'!DN189="Yes"),OFFSET('Sanitation Data'!$I$12,0,10*ROW('Sanitation Data'!I183)),NA())</f>
        <v>#N/A</v>
      </c>
      <c r="AZ189" s="91" t="e">
        <f ca="true">+IF(AND(ISNUMBER(OFFSET('Hygiene Data'!$D$5,0,10*ROW('Hygiene Data'!D183))),'Data Summary'!DO189="Yes"),OFFSET('Hygiene Data'!$D$5,0,10*ROW('Hygiene Data'!D183)),NA())</f>
        <v>#N/A</v>
      </c>
      <c r="BA189" s="91" t="e">
        <f ca="true">+IF(AND(ISNUMBER(OFFSET('Hygiene Data'!$D$7,0,10*ROW('Hygiene Data'!D183))),'Data Summary'!DP189="Yes"),OFFSET('Hygiene Data'!$D$7,0,10*ROW('Hygiene Data'!D183)),NA())</f>
        <v>#N/A</v>
      </c>
      <c r="BB189" s="91" t="e">
        <f ca="true">+IF(AND(ISNUMBER(OFFSET('Hygiene Data'!$D$9,0,10*ROW('Hygiene Data'!D183))),'Data Summary'!DQ189="Yes"),OFFSET('Hygiene Data'!$D$9,0,10*ROW('Hygiene Data'!D183)),NA())</f>
        <v>#N/A</v>
      </c>
      <c r="BC189" s="91" t="e">
        <f ca="true">+IF(AND(ISNUMBER(OFFSET('Hygiene Data'!$E$5,0,10*ROW('Hygiene Data'!E183))),'Data Summary'!DR189="Yes"),OFFSET('Hygiene Data'!$E$5,0,10*ROW('Hygiene Data'!E183)),NA())</f>
        <v>#N/A</v>
      </c>
      <c r="BD189" s="91" t="e">
        <f ca="true">+IF(AND(ISNUMBER(OFFSET('Hygiene Data'!$E$7,0,10*ROW('Hygiene Data'!E183))),'Data Summary'!DS189="Yes"),OFFSET('Hygiene Data'!$E$7,0,10*ROW('Hygiene Data'!E183)),NA())</f>
        <v>#N/A</v>
      </c>
      <c r="BE189" s="91" t="e">
        <f ca="true">+IF(AND(ISNUMBER(OFFSET('Hygiene Data'!$E$9,0,10*ROW('Hygiene Data'!E183))),'Data Summary'!DT189="Yes"),OFFSET('Hygiene Data'!$E$9,0,10*ROW('Hygiene Data'!E183)),NA())</f>
        <v>#N/A</v>
      </c>
      <c r="BF189" s="91" t="e">
        <f ca="true">+IF(AND(ISNUMBER(OFFSET('Hygiene Data'!$F$5,0,10*ROW('Hygiene Data'!F183))),'Data Summary'!DU189="Yes"),OFFSET('Hygiene Data'!$F$5,0,10*ROW('Hygiene Data'!F183)),NA())</f>
        <v>#N/A</v>
      </c>
      <c r="BG189" s="91" t="e">
        <f ca="true">+IF(AND(ISNUMBER(OFFSET('Hygiene Data'!$F$7,0,10*ROW('Hygiene Data'!F183))),'Data Summary'!DV189="Yes"),OFFSET('Hygiene Data'!$F$7,0,10*ROW('Hygiene Data'!F183)),NA())</f>
        <v>#N/A</v>
      </c>
      <c r="BH189" s="91" t="e">
        <f ca="true">+IF(AND(ISNUMBER(OFFSET('Hygiene Data'!$F$9,0,10*ROW('Hygiene Data'!F183))),'Data Summary'!DW189="Yes"),OFFSET('Hygiene Data'!$F$9,0,10*ROW('Hygiene Data'!F183)),NA())</f>
        <v>#N/A</v>
      </c>
      <c r="BI189" s="91" t="e">
        <f ca="true">+IF(AND(ISNUMBER(OFFSET('Hygiene Data'!$G$5,0,10*ROW('Hygiene Data'!G183))),'Data Summary'!DX189="Yes"),OFFSET('Hygiene Data'!$G$5,0,10*ROW('Hygiene Data'!G183)),NA())</f>
        <v>#N/A</v>
      </c>
      <c r="BJ189" s="91" t="e">
        <f ca="true">+IF(AND(ISNUMBER(OFFSET('Hygiene Data'!$G$7,0,10*ROW('Hygiene Data'!G183))),'Data Summary'!DY189="Yes"),OFFSET('Hygiene Data'!$G$7,0,10*ROW('Hygiene Data'!G183)),NA())</f>
        <v>#N/A</v>
      </c>
      <c r="BK189" s="91" t="e">
        <f ca="true">+IF(AND(ISNUMBER(OFFSET('Hygiene Data'!$G$9,0,10*ROW('Hygiene Data'!G183))),'Data Summary'!DZ189="Yes"),OFFSET('Hygiene Data'!$G$9,0,10*ROW('Hygiene Data'!G183)),NA())</f>
        <v>#N/A</v>
      </c>
      <c r="BL189" s="91" t="e">
        <f ca="true">+IF(AND(ISNUMBER(OFFSET('Hygiene Data'!$H$5,0,10*ROW('Hygiene Data'!H183))),'Data Summary'!EA189="Yes"),OFFSET('Hygiene Data'!$H$5,0,10*ROW('Hygiene Data'!H183)),NA())</f>
        <v>#N/A</v>
      </c>
      <c r="BM189" s="91" t="e">
        <f ca="true">+IF(AND(ISNUMBER(OFFSET('Hygiene Data'!$H$7,0,10*ROW('Hygiene Data'!H183))),'Data Summary'!EB189="Yes"),OFFSET('Hygiene Data'!$H$7,0,10*ROW('Hygiene Data'!H183)),NA())</f>
        <v>#N/A</v>
      </c>
      <c r="BN189" s="91" t="e">
        <f ca="true">+IF(AND(ISNUMBER(OFFSET('Hygiene Data'!$H$9,0,10*ROW('Hygiene Data'!H183))),'Data Summary'!EC189="Yes"),OFFSET('Hygiene Data'!$H$9,0,10*ROW('Hygiene Data'!H183)),NA())</f>
        <v>#N/A</v>
      </c>
      <c r="BO189" s="91" t="e">
        <f ca="true">+IF(AND(ISNUMBER(OFFSET('Hygiene Data'!$I$5,0,10*ROW('Hygiene Data'!I183))),'Data Summary'!ED189="Yes"),OFFSET('Hygiene Data'!$I$5,0,10*ROW('Hygiene Data'!I183)),NA())</f>
        <v>#N/A</v>
      </c>
      <c r="BP189" s="91" t="e">
        <f ca="true">+IF(AND(ISNUMBER(OFFSET('Hygiene Data'!$I$7,0,10*ROW('Hygiene Data'!I183))),'Data Summary'!EE189="Yes"),OFFSET('Hygiene Data'!$I$7,0,10*ROW('Hygiene Data'!I183)),NA())</f>
        <v>#N/A</v>
      </c>
      <c r="BQ189" s="91" t="e">
        <f ca="true">+IF(AND(ISNUMBER(OFFSET('Hygiene Data'!$I$9,0,10*ROW('Hygiene Data'!I183))),'Data Summary'!EF189="Yes"),OFFSET('Hygiene Data'!$I$9,0,10*ROW('Hygiene Data'!I183)),NA())</f>
        <v>#N/A</v>
      </c>
    </row>
    <row xmlns:x14ac="http://schemas.microsoft.com/office/spreadsheetml/2009/9/ac" r="190" x14ac:dyDescent="0.2">
      <c r="A190" s="342" t="e">
        <f ca="true">+RIGHT('Data Summary'!A190,LEN('Data Summary'!A190)-9)</f>
        <v>#VALUE!</v>
      </c>
      <c r="B190" s="35" t="str">
        <f ca="true">+IF(ISTEXT('Data Summary'!B190),'Data Summary'!B190,"")</f>
        <v/>
      </c>
      <c r="C190" s="341" t="e">
        <f ca="true">+VALUE('Data Summary'!C190)</f>
        <v>#VALUE!</v>
      </c>
      <c r="D190" s="89" t="e">
        <f ca="true">+IF(AND(ISNUMBER(OFFSET('Water Data'!$D$4,0,10*ROW('Water Data'!D184))),'Data Summary'!BS190="Yes"),100-OFFSET('Water Data'!$D$4,0,10*ROW('Water Data'!D184)),NA())</f>
        <v>#N/A</v>
      </c>
      <c r="E190" s="89" t="e">
        <f ca="true">+IF(AND(ISNUMBER(OFFSET('Water Data'!$D$6,0,10*ROW('Water Data'!D184))),'Data Summary'!BT190="Yes"),OFFSET('Water Data'!$D$6,0,10*ROW('Water Data'!D184)),NA())</f>
        <v>#N/A</v>
      </c>
      <c r="F190" s="89" t="e">
        <f ca="true">+IF(AND(ISNUMBER(OFFSET('Water Data'!$D$9,0,10*ROW('Water Data'!D184))),'Data Summary'!BU190="Yes"),OFFSET('Water Data'!$D$9,0,10*ROW('Water Data'!D184)),NA())</f>
        <v>#N/A</v>
      </c>
      <c r="G190" s="89" t="e">
        <f ca="true">+IF(AND(ISNUMBER(OFFSET('Water Data'!$E$4,0,10*ROW('Water Data'!E184))),'Data Summary'!BV190="Yes"),100-OFFSET('Water Data'!$E$4,0,10*ROW('Water Data'!E184)),NA())</f>
        <v>#N/A</v>
      </c>
      <c r="H190" s="89" t="e">
        <f ca="true">+IF(AND(ISNUMBER(OFFSET('Water Data'!$E$6,0,10*ROW('Water Data'!E184))),'Data Summary'!BW190="Yes"),OFFSET('Water Data'!$E$6,0,10*ROW('Water Data'!E184)),NA())</f>
        <v>#N/A</v>
      </c>
      <c r="I190" s="89" t="e">
        <f ca="true">+IF(AND(ISNUMBER(OFFSET('Water Data'!$E$9,0,10*ROW('Water Data'!E184))),'Data Summary'!BX190="Yes"),OFFSET('Water Data'!$E$9,0,10*ROW('Water Data'!E184)),NA())</f>
        <v>#N/A</v>
      </c>
      <c r="J190" s="89" t="e">
        <f ca="true">+IF(AND(ISNUMBER(OFFSET('Water Data'!$F$4,0,10*ROW('Water Data'!F184))),'Data Summary'!BY190="Yes"),100-OFFSET('Water Data'!$F$4,0,10*ROW('Water Data'!F184)),NA())</f>
        <v>#N/A</v>
      </c>
      <c r="K190" s="89" t="e">
        <f ca="true">+IF(AND(ISNUMBER(OFFSET('Water Data'!$F$6,0,10*ROW('Water Data'!F184))),'Data Summary'!BZ190="Yes"),OFFSET('Water Data'!$F$6,0,10*ROW('Water Data'!F184)),NA())</f>
        <v>#N/A</v>
      </c>
      <c r="L190" s="89" t="e">
        <f ca="true">+IF(AND(ISNUMBER(OFFSET('Water Data'!$F$9,0,10*ROW('Water Data'!F184))),'Data Summary'!CA190="Yes"),OFFSET('Water Data'!$F$9,0,10*ROW('Water Data'!F184)),NA())</f>
        <v>#N/A</v>
      </c>
      <c r="M190" s="89" t="e">
        <f ca="true">+IF(AND(ISNUMBER(OFFSET('Water Data'!$G$4,0,10*ROW('Water Data'!G184))),'Data Summary'!CB190="Yes"),100-OFFSET('Water Data'!$G$4,0,10*ROW('Water Data'!G184)),NA())</f>
        <v>#N/A</v>
      </c>
      <c r="N190" s="89" t="e">
        <f ca="true">+IF(AND(ISNUMBER(OFFSET('Water Data'!$G$6,0,10*ROW('Water Data'!G184))),'Data Summary'!CC190="Yes"),OFFSET('Water Data'!$G$6,0,10*ROW('Water Data'!G184)),NA())</f>
        <v>#N/A</v>
      </c>
      <c r="O190" s="89" t="e">
        <f ca="true">+IF(AND(ISNUMBER(OFFSET('Water Data'!$G$9,0,10*ROW('Water Data'!G184))),'Data Summary'!CD190="Yes"),OFFSET('Water Data'!$G$9,0,10*ROW('Water Data'!G184)),NA())</f>
        <v>#N/A</v>
      </c>
      <c r="P190" s="89" t="e">
        <f ca="true">+IF(AND(ISNUMBER(OFFSET('Water Data'!$H$4,0,10*ROW('Water Data'!H184))),'Data Summary'!CE190="Yes"),100-OFFSET('Water Data'!$H$4,0,10*ROW('Water Data'!H184)),NA())</f>
        <v>#N/A</v>
      </c>
      <c r="Q190" s="89" t="e">
        <f ca="true">+IF(AND(ISNUMBER(OFFSET('Water Data'!$H$6,0,10*ROW('Water Data'!H184))),'Data Summary'!CF190="Yes"),OFFSET('Water Data'!$H$6,0,10*ROW('Water Data'!H184)),NA())</f>
        <v>#N/A</v>
      </c>
      <c r="R190" s="89" t="e">
        <f ca="true">+IF(AND(ISNUMBER(OFFSET('Water Data'!$H$9,0,10*ROW('Water Data'!H184))),'Data Summary'!CG190="Yes"),OFFSET('Water Data'!$H$9,0,10*ROW('Water Data'!H184)),NA())</f>
        <v>#N/A</v>
      </c>
      <c r="S190" s="89" t="e">
        <f ca="true">+IF(AND(ISNUMBER(OFFSET('Water Data'!$I$4,0,10*ROW('Water Data'!I184))),'Data Summary'!CH190="Yes"),100-OFFSET('Water Data'!$I$4,0,10*ROW('Water Data'!I184)),NA())</f>
        <v>#N/A</v>
      </c>
      <c r="T190" s="89" t="e">
        <f ca="true">+IF(AND(ISNUMBER(OFFSET('Water Data'!$I$6,0,10*ROW('Water Data'!I184))),'Data Summary'!CI190="Yes"),OFFSET('Water Data'!$I$6,0,10*ROW('Water Data'!I184)),NA())</f>
        <v>#N/A</v>
      </c>
      <c r="U190" s="89" t="e">
        <f ca="true">+IF(AND(ISNUMBER(OFFSET('Water Data'!$I$9,0,10*ROW('Water Data'!I184))),'Data Summary'!CJ190="Yes"),OFFSET('Water Data'!$I$9,0,10*ROW('Water Data'!I184)),NA())</f>
        <v>#N/A</v>
      </c>
      <c r="V190" s="90" t="e">
        <f ca="true">+IF(AND(ISNUMBER(OFFSET('Sanitation Data'!$D$4,0,10*ROW('Sanitation Data'!D184))),'Data Summary'!CK190="Yes"),100-OFFSET('Sanitation Data'!$D$4,0,10*ROW('Sanitation Data'!D184)),NA())</f>
        <v>#N/A</v>
      </c>
      <c r="W190" s="90" t="e">
        <f ca="true">+IF(AND(ISNUMBER(OFFSET('Sanitation Data'!$D$6,0,10*ROW('Sanitation Data'!D184))),'Data Summary'!CL190="Yes"),OFFSET('Sanitation Data'!$D$6,0,10*ROW('Sanitation Data'!D184)),NA())</f>
        <v>#N/A</v>
      </c>
      <c r="X190" s="90" t="e">
        <f ca="true">+IF(AND(ISNUMBER(OFFSET('Sanitation Data'!$D$10,0,10*ROW('Sanitation Data'!D184))),'Data Summary'!CM190="Yes"),OFFSET('Sanitation Data'!$D$10,0,10*ROW('Sanitation Data'!D184)),NA())</f>
        <v>#N/A</v>
      </c>
      <c r="Y190" s="90" t="e">
        <f ca="true">+IF(AND(ISNUMBER(OFFSET('Sanitation Data'!$D$11,0,10*ROW('Sanitation Data'!D184))),'Data Summary'!CN190="Yes"),OFFSET('Sanitation Data'!$D$11,0,10*ROW('Sanitation Data'!D184)),NA())</f>
        <v>#N/A</v>
      </c>
      <c r="Z190" s="90" t="e">
        <f ca="true">+IF(AND(ISNUMBER(OFFSET('Sanitation Data'!$D$12,0,10*ROW('Sanitation Data'!D184))),'Data Summary'!CO190="Yes"),OFFSET('Sanitation Data'!$D$12,0,10*ROW('Sanitation Data'!D184)),NA())</f>
        <v>#N/A</v>
      </c>
      <c r="AA190" s="90" t="e">
        <f ca="true">+IF(AND(ISNUMBER(OFFSET('Sanitation Data'!$E$4,0,10*ROW('Sanitation Data'!E184))),'Data Summary'!CP190="Yes"),100-OFFSET('Sanitation Data'!$E$4,0,10*ROW('Sanitation Data'!E184)),NA())</f>
        <v>#N/A</v>
      </c>
      <c r="AB190" s="90" t="e">
        <f ca="true">+IF(AND(ISNUMBER(OFFSET('Sanitation Data'!$E$6,0,10*ROW('Sanitation Data'!E184))),'Data Summary'!CQ190="Yes"),OFFSET('Sanitation Data'!$E$6,0,10*ROW('Sanitation Data'!E184)),NA())</f>
        <v>#N/A</v>
      </c>
      <c r="AC190" s="90" t="e">
        <f ca="true">+IF(AND(ISNUMBER(OFFSET('Sanitation Data'!$E$10,0,10*ROW('Sanitation Data'!E184))),'Data Summary'!CR190="Yes"),OFFSET('Sanitation Data'!$E$10,0,10*ROW('Sanitation Data'!E184)),NA())</f>
        <v>#N/A</v>
      </c>
      <c r="AD190" s="90" t="e">
        <f ca="true">+IF(AND(ISNUMBER(OFFSET('Sanitation Data'!$E$11,0,10*ROW('Sanitation Data'!E184))),'Data Summary'!CS190="Yes"),OFFSET('Sanitation Data'!$E$11,0,10*ROW('Sanitation Data'!E184)),NA())</f>
        <v>#N/A</v>
      </c>
      <c r="AE190" s="90" t="e">
        <f ca="true">+IF(AND(ISNUMBER(OFFSET('Sanitation Data'!$E$12,0,10*ROW('Sanitation Data'!E184))),'Data Summary'!CT190="Yes"),OFFSET('Sanitation Data'!$E$12,0,10*ROW('Sanitation Data'!E184)),NA())</f>
        <v>#N/A</v>
      </c>
      <c r="AF190" s="90" t="e">
        <f ca="true">+IF(AND(ISNUMBER(OFFSET('Sanitation Data'!$F$4,0,10*ROW('Sanitation Data'!F184))),'Data Summary'!CU190="Yes"),100-OFFSET('Sanitation Data'!$F$4,0,10*ROW('Sanitation Data'!F184)),NA())</f>
        <v>#N/A</v>
      </c>
      <c r="AG190" s="90" t="e">
        <f ca="true">+IF(AND(ISNUMBER(OFFSET('Sanitation Data'!$F$6,0,10*ROW('Sanitation Data'!F184))),'Data Summary'!CV190="Yes"),OFFSET('Sanitation Data'!$F$6,0,10*ROW('Sanitation Data'!F184)),NA())</f>
        <v>#N/A</v>
      </c>
      <c r="AH190" s="90" t="e">
        <f ca="true">+IF(AND(ISNUMBER(OFFSET('Sanitation Data'!$F$10,0,10*ROW('Sanitation Data'!F184))),'Data Summary'!CW190="Yes"),OFFSET('Sanitation Data'!$F$10,0,10*ROW('Sanitation Data'!F184)),NA())</f>
        <v>#N/A</v>
      </c>
      <c r="AI190" s="90" t="e">
        <f ca="true">+IF(AND(ISNUMBER(OFFSET('Sanitation Data'!$F$11,0,10*ROW('Sanitation Data'!F184))),'Data Summary'!CX190="Yes"),OFFSET('Sanitation Data'!$F$11,0,10*ROW('Sanitation Data'!F184)),NA())</f>
        <v>#N/A</v>
      </c>
      <c r="AJ190" s="90" t="e">
        <f ca="true">+IF(AND(ISNUMBER(OFFSET('Sanitation Data'!$F$12,0,10*ROW('Sanitation Data'!F184))),'Data Summary'!CY190="Yes"),OFFSET('Sanitation Data'!$F$12,0,10*ROW('Sanitation Data'!F184)),NA())</f>
        <v>#N/A</v>
      </c>
      <c r="AK190" s="90" t="e">
        <f ca="true">+IF(AND(ISNUMBER(OFFSET('Sanitation Data'!$G$4,0,10*ROW('Sanitation Data'!G184))),'Data Summary'!CZ190="Yes"),100-OFFSET('Sanitation Data'!$G$4,0,10*ROW('Sanitation Data'!G184)),NA())</f>
        <v>#N/A</v>
      </c>
      <c r="AL190" s="90" t="e">
        <f ca="true">+IF(AND(ISNUMBER(OFFSET('Sanitation Data'!$G$6,0,10*ROW('Sanitation Data'!G184))),'Data Summary'!DA190="Yes"),OFFSET('Sanitation Data'!$G$6,0,10*ROW('Sanitation Data'!G184)),NA())</f>
        <v>#N/A</v>
      </c>
      <c r="AM190" s="90" t="e">
        <f ca="true">+IF(AND(ISNUMBER(OFFSET('Sanitation Data'!$G$10,0,10*ROW('Sanitation Data'!G184))),'Data Summary'!DB190="Yes"),OFFSET('Sanitation Data'!$G$10,0,10*ROW('Sanitation Data'!G184)),NA())</f>
        <v>#N/A</v>
      </c>
      <c r="AN190" s="90" t="e">
        <f ca="true">+IF(AND(ISNUMBER(OFFSET('Sanitation Data'!$G$11,0,10*ROW('Sanitation Data'!G184))),'Data Summary'!DC190="Yes"),OFFSET('Sanitation Data'!$G$11,0,10*ROW('Sanitation Data'!G184)),NA())</f>
        <v>#N/A</v>
      </c>
      <c r="AO190" s="90" t="e">
        <f ca="true">+IF(AND(ISNUMBER(OFFSET('Sanitation Data'!$G$12,0,10*ROW('Sanitation Data'!G184))),'Data Summary'!DD190="Yes"),OFFSET('Sanitation Data'!$G$12,0,10*ROW('Sanitation Data'!G184)),NA())</f>
        <v>#N/A</v>
      </c>
      <c r="AP190" s="90" t="e">
        <f ca="true">+IF(AND(ISNUMBER(OFFSET('Sanitation Data'!$H$4,0,10*ROW('Sanitation Data'!H184))),'Data Summary'!DE190="Yes"),100-OFFSET('Sanitation Data'!$H$4,0,10*ROW('Sanitation Data'!H184)),NA())</f>
        <v>#N/A</v>
      </c>
      <c r="AQ190" s="90" t="e">
        <f ca="true">+IF(AND(ISNUMBER(OFFSET('Sanitation Data'!$H$6,0,10*ROW('Sanitation Data'!H184))),'Data Summary'!DF190="Yes"),OFFSET('Sanitation Data'!$H$6,0,10*ROW('Sanitation Data'!H184)),NA())</f>
        <v>#N/A</v>
      </c>
      <c r="AR190" s="90" t="e">
        <f ca="true">+IF(AND(ISNUMBER(OFFSET('Sanitation Data'!$H$10,0,10*ROW('Sanitation Data'!H184))),'Data Summary'!DG190="Yes"),OFFSET('Sanitation Data'!$H$10,0,10*ROW('Sanitation Data'!H184)),NA())</f>
        <v>#N/A</v>
      </c>
      <c r="AS190" s="90" t="e">
        <f ca="true">+IF(AND(ISNUMBER(OFFSET('Sanitation Data'!$H$11,0,10*ROW('Sanitation Data'!H184))),'Data Summary'!DH190="Yes"),OFFSET('Sanitation Data'!$H$11,0,10*ROW('Sanitation Data'!H184)),NA())</f>
        <v>#N/A</v>
      </c>
      <c r="AT190" s="90" t="e">
        <f ca="true">+IF(AND(ISNUMBER(OFFSET('Sanitation Data'!$H$12,0,10*ROW('Sanitation Data'!H184))),'Data Summary'!DI190="Yes"),OFFSET('Sanitation Data'!$H$12,0,10*ROW('Sanitation Data'!H184)),NA())</f>
        <v>#N/A</v>
      </c>
      <c r="AU190" s="90" t="e">
        <f ca="true">+IF(AND(ISNUMBER(OFFSET('Sanitation Data'!$I$4,0,10*ROW('Sanitation Data'!I184))),'Data Summary'!DJ190="Yes"),100-OFFSET('Sanitation Data'!$I$4,0,10*ROW('Sanitation Data'!I184)),NA())</f>
        <v>#N/A</v>
      </c>
      <c r="AV190" s="90" t="e">
        <f ca="true">+IF(AND(ISNUMBER(OFFSET('Sanitation Data'!$I$6,0,10*ROW('Sanitation Data'!I184))),'Data Summary'!DK190="Yes"),OFFSET('Sanitation Data'!$I$6,0,10*ROW('Sanitation Data'!I184)),NA())</f>
        <v>#N/A</v>
      </c>
      <c r="AW190" s="90" t="e">
        <f ca="true">+IF(AND(ISNUMBER(OFFSET('Sanitation Data'!$I$10,0,10*ROW('Sanitation Data'!I184))),'Data Summary'!DL190="Yes"),OFFSET('Sanitation Data'!$I$10,0,10*ROW('Sanitation Data'!I184)),NA())</f>
        <v>#N/A</v>
      </c>
      <c r="AX190" s="90" t="e">
        <f ca="true">+IF(AND(ISNUMBER(OFFSET('Sanitation Data'!$I$11,0,10*ROW('Sanitation Data'!I184))),'Data Summary'!DM190="Yes"),OFFSET('Sanitation Data'!$I$11,0,10*ROW('Sanitation Data'!I184)),NA())</f>
        <v>#N/A</v>
      </c>
      <c r="AY190" s="90" t="e">
        <f ca="true">+IF(AND(ISNUMBER(OFFSET('Sanitation Data'!$I$12,0,10*ROW('Sanitation Data'!I184))),'Data Summary'!DN190="Yes"),OFFSET('Sanitation Data'!$I$12,0,10*ROW('Sanitation Data'!I184)),NA())</f>
        <v>#N/A</v>
      </c>
      <c r="AZ190" s="91" t="e">
        <f ca="true">+IF(AND(ISNUMBER(OFFSET('Hygiene Data'!$D$5,0,10*ROW('Hygiene Data'!D184))),'Data Summary'!DO190="Yes"),OFFSET('Hygiene Data'!$D$5,0,10*ROW('Hygiene Data'!D184)),NA())</f>
        <v>#N/A</v>
      </c>
      <c r="BA190" s="91" t="e">
        <f ca="true">+IF(AND(ISNUMBER(OFFSET('Hygiene Data'!$D$7,0,10*ROW('Hygiene Data'!D184))),'Data Summary'!DP190="Yes"),OFFSET('Hygiene Data'!$D$7,0,10*ROW('Hygiene Data'!D184)),NA())</f>
        <v>#N/A</v>
      </c>
      <c r="BB190" s="91" t="e">
        <f ca="true">+IF(AND(ISNUMBER(OFFSET('Hygiene Data'!$D$9,0,10*ROW('Hygiene Data'!D184))),'Data Summary'!DQ190="Yes"),OFFSET('Hygiene Data'!$D$9,0,10*ROW('Hygiene Data'!D184)),NA())</f>
        <v>#N/A</v>
      </c>
      <c r="BC190" s="91" t="e">
        <f ca="true">+IF(AND(ISNUMBER(OFFSET('Hygiene Data'!$E$5,0,10*ROW('Hygiene Data'!E184))),'Data Summary'!DR190="Yes"),OFFSET('Hygiene Data'!$E$5,0,10*ROW('Hygiene Data'!E184)),NA())</f>
        <v>#N/A</v>
      </c>
      <c r="BD190" s="91" t="e">
        <f ca="true">+IF(AND(ISNUMBER(OFFSET('Hygiene Data'!$E$7,0,10*ROW('Hygiene Data'!E184))),'Data Summary'!DS190="Yes"),OFFSET('Hygiene Data'!$E$7,0,10*ROW('Hygiene Data'!E184)),NA())</f>
        <v>#N/A</v>
      </c>
      <c r="BE190" s="91" t="e">
        <f ca="true">+IF(AND(ISNUMBER(OFFSET('Hygiene Data'!$E$9,0,10*ROW('Hygiene Data'!E184))),'Data Summary'!DT190="Yes"),OFFSET('Hygiene Data'!$E$9,0,10*ROW('Hygiene Data'!E184)),NA())</f>
        <v>#N/A</v>
      </c>
      <c r="BF190" s="91" t="e">
        <f ca="true">+IF(AND(ISNUMBER(OFFSET('Hygiene Data'!$F$5,0,10*ROW('Hygiene Data'!F184))),'Data Summary'!DU190="Yes"),OFFSET('Hygiene Data'!$F$5,0,10*ROW('Hygiene Data'!F184)),NA())</f>
        <v>#N/A</v>
      </c>
      <c r="BG190" s="91" t="e">
        <f ca="true">+IF(AND(ISNUMBER(OFFSET('Hygiene Data'!$F$7,0,10*ROW('Hygiene Data'!F184))),'Data Summary'!DV190="Yes"),OFFSET('Hygiene Data'!$F$7,0,10*ROW('Hygiene Data'!F184)),NA())</f>
        <v>#N/A</v>
      </c>
      <c r="BH190" s="91" t="e">
        <f ca="true">+IF(AND(ISNUMBER(OFFSET('Hygiene Data'!$F$9,0,10*ROW('Hygiene Data'!F184))),'Data Summary'!DW190="Yes"),OFFSET('Hygiene Data'!$F$9,0,10*ROW('Hygiene Data'!F184)),NA())</f>
        <v>#N/A</v>
      </c>
      <c r="BI190" s="91" t="e">
        <f ca="true">+IF(AND(ISNUMBER(OFFSET('Hygiene Data'!$G$5,0,10*ROW('Hygiene Data'!G184))),'Data Summary'!DX190="Yes"),OFFSET('Hygiene Data'!$G$5,0,10*ROW('Hygiene Data'!G184)),NA())</f>
        <v>#N/A</v>
      </c>
      <c r="BJ190" s="91" t="e">
        <f ca="true">+IF(AND(ISNUMBER(OFFSET('Hygiene Data'!$G$7,0,10*ROW('Hygiene Data'!G184))),'Data Summary'!DY190="Yes"),OFFSET('Hygiene Data'!$G$7,0,10*ROW('Hygiene Data'!G184)),NA())</f>
        <v>#N/A</v>
      </c>
      <c r="BK190" s="91" t="e">
        <f ca="true">+IF(AND(ISNUMBER(OFFSET('Hygiene Data'!$G$9,0,10*ROW('Hygiene Data'!G184))),'Data Summary'!DZ190="Yes"),OFFSET('Hygiene Data'!$G$9,0,10*ROW('Hygiene Data'!G184)),NA())</f>
        <v>#N/A</v>
      </c>
      <c r="BL190" s="91" t="e">
        <f ca="true">+IF(AND(ISNUMBER(OFFSET('Hygiene Data'!$H$5,0,10*ROW('Hygiene Data'!H184))),'Data Summary'!EA190="Yes"),OFFSET('Hygiene Data'!$H$5,0,10*ROW('Hygiene Data'!H184)),NA())</f>
        <v>#N/A</v>
      </c>
      <c r="BM190" s="91" t="e">
        <f ca="true">+IF(AND(ISNUMBER(OFFSET('Hygiene Data'!$H$7,0,10*ROW('Hygiene Data'!H184))),'Data Summary'!EB190="Yes"),OFFSET('Hygiene Data'!$H$7,0,10*ROW('Hygiene Data'!H184)),NA())</f>
        <v>#N/A</v>
      </c>
      <c r="BN190" s="91" t="e">
        <f ca="true">+IF(AND(ISNUMBER(OFFSET('Hygiene Data'!$H$9,0,10*ROW('Hygiene Data'!H184))),'Data Summary'!EC190="Yes"),OFFSET('Hygiene Data'!$H$9,0,10*ROW('Hygiene Data'!H184)),NA())</f>
        <v>#N/A</v>
      </c>
      <c r="BO190" s="91" t="e">
        <f ca="true">+IF(AND(ISNUMBER(OFFSET('Hygiene Data'!$I$5,0,10*ROW('Hygiene Data'!I184))),'Data Summary'!ED190="Yes"),OFFSET('Hygiene Data'!$I$5,0,10*ROW('Hygiene Data'!I184)),NA())</f>
        <v>#N/A</v>
      </c>
      <c r="BP190" s="91" t="e">
        <f ca="true">+IF(AND(ISNUMBER(OFFSET('Hygiene Data'!$I$7,0,10*ROW('Hygiene Data'!I184))),'Data Summary'!EE190="Yes"),OFFSET('Hygiene Data'!$I$7,0,10*ROW('Hygiene Data'!I184)),NA())</f>
        <v>#N/A</v>
      </c>
      <c r="BQ190" s="91" t="e">
        <f ca="true">+IF(AND(ISNUMBER(OFFSET('Hygiene Data'!$I$9,0,10*ROW('Hygiene Data'!I184))),'Data Summary'!EF190="Yes"),OFFSET('Hygiene Data'!$I$9,0,10*ROW('Hygiene Data'!I184)),NA())</f>
        <v>#N/A</v>
      </c>
    </row>
    <row xmlns:x14ac="http://schemas.microsoft.com/office/spreadsheetml/2009/9/ac" r="191" x14ac:dyDescent="0.2">
      <c r="A191" s="342" t="e">
        <f ca="true">+RIGHT('Data Summary'!A191,LEN('Data Summary'!A191)-9)</f>
        <v>#VALUE!</v>
      </c>
      <c r="B191" s="35" t="str">
        <f ca="true">+IF(ISTEXT('Data Summary'!B191),'Data Summary'!B191,"")</f>
        <v/>
      </c>
      <c r="C191" s="341" t="e">
        <f ca="true">+VALUE('Data Summary'!C191)</f>
        <v>#VALUE!</v>
      </c>
      <c r="D191" s="89" t="e">
        <f ca="true">+IF(AND(ISNUMBER(OFFSET('Water Data'!$D$4,0,10*ROW('Water Data'!D185))),'Data Summary'!BS191="Yes"),100-OFFSET('Water Data'!$D$4,0,10*ROW('Water Data'!D185)),NA())</f>
        <v>#N/A</v>
      </c>
      <c r="E191" s="89" t="e">
        <f ca="true">+IF(AND(ISNUMBER(OFFSET('Water Data'!$D$6,0,10*ROW('Water Data'!D185))),'Data Summary'!BT191="Yes"),OFFSET('Water Data'!$D$6,0,10*ROW('Water Data'!D185)),NA())</f>
        <v>#N/A</v>
      </c>
      <c r="F191" s="89" t="e">
        <f ca="true">+IF(AND(ISNUMBER(OFFSET('Water Data'!$D$9,0,10*ROW('Water Data'!D185))),'Data Summary'!BU191="Yes"),OFFSET('Water Data'!$D$9,0,10*ROW('Water Data'!D185)),NA())</f>
        <v>#N/A</v>
      </c>
      <c r="G191" s="89" t="e">
        <f ca="true">+IF(AND(ISNUMBER(OFFSET('Water Data'!$E$4,0,10*ROW('Water Data'!E185))),'Data Summary'!BV191="Yes"),100-OFFSET('Water Data'!$E$4,0,10*ROW('Water Data'!E185)),NA())</f>
        <v>#N/A</v>
      </c>
      <c r="H191" s="89" t="e">
        <f ca="true">+IF(AND(ISNUMBER(OFFSET('Water Data'!$E$6,0,10*ROW('Water Data'!E185))),'Data Summary'!BW191="Yes"),OFFSET('Water Data'!$E$6,0,10*ROW('Water Data'!E185)),NA())</f>
        <v>#N/A</v>
      </c>
      <c r="I191" s="89" t="e">
        <f ca="true">+IF(AND(ISNUMBER(OFFSET('Water Data'!$E$9,0,10*ROW('Water Data'!E185))),'Data Summary'!BX191="Yes"),OFFSET('Water Data'!$E$9,0,10*ROW('Water Data'!E185)),NA())</f>
        <v>#N/A</v>
      </c>
      <c r="J191" s="89" t="e">
        <f ca="true">+IF(AND(ISNUMBER(OFFSET('Water Data'!$F$4,0,10*ROW('Water Data'!F185))),'Data Summary'!BY191="Yes"),100-OFFSET('Water Data'!$F$4,0,10*ROW('Water Data'!F185)),NA())</f>
        <v>#N/A</v>
      </c>
      <c r="K191" s="89" t="e">
        <f ca="true">+IF(AND(ISNUMBER(OFFSET('Water Data'!$F$6,0,10*ROW('Water Data'!F185))),'Data Summary'!BZ191="Yes"),OFFSET('Water Data'!$F$6,0,10*ROW('Water Data'!F185)),NA())</f>
        <v>#N/A</v>
      </c>
      <c r="L191" s="89" t="e">
        <f ca="true">+IF(AND(ISNUMBER(OFFSET('Water Data'!$F$9,0,10*ROW('Water Data'!F185))),'Data Summary'!CA191="Yes"),OFFSET('Water Data'!$F$9,0,10*ROW('Water Data'!F185)),NA())</f>
        <v>#N/A</v>
      </c>
      <c r="M191" s="89" t="e">
        <f ca="true">+IF(AND(ISNUMBER(OFFSET('Water Data'!$G$4,0,10*ROW('Water Data'!G185))),'Data Summary'!CB191="Yes"),100-OFFSET('Water Data'!$G$4,0,10*ROW('Water Data'!G185)),NA())</f>
        <v>#N/A</v>
      </c>
      <c r="N191" s="89" t="e">
        <f ca="true">+IF(AND(ISNUMBER(OFFSET('Water Data'!$G$6,0,10*ROW('Water Data'!G185))),'Data Summary'!CC191="Yes"),OFFSET('Water Data'!$G$6,0,10*ROW('Water Data'!G185)),NA())</f>
        <v>#N/A</v>
      </c>
      <c r="O191" s="89" t="e">
        <f ca="true">+IF(AND(ISNUMBER(OFFSET('Water Data'!$G$9,0,10*ROW('Water Data'!G185))),'Data Summary'!CD191="Yes"),OFFSET('Water Data'!$G$9,0,10*ROW('Water Data'!G185)),NA())</f>
        <v>#N/A</v>
      </c>
      <c r="P191" s="89" t="e">
        <f ca="true">+IF(AND(ISNUMBER(OFFSET('Water Data'!$H$4,0,10*ROW('Water Data'!H185))),'Data Summary'!CE191="Yes"),100-OFFSET('Water Data'!$H$4,0,10*ROW('Water Data'!H185)),NA())</f>
        <v>#N/A</v>
      </c>
      <c r="Q191" s="89" t="e">
        <f ca="true">+IF(AND(ISNUMBER(OFFSET('Water Data'!$H$6,0,10*ROW('Water Data'!H185))),'Data Summary'!CF191="Yes"),OFFSET('Water Data'!$H$6,0,10*ROW('Water Data'!H185)),NA())</f>
        <v>#N/A</v>
      </c>
      <c r="R191" s="89" t="e">
        <f ca="true">+IF(AND(ISNUMBER(OFFSET('Water Data'!$H$9,0,10*ROW('Water Data'!H185))),'Data Summary'!CG191="Yes"),OFFSET('Water Data'!$H$9,0,10*ROW('Water Data'!H185)),NA())</f>
        <v>#N/A</v>
      </c>
      <c r="S191" s="89" t="e">
        <f ca="true">+IF(AND(ISNUMBER(OFFSET('Water Data'!$I$4,0,10*ROW('Water Data'!I185))),'Data Summary'!CH191="Yes"),100-OFFSET('Water Data'!$I$4,0,10*ROW('Water Data'!I185)),NA())</f>
        <v>#N/A</v>
      </c>
      <c r="T191" s="89" t="e">
        <f ca="true">+IF(AND(ISNUMBER(OFFSET('Water Data'!$I$6,0,10*ROW('Water Data'!I185))),'Data Summary'!CI191="Yes"),OFFSET('Water Data'!$I$6,0,10*ROW('Water Data'!I185)),NA())</f>
        <v>#N/A</v>
      </c>
      <c r="U191" s="89" t="e">
        <f ca="true">+IF(AND(ISNUMBER(OFFSET('Water Data'!$I$9,0,10*ROW('Water Data'!I185))),'Data Summary'!CJ191="Yes"),OFFSET('Water Data'!$I$9,0,10*ROW('Water Data'!I185)),NA())</f>
        <v>#N/A</v>
      </c>
      <c r="V191" s="90" t="e">
        <f ca="true">+IF(AND(ISNUMBER(OFFSET('Sanitation Data'!$D$4,0,10*ROW('Sanitation Data'!D185))),'Data Summary'!CK191="Yes"),100-OFFSET('Sanitation Data'!$D$4,0,10*ROW('Sanitation Data'!D185)),NA())</f>
        <v>#N/A</v>
      </c>
      <c r="W191" s="90" t="e">
        <f ca="true">+IF(AND(ISNUMBER(OFFSET('Sanitation Data'!$D$6,0,10*ROW('Sanitation Data'!D185))),'Data Summary'!CL191="Yes"),OFFSET('Sanitation Data'!$D$6,0,10*ROW('Sanitation Data'!D185)),NA())</f>
        <v>#N/A</v>
      </c>
      <c r="X191" s="90" t="e">
        <f ca="true">+IF(AND(ISNUMBER(OFFSET('Sanitation Data'!$D$10,0,10*ROW('Sanitation Data'!D185))),'Data Summary'!CM191="Yes"),OFFSET('Sanitation Data'!$D$10,0,10*ROW('Sanitation Data'!D185)),NA())</f>
        <v>#N/A</v>
      </c>
      <c r="Y191" s="90" t="e">
        <f ca="true">+IF(AND(ISNUMBER(OFFSET('Sanitation Data'!$D$11,0,10*ROW('Sanitation Data'!D185))),'Data Summary'!CN191="Yes"),OFFSET('Sanitation Data'!$D$11,0,10*ROW('Sanitation Data'!D185)),NA())</f>
        <v>#N/A</v>
      </c>
      <c r="Z191" s="90" t="e">
        <f ca="true">+IF(AND(ISNUMBER(OFFSET('Sanitation Data'!$D$12,0,10*ROW('Sanitation Data'!D185))),'Data Summary'!CO191="Yes"),OFFSET('Sanitation Data'!$D$12,0,10*ROW('Sanitation Data'!D185)),NA())</f>
        <v>#N/A</v>
      </c>
      <c r="AA191" s="90" t="e">
        <f ca="true">+IF(AND(ISNUMBER(OFFSET('Sanitation Data'!$E$4,0,10*ROW('Sanitation Data'!E185))),'Data Summary'!CP191="Yes"),100-OFFSET('Sanitation Data'!$E$4,0,10*ROW('Sanitation Data'!E185)),NA())</f>
        <v>#N/A</v>
      </c>
      <c r="AB191" s="90" t="e">
        <f ca="true">+IF(AND(ISNUMBER(OFFSET('Sanitation Data'!$E$6,0,10*ROW('Sanitation Data'!E185))),'Data Summary'!CQ191="Yes"),OFFSET('Sanitation Data'!$E$6,0,10*ROW('Sanitation Data'!E185)),NA())</f>
        <v>#N/A</v>
      </c>
      <c r="AC191" s="90" t="e">
        <f ca="true">+IF(AND(ISNUMBER(OFFSET('Sanitation Data'!$E$10,0,10*ROW('Sanitation Data'!E185))),'Data Summary'!CR191="Yes"),OFFSET('Sanitation Data'!$E$10,0,10*ROW('Sanitation Data'!E185)),NA())</f>
        <v>#N/A</v>
      </c>
      <c r="AD191" s="90" t="e">
        <f ca="true">+IF(AND(ISNUMBER(OFFSET('Sanitation Data'!$E$11,0,10*ROW('Sanitation Data'!E185))),'Data Summary'!CS191="Yes"),OFFSET('Sanitation Data'!$E$11,0,10*ROW('Sanitation Data'!E185)),NA())</f>
        <v>#N/A</v>
      </c>
      <c r="AE191" s="90" t="e">
        <f ca="true">+IF(AND(ISNUMBER(OFFSET('Sanitation Data'!$E$12,0,10*ROW('Sanitation Data'!E185))),'Data Summary'!CT191="Yes"),OFFSET('Sanitation Data'!$E$12,0,10*ROW('Sanitation Data'!E185)),NA())</f>
        <v>#N/A</v>
      </c>
      <c r="AF191" s="90" t="e">
        <f ca="true">+IF(AND(ISNUMBER(OFFSET('Sanitation Data'!$F$4,0,10*ROW('Sanitation Data'!F185))),'Data Summary'!CU191="Yes"),100-OFFSET('Sanitation Data'!$F$4,0,10*ROW('Sanitation Data'!F185)),NA())</f>
        <v>#N/A</v>
      </c>
      <c r="AG191" s="90" t="e">
        <f ca="true">+IF(AND(ISNUMBER(OFFSET('Sanitation Data'!$F$6,0,10*ROW('Sanitation Data'!F185))),'Data Summary'!CV191="Yes"),OFFSET('Sanitation Data'!$F$6,0,10*ROW('Sanitation Data'!F185)),NA())</f>
        <v>#N/A</v>
      </c>
      <c r="AH191" s="90" t="e">
        <f ca="true">+IF(AND(ISNUMBER(OFFSET('Sanitation Data'!$F$10,0,10*ROW('Sanitation Data'!F185))),'Data Summary'!CW191="Yes"),OFFSET('Sanitation Data'!$F$10,0,10*ROW('Sanitation Data'!F185)),NA())</f>
        <v>#N/A</v>
      </c>
      <c r="AI191" s="90" t="e">
        <f ca="true">+IF(AND(ISNUMBER(OFFSET('Sanitation Data'!$F$11,0,10*ROW('Sanitation Data'!F185))),'Data Summary'!CX191="Yes"),OFFSET('Sanitation Data'!$F$11,0,10*ROW('Sanitation Data'!F185)),NA())</f>
        <v>#N/A</v>
      </c>
      <c r="AJ191" s="90" t="e">
        <f ca="true">+IF(AND(ISNUMBER(OFFSET('Sanitation Data'!$F$12,0,10*ROW('Sanitation Data'!F185))),'Data Summary'!CY191="Yes"),OFFSET('Sanitation Data'!$F$12,0,10*ROW('Sanitation Data'!F185)),NA())</f>
        <v>#N/A</v>
      </c>
      <c r="AK191" s="90" t="e">
        <f ca="true">+IF(AND(ISNUMBER(OFFSET('Sanitation Data'!$G$4,0,10*ROW('Sanitation Data'!G185))),'Data Summary'!CZ191="Yes"),100-OFFSET('Sanitation Data'!$G$4,0,10*ROW('Sanitation Data'!G185)),NA())</f>
        <v>#N/A</v>
      </c>
      <c r="AL191" s="90" t="e">
        <f ca="true">+IF(AND(ISNUMBER(OFFSET('Sanitation Data'!$G$6,0,10*ROW('Sanitation Data'!G185))),'Data Summary'!DA191="Yes"),OFFSET('Sanitation Data'!$G$6,0,10*ROW('Sanitation Data'!G185)),NA())</f>
        <v>#N/A</v>
      </c>
      <c r="AM191" s="90" t="e">
        <f ca="true">+IF(AND(ISNUMBER(OFFSET('Sanitation Data'!$G$10,0,10*ROW('Sanitation Data'!G185))),'Data Summary'!DB191="Yes"),OFFSET('Sanitation Data'!$G$10,0,10*ROW('Sanitation Data'!G185)),NA())</f>
        <v>#N/A</v>
      </c>
      <c r="AN191" s="90" t="e">
        <f ca="true">+IF(AND(ISNUMBER(OFFSET('Sanitation Data'!$G$11,0,10*ROW('Sanitation Data'!G185))),'Data Summary'!DC191="Yes"),OFFSET('Sanitation Data'!$G$11,0,10*ROW('Sanitation Data'!G185)),NA())</f>
        <v>#N/A</v>
      </c>
      <c r="AO191" s="90" t="e">
        <f ca="true">+IF(AND(ISNUMBER(OFFSET('Sanitation Data'!$G$12,0,10*ROW('Sanitation Data'!G185))),'Data Summary'!DD191="Yes"),OFFSET('Sanitation Data'!$G$12,0,10*ROW('Sanitation Data'!G185)),NA())</f>
        <v>#N/A</v>
      </c>
      <c r="AP191" s="90" t="e">
        <f ca="true">+IF(AND(ISNUMBER(OFFSET('Sanitation Data'!$H$4,0,10*ROW('Sanitation Data'!H185))),'Data Summary'!DE191="Yes"),100-OFFSET('Sanitation Data'!$H$4,0,10*ROW('Sanitation Data'!H185)),NA())</f>
        <v>#N/A</v>
      </c>
      <c r="AQ191" s="90" t="e">
        <f ca="true">+IF(AND(ISNUMBER(OFFSET('Sanitation Data'!$H$6,0,10*ROW('Sanitation Data'!H185))),'Data Summary'!DF191="Yes"),OFFSET('Sanitation Data'!$H$6,0,10*ROW('Sanitation Data'!H185)),NA())</f>
        <v>#N/A</v>
      </c>
      <c r="AR191" s="90" t="e">
        <f ca="true">+IF(AND(ISNUMBER(OFFSET('Sanitation Data'!$H$10,0,10*ROW('Sanitation Data'!H185))),'Data Summary'!DG191="Yes"),OFFSET('Sanitation Data'!$H$10,0,10*ROW('Sanitation Data'!H185)),NA())</f>
        <v>#N/A</v>
      </c>
      <c r="AS191" s="90" t="e">
        <f ca="true">+IF(AND(ISNUMBER(OFFSET('Sanitation Data'!$H$11,0,10*ROW('Sanitation Data'!H185))),'Data Summary'!DH191="Yes"),OFFSET('Sanitation Data'!$H$11,0,10*ROW('Sanitation Data'!H185)),NA())</f>
        <v>#N/A</v>
      </c>
      <c r="AT191" s="90" t="e">
        <f ca="true">+IF(AND(ISNUMBER(OFFSET('Sanitation Data'!$H$12,0,10*ROW('Sanitation Data'!H185))),'Data Summary'!DI191="Yes"),OFFSET('Sanitation Data'!$H$12,0,10*ROW('Sanitation Data'!H185)),NA())</f>
        <v>#N/A</v>
      </c>
      <c r="AU191" s="90" t="e">
        <f ca="true">+IF(AND(ISNUMBER(OFFSET('Sanitation Data'!$I$4,0,10*ROW('Sanitation Data'!I185))),'Data Summary'!DJ191="Yes"),100-OFFSET('Sanitation Data'!$I$4,0,10*ROW('Sanitation Data'!I185)),NA())</f>
        <v>#N/A</v>
      </c>
      <c r="AV191" s="90" t="e">
        <f ca="true">+IF(AND(ISNUMBER(OFFSET('Sanitation Data'!$I$6,0,10*ROW('Sanitation Data'!I185))),'Data Summary'!DK191="Yes"),OFFSET('Sanitation Data'!$I$6,0,10*ROW('Sanitation Data'!I185)),NA())</f>
        <v>#N/A</v>
      </c>
      <c r="AW191" s="90" t="e">
        <f ca="true">+IF(AND(ISNUMBER(OFFSET('Sanitation Data'!$I$10,0,10*ROW('Sanitation Data'!I185))),'Data Summary'!DL191="Yes"),OFFSET('Sanitation Data'!$I$10,0,10*ROW('Sanitation Data'!I185)),NA())</f>
        <v>#N/A</v>
      </c>
      <c r="AX191" s="90" t="e">
        <f ca="true">+IF(AND(ISNUMBER(OFFSET('Sanitation Data'!$I$11,0,10*ROW('Sanitation Data'!I185))),'Data Summary'!DM191="Yes"),OFFSET('Sanitation Data'!$I$11,0,10*ROW('Sanitation Data'!I185)),NA())</f>
        <v>#N/A</v>
      </c>
      <c r="AY191" s="90" t="e">
        <f ca="true">+IF(AND(ISNUMBER(OFFSET('Sanitation Data'!$I$12,0,10*ROW('Sanitation Data'!I185))),'Data Summary'!DN191="Yes"),OFFSET('Sanitation Data'!$I$12,0,10*ROW('Sanitation Data'!I185)),NA())</f>
        <v>#N/A</v>
      </c>
      <c r="AZ191" s="91" t="e">
        <f ca="true">+IF(AND(ISNUMBER(OFFSET('Hygiene Data'!$D$5,0,10*ROW('Hygiene Data'!D185))),'Data Summary'!DO191="Yes"),OFFSET('Hygiene Data'!$D$5,0,10*ROW('Hygiene Data'!D185)),NA())</f>
        <v>#N/A</v>
      </c>
      <c r="BA191" s="91" t="e">
        <f ca="true">+IF(AND(ISNUMBER(OFFSET('Hygiene Data'!$D$7,0,10*ROW('Hygiene Data'!D185))),'Data Summary'!DP191="Yes"),OFFSET('Hygiene Data'!$D$7,0,10*ROW('Hygiene Data'!D185)),NA())</f>
        <v>#N/A</v>
      </c>
      <c r="BB191" s="91" t="e">
        <f ca="true">+IF(AND(ISNUMBER(OFFSET('Hygiene Data'!$D$9,0,10*ROW('Hygiene Data'!D185))),'Data Summary'!DQ191="Yes"),OFFSET('Hygiene Data'!$D$9,0,10*ROW('Hygiene Data'!D185)),NA())</f>
        <v>#N/A</v>
      </c>
      <c r="BC191" s="91" t="e">
        <f ca="true">+IF(AND(ISNUMBER(OFFSET('Hygiene Data'!$E$5,0,10*ROW('Hygiene Data'!E185))),'Data Summary'!DR191="Yes"),OFFSET('Hygiene Data'!$E$5,0,10*ROW('Hygiene Data'!E185)),NA())</f>
        <v>#N/A</v>
      </c>
      <c r="BD191" s="91" t="e">
        <f ca="true">+IF(AND(ISNUMBER(OFFSET('Hygiene Data'!$E$7,0,10*ROW('Hygiene Data'!E185))),'Data Summary'!DS191="Yes"),OFFSET('Hygiene Data'!$E$7,0,10*ROW('Hygiene Data'!E185)),NA())</f>
        <v>#N/A</v>
      </c>
      <c r="BE191" s="91" t="e">
        <f ca="true">+IF(AND(ISNUMBER(OFFSET('Hygiene Data'!$E$9,0,10*ROW('Hygiene Data'!E185))),'Data Summary'!DT191="Yes"),OFFSET('Hygiene Data'!$E$9,0,10*ROW('Hygiene Data'!E185)),NA())</f>
        <v>#N/A</v>
      </c>
      <c r="BF191" s="91" t="e">
        <f ca="true">+IF(AND(ISNUMBER(OFFSET('Hygiene Data'!$F$5,0,10*ROW('Hygiene Data'!F185))),'Data Summary'!DU191="Yes"),OFFSET('Hygiene Data'!$F$5,0,10*ROW('Hygiene Data'!F185)),NA())</f>
        <v>#N/A</v>
      </c>
      <c r="BG191" s="91" t="e">
        <f ca="true">+IF(AND(ISNUMBER(OFFSET('Hygiene Data'!$F$7,0,10*ROW('Hygiene Data'!F185))),'Data Summary'!DV191="Yes"),OFFSET('Hygiene Data'!$F$7,0,10*ROW('Hygiene Data'!F185)),NA())</f>
        <v>#N/A</v>
      </c>
      <c r="BH191" s="91" t="e">
        <f ca="true">+IF(AND(ISNUMBER(OFFSET('Hygiene Data'!$F$9,0,10*ROW('Hygiene Data'!F185))),'Data Summary'!DW191="Yes"),OFFSET('Hygiene Data'!$F$9,0,10*ROW('Hygiene Data'!F185)),NA())</f>
        <v>#N/A</v>
      </c>
      <c r="BI191" s="91" t="e">
        <f ca="true">+IF(AND(ISNUMBER(OFFSET('Hygiene Data'!$G$5,0,10*ROW('Hygiene Data'!G185))),'Data Summary'!DX191="Yes"),OFFSET('Hygiene Data'!$G$5,0,10*ROW('Hygiene Data'!G185)),NA())</f>
        <v>#N/A</v>
      </c>
      <c r="BJ191" s="91" t="e">
        <f ca="true">+IF(AND(ISNUMBER(OFFSET('Hygiene Data'!$G$7,0,10*ROW('Hygiene Data'!G185))),'Data Summary'!DY191="Yes"),OFFSET('Hygiene Data'!$G$7,0,10*ROW('Hygiene Data'!G185)),NA())</f>
        <v>#N/A</v>
      </c>
      <c r="BK191" s="91" t="e">
        <f ca="true">+IF(AND(ISNUMBER(OFFSET('Hygiene Data'!$G$9,0,10*ROW('Hygiene Data'!G185))),'Data Summary'!DZ191="Yes"),OFFSET('Hygiene Data'!$G$9,0,10*ROW('Hygiene Data'!G185)),NA())</f>
        <v>#N/A</v>
      </c>
      <c r="BL191" s="91" t="e">
        <f ca="true">+IF(AND(ISNUMBER(OFFSET('Hygiene Data'!$H$5,0,10*ROW('Hygiene Data'!H185))),'Data Summary'!EA191="Yes"),OFFSET('Hygiene Data'!$H$5,0,10*ROW('Hygiene Data'!H185)),NA())</f>
        <v>#N/A</v>
      </c>
      <c r="BM191" s="91" t="e">
        <f ca="true">+IF(AND(ISNUMBER(OFFSET('Hygiene Data'!$H$7,0,10*ROW('Hygiene Data'!H185))),'Data Summary'!EB191="Yes"),OFFSET('Hygiene Data'!$H$7,0,10*ROW('Hygiene Data'!H185)),NA())</f>
        <v>#N/A</v>
      </c>
      <c r="BN191" s="91" t="e">
        <f ca="true">+IF(AND(ISNUMBER(OFFSET('Hygiene Data'!$H$9,0,10*ROW('Hygiene Data'!H185))),'Data Summary'!EC191="Yes"),OFFSET('Hygiene Data'!$H$9,0,10*ROW('Hygiene Data'!H185)),NA())</f>
        <v>#N/A</v>
      </c>
      <c r="BO191" s="91" t="e">
        <f ca="true">+IF(AND(ISNUMBER(OFFSET('Hygiene Data'!$I$5,0,10*ROW('Hygiene Data'!I185))),'Data Summary'!ED191="Yes"),OFFSET('Hygiene Data'!$I$5,0,10*ROW('Hygiene Data'!I185)),NA())</f>
        <v>#N/A</v>
      </c>
      <c r="BP191" s="91" t="e">
        <f ca="true">+IF(AND(ISNUMBER(OFFSET('Hygiene Data'!$I$7,0,10*ROW('Hygiene Data'!I185))),'Data Summary'!EE191="Yes"),OFFSET('Hygiene Data'!$I$7,0,10*ROW('Hygiene Data'!I185)),NA())</f>
        <v>#N/A</v>
      </c>
      <c r="BQ191" s="91" t="e">
        <f ca="true">+IF(AND(ISNUMBER(OFFSET('Hygiene Data'!$I$9,0,10*ROW('Hygiene Data'!I185))),'Data Summary'!EF191="Yes"),OFFSET('Hygiene Data'!$I$9,0,10*ROW('Hygiene Data'!I185)),NA())</f>
        <v>#N/A</v>
      </c>
    </row>
    <row xmlns:x14ac="http://schemas.microsoft.com/office/spreadsheetml/2009/9/ac" r="192" x14ac:dyDescent="0.2">
      <c r="A192" s="342" t="e">
        <f ca="true">+RIGHT('Data Summary'!A192,LEN('Data Summary'!A192)-9)</f>
        <v>#VALUE!</v>
      </c>
      <c r="B192" s="35" t="str">
        <f ca="true">+IF(ISTEXT('Data Summary'!B192),'Data Summary'!B192,"")</f>
        <v/>
      </c>
      <c r="C192" s="341" t="e">
        <f ca="true">+VALUE('Data Summary'!C192)</f>
        <v>#VALUE!</v>
      </c>
      <c r="D192" s="89" t="e">
        <f ca="true">+IF(AND(ISNUMBER(OFFSET('Water Data'!$D$4,0,10*ROW('Water Data'!D186))),'Data Summary'!BS192="Yes"),100-OFFSET('Water Data'!$D$4,0,10*ROW('Water Data'!D186)),NA())</f>
        <v>#N/A</v>
      </c>
      <c r="E192" s="89" t="e">
        <f ca="true">+IF(AND(ISNUMBER(OFFSET('Water Data'!$D$6,0,10*ROW('Water Data'!D186))),'Data Summary'!BT192="Yes"),OFFSET('Water Data'!$D$6,0,10*ROW('Water Data'!D186)),NA())</f>
        <v>#N/A</v>
      </c>
      <c r="F192" s="89" t="e">
        <f ca="true">+IF(AND(ISNUMBER(OFFSET('Water Data'!$D$9,0,10*ROW('Water Data'!D186))),'Data Summary'!BU192="Yes"),OFFSET('Water Data'!$D$9,0,10*ROW('Water Data'!D186)),NA())</f>
        <v>#N/A</v>
      </c>
      <c r="G192" s="89" t="e">
        <f ca="true">+IF(AND(ISNUMBER(OFFSET('Water Data'!$E$4,0,10*ROW('Water Data'!E186))),'Data Summary'!BV192="Yes"),100-OFFSET('Water Data'!$E$4,0,10*ROW('Water Data'!E186)),NA())</f>
        <v>#N/A</v>
      </c>
      <c r="H192" s="89" t="e">
        <f ca="true">+IF(AND(ISNUMBER(OFFSET('Water Data'!$E$6,0,10*ROW('Water Data'!E186))),'Data Summary'!BW192="Yes"),OFFSET('Water Data'!$E$6,0,10*ROW('Water Data'!E186)),NA())</f>
        <v>#N/A</v>
      </c>
      <c r="I192" s="89" t="e">
        <f ca="true">+IF(AND(ISNUMBER(OFFSET('Water Data'!$E$9,0,10*ROW('Water Data'!E186))),'Data Summary'!BX192="Yes"),OFFSET('Water Data'!$E$9,0,10*ROW('Water Data'!E186)),NA())</f>
        <v>#N/A</v>
      </c>
      <c r="J192" s="89" t="e">
        <f ca="true">+IF(AND(ISNUMBER(OFFSET('Water Data'!$F$4,0,10*ROW('Water Data'!F186))),'Data Summary'!BY192="Yes"),100-OFFSET('Water Data'!$F$4,0,10*ROW('Water Data'!F186)),NA())</f>
        <v>#N/A</v>
      </c>
      <c r="K192" s="89" t="e">
        <f ca="true">+IF(AND(ISNUMBER(OFFSET('Water Data'!$F$6,0,10*ROW('Water Data'!F186))),'Data Summary'!BZ192="Yes"),OFFSET('Water Data'!$F$6,0,10*ROW('Water Data'!F186)),NA())</f>
        <v>#N/A</v>
      </c>
      <c r="L192" s="89" t="e">
        <f ca="true">+IF(AND(ISNUMBER(OFFSET('Water Data'!$F$9,0,10*ROW('Water Data'!F186))),'Data Summary'!CA192="Yes"),OFFSET('Water Data'!$F$9,0,10*ROW('Water Data'!F186)),NA())</f>
        <v>#N/A</v>
      </c>
      <c r="M192" s="89" t="e">
        <f ca="true">+IF(AND(ISNUMBER(OFFSET('Water Data'!$G$4,0,10*ROW('Water Data'!G186))),'Data Summary'!CB192="Yes"),100-OFFSET('Water Data'!$G$4,0,10*ROW('Water Data'!G186)),NA())</f>
        <v>#N/A</v>
      </c>
      <c r="N192" s="89" t="e">
        <f ca="true">+IF(AND(ISNUMBER(OFFSET('Water Data'!$G$6,0,10*ROW('Water Data'!G186))),'Data Summary'!CC192="Yes"),OFFSET('Water Data'!$G$6,0,10*ROW('Water Data'!G186)),NA())</f>
        <v>#N/A</v>
      </c>
      <c r="O192" s="89" t="e">
        <f ca="true">+IF(AND(ISNUMBER(OFFSET('Water Data'!$G$9,0,10*ROW('Water Data'!G186))),'Data Summary'!CD192="Yes"),OFFSET('Water Data'!$G$9,0,10*ROW('Water Data'!G186)),NA())</f>
        <v>#N/A</v>
      </c>
      <c r="P192" s="89" t="e">
        <f ca="true">+IF(AND(ISNUMBER(OFFSET('Water Data'!$H$4,0,10*ROW('Water Data'!H186))),'Data Summary'!CE192="Yes"),100-OFFSET('Water Data'!$H$4,0,10*ROW('Water Data'!H186)),NA())</f>
        <v>#N/A</v>
      </c>
      <c r="Q192" s="89" t="e">
        <f ca="true">+IF(AND(ISNUMBER(OFFSET('Water Data'!$H$6,0,10*ROW('Water Data'!H186))),'Data Summary'!CF192="Yes"),OFFSET('Water Data'!$H$6,0,10*ROW('Water Data'!H186)),NA())</f>
        <v>#N/A</v>
      </c>
      <c r="R192" s="89" t="e">
        <f ca="true">+IF(AND(ISNUMBER(OFFSET('Water Data'!$H$9,0,10*ROW('Water Data'!H186))),'Data Summary'!CG192="Yes"),OFFSET('Water Data'!$H$9,0,10*ROW('Water Data'!H186)),NA())</f>
        <v>#N/A</v>
      </c>
      <c r="S192" s="89" t="e">
        <f ca="true">+IF(AND(ISNUMBER(OFFSET('Water Data'!$I$4,0,10*ROW('Water Data'!I186))),'Data Summary'!CH192="Yes"),100-OFFSET('Water Data'!$I$4,0,10*ROW('Water Data'!I186)),NA())</f>
        <v>#N/A</v>
      </c>
      <c r="T192" s="89" t="e">
        <f ca="true">+IF(AND(ISNUMBER(OFFSET('Water Data'!$I$6,0,10*ROW('Water Data'!I186))),'Data Summary'!CI192="Yes"),OFFSET('Water Data'!$I$6,0,10*ROW('Water Data'!I186)),NA())</f>
        <v>#N/A</v>
      </c>
      <c r="U192" s="89" t="e">
        <f ca="true">+IF(AND(ISNUMBER(OFFSET('Water Data'!$I$9,0,10*ROW('Water Data'!I186))),'Data Summary'!CJ192="Yes"),OFFSET('Water Data'!$I$9,0,10*ROW('Water Data'!I186)),NA())</f>
        <v>#N/A</v>
      </c>
      <c r="V192" s="90" t="e">
        <f ca="true">+IF(AND(ISNUMBER(OFFSET('Sanitation Data'!$D$4,0,10*ROW('Sanitation Data'!D186))),'Data Summary'!CK192="Yes"),100-OFFSET('Sanitation Data'!$D$4,0,10*ROW('Sanitation Data'!D186)),NA())</f>
        <v>#N/A</v>
      </c>
      <c r="W192" s="90" t="e">
        <f ca="true">+IF(AND(ISNUMBER(OFFSET('Sanitation Data'!$D$6,0,10*ROW('Sanitation Data'!D186))),'Data Summary'!CL192="Yes"),OFFSET('Sanitation Data'!$D$6,0,10*ROW('Sanitation Data'!D186)),NA())</f>
        <v>#N/A</v>
      </c>
      <c r="X192" s="90" t="e">
        <f ca="true">+IF(AND(ISNUMBER(OFFSET('Sanitation Data'!$D$10,0,10*ROW('Sanitation Data'!D186))),'Data Summary'!CM192="Yes"),OFFSET('Sanitation Data'!$D$10,0,10*ROW('Sanitation Data'!D186)),NA())</f>
        <v>#N/A</v>
      </c>
      <c r="Y192" s="90" t="e">
        <f ca="true">+IF(AND(ISNUMBER(OFFSET('Sanitation Data'!$D$11,0,10*ROW('Sanitation Data'!D186))),'Data Summary'!CN192="Yes"),OFFSET('Sanitation Data'!$D$11,0,10*ROW('Sanitation Data'!D186)),NA())</f>
        <v>#N/A</v>
      </c>
      <c r="Z192" s="90" t="e">
        <f ca="true">+IF(AND(ISNUMBER(OFFSET('Sanitation Data'!$D$12,0,10*ROW('Sanitation Data'!D186))),'Data Summary'!CO192="Yes"),OFFSET('Sanitation Data'!$D$12,0,10*ROW('Sanitation Data'!D186)),NA())</f>
        <v>#N/A</v>
      </c>
      <c r="AA192" s="90" t="e">
        <f ca="true">+IF(AND(ISNUMBER(OFFSET('Sanitation Data'!$E$4,0,10*ROW('Sanitation Data'!E186))),'Data Summary'!CP192="Yes"),100-OFFSET('Sanitation Data'!$E$4,0,10*ROW('Sanitation Data'!E186)),NA())</f>
        <v>#N/A</v>
      </c>
      <c r="AB192" s="90" t="e">
        <f ca="true">+IF(AND(ISNUMBER(OFFSET('Sanitation Data'!$E$6,0,10*ROW('Sanitation Data'!E186))),'Data Summary'!CQ192="Yes"),OFFSET('Sanitation Data'!$E$6,0,10*ROW('Sanitation Data'!E186)),NA())</f>
        <v>#N/A</v>
      </c>
      <c r="AC192" s="90" t="e">
        <f ca="true">+IF(AND(ISNUMBER(OFFSET('Sanitation Data'!$E$10,0,10*ROW('Sanitation Data'!E186))),'Data Summary'!CR192="Yes"),OFFSET('Sanitation Data'!$E$10,0,10*ROW('Sanitation Data'!E186)),NA())</f>
        <v>#N/A</v>
      </c>
      <c r="AD192" s="90" t="e">
        <f ca="true">+IF(AND(ISNUMBER(OFFSET('Sanitation Data'!$E$11,0,10*ROW('Sanitation Data'!E186))),'Data Summary'!CS192="Yes"),OFFSET('Sanitation Data'!$E$11,0,10*ROW('Sanitation Data'!E186)),NA())</f>
        <v>#N/A</v>
      </c>
      <c r="AE192" s="90" t="e">
        <f ca="true">+IF(AND(ISNUMBER(OFFSET('Sanitation Data'!$E$12,0,10*ROW('Sanitation Data'!E186))),'Data Summary'!CT192="Yes"),OFFSET('Sanitation Data'!$E$12,0,10*ROW('Sanitation Data'!E186)),NA())</f>
        <v>#N/A</v>
      </c>
      <c r="AF192" s="90" t="e">
        <f ca="true">+IF(AND(ISNUMBER(OFFSET('Sanitation Data'!$F$4,0,10*ROW('Sanitation Data'!F186))),'Data Summary'!CU192="Yes"),100-OFFSET('Sanitation Data'!$F$4,0,10*ROW('Sanitation Data'!F186)),NA())</f>
        <v>#N/A</v>
      </c>
      <c r="AG192" s="90" t="e">
        <f ca="true">+IF(AND(ISNUMBER(OFFSET('Sanitation Data'!$F$6,0,10*ROW('Sanitation Data'!F186))),'Data Summary'!CV192="Yes"),OFFSET('Sanitation Data'!$F$6,0,10*ROW('Sanitation Data'!F186)),NA())</f>
        <v>#N/A</v>
      </c>
      <c r="AH192" s="90" t="e">
        <f ca="true">+IF(AND(ISNUMBER(OFFSET('Sanitation Data'!$F$10,0,10*ROW('Sanitation Data'!F186))),'Data Summary'!CW192="Yes"),OFFSET('Sanitation Data'!$F$10,0,10*ROW('Sanitation Data'!F186)),NA())</f>
        <v>#N/A</v>
      </c>
      <c r="AI192" s="90" t="e">
        <f ca="true">+IF(AND(ISNUMBER(OFFSET('Sanitation Data'!$F$11,0,10*ROW('Sanitation Data'!F186))),'Data Summary'!CX192="Yes"),OFFSET('Sanitation Data'!$F$11,0,10*ROW('Sanitation Data'!F186)),NA())</f>
        <v>#N/A</v>
      </c>
      <c r="AJ192" s="90" t="e">
        <f ca="true">+IF(AND(ISNUMBER(OFFSET('Sanitation Data'!$F$12,0,10*ROW('Sanitation Data'!F186))),'Data Summary'!CY192="Yes"),OFFSET('Sanitation Data'!$F$12,0,10*ROW('Sanitation Data'!F186)),NA())</f>
        <v>#N/A</v>
      </c>
      <c r="AK192" s="90" t="e">
        <f ca="true">+IF(AND(ISNUMBER(OFFSET('Sanitation Data'!$G$4,0,10*ROW('Sanitation Data'!G186))),'Data Summary'!CZ192="Yes"),100-OFFSET('Sanitation Data'!$G$4,0,10*ROW('Sanitation Data'!G186)),NA())</f>
        <v>#N/A</v>
      </c>
      <c r="AL192" s="90" t="e">
        <f ca="true">+IF(AND(ISNUMBER(OFFSET('Sanitation Data'!$G$6,0,10*ROW('Sanitation Data'!G186))),'Data Summary'!DA192="Yes"),OFFSET('Sanitation Data'!$G$6,0,10*ROW('Sanitation Data'!G186)),NA())</f>
        <v>#N/A</v>
      </c>
      <c r="AM192" s="90" t="e">
        <f ca="true">+IF(AND(ISNUMBER(OFFSET('Sanitation Data'!$G$10,0,10*ROW('Sanitation Data'!G186))),'Data Summary'!DB192="Yes"),OFFSET('Sanitation Data'!$G$10,0,10*ROW('Sanitation Data'!G186)),NA())</f>
        <v>#N/A</v>
      </c>
      <c r="AN192" s="90" t="e">
        <f ca="true">+IF(AND(ISNUMBER(OFFSET('Sanitation Data'!$G$11,0,10*ROW('Sanitation Data'!G186))),'Data Summary'!DC192="Yes"),OFFSET('Sanitation Data'!$G$11,0,10*ROW('Sanitation Data'!G186)),NA())</f>
        <v>#N/A</v>
      </c>
      <c r="AO192" s="90" t="e">
        <f ca="true">+IF(AND(ISNUMBER(OFFSET('Sanitation Data'!$G$12,0,10*ROW('Sanitation Data'!G186))),'Data Summary'!DD192="Yes"),OFFSET('Sanitation Data'!$G$12,0,10*ROW('Sanitation Data'!G186)),NA())</f>
        <v>#N/A</v>
      </c>
      <c r="AP192" s="90" t="e">
        <f ca="true">+IF(AND(ISNUMBER(OFFSET('Sanitation Data'!$H$4,0,10*ROW('Sanitation Data'!H186))),'Data Summary'!DE192="Yes"),100-OFFSET('Sanitation Data'!$H$4,0,10*ROW('Sanitation Data'!H186)),NA())</f>
        <v>#N/A</v>
      </c>
      <c r="AQ192" s="90" t="e">
        <f ca="true">+IF(AND(ISNUMBER(OFFSET('Sanitation Data'!$H$6,0,10*ROW('Sanitation Data'!H186))),'Data Summary'!DF192="Yes"),OFFSET('Sanitation Data'!$H$6,0,10*ROW('Sanitation Data'!H186)),NA())</f>
        <v>#N/A</v>
      </c>
      <c r="AR192" s="90" t="e">
        <f ca="true">+IF(AND(ISNUMBER(OFFSET('Sanitation Data'!$H$10,0,10*ROW('Sanitation Data'!H186))),'Data Summary'!DG192="Yes"),OFFSET('Sanitation Data'!$H$10,0,10*ROW('Sanitation Data'!H186)),NA())</f>
        <v>#N/A</v>
      </c>
      <c r="AS192" s="90" t="e">
        <f ca="true">+IF(AND(ISNUMBER(OFFSET('Sanitation Data'!$H$11,0,10*ROW('Sanitation Data'!H186))),'Data Summary'!DH192="Yes"),OFFSET('Sanitation Data'!$H$11,0,10*ROW('Sanitation Data'!H186)),NA())</f>
        <v>#N/A</v>
      </c>
      <c r="AT192" s="90" t="e">
        <f ca="true">+IF(AND(ISNUMBER(OFFSET('Sanitation Data'!$H$12,0,10*ROW('Sanitation Data'!H186))),'Data Summary'!DI192="Yes"),OFFSET('Sanitation Data'!$H$12,0,10*ROW('Sanitation Data'!H186)),NA())</f>
        <v>#N/A</v>
      </c>
      <c r="AU192" s="90" t="e">
        <f ca="true">+IF(AND(ISNUMBER(OFFSET('Sanitation Data'!$I$4,0,10*ROW('Sanitation Data'!I186))),'Data Summary'!DJ192="Yes"),100-OFFSET('Sanitation Data'!$I$4,0,10*ROW('Sanitation Data'!I186)),NA())</f>
        <v>#N/A</v>
      </c>
      <c r="AV192" s="90" t="e">
        <f ca="true">+IF(AND(ISNUMBER(OFFSET('Sanitation Data'!$I$6,0,10*ROW('Sanitation Data'!I186))),'Data Summary'!DK192="Yes"),OFFSET('Sanitation Data'!$I$6,0,10*ROW('Sanitation Data'!I186)),NA())</f>
        <v>#N/A</v>
      </c>
      <c r="AW192" s="90" t="e">
        <f ca="true">+IF(AND(ISNUMBER(OFFSET('Sanitation Data'!$I$10,0,10*ROW('Sanitation Data'!I186))),'Data Summary'!DL192="Yes"),OFFSET('Sanitation Data'!$I$10,0,10*ROW('Sanitation Data'!I186)),NA())</f>
        <v>#N/A</v>
      </c>
      <c r="AX192" s="90" t="e">
        <f ca="true">+IF(AND(ISNUMBER(OFFSET('Sanitation Data'!$I$11,0,10*ROW('Sanitation Data'!I186))),'Data Summary'!DM192="Yes"),OFFSET('Sanitation Data'!$I$11,0,10*ROW('Sanitation Data'!I186)),NA())</f>
        <v>#N/A</v>
      </c>
      <c r="AY192" s="90" t="e">
        <f ca="true">+IF(AND(ISNUMBER(OFFSET('Sanitation Data'!$I$12,0,10*ROW('Sanitation Data'!I186))),'Data Summary'!DN192="Yes"),OFFSET('Sanitation Data'!$I$12,0,10*ROW('Sanitation Data'!I186)),NA())</f>
        <v>#N/A</v>
      </c>
      <c r="AZ192" s="91" t="e">
        <f ca="true">+IF(AND(ISNUMBER(OFFSET('Hygiene Data'!$D$5,0,10*ROW('Hygiene Data'!D186))),'Data Summary'!DO192="Yes"),OFFSET('Hygiene Data'!$D$5,0,10*ROW('Hygiene Data'!D186)),NA())</f>
        <v>#N/A</v>
      </c>
      <c r="BA192" s="91" t="e">
        <f ca="true">+IF(AND(ISNUMBER(OFFSET('Hygiene Data'!$D$7,0,10*ROW('Hygiene Data'!D186))),'Data Summary'!DP192="Yes"),OFFSET('Hygiene Data'!$D$7,0,10*ROW('Hygiene Data'!D186)),NA())</f>
        <v>#N/A</v>
      </c>
      <c r="BB192" s="91" t="e">
        <f ca="true">+IF(AND(ISNUMBER(OFFSET('Hygiene Data'!$D$9,0,10*ROW('Hygiene Data'!D186))),'Data Summary'!DQ192="Yes"),OFFSET('Hygiene Data'!$D$9,0,10*ROW('Hygiene Data'!D186)),NA())</f>
        <v>#N/A</v>
      </c>
      <c r="BC192" s="91" t="e">
        <f ca="true">+IF(AND(ISNUMBER(OFFSET('Hygiene Data'!$E$5,0,10*ROW('Hygiene Data'!E186))),'Data Summary'!DR192="Yes"),OFFSET('Hygiene Data'!$E$5,0,10*ROW('Hygiene Data'!E186)),NA())</f>
        <v>#N/A</v>
      </c>
      <c r="BD192" s="91" t="e">
        <f ca="true">+IF(AND(ISNUMBER(OFFSET('Hygiene Data'!$E$7,0,10*ROW('Hygiene Data'!E186))),'Data Summary'!DS192="Yes"),OFFSET('Hygiene Data'!$E$7,0,10*ROW('Hygiene Data'!E186)),NA())</f>
        <v>#N/A</v>
      </c>
      <c r="BE192" s="91" t="e">
        <f ca="true">+IF(AND(ISNUMBER(OFFSET('Hygiene Data'!$E$9,0,10*ROW('Hygiene Data'!E186))),'Data Summary'!DT192="Yes"),OFFSET('Hygiene Data'!$E$9,0,10*ROW('Hygiene Data'!E186)),NA())</f>
        <v>#N/A</v>
      </c>
      <c r="BF192" s="91" t="e">
        <f ca="true">+IF(AND(ISNUMBER(OFFSET('Hygiene Data'!$F$5,0,10*ROW('Hygiene Data'!F186))),'Data Summary'!DU192="Yes"),OFFSET('Hygiene Data'!$F$5,0,10*ROW('Hygiene Data'!F186)),NA())</f>
        <v>#N/A</v>
      </c>
      <c r="BG192" s="91" t="e">
        <f ca="true">+IF(AND(ISNUMBER(OFFSET('Hygiene Data'!$F$7,0,10*ROW('Hygiene Data'!F186))),'Data Summary'!DV192="Yes"),OFFSET('Hygiene Data'!$F$7,0,10*ROW('Hygiene Data'!F186)),NA())</f>
        <v>#N/A</v>
      </c>
      <c r="BH192" s="91" t="e">
        <f ca="true">+IF(AND(ISNUMBER(OFFSET('Hygiene Data'!$F$9,0,10*ROW('Hygiene Data'!F186))),'Data Summary'!DW192="Yes"),OFFSET('Hygiene Data'!$F$9,0,10*ROW('Hygiene Data'!F186)),NA())</f>
        <v>#N/A</v>
      </c>
      <c r="BI192" s="91" t="e">
        <f ca="true">+IF(AND(ISNUMBER(OFFSET('Hygiene Data'!$G$5,0,10*ROW('Hygiene Data'!G186))),'Data Summary'!DX192="Yes"),OFFSET('Hygiene Data'!$G$5,0,10*ROW('Hygiene Data'!G186)),NA())</f>
        <v>#N/A</v>
      </c>
      <c r="BJ192" s="91" t="e">
        <f ca="true">+IF(AND(ISNUMBER(OFFSET('Hygiene Data'!$G$7,0,10*ROW('Hygiene Data'!G186))),'Data Summary'!DY192="Yes"),OFFSET('Hygiene Data'!$G$7,0,10*ROW('Hygiene Data'!G186)),NA())</f>
        <v>#N/A</v>
      </c>
      <c r="BK192" s="91" t="e">
        <f ca="true">+IF(AND(ISNUMBER(OFFSET('Hygiene Data'!$G$9,0,10*ROW('Hygiene Data'!G186))),'Data Summary'!DZ192="Yes"),OFFSET('Hygiene Data'!$G$9,0,10*ROW('Hygiene Data'!G186)),NA())</f>
        <v>#N/A</v>
      </c>
      <c r="BL192" s="91" t="e">
        <f ca="true">+IF(AND(ISNUMBER(OFFSET('Hygiene Data'!$H$5,0,10*ROW('Hygiene Data'!H186))),'Data Summary'!EA192="Yes"),OFFSET('Hygiene Data'!$H$5,0,10*ROW('Hygiene Data'!H186)),NA())</f>
        <v>#N/A</v>
      </c>
      <c r="BM192" s="91" t="e">
        <f ca="true">+IF(AND(ISNUMBER(OFFSET('Hygiene Data'!$H$7,0,10*ROW('Hygiene Data'!H186))),'Data Summary'!EB192="Yes"),OFFSET('Hygiene Data'!$H$7,0,10*ROW('Hygiene Data'!H186)),NA())</f>
        <v>#N/A</v>
      </c>
      <c r="BN192" s="91" t="e">
        <f ca="true">+IF(AND(ISNUMBER(OFFSET('Hygiene Data'!$H$9,0,10*ROW('Hygiene Data'!H186))),'Data Summary'!EC192="Yes"),OFFSET('Hygiene Data'!$H$9,0,10*ROW('Hygiene Data'!H186)),NA())</f>
        <v>#N/A</v>
      </c>
      <c r="BO192" s="91" t="e">
        <f ca="true">+IF(AND(ISNUMBER(OFFSET('Hygiene Data'!$I$5,0,10*ROW('Hygiene Data'!I186))),'Data Summary'!ED192="Yes"),OFFSET('Hygiene Data'!$I$5,0,10*ROW('Hygiene Data'!I186)),NA())</f>
        <v>#N/A</v>
      </c>
      <c r="BP192" s="91" t="e">
        <f ca="true">+IF(AND(ISNUMBER(OFFSET('Hygiene Data'!$I$7,0,10*ROW('Hygiene Data'!I186))),'Data Summary'!EE192="Yes"),OFFSET('Hygiene Data'!$I$7,0,10*ROW('Hygiene Data'!I186)),NA())</f>
        <v>#N/A</v>
      </c>
      <c r="BQ192" s="91" t="e">
        <f ca="true">+IF(AND(ISNUMBER(OFFSET('Hygiene Data'!$I$9,0,10*ROW('Hygiene Data'!I186))),'Data Summary'!EF192="Yes"),OFFSET('Hygiene Data'!$I$9,0,10*ROW('Hygiene Data'!I186)),NA())</f>
        <v>#N/A</v>
      </c>
    </row>
    <row xmlns:x14ac="http://schemas.microsoft.com/office/spreadsheetml/2009/9/ac" r="193" x14ac:dyDescent="0.2">
      <c r="A193" s="342" t="e">
        <f ca="true">+RIGHT('Data Summary'!A193,LEN('Data Summary'!A193)-9)</f>
        <v>#VALUE!</v>
      </c>
      <c r="B193" s="35" t="str">
        <f ca="true">+IF(ISTEXT('Data Summary'!B193),'Data Summary'!B193,"")</f>
        <v/>
      </c>
      <c r="C193" s="341" t="e">
        <f ca="true">+VALUE('Data Summary'!C193)</f>
        <v>#VALUE!</v>
      </c>
      <c r="D193" s="89" t="e">
        <f ca="true">+IF(AND(ISNUMBER(OFFSET('Water Data'!$D$4,0,10*ROW('Water Data'!D187))),'Data Summary'!BS193="Yes"),100-OFFSET('Water Data'!$D$4,0,10*ROW('Water Data'!D187)),NA())</f>
        <v>#N/A</v>
      </c>
      <c r="E193" s="89" t="e">
        <f ca="true">+IF(AND(ISNUMBER(OFFSET('Water Data'!$D$6,0,10*ROW('Water Data'!D187))),'Data Summary'!BT193="Yes"),OFFSET('Water Data'!$D$6,0,10*ROW('Water Data'!D187)),NA())</f>
        <v>#N/A</v>
      </c>
      <c r="F193" s="89" t="e">
        <f ca="true">+IF(AND(ISNUMBER(OFFSET('Water Data'!$D$9,0,10*ROW('Water Data'!D187))),'Data Summary'!BU193="Yes"),OFFSET('Water Data'!$D$9,0,10*ROW('Water Data'!D187)),NA())</f>
        <v>#N/A</v>
      </c>
      <c r="G193" s="89" t="e">
        <f ca="true">+IF(AND(ISNUMBER(OFFSET('Water Data'!$E$4,0,10*ROW('Water Data'!E187))),'Data Summary'!BV193="Yes"),100-OFFSET('Water Data'!$E$4,0,10*ROW('Water Data'!E187)),NA())</f>
        <v>#N/A</v>
      </c>
      <c r="H193" s="89" t="e">
        <f ca="true">+IF(AND(ISNUMBER(OFFSET('Water Data'!$E$6,0,10*ROW('Water Data'!E187))),'Data Summary'!BW193="Yes"),OFFSET('Water Data'!$E$6,0,10*ROW('Water Data'!E187)),NA())</f>
        <v>#N/A</v>
      </c>
      <c r="I193" s="89" t="e">
        <f ca="true">+IF(AND(ISNUMBER(OFFSET('Water Data'!$E$9,0,10*ROW('Water Data'!E187))),'Data Summary'!BX193="Yes"),OFFSET('Water Data'!$E$9,0,10*ROW('Water Data'!E187)),NA())</f>
        <v>#N/A</v>
      </c>
      <c r="J193" s="89" t="e">
        <f ca="true">+IF(AND(ISNUMBER(OFFSET('Water Data'!$F$4,0,10*ROW('Water Data'!F187))),'Data Summary'!BY193="Yes"),100-OFFSET('Water Data'!$F$4,0,10*ROW('Water Data'!F187)),NA())</f>
        <v>#N/A</v>
      </c>
      <c r="K193" s="89" t="e">
        <f ca="true">+IF(AND(ISNUMBER(OFFSET('Water Data'!$F$6,0,10*ROW('Water Data'!F187))),'Data Summary'!BZ193="Yes"),OFFSET('Water Data'!$F$6,0,10*ROW('Water Data'!F187)),NA())</f>
        <v>#N/A</v>
      </c>
      <c r="L193" s="89" t="e">
        <f ca="true">+IF(AND(ISNUMBER(OFFSET('Water Data'!$F$9,0,10*ROW('Water Data'!F187))),'Data Summary'!CA193="Yes"),OFFSET('Water Data'!$F$9,0,10*ROW('Water Data'!F187)),NA())</f>
        <v>#N/A</v>
      </c>
      <c r="M193" s="89" t="e">
        <f ca="true">+IF(AND(ISNUMBER(OFFSET('Water Data'!$G$4,0,10*ROW('Water Data'!G187))),'Data Summary'!CB193="Yes"),100-OFFSET('Water Data'!$G$4,0,10*ROW('Water Data'!G187)),NA())</f>
        <v>#N/A</v>
      </c>
      <c r="N193" s="89" t="e">
        <f ca="true">+IF(AND(ISNUMBER(OFFSET('Water Data'!$G$6,0,10*ROW('Water Data'!G187))),'Data Summary'!CC193="Yes"),OFFSET('Water Data'!$G$6,0,10*ROW('Water Data'!G187)),NA())</f>
        <v>#N/A</v>
      </c>
      <c r="O193" s="89" t="e">
        <f ca="true">+IF(AND(ISNUMBER(OFFSET('Water Data'!$G$9,0,10*ROW('Water Data'!G187))),'Data Summary'!CD193="Yes"),OFFSET('Water Data'!$G$9,0,10*ROW('Water Data'!G187)),NA())</f>
        <v>#N/A</v>
      </c>
      <c r="P193" s="89" t="e">
        <f ca="true">+IF(AND(ISNUMBER(OFFSET('Water Data'!$H$4,0,10*ROW('Water Data'!H187))),'Data Summary'!CE193="Yes"),100-OFFSET('Water Data'!$H$4,0,10*ROW('Water Data'!H187)),NA())</f>
        <v>#N/A</v>
      </c>
      <c r="Q193" s="89" t="e">
        <f ca="true">+IF(AND(ISNUMBER(OFFSET('Water Data'!$H$6,0,10*ROW('Water Data'!H187))),'Data Summary'!CF193="Yes"),OFFSET('Water Data'!$H$6,0,10*ROW('Water Data'!H187)),NA())</f>
        <v>#N/A</v>
      </c>
      <c r="R193" s="89" t="e">
        <f ca="true">+IF(AND(ISNUMBER(OFFSET('Water Data'!$H$9,0,10*ROW('Water Data'!H187))),'Data Summary'!CG193="Yes"),OFFSET('Water Data'!$H$9,0,10*ROW('Water Data'!H187)),NA())</f>
        <v>#N/A</v>
      </c>
      <c r="S193" s="89" t="e">
        <f ca="true">+IF(AND(ISNUMBER(OFFSET('Water Data'!$I$4,0,10*ROW('Water Data'!I187))),'Data Summary'!CH193="Yes"),100-OFFSET('Water Data'!$I$4,0,10*ROW('Water Data'!I187)),NA())</f>
        <v>#N/A</v>
      </c>
      <c r="T193" s="89" t="e">
        <f ca="true">+IF(AND(ISNUMBER(OFFSET('Water Data'!$I$6,0,10*ROW('Water Data'!I187))),'Data Summary'!CI193="Yes"),OFFSET('Water Data'!$I$6,0,10*ROW('Water Data'!I187)),NA())</f>
        <v>#N/A</v>
      </c>
      <c r="U193" s="89" t="e">
        <f ca="true">+IF(AND(ISNUMBER(OFFSET('Water Data'!$I$9,0,10*ROW('Water Data'!I187))),'Data Summary'!CJ193="Yes"),OFFSET('Water Data'!$I$9,0,10*ROW('Water Data'!I187)),NA())</f>
        <v>#N/A</v>
      </c>
      <c r="V193" s="90" t="e">
        <f ca="true">+IF(AND(ISNUMBER(OFFSET('Sanitation Data'!$D$4,0,10*ROW('Sanitation Data'!D187))),'Data Summary'!CK193="Yes"),100-OFFSET('Sanitation Data'!$D$4,0,10*ROW('Sanitation Data'!D187)),NA())</f>
        <v>#N/A</v>
      </c>
      <c r="W193" s="90" t="e">
        <f ca="true">+IF(AND(ISNUMBER(OFFSET('Sanitation Data'!$D$6,0,10*ROW('Sanitation Data'!D187))),'Data Summary'!CL193="Yes"),OFFSET('Sanitation Data'!$D$6,0,10*ROW('Sanitation Data'!D187)),NA())</f>
        <v>#N/A</v>
      </c>
      <c r="X193" s="90" t="e">
        <f ca="true">+IF(AND(ISNUMBER(OFFSET('Sanitation Data'!$D$10,0,10*ROW('Sanitation Data'!D187))),'Data Summary'!CM193="Yes"),OFFSET('Sanitation Data'!$D$10,0,10*ROW('Sanitation Data'!D187)),NA())</f>
        <v>#N/A</v>
      </c>
      <c r="Y193" s="90" t="e">
        <f ca="true">+IF(AND(ISNUMBER(OFFSET('Sanitation Data'!$D$11,0,10*ROW('Sanitation Data'!D187))),'Data Summary'!CN193="Yes"),OFFSET('Sanitation Data'!$D$11,0,10*ROW('Sanitation Data'!D187)),NA())</f>
        <v>#N/A</v>
      </c>
      <c r="Z193" s="90" t="e">
        <f ca="true">+IF(AND(ISNUMBER(OFFSET('Sanitation Data'!$D$12,0,10*ROW('Sanitation Data'!D187))),'Data Summary'!CO193="Yes"),OFFSET('Sanitation Data'!$D$12,0,10*ROW('Sanitation Data'!D187)),NA())</f>
        <v>#N/A</v>
      </c>
      <c r="AA193" s="90" t="e">
        <f ca="true">+IF(AND(ISNUMBER(OFFSET('Sanitation Data'!$E$4,0,10*ROW('Sanitation Data'!E187))),'Data Summary'!CP193="Yes"),100-OFFSET('Sanitation Data'!$E$4,0,10*ROW('Sanitation Data'!E187)),NA())</f>
        <v>#N/A</v>
      </c>
      <c r="AB193" s="90" t="e">
        <f ca="true">+IF(AND(ISNUMBER(OFFSET('Sanitation Data'!$E$6,0,10*ROW('Sanitation Data'!E187))),'Data Summary'!CQ193="Yes"),OFFSET('Sanitation Data'!$E$6,0,10*ROW('Sanitation Data'!E187)),NA())</f>
        <v>#N/A</v>
      </c>
      <c r="AC193" s="90" t="e">
        <f ca="true">+IF(AND(ISNUMBER(OFFSET('Sanitation Data'!$E$10,0,10*ROW('Sanitation Data'!E187))),'Data Summary'!CR193="Yes"),OFFSET('Sanitation Data'!$E$10,0,10*ROW('Sanitation Data'!E187)),NA())</f>
        <v>#N/A</v>
      </c>
      <c r="AD193" s="90" t="e">
        <f ca="true">+IF(AND(ISNUMBER(OFFSET('Sanitation Data'!$E$11,0,10*ROW('Sanitation Data'!E187))),'Data Summary'!CS193="Yes"),OFFSET('Sanitation Data'!$E$11,0,10*ROW('Sanitation Data'!E187)),NA())</f>
        <v>#N/A</v>
      </c>
      <c r="AE193" s="90" t="e">
        <f ca="true">+IF(AND(ISNUMBER(OFFSET('Sanitation Data'!$E$12,0,10*ROW('Sanitation Data'!E187))),'Data Summary'!CT193="Yes"),OFFSET('Sanitation Data'!$E$12,0,10*ROW('Sanitation Data'!E187)),NA())</f>
        <v>#N/A</v>
      </c>
      <c r="AF193" s="90" t="e">
        <f ca="true">+IF(AND(ISNUMBER(OFFSET('Sanitation Data'!$F$4,0,10*ROW('Sanitation Data'!F187))),'Data Summary'!CU193="Yes"),100-OFFSET('Sanitation Data'!$F$4,0,10*ROW('Sanitation Data'!F187)),NA())</f>
        <v>#N/A</v>
      </c>
      <c r="AG193" s="90" t="e">
        <f ca="true">+IF(AND(ISNUMBER(OFFSET('Sanitation Data'!$F$6,0,10*ROW('Sanitation Data'!F187))),'Data Summary'!CV193="Yes"),OFFSET('Sanitation Data'!$F$6,0,10*ROW('Sanitation Data'!F187)),NA())</f>
        <v>#N/A</v>
      </c>
      <c r="AH193" s="90" t="e">
        <f ca="true">+IF(AND(ISNUMBER(OFFSET('Sanitation Data'!$F$10,0,10*ROW('Sanitation Data'!F187))),'Data Summary'!CW193="Yes"),OFFSET('Sanitation Data'!$F$10,0,10*ROW('Sanitation Data'!F187)),NA())</f>
        <v>#N/A</v>
      </c>
      <c r="AI193" s="90" t="e">
        <f ca="true">+IF(AND(ISNUMBER(OFFSET('Sanitation Data'!$F$11,0,10*ROW('Sanitation Data'!F187))),'Data Summary'!CX193="Yes"),OFFSET('Sanitation Data'!$F$11,0,10*ROW('Sanitation Data'!F187)),NA())</f>
        <v>#N/A</v>
      </c>
      <c r="AJ193" s="90" t="e">
        <f ca="true">+IF(AND(ISNUMBER(OFFSET('Sanitation Data'!$F$12,0,10*ROW('Sanitation Data'!F187))),'Data Summary'!CY193="Yes"),OFFSET('Sanitation Data'!$F$12,0,10*ROW('Sanitation Data'!F187)),NA())</f>
        <v>#N/A</v>
      </c>
      <c r="AK193" s="90" t="e">
        <f ca="true">+IF(AND(ISNUMBER(OFFSET('Sanitation Data'!$G$4,0,10*ROW('Sanitation Data'!G187))),'Data Summary'!CZ193="Yes"),100-OFFSET('Sanitation Data'!$G$4,0,10*ROW('Sanitation Data'!G187)),NA())</f>
        <v>#N/A</v>
      </c>
      <c r="AL193" s="90" t="e">
        <f ca="true">+IF(AND(ISNUMBER(OFFSET('Sanitation Data'!$G$6,0,10*ROW('Sanitation Data'!G187))),'Data Summary'!DA193="Yes"),OFFSET('Sanitation Data'!$G$6,0,10*ROW('Sanitation Data'!G187)),NA())</f>
        <v>#N/A</v>
      </c>
      <c r="AM193" s="90" t="e">
        <f ca="true">+IF(AND(ISNUMBER(OFFSET('Sanitation Data'!$G$10,0,10*ROW('Sanitation Data'!G187))),'Data Summary'!DB193="Yes"),OFFSET('Sanitation Data'!$G$10,0,10*ROW('Sanitation Data'!G187)),NA())</f>
        <v>#N/A</v>
      </c>
      <c r="AN193" s="90" t="e">
        <f ca="true">+IF(AND(ISNUMBER(OFFSET('Sanitation Data'!$G$11,0,10*ROW('Sanitation Data'!G187))),'Data Summary'!DC193="Yes"),OFFSET('Sanitation Data'!$G$11,0,10*ROW('Sanitation Data'!G187)),NA())</f>
        <v>#N/A</v>
      </c>
      <c r="AO193" s="90" t="e">
        <f ca="true">+IF(AND(ISNUMBER(OFFSET('Sanitation Data'!$G$12,0,10*ROW('Sanitation Data'!G187))),'Data Summary'!DD193="Yes"),OFFSET('Sanitation Data'!$G$12,0,10*ROW('Sanitation Data'!G187)),NA())</f>
        <v>#N/A</v>
      </c>
      <c r="AP193" s="90" t="e">
        <f ca="true">+IF(AND(ISNUMBER(OFFSET('Sanitation Data'!$H$4,0,10*ROW('Sanitation Data'!H187))),'Data Summary'!DE193="Yes"),100-OFFSET('Sanitation Data'!$H$4,0,10*ROW('Sanitation Data'!H187)),NA())</f>
        <v>#N/A</v>
      </c>
      <c r="AQ193" s="90" t="e">
        <f ca="true">+IF(AND(ISNUMBER(OFFSET('Sanitation Data'!$H$6,0,10*ROW('Sanitation Data'!H187))),'Data Summary'!DF193="Yes"),OFFSET('Sanitation Data'!$H$6,0,10*ROW('Sanitation Data'!H187)),NA())</f>
        <v>#N/A</v>
      </c>
      <c r="AR193" s="90" t="e">
        <f ca="true">+IF(AND(ISNUMBER(OFFSET('Sanitation Data'!$H$10,0,10*ROW('Sanitation Data'!H187))),'Data Summary'!DG193="Yes"),OFFSET('Sanitation Data'!$H$10,0,10*ROW('Sanitation Data'!H187)),NA())</f>
        <v>#N/A</v>
      </c>
      <c r="AS193" s="90" t="e">
        <f ca="true">+IF(AND(ISNUMBER(OFFSET('Sanitation Data'!$H$11,0,10*ROW('Sanitation Data'!H187))),'Data Summary'!DH193="Yes"),OFFSET('Sanitation Data'!$H$11,0,10*ROW('Sanitation Data'!H187)),NA())</f>
        <v>#N/A</v>
      </c>
      <c r="AT193" s="90" t="e">
        <f ca="true">+IF(AND(ISNUMBER(OFFSET('Sanitation Data'!$H$12,0,10*ROW('Sanitation Data'!H187))),'Data Summary'!DI193="Yes"),OFFSET('Sanitation Data'!$H$12,0,10*ROW('Sanitation Data'!H187)),NA())</f>
        <v>#N/A</v>
      </c>
      <c r="AU193" s="90" t="e">
        <f ca="true">+IF(AND(ISNUMBER(OFFSET('Sanitation Data'!$I$4,0,10*ROW('Sanitation Data'!I187))),'Data Summary'!DJ193="Yes"),100-OFFSET('Sanitation Data'!$I$4,0,10*ROW('Sanitation Data'!I187)),NA())</f>
        <v>#N/A</v>
      </c>
      <c r="AV193" s="90" t="e">
        <f ca="true">+IF(AND(ISNUMBER(OFFSET('Sanitation Data'!$I$6,0,10*ROW('Sanitation Data'!I187))),'Data Summary'!DK193="Yes"),OFFSET('Sanitation Data'!$I$6,0,10*ROW('Sanitation Data'!I187)),NA())</f>
        <v>#N/A</v>
      </c>
      <c r="AW193" s="90" t="e">
        <f ca="true">+IF(AND(ISNUMBER(OFFSET('Sanitation Data'!$I$10,0,10*ROW('Sanitation Data'!I187))),'Data Summary'!DL193="Yes"),OFFSET('Sanitation Data'!$I$10,0,10*ROW('Sanitation Data'!I187)),NA())</f>
        <v>#N/A</v>
      </c>
      <c r="AX193" s="90" t="e">
        <f ca="true">+IF(AND(ISNUMBER(OFFSET('Sanitation Data'!$I$11,0,10*ROW('Sanitation Data'!I187))),'Data Summary'!DM193="Yes"),OFFSET('Sanitation Data'!$I$11,0,10*ROW('Sanitation Data'!I187)),NA())</f>
        <v>#N/A</v>
      </c>
      <c r="AY193" s="90" t="e">
        <f ca="true">+IF(AND(ISNUMBER(OFFSET('Sanitation Data'!$I$12,0,10*ROW('Sanitation Data'!I187))),'Data Summary'!DN193="Yes"),OFFSET('Sanitation Data'!$I$12,0,10*ROW('Sanitation Data'!I187)),NA())</f>
        <v>#N/A</v>
      </c>
      <c r="AZ193" s="91" t="e">
        <f ca="true">+IF(AND(ISNUMBER(OFFSET('Hygiene Data'!$D$5,0,10*ROW('Hygiene Data'!D187))),'Data Summary'!DO193="Yes"),OFFSET('Hygiene Data'!$D$5,0,10*ROW('Hygiene Data'!D187)),NA())</f>
        <v>#N/A</v>
      </c>
      <c r="BA193" s="91" t="e">
        <f ca="true">+IF(AND(ISNUMBER(OFFSET('Hygiene Data'!$D$7,0,10*ROW('Hygiene Data'!D187))),'Data Summary'!DP193="Yes"),OFFSET('Hygiene Data'!$D$7,0,10*ROW('Hygiene Data'!D187)),NA())</f>
        <v>#N/A</v>
      </c>
      <c r="BB193" s="91" t="e">
        <f ca="true">+IF(AND(ISNUMBER(OFFSET('Hygiene Data'!$D$9,0,10*ROW('Hygiene Data'!D187))),'Data Summary'!DQ193="Yes"),OFFSET('Hygiene Data'!$D$9,0,10*ROW('Hygiene Data'!D187)),NA())</f>
        <v>#N/A</v>
      </c>
      <c r="BC193" s="91" t="e">
        <f ca="true">+IF(AND(ISNUMBER(OFFSET('Hygiene Data'!$E$5,0,10*ROW('Hygiene Data'!E187))),'Data Summary'!DR193="Yes"),OFFSET('Hygiene Data'!$E$5,0,10*ROW('Hygiene Data'!E187)),NA())</f>
        <v>#N/A</v>
      </c>
      <c r="BD193" s="91" t="e">
        <f ca="true">+IF(AND(ISNUMBER(OFFSET('Hygiene Data'!$E$7,0,10*ROW('Hygiene Data'!E187))),'Data Summary'!DS193="Yes"),OFFSET('Hygiene Data'!$E$7,0,10*ROW('Hygiene Data'!E187)),NA())</f>
        <v>#N/A</v>
      </c>
      <c r="BE193" s="91" t="e">
        <f ca="true">+IF(AND(ISNUMBER(OFFSET('Hygiene Data'!$E$9,0,10*ROW('Hygiene Data'!E187))),'Data Summary'!DT193="Yes"),OFFSET('Hygiene Data'!$E$9,0,10*ROW('Hygiene Data'!E187)),NA())</f>
        <v>#N/A</v>
      </c>
      <c r="BF193" s="91" t="e">
        <f ca="true">+IF(AND(ISNUMBER(OFFSET('Hygiene Data'!$F$5,0,10*ROW('Hygiene Data'!F187))),'Data Summary'!DU193="Yes"),OFFSET('Hygiene Data'!$F$5,0,10*ROW('Hygiene Data'!F187)),NA())</f>
        <v>#N/A</v>
      </c>
      <c r="BG193" s="91" t="e">
        <f ca="true">+IF(AND(ISNUMBER(OFFSET('Hygiene Data'!$F$7,0,10*ROW('Hygiene Data'!F187))),'Data Summary'!DV193="Yes"),OFFSET('Hygiene Data'!$F$7,0,10*ROW('Hygiene Data'!F187)),NA())</f>
        <v>#N/A</v>
      </c>
      <c r="BH193" s="91" t="e">
        <f ca="true">+IF(AND(ISNUMBER(OFFSET('Hygiene Data'!$F$9,0,10*ROW('Hygiene Data'!F187))),'Data Summary'!DW193="Yes"),OFFSET('Hygiene Data'!$F$9,0,10*ROW('Hygiene Data'!F187)),NA())</f>
        <v>#N/A</v>
      </c>
      <c r="BI193" s="91" t="e">
        <f ca="true">+IF(AND(ISNUMBER(OFFSET('Hygiene Data'!$G$5,0,10*ROW('Hygiene Data'!G187))),'Data Summary'!DX193="Yes"),OFFSET('Hygiene Data'!$G$5,0,10*ROW('Hygiene Data'!G187)),NA())</f>
        <v>#N/A</v>
      </c>
      <c r="BJ193" s="91" t="e">
        <f ca="true">+IF(AND(ISNUMBER(OFFSET('Hygiene Data'!$G$7,0,10*ROW('Hygiene Data'!G187))),'Data Summary'!DY193="Yes"),OFFSET('Hygiene Data'!$G$7,0,10*ROW('Hygiene Data'!G187)),NA())</f>
        <v>#N/A</v>
      </c>
      <c r="BK193" s="91" t="e">
        <f ca="true">+IF(AND(ISNUMBER(OFFSET('Hygiene Data'!$G$9,0,10*ROW('Hygiene Data'!G187))),'Data Summary'!DZ193="Yes"),OFFSET('Hygiene Data'!$G$9,0,10*ROW('Hygiene Data'!G187)),NA())</f>
        <v>#N/A</v>
      </c>
      <c r="BL193" s="91" t="e">
        <f ca="true">+IF(AND(ISNUMBER(OFFSET('Hygiene Data'!$H$5,0,10*ROW('Hygiene Data'!H187))),'Data Summary'!EA193="Yes"),OFFSET('Hygiene Data'!$H$5,0,10*ROW('Hygiene Data'!H187)),NA())</f>
        <v>#N/A</v>
      </c>
      <c r="BM193" s="91" t="e">
        <f ca="true">+IF(AND(ISNUMBER(OFFSET('Hygiene Data'!$H$7,0,10*ROW('Hygiene Data'!H187))),'Data Summary'!EB193="Yes"),OFFSET('Hygiene Data'!$H$7,0,10*ROW('Hygiene Data'!H187)),NA())</f>
        <v>#N/A</v>
      </c>
      <c r="BN193" s="91" t="e">
        <f ca="true">+IF(AND(ISNUMBER(OFFSET('Hygiene Data'!$H$9,0,10*ROW('Hygiene Data'!H187))),'Data Summary'!EC193="Yes"),OFFSET('Hygiene Data'!$H$9,0,10*ROW('Hygiene Data'!H187)),NA())</f>
        <v>#N/A</v>
      </c>
      <c r="BO193" s="91" t="e">
        <f ca="true">+IF(AND(ISNUMBER(OFFSET('Hygiene Data'!$I$5,0,10*ROW('Hygiene Data'!I187))),'Data Summary'!ED193="Yes"),OFFSET('Hygiene Data'!$I$5,0,10*ROW('Hygiene Data'!I187)),NA())</f>
        <v>#N/A</v>
      </c>
      <c r="BP193" s="91" t="e">
        <f ca="true">+IF(AND(ISNUMBER(OFFSET('Hygiene Data'!$I$7,0,10*ROW('Hygiene Data'!I187))),'Data Summary'!EE193="Yes"),OFFSET('Hygiene Data'!$I$7,0,10*ROW('Hygiene Data'!I187)),NA())</f>
        <v>#N/A</v>
      </c>
      <c r="BQ193" s="91" t="e">
        <f ca="true">+IF(AND(ISNUMBER(OFFSET('Hygiene Data'!$I$9,0,10*ROW('Hygiene Data'!I187))),'Data Summary'!EF193="Yes"),OFFSET('Hygiene Data'!$I$9,0,10*ROW('Hygiene Data'!I187)),NA())</f>
        <v>#N/A</v>
      </c>
    </row>
    <row xmlns:x14ac="http://schemas.microsoft.com/office/spreadsheetml/2009/9/ac" r="194" x14ac:dyDescent="0.2">
      <c r="A194" s="342" t="e">
        <f ca="true">+RIGHT('Data Summary'!A194,LEN('Data Summary'!A194)-9)</f>
        <v>#VALUE!</v>
      </c>
      <c r="B194" s="35" t="str">
        <f ca="true">+IF(ISTEXT('Data Summary'!B194),'Data Summary'!B194,"")</f>
        <v/>
      </c>
      <c r="C194" s="341" t="e">
        <f ca="true">+VALUE('Data Summary'!C194)</f>
        <v>#VALUE!</v>
      </c>
      <c r="D194" s="89" t="e">
        <f ca="true">+IF(AND(ISNUMBER(OFFSET('Water Data'!$D$4,0,10*ROW('Water Data'!D188))),'Data Summary'!BS194="Yes"),100-OFFSET('Water Data'!$D$4,0,10*ROW('Water Data'!D188)),NA())</f>
        <v>#N/A</v>
      </c>
      <c r="E194" s="89" t="e">
        <f ca="true">+IF(AND(ISNUMBER(OFFSET('Water Data'!$D$6,0,10*ROW('Water Data'!D188))),'Data Summary'!BT194="Yes"),OFFSET('Water Data'!$D$6,0,10*ROW('Water Data'!D188)),NA())</f>
        <v>#N/A</v>
      </c>
      <c r="F194" s="89" t="e">
        <f ca="true">+IF(AND(ISNUMBER(OFFSET('Water Data'!$D$9,0,10*ROW('Water Data'!D188))),'Data Summary'!BU194="Yes"),OFFSET('Water Data'!$D$9,0,10*ROW('Water Data'!D188)),NA())</f>
        <v>#N/A</v>
      </c>
      <c r="G194" s="89" t="e">
        <f ca="true">+IF(AND(ISNUMBER(OFFSET('Water Data'!$E$4,0,10*ROW('Water Data'!E188))),'Data Summary'!BV194="Yes"),100-OFFSET('Water Data'!$E$4,0,10*ROW('Water Data'!E188)),NA())</f>
        <v>#N/A</v>
      </c>
      <c r="H194" s="89" t="e">
        <f ca="true">+IF(AND(ISNUMBER(OFFSET('Water Data'!$E$6,0,10*ROW('Water Data'!E188))),'Data Summary'!BW194="Yes"),OFFSET('Water Data'!$E$6,0,10*ROW('Water Data'!E188)),NA())</f>
        <v>#N/A</v>
      </c>
      <c r="I194" s="89" t="e">
        <f ca="true">+IF(AND(ISNUMBER(OFFSET('Water Data'!$E$9,0,10*ROW('Water Data'!E188))),'Data Summary'!BX194="Yes"),OFFSET('Water Data'!$E$9,0,10*ROW('Water Data'!E188)),NA())</f>
        <v>#N/A</v>
      </c>
      <c r="J194" s="89" t="e">
        <f ca="true">+IF(AND(ISNUMBER(OFFSET('Water Data'!$F$4,0,10*ROW('Water Data'!F188))),'Data Summary'!BY194="Yes"),100-OFFSET('Water Data'!$F$4,0,10*ROW('Water Data'!F188)),NA())</f>
        <v>#N/A</v>
      </c>
      <c r="K194" s="89" t="e">
        <f ca="true">+IF(AND(ISNUMBER(OFFSET('Water Data'!$F$6,0,10*ROW('Water Data'!F188))),'Data Summary'!BZ194="Yes"),OFFSET('Water Data'!$F$6,0,10*ROW('Water Data'!F188)),NA())</f>
        <v>#N/A</v>
      </c>
      <c r="L194" s="89" t="e">
        <f ca="true">+IF(AND(ISNUMBER(OFFSET('Water Data'!$F$9,0,10*ROW('Water Data'!F188))),'Data Summary'!CA194="Yes"),OFFSET('Water Data'!$F$9,0,10*ROW('Water Data'!F188)),NA())</f>
        <v>#N/A</v>
      </c>
      <c r="M194" s="89" t="e">
        <f ca="true">+IF(AND(ISNUMBER(OFFSET('Water Data'!$G$4,0,10*ROW('Water Data'!G188))),'Data Summary'!CB194="Yes"),100-OFFSET('Water Data'!$G$4,0,10*ROW('Water Data'!G188)),NA())</f>
        <v>#N/A</v>
      </c>
      <c r="N194" s="89" t="e">
        <f ca="true">+IF(AND(ISNUMBER(OFFSET('Water Data'!$G$6,0,10*ROW('Water Data'!G188))),'Data Summary'!CC194="Yes"),OFFSET('Water Data'!$G$6,0,10*ROW('Water Data'!G188)),NA())</f>
        <v>#N/A</v>
      </c>
      <c r="O194" s="89" t="e">
        <f ca="true">+IF(AND(ISNUMBER(OFFSET('Water Data'!$G$9,0,10*ROW('Water Data'!G188))),'Data Summary'!CD194="Yes"),OFFSET('Water Data'!$G$9,0,10*ROW('Water Data'!G188)),NA())</f>
        <v>#N/A</v>
      </c>
      <c r="P194" s="89" t="e">
        <f ca="true">+IF(AND(ISNUMBER(OFFSET('Water Data'!$H$4,0,10*ROW('Water Data'!H188))),'Data Summary'!CE194="Yes"),100-OFFSET('Water Data'!$H$4,0,10*ROW('Water Data'!H188)),NA())</f>
        <v>#N/A</v>
      </c>
      <c r="Q194" s="89" t="e">
        <f ca="true">+IF(AND(ISNUMBER(OFFSET('Water Data'!$H$6,0,10*ROW('Water Data'!H188))),'Data Summary'!CF194="Yes"),OFFSET('Water Data'!$H$6,0,10*ROW('Water Data'!H188)),NA())</f>
        <v>#N/A</v>
      </c>
      <c r="R194" s="89" t="e">
        <f ca="true">+IF(AND(ISNUMBER(OFFSET('Water Data'!$H$9,0,10*ROW('Water Data'!H188))),'Data Summary'!CG194="Yes"),OFFSET('Water Data'!$H$9,0,10*ROW('Water Data'!H188)),NA())</f>
        <v>#N/A</v>
      </c>
      <c r="S194" s="89" t="e">
        <f ca="true">+IF(AND(ISNUMBER(OFFSET('Water Data'!$I$4,0,10*ROW('Water Data'!I188))),'Data Summary'!CH194="Yes"),100-OFFSET('Water Data'!$I$4,0,10*ROW('Water Data'!I188)),NA())</f>
        <v>#N/A</v>
      </c>
      <c r="T194" s="89" t="e">
        <f ca="true">+IF(AND(ISNUMBER(OFFSET('Water Data'!$I$6,0,10*ROW('Water Data'!I188))),'Data Summary'!CI194="Yes"),OFFSET('Water Data'!$I$6,0,10*ROW('Water Data'!I188)),NA())</f>
        <v>#N/A</v>
      </c>
      <c r="U194" s="89" t="e">
        <f ca="true">+IF(AND(ISNUMBER(OFFSET('Water Data'!$I$9,0,10*ROW('Water Data'!I188))),'Data Summary'!CJ194="Yes"),OFFSET('Water Data'!$I$9,0,10*ROW('Water Data'!I188)),NA())</f>
        <v>#N/A</v>
      </c>
      <c r="V194" s="90" t="e">
        <f ca="true">+IF(AND(ISNUMBER(OFFSET('Sanitation Data'!$D$4,0,10*ROW('Sanitation Data'!D188))),'Data Summary'!CK194="Yes"),100-OFFSET('Sanitation Data'!$D$4,0,10*ROW('Sanitation Data'!D188)),NA())</f>
        <v>#N/A</v>
      </c>
      <c r="W194" s="90" t="e">
        <f ca="true">+IF(AND(ISNUMBER(OFFSET('Sanitation Data'!$D$6,0,10*ROW('Sanitation Data'!D188))),'Data Summary'!CL194="Yes"),OFFSET('Sanitation Data'!$D$6,0,10*ROW('Sanitation Data'!D188)),NA())</f>
        <v>#N/A</v>
      </c>
      <c r="X194" s="90" t="e">
        <f ca="true">+IF(AND(ISNUMBER(OFFSET('Sanitation Data'!$D$10,0,10*ROW('Sanitation Data'!D188))),'Data Summary'!CM194="Yes"),OFFSET('Sanitation Data'!$D$10,0,10*ROW('Sanitation Data'!D188)),NA())</f>
        <v>#N/A</v>
      </c>
      <c r="Y194" s="90" t="e">
        <f ca="true">+IF(AND(ISNUMBER(OFFSET('Sanitation Data'!$D$11,0,10*ROW('Sanitation Data'!D188))),'Data Summary'!CN194="Yes"),OFFSET('Sanitation Data'!$D$11,0,10*ROW('Sanitation Data'!D188)),NA())</f>
        <v>#N/A</v>
      </c>
      <c r="Z194" s="90" t="e">
        <f ca="true">+IF(AND(ISNUMBER(OFFSET('Sanitation Data'!$D$12,0,10*ROW('Sanitation Data'!D188))),'Data Summary'!CO194="Yes"),OFFSET('Sanitation Data'!$D$12,0,10*ROW('Sanitation Data'!D188)),NA())</f>
        <v>#N/A</v>
      </c>
      <c r="AA194" s="90" t="e">
        <f ca="true">+IF(AND(ISNUMBER(OFFSET('Sanitation Data'!$E$4,0,10*ROW('Sanitation Data'!E188))),'Data Summary'!CP194="Yes"),100-OFFSET('Sanitation Data'!$E$4,0,10*ROW('Sanitation Data'!E188)),NA())</f>
        <v>#N/A</v>
      </c>
      <c r="AB194" s="90" t="e">
        <f ca="true">+IF(AND(ISNUMBER(OFFSET('Sanitation Data'!$E$6,0,10*ROW('Sanitation Data'!E188))),'Data Summary'!CQ194="Yes"),OFFSET('Sanitation Data'!$E$6,0,10*ROW('Sanitation Data'!E188)),NA())</f>
        <v>#N/A</v>
      </c>
      <c r="AC194" s="90" t="e">
        <f ca="true">+IF(AND(ISNUMBER(OFFSET('Sanitation Data'!$E$10,0,10*ROW('Sanitation Data'!E188))),'Data Summary'!CR194="Yes"),OFFSET('Sanitation Data'!$E$10,0,10*ROW('Sanitation Data'!E188)),NA())</f>
        <v>#N/A</v>
      </c>
      <c r="AD194" s="90" t="e">
        <f ca="true">+IF(AND(ISNUMBER(OFFSET('Sanitation Data'!$E$11,0,10*ROW('Sanitation Data'!E188))),'Data Summary'!CS194="Yes"),OFFSET('Sanitation Data'!$E$11,0,10*ROW('Sanitation Data'!E188)),NA())</f>
        <v>#N/A</v>
      </c>
      <c r="AE194" s="90" t="e">
        <f ca="true">+IF(AND(ISNUMBER(OFFSET('Sanitation Data'!$E$12,0,10*ROW('Sanitation Data'!E188))),'Data Summary'!CT194="Yes"),OFFSET('Sanitation Data'!$E$12,0,10*ROW('Sanitation Data'!E188)),NA())</f>
        <v>#N/A</v>
      </c>
      <c r="AF194" s="90" t="e">
        <f ca="true">+IF(AND(ISNUMBER(OFFSET('Sanitation Data'!$F$4,0,10*ROW('Sanitation Data'!F188))),'Data Summary'!CU194="Yes"),100-OFFSET('Sanitation Data'!$F$4,0,10*ROW('Sanitation Data'!F188)),NA())</f>
        <v>#N/A</v>
      </c>
      <c r="AG194" s="90" t="e">
        <f ca="true">+IF(AND(ISNUMBER(OFFSET('Sanitation Data'!$F$6,0,10*ROW('Sanitation Data'!F188))),'Data Summary'!CV194="Yes"),OFFSET('Sanitation Data'!$F$6,0,10*ROW('Sanitation Data'!F188)),NA())</f>
        <v>#N/A</v>
      </c>
      <c r="AH194" s="90" t="e">
        <f ca="true">+IF(AND(ISNUMBER(OFFSET('Sanitation Data'!$F$10,0,10*ROW('Sanitation Data'!F188))),'Data Summary'!CW194="Yes"),OFFSET('Sanitation Data'!$F$10,0,10*ROW('Sanitation Data'!F188)),NA())</f>
        <v>#N/A</v>
      </c>
      <c r="AI194" s="90" t="e">
        <f ca="true">+IF(AND(ISNUMBER(OFFSET('Sanitation Data'!$F$11,0,10*ROW('Sanitation Data'!F188))),'Data Summary'!CX194="Yes"),OFFSET('Sanitation Data'!$F$11,0,10*ROW('Sanitation Data'!F188)),NA())</f>
        <v>#N/A</v>
      </c>
      <c r="AJ194" s="90" t="e">
        <f ca="true">+IF(AND(ISNUMBER(OFFSET('Sanitation Data'!$F$12,0,10*ROW('Sanitation Data'!F188))),'Data Summary'!CY194="Yes"),OFFSET('Sanitation Data'!$F$12,0,10*ROW('Sanitation Data'!F188)),NA())</f>
        <v>#N/A</v>
      </c>
      <c r="AK194" s="90" t="e">
        <f ca="true">+IF(AND(ISNUMBER(OFFSET('Sanitation Data'!$G$4,0,10*ROW('Sanitation Data'!G188))),'Data Summary'!CZ194="Yes"),100-OFFSET('Sanitation Data'!$G$4,0,10*ROW('Sanitation Data'!G188)),NA())</f>
        <v>#N/A</v>
      </c>
      <c r="AL194" s="90" t="e">
        <f ca="true">+IF(AND(ISNUMBER(OFFSET('Sanitation Data'!$G$6,0,10*ROW('Sanitation Data'!G188))),'Data Summary'!DA194="Yes"),OFFSET('Sanitation Data'!$G$6,0,10*ROW('Sanitation Data'!G188)),NA())</f>
        <v>#N/A</v>
      </c>
      <c r="AM194" s="90" t="e">
        <f ca="true">+IF(AND(ISNUMBER(OFFSET('Sanitation Data'!$G$10,0,10*ROW('Sanitation Data'!G188))),'Data Summary'!DB194="Yes"),OFFSET('Sanitation Data'!$G$10,0,10*ROW('Sanitation Data'!G188)),NA())</f>
        <v>#N/A</v>
      </c>
      <c r="AN194" s="90" t="e">
        <f ca="true">+IF(AND(ISNUMBER(OFFSET('Sanitation Data'!$G$11,0,10*ROW('Sanitation Data'!G188))),'Data Summary'!DC194="Yes"),OFFSET('Sanitation Data'!$G$11,0,10*ROW('Sanitation Data'!G188)),NA())</f>
        <v>#N/A</v>
      </c>
      <c r="AO194" s="90" t="e">
        <f ca="true">+IF(AND(ISNUMBER(OFFSET('Sanitation Data'!$G$12,0,10*ROW('Sanitation Data'!G188))),'Data Summary'!DD194="Yes"),OFFSET('Sanitation Data'!$G$12,0,10*ROW('Sanitation Data'!G188)),NA())</f>
        <v>#N/A</v>
      </c>
      <c r="AP194" s="90" t="e">
        <f ca="true">+IF(AND(ISNUMBER(OFFSET('Sanitation Data'!$H$4,0,10*ROW('Sanitation Data'!H188))),'Data Summary'!DE194="Yes"),100-OFFSET('Sanitation Data'!$H$4,0,10*ROW('Sanitation Data'!H188)),NA())</f>
        <v>#N/A</v>
      </c>
      <c r="AQ194" s="90" t="e">
        <f ca="true">+IF(AND(ISNUMBER(OFFSET('Sanitation Data'!$H$6,0,10*ROW('Sanitation Data'!H188))),'Data Summary'!DF194="Yes"),OFFSET('Sanitation Data'!$H$6,0,10*ROW('Sanitation Data'!H188)),NA())</f>
        <v>#N/A</v>
      </c>
      <c r="AR194" s="90" t="e">
        <f ca="true">+IF(AND(ISNUMBER(OFFSET('Sanitation Data'!$H$10,0,10*ROW('Sanitation Data'!H188))),'Data Summary'!DG194="Yes"),OFFSET('Sanitation Data'!$H$10,0,10*ROW('Sanitation Data'!H188)),NA())</f>
        <v>#N/A</v>
      </c>
      <c r="AS194" s="90" t="e">
        <f ca="true">+IF(AND(ISNUMBER(OFFSET('Sanitation Data'!$H$11,0,10*ROW('Sanitation Data'!H188))),'Data Summary'!DH194="Yes"),OFFSET('Sanitation Data'!$H$11,0,10*ROW('Sanitation Data'!H188)),NA())</f>
        <v>#N/A</v>
      </c>
      <c r="AT194" s="90" t="e">
        <f ca="true">+IF(AND(ISNUMBER(OFFSET('Sanitation Data'!$H$12,0,10*ROW('Sanitation Data'!H188))),'Data Summary'!DI194="Yes"),OFFSET('Sanitation Data'!$H$12,0,10*ROW('Sanitation Data'!H188)),NA())</f>
        <v>#N/A</v>
      </c>
      <c r="AU194" s="90" t="e">
        <f ca="true">+IF(AND(ISNUMBER(OFFSET('Sanitation Data'!$I$4,0,10*ROW('Sanitation Data'!I188))),'Data Summary'!DJ194="Yes"),100-OFFSET('Sanitation Data'!$I$4,0,10*ROW('Sanitation Data'!I188)),NA())</f>
        <v>#N/A</v>
      </c>
      <c r="AV194" s="90" t="e">
        <f ca="true">+IF(AND(ISNUMBER(OFFSET('Sanitation Data'!$I$6,0,10*ROW('Sanitation Data'!I188))),'Data Summary'!DK194="Yes"),OFFSET('Sanitation Data'!$I$6,0,10*ROW('Sanitation Data'!I188)),NA())</f>
        <v>#N/A</v>
      </c>
      <c r="AW194" s="90" t="e">
        <f ca="true">+IF(AND(ISNUMBER(OFFSET('Sanitation Data'!$I$10,0,10*ROW('Sanitation Data'!I188))),'Data Summary'!DL194="Yes"),OFFSET('Sanitation Data'!$I$10,0,10*ROW('Sanitation Data'!I188)),NA())</f>
        <v>#N/A</v>
      </c>
      <c r="AX194" s="90" t="e">
        <f ca="true">+IF(AND(ISNUMBER(OFFSET('Sanitation Data'!$I$11,0,10*ROW('Sanitation Data'!I188))),'Data Summary'!DM194="Yes"),OFFSET('Sanitation Data'!$I$11,0,10*ROW('Sanitation Data'!I188)),NA())</f>
        <v>#N/A</v>
      </c>
      <c r="AY194" s="90" t="e">
        <f ca="true">+IF(AND(ISNUMBER(OFFSET('Sanitation Data'!$I$12,0,10*ROW('Sanitation Data'!I188))),'Data Summary'!DN194="Yes"),OFFSET('Sanitation Data'!$I$12,0,10*ROW('Sanitation Data'!I188)),NA())</f>
        <v>#N/A</v>
      </c>
      <c r="AZ194" s="91" t="e">
        <f ca="true">+IF(AND(ISNUMBER(OFFSET('Hygiene Data'!$D$5,0,10*ROW('Hygiene Data'!D188))),'Data Summary'!DO194="Yes"),OFFSET('Hygiene Data'!$D$5,0,10*ROW('Hygiene Data'!D188)),NA())</f>
        <v>#N/A</v>
      </c>
      <c r="BA194" s="91" t="e">
        <f ca="true">+IF(AND(ISNUMBER(OFFSET('Hygiene Data'!$D$7,0,10*ROW('Hygiene Data'!D188))),'Data Summary'!DP194="Yes"),OFFSET('Hygiene Data'!$D$7,0,10*ROW('Hygiene Data'!D188)),NA())</f>
        <v>#N/A</v>
      </c>
      <c r="BB194" s="91" t="e">
        <f ca="true">+IF(AND(ISNUMBER(OFFSET('Hygiene Data'!$D$9,0,10*ROW('Hygiene Data'!D188))),'Data Summary'!DQ194="Yes"),OFFSET('Hygiene Data'!$D$9,0,10*ROW('Hygiene Data'!D188)),NA())</f>
        <v>#N/A</v>
      </c>
      <c r="BC194" s="91" t="e">
        <f ca="true">+IF(AND(ISNUMBER(OFFSET('Hygiene Data'!$E$5,0,10*ROW('Hygiene Data'!E188))),'Data Summary'!DR194="Yes"),OFFSET('Hygiene Data'!$E$5,0,10*ROW('Hygiene Data'!E188)),NA())</f>
        <v>#N/A</v>
      </c>
      <c r="BD194" s="91" t="e">
        <f ca="true">+IF(AND(ISNUMBER(OFFSET('Hygiene Data'!$E$7,0,10*ROW('Hygiene Data'!E188))),'Data Summary'!DS194="Yes"),OFFSET('Hygiene Data'!$E$7,0,10*ROW('Hygiene Data'!E188)),NA())</f>
        <v>#N/A</v>
      </c>
      <c r="BE194" s="91" t="e">
        <f ca="true">+IF(AND(ISNUMBER(OFFSET('Hygiene Data'!$E$9,0,10*ROW('Hygiene Data'!E188))),'Data Summary'!DT194="Yes"),OFFSET('Hygiene Data'!$E$9,0,10*ROW('Hygiene Data'!E188)),NA())</f>
        <v>#N/A</v>
      </c>
      <c r="BF194" s="91" t="e">
        <f ca="true">+IF(AND(ISNUMBER(OFFSET('Hygiene Data'!$F$5,0,10*ROW('Hygiene Data'!F188))),'Data Summary'!DU194="Yes"),OFFSET('Hygiene Data'!$F$5,0,10*ROW('Hygiene Data'!F188)),NA())</f>
        <v>#N/A</v>
      </c>
      <c r="BG194" s="91" t="e">
        <f ca="true">+IF(AND(ISNUMBER(OFFSET('Hygiene Data'!$F$7,0,10*ROW('Hygiene Data'!F188))),'Data Summary'!DV194="Yes"),OFFSET('Hygiene Data'!$F$7,0,10*ROW('Hygiene Data'!F188)),NA())</f>
        <v>#N/A</v>
      </c>
      <c r="BH194" s="91" t="e">
        <f ca="true">+IF(AND(ISNUMBER(OFFSET('Hygiene Data'!$F$9,0,10*ROW('Hygiene Data'!F188))),'Data Summary'!DW194="Yes"),OFFSET('Hygiene Data'!$F$9,0,10*ROW('Hygiene Data'!F188)),NA())</f>
        <v>#N/A</v>
      </c>
      <c r="BI194" s="91" t="e">
        <f ca="true">+IF(AND(ISNUMBER(OFFSET('Hygiene Data'!$G$5,0,10*ROW('Hygiene Data'!G188))),'Data Summary'!DX194="Yes"),OFFSET('Hygiene Data'!$G$5,0,10*ROW('Hygiene Data'!G188)),NA())</f>
        <v>#N/A</v>
      </c>
      <c r="BJ194" s="91" t="e">
        <f ca="true">+IF(AND(ISNUMBER(OFFSET('Hygiene Data'!$G$7,0,10*ROW('Hygiene Data'!G188))),'Data Summary'!DY194="Yes"),OFFSET('Hygiene Data'!$G$7,0,10*ROW('Hygiene Data'!G188)),NA())</f>
        <v>#N/A</v>
      </c>
      <c r="BK194" s="91" t="e">
        <f ca="true">+IF(AND(ISNUMBER(OFFSET('Hygiene Data'!$G$9,0,10*ROW('Hygiene Data'!G188))),'Data Summary'!DZ194="Yes"),OFFSET('Hygiene Data'!$G$9,0,10*ROW('Hygiene Data'!G188)),NA())</f>
        <v>#N/A</v>
      </c>
      <c r="BL194" s="91" t="e">
        <f ca="true">+IF(AND(ISNUMBER(OFFSET('Hygiene Data'!$H$5,0,10*ROW('Hygiene Data'!H188))),'Data Summary'!EA194="Yes"),OFFSET('Hygiene Data'!$H$5,0,10*ROW('Hygiene Data'!H188)),NA())</f>
        <v>#N/A</v>
      </c>
      <c r="BM194" s="91" t="e">
        <f ca="true">+IF(AND(ISNUMBER(OFFSET('Hygiene Data'!$H$7,0,10*ROW('Hygiene Data'!H188))),'Data Summary'!EB194="Yes"),OFFSET('Hygiene Data'!$H$7,0,10*ROW('Hygiene Data'!H188)),NA())</f>
        <v>#N/A</v>
      </c>
      <c r="BN194" s="91" t="e">
        <f ca="true">+IF(AND(ISNUMBER(OFFSET('Hygiene Data'!$H$9,0,10*ROW('Hygiene Data'!H188))),'Data Summary'!EC194="Yes"),OFFSET('Hygiene Data'!$H$9,0,10*ROW('Hygiene Data'!H188)),NA())</f>
        <v>#N/A</v>
      </c>
      <c r="BO194" s="91" t="e">
        <f ca="true">+IF(AND(ISNUMBER(OFFSET('Hygiene Data'!$I$5,0,10*ROW('Hygiene Data'!I188))),'Data Summary'!ED194="Yes"),OFFSET('Hygiene Data'!$I$5,0,10*ROW('Hygiene Data'!I188)),NA())</f>
        <v>#N/A</v>
      </c>
      <c r="BP194" s="91" t="e">
        <f ca="true">+IF(AND(ISNUMBER(OFFSET('Hygiene Data'!$I$7,0,10*ROW('Hygiene Data'!I188))),'Data Summary'!EE194="Yes"),OFFSET('Hygiene Data'!$I$7,0,10*ROW('Hygiene Data'!I188)),NA())</f>
        <v>#N/A</v>
      </c>
      <c r="BQ194" s="91" t="e">
        <f ca="true">+IF(AND(ISNUMBER(OFFSET('Hygiene Data'!$I$9,0,10*ROW('Hygiene Data'!I188))),'Data Summary'!EF194="Yes"),OFFSET('Hygiene Data'!$I$9,0,10*ROW('Hygiene Data'!I188)),NA())</f>
        <v>#N/A</v>
      </c>
    </row>
    <row xmlns:x14ac="http://schemas.microsoft.com/office/spreadsheetml/2009/9/ac" r="195" x14ac:dyDescent="0.2">
      <c r="A195" s="342" t="e">
        <f ca="true">+RIGHT('Data Summary'!A195,LEN('Data Summary'!A195)-9)</f>
        <v>#VALUE!</v>
      </c>
      <c r="B195" s="35" t="str">
        <f ca="true">+IF(ISTEXT('Data Summary'!B195),'Data Summary'!B195,"")</f>
        <v/>
      </c>
      <c r="C195" s="341" t="e">
        <f ca="true">+VALUE('Data Summary'!C195)</f>
        <v>#VALUE!</v>
      </c>
      <c r="D195" s="89" t="e">
        <f ca="true">+IF(AND(ISNUMBER(OFFSET('Water Data'!$D$4,0,10*ROW('Water Data'!D189))),'Data Summary'!BS195="Yes"),100-OFFSET('Water Data'!$D$4,0,10*ROW('Water Data'!D189)),NA())</f>
        <v>#N/A</v>
      </c>
      <c r="E195" s="89" t="e">
        <f ca="true">+IF(AND(ISNUMBER(OFFSET('Water Data'!$D$6,0,10*ROW('Water Data'!D189))),'Data Summary'!BT195="Yes"),OFFSET('Water Data'!$D$6,0,10*ROW('Water Data'!D189)),NA())</f>
        <v>#N/A</v>
      </c>
      <c r="F195" s="89" t="e">
        <f ca="true">+IF(AND(ISNUMBER(OFFSET('Water Data'!$D$9,0,10*ROW('Water Data'!D189))),'Data Summary'!BU195="Yes"),OFFSET('Water Data'!$D$9,0,10*ROW('Water Data'!D189)),NA())</f>
        <v>#N/A</v>
      </c>
      <c r="G195" s="89" t="e">
        <f ca="true">+IF(AND(ISNUMBER(OFFSET('Water Data'!$E$4,0,10*ROW('Water Data'!E189))),'Data Summary'!BV195="Yes"),100-OFFSET('Water Data'!$E$4,0,10*ROW('Water Data'!E189)),NA())</f>
        <v>#N/A</v>
      </c>
      <c r="H195" s="89" t="e">
        <f ca="true">+IF(AND(ISNUMBER(OFFSET('Water Data'!$E$6,0,10*ROW('Water Data'!E189))),'Data Summary'!BW195="Yes"),OFFSET('Water Data'!$E$6,0,10*ROW('Water Data'!E189)),NA())</f>
        <v>#N/A</v>
      </c>
      <c r="I195" s="89" t="e">
        <f ca="true">+IF(AND(ISNUMBER(OFFSET('Water Data'!$E$9,0,10*ROW('Water Data'!E189))),'Data Summary'!BX195="Yes"),OFFSET('Water Data'!$E$9,0,10*ROW('Water Data'!E189)),NA())</f>
        <v>#N/A</v>
      </c>
      <c r="J195" s="89" t="e">
        <f ca="true">+IF(AND(ISNUMBER(OFFSET('Water Data'!$F$4,0,10*ROW('Water Data'!F189))),'Data Summary'!BY195="Yes"),100-OFFSET('Water Data'!$F$4,0,10*ROW('Water Data'!F189)),NA())</f>
        <v>#N/A</v>
      </c>
      <c r="K195" s="89" t="e">
        <f ca="true">+IF(AND(ISNUMBER(OFFSET('Water Data'!$F$6,0,10*ROW('Water Data'!F189))),'Data Summary'!BZ195="Yes"),OFFSET('Water Data'!$F$6,0,10*ROW('Water Data'!F189)),NA())</f>
        <v>#N/A</v>
      </c>
      <c r="L195" s="89" t="e">
        <f ca="true">+IF(AND(ISNUMBER(OFFSET('Water Data'!$F$9,0,10*ROW('Water Data'!F189))),'Data Summary'!CA195="Yes"),OFFSET('Water Data'!$F$9,0,10*ROW('Water Data'!F189)),NA())</f>
        <v>#N/A</v>
      </c>
      <c r="M195" s="89" t="e">
        <f ca="true">+IF(AND(ISNUMBER(OFFSET('Water Data'!$G$4,0,10*ROW('Water Data'!G189))),'Data Summary'!CB195="Yes"),100-OFFSET('Water Data'!$G$4,0,10*ROW('Water Data'!G189)),NA())</f>
        <v>#N/A</v>
      </c>
      <c r="N195" s="89" t="e">
        <f ca="true">+IF(AND(ISNUMBER(OFFSET('Water Data'!$G$6,0,10*ROW('Water Data'!G189))),'Data Summary'!CC195="Yes"),OFFSET('Water Data'!$G$6,0,10*ROW('Water Data'!G189)),NA())</f>
        <v>#N/A</v>
      </c>
      <c r="O195" s="89" t="e">
        <f ca="true">+IF(AND(ISNUMBER(OFFSET('Water Data'!$G$9,0,10*ROW('Water Data'!G189))),'Data Summary'!CD195="Yes"),OFFSET('Water Data'!$G$9,0,10*ROW('Water Data'!G189)),NA())</f>
        <v>#N/A</v>
      </c>
      <c r="P195" s="89" t="e">
        <f ca="true">+IF(AND(ISNUMBER(OFFSET('Water Data'!$H$4,0,10*ROW('Water Data'!H189))),'Data Summary'!CE195="Yes"),100-OFFSET('Water Data'!$H$4,0,10*ROW('Water Data'!H189)),NA())</f>
        <v>#N/A</v>
      </c>
      <c r="Q195" s="89" t="e">
        <f ca="true">+IF(AND(ISNUMBER(OFFSET('Water Data'!$H$6,0,10*ROW('Water Data'!H189))),'Data Summary'!CF195="Yes"),OFFSET('Water Data'!$H$6,0,10*ROW('Water Data'!H189)),NA())</f>
        <v>#N/A</v>
      </c>
      <c r="R195" s="89" t="e">
        <f ca="true">+IF(AND(ISNUMBER(OFFSET('Water Data'!$H$9,0,10*ROW('Water Data'!H189))),'Data Summary'!CG195="Yes"),OFFSET('Water Data'!$H$9,0,10*ROW('Water Data'!H189)),NA())</f>
        <v>#N/A</v>
      </c>
      <c r="S195" s="89" t="e">
        <f ca="true">+IF(AND(ISNUMBER(OFFSET('Water Data'!$I$4,0,10*ROW('Water Data'!I189))),'Data Summary'!CH195="Yes"),100-OFFSET('Water Data'!$I$4,0,10*ROW('Water Data'!I189)),NA())</f>
        <v>#N/A</v>
      </c>
      <c r="T195" s="89" t="e">
        <f ca="true">+IF(AND(ISNUMBER(OFFSET('Water Data'!$I$6,0,10*ROW('Water Data'!I189))),'Data Summary'!CI195="Yes"),OFFSET('Water Data'!$I$6,0,10*ROW('Water Data'!I189)),NA())</f>
        <v>#N/A</v>
      </c>
      <c r="U195" s="89" t="e">
        <f ca="true">+IF(AND(ISNUMBER(OFFSET('Water Data'!$I$9,0,10*ROW('Water Data'!I189))),'Data Summary'!CJ195="Yes"),OFFSET('Water Data'!$I$9,0,10*ROW('Water Data'!I189)),NA())</f>
        <v>#N/A</v>
      </c>
      <c r="V195" s="90" t="e">
        <f ca="true">+IF(AND(ISNUMBER(OFFSET('Sanitation Data'!$D$4,0,10*ROW('Sanitation Data'!D189))),'Data Summary'!CK195="Yes"),100-OFFSET('Sanitation Data'!$D$4,0,10*ROW('Sanitation Data'!D189)),NA())</f>
        <v>#N/A</v>
      </c>
      <c r="W195" s="90" t="e">
        <f ca="true">+IF(AND(ISNUMBER(OFFSET('Sanitation Data'!$D$6,0,10*ROW('Sanitation Data'!D189))),'Data Summary'!CL195="Yes"),OFFSET('Sanitation Data'!$D$6,0,10*ROW('Sanitation Data'!D189)),NA())</f>
        <v>#N/A</v>
      </c>
      <c r="X195" s="90" t="e">
        <f ca="true">+IF(AND(ISNUMBER(OFFSET('Sanitation Data'!$D$10,0,10*ROW('Sanitation Data'!D189))),'Data Summary'!CM195="Yes"),OFFSET('Sanitation Data'!$D$10,0,10*ROW('Sanitation Data'!D189)),NA())</f>
        <v>#N/A</v>
      </c>
      <c r="Y195" s="90" t="e">
        <f ca="true">+IF(AND(ISNUMBER(OFFSET('Sanitation Data'!$D$11,0,10*ROW('Sanitation Data'!D189))),'Data Summary'!CN195="Yes"),OFFSET('Sanitation Data'!$D$11,0,10*ROW('Sanitation Data'!D189)),NA())</f>
        <v>#N/A</v>
      </c>
      <c r="Z195" s="90" t="e">
        <f ca="true">+IF(AND(ISNUMBER(OFFSET('Sanitation Data'!$D$12,0,10*ROW('Sanitation Data'!D189))),'Data Summary'!CO195="Yes"),OFFSET('Sanitation Data'!$D$12,0,10*ROW('Sanitation Data'!D189)),NA())</f>
        <v>#N/A</v>
      </c>
      <c r="AA195" s="90" t="e">
        <f ca="true">+IF(AND(ISNUMBER(OFFSET('Sanitation Data'!$E$4,0,10*ROW('Sanitation Data'!E189))),'Data Summary'!CP195="Yes"),100-OFFSET('Sanitation Data'!$E$4,0,10*ROW('Sanitation Data'!E189)),NA())</f>
        <v>#N/A</v>
      </c>
      <c r="AB195" s="90" t="e">
        <f ca="true">+IF(AND(ISNUMBER(OFFSET('Sanitation Data'!$E$6,0,10*ROW('Sanitation Data'!E189))),'Data Summary'!CQ195="Yes"),OFFSET('Sanitation Data'!$E$6,0,10*ROW('Sanitation Data'!E189)),NA())</f>
        <v>#N/A</v>
      </c>
      <c r="AC195" s="90" t="e">
        <f ca="true">+IF(AND(ISNUMBER(OFFSET('Sanitation Data'!$E$10,0,10*ROW('Sanitation Data'!E189))),'Data Summary'!CR195="Yes"),OFFSET('Sanitation Data'!$E$10,0,10*ROW('Sanitation Data'!E189)),NA())</f>
        <v>#N/A</v>
      </c>
      <c r="AD195" s="90" t="e">
        <f ca="true">+IF(AND(ISNUMBER(OFFSET('Sanitation Data'!$E$11,0,10*ROW('Sanitation Data'!E189))),'Data Summary'!CS195="Yes"),OFFSET('Sanitation Data'!$E$11,0,10*ROW('Sanitation Data'!E189)),NA())</f>
        <v>#N/A</v>
      </c>
      <c r="AE195" s="90" t="e">
        <f ca="true">+IF(AND(ISNUMBER(OFFSET('Sanitation Data'!$E$12,0,10*ROW('Sanitation Data'!E189))),'Data Summary'!CT195="Yes"),OFFSET('Sanitation Data'!$E$12,0,10*ROW('Sanitation Data'!E189)),NA())</f>
        <v>#N/A</v>
      </c>
      <c r="AF195" s="90" t="e">
        <f ca="true">+IF(AND(ISNUMBER(OFFSET('Sanitation Data'!$F$4,0,10*ROW('Sanitation Data'!F189))),'Data Summary'!CU195="Yes"),100-OFFSET('Sanitation Data'!$F$4,0,10*ROW('Sanitation Data'!F189)),NA())</f>
        <v>#N/A</v>
      </c>
      <c r="AG195" s="90" t="e">
        <f ca="true">+IF(AND(ISNUMBER(OFFSET('Sanitation Data'!$F$6,0,10*ROW('Sanitation Data'!F189))),'Data Summary'!CV195="Yes"),OFFSET('Sanitation Data'!$F$6,0,10*ROW('Sanitation Data'!F189)),NA())</f>
        <v>#N/A</v>
      </c>
      <c r="AH195" s="90" t="e">
        <f ca="true">+IF(AND(ISNUMBER(OFFSET('Sanitation Data'!$F$10,0,10*ROW('Sanitation Data'!F189))),'Data Summary'!CW195="Yes"),OFFSET('Sanitation Data'!$F$10,0,10*ROW('Sanitation Data'!F189)),NA())</f>
        <v>#N/A</v>
      </c>
      <c r="AI195" s="90" t="e">
        <f ca="true">+IF(AND(ISNUMBER(OFFSET('Sanitation Data'!$F$11,0,10*ROW('Sanitation Data'!F189))),'Data Summary'!CX195="Yes"),OFFSET('Sanitation Data'!$F$11,0,10*ROW('Sanitation Data'!F189)),NA())</f>
        <v>#N/A</v>
      </c>
      <c r="AJ195" s="90" t="e">
        <f ca="true">+IF(AND(ISNUMBER(OFFSET('Sanitation Data'!$F$12,0,10*ROW('Sanitation Data'!F189))),'Data Summary'!CY195="Yes"),OFFSET('Sanitation Data'!$F$12,0,10*ROW('Sanitation Data'!F189)),NA())</f>
        <v>#N/A</v>
      </c>
      <c r="AK195" s="90" t="e">
        <f ca="true">+IF(AND(ISNUMBER(OFFSET('Sanitation Data'!$G$4,0,10*ROW('Sanitation Data'!G189))),'Data Summary'!CZ195="Yes"),100-OFFSET('Sanitation Data'!$G$4,0,10*ROW('Sanitation Data'!G189)),NA())</f>
        <v>#N/A</v>
      </c>
      <c r="AL195" s="90" t="e">
        <f ca="true">+IF(AND(ISNUMBER(OFFSET('Sanitation Data'!$G$6,0,10*ROW('Sanitation Data'!G189))),'Data Summary'!DA195="Yes"),OFFSET('Sanitation Data'!$G$6,0,10*ROW('Sanitation Data'!G189)),NA())</f>
        <v>#N/A</v>
      </c>
      <c r="AM195" s="90" t="e">
        <f ca="true">+IF(AND(ISNUMBER(OFFSET('Sanitation Data'!$G$10,0,10*ROW('Sanitation Data'!G189))),'Data Summary'!DB195="Yes"),OFFSET('Sanitation Data'!$G$10,0,10*ROW('Sanitation Data'!G189)),NA())</f>
        <v>#N/A</v>
      </c>
      <c r="AN195" s="90" t="e">
        <f ca="true">+IF(AND(ISNUMBER(OFFSET('Sanitation Data'!$G$11,0,10*ROW('Sanitation Data'!G189))),'Data Summary'!DC195="Yes"),OFFSET('Sanitation Data'!$G$11,0,10*ROW('Sanitation Data'!G189)),NA())</f>
        <v>#N/A</v>
      </c>
      <c r="AO195" s="90" t="e">
        <f ca="true">+IF(AND(ISNUMBER(OFFSET('Sanitation Data'!$G$12,0,10*ROW('Sanitation Data'!G189))),'Data Summary'!DD195="Yes"),OFFSET('Sanitation Data'!$G$12,0,10*ROW('Sanitation Data'!G189)),NA())</f>
        <v>#N/A</v>
      </c>
      <c r="AP195" s="90" t="e">
        <f ca="true">+IF(AND(ISNUMBER(OFFSET('Sanitation Data'!$H$4,0,10*ROW('Sanitation Data'!H189))),'Data Summary'!DE195="Yes"),100-OFFSET('Sanitation Data'!$H$4,0,10*ROW('Sanitation Data'!H189)),NA())</f>
        <v>#N/A</v>
      </c>
      <c r="AQ195" s="90" t="e">
        <f ca="true">+IF(AND(ISNUMBER(OFFSET('Sanitation Data'!$H$6,0,10*ROW('Sanitation Data'!H189))),'Data Summary'!DF195="Yes"),OFFSET('Sanitation Data'!$H$6,0,10*ROW('Sanitation Data'!H189)),NA())</f>
        <v>#N/A</v>
      </c>
      <c r="AR195" s="90" t="e">
        <f ca="true">+IF(AND(ISNUMBER(OFFSET('Sanitation Data'!$H$10,0,10*ROW('Sanitation Data'!H189))),'Data Summary'!DG195="Yes"),OFFSET('Sanitation Data'!$H$10,0,10*ROW('Sanitation Data'!H189)),NA())</f>
        <v>#N/A</v>
      </c>
      <c r="AS195" s="90" t="e">
        <f ca="true">+IF(AND(ISNUMBER(OFFSET('Sanitation Data'!$H$11,0,10*ROW('Sanitation Data'!H189))),'Data Summary'!DH195="Yes"),OFFSET('Sanitation Data'!$H$11,0,10*ROW('Sanitation Data'!H189)),NA())</f>
        <v>#N/A</v>
      </c>
      <c r="AT195" s="90" t="e">
        <f ca="true">+IF(AND(ISNUMBER(OFFSET('Sanitation Data'!$H$12,0,10*ROW('Sanitation Data'!H189))),'Data Summary'!DI195="Yes"),OFFSET('Sanitation Data'!$H$12,0,10*ROW('Sanitation Data'!H189)),NA())</f>
        <v>#N/A</v>
      </c>
      <c r="AU195" s="90" t="e">
        <f ca="true">+IF(AND(ISNUMBER(OFFSET('Sanitation Data'!$I$4,0,10*ROW('Sanitation Data'!I189))),'Data Summary'!DJ195="Yes"),100-OFFSET('Sanitation Data'!$I$4,0,10*ROW('Sanitation Data'!I189)),NA())</f>
        <v>#N/A</v>
      </c>
      <c r="AV195" s="90" t="e">
        <f ca="true">+IF(AND(ISNUMBER(OFFSET('Sanitation Data'!$I$6,0,10*ROW('Sanitation Data'!I189))),'Data Summary'!DK195="Yes"),OFFSET('Sanitation Data'!$I$6,0,10*ROW('Sanitation Data'!I189)),NA())</f>
        <v>#N/A</v>
      </c>
      <c r="AW195" s="90" t="e">
        <f ca="true">+IF(AND(ISNUMBER(OFFSET('Sanitation Data'!$I$10,0,10*ROW('Sanitation Data'!I189))),'Data Summary'!DL195="Yes"),OFFSET('Sanitation Data'!$I$10,0,10*ROW('Sanitation Data'!I189)),NA())</f>
        <v>#N/A</v>
      </c>
      <c r="AX195" s="90" t="e">
        <f ca="true">+IF(AND(ISNUMBER(OFFSET('Sanitation Data'!$I$11,0,10*ROW('Sanitation Data'!I189))),'Data Summary'!DM195="Yes"),OFFSET('Sanitation Data'!$I$11,0,10*ROW('Sanitation Data'!I189)),NA())</f>
        <v>#N/A</v>
      </c>
      <c r="AY195" s="90" t="e">
        <f ca="true">+IF(AND(ISNUMBER(OFFSET('Sanitation Data'!$I$12,0,10*ROW('Sanitation Data'!I189))),'Data Summary'!DN195="Yes"),OFFSET('Sanitation Data'!$I$12,0,10*ROW('Sanitation Data'!I189)),NA())</f>
        <v>#N/A</v>
      </c>
      <c r="AZ195" s="91" t="e">
        <f ca="true">+IF(AND(ISNUMBER(OFFSET('Hygiene Data'!$D$5,0,10*ROW('Hygiene Data'!D189))),'Data Summary'!DO195="Yes"),OFFSET('Hygiene Data'!$D$5,0,10*ROW('Hygiene Data'!D189)),NA())</f>
        <v>#N/A</v>
      </c>
      <c r="BA195" s="91" t="e">
        <f ca="true">+IF(AND(ISNUMBER(OFFSET('Hygiene Data'!$D$7,0,10*ROW('Hygiene Data'!D189))),'Data Summary'!DP195="Yes"),OFFSET('Hygiene Data'!$D$7,0,10*ROW('Hygiene Data'!D189)),NA())</f>
        <v>#N/A</v>
      </c>
      <c r="BB195" s="91" t="e">
        <f ca="true">+IF(AND(ISNUMBER(OFFSET('Hygiene Data'!$D$9,0,10*ROW('Hygiene Data'!D189))),'Data Summary'!DQ195="Yes"),OFFSET('Hygiene Data'!$D$9,0,10*ROW('Hygiene Data'!D189)),NA())</f>
        <v>#N/A</v>
      </c>
      <c r="BC195" s="91" t="e">
        <f ca="true">+IF(AND(ISNUMBER(OFFSET('Hygiene Data'!$E$5,0,10*ROW('Hygiene Data'!E189))),'Data Summary'!DR195="Yes"),OFFSET('Hygiene Data'!$E$5,0,10*ROW('Hygiene Data'!E189)),NA())</f>
        <v>#N/A</v>
      </c>
      <c r="BD195" s="91" t="e">
        <f ca="true">+IF(AND(ISNUMBER(OFFSET('Hygiene Data'!$E$7,0,10*ROW('Hygiene Data'!E189))),'Data Summary'!DS195="Yes"),OFFSET('Hygiene Data'!$E$7,0,10*ROW('Hygiene Data'!E189)),NA())</f>
        <v>#N/A</v>
      </c>
      <c r="BE195" s="91" t="e">
        <f ca="true">+IF(AND(ISNUMBER(OFFSET('Hygiene Data'!$E$9,0,10*ROW('Hygiene Data'!E189))),'Data Summary'!DT195="Yes"),OFFSET('Hygiene Data'!$E$9,0,10*ROW('Hygiene Data'!E189)),NA())</f>
        <v>#N/A</v>
      </c>
      <c r="BF195" s="91" t="e">
        <f ca="true">+IF(AND(ISNUMBER(OFFSET('Hygiene Data'!$F$5,0,10*ROW('Hygiene Data'!F189))),'Data Summary'!DU195="Yes"),OFFSET('Hygiene Data'!$F$5,0,10*ROW('Hygiene Data'!F189)),NA())</f>
        <v>#N/A</v>
      </c>
      <c r="BG195" s="91" t="e">
        <f ca="true">+IF(AND(ISNUMBER(OFFSET('Hygiene Data'!$F$7,0,10*ROW('Hygiene Data'!F189))),'Data Summary'!DV195="Yes"),OFFSET('Hygiene Data'!$F$7,0,10*ROW('Hygiene Data'!F189)),NA())</f>
        <v>#N/A</v>
      </c>
      <c r="BH195" s="91" t="e">
        <f ca="true">+IF(AND(ISNUMBER(OFFSET('Hygiene Data'!$F$9,0,10*ROW('Hygiene Data'!F189))),'Data Summary'!DW195="Yes"),OFFSET('Hygiene Data'!$F$9,0,10*ROW('Hygiene Data'!F189)),NA())</f>
        <v>#N/A</v>
      </c>
      <c r="BI195" s="91" t="e">
        <f ca="true">+IF(AND(ISNUMBER(OFFSET('Hygiene Data'!$G$5,0,10*ROW('Hygiene Data'!G189))),'Data Summary'!DX195="Yes"),OFFSET('Hygiene Data'!$G$5,0,10*ROW('Hygiene Data'!G189)),NA())</f>
        <v>#N/A</v>
      </c>
      <c r="BJ195" s="91" t="e">
        <f ca="true">+IF(AND(ISNUMBER(OFFSET('Hygiene Data'!$G$7,0,10*ROW('Hygiene Data'!G189))),'Data Summary'!DY195="Yes"),OFFSET('Hygiene Data'!$G$7,0,10*ROW('Hygiene Data'!G189)),NA())</f>
        <v>#N/A</v>
      </c>
      <c r="BK195" s="91" t="e">
        <f ca="true">+IF(AND(ISNUMBER(OFFSET('Hygiene Data'!$G$9,0,10*ROW('Hygiene Data'!G189))),'Data Summary'!DZ195="Yes"),OFFSET('Hygiene Data'!$G$9,0,10*ROW('Hygiene Data'!G189)),NA())</f>
        <v>#N/A</v>
      </c>
      <c r="BL195" s="91" t="e">
        <f ca="true">+IF(AND(ISNUMBER(OFFSET('Hygiene Data'!$H$5,0,10*ROW('Hygiene Data'!H189))),'Data Summary'!EA195="Yes"),OFFSET('Hygiene Data'!$H$5,0,10*ROW('Hygiene Data'!H189)),NA())</f>
        <v>#N/A</v>
      </c>
      <c r="BM195" s="91" t="e">
        <f ca="true">+IF(AND(ISNUMBER(OFFSET('Hygiene Data'!$H$7,0,10*ROW('Hygiene Data'!H189))),'Data Summary'!EB195="Yes"),OFFSET('Hygiene Data'!$H$7,0,10*ROW('Hygiene Data'!H189)),NA())</f>
        <v>#N/A</v>
      </c>
      <c r="BN195" s="91" t="e">
        <f ca="true">+IF(AND(ISNUMBER(OFFSET('Hygiene Data'!$H$9,0,10*ROW('Hygiene Data'!H189))),'Data Summary'!EC195="Yes"),OFFSET('Hygiene Data'!$H$9,0,10*ROW('Hygiene Data'!H189)),NA())</f>
        <v>#N/A</v>
      </c>
      <c r="BO195" s="91" t="e">
        <f ca="true">+IF(AND(ISNUMBER(OFFSET('Hygiene Data'!$I$5,0,10*ROW('Hygiene Data'!I189))),'Data Summary'!ED195="Yes"),OFFSET('Hygiene Data'!$I$5,0,10*ROW('Hygiene Data'!I189)),NA())</f>
        <v>#N/A</v>
      </c>
      <c r="BP195" s="91" t="e">
        <f ca="true">+IF(AND(ISNUMBER(OFFSET('Hygiene Data'!$I$7,0,10*ROW('Hygiene Data'!I189))),'Data Summary'!EE195="Yes"),OFFSET('Hygiene Data'!$I$7,0,10*ROW('Hygiene Data'!I189)),NA())</f>
        <v>#N/A</v>
      </c>
      <c r="BQ195" s="91" t="e">
        <f ca="true">+IF(AND(ISNUMBER(OFFSET('Hygiene Data'!$I$9,0,10*ROW('Hygiene Data'!I189))),'Data Summary'!EF195="Yes"),OFFSET('Hygiene Data'!$I$9,0,10*ROW('Hygiene Data'!I189)),NA())</f>
        <v>#N/A</v>
      </c>
    </row>
    <row xmlns:x14ac="http://schemas.microsoft.com/office/spreadsheetml/2009/9/ac" r="196" x14ac:dyDescent="0.2">
      <c r="A196" s="342" t="e">
        <f ca="true">+RIGHT('Data Summary'!A196,LEN('Data Summary'!A196)-9)</f>
        <v>#VALUE!</v>
      </c>
      <c r="B196" s="35" t="str">
        <f ca="true">+IF(ISTEXT('Data Summary'!B196),'Data Summary'!B196,"")</f>
        <v/>
      </c>
      <c r="C196" s="341" t="e">
        <f ca="true">+VALUE('Data Summary'!C196)</f>
        <v>#VALUE!</v>
      </c>
      <c r="D196" s="89" t="e">
        <f ca="true">+IF(AND(ISNUMBER(OFFSET('Water Data'!$D$4,0,10*ROW('Water Data'!D190))),'Data Summary'!BS196="Yes"),100-OFFSET('Water Data'!$D$4,0,10*ROW('Water Data'!D190)),NA())</f>
        <v>#N/A</v>
      </c>
      <c r="E196" s="89" t="e">
        <f ca="true">+IF(AND(ISNUMBER(OFFSET('Water Data'!$D$6,0,10*ROW('Water Data'!D190))),'Data Summary'!BT196="Yes"),OFFSET('Water Data'!$D$6,0,10*ROW('Water Data'!D190)),NA())</f>
        <v>#N/A</v>
      </c>
      <c r="F196" s="89" t="e">
        <f ca="true">+IF(AND(ISNUMBER(OFFSET('Water Data'!$D$9,0,10*ROW('Water Data'!D190))),'Data Summary'!BU196="Yes"),OFFSET('Water Data'!$D$9,0,10*ROW('Water Data'!D190)),NA())</f>
        <v>#N/A</v>
      </c>
      <c r="G196" s="89" t="e">
        <f ca="true">+IF(AND(ISNUMBER(OFFSET('Water Data'!$E$4,0,10*ROW('Water Data'!E190))),'Data Summary'!BV196="Yes"),100-OFFSET('Water Data'!$E$4,0,10*ROW('Water Data'!E190)),NA())</f>
        <v>#N/A</v>
      </c>
      <c r="H196" s="89" t="e">
        <f ca="true">+IF(AND(ISNUMBER(OFFSET('Water Data'!$E$6,0,10*ROW('Water Data'!E190))),'Data Summary'!BW196="Yes"),OFFSET('Water Data'!$E$6,0,10*ROW('Water Data'!E190)),NA())</f>
        <v>#N/A</v>
      </c>
      <c r="I196" s="89" t="e">
        <f ca="true">+IF(AND(ISNUMBER(OFFSET('Water Data'!$E$9,0,10*ROW('Water Data'!E190))),'Data Summary'!BX196="Yes"),OFFSET('Water Data'!$E$9,0,10*ROW('Water Data'!E190)),NA())</f>
        <v>#N/A</v>
      </c>
      <c r="J196" s="89" t="e">
        <f ca="true">+IF(AND(ISNUMBER(OFFSET('Water Data'!$F$4,0,10*ROW('Water Data'!F190))),'Data Summary'!BY196="Yes"),100-OFFSET('Water Data'!$F$4,0,10*ROW('Water Data'!F190)),NA())</f>
        <v>#N/A</v>
      </c>
      <c r="K196" s="89" t="e">
        <f ca="true">+IF(AND(ISNUMBER(OFFSET('Water Data'!$F$6,0,10*ROW('Water Data'!F190))),'Data Summary'!BZ196="Yes"),OFFSET('Water Data'!$F$6,0,10*ROW('Water Data'!F190)),NA())</f>
        <v>#N/A</v>
      </c>
      <c r="L196" s="89" t="e">
        <f ca="true">+IF(AND(ISNUMBER(OFFSET('Water Data'!$F$9,0,10*ROW('Water Data'!F190))),'Data Summary'!CA196="Yes"),OFFSET('Water Data'!$F$9,0,10*ROW('Water Data'!F190)),NA())</f>
        <v>#N/A</v>
      </c>
      <c r="M196" s="89" t="e">
        <f ca="true">+IF(AND(ISNUMBER(OFFSET('Water Data'!$G$4,0,10*ROW('Water Data'!G190))),'Data Summary'!CB196="Yes"),100-OFFSET('Water Data'!$G$4,0,10*ROW('Water Data'!G190)),NA())</f>
        <v>#N/A</v>
      </c>
      <c r="N196" s="89" t="e">
        <f ca="true">+IF(AND(ISNUMBER(OFFSET('Water Data'!$G$6,0,10*ROW('Water Data'!G190))),'Data Summary'!CC196="Yes"),OFFSET('Water Data'!$G$6,0,10*ROW('Water Data'!G190)),NA())</f>
        <v>#N/A</v>
      </c>
      <c r="O196" s="89" t="e">
        <f ca="true">+IF(AND(ISNUMBER(OFFSET('Water Data'!$G$9,0,10*ROW('Water Data'!G190))),'Data Summary'!CD196="Yes"),OFFSET('Water Data'!$G$9,0,10*ROW('Water Data'!G190)),NA())</f>
        <v>#N/A</v>
      </c>
      <c r="P196" s="89" t="e">
        <f ca="true">+IF(AND(ISNUMBER(OFFSET('Water Data'!$H$4,0,10*ROW('Water Data'!H190))),'Data Summary'!CE196="Yes"),100-OFFSET('Water Data'!$H$4,0,10*ROW('Water Data'!H190)),NA())</f>
        <v>#N/A</v>
      </c>
      <c r="Q196" s="89" t="e">
        <f ca="true">+IF(AND(ISNUMBER(OFFSET('Water Data'!$H$6,0,10*ROW('Water Data'!H190))),'Data Summary'!CF196="Yes"),OFFSET('Water Data'!$H$6,0,10*ROW('Water Data'!H190)),NA())</f>
        <v>#N/A</v>
      </c>
      <c r="R196" s="89" t="e">
        <f ca="true">+IF(AND(ISNUMBER(OFFSET('Water Data'!$H$9,0,10*ROW('Water Data'!H190))),'Data Summary'!CG196="Yes"),OFFSET('Water Data'!$H$9,0,10*ROW('Water Data'!H190)),NA())</f>
        <v>#N/A</v>
      </c>
      <c r="S196" s="89" t="e">
        <f ca="true">+IF(AND(ISNUMBER(OFFSET('Water Data'!$I$4,0,10*ROW('Water Data'!I190))),'Data Summary'!CH196="Yes"),100-OFFSET('Water Data'!$I$4,0,10*ROW('Water Data'!I190)),NA())</f>
        <v>#N/A</v>
      </c>
      <c r="T196" s="89" t="e">
        <f ca="true">+IF(AND(ISNUMBER(OFFSET('Water Data'!$I$6,0,10*ROW('Water Data'!I190))),'Data Summary'!CI196="Yes"),OFFSET('Water Data'!$I$6,0,10*ROW('Water Data'!I190)),NA())</f>
        <v>#N/A</v>
      </c>
      <c r="U196" s="89" t="e">
        <f ca="true">+IF(AND(ISNUMBER(OFFSET('Water Data'!$I$9,0,10*ROW('Water Data'!I190))),'Data Summary'!CJ196="Yes"),OFFSET('Water Data'!$I$9,0,10*ROW('Water Data'!I190)),NA())</f>
        <v>#N/A</v>
      </c>
      <c r="V196" s="90" t="e">
        <f ca="true">+IF(AND(ISNUMBER(OFFSET('Sanitation Data'!$D$4,0,10*ROW('Sanitation Data'!D190))),'Data Summary'!CK196="Yes"),100-OFFSET('Sanitation Data'!$D$4,0,10*ROW('Sanitation Data'!D190)),NA())</f>
        <v>#N/A</v>
      </c>
      <c r="W196" s="90" t="e">
        <f ca="true">+IF(AND(ISNUMBER(OFFSET('Sanitation Data'!$D$6,0,10*ROW('Sanitation Data'!D190))),'Data Summary'!CL196="Yes"),OFFSET('Sanitation Data'!$D$6,0,10*ROW('Sanitation Data'!D190)),NA())</f>
        <v>#N/A</v>
      </c>
      <c r="X196" s="90" t="e">
        <f ca="true">+IF(AND(ISNUMBER(OFFSET('Sanitation Data'!$D$10,0,10*ROW('Sanitation Data'!D190))),'Data Summary'!CM196="Yes"),OFFSET('Sanitation Data'!$D$10,0,10*ROW('Sanitation Data'!D190)),NA())</f>
        <v>#N/A</v>
      </c>
      <c r="Y196" s="90" t="e">
        <f ca="true">+IF(AND(ISNUMBER(OFFSET('Sanitation Data'!$D$11,0,10*ROW('Sanitation Data'!D190))),'Data Summary'!CN196="Yes"),OFFSET('Sanitation Data'!$D$11,0,10*ROW('Sanitation Data'!D190)),NA())</f>
        <v>#N/A</v>
      </c>
      <c r="Z196" s="90" t="e">
        <f ca="true">+IF(AND(ISNUMBER(OFFSET('Sanitation Data'!$D$12,0,10*ROW('Sanitation Data'!D190))),'Data Summary'!CO196="Yes"),OFFSET('Sanitation Data'!$D$12,0,10*ROW('Sanitation Data'!D190)),NA())</f>
        <v>#N/A</v>
      </c>
      <c r="AA196" s="90" t="e">
        <f ca="true">+IF(AND(ISNUMBER(OFFSET('Sanitation Data'!$E$4,0,10*ROW('Sanitation Data'!E190))),'Data Summary'!CP196="Yes"),100-OFFSET('Sanitation Data'!$E$4,0,10*ROW('Sanitation Data'!E190)),NA())</f>
        <v>#N/A</v>
      </c>
      <c r="AB196" s="90" t="e">
        <f ca="true">+IF(AND(ISNUMBER(OFFSET('Sanitation Data'!$E$6,0,10*ROW('Sanitation Data'!E190))),'Data Summary'!CQ196="Yes"),OFFSET('Sanitation Data'!$E$6,0,10*ROW('Sanitation Data'!E190)),NA())</f>
        <v>#N/A</v>
      </c>
      <c r="AC196" s="90" t="e">
        <f ca="true">+IF(AND(ISNUMBER(OFFSET('Sanitation Data'!$E$10,0,10*ROW('Sanitation Data'!E190))),'Data Summary'!CR196="Yes"),OFFSET('Sanitation Data'!$E$10,0,10*ROW('Sanitation Data'!E190)),NA())</f>
        <v>#N/A</v>
      </c>
      <c r="AD196" s="90" t="e">
        <f ca="true">+IF(AND(ISNUMBER(OFFSET('Sanitation Data'!$E$11,0,10*ROW('Sanitation Data'!E190))),'Data Summary'!CS196="Yes"),OFFSET('Sanitation Data'!$E$11,0,10*ROW('Sanitation Data'!E190)),NA())</f>
        <v>#N/A</v>
      </c>
      <c r="AE196" s="90" t="e">
        <f ca="true">+IF(AND(ISNUMBER(OFFSET('Sanitation Data'!$E$12,0,10*ROW('Sanitation Data'!E190))),'Data Summary'!CT196="Yes"),OFFSET('Sanitation Data'!$E$12,0,10*ROW('Sanitation Data'!E190)),NA())</f>
        <v>#N/A</v>
      </c>
      <c r="AF196" s="90" t="e">
        <f ca="true">+IF(AND(ISNUMBER(OFFSET('Sanitation Data'!$F$4,0,10*ROW('Sanitation Data'!F190))),'Data Summary'!CU196="Yes"),100-OFFSET('Sanitation Data'!$F$4,0,10*ROW('Sanitation Data'!F190)),NA())</f>
        <v>#N/A</v>
      </c>
      <c r="AG196" s="90" t="e">
        <f ca="true">+IF(AND(ISNUMBER(OFFSET('Sanitation Data'!$F$6,0,10*ROW('Sanitation Data'!F190))),'Data Summary'!CV196="Yes"),OFFSET('Sanitation Data'!$F$6,0,10*ROW('Sanitation Data'!F190)),NA())</f>
        <v>#N/A</v>
      </c>
      <c r="AH196" s="90" t="e">
        <f ca="true">+IF(AND(ISNUMBER(OFFSET('Sanitation Data'!$F$10,0,10*ROW('Sanitation Data'!F190))),'Data Summary'!CW196="Yes"),OFFSET('Sanitation Data'!$F$10,0,10*ROW('Sanitation Data'!F190)),NA())</f>
        <v>#N/A</v>
      </c>
      <c r="AI196" s="90" t="e">
        <f ca="true">+IF(AND(ISNUMBER(OFFSET('Sanitation Data'!$F$11,0,10*ROW('Sanitation Data'!F190))),'Data Summary'!CX196="Yes"),OFFSET('Sanitation Data'!$F$11,0,10*ROW('Sanitation Data'!F190)),NA())</f>
        <v>#N/A</v>
      </c>
      <c r="AJ196" s="90" t="e">
        <f ca="true">+IF(AND(ISNUMBER(OFFSET('Sanitation Data'!$F$12,0,10*ROW('Sanitation Data'!F190))),'Data Summary'!CY196="Yes"),OFFSET('Sanitation Data'!$F$12,0,10*ROW('Sanitation Data'!F190)),NA())</f>
        <v>#N/A</v>
      </c>
      <c r="AK196" s="90" t="e">
        <f ca="true">+IF(AND(ISNUMBER(OFFSET('Sanitation Data'!$G$4,0,10*ROW('Sanitation Data'!G190))),'Data Summary'!CZ196="Yes"),100-OFFSET('Sanitation Data'!$G$4,0,10*ROW('Sanitation Data'!G190)),NA())</f>
        <v>#N/A</v>
      </c>
      <c r="AL196" s="90" t="e">
        <f ca="true">+IF(AND(ISNUMBER(OFFSET('Sanitation Data'!$G$6,0,10*ROW('Sanitation Data'!G190))),'Data Summary'!DA196="Yes"),OFFSET('Sanitation Data'!$G$6,0,10*ROW('Sanitation Data'!G190)),NA())</f>
        <v>#N/A</v>
      </c>
      <c r="AM196" s="90" t="e">
        <f ca="true">+IF(AND(ISNUMBER(OFFSET('Sanitation Data'!$G$10,0,10*ROW('Sanitation Data'!G190))),'Data Summary'!DB196="Yes"),OFFSET('Sanitation Data'!$G$10,0,10*ROW('Sanitation Data'!G190)),NA())</f>
        <v>#N/A</v>
      </c>
      <c r="AN196" s="90" t="e">
        <f ca="true">+IF(AND(ISNUMBER(OFFSET('Sanitation Data'!$G$11,0,10*ROW('Sanitation Data'!G190))),'Data Summary'!DC196="Yes"),OFFSET('Sanitation Data'!$G$11,0,10*ROW('Sanitation Data'!G190)),NA())</f>
        <v>#N/A</v>
      </c>
      <c r="AO196" s="90" t="e">
        <f ca="true">+IF(AND(ISNUMBER(OFFSET('Sanitation Data'!$G$12,0,10*ROW('Sanitation Data'!G190))),'Data Summary'!DD196="Yes"),OFFSET('Sanitation Data'!$G$12,0,10*ROW('Sanitation Data'!G190)),NA())</f>
        <v>#N/A</v>
      </c>
      <c r="AP196" s="90" t="e">
        <f ca="true">+IF(AND(ISNUMBER(OFFSET('Sanitation Data'!$H$4,0,10*ROW('Sanitation Data'!H190))),'Data Summary'!DE196="Yes"),100-OFFSET('Sanitation Data'!$H$4,0,10*ROW('Sanitation Data'!H190)),NA())</f>
        <v>#N/A</v>
      </c>
      <c r="AQ196" s="90" t="e">
        <f ca="true">+IF(AND(ISNUMBER(OFFSET('Sanitation Data'!$H$6,0,10*ROW('Sanitation Data'!H190))),'Data Summary'!DF196="Yes"),OFFSET('Sanitation Data'!$H$6,0,10*ROW('Sanitation Data'!H190)),NA())</f>
        <v>#N/A</v>
      </c>
      <c r="AR196" s="90" t="e">
        <f ca="true">+IF(AND(ISNUMBER(OFFSET('Sanitation Data'!$H$10,0,10*ROW('Sanitation Data'!H190))),'Data Summary'!DG196="Yes"),OFFSET('Sanitation Data'!$H$10,0,10*ROW('Sanitation Data'!H190)),NA())</f>
        <v>#N/A</v>
      </c>
      <c r="AS196" s="90" t="e">
        <f ca="true">+IF(AND(ISNUMBER(OFFSET('Sanitation Data'!$H$11,0,10*ROW('Sanitation Data'!H190))),'Data Summary'!DH196="Yes"),OFFSET('Sanitation Data'!$H$11,0,10*ROW('Sanitation Data'!H190)),NA())</f>
        <v>#N/A</v>
      </c>
      <c r="AT196" s="90" t="e">
        <f ca="true">+IF(AND(ISNUMBER(OFFSET('Sanitation Data'!$H$12,0,10*ROW('Sanitation Data'!H190))),'Data Summary'!DI196="Yes"),OFFSET('Sanitation Data'!$H$12,0,10*ROW('Sanitation Data'!H190)),NA())</f>
        <v>#N/A</v>
      </c>
      <c r="AU196" s="90" t="e">
        <f ca="true">+IF(AND(ISNUMBER(OFFSET('Sanitation Data'!$I$4,0,10*ROW('Sanitation Data'!I190))),'Data Summary'!DJ196="Yes"),100-OFFSET('Sanitation Data'!$I$4,0,10*ROW('Sanitation Data'!I190)),NA())</f>
        <v>#N/A</v>
      </c>
      <c r="AV196" s="90" t="e">
        <f ca="true">+IF(AND(ISNUMBER(OFFSET('Sanitation Data'!$I$6,0,10*ROW('Sanitation Data'!I190))),'Data Summary'!DK196="Yes"),OFFSET('Sanitation Data'!$I$6,0,10*ROW('Sanitation Data'!I190)),NA())</f>
        <v>#N/A</v>
      </c>
      <c r="AW196" s="90" t="e">
        <f ca="true">+IF(AND(ISNUMBER(OFFSET('Sanitation Data'!$I$10,0,10*ROW('Sanitation Data'!I190))),'Data Summary'!DL196="Yes"),OFFSET('Sanitation Data'!$I$10,0,10*ROW('Sanitation Data'!I190)),NA())</f>
        <v>#N/A</v>
      </c>
      <c r="AX196" s="90" t="e">
        <f ca="true">+IF(AND(ISNUMBER(OFFSET('Sanitation Data'!$I$11,0,10*ROW('Sanitation Data'!I190))),'Data Summary'!DM196="Yes"),OFFSET('Sanitation Data'!$I$11,0,10*ROW('Sanitation Data'!I190)),NA())</f>
        <v>#N/A</v>
      </c>
      <c r="AY196" s="90" t="e">
        <f ca="true">+IF(AND(ISNUMBER(OFFSET('Sanitation Data'!$I$12,0,10*ROW('Sanitation Data'!I190))),'Data Summary'!DN196="Yes"),OFFSET('Sanitation Data'!$I$12,0,10*ROW('Sanitation Data'!I190)),NA())</f>
        <v>#N/A</v>
      </c>
      <c r="AZ196" s="91" t="e">
        <f ca="true">+IF(AND(ISNUMBER(OFFSET('Hygiene Data'!$D$5,0,10*ROW('Hygiene Data'!D190))),'Data Summary'!DO196="Yes"),OFFSET('Hygiene Data'!$D$5,0,10*ROW('Hygiene Data'!D190)),NA())</f>
        <v>#N/A</v>
      </c>
      <c r="BA196" s="91" t="e">
        <f ca="true">+IF(AND(ISNUMBER(OFFSET('Hygiene Data'!$D$7,0,10*ROW('Hygiene Data'!D190))),'Data Summary'!DP196="Yes"),OFFSET('Hygiene Data'!$D$7,0,10*ROW('Hygiene Data'!D190)),NA())</f>
        <v>#N/A</v>
      </c>
      <c r="BB196" s="91" t="e">
        <f ca="true">+IF(AND(ISNUMBER(OFFSET('Hygiene Data'!$D$9,0,10*ROW('Hygiene Data'!D190))),'Data Summary'!DQ196="Yes"),OFFSET('Hygiene Data'!$D$9,0,10*ROW('Hygiene Data'!D190)),NA())</f>
        <v>#N/A</v>
      </c>
      <c r="BC196" s="91" t="e">
        <f ca="true">+IF(AND(ISNUMBER(OFFSET('Hygiene Data'!$E$5,0,10*ROW('Hygiene Data'!E190))),'Data Summary'!DR196="Yes"),OFFSET('Hygiene Data'!$E$5,0,10*ROW('Hygiene Data'!E190)),NA())</f>
        <v>#N/A</v>
      </c>
      <c r="BD196" s="91" t="e">
        <f ca="true">+IF(AND(ISNUMBER(OFFSET('Hygiene Data'!$E$7,0,10*ROW('Hygiene Data'!E190))),'Data Summary'!DS196="Yes"),OFFSET('Hygiene Data'!$E$7,0,10*ROW('Hygiene Data'!E190)),NA())</f>
        <v>#N/A</v>
      </c>
      <c r="BE196" s="91" t="e">
        <f ca="true">+IF(AND(ISNUMBER(OFFSET('Hygiene Data'!$E$9,0,10*ROW('Hygiene Data'!E190))),'Data Summary'!DT196="Yes"),OFFSET('Hygiene Data'!$E$9,0,10*ROW('Hygiene Data'!E190)),NA())</f>
        <v>#N/A</v>
      </c>
      <c r="BF196" s="91" t="e">
        <f ca="true">+IF(AND(ISNUMBER(OFFSET('Hygiene Data'!$F$5,0,10*ROW('Hygiene Data'!F190))),'Data Summary'!DU196="Yes"),OFFSET('Hygiene Data'!$F$5,0,10*ROW('Hygiene Data'!F190)),NA())</f>
        <v>#N/A</v>
      </c>
      <c r="BG196" s="91" t="e">
        <f ca="true">+IF(AND(ISNUMBER(OFFSET('Hygiene Data'!$F$7,0,10*ROW('Hygiene Data'!F190))),'Data Summary'!DV196="Yes"),OFFSET('Hygiene Data'!$F$7,0,10*ROW('Hygiene Data'!F190)),NA())</f>
        <v>#N/A</v>
      </c>
      <c r="BH196" s="91" t="e">
        <f ca="true">+IF(AND(ISNUMBER(OFFSET('Hygiene Data'!$F$9,0,10*ROW('Hygiene Data'!F190))),'Data Summary'!DW196="Yes"),OFFSET('Hygiene Data'!$F$9,0,10*ROW('Hygiene Data'!F190)),NA())</f>
        <v>#N/A</v>
      </c>
      <c r="BI196" s="91" t="e">
        <f ca="true">+IF(AND(ISNUMBER(OFFSET('Hygiene Data'!$G$5,0,10*ROW('Hygiene Data'!G190))),'Data Summary'!DX196="Yes"),OFFSET('Hygiene Data'!$G$5,0,10*ROW('Hygiene Data'!G190)),NA())</f>
        <v>#N/A</v>
      </c>
      <c r="BJ196" s="91" t="e">
        <f ca="true">+IF(AND(ISNUMBER(OFFSET('Hygiene Data'!$G$7,0,10*ROW('Hygiene Data'!G190))),'Data Summary'!DY196="Yes"),OFFSET('Hygiene Data'!$G$7,0,10*ROW('Hygiene Data'!G190)),NA())</f>
        <v>#N/A</v>
      </c>
      <c r="BK196" s="91" t="e">
        <f ca="true">+IF(AND(ISNUMBER(OFFSET('Hygiene Data'!$G$9,0,10*ROW('Hygiene Data'!G190))),'Data Summary'!DZ196="Yes"),OFFSET('Hygiene Data'!$G$9,0,10*ROW('Hygiene Data'!G190)),NA())</f>
        <v>#N/A</v>
      </c>
      <c r="BL196" s="91" t="e">
        <f ca="true">+IF(AND(ISNUMBER(OFFSET('Hygiene Data'!$H$5,0,10*ROW('Hygiene Data'!H190))),'Data Summary'!EA196="Yes"),OFFSET('Hygiene Data'!$H$5,0,10*ROW('Hygiene Data'!H190)),NA())</f>
        <v>#N/A</v>
      </c>
      <c r="BM196" s="91" t="e">
        <f ca="true">+IF(AND(ISNUMBER(OFFSET('Hygiene Data'!$H$7,0,10*ROW('Hygiene Data'!H190))),'Data Summary'!EB196="Yes"),OFFSET('Hygiene Data'!$H$7,0,10*ROW('Hygiene Data'!H190)),NA())</f>
        <v>#N/A</v>
      </c>
      <c r="BN196" s="91" t="e">
        <f ca="true">+IF(AND(ISNUMBER(OFFSET('Hygiene Data'!$H$9,0,10*ROW('Hygiene Data'!H190))),'Data Summary'!EC196="Yes"),OFFSET('Hygiene Data'!$H$9,0,10*ROW('Hygiene Data'!H190)),NA())</f>
        <v>#N/A</v>
      </c>
      <c r="BO196" s="91" t="e">
        <f ca="true">+IF(AND(ISNUMBER(OFFSET('Hygiene Data'!$I$5,0,10*ROW('Hygiene Data'!I190))),'Data Summary'!ED196="Yes"),OFFSET('Hygiene Data'!$I$5,0,10*ROW('Hygiene Data'!I190)),NA())</f>
        <v>#N/A</v>
      </c>
      <c r="BP196" s="91" t="e">
        <f ca="true">+IF(AND(ISNUMBER(OFFSET('Hygiene Data'!$I$7,0,10*ROW('Hygiene Data'!I190))),'Data Summary'!EE196="Yes"),OFFSET('Hygiene Data'!$I$7,0,10*ROW('Hygiene Data'!I190)),NA())</f>
        <v>#N/A</v>
      </c>
      <c r="BQ196" s="91" t="e">
        <f ca="true">+IF(AND(ISNUMBER(OFFSET('Hygiene Data'!$I$9,0,10*ROW('Hygiene Data'!I190))),'Data Summary'!EF196="Yes"),OFFSET('Hygiene Data'!$I$9,0,10*ROW('Hygiene Data'!I190)),NA())</f>
        <v>#N/A</v>
      </c>
    </row>
    <row xmlns:x14ac="http://schemas.microsoft.com/office/spreadsheetml/2009/9/ac" r="197" x14ac:dyDescent="0.2">
      <c r="A197" s="342" t="e">
        <f ca="true">+RIGHT('Data Summary'!A197,LEN('Data Summary'!A197)-9)</f>
        <v>#VALUE!</v>
      </c>
      <c r="B197" s="35" t="str">
        <f ca="true">+IF(ISTEXT('Data Summary'!B197),'Data Summary'!B197,"")</f>
        <v/>
      </c>
      <c r="C197" s="341" t="e">
        <f ca="true">+VALUE('Data Summary'!C197)</f>
        <v>#VALUE!</v>
      </c>
      <c r="D197" s="89" t="e">
        <f ca="true">+IF(AND(ISNUMBER(OFFSET('Water Data'!$D$4,0,10*ROW('Water Data'!D191))),'Data Summary'!BS197="Yes"),100-OFFSET('Water Data'!$D$4,0,10*ROW('Water Data'!D191)),NA())</f>
        <v>#N/A</v>
      </c>
      <c r="E197" s="89" t="e">
        <f ca="true">+IF(AND(ISNUMBER(OFFSET('Water Data'!$D$6,0,10*ROW('Water Data'!D191))),'Data Summary'!BT197="Yes"),OFFSET('Water Data'!$D$6,0,10*ROW('Water Data'!D191)),NA())</f>
        <v>#N/A</v>
      </c>
      <c r="F197" s="89" t="e">
        <f ca="true">+IF(AND(ISNUMBER(OFFSET('Water Data'!$D$9,0,10*ROW('Water Data'!D191))),'Data Summary'!BU197="Yes"),OFFSET('Water Data'!$D$9,0,10*ROW('Water Data'!D191)),NA())</f>
        <v>#N/A</v>
      </c>
      <c r="G197" s="89" t="e">
        <f ca="true">+IF(AND(ISNUMBER(OFFSET('Water Data'!$E$4,0,10*ROW('Water Data'!E191))),'Data Summary'!BV197="Yes"),100-OFFSET('Water Data'!$E$4,0,10*ROW('Water Data'!E191)),NA())</f>
        <v>#N/A</v>
      </c>
      <c r="H197" s="89" t="e">
        <f ca="true">+IF(AND(ISNUMBER(OFFSET('Water Data'!$E$6,0,10*ROW('Water Data'!E191))),'Data Summary'!BW197="Yes"),OFFSET('Water Data'!$E$6,0,10*ROW('Water Data'!E191)),NA())</f>
        <v>#N/A</v>
      </c>
      <c r="I197" s="89" t="e">
        <f ca="true">+IF(AND(ISNUMBER(OFFSET('Water Data'!$E$9,0,10*ROW('Water Data'!E191))),'Data Summary'!BX197="Yes"),OFFSET('Water Data'!$E$9,0,10*ROW('Water Data'!E191)),NA())</f>
        <v>#N/A</v>
      </c>
      <c r="J197" s="89" t="e">
        <f ca="true">+IF(AND(ISNUMBER(OFFSET('Water Data'!$F$4,0,10*ROW('Water Data'!F191))),'Data Summary'!BY197="Yes"),100-OFFSET('Water Data'!$F$4,0,10*ROW('Water Data'!F191)),NA())</f>
        <v>#N/A</v>
      </c>
      <c r="K197" s="89" t="e">
        <f ca="true">+IF(AND(ISNUMBER(OFFSET('Water Data'!$F$6,0,10*ROW('Water Data'!F191))),'Data Summary'!BZ197="Yes"),OFFSET('Water Data'!$F$6,0,10*ROW('Water Data'!F191)),NA())</f>
        <v>#N/A</v>
      </c>
      <c r="L197" s="89" t="e">
        <f ca="true">+IF(AND(ISNUMBER(OFFSET('Water Data'!$F$9,0,10*ROW('Water Data'!F191))),'Data Summary'!CA197="Yes"),OFFSET('Water Data'!$F$9,0,10*ROW('Water Data'!F191)),NA())</f>
        <v>#N/A</v>
      </c>
      <c r="M197" s="89" t="e">
        <f ca="true">+IF(AND(ISNUMBER(OFFSET('Water Data'!$G$4,0,10*ROW('Water Data'!G191))),'Data Summary'!CB197="Yes"),100-OFFSET('Water Data'!$G$4,0,10*ROW('Water Data'!G191)),NA())</f>
        <v>#N/A</v>
      </c>
      <c r="N197" s="89" t="e">
        <f ca="true">+IF(AND(ISNUMBER(OFFSET('Water Data'!$G$6,0,10*ROW('Water Data'!G191))),'Data Summary'!CC197="Yes"),OFFSET('Water Data'!$G$6,0,10*ROW('Water Data'!G191)),NA())</f>
        <v>#N/A</v>
      </c>
      <c r="O197" s="89" t="e">
        <f ca="true">+IF(AND(ISNUMBER(OFFSET('Water Data'!$G$9,0,10*ROW('Water Data'!G191))),'Data Summary'!CD197="Yes"),OFFSET('Water Data'!$G$9,0,10*ROW('Water Data'!G191)),NA())</f>
        <v>#N/A</v>
      </c>
      <c r="P197" s="89" t="e">
        <f ca="true">+IF(AND(ISNUMBER(OFFSET('Water Data'!$H$4,0,10*ROW('Water Data'!H191))),'Data Summary'!CE197="Yes"),100-OFFSET('Water Data'!$H$4,0,10*ROW('Water Data'!H191)),NA())</f>
        <v>#N/A</v>
      </c>
      <c r="Q197" s="89" t="e">
        <f ca="true">+IF(AND(ISNUMBER(OFFSET('Water Data'!$H$6,0,10*ROW('Water Data'!H191))),'Data Summary'!CF197="Yes"),OFFSET('Water Data'!$H$6,0,10*ROW('Water Data'!H191)),NA())</f>
        <v>#N/A</v>
      </c>
      <c r="R197" s="89" t="e">
        <f ca="true">+IF(AND(ISNUMBER(OFFSET('Water Data'!$H$9,0,10*ROW('Water Data'!H191))),'Data Summary'!CG197="Yes"),OFFSET('Water Data'!$H$9,0,10*ROW('Water Data'!H191)),NA())</f>
        <v>#N/A</v>
      </c>
      <c r="S197" s="89" t="e">
        <f ca="true">+IF(AND(ISNUMBER(OFFSET('Water Data'!$I$4,0,10*ROW('Water Data'!I191))),'Data Summary'!CH197="Yes"),100-OFFSET('Water Data'!$I$4,0,10*ROW('Water Data'!I191)),NA())</f>
        <v>#N/A</v>
      </c>
      <c r="T197" s="89" t="e">
        <f ca="true">+IF(AND(ISNUMBER(OFFSET('Water Data'!$I$6,0,10*ROW('Water Data'!I191))),'Data Summary'!CI197="Yes"),OFFSET('Water Data'!$I$6,0,10*ROW('Water Data'!I191)),NA())</f>
        <v>#N/A</v>
      </c>
      <c r="U197" s="89" t="e">
        <f ca="true">+IF(AND(ISNUMBER(OFFSET('Water Data'!$I$9,0,10*ROW('Water Data'!I191))),'Data Summary'!CJ197="Yes"),OFFSET('Water Data'!$I$9,0,10*ROW('Water Data'!I191)),NA())</f>
        <v>#N/A</v>
      </c>
      <c r="V197" s="90" t="e">
        <f ca="true">+IF(AND(ISNUMBER(OFFSET('Sanitation Data'!$D$4,0,10*ROW('Sanitation Data'!D191))),'Data Summary'!CK197="Yes"),100-OFFSET('Sanitation Data'!$D$4,0,10*ROW('Sanitation Data'!D191)),NA())</f>
        <v>#N/A</v>
      </c>
      <c r="W197" s="90" t="e">
        <f ca="true">+IF(AND(ISNUMBER(OFFSET('Sanitation Data'!$D$6,0,10*ROW('Sanitation Data'!D191))),'Data Summary'!CL197="Yes"),OFFSET('Sanitation Data'!$D$6,0,10*ROW('Sanitation Data'!D191)),NA())</f>
        <v>#N/A</v>
      </c>
      <c r="X197" s="90" t="e">
        <f ca="true">+IF(AND(ISNUMBER(OFFSET('Sanitation Data'!$D$10,0,10*ROW('Sanitation Data'!D191))),'Data Summary'!CM197="Yes"),OFFSET('Sanitation Data'!$D$10,0,10*ROW('Sanitation Data'!D191)),NA())</f>
        <v>#N/A</v>
      </c>
      <c r="Y197" s="90" t="e">
        <f ca="true">+IF(AND(ISNUMBER(OFFSET('Sanitation Data'!$D$11,0,10*ROW('Sanitation Data'!D191))),'Data Summary'!CN197="Yes"),OFFSET('Sanitation Data'!$D$11,0,10*ROW('Sanitation Data'!D191)),NA())</f>
        <v>#N/A</v>
      </c>
      <c r="Z197" s="90" t="e">
        <f ca="true">+IF(AND(ISNUMBER(OFFSET('Sanitation Data'!$D$12,0,10*ROW('Sanitation Data'!D191))),'Data Summary'!CO197="Yes"),OFFSET('Sanitation Data'!$D$12,0,10*ROW('Sanitation Data'!D191)),NA())</f>
        <v>#N/A</v>
      </c>
      <c r="AA197" s="90" t="e">
        <f ca="true">+IF(AND(ISNUMBER(OFFSET('Sanitation Data'!$E$4,0,10*ROW('Sanitation Data'!E191))),'Data Summary'!CP197="Yes"),100-OFFSET('Sanitation Data'!$E$4,0,10*ROW('Sanitation Data'!E191)),NA())</f>
        <v>#N/A</v>
      </c>
      <c r="AB197" s="90" t="e">
        <f ca="true">+IF(AND(ISNUMBER(OFFSET('Sanitation Data'!$E$6,0,10*ROW('Sanitation Data'!E191))),'Data Summary'!CQ197="Yes"),OFFSET('Sanitation Data'!$E$6,0,10*ROW('Sanitation Data'!E191)),NA())</f>
        <v>#N/A</v>
      </c>
      <c r="AC197" s="90" t="e">
        <f ca="true">+IF(AND(ISNUMBER(OFFSET('Sanitation Data'!$E$10,0,10*ROW('Sanitation Data'!E191))),'Data Summary'!CR197="Yes"),OFFSET('Sanitation Data'!$E$10,0,10*ROW('Sanitation Data'!E191)),NA())</f>
        <v>#N/A</v>
      </c>
      <c r="AD197" s="90" t="e">
        <f ca="true">+IF(AND(ISNUMBER(OFFSET('Sanitation Data'!$E$11,0,10*ROW('Sanitation Data'!E191))),'Data Summary'!CS197="Yes"),OFFSET('Sanitation Data'!$E$11,0,10*ROW('Sanitation Data'!E191)),NA())</f>
        <v>#N/A</v>
      </c>
      <c r="AE197" s="90" t="e">
        <f ca="true">+IF(AND(ISNUMBER(OFFSET('Sanitation Data'!$E$12,0,10*ROW('Sanitation Data'!E191))),'Data Summary'!CT197="Yes"),OFFSET('Sanitation Data'!$E$12,0,10*ROW('Sanitation Data'!E191)),NA())</f>
        <v>#N/A</v>
      </c>
      <c r="AF197" s="90" t="e">
        <f ca="true">+IF(AND(ISNUMBER(OFFSET('Sanitation Data'!$F$4,0,10*ROW('Sanitation Data'!F191))),'Data Summary'!CU197="Yes"),100-OFFSET('Sanitation Data'!$F$4,0,10*ROW('Sanitation Data'!F191)),NA())</f>
        <v>#N/A</v>
      </c>
      <c r="AG197" s="90" t="e">
        <f ca="true">+IF(AND(ISNUMBER(OFFSET('Sanitation Data'!$F$6,0,10*ROW('Sanitation Data'!F191))),'Data Summary'!CV197="Yes"),OFFSET('Sanitation Data'!$F$6,0,10*ROW('Sanitation Data'!F191)),NA())</f>
        <v>#N/A</v>
      </c>
      <c r="AH197" s="90" t="e">
        <f ca="true">+IF(AND(ISNUMBER(OFFSET('Sanitation Data'!$F$10,0,10*ROW('Sanitation Data'!F191))),'Data Summary'!CW197="Yes"),OFFSET('Sanitation Data'!$F$10,0,10*ROW('Sanitation Data'!F191)),NA())</f>
        <v>#N/A</v>
      </c>
      <c r="AI197" s="90" t="e">
        <f ca="true">+IF(AND(ISNUMBER(OFFSET('Sanitation Data'!$F$11,0,10*ROW('Sanitation Data'!F191))),'Data Summary'!CX197="Yes"),OFFSET('Sanitation Data'!$F$11,0,10*ROW('Sanitation Data'!F191)),NA())</f>
        <v>#N/A</v>
      </c>
      <c r="AJ197" s="90" t="e">
        <f ca="true">+IF(AND(ISNUMBER(OFFSET('Sanitation Data'!$F$12,0,10*ROW('Sanitation Data'!F191))),'Data Summary'!CY197="Yes"),OFFSET('Sanitation Data'!$F$12,0,10*ROW('Sanitation Data'!F191)),NA())</f>
        <v>#N/A</v>
      </c>
      <c r="AK197" s="90" t="e">
        <f ca="true">+IF(AND(ISNUMBER(OFFSET('Sanitation Data'!$G$4,0,10*ROW('Sanitation Data'!G191))),'Data Summary'!CZ197="Yes"),100-OFFSET('Sanitation Data'!$G$4,0,10*ROW('Sanitation Data'!G191)),NA())</f>
        <v>#N/A</v>
      </c>
      <c r="AL197" s="90" t="e">
        <f ca="true">+IF(AND(ISNUMBER(OFFSET('Sanitation Data'!$G$6,0,10*ROW('Sanitation Data'!G191))),'Data Summary'!DA197="Yes"),OFFSET('Sanitation Data'!$G$6,0,10*ROW('Sanitation Data'!G191)),NA())</f>
        <v>#N/A</v>
      </c>
      <c r="AM197" s="90" t="e">
        <f ca="true">+IF(AND(ISNUMBER(OFFSET('Sanitation Data'!$G$10,0,10*ROW('Sanitation Data'!G191))),'Data Summary'!DB197="Yes"),OFFSET('Sanitation Data'!$G$10,0,10*ROW('Sanitation Data'!G191)),NA())</f>
        <v>#N/A</v>
      </c>
      <c r="AN197" s="90" t="e">
        <f ca="true">+IF(AND(ISNUMBER(OFFSET('Sanitation Data'!$G$11,0,10*ROW('Sanitation Data'!G191))),'Data Summary'!DC197="Yes"),OFFSET('Sanitation Data'!$G$11,0,10*ROW('Sanitation Data'!G191)),NA())</f>
        <v>#N/A</v>
      </c>
      <c r="AO197" s="90" t="e">
        <f ca="true">+IF(AND(ISNUMBER(OFFSET('Sanitation Data'!$G$12,0,10*ROW('Sanitation Data'!G191))),'Data Summary'!DD197="Yes"),OFFSET('Sanitation Data'!$G$12,0,10*ROW('Sanitation Data'!G191)),NA())</f>
        <v>#N/A</v>
      </c>
      <c r="AP197" s="90" t="e">
        <f ca="true">+IF(AND(ISNUMBER(OFFSET('Sanitation Data'!$H$4,0,10*ROW('Sanitation Data'!H191))),'Data Summary'!DE197="Yes"),100-OFFSET('Sanitation Data'!$H$4,0,10*ROW('Sanitation Data'!H191)),NA())</f>
        <v>#N/A</v>
      </c>
      <c r="AQ197" s="90" t="e">
        <f ca="true">+IF(AND(ISNUMBER(OFFSET('Sanitation Data'!$H$6,0,10*ROW('Sanitation Data'!H191))),'Data Summary'!DF197="Yes"),OFFSET('Sanitation Data'!$H$6,0,10*ROW('Sanitation Data'!H191)),NA())</f>
        <v>#N/A</v>
      </c>
      <c r="AR197" s="90" t="e">
        <f ca="true">+IF(AND(ISNUMBER(OFFSET('Sanitation Data'!$H$10,0,10*ROW('Sanitation Data'!H191))),'Data Summary'!DG197="Yes"),OFFSET('Sanitation Data'!$H$10,0,10*ROW('Sanitation Data'!H191)),NA())</f>
        <v>#N/A</v>
      </c>
      <c r="AS197" s="90" t="e">
        <f ca="true">+IF(AND(ISNUMBER(OFFSET('Sanitation Data'!$H$11,0,10*ROW('Sanitation Data'!H191))),'Data Summary'!DH197="Yes"),OFFSET('Sanitation Data'!$H$11,0,10*ROW('Sanitation Data'!H191)),NA())</f>
        <v>#N/A</v>
      </c>
      <c r="AT197" s="90" t="e">
        <f ca="true">+IF(AND(ISNUMBER(OFFSET('Sanitation Data'!$H$12,0,10*ROW('Sanitation Data'!H191))),'Data Summary'!DI197="Yes"),OFFSET('Sanitation Data'!$H$12,0,10*ROW('Sanitation Data'!H191)),NA())</f>
        <v>#N/A</v>
      </c>
      <c r="AU197" s="90" t="e">
        <f ca="true">+IF(AND(ISNUMBER(OFFSET('Sanitation Data'!$I$4,0,10*ROW('Sanitation Data'!I191))),'Data Summary'!DJ197="Yes"),100-OFFSET('Sanitation Data'!$I$4,0,10*ROW('Sanitation Data'!I191)),NA())</f>
        <v>#N/A</v>
      </c>
      <c r="AV197" s="90" t="e">
        <f ca="true">+IF(AND(ISNUMBER(OFFSET('Sanitation Data'!$I$6,0,10*ROW('Sanitation Data'!I191))),'Data Summary'!DK197="Yes"),OFFSET('Sanitation Data'!$I$6,0,10*ROW('Sanitation Data'!I191)),NA())</f>
        <v>#N/A</v>
      </c>
      <c r="AW197" s="90" t="e">
        <f ca="true">+IF(AND(ISNUMBER(OFFSET('Sanitation Data'!$I$10,0,10*ROW('Sanitation Data'!I191))),'Data Summary'!DL197="Yes"),OFFSET('Sanitation Data'!$I$10,0,10*ROW('Sanitation Data'!I191)),NA())</f>
        <v>#N/A</v>
      </c>
      <c r="AX197" s="90" t="e">
        <f ca="true">+IF(AND(ISNUMBER(OFFSET('Sanitation Data'!$I$11,0,10*ROW('Sanitation Data'!I191))),'Data Summary'!DM197="Yes"),OFFSET('Sanitation Data'!$I$11,0,10*ROW('Sanitation Data'!I191)),NA())</f>
        <v>#N/A</v>
      </c>
      <c r="AY197" s="90" t="e">
        <f ca="true">+IF(AND(ISNUMBER(OFFSET('Sanitation Data'!$I$12,0,10*ROW('Sanitation Data'!I191))),'Data Summary'!DN197="Yes"),OFFSET('Sanitation Data'!$I$12,0,10*ROW('Sanitation Data'!I191)),NA())</f>
        <v>#N/A</v>
      </c>
      <c r="AZ197" s="91" t="e">
        <f ca="true">+IF(AND(ISNUMBER(OFFSET('Hygiene Data'!$D$5,0,10*ROW('Hygiene Data'!D191))),'Data Summary'!DO197="Yes"),OFFSET('Hygiene Data'!$D$5,0,10*ROW('Hygiene Data'!D191)),NA())</f>
        <v>#N/A</v>
      </c>
      <c r="BA197" s="91" t="e">
        <f ca="true">+IF(AND(ISNUMBER(OFFSET('Hygiene Data'!$D$7,0,10*ROW('Hygiene Data'!D191))),'Data Summary'!DP197="Yes"),OFFSET('Hygiene Data'!$D$7,0,10*ROW('Hygiene Data'!D191)),NA())</f>
        <v>#N/A</v>
      </c>
      <c r="BB197" s="91" t="e">
        <f ca="true">+IF(AND(ISNUMBER(OFFSET('Hygiene Data'!$D$9,0,10*ROW('Hygiene Data'!D191))),'Data Summary'!DQ197="Yes"),OFFSET('Hygiene Data'!$D$9,0,10*ROW('Hygiene Data'!D191)),NA())</f>
        <v>#N/A</v>
      </c>
      <c r="BC197" s="91" t="e">
        <f ca="true">+IF(AND(ISNUMBER(OFFSET('Hygiene Data'!$E$5,0,10*ROW('Hygiene Data'!E191))),'Data Summary'!DR197="Yes"),OFFSET('Hygiene Data'!$E$5,0,10*ROW('Hygiene Data'!E191)),NA())</f>
        <v>#N/A</v>
      </c>
      <c r="BD197" s="91" t="e">
        <f ca="true">+IF(AND(ISNUMBER(OFFSET('Hygiene Data'!$E$7,0,10*ROW('Hygiene Data'!E191))),'Data Summary'!DS197="Yes"),OFFSET('Hygiene Data'!$E$7,0,10*ROW('Hygiene Data'!E191)),NA())</f>
        <v>#N/A</v>
      </c>
      <c r="BE197" s="91" t="e">
        <f ca="true">+IF(AND(ISNUMBER(OFFSET('Hygiene Data'!$E$9,0,10*ROW('Hygiene Data'!E191))),'Data Summary'!DT197="Yes"),OFFSET('Hygiene Data'!$E$9,0,10*ROW('Hygiene Data'!E191)),NA())</f>
        <v>#N/A</v>
      </c>
      <c r="BF197" s="91" t="e">
        <f ca="true">+IF(AND(ISNUMBER(OFFSET('Hygiene Data'!$F$5,0,10*ROW('Hygiene Data'!F191))),'Data Summary'!DU197="Yes"),OFFSET('Hygiene Data'!$F$5,0,10*ROW('Hygiene Data'!F191)),NA())</f>
        <v>#N/A</v>
      </c>
      <c r="BG197" s="91" t="e">
        <f ca="true">+IF(AND(ISNUMBER(OFFSET('Hygiene Data'!$F$7,0,10*ROW('Hygiene Data'!F191))),'Data Summary'!DV197="Yes"),OFFSET('Hygiene Data'!$F$7,0,10*ROW('Hygiene Data'!F191)),NA())</f>
        <v>#N/A</v>
      </c>
      <c r="BH197" s="91" t="e">
        <f ca="true">+IF(AND(ISNUMBER(OFFSET('Hygiene Data'!$F$9,0,10*ROW('Hygiene Data'!F191))),'Data Summary'!DW197="Yes"),OFFSET('Hygiene Data'!$F$9,0,10*ROW('Hygiene Data'!F191)),NA())</f>
        <v>#N/A</v>
      </c>
      <c r="BI197" s="91" t="e">
        <f ca="true">+IF(AND(ISNUMBER(OFFSET('Hygiene Data'!$G$5,0,10*ROW('Hygiene Data'!G191))),'Data Summary'!DX197="Yes"),OFFSET('Hygiene Data'!$G$5,0,10*ROW('Hygiene Data'!G191)),NA())</f>
        <v>#N/A</v>
      </c>
      <c r="BJ197" s="91" t="e">
        <f ca="true">+IF(AND(ISNUMBER(OFFSET('Hygiene Data'!$G$7,0,10*ROW('Hygiene Data'!G191))),'Data Summary'!DY197="Yes"),OFFSET('Hygiene Data'!$G$7,0,10*ROW('Hygiene Data'!G191)),NA())</f>
        <v>#N/A</v>
      </c>
      <c r="BK197" s="91" t="e">
        <f ca="true">+IF(AND(ISNUMBER(OFFSET('Hygiene Data'!$G$9,0,10*ROW('Hygiene Data'!G191))),'Data Summary'!DZ197="Yes"),OFFSET('Hygiene Data'!$G$9,0,10*ROW('Hygiene Data'!G191)),NA())</f>
        <v>#N/A</v>
      </c>
      <c r="BL197" s="91" t="e">
        <f ca="true">+IF(AND(ISNUMBER(OFFSET('Hygiene Data'!$H$5,0,10*ROW('Hygiene Data'!H191))),'Data Summary'!EA197="Yes"),OFFSET('Hygiene Data'!$H$5,0,10*ROW('Hygiene Data'!H191)),NA())</f>
        <v>#N/A</v>
      </c>
      <c r="BM197" s="91" t="e">
        <f ca="true">+IF(AND(ISNUMBER(OFFSET('Hygiene Data'!$H$7,0,10*ROW('Hygiene Data'!H191))),'Data Summary'!EB197="Yes"),OFFSET('Hygiene Data'!$H$7,0,10*ROW('Hygiene Data'!H191)),NA())</f>
        <v>#N/A</v>
      </c>
      <c r="BN197" s="91" t="e">
        <f ca="true">+IF(AND(ISNUMBER(OFFSET('Hygiene Data'!$H$9,0,10*ROW('Hygiene Data'!H191))),'Data Summary'!EC197="Yes"),OFFSET('Hygiene Data'!$H$9,0,10*ROW('Hygiene Data'!H191)),NA())</f>
        <v>#N/A</v>
      </c>
      <c r="BO197" s="91" t="e">
        <f ca="true">+IF(AND(ISNUMBER(OFFSET('Hygiene Data'!$I$5,0,10*ROW('Hygiene Data'!I191))),'Data Summary'!ED197="Yes"),OFFSET('Hygiene Data'!$I$5,0,10*ROW('Hygiene Data'!I191)),NA())</f>
        <v>#N/A</v>
      </c>
      <c r="BP197" s="91" t="e">
        <f ca="true">+IF(AND(ISNUMBER(OFFSET('Hygiene Data'!$I$7,0,10*ROW('Hygiene Data'!I191))),'Data Summary'!EE197="Yes"),OFFSET('Hygiene Data'!$I$7,0,10*ROW('Hygiene Data'!I191)),NA())</f>
        <v>#N/A</v>
      </c>
      <c r="BQ197" s="91" t="e">
        <f ca="true">+IF(AND(ISNUMBER(OFFSET('Hygiene Data'!$I$9,0,10*ROW('Hygiene Data'!I191))),'Data Summary'!EF197="Yes"),OFFSET('Hygiene Data'!$I$9,0,10*ROW('Hygiene Data'!I191)),NA())</f>
        <v>#N/A</v>
      </c>
    </row>
    <row xmlns:x14ac="http://schemas.microsoft.com/office/spreadsheetml/2009/9/ac" r="198" x14ac:dyDescent="0.2">
      <c r="A198" s="342" t="e">
        <f ca="true">+RIGHT('Data Summary'!A198,LEN('Data Summary'!A198)-9)</f>
        <v>#VALUE!</v>
      </c>
      <c r="B198" s="35" t="str">
        <f ca="true">+IF(ISTEXT('Data Summary'!B198),'Data Summary'!B198,"")</f>
        <v/>
      </c>
      <c r="C198" s="341" t="e">
        <f ca="true">+VALUE('Data Summary'!C198)</f>
        <v>#VALUE!</v>
      </c>
      <c r="D198" s="89" t="e">
        <f ca="true">+IF(AND(ISNUMBER(OFFSET('Water Data'!$D$4,0,10*ROW('Water Data'!D192))),'Data Summary'!BS198="Yes"),100-OFFSET('Water Data'!$D$4,0,10*ROW('Water Data'!D192)),NA())</f>
        <v>#N/A</v>
      </c>
      <c r="E198" s="89" t="e">
        <f ca="true">+IF(AND(ISNUMBER(OFFSET('Water Data'!$D$6,0,10*ROW('Water Data'!D192))),'Data Summary'!BT198="Yes"),OFFSET('Water Data'!$D$6,0,10*ROW('Water Data'!D192)),NA())</f>
        <v>#N/A</v>
      </c>
      <c r="F198" s="89" t="e">
        <f ca="true">+IF(AND(ISNUMBER(OFFSET('Water Data'!$D$9,0,10*ROW('Water Data'!D192))),'Data Summary'!BU198="Yes"),OFFSET('Water Data'!$D$9,0,10*ROW('Water Data'!D192)),NA())</f>
        <v>#N/A</v>
      </c>
      <c r="G198" s="89" t="e">
        <f ca="true">+IF(AND(ISNUMBER(OFFSET('Water Data'!$E$4,0,10*ROW('Water Data'!E192))),'Data Summary'!BV198="Yes"),100-OFFSET('Water Data'!$E$4,0,10*ROW('Water Data'!E192)),NA())</f>
        <v>#N/A</v>
      </c>
      <c r="H198" s="89" t="e">
        <f ca="true">+IF(AND(ISNUMBER(OFFSET('Water Data'!$E$6,0,10*ROW('Water Data'!E192))),'Data Summary'!BW198="Yes"),OFFSET('Water Data'!$E$6,0,10*ROW('Water Data'!E192)),NA())</f>
        <v>#N/A</v>
      </c>
      <c r="I198" s="89" t="e">
        <f ca="true">+IF(AND(ISNUMBER(OFFSET('Water Data'!$E$9,0,10*ROW('Water Data'!E192))),'Data Summary'!BX198="Yes"),OFFSET('Water Data'!$E$9,0,10*ROW('Water Data'!E192)),NA())</f>
        <v>#N/A</v>
      </c>
      <c r="J198" s="89" t="e">
        <f ca="true">+IF(AND(ISNUMBER(OFFSET('Water Data'!$F$4,0,10*ROW('Water Data'!F192))),'Data Summary'!BY198="Yes"),100-OFFSET('Water Data'!$F$4,0,10*ROW('Water Data'!F192)),NA())</f>
        <v>#N/A</v>
      </c>
      <c r="K198" s="89" t="e">
        <f ca="true">+IF(AND(ISNUMBER(OFFSET('Water Data'!$F$6,0,10*ROW('Water Data'!F192))),'Data Summary'!BZ198="Yes"),OFFSET('Water Data'!$F$6,0,10*ROW('Water Data'!F192)),NA())</f>
        <v>#N/A</v>
      </c>
      <c r="L198" s="89" t="e">
        <f ca="true">+IF(AND(ISNUMBER(OFFSET('Water Data'!$F$9,0,10*ROW('Water Data'!F192))),'Data Summary'!CA198="Yes"),OFFSET('Water Data'!$F$9,0,10*ROW('Water Data'!F192)),NA())</f>
        <v>#N/A</v>
      </c>
      <c r="M198" s="89" t="e">
        <f ca="true">+IF(AND(ISNUMBER(OFFSET('Water Data'!$G$4,0,10*ROW('Water Data'!G192))),'Data Summary'!CB198="Yes"),100-OFFSET('Water Data'!$G$4,0,10*ROW('Water Data'!G192)),NA())</f>
        <v>#N/A</v>
      </c>
      <c r="N198" s="89" t="e">
        <f ca="true">+IF(AND(ISNUMBER(OFFSET('Water Data'!$G$6,0,10*ROW('Water Data'!G192))),'Data Summary'!CC198="Yes"),OFFSET('Water Data'!$G$6,0,10*ROW('Water Data'!G192)),NA())</f>
        <v>#N/A</v>
      </c>
      <c r="O198" s="89" t="e">
        <f ca="true">+IF(AND(ISNUMBER(OFFSET('Water Data'!$G$9,0,10*ROW('Water Data'!G192))),'Data Summary'!CD198="Yes"),OFFSET('Water Data'!$G$9,0,10*ROW('Water Data'!G192)),NA())</f>
        <v>#N/A</v>
      </c>
      <c r="P198" s="89" t="e">
        <f ca="true">+IF(AND(ISNUMBER(OFFSET('Water Data'!$H$4,0,10*ROW('Water Data'!H192))),'Data Summary'!CE198="Yes"),100-OFFSET('Water Data'!$H$4,0,10*ROW('Water Data'!H192)),NA())</f>
        <v>#N/A</v>
      </c>
      <c r="Q198" s="89" t="e">
        <f ca="true">+IF(AND(ISNUMBER(OFFSET('Water Data'!$H$6,0,10*ROW('Water Data'!H192))),'Data Summary'!CF198="Yes"),OFFSET('Water Data'!$H$6,0,10*ROW('Water Data'!H192)),NA())</f>
        <v>#N/A</v>
      </c>
      <c r="R198" s="89" t="e">
        <f ca="true">+IF(AND(ISNUMBER(OFFSET('Water Data'!$H$9,0,10*ROW('Water Data'!H192))),'Data Summary'!CG198="Yes"),OFFSET('Water Data'!$H$9,0,10*ROW('Water Data'!H192)),NA())</f>
        <v>#N/A</v>
      </c>
      <c r="S198" s="89" t="e">
        <f ca="true">+IF(AND(ISNUMBER(OFFSET('Water Data'!$I$4,0,10*ROW('Water Data'!I192))),'Data Summary'!CH198="Yes"),100-OFFSET('Water Data'!$I$4,0,10*ROW('Water Data'!I192)),NA())</f>
        <v>#N/A</v>
      </c>
      <c r="T198" s="89" t="e">
        <f ca="true">+IF(AND(ISNUMBER(OFFSET('Water Data'!$I$6,0,10*ROW('Water Data'!I192))),'Data Summary'!CI198="Yes"),OFFSET('Water Data'!$I$6,0,10*ROW('Water Data'!I192)),NA())</f>
        <v>#N/A</v>
      </c>
      <c r="U198" s="89" t="e">
        <f ca="true">+IF(AND(ISNUMBER(OFFSET('Water Data'!$I$9,0,10*ROW('Water Data'!I192))),'Data Summary'!CJ198="Yes"),OFFSET('Water Data'!$I$9,0,10*ROW('Water Data'!I192)),NA())</f>
        <v>#N/A</v>
      </c>
      <c r="V198" s="90" t="e">
        <f ca="true">+IF(AND(ISNUMBER(OFFSET('Sanitation Data'!$D$4,0,10*ROW('Sanitation Data'!D192))),'Data Summary'!CK198="Yes"),100-OFFSET('Sanitation Data'!$D$4,0,10*ROW('Sanitation Data'!D192)),NA())</f>
        <v>#N/A</v>
      </c>
      <c r="W198" s="90" t="e">
        <f ca="true">+IF(AND(ISNUMBER(OFFSET('Sanitation Data'!$D$6,0,10*ROW('Sanitation Data'!D192))),'Data Summary'!CL198="Yes"),OFFSET('Sanitation Data'!$D$6,0,10*ROW('Sanitation Data'!D192)),NA())</f>
        <v>#N/A</v>
      </c>
      <c r="X198" s="90" t="e">
        <f ca="true">+IF(AND(ISNUMBER(OFFSET('Sanitation Data'!$D$10,0,10*ROW('Sanitation Data'!D192))),'Data Summary'!CM198="Yes"),OFFSET('Sanitation Data'!$D$10,0,10*ROW('Sanitation Data'!D192)),NA())</f>
        <v>#N/A</v>
      </c>
      <c r="Y198" s="90" t="e">
        <f ca="true">+IF(AND(ISNUMBER(OFFSET('Sanitation Data'!$D$11,0,10*ROW('Sanitation Data'!D192))),'Data Summary'!CN198="Yes"),OFFSET('Sanitation Data'!$D$11,0,10*ROW('Sanitation Data'!D192)),NA())</f>
        <v>#N/A</v>
      </c>
      <c r="Z198" s="90" t="e">
        <f ca="true">+IF(AND(ISNUMBER(OFFSET('Sanitation Data'!$D$12,0,10*ROW('Sanitation Data'!D192))),'Data Summary'!CO198="Yes"),OFFSET('Sanitation Data'!$D$12,0,10*ROW('Sanitation Data'!D192)),NA())</f>
        <v>#N/A</v>
      </c>
      <c r="AA198" s="90" t="e">
        <f ca="true">+IF(AND(ISNUMBER(OFFSET('Sanitation Data'!$E$4,0,10*ROW('Sanitation Data'!E192))),'Data Summary'!CP198="Yes"),100-OFFSET('Sanitation Data'!$E$4,0,10*ROW('Sanitation Data'!E192)),NA())</f>
        <v>#N/A</v>
      </c>
      <c r="AB198" s="90" t="e">
        <f ca="true">+IF(AND(ISNUMBER(OFFSET('Sanitation Data'!$E$6,0,10*ROW('Sanitation Data'!E192))),'Data Summary'!CQ198="Yes"),OFFSET('Sanitation Data'!$E$6,0,10*ROW('Sanitation Data'!E192)),NA())</f>
        <v>#N/A</v>
      </c>
      <c r="AC198" s="90" t="e">
        <f ca="true">+IF(AND(ISNUMBER(OFFSET('Sanitation Data'!$E$10,0,10*ROW('Sanitation Data'!E192))),'Data Summary'!CR198="Yes"),OFFSET('Sanitation Data'!$E$10,0,10*ROW('Sanitation Data'!E192)),NA())</f>
        <v>#N/A</v>
      </c>
      <c r="AD198" s="90" t="e">
        <f ca="true">+IF(AND(ISNUMBER(OFFSET('Sanitation Data'!$E$11,0,10*ROW('Sanitation Data'!E192))),'Data Summary'!CS198="Yes"),OFFSET('Sanitation Data'!$E$11,0,10*ROW('Sanitation Data'!E192)),NA())</f>
        <v>#N/A</v>
      </c>
      <c r="AE198" s="90" t="e">
        <f ca="true">+IF(AND(ISNUMBER(OFFSET('Sanitation Data'!$E$12,0,10*ROW('Sanitation Data'!E192))),'Data Summary'!CT198="Yes"),OFFSET('Sanitation Data'!$E$12,0,10*ROW('Sanitation Data'!E192)),NA())</f>
        <v>#N/A</v>
      </c>
      <c r="AF198" s="90" t="e">
        <f ca="true">+IF(AND(ISNUMBER(OFFSET('Sanitation Data'!$F$4,0,10*ROW('Sanitation Data'!F192))),'Data Summary'!CU198="Yes"),100-OFFSET('Sanitation Data'!$F$4,0,10*ROW('Sanitation Data'!F192)),NA())</f>
        <v>#N/A</v>
      </c>
      <c r="AG198" s="90" t="e">
        <f ca="true">+IF(AND(ISNUMBER(OFFSET('Sanitation Data'!$F$6,0,10*ROW('Sanitation Data'!F192))),'Data Summary'!CV198="Yes"),OFFSET('Sanitation Data'!$F$6,0,10*ROW('Sanitation Data'!F192)),NA())</f>
        <v>#N/A</v>
      </c>
      <c r="AH198" s="90" t="e">
        <f ca="true">+IF(AND(ISNUMBER(OFFSET('Sanitation Data'!$F$10,0,10*ROW('Sanitation Data'!F192))),'Data Summary'!CW198="Yes"),OFFSET('Sanitation Data'!$F$10,0,10*ROW('Sanitation Data'!F192)),NA())</f>
        <v>#N/A</v>
      </c>
      <c r="AI198" s="90" t="e">
        <f ca="true">+IF(AND(ISNUMBER(OFFSET('Sanitation Data'!$F$11,0,10*ROW('Sanitation Data'!F192))),'Data Summary'!CX198="Yes"),OFFSET('Sanitation Data'!$F$11,0,10*ROW('Sanitation Data'!F192)),NA())</f>
        <v>#N/A</v>
      </c>
      <c r="AJ198" s="90" t="e">
        <f ca="true">+IF(AND(ISNUMBER(OFFSET('Sanitation Data'!$F$12,0,10*ROW('Sanitation Data'!F192))),'Data Summary'!CY198="Yes"),OFFSET('Sanitation Data'!$F$12,0,10*ROW('Sanitation Data'!F192)),NA())</f>
        <v>#N/A</v>
      </c>
      <c r="AK198" s="90" t="e">
        <f ca="true">+IF(AND(ISNUMBER(OFFSET('Sanitation Data'!$G$4,0,10*ROW('Sanitation Data'!G192))),'Data Summary'!CZ198="Yes"),100-OFFSET('Sanitation Data'!$G$4,0,10*ROW('Sanitation Data'!G192)),NA())</f>
        <v>#N/A</v>
      </c>
      <c r="AL198" s="90" t="e">
        <f ca="true">+IF(AND(ISNUMBER(OFFSET('Sanitation Data'!$G$6,0,10*ROW('Sanitation Data'!G192))),'Data Summary'!DA198="Yes"),OFFSET('Sanitation Data'!$G$6,0,10*ROW('Sanitation Data'!G192)),NA())</f>
        <v>#N/A</v>
      </c>
      <c r="AM198" s="90" t="e">
        <f ca="true">+IF(AND(ISNUMBER(OFFSET('Sanitation Data'!$G$10,0,10*ROW('Sanitation Data'!G192))),'Data Summary'!DB198="Yes"),OFFSET('Sanitation Data'!$G$10,0,10*ROW('Sanitation Data'!G192)),NA())</f>
        <v>#N/A</v>
      </c>
      <c r="AN198" s="90" t="e">
        <f ca="true">+IF(AND(ISNUMBER(OFFSET('Sanitation Data'!$G$11,0,10*ROW('Sanitation Data'!G192))),'Data Summary'!DC198="Yes"),OFFSET('Sanitation Data'!$G$11,0,10*ROW('Sanitation Data'!G192)),NA())</f>
        <v>#N/A</v>
      </c>
      <c r="AO198" s="90" t="e">
        <f ca="true">+IF(AND(ISNUMBER(OFFSET('Sanitation Data'!$G$12,0,10*ROW('Sanitation Data'!G192))),'Data Summary'!DD198="Yes"),OFFSET('Sanitation Data'!$G$12,0,10*ROW('Sanitation Data'!G192)),NA())</f>
        <v>#N/A</v>
      </c>
      <c r="AP198" s="90" t="e">
        <f ca="true">+IF(AND(ISNUMBER(OFFSET('Sanitation Data'!$H$4,0,10*ROW('Sanitation Data'!H192))),'Data Summary'!DE198="Yes"),100-OFFSET('Sanitation Data'!$H$4,0,10*ROW('Sanitation Data'!H192)),NA())</f>
        <v>#N/A</v>
      </c>
      <c r="AQ198" s="90" t="e">
        <f ca="true">+IF(AND(ISNUMBER(OFFSET('Sanitation Data'!$H$6,0,10*ROW('Sanitation Data'!H192))),'Data Summary'!DF198="Yes"),OFFSET('Sanitation Data'!$H$6,0,10*ROW('Sanitation Data'!H192)),NA())</f>
        <v>#N/A</v>
      </c>
      <c r="AR198" s="90" t="e">
        <f ca="true">+IF(AND(ISNUMBER(OFFSET('Sanitation Data'!$H$10,0,10*ROW('Sanitation Data'!H192))),'Data Summary'!DG198="Yes"),OFFSET('Sanitation Data'!$H$10,0,10*ROW('Sanitation Data'!H192)),NA())</f>
        <v>#N/A</v>
      </c>
      <c r="AS198" s="90" t="e">
        <f ca="true">+IF(AND(ISNUMBER(OFFSET('Sanitation Data'!$H$11,0,10*ROW('Sanitation Data'!H192))),'Data Summary'!DH198="Yes"),OFFSET('Sanitation Data'!$H$11,0,10*ROW('Sanitation Data'!H192)),NA())</f>
        <v>#N/A</v>
      </c>
      <c r="AT198" s="90" t="e">
        <f ca="true">+IF(AND(ISNUMBER(OFFSET('Sanitation Data'!$H$12,0,10*ROW('Sanitation Data'!H192))),'Data Summary'!DI198="Yes"),OFFSET('Sanitation Data'!$H$12,0,10*ROW('Sanitation Data'!H192)),NA())</f>
        <v>#N/A</v>
      </c>
      <c r="AU198" s="90" t="e">
        <f ca="true">+IF(AND(ISNUMBER(OFFSET('Sanitation Data'!$I$4,0,10*ROW('Sanitation Data'!I192))),'Data Summary'!DJ198="Yes"),100-OFFSET('Sanitation Data'!$I$4,0,10*ROW('Sanitation Data'!I192)),NA())</f>
        <v>#N/A</v>
      </c>
      <c r="AV198" s="90" t="e">
        <f ca="true">+IF(AND(ISNUMBER(OFFSET('Sanitation Data'!$I$6,0,10*ROW('Sanitation Data'!I192))),'Data Summary'!DK198="Yes"),OFFSET('Sanitation Data'!$I$6,0,10*ROW('Sanitation Data'!I192)),NA())</f>
        <v>#N/A</v>
      </c>
      <c r="AW198" s="90" t="e">
        <f ca="true">+IF(AND(ISNUMBER(OFFSET('Sanitation Data'!$I$10,0,10*ROW('Sanitation Data'!I192))),'Data Summary'!DL198="Yes"),OFFSET('Sanitation Data'!$I$10,0,10*ROW('Sanitation Data'!I192)),NA())</f>
        <v>#N/A</v>
      </c>
      <c r="AX198" s="90" t="e">
        <f ca="true">+IF(AND(ISNUMBER(OFFSET('Sanitation Data'!$I$11,0,10*ROW('Sanitation Data'!I192))),'Data Summary'!DM198="Yes"),OFFSET('Sanitation Data'!$I$11,0,10*ROW('Sanitation Data'!I192)),NA())</f>
        <v>#N/A</v>
      </c>
      <c r="AY198" s="90" t="e">
        <f ca="true">+IF(AND(ISNUMBER(OFFSET('Sanitation Data'!$I$12,0,10*ROW('Sanitation Data'!I192))),'Data Summary'!DN198="Yes"),OFFSET('Sanitation Data'!$I$12,0,10*ROW('Sanitation Data'!I192)),NA())</f>
        <v>#N/A</v>
      </c>
      <c r="AZ198" s="91" t="e">
        <f ca="true">+IF(AND(ISNUMBER(OFFSET('Hygiene Data'!$D$5,0,10*ROW('Hygiene Data'!D192))),'Data Summary'!DO198="Yes"),OFFSET('Hygiene Data'!$D$5,0,10*ROW('Hygiene Data'!D192)),NA())</f>
        <v>#N/A</v>
      </c>
      <c r="BA198" s="91" t="e">
        <f ca="true">+IF(AND(ISNUMBER(OFFSET('Hygiene Data'!$D$7,0,10*ROW('Hygiene Data'!D192))),'Data Summary'!DP198="Yes"),OFFSET('Hygiene Data'!$D$7,0,10*ROW('Hygiene Data'!D192)),NA())</f>
        <v>#N/A</v>
      </c>
      <c r="BB198" s="91" t="e">
        <f ca="true">+IF(AND(ISNUMBER(OFFSET('Hygiene Data'!$D$9,0,10*ROW('Hygiene Data'!D192))),'Data Summary'!DQ198="Yes"),OFFSET('Hygiene Data'!$D$9,0,10*ROW('Hygiene Data'!D192)),NA())</f>
        <v>#N/A</v>
      </c>
      <c r="BC198" s="91" t="e">
        <f ca="true">+IF(AND(ISNUMBER(OFFSET('Hygiene Data'!$E$5,0,10*ROW('Hygiene Data'!E192))),'Data Summary'!DR198="Yes"),OFFSET('Hygiene Data'!$E$5,0,10*ROW('Hygiene Data'!E192)),NA())</f>
        <v>#N/A</v>
      </c>
      <c r="BD198" s="91" t="e">
        <f ca="true">+IF(AND(ISNUMBER(OFFSET('Hygiene Data'!$E$7,0,10*ROW('Hygiene Data'!E192))),'Data Summary'!DS198="Yes"),OFFSET('Hygiene Data'!$E$7,0,10*ROW('Hygiene Data'!E192)),NA())</f>
        <v>#N/A</v>
      </c>
      <c r="BE198" s="91" t="e">
        <f ca="true">+IF(AND(ISNUMBER(OFFSET('Hygiene Data'!$E$9,0,10*ROW('Hygiene Data'!E192))),'Data Summary'!DT198="Yes"),OFFSET('Hygiene Data'!$E$9,0,10*ROW('Hygiene Data'!E192)),NA())</f>
        <v>#N/A</v>
      </c>
      <c r="BF198" s="91" t="e">
        <f ca="true">+IF(AND(ISNUMBER(OFFSET('Hygiene Data'!$F$5,0,10*ROW('Hygiene Data'!F192))),'Data Summary'!DU198="Yes"),OFFSET('Hygiene Data'!$F$5,0,10*ROW('Hygiene Data'!F192)),NA())</f>
        <v>#N/A</v>
      </c>
      <c r="BG198" s="91" t="e">
        <f ca="true">+IF(AND(ISNUMBER(OFFSET('Hygiene Data'!$F$7,0,10*ROW('Hygiene Data'!F192))),'Data Summary'!DV198="Yes"),OFFSET('Hygiene Data'!$F$7,0,10*ROW('Hygiene Data'!F192)),NA())</f>
        <v>#N/A</v>
      </c>
      <c r="BH198" s="91" t="e">
        <f ca="true">+IF(AND(ISNUMBER(OFFSET('Hygiene Data'!$F$9,0,10*ROW('Hygiene Data'!F192))),'Data Summary'!DW198="Yes"),OFFSET('Hygiene Data'!$F$9,0,10*ROW('Hygiene Data'!F192)),NA())</f>
        <v>#N/A</v>
      </c>
      <c r="BI198" s="91" t="e">
        <f ca="true">+IF(AND(ISNUMBER(OFFSET('Hygiene Data'!$G$5,0,10*ROW('Hygiene Data'!G192))),'Data Summary'!DX198="Yes"),OFFSET('Hygiene Data'!$G$5,0,10*ROW('Hygiene Data'!G192)),NA())</f>
        <v>#N/A</v>
      </c>
      <c r="BJ198" s="91" t="e">
        <f ca="true">+IF(AND(ISNUMBER(OFFSET('Hygiene Data'!$G$7,0,10*ROW('Hygiene Data'!G192))),'Data Summary'!DY198="Yes"),OFFSET('Hygiene Data'!$G$7,0,10*ROW('Hygiene Data'!G192)),NA())</f>
        <v>#N/A</v>
      </c>
      <c r="BK198" s="91" t="e">
        <f ca="true">+IF(AND(ISNUMBER(OFFSET('Hygiene Data'!$G$9,0,10*ROW('Hygiene Data'!G192))),'Data Summary'!DZ198="Yes"),OFFSET('Hygiene Data'!$G$9,0,10*ROW('Hygiene Data'!G192)),NA())</f>
        <v>#N/A</v>
      </c>
      <c r="BL198" s="91" t="e">
        <f ca="true">+IF(AND(ISNUMBER(OFFSET('Hygiene Data'!$H$5,0,10*ROW('Hygiene Data'!H192))),'Data Summary'!EA198="Yes"),OFFSET('Hygiene Data'!$H$5,0,10*ROW('Hygiene Data'!H192)),NA())</f>
        <v>#N/A</v>
      </c>
      <c r="BM198" s="91" t="e">
        <f ca="true">+IF(AND(ISNUMBER(OFFSET('Hygiene Data'!$H$7,0,10*ROW('Hygiene Data'!H192))),'Data Summary'!EB198="Yes"),OFFSET('Hygiene Data'!$H$7,0,10*ROW('Hygiene Data'!H192)),NA())</f>
        <v>#N/A</v>
      </c>
      <c r="BN198" s="91" t="e">
        <f ca="true">+IF(AND(ISNUMBER(OFFSET('Hygiene Data'!$H$9,0,10*ROW('Hygiene Data'!H192))),'Data Summary'!EC198="Yes"),OFFSET('Hygiene Data'!$H$9,0,10*ROW('Hygiene Data'!H192)),NA())</f>
        <v>#N/A</v>
      </c>
      <c r="BO198" s="91" t="e">
        <f ca="true">+IF(AND(ISNUMBER(OFFSET('Hygiene Data'!$I$5,0,10*ROW('Hygiene Data'!I192))),'Data Summary'!ED198="Yes"),OFFSET('Hygiene Data'!$I$5,0,10*ROW('Hygiene Data'!I192)),NA())</f>
        <v>#N/A</v>
      </c>
      <c r="BP198" s="91" t="e">
        <f ca="true">+IF(AND(ISNUMBER(OFFSET('Hygiene Data'!$I$7,0,10*ROW('Hygiene Data'!I192))),'Data Summary'!EE198="Yes"),OFFSET('Hygiene Data'!$I$7,0,10*ROW('Hygiene Data'!I192)),NA())</f>
        <v>#N/A</v>
      </c>
      <c r="BQ198" s="91" t="e">
        <f ca="true">+IF(AND(ISNUMBER(OFFSET('Hygiene Data'!$I$9,0,10*ROW('Hygiene Data'!I192))),'Data Summary'!EF198="Yes"),OFFSET('Hygiene Data'!$I$9,0,10*ROW('Hygiene Data'!I192)),NA())</f>
        <v>#N/A</v>
      </c>
    </row>
    <row xmlns:x14ac="http://schemas.microsoft.com/office/spreadsheetml/2009/9/ac" r="199" x14ac:dyDescent="0.2">
      <c r="A199" s="342" t="e">
        <f ca="true">+RIGHT('Data Summary'!A199,LEN('Data Summary'!A199)-9)</f>
        <v>#VALUE!</v>
      </c>
      <c r="B199" s="35" t="str">
        <f ca="true">+IF(ISTEXT('Data Summary'!B199),'Data Summary'!B199,"")</f>
        <v/>
      </c>
      <c r="C199" s="341" t="e">
        <f ca="true">+VALUE('Data Summary'!C199)</f>
        <v>#VALUE!</v>
      </c>
      <c r="D199" s="89" t="e">
        <f ca="true">+IF(AND(ISNUMBER(OFFSET('Water Data'!$D$4,0,10*ROW('Water Data'!D193))),'Data Summary'!BS199="Yes"),100-OFFSET('Water Data'!$D$4,0,10*ROW('Water Data'!D193)),NA())</f>
        <v>#N/A</v>
      </c>
      <c r="E199" s="89" t="e">
        <f ca="true">+IF(AND(ISNUMBER(OFFSET('Water Data'!$D$6,0,10*ROW('Water Data'!D193))),'Data Summary'!BT199="Yes"),OFFSET('Water Data'!$D$6,0,10*ROW('Water Data'!D193)),NA())</f>
        <v>#N/A</v>
      </c>
      <c r="F199" s="89" t="e">
        <f ca="true">+IF(AND(ISNUMBER(OFFSET('Water Data'!$D$9,0,10*ROW('Water Data'!D193))),'Data Summary'!BU199="Yes"),OFFSET('Water Data'!$D$9,0,10*ROW('Water Data'!D193)),NA())</f>
        <v>#N/A</v>
      </c>
      <c r="G199" s="89" t="e">
        <f ca="true">+IF(AND(ISNUMBER(OFFSET('Water Data'!$E$4,0,10*ROW('Water Data'!E193))),'Data Summary'!BV199="Yes"),100-OFFSET('Water Data'!$E$4,0,10*ROW('Water Data'!E193)),NA())</f>
        <v>#N/A</v>
      </c>
      <c r="H199" s="89" t="e">
        <f ca="true">+IF(AND(ISNUMBER(OFFSET('Water Data'!$E$6,0,10*ROW('Water Data'!E193))),'Data Summary'!BW199="Yes"),OFFSET('Water Data'!$E$6,0,10*ROW('Water Data'!E193)),NA())</f>
        <v>#N/A</v>
      </c>
      <c r="I199" s="89" t="e">
        <f ca="true">+IF(AND(ISNUMBER(OFFSET('Water Data'!$E$9,0,10*ROW('Water Data'!E193))),'Data Summary'!BX199="Yes"),OFFSET('Water Data'!$E$9,0,10*ROW('Water Data'!E193)),NA())</f>
        <v>#N/A</v>
      </c>
      <c r="J199" s="89" t="e">
        <f ca="true">+IF(AND(ISNUMBER(OFFSET('Water Data'!$F$4,0,10*ROW('Water Data'!F193))),'Data Summary'!BY199="Yes"),100-OFFSET('Water Data'!$F$4,0,10*ROW('Water Data'!F193)),NA())</f>
        <v>#N/A</v>
      </c>
      <c r="K199" s="89" t="e">
        <f ca="true">+IF(AND(ISNUMBER(OFFSET('Water Data'!$F$6,0,10*ROW('Water Data'!F193))),'Data Summary'!BZ199="Yes"),OFFSET('Water Data'!$F$6,0,10*ROW('Water Data'!F193)),NA())</f>
        <v>#N/A</v>
      </c>
      <c r="L199" s="89" t="e">
        <f ca="true">+IF(AND(ISNUMBER(OFFSET('Water Data'!$F$9,0,10*ROW('Water Data'!F193))),'Data Summary'!CA199="Yes"),OFFSET('Water Data'!$F$9,0,10*ROW('Water Data'!F193)),NA())</f>
        <v>#N/A</v>
      </c>
      <c r="M199" s="89" t="e">
        <f ca="true">+IF(AND(ISNUMBER(OFFSET('Water Data'!$G$4,0,10*ROW('Water Data'!G193))),'Data Summary'!CB199="Yes"),100-OFFSET('Water Data'!$G$4,0,10*ROW('Water Data'!G193)),NA())</f>
        <v>#N/A</v>
      </c>
      <c r="N199" s="89" t="e">
        <f ca="true">+IF(AND(ISNUMBER(OFFSET('Water Data'!$G$6,0,10*ROW('Water Data'!G193))),'Data Summary'!CC199="Yes"),OFFSET('Water Data'!$G$6,0,10*ROW('Water Data'!G193)),NA())</f>
        <v>#N/A</v>
      </c>
      <c r="O199" s="89" t="e">
        <f ca="true">+IF(AND(ISNUMBER(OFFSET('Water Data'!$G$9,0,10*ROW('Water Data'!G193))),'Data Summary'!CD199="Yes"),OFFSET('Water Data'!$G$9,0,10*ROW('Water Data'!G193)),NA())</f>
        <v>#N/A</v>
      </c>
      <c r="P199" s="89" t="e">
        <f ca="true">+IF(AND(ISNUMBER(OFFSET('Water Data'!$H$4,0,10*ROW('Water Data'!H193))),'Data Summary'!CE199="Yes"),100-OFFSET('Water Data'!$H$4,0,10*ROW('Water Data'!H193)),NA())</f>
        <v>#N/A</v>
      </c>
      <c r="Q199" s="89" t="e">
        <f ca="true">+IF(AND(ISNUMBER(OFFSET('Water Data'!$H$6,0,10*ROW('Water Data'!H193))),'Data Summary'!CF199="Yes"),OFFSET('Water Data'!$H$6,0,10*ROW('Water Data'!H193)),NA())</f>
        <v>#N/A</v>
      </c>
      <c r="R199" s="89" t="e">
        <f ca="true">+IF(AND(ISNUMBER(OFFSET('Water Data'!$H$9,0,10*ROW('Water Data'!H193))),'Data Summary'!CG199="Yes"),OFFSET('Water Data'!$H$9,0,10*ROW('Water Data'!H193)),NA())</f>
        <v>#N/A</v>
      </c>
      <c r="S199" s="89" t="e">
        <f ca="true">+IF(AND(ISNUMBER(OFFSET('Water Data'!$I$4,0,10*ROW('Water Data'!I193))),'Data Summary'!CH199="Yes"),100-OFFSET('Water Data'!$I$4,0,10*ROW('Water Data'!I193)),NA())</f>
        <v>#N/A</v>
      </c>
      <c r="T199" s="89" t="e">
        <f ca="true">+IF(AND(ISNUMBER(OFFSET('Water Data'!$I$6,0,10*ROW('Water Data'!I193))),'Data Summary'!CI199="Yes"),OFFSET('Water Data'!$I$6,0,10*ROW('Water Data'!I193)),NA())</f>
        <v>#N/A</v>
      </c>
      <c r="U199" s="89" t="e">
        <f ca="true">+IF(AND(ISNUMBER(OFFSET('Water Data'!$I$9,0,10*ROW('Water Data'!I193))),'Data Summary'!CJ199="Yes"),OFFSET('Water Data'!$I$9,0,10*ROW('Water Data'!I193)),NA())</f>
        <v>#N/A</v>
      </c>
      <c r="V199" s="90" t="e">
        <f ca="true">+IF(AND(ISNUMBER(OFFSET('Sanitation Data'!$D$4,0,10*ROW('Sanitation Data'!D193))),'Data Summary'!CK199="Yes"),100-OFFSET('Sanitation Data'!$D$4,0,10*ROW('Sanitation Data'!D193)),NA())</f>
        <v>#N/A</v>
      </c>
      <c r="W199" s="90" t="e">
        <f ca="true">+IF(AND(ISNUMBER(OFFSET('Sanitation Data'!$D$6,0,10*ROW('Sanitation Data'!D193))),'Data Summary'!CL199="Yes"),OFFSET('Sanitation Data'!$D$6,0,10*ROW('Sanitation Data'!D193)),NA())</f>
        <v>#N/A</v>
      </c>
      <c r="X199" s="90" t="e">
        <f ca="true">+IF(AND(ISNUMBER(OFFSET('Sanitation Data'!$D$10,0,10*ROW('Sanitation Data'!D193))),'Data Summary'!CM199="Yes"),OFFSET('Sanitation Data'!$D$10,0,10*ROW('Sanitation Data'!D193)),NA())</f>
        <v>#N/A</v>
      </c>
      <c r="Y199" s="90" t="e">
        <f ca="true">+IF(AND(ISNUMBER(OFFSET('Sanitation Data'!$D$11,0,10*ROW('Sanitation Data'!D193))),'Data Summary'!CN199="Yes"),OFFSET('Sanitation Data'!$D$11,0,10*ROW('Sanitation Data'!D193)),NA())</f>
        <v>#N/A</v>
      </c>
      <c r="Z199" s="90" t="e">
        <f ca="true">+IF(AND(ISNUMBER(OFFSET('Sanitation Data'!$D$12,0,10*ROW('Sanitation Data'!D193))),'Data Summary'!CO199="Yes"),OFFSET('Sanitation Data'!$D$12,0,10*ROW('Sanitation Data'!D193)),NA())</f>
        <v>#N/A</v>
      </c>
      <c r="AA199" s="90" t="e">
        <f ca="true">+IF(AND(ISNUMBER(OFFSET('Sanitation Data'!$E$4,0,10*ROW('Sanitation Data'!E193))),'Data Summary'!CP199="Yes"),100-OFFSET('Sanitation Data'!$E$4,0,10*ROW('Sanitation Data'!E193)),NA())</f>
        <v>#N/A</v>
      </c>
      <c r="AB199" s="90" t="e">
        <f ca="true">+IF(AND(ISNUMBER(OFFSET('Sanitation Data'!$E$6,0,10*ROW('Sanitation Data'!E193))),'Data Summary'!CQ199="Yes"),OFFSET('Sanitation Data'!$E$6,0,10*ROW('Sanitation Data'!E193)),NA())</f>
        <v>#N/A</v>
      </c>
      <c r="AC199" s="90" t="e">
        <f ca="true">+IF(AND(ISNUMBER(OFFSET('Sanitation Data'!$E$10,0,10*ROW('Sanitation Data'!E193))),'Data Summary'!CR199="Yes"),OFFSET('Sanitation Data'!$E$10,0,10*ROW('Sanitation Data'!E193)),NA())</f>
        <v>#N/A</v>
      </c>
      <c r="AD199" s="90" t="e">
        <f ca="true">+IF(AND(ISNUMBER(OFFSET('Sanitation Data'!$E$11,0,10*ROW('Sanitation Data'!E193))),'Data Summary'!CS199="Yes"),OFFSET('Sanitation Data'!$E$11,0,10*ROW('Sanitation Data'!E193)),NA())</f>
        <v>#N/A</v>
      </c>
      <c r="AE199" s="90" t="e">
        <f ca="true">+IF(AND(ISNUMBER(OFFSET('Sanitation Data'!$E$12,0,10*ROW('Sanitation Data'!E193))),'Data Summary'!CT199="Yes"),OFFSET('Sanitation Data'!$E$12,0,10*ROW('Sanitation Data'!E193)),NA())</f>
        <v>#N/A</v>
      </c>
      <c r="AF199" s="90" t="e">
        <f ca="true">+IF(AND(ISNUMBER(OFFSET('Sanitation Data'!$F$4,0,10*ROW('Sanitation Data'!F193))),'Data Summary'!CU199="Yes"),100-OFFSET('Sanitation Data'!$F$4,0,10*ROW('Sanitation Data'!F193)),NA())</f>
        <v>#N/A</v>
      </c>
      <c r="AG199" s="90" t="e">
        <f ca="true">+IF(AND(ISNUMBER(OFFSET('Sanitation Data'!$F$6,0,10*ROW('Sanitation Data'!F193))),'Data Summary'!CV199="Yes"),OFFSET('Sanitation Data'!$F$6,0,10*ROW('Sanitation Data'!F193)),NA())</f>
        <v>#N/A</v>
      </c>
      <c r="AH199" s="90" t="e">
        <f ca="true">+IF(AND(ISNUMBER(OFFSET('Sanitation Data'!$F$10,0,10*ROW('Sanitation Data'!F193))),'Data Summary'!CW199="Yes"),OFFSET('Sanitation Data'!$F$10,0,10*ROW('Sanitation Data'!F193)),NA())</f>
        <v>#N/A</v>
      </c>
      <c r="AI199" s="90" t="e">
        <f ca="true">+IF(AND(ISNUMBER(OFFSET('Sanitation Data'!$F$11,0,10*ROW('Sanitation Data'!F193))),'Data Summary'!CX199="Yes"),OFFSET('Sanitation Data'!$F$11,0,10*ROW('Sanitation Data'!F193)),NA())</f>
        <v>#N/A</v>
      </c>
      <c r="AJ199" s="90" t="e">
        <f ca="true">+IF(AND(ISNUMBER(OFFSET('Sanitation Data'!$F$12,0,10*ROW('Sanitation Data'!F193))),'Data Summary'!CY199="Yes"),OFFSET('Sanitation Data'!$F$12,0,10*ROW('Sanitation Data'!F193)),NA())</f>
        <v>#N/A</v>
      </c>
      <c r="AK199" s="90" t="e">
        <f ca="true">+IF(AND(ISNUMBER(OFFSET('Sanitation Data'!$G$4,0,10*ROW('Sanitation Data'!G193))),'Data Summary'!CZ199="Yes"),100-OFFSET('Sanitation Data'!$G$4,0,10*ROW('Sanitation Data'!G193)),NA())</f>
        <v>#N/A</v>
      </c>
      <c r="AL199" s="90" t="e">
        <f ca="true">+IF(AND(ISNUMBER(OFFSET('Sanitation Data'!$G$6,0,10*ROW('Sanitation Data'!G193))),'Data Summary'!DA199="Yes"),OFFSET('Sanitation Data'!$G$6,0,10*ROW('Sanitation Data'!G193)),NA())</f>
        <v>#N/A</v>
      </c>
      <c r="AM199" s="90" t="e">
        <f ca="true">+IF(AND(ISNUMBER(OFFSET('Sanitation Data'!$G$10,0,10*ROW('Sanitation Data'!G193))),'Data Summary'!DB199="Yes"),OFFSET('Sanitation Data'!$G$10,0,10*ROW('Sanitation Data'!G193)),NA())</f>
        <v>#N/A</v>
      </c>
      <c r="AN199" s="90" t="e">
        <f ca="true">+IF(AND(ISNUMBER(OFFSET('Sanitation Data'!$G$11,0,10*ROW('Sanitation Data'!G193))),'Data Summary'!DC199="Yes"),OFFSET('Sanitation Data'!$G$11,0,10*ROW('Sanitation Data'!G193)),NA())</f>
        <v>#N/A</v>
      </c>
      <c r="AO199" s="90" t="e">
        <f ca="true">+IF(AND(ISNUMBER(OFFSET('Sanitation Data'!$G$12,0,10*ROW('Sanitation Data'!G193))),'Data Summary'!DD199="Yes"),OFFSET('Sanitation Data'!$G$12,0,10*ROW('Sanitation Data'!G193)),NA())</f>
        <v>#N/A</v>
      </c>
      <c r="AP199" s="90" t="e">
        <f ca="true">+IF(AND(ISNUMBER(OFFSET('Sanitation Data'!$H$4,0,10*ROW('Sanitation Data'!H193))),'Data Summary'!DE199="Yes"),100-OFFSET('Sanitation Data'!$H$4,0,10*ROW('Sanitation Data'!H193)),NA())</f>
        <v>#N/A</v>
      </c>
      <c r="AQ199" s="90" t="e">
        <f ca="true">+IF(AND(ISNUMBER(OFFSET('Sanitation Data'!$H$6,0,10*ROW('Sanitation Data'!H193))),'Data Summary'!DF199="Yes"),OFFSET('Sanitation Data'!$H$6,0,10*ROW('Sanitation Data'!H193)),NA())</f>
        <v>#N/A</v>
      </c>
      <c r="AR199" s="90" t="e">
        <f ca="true">+IF(AND(ISNUMBER(OFFSET('Sanitation Data'!$H$10,0,10*ROW('Sanitation Data'!H193))),'Data Summary'!DG199="Yes"),OFFSET('Sanitation Data'!$H$10,0,10*ROW('Sanitation Data'!H193)),NA())</f>
        <v>#N/A</v>
      </c>
      <c r="AS199" s="90" t="e">
        <f ca="true">+IF(AND(ISNUMBER(OFFSET('Sanitation Data'!$H$11,0,10*ROW('Sanitation Data'!H193))),'Data Summary'!DH199="Yes"),OFFSET('Sanitation Data'!$H$11,0,10*ROW('Sanitation Data'!H193)),NA())</f>
        <v>#N/A</v>
      </c>
      <c r="AT199" s="90" t="e">
        <f ca="true">+IF(AND(ISNUMBER(OFFSET('Sanitation Data'!$H$12,0,10*ROW('Sanitation Data'!H193))),'Data Summary'!DI199="Yes"),OFFSET('Sanitation Data'!$H$12,0,10*ROW('Sanitation Data'!H193)),NA())</f>
        <v>#N/A</v>
      </c>
      <c r="AU199" s="90" t="e">
        <f ca="true">+IF(AND(ISNUMBER(OFFSET('Sanitation Data'!$I$4,0,10*ROW('Sanitation Data'!I193))),'Data Summary'!DJ199="Yes"),100-OFFSET('Sanitation Data'!$I$4,0,10*ROW('Sanitation Data'!I193)),NA())</f>
        <v>#N/A</v>
      </c>
      <c r="AV199" s="90" t="e">
        <f ca="true">+IF(AND(ISNUMBER(OFFSET('Sanitation Data'!$I$6,0,10*ROW('Sanitation Data'!I193))),'Data Summary'!DK199="Yes"),OFFSET('Sanitation Data'!$I$6,0,10*ROW('Sanitation Data'!I193)),NA())</f>
        <v>#N/A</v>
      </c>
      <c r="AW199" s="90" t="e">
        <f ca="true">+IF(AND(ISNUMBER(OFFSET('Sanitation Data'!$I$10,0,10*ROW('Sanitation Data'!I193))),'Data Summary'!DL199="Yes"),OFFSET('Sanitation Data'!$I$10,0,10*ROW('Sanitation Data'!I193)),NA())</f>
        <v>#N/A</v>
      </c>
      <c r="AX199" s="90" t="e">
        <f ca="true">+IF(AND(ISNUMBER(OFFSET('Sanitation Data'!$I$11,0,10*ROW('Sanitation Data'!I193))),'Data Summary'!DM199="Yes"),OFFSET('Sanitation Data'!$I$11,0,10*ROW('Sanitation Data'!I193)),NA())</f>
        <v>#N/A</v>
      </c>
      <c r="AY199" s="90" t="e">
        <f ca="true">+IF(AND(ISNUMBER(OFFSET('Sanitation Data'!$I$12,0,10*ROW('Sanitation Data'!I193))),'Data Summary'!DN199="Yes"),OFFSET('Sanitation Data'!$I$12,0,10*ROW('Sanitation Data'!I193)),NA())</f>
        <v>#N/A</v>
      </c>
      <c r="AZ199" s="91" t="e">
        <f ca="true">+IF(AND(ISNUMBER(OFFSET('Hygiene Data'!$D$5,0,10*ROW('Hygiene Data'!D193))),'Data Summary'!DO199="Yes"),OFFSET('Hygiene Data'!$D$5,0,10*ROW('Hygiene Data'!D193)),NA())</f>
        <v>#N/A</v>
      </c>
      <c r="BA199" s="91" t="e">
        <f ca="true">+IF(AND(ISNUMBER(OFFSET('Hygiene Data'!$D$7,0,10*ROW('Hygiene Data'!D193))),'Data Summary'!DP199="Yes"),OFFSET('Hygiene Data'!$D$7,0,10*ROW('Hygiene Data'!D193)),NA())</f>
        <v>#N/A</v>
      </c>
      <c r="BB199" s="91" t="e">
        <f ca="true">+IF(AND(ISNUMBER(OFFSET('Hygiene Data'!$D$9,0,10*ROW('Hygiene Data'!D193))),'Data Summary'!DQ199="Yes"),OFFSET('Hygiene Data'!$D$9,0,10*ROW('Hygiene Data'!D193)),NA())</f>
        <v>#N/A</v>
      </c>
      <c r="BC199" s="91" t="e">
        <f ca="true">+IF(AND(ISNUMBER(OFFSET('Hygiene Data'!$E$5,0,10*ROW('Hygiene Data'!E193))),'Data Summary'!DR199="Yes"),OFFSET('Hygiene Data'!$E$5,0,10*ROW('Hygiene Data'!E193)),NA())</f>
        <v>#N/A</v>
      </c>
      <c r="BD199" s="91" t="e">
        <f ca="true">+IF(AND(ISNUMBER(OFFSET('Hygiene Data'!$E$7,0,10*ROW('Hygiene Data'!E193))),'Data Summary'!DS199="Yes"),OFFSET('Hygiene Data'!$E$7,0,10*ROW('Hygiene Data'!E193)),NA())</f>
        <v>#N/A</v>
      </c>
      <c r="BE199" s="91" t="e">
        <f ca="true">+IF(AND(ISNUMBER(OFFSET('Hygiene Data'!$E$9,0,10*ROW('Hygiene Data'!E193))),'Data Summary'!DT199="Yes"),OFFSET('Hygiene Data'!$E$9,0,10*ROW('Hygiene Data'!E193)),NA())</f>
        <v>#N/A</v>
      </c>
      <c r="BF199" s="91" t="e">
        <f ca="true">+IF(AND(ISNUMBER(OFFSET('Hygiene Data'!$F$5,0,10*ROW('Hygiene Data'!F193))),'Data Summary'!DU199="Yes"),OFFSET('Hygiene Data'!$F$5,0,10*ROW('Hygiene Data'!F193)),NA())</f>
        <v>#N/A</v>
      </c>
      <c r="BG199" s="91" t="e">
        <f ca="true">+IF(AND(ISNUMBER(OFFSET('Hygiene Data'!$F$7,0,10*ROW('Hygiene Data'!F193))),'Data Summary'!DV199="Yes"),OFFSET('Hygiene Data'!$F$7,0,10*ROW('Hygiene Data'!F193)),NA())</f>
        <v>#N/A</v>
      </c>
      <c r="BH199" s="91" t="e">
        <f ca="true">+IF(AND(ISNUMBER(OFFSET('Hygiene Data'!$F$9,0,10*ROW('Hygiene Data'!F193))),'Data Summary'!DW199="Yes"),OFFSET('Hygiene Data'!$F$9,0,10*ROW('Hygiene Data'!F193)),NA())</f>
        <v>#N/A</v>
      </c>
      <c r="BI199" s="91" t="e">
        <f ca="true">+IF(AND(ISNUMBER(OFFSET('Hygiene Data'!$G$5,0,10*ROW('Hygiene Data'!G193))),'Data Summary'!DX199="Yes"),OFFSET('Hygiene Data'!$G$5,0,10*ROW('Hygiene Data'!G193)),NA())</f>
        <v>#N/A</v>
      </c>
      <c r="BJ199" s="91" t="e">
        <f ca="true">+IF(AND(ISNUMBER(OFFSET('Hygiene Data'!$G$7,0,10*ROW('Hygiene Data'!G193))),'Data Summary'!DY199="Yes"),OFFSET('Hygiene Data'!$G$7,0,10*ROW('Hygiene Data'!G193)),NA())</f>
        <v>#N/A</v>
      </c>
      <c r="BK199" s="91" t="e">
        <f ca="true">+IF(AND(ISNUMBER(OFFSET('Hygiene Data'!$G$9,0,10*ROW('Hygiene Data'!G193))),'Data Summary'!DZ199="Yes"),OFFSET('Hygiene Data'!$G$9,0,10*ROW('Hygiene Data'!G193)),NA())</f>
        <v>#N/A</v>
      </c>
      <c r="BL199" s="91" t="e">
        <f ca="true">+IF(AND(ISNUMBER(OFFSET('Hygiene Data'!$H$5,0,10*ROW('Hygiene Data'!H193))),'Data Summary'!EA199="Yes"),OFFSET('Hygiene Data'!$H$5,0,10*ROW('Hygiene Data'!H193)),NA())</f>
        <v>#N/A</v>
      </c>
      <c r="BM199" s="91" t="e">
        <f ca="true">+IF(AND(ISNUMBER(OFFSET('Hygiene Data'!$H$7,0,10*ROW('Hygiene Data'!H193))),'Data Summary'!EB199="Yes"),OFFSET('Hygiene Data'!$H$7,0,10*ROW('Hygiene Data'!H193)),NA())</f>
        <v>#N/A</v>
      </c>
      <c r="BN199" s="91" t="e">
        <f ca="true">+IF(AND(ISNUMBER(OFFSET('Hygiene Data'!$H$9,0,10*ROW('Hygiene Data'!H193))),'Data Summary'!EC199="Yes"),OFFSET('Hygiene Data'!$H$9,0,10*ROW('Hygiene Data'!H193)),NA())</f>
        <v>#N/A</v>
      </c>
      <c r="BO199" s="91" t="e">
        <f ca="true">+IF(AND(ISNUMBER(OFFSET('Hygiene Data'!$I$5,0,10*ROW('Hygiene Data'!I193))),'Data Summary'!ED199="Yes"),OFFSET('Hygiene Data'!$I$5,0,10*ROW('Hygiene Data'!I193)),NA())</f>
        <v>#N/A</v>
      </c>
      <c r="BP199" s="91" t="e">
        <f ca="true">+IF(AND(ISNUMBER(OFFSET('Hygiene Data'!$I$7,0,10*ROW('Hygiene Data'!I193))),'Data Summary'!EE199="Yes"),OFFSET('Hygiene Data'!$I$7,0,10*ROW('Hygiene Data'!I193)),NA())</f>
        <v>#N/A</v>
      </c>
      <c r="BQ199" s="91" t="e">
        <f ca="true">+IF(AND(ISNUMBER(OFFSET('Hygiene Data'!$I$9,0,10*ROW('Hygiene Data'!I193))),'Data Summary'!EF199="Yes"),OFFSET('Hygiene Data'!$I$9,0,10*ROW('Hygiene Data'!I193)),NA())</f>
        <v>#N/A</v>
      </c>
    </row>
    <row xmlns:x14ac="http://schemas.microsoft.com/office/spreadsheetml/2009/9/ac" r="200" x14ac:dyDescent="0.2">
      <c r="A200" s="342" t="e">
        <f ca="true">+RIGHT('Data Summary'!A200,LEN('Data Summary'!A200)-9)</f>
        <v>#VALUE!</v>
      </c>
      <c r="B200" s="35" t="str">
        <f ca="true">+IF(ISTEXT('Data Summary'!B200),'Data Summary'!B200,"")</f>
        <v/>
      </c>
      <c r="C200" s="341" t="e">
        <f ca="true">+VALUE('Data Summary'!C200)</f>
        <v>#VALUE!</v>
      </c>
      <c r="D200" s="89" t="e">
        <f ca="true">+IF(AND(ISNUMBER(OFFSET('Water Data'!$D$4,0,10*ROW('Water Data'!D194))),'Data Summary'!BS200="Yes"),100-OFFSET('Water Data'!$D$4,0,10*ROW('Water Data'!D194)),NA())</f>
        <v>#N/A</v>
      </c>
      <c r="E200" s="89" t="e">
        <f ca="true">+IF(AND(ISNUMBER(OFFSET('Water Data'!$D$6,0,10*ROW('Water Data'!D194))),'Data Summary'!BT200="Yes"),OFFSET('Water Data'!$D$6,0,10*ROW('Water Data'!D194)),NA())</f>
        <v>#N/A</v>
      </c>
      <c r="F200" s="89" t="e">
        <f ca="true">+IF(AND(ISNUMBER(OFFSET('Water Data'!$D$9,0,10*ROW('Water Data'!D194))),'Data Summary'!BU200="Yes"),OFFSET('Water Data'!$D$9,0,10*ROW('Water Data'!D194)),NA())</f>
        <v>#N/A</v>
      </c>
      <c r="G200" s="89" t="e">
        <f ca="true">+IF(AND(ISNUMBER(OFFSET('Water Data'!$E$4,0,10*ROW('Water Data'!E194))),'Data Summary'!BV200="Yes"),100-OFFSET('Water Data'!$E$4,0,10*ROW('Water Data'!E194)),NA())</f>
        <v>#N/A</v>
      </c>
      <c r="H200" s="89" t="e">
        <f ca="true">+IF(AND(ISNUMBER(OFFSET('Water Data'!$E$6,0,10*ROW('Water Data'!E194))),'Data Summary'!BW200="Yes"),OFFSET('Water Data'!$E$6,0,10*ROW('Water Data'!E194)),NA())</f>
        <v>#N/A</v>
      </c>
      <c r="I200" s="89" t="e">
        <f ca="true">+IF(AND(ISNUMBER(OFFSET('Water Data'!$E$9,0,10*ROW('Water Data'!E194))),'Data Summary'!BX200="Yes"),OFFSET('Water Data'!$E$9,0,10*ROW('Water Data'!E194)),NA())</f>
        <v>#N/A</v>
      </c>
      <c r="J200" s="89" t="e">
        <f ca="true">+IF(AND(ISNUMBER(OFFSET('Water Data'!$F$4,0,10*ROW('Water Data'!F194))),'Data Summary'!BY200="Yes"),100-OFFSET('Water Data'!$F$4,0,10*ROW('Water Data'!F194)),NA())</f>
        <v>#N/A</v>
      </c>
      <c r="K200" s="89" t="e">
        <f ca="true">+IF(AND(ISNUMBER(OFFSET('Water Data'!$F$6,0,10*ROW('Water Data'!F194))),'Data Summary'!BZ200="Yes"),OFFSET('Water Data'!$F$6,0,10*ROW('Water Data'!F194)),NA())</f>
        <v>#N/A</v>
      </c>
      <c r="L200" s="89" t="e">
        <f ca="true">+IF(AND(ISNUMBER(OFFSET('Water Data'!$F$9,0,10*ROW('Water Data'!F194))),'Data Summary'!CA200="Yes"),OFFSET('Water Data'!$F$9,0,10*ROW('Water Data'!F194)),NA())</f>
        <v>#N/A</v>
      </c>
      <c r="M200" s="89" t="e">
        <f ca="true">+IF(AND(ISNUMBER(OFFSET('Water Data'!$G$4,0,10*ROW('Water Data'!G194))),'Data Summary'!CB200="Yes"),100-OFFSET('Water Data'!$G$4,0,10*ROW('Water Data'!G194)),NA())</f>
        <v>#N/A</v>
      </c>
      <c r="N200" s="89" t="e">
        <f ca="true">+IF(AND(ISNUMBER(OFFSET('Water Data'!$G$6,0,10*ROW('Water Data'!G194))),'Data Summary'!CC200="Yes"),OFFSET('Water Data'!$G$6,0,10*ROW('Water Data'!G194)),NA())</f>
        <v>#N/A</v>
      </c>
      <c r="O200" s="89" t="e">
        <f ca="true">+IF(AND(ISNUMBER(OFFSET('Water Data'!$G$9,0,10*ROW('Water Data'!G194))),'Data Summary'!CD200="Yes"),OFFSET('Water Data'!$G$9,0,10*ROW('Water Data'!G194)),NA())</f>
        <v>#N/A</v>
      </c>
      <c r="P200" s="89" t="e">
        <f ca="true">+IF(AND(ISNUMBER(OFFSET('Water Data'!$H$4,0,10*ROW('Water Data'!H194))),'Data Summary'!CE200="Yes"),100-OFFSET('Water Data'!$H$4,0,10*ROW('Water Data'!H194)),NA())</f>
        <v>#N/A</v>
      </c>
      <c r="Q200" s="89" t="e">
        <f ca="true">+IF(AND(ISNUMBER(OFFSET('Water Data'!$H$6,0,10*ROW('Water Data'!H194))),'Data Summary'!CF200="Yes"),OFFSET('Water Data'!$H$6,0,10*ROW('Water Data'!H194)),NA())</f>
        <v>#N/A</v>
      </c>
      <c r="R200" s="89" t="e">
        <f ca="true">+IF(AND(ISNUMBER(OFFSET('Water Data'!$H$9,0,10*ROW('Water Data'!H194))),'Data Summary'!CG200="Yes"),OFFSET('Water Data'!$H$9,0,10*ROW('Water Data'!H194)),NA())</f>
        <v>#N/A</v>
      </c>
      <c r="S200" s="89" t="e">
        <f ca="true">+IF(AND(ISNUMBER(OFFSET('Water Data'!$I$4,0,10*ROW('Water Data'!I194))),'Data Summary'!CH200="Yes"),100-OFFSET('Water Data'!$I$4,0,10*ROW('Water Data'!I194)),NA())</f>
        <v>#N/A</v>
      </c>
      <c r="T200" s="89" t="e">
        <f ca="true">+IF(AND(ISNUMBER(OFFSET('Water Data'!$I$6,0,10*ROW('Water Data'!I194))),'Data Summary'!CI200="Yes"),OFFSET('Water Data'!$I$6,0,10*ROW('Water Data'!I194)),NA())</f>
        <v>#N/A</v>
      </c>
      <c r="U200" s="89" t="e">
        <f ca="true">+IF(AND(ISNUMBER(OFFSET('Water Data'!$I$9,0,10*ROW('Water Data'!I194))),'Data Summary'!CJ200="Yes"),OFFSET('Water Data'!$I$9,0,10*ROW('Water Data'!I194)),NA())</f>
        <v>#N/A</v>
      </c>
      <c r="V200" s="90" t="e">
        <f ca="true">+IF(AND(ISNUMBER(OFFSET('Sanitation Data'!$D$4,0,10*ROW('Sanitation Data'!D194))),'Data Summary'!CK200="Yes"),100-OFFSET('Sanitation Data'!$D$4,0,10*ROW('Sanitation Data'!D194)),NA())</f>
        <v>#N/A</v>
      </c>
      <c r="W200" s="90" t="e">
        <f ca="true">+IF(AND(ISNUMBER(OFFSET('Sanitation Data'!$D$6,0,10*ROW('Sanitation Data'!D194))),'Data Summary'!CL200="Yes"),OFFSET('Sanitation Data'!$D$6,0,10*ROW('Sanitation Data'!D194)),NA())</f>
        <v>#N/A</v>
      </c>
      <c r="X200" s="90" t="e">
        <f ca="true">+IF(AND(ISNUMBER(OFFSET('Sanitation Data'!$D$10,0,10*ROW('Sanitation Data'!D194))),'Data Summary'!CM200="Yes"),OFFSET('Sanitation Data'!$D$10,0,10*ROW('Sanitation Data'!D194)),NA())</f>
        <v>#N/A</v>
      </c>
      <c r="Y200" s="90" t="e">
        <f ca="true">+IF(AND(ISNUMBER(OFFSET('Sanitation Data'!$D$11,0,10*ROW('Sanitation Data'!D194))),'Data Summary'!CN200="Yes"),OFFSET('Sanitation Data'!$D$11,0,10*ROW('Sanitation Data'!D194)),NA())</f>
        <v>#N/A</v>
      </c>
      <c r="Z200" s="90" t="e">
        <f ca="true">+IF(AND(ISNUMBER(OFFSET('Sanitation Data'!$D$12,0,10*ROW('Sanitation Data'!D194))),'Data Summary'!CO200="Yes"),OFFSET('Sanitation Data'!$D$12,0,10*ROW('Sanitation Data'!D194)),NA())</f>
        <v>#N/A</v>
      </c>
      <c r="AA200" s="90" t="e">
        <f ca="true">+IF(AND(ISNUMBER(OFFSET('Sanitation Data'!$E$4,0,10*ROW('Sanitation Data'!E194))),'Data Summary'!CP200="Yes"),100-OFFSET('Sanitation Data'!$E$4,0,10*ROW('Sanitation Data'!E194)),NA())</f>
        <v>#N/A</v>
      </c>
      <c r="AB200" s="90" t="e">
        <f ca="true">+IF(AND(ISNUMBER(OFFSET('Sanitation Data'!$E$6,0,10*ROW('Sanitation Data'!E194))),'Data Summary'!CQ200="Yes"),OFFSET('Sanitation Data'!$E$6,0,10*ROW('Sanitation Data'!E194)),NA())</f>
        <v>#N/A</v>
      </c>
      <c r="AC200" s="90" t="e">
        <f ca="true">+IF(AND(ISNUMBER(OFFSET('Sanitation Data'!$E$10,0,10*ROW('Sanitation Data'!E194))),'Data Summary'!CR200="Yes"),OFFSET('Sanitation Data'!$E$10,0,10*ROW('Sanitation Data'!E194)),NA())</f>
        <v>#N/A</v>
      </c>
      <c r="AD200" s="90" t="e">
        <f ca="true">+IF(AND(ISNUMBER(OFFSET('Sanitation Data'!$E$11,0,10*ROW('Sanitation Data'!E194))),'Data Summary'!CS200="Yes"),OFFSET('Sanitation Data'!$E$11,0,10*ROW('Sanitation Data'!E194)),NA())</f>
        <v>#N/A</v>
      </c>
      <c r="AE200" s="90" t="e">
        <f ca="true">+IF(AND(ISNUMBER(OFFSET('Sanitation Data'!$E$12,0,10*ROW('Sanitation Data'!E194))),'Data Summary'!CT200="Yes"),OFFSET('Sanitation Data'!$E$12,0,10*ROW('Sanitation Data'!E194)),NA())</f>
        <v>#N/A</v>
      </c>
      <c r="AF200" s="90" t="e">
        <f ca="true">+IF(AND(ISNUMBER(OFFSET('Sanitation Data'!$F$4,0,10*ROW('Sanitation Data'!F194))),'Data Summary'!CU200="Yes"),100-OFFSET('Sanitation Data'!$F$4,0,10*ROW('Sanitation Data'!F194)),NA())</f>
        <v>#N/A</v>
      </c>
      <c r="AG200" s="90" t="e">
        <f ca="true">+IF(AND(ISNUMBER(OFFSET('Sanitation Data'!$F$6,0,10*ROW('Sanitation Data'!F194))),'Data Summary'!CV200="Yes"),OFFSET('Sanitation Data'!$F$6,0,10*ROW('Sanitation Data'!F194)),NA())</f>
        <v>#N/A</v>
      </c>
      <c r="AH200" s="90" t="e">
        <f ca="true">+IF(AND(ISNUMBER(OFFSET('Sanitation Data'!$F$10,0,10*ROW('Sanitation Data'!F194))),'Data Summary'!CW200="Yes"),OFFSET('Sanitation Data'!$F$10,0,10*ROW('Sanitation Data'!F194)),NA())</f>
        <v>#N/A</v>
      </c>
      <c r="AI200" s="90" t="e">
        <f ca="true">+IF(AND(ISNUMBER(OFFSET('Sanitation Data'!$F$11,0,10*ROW('Sanitation Data'!F194))),'Data Summary'!CX200="Yes"),OFFSET('Sanitation Data'!$F$11,0,10*ROW('Sanitation Data'!F194)),NA())</f>
        <v>#N/A</v>
      </c>
      <c r="AJ200" s="90" t="e">
        <f ca="true">+IF(AND(ISNUMBER(OFFSET('Sanitation Data'!$F$12,0,10*ROW('Sanitation Data'!F194))),'Data Summary'!CY200="Yes"),OFFSET('Sanitation Data'!$F$12,0,10*ROW('Sanitation Data'!F194)),NA())</f>
        <v>#N/A</v>
      </c>
      <c r="AK200" s="90" t="e">
        <f ca="true">+IF(AND(ISNUMBER(OFFSET('Sanitation Data'!$G$4,0,10*ROW('Sanitation Data'!G194))),'Data Summary'!CZ200="Yes"),100-OFFSET('Sanitation Data'!$G$4,0,10*ROW('Sanitation Data'!G194)),NA())</f>
        <v>#N/A</v>
      </c>
      <c r="AL200" s="90" t="e">
        <f ca="true">+IF(AND(ISNUMBER(OFFSET('Sanitation Data'!$G$6,0,10*ROW('Sanitation Data'!G194))),'Data Summary'!DA200="Yes"),OFFSET('Sanitation Data'!$G$6,0,10*ROW('Sanitation Data'!G194)),NA())</f>
        <v>#N/A</v>
      </c>
      <c r="AM200" s="90" t="e">
        <f ca="true">+IF(AND(ISNUMBER(OFFSET('Sanitation Data'!$G$10,0,10*ROW('Sanitation Data'!G194))),'Data Summary'!DB200="Yes"),OFFSET('Sanitation Data'!$G$10,0,10*ROW('Sanitation Data'!G194)),NA())</f>
        <v>#N/A</v>
      </c>
      <c r="AN200" s="90" t="e">
        <f ca="true">+IF(AND(ISNUMBER(OFFSET('Sanitation Data'!$G$11,0,10*ROW('Sanitation Data'!G194))),'Data Summary'!DC200="Yes"),OFFSET('Sanitation Data'!$G$11,0,10*ROW('Sanitation Data'!G194)),NA())</f>
        <v>#N/A</v>
      </c>
      <c r="AO200" s="90" t="e">
        <f ca="true">+IF(AND(ISNUMBER(OFFSET('Sanitation Data'!$G$12,0,10*ROW('Sanitation Data'!G194))),'Data Summary'!DD200="Yes"),OFFSET('Sanitation Data'!$G$12,0,10*ROW('Sanitation Data'!G194)),NA())</f>
        <v>#N/A</v>
      </c>
      <c r="AP200" s="90" t="e">
        <f ca="true">+IF(AND(ISNUMBER(OFFSET('Sanitation Data'!$H$4,0,10*ROW('Sanitation Data'!H194))),'Data Summary'!DE200="Yes"),100-OFFSET('Sanitation Data'!$H$4,0,10*ROW('Sanitation Data'!H194)),NA())</f>
        <v>#N/A</v>
      </c>
      <c r="AQ200" s="90" t="e">
        <f ca="true">+IF(AND(ISNUMBER(OFFSET('Sanitation Data'!$H$6,0,10*ROW('Sanitation Data'!H194))),'Data Summary'!DF200="Yes"),OFFSET('Sanitation Data'!$H$6,0,10*ROW('Sanitation Data'!H194)),NA())</f>
        <v>#N/A</v>
      </c>
      <c r="AR200" s="90" t="e">
        <f ca="true">+IF(AND(ISNUMBER(OFFSET('Sanitation Data'!$H$10,0,10*ROW('Sanitation Data'!H194))),'Data Summary'!DG200="Yes"),OFFSET('Sanitation Data'!$H$10,0,10*ROW('Sanitation Data'!H194)),NA())</f>
        <v>#N/A</v>
      </c>
      <c r="AS200" s="90" t="e">
        <f ca="true">+IF(AND(ISNUMBER(OFFSET('Sanitation Data'!$H$11,0,10*ROW('Sanitation Data'!H194))),'Data Summary'!DH200="Yes"),OFFSET('Sanitation Data'!$H$11,0,10*ROW('Sanitation Data'!H194)),NA())</f>
        <v>#N/A</v>
      </c>
      <c r="AT200" s="90" t="e">
        <f ca="true">+IF(AND(ISNUMBER(OFFSET('Sanitation Data'!$H$12,0,10*ROW('Sanitation Data'!H194))),'Data Summary'!DI200="Yes"),OFFSET('Sanitation Data'!$H$12,0,10*ROW('Sanitation Data'!H194)),NA())</f>
        <v>#N/A</v>
      </c>
      <c r="AU200" s="90" t="e">
        <f ca="true">+IF(AND(ISNUMBER(OFFSET('Sanitation Data'!$I$4,0,10*ROW('Sanitation Data'!I194))),'Data Summary'!DJ200="Yes"),100-OFFSET('Sanitation Data'!$I$4,0,10*ROW('Sanitation Data'!I194)),NA())</f>
        <v>#N/A</v>
      </c>
      <c r="AV200" s="90" t="e">
        <f ca="true">+IF(AND(ISNUMBER(OFFSET('Sanitation Data'!$I$6,0,10*ROW('Sanitation Data'!I194))),'Data Summary'!DK200="Yes"),OFFSET('Sanitation Data'!$I$6,0,10*ROW('Sanitation Data'!I194)),NA())</f>
        <v>#N/A</v>
      </c>
      <c r="AW200" s="90" t="e">
        <f ca="true">+IF(AND(ISNUMBER(OFFSET('Sanitation Data'!$I$10,0,10*ROW('Sanitation Data'!I194))),'Data Summary'!DL200="Yes"),OFFSET('Sanitation Data'!$I$10,0,10*ROW('Sanitation Data'!I194)),NA())</f>
        <v>#N/A</v>
      </c>
      <c r="AX200" s="90" t="e">
        <f ca="true">+IF(AND(ISNUMBER(OFFSET('Sanitation Data'!$I$11,0,10*ROW('Sanitation Data'!I194))),'Data Summary'!DM200="Yes"),OFFSET('Sanitation Data'!$I$11,0,10*ROW('Sanitation Data'!I194)),NA())</f>
        <v>#N/A</v>
      </c>
      <c r="AY200" s="90" t="e">
        <f ca="true">+IF(AND(ISNUMBER(OFFSET('Sanitation Data'!$I$12,0,10*ROW('Sanitation Data'!I194))),'Data Summary'!DN200="Yes"),OFFSET('Sanitation Data'!$I$12,0,10*ROW('Sanitation Data'!I194)),NA())</f>
        <v>#N/A</v>
      </c>
      <c r="AZ200" s="91" t="e">
        <f ca="true">+IF(AND(ISNUMBER(OFFSET('Hygiene Data'!$D$5,0,10*ROW('Hygiene Data'!D194))),'Data Summary'!DO200="Yes"),OFFSET('Hygiene Data'!$D$5,0,10*ROW('Hygiene Data'!D194)),NA())</f>
        <v>#N/A</v>
      </c>
      <c r="BA200" s="91" t="e">
        <f ca="true">+IF(AND(ISNUMBER(OFFSET('Hygiene Data'!$D$7,0,10*ROW('Hygiene Data'!D194))),'Data Summary'!DP200="Yes"),OFFSET('Hygiene Data'!$D$7,0,10*ROW('Hygiene Data'!D194)),NA())</f>
        <v>#N/A</v>
      </c>
      <c r="BB200" s="91" t="e">
        <f ca="true">+IF(AND(ISNUMBER(OFFSET('Hygiene Data'!$D$9,0,10*ROW('Hygiene Data'!D194))),'Data Summary'!DQ200="Yes"),OFFSET('Hygiene Data'!$D$9,0,10*ROW('Hygiene Data'!D194)),NA())</f>
        <v>#N/A</v>
      </c>
      <c r="BC200" s="91" t="e">
        <f ca="true">+IF(AND(ISNUMBER(OFFSET('Hygiene Data'!$E$5,0,10*ROW('Hygiene Data'!E194))),'Data Summary'!DR200="Yes"),OFFSET('Hygiene Data'!$E$5,0,10*ROW('Hygiene Data'!E194)),NA())</f>
        <v>#N/A</v>
      </c>
      <c r="BD200" s="91" t="e">
        <f ca="true">+IF(AND(ISNUMBER(OFFSET('Hygiene Data'!$E$7,0,10*ROW('Hygiene Data'!E194))),'Data Summary'!DS200="Yes"),OFFSET('Hygiene Data'!$E$7,0,10*ROW('Hygiene Data'!E194)),NA())</f>
        <v>#N/A</v>
      </c>
      <c r="BE200" s="91" t="e">
        <f ca="true">+IF(AND(ISNUMBER(OFFSET('Hygiene Data'!$E$9,0,10*ROW('Hygiene Data'!E194))),'Data Summary'!DT200="Yes"),OFFSET('Hygiene Data'!$E$9,0,10*ROW('Hygiene Data'!E194)),NA())</f>
        <v>#N/A</v>
      </c>
      <c r="BF200" s="91" t="e">
        <f ca="true">+IF(AND(ISNUMBER(OFFSET('Hygiene Data'!$F$5,0,10*ROW('Hygiene Data'!F194))),'Data Summary'!DU200="Yes"),OFFSET('Hygiene Data'!$F$5,0,10*ROW('Hygiene Data'!F194)),NA())</f>
        <v>#N/A</v>
      </c>
      <c r="BG200" s="91" t="e">
        <f ca="true">+IF(AND(ISNUMBER(OFFSET('Hygiene Data'!$F$7,0,10*ROW('Hygiene Data'!F194))),'Data Summary'!DV200="Yes"),OFFSET('Hygiene Data'!$F$7,0,10*ROW('Hygiene Data'!F194)),NA())</f>
        <v>#N/A</v>
      </c>
      <c r="BH200" s="91" t="e">
        <f ca="true">+IF(AND(ISNUMBER(OFFSET('Hygiene Data'!$F$9,0,10*ROW('Hygiene Data'!F194))),'Data Summary'!DW200="Yes"),OFFSET('Hygiene Data'!$F$9,0,10*ROW('Hygiene Data'!F194)),NA())</f>
        <v>#N/A</v>
      </c>
      <c r="BI200" s="91" t="e">
        <f ca="true">+IF(AND(ISNUMBER(OFFSET('Hygiene Data'!$G$5,0,10*ROW('Hygiene Data'!G194))),'Data Summary'!DX200="Yes"),OFFSET('Hygiene Data'!$G$5,0,10*ROW('Hygiene Data'!G194)),NA())</f>
        <v>#N/A</v>
      </c>
      <c r="BJ200" s="91" t="e">
        <f ca="true">+IF(AND(ISNUMBER(OFFSET('Hygiene Data'!$G$7,0,10*ROW('Hygiene Data'!G194))),'Data Summary'!DY200="Yes"),OFFSET('Hygiene Data'!$G$7,0,10*ROW('Hygiene Data'!G194)),NA())</f>
        <v>#N/A</v>
      </c>
      <c r="BK200" s="91" t="e">
        <f ca="true">+IF(AND(ISNUMBER(OFFSET('Hygiene Data'!$G$9,0,10*ROW('Hygiene Data'!G194))),'Data Summary'!DZ200="Yes"),OFFSET('Hygiene Data'!$G$9,0,10*ROW('Hygiene Data'!G194)),NA())</f>
        <v>#N/A</v>
      </c>
      <c r="BL200" s="91" t="e">
        <f ca="true">+IF(AND(ISNUMBER(OFFSET('Hygiene Data'!$H$5,0,10*ROW('Hygiene Data'!H194))),'Data Summary'!EA200="Yes"),OFFSET('Hygiene Data'!$H$5,0,10*ROW('Hygiene Data'!H194)),NA())</f>
        <v>#N/A</v>
      </c>
      <c r="BM200" s="91" t="e">
        <f ca="true">+IF(AND(ISNUMBER(OFFSET('Hygiene Data'!$H$7,0,10*ROW('Hygiene Data'!H194))),'Data Summary'!EB200="Yes"),OFFSET('Hygiene Data'!$H$7,0,10*ROW('Hygiene Data'!H194)),NA())</f>
        <v>#N/A</v>
      </c>
      <c r="BN200" s="91" t="e">
        <f ca="true">+IF(AND(ISNUMBER(OFFSET('Hygiene Data'!$H$9,0,10*ROW('Hygiene Data'!H194))),'Data Summary'!EC200="Yes"),OFFSET('Hygiene Data'!$H$9,0,10*ROW('Hygiene Data'!H194)),NA())</f>
        <v>#N/A</v>
      </c>
      <c r="BO200" s="91" t="e">
        <f ca="true">+IF(AND(ISNUMBER(OFFSET('Hygiene Data'!$I$5,0,10*ROW('Hygiene Data'!I194))),'Data Summary'!ED200="Yes"),OFFSET('Hygiene Data'!$I$5,0,10*ROW('Hygiene Data'!I194)),NA())</f>
        <v>#N/A</v>
      </c>
      <c r="BP200" s="91" t="e">
        <f ca="true">+IF(AND(ISNUMBER(OFFSET('Hygiene Data'!$I$7,0,10*ROW('Hygiene Data'!I194))),'Data Summary'!EE200="Yes"),OFFSET('Hygiene Data'!$I$7,0,10*ROW('Hygiene Data'!I194)),NA())</f>
        <v>#N/A</v>
      </c>
      <c r="BQ200" s="91" t="e">
        <f ca="true">+IF(AND(ISNUMBER(OFFSET('Hygiene Data'!$I$9,0,10*ROW('Hygiene Data'!I194))),'Data Summary'!EF200="Yes"),OFFSET('Hygiene Data'!$I$9,0,10*ROW('Hygiene Data'!I194)),NA())</f>
        <v>#N/A</v>
      </c>
    </row>
    <row xmlns:x14ac="http://schemas.microsoft.com/office/spreadsheetml/2009/9/ac" r="201" x14ac:dyDescent="0.2">
      <c r="A201" s="342" t="e">
        <f ca="true">+RIGHT('Data Summary'!A201,LEN('Data Summary'!A201)-9)</f>
        <v>#VALUE!</v>
      </c>
      <c r="B201" s="35" t="str">
        <f ca="true">+IF(ISTEXT('Data Summary'!B201),'Data Summary'!B201,"")</f>
        <v/>
      </c>
      <c r="C201" s="341" t="e">
        <f ca="true">+VALUE('Data Summary'!C201)</f>
        <v>#VALUE!</v>
      </c>
      <c r="D201" s="89" t="e">
        <f ca="true">+IF(AND(ISNUMBER(OFFSET('Water Data'!$D$4,0,10*ROW('Water Data'!D195))),'Data Summary'!BS201="Yes"),100-OFFSET('Water Data'!$D$4,0,10*ROW('Water Data'!D195)),NA())</f>
        <v>#N/A</v>
      </c>
      <c r="E201" s="89" t="e">
        <f ca="true">+IF(AND(ISNUMBER(OFFSET('Water Data'!$D$6,0,10*ROW('Water Data'!D195))),'Data Summary'!BT201="Yes"),OFFSET('Water Data'!$D$6,0,10*ROW('Water Data'!D195)),NA())</f>
        <v>#N/A</v>
      </c>
      <c r="F201" s="89" t="e">
        <f ca="true">+IF(AND(ISNUMBER(OFFSET('Water Data'!$D$9,0,10*ROW('Water Data'!D195))),'Data Summary'!BU201="Yes"),OFFSET('Water Data'!$D$9,0,10*ROW('Water Data'!D195)),NA())</f>
        <v>#N/A</v>
      </c>
      <c r="G201" s="89" t="e">
        <f ca="true">+IF(AND(ISNUMBER(OFFSET('Water Data'!$E$4,0,10*ROW('Water Data'!E195))),'Data Summary'!BV201="Yes"),100-OFFSET('Water Data'!$E$4,0,10*ROW('Water Data'!E195)),NA())</f>
        <v>#N/A</v>
      </c>
      <c r="H201" s="89" t="e">
        <f ca="true">+IF(AND(ISNUMBER(OFFSET('Water Data'!$E$6,0,10*ROW('Water Data'!E195))),'Data Summary'!BW201="Yes"),OFFSET('Water Data'!$E$6,0,10*ROW('Water Data'!E195)),NA())</f>
        <v>#N/A</v>
      </c>
      <c r="I201" s="89" t="e">
        <f ca="true">+IF(AND(ISNUMBER(OFFSET('Water Data'!$E$9,0,10*ROW('Water Data'!E195))),'Data Summary'!BX201="Yes"),OFFSET('Water Data'!$E$9,0,10*ROW('Water Data'!E195)),NA())</f>
        <v>#N/A</v>
      </c>
      <c r="J201" s="89" t="e">
        <f ca="true">+IF(AND(ISNUMBER(OFFSET('Water Data'!$F$4,0,10*ROW('Water Data'!F195))),'Data Summary'!BY201="Yes"),100-OFFSET('Water Data'!$F$4,0,10*ROW('Water Data'!F195)),NA())</f>
        <v>#N/A</v>
      </c>
      <c r="K201" s="89" t="e">
        <f ca="true">+IF(AND(ISNUMBER(OFFSET('Water Data'!$F$6,0,10*ROW('Water Data'!F195))),'Data Summary'!BZ201="Yes"),OFFSET('Water Data'!$F$6,0,10*ROW('Water Data'!F195)),NA())</f>
        <v>#N/A</v>
      </c>
      <c r="L201" s="89" t="e">
        <f ca="true">+IF(AND(ISNUMBER(OFFSET('Water Data'!$F$9,0,10*ROW('Water Data'!F195))),'Data Summary'!CA201="Yes"),OFFSET('Water Data'!$F$9,0,10*ROW('Water Data'!F195)),NA())</f>
        <v>#N/A</v>
      </c>
      <c r="M201" s="89" t="e">
        <f ca="true">+IF(AND(ISNUMBER(OFFSET('Water Data'!$G$4,0,10*ROW('Water Data'!G195))),'Data Summary'!CB201="Yes"),100-OFFSET('Water Data'!$G$4,0,10*ROW('Water Data'!G195)),NA())</f>
        <v>#N/A</v>
      </c>
      <c r="N201" s="89" t="e">
        <f ca="true">+IF(AND(ISNUMBER(OFFSET('Water Data'!$G$6,0,10*ROW('Water Data'!G195))),'Data Summary'!CC201="Yes"),OFFSET('Water Data'!$G$6,0,10*ROW('Water Data'!G195)),NA())</f>
        <v>#N/A</v>
      </c>
      <c r="O201" s="89" t="e">
        <f ca="true">+IF(AND(ISNUMBER(OFFSET('Water Data'!$G$9,0,10*ROW('Water Data'!G195))),'Data Summary'!CD201="Yes"),OFFSET('Water Data'!$G$9,0,10*ROW('Water Data'!G195)),NA())</f>
        <v>#N/A</v>
      </c>
      <c r="P201" s="89" t="e">
        <f ca="true">+IF(AND(ISNUMBER(OFFSET('Water Data'!$H$4,0,10*ROW('Water Data'!H195))),'Data Summary'!CE201="Yes"),100-OFFSET('Water Data'!$H$4,0,10*ROW('Water Data'!H195)),NA())</f>
        <v>#N/A</v>
      </c>
      <c r="Q201" s="89" t="e">
        <f ca="true">+IF(AND(ISNUMBER(OFFSET('Water Data'!$H$6,0,10*ROW('Water Data'!H195))),'Data Summary'!CF201="Yes"),OFFSET('Water Data'!$H$6,0,10*ROW('Water Data'!H195)),NA())</f>
        <v>#N/A</v>
      </c>
      <c r="R201" s="89" t="e">
        <f ca="true">+IF(AND(ISNUMBER(OFFSET('Water Data'!$H$9,0,10*ROW('Water Data'!H195))),'Data Summary'!CG201="Yes"),OFFSET('Water Data'!$H$9,0,10*ROW('Water Data'!H195)),NA())</f>
        <v>#N/A</v>
      </c>
      <c r="S201" s="89" t="e">
        <f ca="true">+IF(AND(ISNUMBER(OFFSET('Water Data'!$I$4,0,10*ROW('Water Data'!I195))),'Data Summary'!CH201="Yes"),100-OFFSET('Water Data'!$I$4,0,10*ROW('Water Data'!I195)),NA())</f>
        <v>#N/A</v>
      </c>
      <c r="T201" s="89" t="e">
        <f ca="true">+IF(AND(ISNUMBER(OFFSET('Water Data'!$I$6,0,10*ROW('Water Data'!I195))),'Data Summary'!CI201="Yes"),OFFSET('Water Data'!$I$6,0,10*ROW('Water Data'!I195)),NA())</f>
        <v>#N/A</v>
      </c>
      <c r="U201" s="89" t="e">
        <f ca="true">+IF(AND(ISNUMBER(OFFSET('Water Data'!$I$9,0,10*ROW('Water Data'!I195))),'Data Summary'!CJ201="Yes"),OFFSET('Water Data'!$I$9,0,10*ROW('Water Data'!I195)),NA())</f>
        <v>#N/A</v>
      </c>
      <c r="V201" s="90" t="e">
        <f ca="true">+IF(AND(ISNUMBER(OFFSET('Sanitation Data'!$D$4,0,10*ROW('Sanitation Data'!D195))),'Data Summary'!CK201="Yes"),100-OFFSET('Sanitation Data'!$D$4,0,10*ROW('Sanitation Data'!D195)),NA())</f>
        <v>#N/A</v>
      </c>
      <c r="W201" s="90" t="e">
        <f ca="true">+IF(AND(ISNUMBER(OFFSET('Sanitation Data'!$D$6,0,10*ROW('Sanitation Data'!D195))),'Data Summary'!CL201="Yes"),OFFSET('Sanitation Data'!$D$6,0,10*ROW('Sanitation Data'!D195)),NA())</f>
        <v>#N/A</v>
      </c>
      <c r="X201" s="90" t="e">
        <f ca="true">+IF(AND(ISNUMBER(OFFSET('Sanitation Data'!$D$10,0,10*ROW('Sanitation Data'!D195))),'Data Summary'!CM201="Yes"),OFFSET('Sanitation Data'!$D$10,0,10*ROW('Sanitation Data'!D195)),NA())</f>
        <v>#N/A</v>
      </c>
      <c r="Y201" s="90" t="e">
        <f ca="true">+IF(AND(ISNUMBER(OFFSET('Sanitation Data'!$D$11,0,10*ROW('Sanitation Data'!D195))),'Data Summary'!CN201="Yes"),OFFSET('Sanitation Data'!$D$11,0,10*ROW('Sanitation Data'!D195)),NA())</f>
        <v>#N/A</v>
      </c>
      <c r="Z201" s="90" t="e">
        <f ca="true">+IF(AND(ISNUMBER(OFFSET('Sanitation Data'!$D$12,0,10*ROW('Sanitation Data'!D195))),'Data Summary'!CO201="Yes"),OFFSET('Sanitation Data'!$D$12,0,10*ROW('Sanitation Data'!D195)),NA())</f>
        <v>#N/A</v>
      </c>
      <c r="AA201" s="90" t="e">
        <f ca="true">+IF(AND(ISNUMBER(OFFSET('Sanitation Data'!$E$4,0,10*ROW('Sanitation Data'!E195))),'Data Summary'!CP201="Yes"),100-OFFSET('Sanitation Data'!$E$4,0,10*ROW('Sanitation Data'!E195)),NA())</f>
        <v>#N/A</v>
      </c>
      <c r="AB201" s="90" t="e">
        <f ca="true">+IF(AND(ISNUMBER(OFFSET('Sanitation Data'!$E$6,0,10*ROW('Sanitation Data'!E195))),'Data Summary'!CQ201="Yes"),OFFSET('Sanitation Data'!$E$6,0,10*ROW('Sanitation Data'!E195)),NA())</f>
        <v>#N/A</v>
      </c>
      <c r="AC201" s="90" t="e">
        <f ca="true">+IF(AND(ISNUMBER(OFFSET('Sanitation Data'!$E$10,0,10*ROW('Sanitation Data'!E195))),'Data Summary'!CR201="Yes"),OFFSET('Sanitation Data'!$E$10,0,10*ROW('Sanitation Data'!E195)),NA())</f>
        <v>#N/A</v>
      </c>
      <c r="AD201" s="90" t="e">
        <f ca="true">+IF(AND(ISNUMBER(OFFSET('Sanitation Data'!$E$11,0,10*ROW('Sanitation Data'!E195))),'Data Summary'!CS201="Yes"),OFFSET('Sanitation Data'!$E$11,0,10*ROW('Sanitation Data'!E195)),NA())</f>
        <v>#N/A</v>
      </c>
      <c r="AE201" s="90" t="e">
        <f ca="true">+IF(AND(ISNUMBER(OFFSET('Sanitation Data'!$E$12,0,10*ROW('Sanitation Data'!E195))),'Data Summary'!CT201="Yes"),OFFSET('Sanitation Data'!$E$12,0,10*ROW('Sanitation Data'!E195)),NA())</f>
        <v>#N/A</v>
      </c>
      <c r="AF201" s="90" t="e">
        <f ca="true">+IF(AND(ISNUMBER(OFFSET('Sanitation Data'!$F$4,0,10*ROW('Sanitation Data'!F195))),'Data Summary'!CU201="Yes"),100-OFFSET('Sanitation Data'!$F$4,0,10*ROW('Sanitation Data'!F195)),NA())</f>
        <v>#N/A</v>
      </c>
      <c r="AG201" s="90" t="e">
        <f ca="true">+IF(AND(ISNUMBER(OFFSET('Sanitation Data'!$F$6,0,10*ROW('Sanitation Data'!F195))),'Data Summary'!CV201="Yes"),OFFSET('Sanitation Data'!$F$6,0,10*ROW('Sanitation Data'!F195)),NA())</f>
        <v>#N/A</v>
      </c>
      <c r="AH201" s="90" t="e">
        <f ca="true">+IF(AND(ISNUMBER(OFFSET('Sanitation Data'!$F$10,0,10*ROW('Sanitation Data'!F195))),'Data Summary'!CW201="Yes"),OFFSET('Sanitation Data'!$F$10,0,10*ROW('Sanitation Data'!F195)),NA())</f>
        <v>#N/A</v>
      </c>
      <c r="AI201" s="90" t="e">
        <f ca="true">+IF(AND(ISNUMBER(OFFSET('Sanitation Data'!$F$11,0,10*ROW('Sanitation Data'!F195))),'Data Summary'!CX201="Yes"),OFFSET('Sanitation Data'!$F$11,0,10*ROW('Sanitation Data'!F195)),NA())</f>
        <v>#N/A</v>
      </c>
      <c r="AJ201" s="90" t="e">
        <f ca="true">+IF(AND(ISNUMBER(OFFSET('Sanitation Data'!$F$12,0,10*ROW('Sanitation Data'!F195))),'Data Summary'!CY201="Yes"),OFFSET('Sanitation Data'!$F$12,0,10*ROW('Sanitation Data'!F195)),NA())</f>
        <v>#N/A</v>
      </c>
      <c r="AK201" s="90" t="e">
        <f ca="true">+IF(AND(ISNUMBER(OFFSET('Sanitation Data'!$G$4,0,10*ROW('Sanitation Data'!G195))),'Data Summary'!CZ201="Yes"),100-OFFSET('Sanitation Data'!$G$4,0,10*ROW('Sanitation Data'!G195)),NA())</f>
        <v>#N/A</v>
      </c>
      <c r="AL201" s="90" t="e">
        <f ca="true">+IF(AND(ISNUMBER(OFFSET('Sanitation Data'!$G$6,0,10*ROW('Sanitation Data'!G195))),'Data Summary'!DA201="Yes"),OFFSET('Sanitation Data'!$G$6,0,10*ROW('Sanitation Data'!G195)),NA())</f>
        <v>#N/A</v>
      </c>
      <c r="AM201" s="90" t="e">
        <f ca="true">+IF(AND(ISNUMBER(OFFSET('Sanitation Data'!$G$10,0,10*ROW('Sanitation Data'!G195))),'Data Summary'!DB201="Yes"),OFFSET('Sanitation Data'!$G$10,0,10*ROW('Sanitation Data'!G195)),NA())</f>
        <v>#N/A</v>
      </c>
      <c r="AN201" s="90" t="e">
        <f ca="true">+IF(AND(ISNUMBER(OFFSET('Sanitation Data'!$G$11,0,10*ROW('Sanitation Data'!G195))),'Data Summary'!DC201="Yes"),OFFSET('Sanitation Data'!$G$11,0,10*ROW('Sanitation Data'!G195)),NA())</f>
        <v>#N/A</v>
      </c>
      <c r="AO201" s="90" t="e">
        <f ca="true">+IF(AND(ISNUMBER(OFFSET('Sanitation Data'!$G$12,0,10*ROW('Sanitation Data'!G195))),'Data Summary'!DD201="Yes"),OFFSET('Sanitation Data'!$G$12,0,10*ROW('Sanitation Data'!G195)),NA())</f>
        <v>#N/A</v>
      </c>
      <c r="AP201" s="90" t="e">
        <f ca="true">+IF(AND(ISNUMBER(OFFSET('Sanitation Data'!$H$4,0,10*ROW('Sanitation Data'!H195))),'Data Summary'!DE201="Yes"),100-OFFSET('Sanitation Data'!$H$4,0,10*ROW('Sanitation Data'!H195)),NA())</f>
        <v>#N/A</v>
      </c>
      <c r="AQ201" s="90" t="e">
        <f ca="true">+IF(AND(ISNUMBER(OFFSET('Sanitation Data'!$H$6,0,10*ROW('Sanitation Data'!H195))),'Data Summary'!DF201="Yes"),OFFSET('Sanitation Data'!$H$6,0,10*ROW('Sanitation Data'!H195)),NA())</f>
        <v>#N/A</v>
      </c>
      <c r="AR201" s="90" t="e">
        <f ca="true">+IF(AND(ISNUMBER(OFFSET('Sanitation Data'!$H$10,0,10*ROW('Sanitation Data'!H195))),'Data Summary'!DG201="Yes"),OFFSET('Sanitation Data'!$H$10,0,10*ROW('Sanitation Data'!H195)),NA())</f>
        <v>#N/A</v>
      </c>
      <c r="AS201" s="90" t="e">
        <f ca="true">+IF(AND(ISNUMBER(OFFSET('Sanitation Data'!$H$11,0,10*ROW('Sanitation Data'!H195))),'Data Summary'!DH201="Yes"),OFFSET('Sanitation Data'!$H$11,0,10*ROW('Sanitation Data'!H195)),NA())</f>
        <v>#N/A</v>
      </c>
      <c r="AT201" s="90" t="e">
        <f ca="true">+IF(AND(ISNUMBER(OFFSET('Sanitation Data'!$H$12,0,10*ROW('Sanitation Data'!H195))),'Data Summary'!DI201="Yes"),OFFSET('Sanitation Data'!$H$12,0,10*ROW('Sanitation Data'!H195)),NA())</f>
        <v>#N/A</v>
      </c>
      <c r="AU201" s="90" t="e">
        <f ca="true">+IF(AND(ISNUMBER(OFFSET('Sanitation Data'!$I$4,0,10*ROW('Sanitation Data'!I195))),'Data Summary'!DJ201="Yes"),100-OFFSET('Sanitation Data'!$I$4,0,10*ROW('Sanitation Data'!I195)),NA())</f>
        <v>#N/A</v>
      </c>
      <c r="AV201" s="90" t="e">
        <f ca="true">+IF(AND(ISNUMBER(OFFSET('Sanitation Data'!$I$6,0,10*ROW('Sanitation Data'!I195))),'Data Summary'!DK201="Yes"),OFFSET('Sanitation Data'!$I$6,0,10*ROW('Sanitation Data'!I195)),NA())</f>
        <v>#N/A</v>
      </c>
      <c r="AW201" s="90" t="e">
        <f ca="true">+IF(AND(ISNUMBER(OFFSET('Sanitation Data'!$I$10,0,10*ROW('Sanitation Data'!I195))),'Data Summary'!DL201="Yes"),OFFSET('Sanitation Data'!$I$10,0,10*ROW('Sanitation Data'!I195)),NA())</f>
        <v>#N/A</v>
      </c>
      <c r="AX201" s="90" t="e">
        <f ca="true">+IF(AND(ISNUMBER(OFFSET('Sanitation Data'!$I$11,0,10*ROW('Sanitation Data'!I195))),'Data Summary'!DM201="Yes"),OFFSET('Sanitation Data'!$I$11,0,10*ROW('Sanitation Data'!I195)),NA())</f>
        <v>#N/A</v>
      </c>
      <c r="AY201" s="90" t="e">
        <f ca="true">+IF(AND(ISNUMBER(OFFSET('Sanitation Data'!$I$12,0,10*ROW('Sanitation Data'!I195))),'Data Summary'!DN201="Yes"),OFFSET('Sanitation Data'!$I$12,0,10*ROW('Sanitation Data'!I195)),NA())</f>
        <v>#N/A</v>
      </c>
      <c r="AZ201" s="91" t="e">
        <f ca="true">+IF(AND(ISNUMBER(OFFSET('Hygiene Data'!$D$5,0,10*ROW('Hygiene Data'!D195))),'Data Summary'!DO201="Yes"),OFFSET('Hygiene Data'!$D$5,0,10*ROW('Hygiene Data'!D195)),NA())</f>
        <v>#N/A</v>
      </c>
      <c r="BA201" s="91" t="e">
        <f ca="true">+IF(AND(ISNUMBER(OFFSET('Hygiene Data'!$D$7,0,10*ROW('Hygiene Data'!D195))),'Data Summary'!DP201="Yes"),OFFSET('Hygiene Data'!$D$7,0,10*ROW('Hygiene Data'!D195)),NA())</f>
        <v>#N/A</v>
      </c>
      <c r="BB201" s="91" t="e">
        <f ca="true">+IF(AND(ISNUMBER(OFFSET('Hygiene Data'!$D$9,0,10*ROW('Hygiene Data'!D195))),'Data Summary'!DQ201="Yes"),OFFSET('Hygiene Data'!$D$9,0,10*ROW('Hygiene Data'!D195)),NA())</f>
        <v>#N/A</v>
      </c>
      <c r="BC201" s="91" t="e">
        <f ca="true">+IF(AND(ISNUMBER(OFFSET('Hygiene Data'!$E$5,0,10*ROW('Hygiene Data'!E195))),'Data Summary'!DR201="Yes"),OFFSET('Hygiene Data'!$E$5,0,10*ROW('Hygiene Data'!E195)),NA())</f>
        <v>#N/A</v>
      </c>
      <c r="BD201" s="91" t="e">
        <f ca="true">+IF(AND(ISNUMBER(OFFSET('Hygiene Data'!$E$7,0,10*ROW('Hygiene Data'!E195))),'Data Summary'!DS201="Yes"),OFFSET('Hygiene Data'!$E$7,0,10*ROW('Hygiene Data'!E195)),NA())</f>
        <v>#N/A</v>
      </c>
      <c r="BE201" s="91" t="e">
        <f ca="true">+IF(AND(ISNUMBER(OFFSET('Hygiene Data'!$E$9,0,10*ROW('Hygiene Data'!E195))),'Data Summary'!DT201="Yes"),OFFSET('Hygiene Data'!$E$9,0,10*ROW('Hygiene Data'!E195)),NA())</f>
        <v>#N/A</v>
      </c>
      <c r="BF201" s="91" t="e">
        <f ca="true">+IF(AND(ISNUMBER(OFFSET('Hygiene Data'!$F$5,0,10*ROW('Hygiene Data'!F195))),'Data Summary'!DU201="Yes"),OFFSET('Hygiene Data'!$F$5,0,10*ROW('Hygiene Data'!F195)),NA())</f>
        <v>#N/A</v>
      </c>
      <c r="BG201" s="91" t="e">
        <f ca="true">+IF(AND(ISNUMBER(OFFSET('Hygiene Data'!$F$7,0,10*ROW('Hygiene Data'!F195))),'Data Summary'!DV201="Yes"),OFFSET('Hygiene Data'!$F$7,0,10*ROW('Hygiene Data'!F195)),NA())</f>
        <v>#N/A</v>
      </c>
      <c r="BH201" s="91" t="e">
        <f ca="true">+IF(AND(ISNUMBER(OFFSET('Hygiene Data'!$F$9,0,10*ROW('Hygiene Data'!F195))),'Data Summary'!DW201="Yes"),OFFSET('Hygiene Data'!$F$9,0,10*ROW('Hygiene Data'!F195)),NA())</f>
        <v>#N/A</v>
      </c>
      <c r="BI201" s="91" t="e">
        <f ca="true">+IF(AND(ISNUMBER(OFFSET('Hygiene Data'!$G$5,0,10*ROW('Hygiene Data'!G195))),'Data Summary'!DX201="Yes"),OFFSET('Hygiene Data'!$G$5,0,10*ROW('Hygiene Data'!G195)),NA())</f>
        <v>#N/A</v>
      </c>
      <c r="BJ201" s="91" t="e">
        <f ca="true">+IF(AND(ISNUMBER(OFFSET('Hygiene Data'!$G$7,0,10*ROW('Hygiene Data'!G195))),'Data Summary'!DY201="Yes"),OFFSET('Hygiene Data'!$G$7,0,10*ROW('Hygiene Data'!G195)),NA())</f>
        <v>#N/A</v>
      </c>
      <c r="BK201" s="91" t="e">
        <f ca="true">+IF(AND(ISNUMBER(OFFSET('Hygiene Data'!$G$9,0,10*ROW('Hygiene Data'!G195))),'Data Summary'!DZ201="Yes"),OFFSET('Hygiene Data'!$G$9,0,10*ROW('Hygiene Data'!G195)),NA())</f>
        <v>#N/A</v>
      </c>
      <c r="BL201" s="91" t="e">
        <f ca="true">+IF(AND(ISNUMBER(OFFSET('Hygiene Data'!$H$5,0,10*ROW('Hygiene Data'!H195))),'Data Summary'!EA201="Yes"),OFFSET('Hygiene Data'!$H$5,0,10*ROW('Hygiene Data'!H195)),NA())</f>
        <v>#N/A</v>
      </c>
      <c r="BM201" s="91" t="e">
        <f ca="true">+IF(AND(ISNUMBER(OFFSET('Hygiene Data'!$H$7,0,10*ROW('Hygiene Data'!H195))),'Data Summary'!EB201="Yes"),OFFSET('Hygiene Data'!$H$7,0,10*ROW('Hygiene Data'!H195)),NA())</f>
        <v>#N/A</v>
      </c>
      <c r="BN201" s="91" t="e">
        <f ca="true">+IF(AND(ISNUMBER(OFFSET('Hygiene Data'!$H$9,0,10*ROW('Hygiene Data'!H195))),'Data Summary'!EC201="Yes"),OFFSET('Hygiene Data'!$H$9,0,10*ROW('Hygiene Data'!H195)),NA())</f>
        <v>#N/A</v>
      </c>
      <c r="BO201" s="91" t="e">
        <f ca="true">+IF(AND(ISNUMBER(OFFSET('Hygiene Data'!$I$5,0,10*ROW('Hygiene Data'!I195))),'Data Summary'!ED201="Yes"),OFFSET('Hygiene Data'!$I$5,0,10*ROW('Hygiene Data'!I195)),NA())</f>
        <v>#N/A</v>
      </c>
      <c r="BP201" s="91" t="e">
        <f ca="true">+IF(AND(ISNUMBER(OFFSET('Hygiene Data'!$I$7,0,10*ROW('Hygiene Data'!I195))),'Data Summary'!EE201="Yes"),OFFSET('Hygiene Data'!$I$7,0,10*ROW('Hygiene Data'!I195)),NA())</f>
        <v>#N/A</v>
      </c>
      <c r="BQ201" s="91" t="e">
        <f ca="true">+IF(AND(ISNUMBER(OFFSET('Hygiene Data'!$I$9,0,10*ROW('Hygiene Data'!I195))),'Data Summary'!EF201="Yes"),OFFSET('Hygiene Data'!$I$9,0,10*ROW('Hygiene Data'!I195)),NA())</f>
        <v>#N/A</v>
      </c>
    </row>
    <row xmlns:x14ac="http://schemas.microsoft.com/office/spreadsheetml/2009/9/ac" r="202" x14ac:dyDescent="0.2">
      <c r="A202" s="342" t="e">
        <f ca="true">+RIGHT('Data Summary'!A202,LEN('Data Summary'!A202)-9)</f>
        <v>#VALUE!</v>
      </c>
      <c r="B202" s="35" t="str">
        <f ca="true">+IF(ISTEXT('Data Summary'!B202),'Data Summary'!B202,"")</f>
        <v/>
      </c>
      <c r="C202" s="341" t="e">
        <f ca="true">+VALUE('Data Summary'!C202)</f>
        <v>#VALUE!</v>
      </c>
      <c r="D202" s="89" t="e">
        <f ca="true">+IF(AND(ISNUMBER(OFFSET('Water Data'!$D$4,0,10*ROW('Water Data'!D196))),'Data Summary'!BS202="Yes"),100-OFFSET('Water Data'!$D$4,0,10*ROW('Water Data'!D196)),NA())</f>
        <v>#N/A</v>
      </c>
      <c r="E202" s="89" t="e">
        <f ca="true">+IF(AND(ISNUMBER(OFFSET('Water Data'!$D$6,0,10*ROW('Water Data'!D196))),'Data Summary'!BT202="Yes"),OFFSET('Water Data'!$D$6,0,10*ROW('Water Data'!D196)),NA())</f>
        <v>#N/A</v>
      </c>
      <c r="F202" s="89" t="e">
        <f ca="true">+IF(AND(ISNUMBER(OFFSET('Water Data'!$D$9,0,10*ROW('Water Data'!D196))),'Data Summary'!BU202="Yes"),OFFSET('Water Data'!$D$9,0,10*ROW('Water Data'!D196)),NA())</f>
        <v>#N/A</v>
      </c>
      <c r="G202" s="89" t="e">
        <f ca="true">+IF(AND(ISNUMBER(OFFSET('Water Data'!$E$4,0,10*ROW('Water Data'!E196))),'Data Summary'!BV202="Yes"),100-OFFSET('Water Data'!$E$4,0,10*ROW('Water Data'!E196)),NA())</f>
        <v>#N/A</v>
      </c>
      <c r="H202" s="89" t="e">
        <f ca="true">+IF(AND(ISNUMBER(OFFSET('Water Data'!$E$6,0,10*ROW('Water Data'!E196))),'Data Summary'!BW202="Yes"),OFFSET('Water Data'!$E$6,0,10*ROW('Water Data'!E196)),NA())</f>
        <v>#N/A</v>
      </c>
      <c r="I202" s="89" t="e">
        <f ca="true">+IF(AND(ISNUMBER(OFFSET('Water Data'!$E$9,0,10*ROW('Water Data'!E196))),'Data Summary'!BX202="Yes"),OFFSET('Water Data'!$E$9,0,10*ROW('Water Data'!E196)),NA())</f>
        <v>#N/A</v>
      </c>
      <c r="J202" s="89" t="e">
        <f ca="true">+IF(AND(ISNUMBER(OFFSET('Water Data'!$F$4,0,10*ROW('Water Data'!F196))),'Data Summary'!BY202="Yes"),100-OFFSET('Water Data'!$F$4,0,10*ROW('Water Data'!F196)),NA())</f>
        <v>#N/A</v>
      </c>
      <c r="K202" s="89" t="e">
        <f ca="true">+IF(AND(ISNUMBER(OFFSET('Water Data'!$F$6,0,10*ROW('Water Data'!F196))),'Data Summary'!BZ202="Yes"),OFFSET('Water Data'!$F$6,0,10*ROW('Water Data'!F196)),NA())</f>
        <v>#N/A</v>
      </c>
      <c r="L202" s="89" t="e">
        <f ca="true">+IF(AND(ISNUMBER(OFFSET('Water Data'!$F$9,0,10*ROW('Water Data'!F196))),'Data Summary'!CA202="Yes"),OFFSET('Water Data'!$F$9,0,10*ROW('Water Data'!F196)),NA())</f>
        <v>#N/A</v>
      </c>
      <c r="M202" s="89" t="e">
        <f ca="true">+IF(AND(ISNUMBER(OFFSET('Water Data'!$G$4,0,10*ROW('Water Data'!G196))),'Data Summary'!CB202="Yes"),100-OFFSET('Water Data'!$G$4,0,10*ROW('Water Data'!G196)),NA())</f>
        <v>#N/A</v>
      </c>
      <c r="N202" s="89" t="e">
        <f ca="true">+IF(AND(ISNUMBER(OFFSET('Water Data'!$G$6,0,10*ROW('Water Data'!G196))),'Data Summary'!CC202="Yes"),OFFSET('Water Data'!$G$6,0,10*ROW('Water Data'!G196)),NA())</f>
        <v>#N/A</v>
      </c>
      <c r="O202" s="89" t="e">
        <f ca="true">+IF(AND(ISNUMBER(OFFSET('Water Data'!$G$9,0,10*ROW('Water Data'!G196))),'Data Summary'!CD202="Yes"),OFFSET('Water Data'!$G$9,0,10*ROW('Water Data'!G196)),NA())</f>
        <v>#N/A</v>
      </c>
      <c r="P202" s="89" t="e">
        <f ca="true">+IF(AND(ISNUMBER(OFFSET('Water Data'!$H$4,0,10*ROW('Water Data'!H196))),'Data Summary'!CE202="Yes"),100-OFFSET('Water Data'!$H$4,0,10*ROW('Water Data'!H196)),NA())</f>
        <v>#N/A</v>
      </c>
      <c r="Q202" s="89" t="e">
        <f ca="true">+IF(AND(ISNUMBER(OFFSET('Water Data'!$H$6,0,10*ROW('Water Data'!H196))),'Data Summary'!CF202="Yes"),OFFSET('Water Data'!$H$6,0,10*ROW('Water Data'!H196)),NA())</f>
        <v>#N/A</v>
      </c>
      <c r="R202" s="89" t="e">
        <f ca="true">+IF(AND(ISNUMBER(OFFSET('Water Data'!$H$9,0,10*ROW('Water Data'!H196))),'Data Summary'!CG202="Yes"),OFFSET('Water Data'!$H$9,0,10*ROW('Water Data'!H196)),NA())</f>
        <v>#N/A</v>
      </c>
      <c r="S202" s="89" t="e">
        <f ca="true">+IF(AND(ISNUMBER(OFFSET('Water Data'!$I$4,0,10*ROW('Water Data'!I196))),'Data Summary'!CH202="Yes"),100-OFFSET('Water Data'!$I$4,0,10*ROW('Water Data'!I196)),NA())</f>
        <v>#N/A</v>
      </c>
      <c r="T202" s="89" t="e">
        <f ca="true">+IF(AND(ISNUMBER(OFFSET('Water Data'!$I$6,0,10*ROW('Water Data'!I196))),'Data Summary'!CI202="Yes"),OFFSET('Water Data'!$I$6,0,10*ROW('Water Data'!I196)),NA())</f>
        <v>#N/A</v>
      </c>
      <c r="U202" s="89" t="e">
        <f ca="true">+IF(AND(ISNUMBER(OFFSET('Water Data'!$I$9,0,10*ROW('Water Data'!I196))),'Data Summary'!CJ202="Yes"),OFFSET('Water Data'!$I$9,0,10*ROW('Water Data'!I196)),NA())</f>
        <v>#N/A</v>
      </c>
      <c r="V202" s="90" t="e">
        <f ca="true">+IF(AND(ISNUMBER(OFFSET('Sanitation Data'!$D$4,0,10*ROW('Sanitation Data'!D196))),'Data Summary'!CK202="Yes"),100-OFFSET('Sanitation Data'!$D$4,0,10*ROW('Sanitation Data'!D196)),NA())</f>
        <v>#N/A</v>
      </c>
      <c r="W202" s="90" t="e">
        <f ca="true">+IF(AND(ISNUMBER(OFFSET('Sanitation Data'!$D$6,0,10*ROW('Sanitation Data'!D196))),'Data Summary'!CL202="Yes"),OFFSET('Sanitation Data'!$D$6,0,10*ROW('Sanitation Data'!D196)),NA())</f>
        <v>#N/A</v>
      </c>
      <c r="X202" s="90" t="e">
        <f ca="true">+IF(AND(ISNUMBER(OFFSET('Sanitation Data'!$D$10,0,10*ROW('Sanitation Data'!D196))),'Data Summary'!CM202="Yes"),OFFSET('Sanitation Data'!$D$10,0,10*ROW('Sanitation Data'!D196)),NA())</f>
        <v>#N/A</v>
      </c>
      <c r="Y202" s="90" t="e">
        <f ca="true">+IF(AND(ISNUMBER(OFFSET('Sanitation Data'!$D$11,0,10*ROW('Sanitation Data'!D196))),'Data Summary'!CN202="Yes"),OFFSET('Sanitation Data'!$D$11,0,10*ROW('Sanitation Data'!D196)),NA())</f>
        <v>#N/A</v>
      </c>
      <c r="Z202" s="90" t="e">
        <f ca="true">+IF(AND(ISNUMBER(OFFSET('Sanitation Data'!$D$12,0,10*ROW('Sanitation Data'!D196))),'Data Summary'!CO202="Yes"),OFFSET('Sanitation Data'!$D$12,0,10*ROW('Sanitation Data'!D196)),NA())</f>
        <v>#N/A</v>
      </c>
      <c r="AA202" s="90" t="e">
        <f ca="true">+IF(AND(ISNUMBER(OFFSET('Sanitation Data'!$E$4,0,10*ROW('Sanitation Data'!E196))),'Data Summary'!CP202="Yes"),100-OFFSET('Sanitation Data'!$E$4,0,10*ROW('Sanitation Data'!E196)),NA())</f>
        <v>#N/A</v>
      </c>
      <c r="AB202" s="90" t="e">
        <f ca="true">+IF(AND(ISNUMBER(OFFSET('Sanitation Data'!$E$6,0,10*ROW('Sanitation Data'!E196))),'Data Summary'!CQ202="Yes"),OFFSET('Sanitation Data'!$E$6,0,10*ROW('Sanitation Data'!E196)),NA())</f>
        <v>#N/A</v>
      </c>
      <c r="AC202" s="90" t="e">
        <f ca="true">+IF(AND(ISNUMBER(OFFSET('Sanitation Data'!$E$10,0,10*ROW('Sanitation Data'!E196))),'Data Summary'!CR202="Yes"),OFFSET('Sanitation Data'!$E$10,0,10*ROW('Sanitation Data'!E196)),NA())</f>
        <v>#N/A</v>
      </c>
      <c r="AD202" s="90" t="e">
        <f ca="true">+IF(AND(ISNUMBER(OFFSET('Sanitation Data'!$E$11,0,10*ROW('Sanitation Data'!E196))),'Data Summary'!CS202="Yes"),OFFSET('Sanitation Data'!$E$11,0,10*ROW('Sanitation Data'!E196)),NA())</f>
        <v>#N/A</v>
      </c>
      <c r="AE202" s="90" t="e">
        <f ca="true">+IF(AND(ISNUMBER(OFFSET('Sanitation Data'!$E$12,0,10*ROW('Sanitation Data'!E196))),'Data Summary'!CT202="Yes"),OFFSET('Sanitation Data'!$E$12,0,10*ROW('Sanitation Data'!E196)),NA())</f>
        <v>#N/A</v>
      </c>
      <c r="AF202" s="90" t="e">
        <f ca="true">+IF(AND(ISNUMBER(OFFSET('Sanitation Data'!$F$4,0,10*ROW('Sanitation Data'!F196))),'Data Summary'!CU202="Yes"),100-OFFSET('Sanitation Data'!$F$4,0,10*ROW('Sanitation Data'!F196)),NA())</f>
        <v>#N/A</v>
      </c>
      <c r="AG202" s="90" t="e">
        <f ca="true">+IF(AND(ISNUMBER(OFFSET('Sanitation Data'!$F$6,0,10*ROW('Sanitation Data'!F196))),'Data Summary'!CV202="Yes"),OFFSET('Sanitation Data'!$F$6,0,10*ROW('Sanitation Data'!F196)),NA())</f>
        <v>#N/A</v>
      </c>
      <c r="AH202" s="90" t="e">
        <f ca="true">+IF(AND(ISNUMBER(OFFSET('Sanitation Data'!$F$10,0,10*ROW('Sanitation Data'!F196))),'Data Summary'!CW202="Yes"),OFFSET('Sanitation Data'!$F$10,0,10*ROW('Sanitation Data'!F196)),NA())</f>
        <v>#N/A</v>
      </c>
      <c r="AI202" s="90" t="e">
        <f ca="true">+IF(AND(ISNUMBER(OFFSET('Sanitation Data'!$F$11,0,10*ROW('Sanitation Data'!F196))),'Data Summary'!CX202="Yes"),OFFSET('Sanitation Data'!$F$11,0,10*ROW('Sanitation Data'!F196)),NA())</f>
        <v>#N/A</v>
      </c>
      <c r="AJ202" s="90" t="e">
        <f ca="true">+IF(AND(ISNUMBER(OFFSET('Sanitation Data'!$F$12,0,10*ROW('Sanitation Data'!F196))),'Data Summary'!CY202="Yes"),OFFSET('Sanitation Data'!$F$12,0,10*ROW('Sanitation Data'!F196)),NA())</f>
        <v>#N/A</v>
      </c>
      <c r="AK202" s="90" t="e">
        <f ca="true">+IF(AND(ISNUMBER(OFFSET('Sanitation Data'!$G$4,0,10*ROW('Sanitation Data'!G196))),'Data Summary'!CZ202="Yes"),100-OFFSET('Sanitation Data'!$G$4,0,10*ROW('Sanitation Data'!G196)),NA())</f>
        <v>#N/A</v>
      </c>
      <c r="AL202" s="90" t="e">
        <f ca="true">+IF(AND(ISNUMBER(OFFSET('Sanitation Data'!$G$6,0,10*ROW('Sanitation Data'!G196))),'Data Summary'!DA202="Yes"),OFFSET('Sanitation Data'!$G$6,0,10*ROW('Sanitation Data'!G196)),NA())</f>
        <v>#N/A</v>
      </c>
      <c r="AM202" s="90" t="e">
        <f ca="true">+IF(AND(ISNUMBER(OFFSET('Sanitation Data'!$G$10,0,10*ROW('Sanitation Data'!G196))),'Data Summary'!DB202="Yes"),OFFSET('Sanitation Data'!$G$10,0,10*ROW('Sanitation Data'!G196)),NA())</f>
        <v>#N/A</v>
      </c>
      <c r="AN202" s="90" t="e">
        <f ca="true">+IF(AND(ISNUMBER(OFFSET('Sanitation Data'!$G$11,0,10*ROW('Sanitation Data'!G196))),'Data Summary'!DC202="Yes"),OFFSET('Sanitation Data'!$G$11,0,10*ROW('Sanitation Data'!G196)),NA())</f>
        <v>#N/A</v>
      </c>
      <c r="AO202" s="90" t="e">
        <f ca="true">+IF(AND(ISNUMBER(OFFSET('Sanitation Data'!$G$12,0,10*ROW('Sanitation Data'!G196))),'Data Summary'!DD202="Yes"),OFFSET('Sanitation Data'!$G$12,0,10*ROW('Sanitation Data'!G196)),NA())</f>
        <v>#N/A</v>
      </c>
      <c r="AP202" s="90" t="e">
        <f ca="true">+IF(AND(ISNUMBER(OFFSET('Sanitation Data'!$H$4,0,10*ROW('Sanitation Data'!H196))),'Data Summary'!DE202="Yes"),100-OFFSET('Sanitation Data'!$H$4,0,10*ROW('Sanitation Data'!H196)),NA())</f>
        <v>#N/A</v>
      </c>
      <c r="AQ202" s="90" t="e">
        <f ca="true">+IF(AND(ISNUMBER(OFFSET('Sanitation Data'!$H$6,0,10*ROW('Sanitation Data'!H196))),'Data Summary'!DF202="Yes"),OFFSET('Sanitation Data'!$H$6,0,10*ROW('Sanitation Data'!H196)),NA())</f>
        <v>#N/A</v>
      </c>
      <c r="AR202" s="90" t="e">
        <f ca="true">+IF(AND(ISNUMBER(OFFSET('Sanitation Data'!$H$10,0,10*ROW('Sanitation Data'!H196))),'Data Summary'!DG202="Yes"),OFFSET('Sanitation Data'!$H$10,0,10*ROW('Sanitation Data'!H196)),NA())</f>
        <v>#N/A</v>
      </c>
      <c r="AS202" s="90" t="e">
        <f ca="true">+IF(AND(ISNUMBER(OFFSET('Sanitation Data'!$H$11,0,10*ROW('Sanitation Data'!H196))),'Data Summary'!DH202="Yes"),OFFSET('Sanitation Data'!$H$11,0,10*ROW('Sanitation Data'!H196)),NA())</f>
        <v>#N/A</v>
      </c>
      <c r="AT202" s="90" t="e">
        <f ca="true">+IF(AND(ISNUMBER(OFFSET('Sanitation Data'!$H$12,0,10*ROW('Sanitation Data'!H196))),'Data Summary'!DI202="Yes"),OFFSET('Sanitation Data'!$H$12,0,10*ROW('Sanitation Data'!H196)),NA())</f>
        <v>#N/A</v>
      </c>
      <c r="AU202" s="90" t="e">
        <f ca="true">+IF(AND(ISNUMBER(OFFSET('Sanitation Data'!$I$4,0,10*ROW('Sanitation Data'!I196))),'Data Summary'!DJ202="Yes"),100-OFFSET('Sanitation Data'!$I$4,0,10*ROW('Sanitation Data'!I196)),NA())</f>
        <v>#N/A</v>
      </c>
      <c r="AV202" s="90" t="e">
        <f ca="true">+IF(AND(ISNUMBER(OFFSET('Sanitation Data'!$I$6,0,10*ROW('Sanitation Data'!I196))),'Data Summary'!DK202="Yes"),OFFSET('Sanitation Data'!$I$6,0,10*ROW('Sanitation Data'!I196)),NA())</f>
        <v>#N/A</v>
      </c>
      <c r="AW202" s="90" t="e">
        <f ca="true">+IF(AND(ISNUMBER(OFFSET('Sanitation Data'!$I$10,0,10*ROW('Sanitation Data'!I196))),'Data Summary'!DL202="Yes"),OFFSET('Sanitation Data'!$I$10,0,10*ROW('Sanitation Data'!I196)),NA())</f>
        <v>#N/A</v>
      </c>
      <c r="AX202" s="90" t="e">
        <f ca="true">+IF(AND(ISNUMBER(OFFSET('Sanitation Data'!$I$11,0,10*ROW('Sanitation Data'!I196))),'Data Summary'!DM202="Yes"),OFFSET('Sanitation Data'!$I$11,0,10*ROW('Sanitation Data'!I196)),NA())</f>
        <v>#N/A</v>
      </c>
      <c r="AY202" s="90" t="e">
        <f ca="true">+IF(AND(ISNUMBER(OFFSET('Sanitation Data'!$I$12,0,10*ROW('Sanitation Data'!I196))),'Data Summary'!DN202="Yes"),OFFSET('Sanitation Data'!$I$12,0,10*ROW('Sanitation Data'!I196)),NA())</f>
        <v>#N/A</v>
      </c>
      <c r="AZ202" s="91" t="e">
        <f ca="true">+IF(AND(ISNUMBER(OFFSET('Hygiene Data'!$D$5,0,10*ROW('Hygiene Data'!D196))),'Data Summary'!DO202="Yes"),OFFSET('Hygiene Data'!$D$5,0,10*ROW('Hygiene Data'!D196)),NA())</f>
        <v>#N/A</v>
      </c>
      <c r="BA202" s="91" t="e">
        <f ca="true">+IF(AND(ISNUMBER(OFFSET('Hygiene Data'!$D$7,0,10*ROW('Hygiene Data'!D196))),'Data Summary'!DP202="Yes"),OFFSET('Hygiene Data'!$D$7,0,10*ROW('Hygiene Data'!D196)),NA())</f>
        <v>#N/A</v>
      </c>
      <c r="BB202" s="91" t="e">
        <f ca="true">+IF(AND(ISNUMBER(OFFSET('Hygiene Data'!$D$9,0,10*ROW('Hygiene Data'!D196))),'Data Summary'!DQ202="Yes"),OFFSET('Hygiene Data'!$D$9,0,10*ROW('Hygiene Data'!D196)),NA())</f>
        <v>#N/A</v>
      </c>
      <c r="BC202" s="91" t="e">
        <f ca="true">+IF(AND(ISNUMBER(OFFSET('Hygiene Data'!$E$5,0,10*ROW('Hygiene Data'!E196))),'Data Summary'!DR202="Yes"),OFFSET('Hygiene Data'!$E$5,0,10*ROW('Hygiene Data'!E196)),NA())</f>
        <v>#N/A</v>
      </c>
      <c r="BD202" s="91" t="e">
        <f ca="true">+IF(AND(ISNUMBER(OFFSET('Hygiene Data'!$E$7,0,10*ROW('Hygiene Data'!E196))),'Data Summary'!DS202="Yes"),OFFSET('Hygiene Data'!$E$7,0,10*ROW('Hygiene Data'!E196)),NA())</f>
        <v>#N/A</v>
      </c>
      <c r="BE202" s="91" t="e">
        <f ca="true">+IF(AND(ISNUMBER(OFFSET('Hygiene Data'!$E$9,0,10*ROW('Hygiene Data'!E196))),'Data Summary'!DT202="Yes"),OFFSET('Hygiene Data'!$E$9,0,10*ROW('Hygiene Data'!E196)),NA())</f>
        <v>#N/A</v>
      </c>
      <c r="BF202" s="91" t="e">
        <f ca="true">+IF(AND(ISNUMBER(OFFSET('Hygiene Data'!$F$5,0,10*ROW('Hygiene Data'!F196))),'Data Summary'!DU202="Yes"),OFFSET('Hygiene Data'!$F$5,0,10*ROW('Hygiene Data'!F196)),NA())</f>
        <v>#N/A</v>
      </c>
      <c r="BG202" s="91" t="e">
        <f ca="true">+IF(AND(ISNUMBER(OFFSET('Hygiene Data'!$F$7,0,10*ROW('Hygiene Data'!F196))),'Data Summary'!DV202="Yes"),OFFSET('Hygiene Data'!$F$7,0,10*ROW('Hygiene Data'!F196)),NA())</f>
        <v>#N/A</v>
      </c>
      <c r="BH202" s="91" t="e">
        <f ca="true">+IF(AND(ISNUMBER(OFFSET('Hygiene Data'!$F$9,0,10*ROW('Hygiene Data'!F196))),'Data Summary'!DW202="Yes"),OFFSET('Hygiene Data'!$F$9,0,10*ROW('Hygiene Data'!F196)),NA())</f>
        <v>#N/A</v>
      </c>
      <c r="BI202" s="91" t="e">
        <f ca="true">+IF(AND(ISNUMBER(OFFSET('Hygiene Data'!$G$5,0,10*ROW('Hygiene Data'!G196))),'Data Summary'!DX202="Yes"),OFFSET('Hygiene Data'!$G$5,0,10*ROW('Hygiene Data'!G196)),NA())</f>
        <v>#N/A</v>
      </c>
      <c r="BJ202" s="91" t="e">
        <f ca="true">+IF(AND(ISNUMBER(OFFSET('Hygiene Data'!$G$7,0,10*ROW('Hygiene Data'!G196))),'Data Summary'!DY202="Yes"),OFFSET('Hygiene Data'!$G$7,0,10*ROW('Hygiene Data'!G196)),NA())</f>
        <v>#N/A</v>
      </c>
      <c r="BK202" s="91" t="e">
        <f ca="true">+IF(AND(ISNUMBER(OFFSET('Hygiene Data'!$G$9,0,10*ROW('Hygiene Data'!G196))),'Data Summary'!DZ202="Yes"),OFFSET('Hygiene Data'!$G$9,0,10*ROW('Hygiene Data'!G196)),NA())</f>
        <v>#N/A</v>
      </c>
      <c r="BL202" s="91" t="e">
        <f ca="true">+IF(AND(ISNUMBER(OFFSET('Hygiene Data'!$H$5,0,10*ROW('Hygiene Data'!H196))),'Data Summary'!EA202="Yes"),OFFSET('Hygiene Data'!$H$5,0,10*ROW('Hygiene Data'!H196)),NA())</f>
        <v>#N/A</v>
      </c>
      <c r="BM202" s="91" t="e">
        <f ca="true">+IF(AND(ISNUMBER(OFFSET('Hygiene Data'!$H$7,0,10*ROW('Hygiene Data'!H196))),'Data Summary'!EB202="Yes"),OFFSET('Hygiene Data'!$H$7,0,10*ROW('Hygiene Data'!H196)),NA())</f>
        <v>#N/A</v>
      </c>
      <c r="BN202" s="91" t="e">
        <f ca="true">+IF(AND(ISNUMBER(OFFSET('Hygiene Data'!$H$9,0,10*ROW('Hygiene Data'!H196))),'Data Summary'!EC202="Yes"),OFFSET('Hygiene Data'!$H$9,0,10*ROW('Hygiene Data'!H196)),NA())</f>
        <v>#N/A</v>
      </c>
      <c r="BO202" s="91" t="e">
        <f ca="true">+IF(AND(ISNUMBER(OFFSET('Hygiene Data'!$I$5,0,10*ROW('Hygiene Data'!I196))),'Data Summary'!ED202="Yes"),OFFSET('Hygiene Data'!$I$5,0,10*ROW('Hygiene Data'!I196)),NA())</f>
        <v>#N/A</v>
      </c>
      <c r="BP202" s="91" t="e">
        <f ca="true">+IF(AND(ISNUMBER(OFFSET('Hygiene Data'!$I$7,0,10*ROW('Hygiene Data'!I196))),'Data Summary'!EE202="Yes"),OFFSET('Hygiene Data'!$I$7,0,10*ROW('Hygiene Data'!I196)),NA())</f>
        <v>#N/A</v>
      </c>
      <c r="BQ202" s="91" t="e">
        <f ca="true">+IF(AND(ISNUMBER(OFFSET('Hygiene Data'!$I$9,0,10*ROW('Hygiene Data'!I196))),'Data Summary'!EF202="Yes"),OFFSET('Hygiene Data'!$I$9,0,10*ROW('Hygiene Data'!I196)),NA())</f>
        <v>#N/A</v>
      </c>
    </row>
    <row xmlns:x14ac="http://schemas.microsoft.com/office/spreadsheetml/2009/9/ac" r="203" x14ac:dyDescent="0.2">
      <c r="A203" s="342" t="e">
        <f ca="true">+RIGHT('Data Summary'!A203,LEN('Data Summary'!A203)-9)</f>
        <v>#VALUE!</v>
      </c>
      <c r="B203" s="35" t="str">
        <f ca="true">+IF(ISTEXT('Data Summary'!B203),'Data Summary'!B203,"")</f>
        <v/>
      </c>
      <c r="C203" s="341" t="e">
        <f ca="true">+VALUE('Data Summary'!C203)</f>
        <v>#VALUE!</v>
      </c>
      <c r="D203" s="89" t="e">
        <f ca="true">+IF(AND(ISNUMBER(OFFSET('Water Data'!$D$4,0,10*ROW('Water Data'!D197))),'Data Summary'!BS203="Yes"),100-OFFSET('Water Data'!$D$4,0,10*ROW('Water Data'!D197)),NA())</f>
        <v>#N/A</v>
      </c>
      <c r="E203" s="89" t="e">
        <f ca="true">+IF(AND(ISNUMBER(OFFSET('Water Data'!$D$6,0,10*ROW('Water Data'!D197))),'Data Summary'!BT203="Yes"),OFFSET('Water Data'!$D$6,0,10*ROW('Water Data'!D197)),NA())</f>
        <v>#N/A</v>
      </c>
      <c r="F203" s="89" t="e">
        <f ca="true">+IF(AND(ISNUMBER(OFFSET('Water Data'!$D$9,0,10*ROW('Water Data'!D197))),'Data Summary'!BU203="Yes"),OFFSET('Water Data'!$D$9,0,10*ROW('Water Data'!D197)),NA())</f>
        <v>#N/A</v>
      </c>
      <c r="G203" s="89" t="e">
        <f ca="true">+IF(AND(ISNUMBER(OFFSET('Water Data'!$E$4,0,10*ROW('Water Data'!E197))),'Data Summary'!BV203="Yes"),100-OFFSET('Water Data'!$E$4,0,10*ROW('Water Data'!E197)),NA())</f>
        <v>#N/A</v>
      </c>
      <c r="H203" s="89" t="e">
        <f ca="true">+IF(AND(ISNUMBER(OFFSET('Water Data'!$E$6,0,10*ROW('Water Data'!E197))),'Data Summary'!BW203="Yes"),OFFSET('Water Data'!$E$6,0,10*ROW('Water Data'!E197)),NA())</f>
        <v>#N/A</v>
      </c>
      <c r="I203" s="89" t="e">
        <f ca="true">+IF(AND(ISNUMBER(OFFSET('Water Data'!$E$9,0,10*ROW('Water Data'!E197))),'Data Summary'!BX203="Yes"),OFFSET('Water Data'!$E$9,0,10*ROW('Water Data'!E197)),NA())</f>
        <v>#N/A</v>
      </c>
      <c r="J203" s="89" t="e">
        <f ca="true">+IF(AND(ISNUMBER(OFFSET('Water Data'!$F$4,0,10*ROW('Water Data'!F197))),'Data Summary'!BY203="Yes"),100-OFFSET('Water Data'!$F$4,0,10*ROW('Water Data'!F197)),NA())</f>
        <v>#N/A</v>
      </c>
      <c r="K203" s="89" t="e">
        <f ca="true">+IF(AND(ISNUMBER(OFFSET('Water Data'!$F$6,0,10*ROW('Water Data'!F197))),'Data Summary'!BZ203="Yes"),OFFSET('Water Data'!$F$6,0,10*ROW('Water Data'!F197)),NA())</f>
        <v>#N/A</v>
      </c>
      <c r="L203" s="89" t="e">
        <f ca="true">+IF(AND(ISNUMBER(OFFSET('Water Data'!$F$9,0,10*ROW('Water Data'!F197))),'Data Summary'!CA203="Yes"),OFFSET('Water Data'!$F$9,0,10*ROW('Water Data'!F197)),NA())</f>
        <v>#N/A</v>
      </c>
      <c r="M203" s="89" t="e">
        <f ca="true">+IF(AND(ISNUMBER(OFFSET('Water Data'!$G$4,0,10*ROW('Water Data'!G197))),'Data Summary'!CB203="Yes"),100-OFFSET('Water Data'!$G$4,0,10*ROW('Water Data'!G197)),NA())</f>
        <v>#N/A</v>
      </c>
      <c r="N203" s="89" t="e">
        <f ca="true">+IF(AND(ISNUMBER(OFFSET('Water Data'!$G$6,0,10*ROW('Water Data'!G197))),'Data Summary'!CC203="Yes"),OFFSET('Water Data'!$G$6,0,10*ROW('Water Data'!G197)),NA())</f>
        <v>#N/A</v>
      </c>
      <c r="O203" s="89" t="e">
        <f ca="true">+IF(AND(ISNUMBER(OFFSET('Water Data'!$G$9,0,10*ROW('Water Data'!G197))),'Data Summary'!CD203="Yes"),OFFSET('Water Data'!$G$9,0,10*ROW('Water Data'!G197)),NA())</f>
        <v>#N/A</v>
      </c>
      <c r="P203" s="89" t="e">
        <f ca="true">+IF(AND(ISNUMBER(OFFSET('Water Data'!$H$4,0,10*ROW('Water Data'!H197))),'Data Summary'!CE203="Yes"),100-OFFSET('Water Data'!$H$4,0,10*ROW('Water Data'!H197)),NA())</f>
        <v>#N/A</v>
      </c>
      <c r="Q203" s="89" t="e">
        <f ca="true">+IF(AND(ISNUMBER(OFFSET('Water Data'!$H$6,0,10*ROW('Water Data'!H197))),'Data Summary'!CF203="Yes"),OFFSET('Water Data'!$H$6,0,10*ROW('Water Data'!H197)),NA())</f>
        <v>#N/A</v>
      </c>
      <c r="R203" s="89" t="e">
        <f ca="true">+IF(AND(ISNUMBER(OFFSET('Water Data'!$H$9,0,10*ROW('Water Data'!H197))),'Data Summary'!CG203="Yes"),OFFSET('Water Data'!$H$9,0,10*ROW('Water Data'!H197)),NA())</f>
        <v>#N/A</v>
      </c>
      <c r="S203" s="89" t="e">
        <f ca="true">+IF(AND(ISNUMBER(OFFSET('Water Data'!$I$4,0,10*ROW('Water Data'!I197))),'Data Summary'!CH203="Yes"),100-OFFSET('Water Data'!$I$4,0,10*ROW('Water Data'!I197)),NA())</f>
        <v>#N/A</v>
      </c>
      <c r="T203" s="89" t="e">
        <f ca="true">+IF(AND(ISNUMBER(OFFSET('Water Data'!$I$6,0,10*ROW('Water Data'!I197))),'Data Summary'!CI203="Yes"),OFFSET('Water Data'!$I$6,0,10*ROW('Water Data'!I197)),NA())</f>
        <v>#N/A</v>
      </c>
      <c r="U203" s="89" t="e">
        <f ca="true">+IF(AND(ISNUMBER(OFFSET('Water Data'!$I$9,0,10*ROW('Water Data'!I197))),'Data Summary'!CJ203="Yes"),OFFSET('Water Data'!$I$9,0,10*ROW('Water Data'!I197)),NA())</f>
        <v>#N/A</v>
      </c>
      <c r="V203" s="90" t="e">
        <f ca="true">+IF(AND(ISNUMBER(OFFSET('Sanitation Data'!$D$4,0,10*ROW('Sanitation Data'!D197))),'Data Summary'!CK203="Yes"),100-OFFSET('Sanitation Data'!$D$4,0,10*ROW('Sanitation Data'!D197)),NA())</f>
        <v>#N/A</v>
      </c>
      <c r="W203" s="90" t="e">
        <f ca="true">+IF(AND(ISNUMBER(OFFSET('Sanitation Data'!$D$6,0,10*ROW('Sanitation Data'!D197))),'Data Summary'!CL203="Yes"),OFFSET('Sanitation Data'!$D$6,0,10*ROW('Sanitation Data'!D197)),NA())</f>
        <v>#N/A</v>
      </c>
      <c r="X203" s="90" t="e">
        <f ca="true">+IF(AND(ISNUMBER(OFFSET('Sanitation Data'!$D$10,0,10*ROW('Sanitation Data'!D197))),'Data Summary'!CM203="Yes"),OFFSET('Sanitation Data'!$D$10,0,10*ROW('Sanitation Data'!D197)),NA())</f>
        <v>#N/A</v>
      </c>
      <c r="Y203" s="90" t="e">
        <f ca="true">+IF(AND(ISNUMBER(OFFSET('Sanitation Data'!$D$11,0,10*ROW('Sanitation Data'!D197))),'Data Summary'!CN203="Yes"),OFFSET('Sanitation Data'!$D$11,0,10*ROW('Sanitation Data'!D197)),NA())</f>
        <v>#N/A</v>
      </c>
      <c r="Z203" s="90" t="e">
        <f ca="true">+IF(AND(ISNUMBER(OFFSET('Sanitation Data'!$D$12,0,10*ROW('Sanitation Data'!D197))),'Data Summary'!CO203="Yes"),OFFSET('Sanitation Data'!$D$12,0,10*ROW('Sanitation Data'!D197)),NA())</f>
        <v>#N/A</v>
      </c>
      <c r="AA203" s="90" t="e">
        <f ca="true">+IF(AND(ISNUMBER(OFFSET('Sanitation Data'!$E$4,0,10*ROW('Sanitation Data'!E197))),'Data Summary'!CP203="Yes"),100-OFFSET('Sanitation Data'!$E$4,0,10*ROW('Sanitation Data'!E197)),NA())</f>
        <v>#N/A</v>
      </c>
      <c r="AB203" s="90" t="e">
        <f ca="true">+IF(AND(ISNUMBER(OFFSET('Sanitation Data'!$E$6,0,10*ROW('Sanitation Data'!E197))),'Data Summary'!CQ203="Yes"),OFFSET('Sanitation Data'!$E$6,0,10*ROW('Sanitation Data'!E197)),NA())</f>
        <v>#N/A</v>
      </c>
      <c r="AC203" s="90" t="e">
        <f ca="true">+IF(AND(ISNUMBER(OFFSET('Sanitation Data'!$E$10,0,10*ROW('Sanitation Data'!E197))),'Data Summary'!CR203="Yes"),OFFSET('Sanitation Data'!$E$10,0,10*ROW('Sanitation Data'!E197)),NA())</f>
        <v>#N/A</v>
      </c>
      <c r="AD203" s="90" t="e">
        <f ca="true">+IF(AND(ISNUMBER(OFFSET('Sanitation Data'!$E$11,0,10*ROW('Sanitation Data'!E197))),'Data Summary'!CS203="Yes"),OFFSET('Sanitation Data'!$E$11,0,10*ROW('Sanitation Data'!E197)),NA())</f>
        <v>#N/A</v>
      </c>
      <c r="AE203" s="90" t="e">
        <f ca="true">+IF(AND(ISNUMBER(OFFSET('Sanitation Data'!$E$12,0,10*ROW('Sanitation Data'!E197))),'Data Summary'!CT203="Yes"),OFFSET('Sanitation Data'!$E$12,0,10*ROW('Sanitation Data'!E197)),NA())</f>
        <v>#N/A</v>
      </c>
      <c r="AF203" s="90" t="e">
        <f ca="true">+IF(AND(ISNUMBER(OFFSET('Sanitation Data'!$F$4,0,10*ROW('Sanitation Data'!F197))),'Data Summary'!CU203="Yes"),100-OFFSET('Sanitation Data'!$F$4,0,10*ROW('Sanitation Data'!F197)),NA())</f>
        <v>#N/A</v>
      </c>
      <c r="AG203" s="90" t="e">
        <f ca="true">+IF(AND(ISNUMBER(OFFSET('Sanitation Data'!$F$6,0,10*ROW('Sanitation Data'!F197))),'Data Summary'!CV203="Yes"),OFFSET('Sanitation Data'!$F$6,0,10*ROW('Sanitation Data'!F197)),NA())</f>
        <v>#N/A</v>
      </c>
      <c r="AH203" s="90" t="e">
        <f ca="true">+IF(AND(ISNUMBER(OFFSET('Sanitation Data'!$F$10,0,10*ROW('Sanitation Data'!F197))),'Data Summary'!CW203="Yes"),OFFSET('Sanitation Data'!$F$10,0,10*ROW('Sanitation Data'!F197)),NA())</f>
        <v>#N/A</v>
      </c>
      <c r="AI203" s="90" t="e">
        <f ca="true">+IF(AND(ISNUMBER(OFFSET('Sanitation Data'!$F$11,0,10*ROW('Sanitation Data'!F197))),'Data Summary'!CX203="Yes"),OFFSET('Sanitation Data'!$F$11,0,10*ROW('Sanitation Data'!F197)),NA())</f>
        <v>#N/A</v>
      </c>
      <c r="AJ203" s="90" t="e">
        <f ca="true">+IF(AND(ISNUMBER(OFFSET('Sanitation Data'!$F$12,0,10*ROW('Sanitation Data'!F197))),'Data Summary'!CY203="Yes"),OFFSET('Sanitation Data'!$F$12,0,10*ROW('Sanitation Data'!F197)),NA())</f>
        <v>#N/A</v>
      </c>
      <c r="AK203" s="90" t="e">
        <f ca="true">+IF(AND(ISNUMBER(OFFSET('Sanitation Data'!$G$4,0,10*ROW('Sanitation Data'!G197))),'Data Summary'!CZ203="Yes"),100-OFFSET('Sanitation Data'!$G$4,0,10*ROW('Sanitation Data'!G197)),NA())</f>
        <v>#N/A</v>
      </c>
      <c r="AL203" s="90" t="e">
        <f ca="true">+IF(AND(ISNUMBER(OFFSET('Sanitation Data'!$G$6,0,10*ROW('Sanitation Data'!G197))),'Data Summary'!DA203="Yes"),OFFSET('Sanitation Data'!$G$6,0,10*ROW('Sanitation Data'!G197)),NA())</f>
        <v>#N/A</v>
      </c>
      <c r="AM203" s="90" t="e">
        <f ca="true">+IF(AND(ISNUMBER(OFFSET('Sanitation Data'!$G$10,0,10*ROW('Sanitation Data'!G197))),'Data Summary'!DB203="Yes"),OFFSET('Sanitation Data'!$G$10,0,10*ROW('Sanitation Data'!G197)),NA())</f>
        <v>#N/A</v>
      </c>
      <c r="AN203" s="90" t="e">
        <f ca="true">+IF(AND(ISNUMBER(OFFSET('Sanitation Data'!$G$11,0,10*ROW('Sanitation Data'!G197))),'Data Summary'!DC203="Yes"),OFFSET('Sanitation Data'!$G$11,0,10*ROW('Sanitation Data'!G197)),NA())</f>
        <v>#N/A</v>
      </c>
      <c r="AO203" s="90" t="e">
        <f ca="true">+IF(AND(ISNUMBER(OFFSET('Sanitation Data'!$G$12,0,10*ROW('Sanitation Data'!G197))),'Data Summary'!DD203="Yes"),OFFSET('Sanitation Data'!$G$12,0,10*ROW('Sanitation Data'!G197)),NA())</f>
        <v>#N/A</v>
      </c>
      <c r="AP203" s="90" t="e">
        <f ca="true">+IF(AND(ISNUMBER(OFFSET('Sanitation Data'!$H$4,0,10*ROW('Sanitation Data'!H197))),'Data Summary'!DE203="Yes"),100-OFFSET('Sanitation Data'!$H$4,0,10*ROW('Sanitation Data'!H197)),NA())</f>
        <v>#N/A</v>
      </c>
      <c r="AQ203" s="90" t="e">
        <f ca="true">+IF(AND(ISNUMBER(OFFSET('Sanitation Data'!$H$6,0,10*ROW('Sanitation Data'!H197))),'Data Summary'!DF203="Yes"),OFFSET('Sanitation Data'!$H$6,0,10*ROW('Sanitation Data'!H197)),NA())</f>
        <v>#N/A</v>
      </c>
      <c r="AR203" s="90" t="e">
        <f ca="true">+IF(AND(ISNUMBER(OFFSET('Sanitation Data'!$H$10,0,10*ROW('Sanitation Data'!H197))),'Data Summary'!DG203="Yes"),OFFSET('Sanitation Data'!$H$10,0,10*ROW('Sanitation Data'!H197)),NA())</f>
        <v>#N/A</v>
      </c>
      <c r="AS203" s="90" t="e">
        <f ca="true">+IF(AND(ISNUMBER(OFFSET('Sanitation Data'!$H$11,0,10*ROW('Sanitation Data'!H197))),'Data Summary'!DH203="Yes"),OFFSET('Sanitation Data'!$H$11,0,10*ROW('Sanitation Data'!H197)),NA())</f>
        <v>#N/A</v>
      </c>
      <c r="AT203" s="90" t="e">
        <f ca="true">+IF(AND(ISNUMBER(OFFSET('Sanitation Data'!$H$12,0,10*ROW('Sanitation Data'!H197))),'Data Summary'!DI203="Yes"),OFFSET('Sanitation Data'!$H$12,0,10*ROW('Sanitation Data'!H197)),NA())</f>
        <v>#N/A</v>
      </c>
      <c r="AU203" s="90" t="e">
        <f ca="true">+IF(AND(ISNUMBER(OFFSET('Sanitation Data'!$I$4,0,10*ROW('Sanitation Data'!I197))),'Data Summary'!DJ203="Yes"),100-OFFSET('Sanitation Data'!$I$4,0,10*ROW('Sanitation Data'!I197)),NA())</f>
        <v>#N/A</v>
      </c>
      <c r="AV203" s="90" t="e">
        <f ca="true">+IF(AND(ISNUMBER(OFFSET('Sanitation Data'!$I$6,0,10*ROW('Sanitation Data'!I197))),'Data Summary'!DK203="Yes"),OFFSET('Sanitation Data'!$I$6,0,10*ROW('Sanitation Data'!I197)),NA())</f>
        <v>#N/A</v>
      </c>
      <c r="AW203" s="90" t="e">
        <f ca="true">+IF(AND(ISNUMBER(OFFSET('Sanitation Data'!$I$10,0,10*ROW('Sanitation Data'!I197))),'Data Summary'!DL203="Yes"),OFFSET('Sanitation Data'!$I$10,0,10*ROW('Sanitation Data'!I197)),NA())</f>
        <v>#N/A</v>
      </c>
      <c r="AX203" s="90" t="e">
        <f ca="true">+IF(AND(ISNUMBER(OFFSET('Sanitation Data'!$I$11,0,10*ROW('Sanitation Data'!I197))),'Data Summary'!DM203="Yes"),OFFSET('Sanitation Data'!$I$11,0,10*ROW('Sanitation Data'!I197)),NA())</f>
        <v>#N/A</v>
      </c>
      <c r="AY203" s="90" t="e">
        <f ca="true">+IF(AND(ISNUMBER(OFFSET('Sanitation Data'!$I$12,0,10*ROW('Sanitation Data'!I197))),'Data Summary'!DN203="Yes"),OFFSET('Sanitation Data'!$I$12,0,10*ROW('Sanitation Data'!I197)),NA())</f>
        <v>#N/A</v>
      </c>
      <c r="AZ203" s="91" t="e">
        <f ca="true">+IF(AND(ISNUMBER(OFFSET('Hygiene Data'!$D$5,0,10*ROW('Hygiene Data'!D197))),'Data Summary'!DO203="Yes"),OFFSET('Hygiene Data'!$D$5,0,10*ROW('Hygiene Data'!D197)),NA())</f>
        <v>#N/A</v>
      </c>
      <c r="BA203" s="91" t="e">
        <f ca="true">+IF(AND(ISNUMBER(OFFSET('Hygiene Data'!$D$7,0,10*ROW('Hygiene Data'!D197))),'Data Summary'!DP203="Yes"),OFFSET('Hygiene Data'!$D$7,0,10*ROW('Hygiene Data'!D197)),NA())</f>
        <v>#N/A</v>
      </c>
      <c r="BB203" s="91" t="e">
        <f ca="true">+IF(AND(ISNUMBER(OFFSET('Hygiene Data'!$D$9,0,10*ROW('Hygiene Data'!D197))),'Data Summary'!DQ203="Yes"),OFFSET('Hygiene Data'!$D$9,0,10*ROW('Hygiene Data'!D197)),NA())</f>
        <v>#N/A</v>
      </c>
      <c r="BC203" s="91" t="e">
        <f ca="true">+IF(AND(ISNUMBER(OFFSET('Hygiene Data'!$E$5,0,10*ROW('Hygiene Data'!E197))),'Data Summary'!DR203="Yes"),OFFSET('Hygiene Data'!$E$5,0,10*ROW('Hygiene Data'!E197)),NA())</f>
        <v>#N/A</v>
      </c>
      <c r="BD203" s="91" t="e">
        <f ca="true">+IF(AND(ISNUMBER(OFFSET('Hygiene Data'!$E$7,0,10*ROW('Hygiene Data'!E197))),'Data Summary'!DS203="Yes"),OFFSET('Hygiene Data'!$E$7,0,10*ROW('Hygiene Data'!E197)),NA())</f>
        <v>#N/A</v>
      </c>
      <c r="BE203" s="91" t="e">
        <f ca="true">+IF(AND(ISNUMBER(OFFSET('Hygiene Data'!$E$9,0,10*ROW('Hygiene Data'!E197))),'Data Summary'!DT203="Yes"),OFFSET('Hygiene Data'!$E$9,0,10*ROW('Hygiene Data'!E197)),NA())</f>
        <v>#N/A</v>
      </c>
      <c r="BF203" s="91" t="e">
        <f ca="true">+IF(AND(ISNUMBER(OFFSET('Hygiene Data'!$F$5,0,10*ROW('Hygiene Data'!F197))),'Data Summary'!DU203="Yes"),OFFSET('Hygiene Data'!$F$5,0,10*ROW('Hygiene Data'!F197)),NA())</f>
        <v>#N/A</v>
      </c>
      <c r="BG203" s="91" t="e">
        <f ca="true">+IF(AND(ISNUMBER(OFFSET('Hygiene Data'!$F$7,0,10*ROW('Hygiene Data'!F197))),'Data Summary'!DV203="Yes"),OFFSET('Hygiene Data'!$F$7,0,10*ROW('Hygiene Data'!F197)),NA())</f>
        <v>#N/A</v>
      </c>
      <c r="BH203" s="91" t="e">
        <f ca="true">+IF(AND(ISNUMBER(OFFSET('Hygiene Data'!$F$9,0,10*ROW('Hygiene Data'!F197))),'Data Summary'!DW203="Yes"),OFFSET('Hygiene Data'!$F$9,0,10*ROW('Hygiene Data'!F197)),NA())</f>
        <v>#N/A</v>
      </c>
      <c r="BI203" s="91" t="e">
        <f ca="true">+IF(AND(ISNUMBER(OFFSET('Hygiene Data'!$G$5,0,10*ROW('Hygiene Data'!G197))),'Data Summary'!DX203="Yes"),OFFSET('Hygiene Data'!$G$5,0,10*ROW('Hygiene Data'!G197)),NA())</f>
        <v>#N/A</v>
      </c>
      <c r="BJ203" s="91" t="e">
        <f ca="true">+IF(AND(ISNUMBER(OFFSET('Hygiene Data'!$G$7,0,10*ROW('Hygiene Data'!G197))),'Data Summary'!DY203="Yes"),OFFSET('Hygiene Data'!$G$7,0,10*ROW('Hygiene Data'!G197)),NA())</f>
        <v>#N/A</v>
      </c>
      <c r="BK203" s="91" t="e">
        <f ca="true">+IF(AND(ISNUMBER(OFFSET('Hygiene Data'!$G$9,0,10*ROW('Hygiene Data'!G197))),'Data Summary'!DZ203="Yes"),OFFSET('Hygiene Data'!$G$9,0,10*ROW('Hygiene Data'!G197)),NA())</f>
        <v>#N/A</v>
      </c>
      <c r="BL203" s="91" t="e">
        <f ca="true">+IF(AND(ISNUMBER(OFFSET('Hygiene Data'!$H$5,0,10*ROW('Hygiene Data'!H197))),'Data Summary'!EA203="Yes"),OFFSET('Hygiene Data'!$H$5,0,10*ROW('Hygiene Data'!H197)),NA())</f>
        <v>#N/A</v>
      </c>
      <c r="BM203" s="91" t="e">
        <f ca="true">+IF(AND(ISNUMBER(OFFSET('Hygiene Data'!$H$7,0,10*ROW('Hygiene Data'!H197))),'Data Summary'!EB203="Yes"),OFFSET('Hygiene Data'!$H$7,0,10*ROW('Hygiene Data'!H197)),NA())</f>
        <v>#N/A</v>
      </c>
      <c r="BN203" s="91" t="e">
        <f ca="true">+IF(AND(ISNUMBER(OFFSET('Hygiene Data'!$H$9,0,10*ROW('Hygiene Data'!H197))),'Data Summary'!EC203="Yes"),OFFSET('Hygiene Data'!$H$9,0,10*ROW('Hygiene Data'!H197)),NA())</f>
        <v>#N/A</v>
      </c>
      <c r="BO203" s="91" t="e">
        <f ca="true">+IF(AND(ISNUMBER(OFFSET('Hygiene Data'!$I$5,0,10*ROW('Hygiene Data'!I197))),'Data Summary'!ED203="Yes"),OFFSET('Hygiene Data'!$I$5,0,10*ROW('Hygiene Data'!I197)),NA())</f>
        <v>#N/A</v>
      </c>
      <c r="BP203" s="91" t="e">
        <f ca="true">+IF(AND(ISNUMBER(OFFSET('Hygiene Data'!$I$7,0,10*ROW('Hygiene Data'!I197))),'Data Summary'!EE203="Yes"),OFFSET('Hygiene Data'!$I$7,0,10*ROW('Hygiene Data'!I197)),NA())</f>
        <v>#N/A</v>
      </c>
      <c r="BQ203" s="91" t="e">
        <f ca="true">+IF(AND(ISNUMBER(OFFSET('Hygiene Data'!$I$9,0,10*ROW('Hygiene Data'!I197))),'Data Summary'!EF203="Yes"),OFFSET('Hygiene Data'!$I$9,0,10*ROW('Hygiene Data'!I197)),NA())</f>
        <v>#N/A</v>
      </c>
    </row>
    <row xmlns:x14ac="http://schemas.microsoft.com/office/spreadsheetml/2009/9/ac" r="204" x14ac:dyDescent="0.2">
      <c r="A204" s="342" t="e">
        <f ca="true">+RIGHT('Data Summary'!A204,LEN('Data Summary'!A204)-9)</f>
        <v>#VALUE!</v>
      </c>
      <c r="B204" s="35" t="str">
        <f ca="true">+IF(ISTEXT('Data Summary'!B204),'Data Summary'!B204,"")</f>
        <v/>
      </c>
      <c r="C204" s="341" t="e">
        <f ca="true">+VALUE('Data Summary'!C204)</f>
        <v>#VALUE!</v>
      </c>
      <c r="D204" s="89" t="e">
        <f ca="true">+IF(AND(ISNUMBER(OFFSET('Water Data'!$D$4,0,10*ROW('Water Data'!D198))),'Data Summary'!BS204="Yes"),100-OFFSET('Water Data'!$D$4,0,10*ROW('Water Data'!D198)),NA())</f>
        <v>#N/A</v>
      </c>
      <c r="E204" s="89" t="e">
        <f ca="true">+IF(AND(ISNUMBER(OFFSET('Water Data'!$D$6,0,10*ROW('Water Data'!D198))),'Data Summary'!BT204="Yes"),OFFSET('Water Data'!$D$6,0,10*ROW('Water Data'!D198)),NA())</f>
        <v>#N/A</v>
      </c>
      <c r="F204" s="89" t="e">
        <f ca="true">+IF(AND(ISNUMBER(OFFSET('Water Data'!$D$9,0,10*ROW('Water Data'!D198))),'Data Summary'!BU204="Yes"),OFFSET('Water Data'!$D$9,0,10*ROW('Water Data'!D198)),NA())</f>
        <v>#N/A</v>
      </c>
      <c r="G204" s="89" t="e">
        <f ca="true">+IF(AND(ISNUMBER(OFFSET('Water Data'!$E$4,0,10*ROW('Water Data'!E198))),'Data Summary'!BV204="Yes"),100-OFFSET('Water Data'!$E$4,0,10*ROW('Water Data'!E198)),NA())</f>
        <v>#N/A</v>
      </c>
      <c r="H204" s="89" t="e">
        <f ca="true">+IF(AND(ISNUMBER(OFFSET('Water Data'!$E$6,0,10*ROW('Water Data'!E198))),'Data Summary'!BW204="Yes"),OFFSET('Water Data'!$E$6,0,10*ROW('Water Data'!E198)),NA())</f>
        <v>#N/A</v>
      </c>
      <c r="I204" s="89" t="e">
        <f ca="true">+IF(AND(ISNUMBER(OFFSET('Water Data'!$E$9,0,10*ROW('Water Data'!E198))),'Data Summary'!BX204="Yes"),OFFSET('Water Data'!$E$9,0,10*ROW('Water Data'!E198)),NA())</f>
        <v>#N/A</v>
      </c>
      <c r="J204" s="89" t="e">
        <f ca="true">+IF(AND(ISNUMBER(OFFSET('Water Data'!$F$4,0,10*ROW('Water Data'!F198))),'Data Summary'!BY204="Yes"),100-OFFSET('Water Data'!$F$4,0,10*ROW('Water Data'!F198)),NA())</f>
        <v>#N/A</v>
      </c>
      <c r="K204" s="89" t="e">
        <f ca="true">+IF(AND(ISNUMBER(OFFSET('Water Data'!$F$6,0,10*ROW('Water Data'!F198))),'Data Summary'!BZ204="Yes"),OFFSET('Water Data'!$F$6,0,10*ROW('Water Data'!F198)),NA())</f>
        <v>#N/A</v>
      </c>
      <c r="L204" s="89" t="e">
        <f ca="true">+IF(AND(ISNUMBER(OFFSET('Water Data'!$F$9,0,10*ROW('Water Data'!F198))),'Data Summary'!CA204="Yes"),OFFSET('Water Data'!$F$9,0,10*ROW('Water Data'!F198)),NA())</f>
        <v>#N/A</v>
      </c>
      <c r="M204" s="89" t="e">
        <f ca="true">+IF(AND(ISNUMBER(OFFSET('Water Data'!$G$4,0,10*ROW('Water Data'!G198))),'Data Summary'!CB204="Yes"),100-OFFSET('Water Data'!$G$4,0,10*ROW('Water Data'!G198)),NA())</f>
        <v>#N/A</v>
      </c>
      <c r="N204" s="89" t="e">
        <f ca="true">+IF(AND(ISNUMBER(OFFSET('Water Data'!$G$6,0,10*ROW('Water Data'!G198))),'Data Summary'!CC204="Yes"),OFFSET('Water Data'!$G$6,0,10*ROW('Water Data'!G198)),NA())</f>
        <v>#N/A</v>
      </c>
      <c r="O204" s="89" t="e">
        <f ca="true">+IF(AND(ISNUMBER(OFFSET('Water Data'!$G$9,0,10*ROW('Water Data'!G198))),'Data Summary'!CD204="Yes"),OFFSET('Water Data'!$G$9,0,10*ROW('Water Data'!G198)),NA())</f>
        <v>#N/A</v>
      </c>
      <c r="P204" s="89" t="e">
        <f ca="true">+IF(AND(ISNUMBER(OFFSET('Water Data'!$H$4,0,10*ROW('Water Data'!H198))),'Data Summary'!CE204="Yes"),100-OFFSET('Water Data'!$H$4,0,10*ROW('Water Data'!H198)),NA())</f>
        <v>#N/A</v>
      </c>
      <c r="Q204" s="89" t="e">
        <f ca="true">+IF(AND(ISNUMBER(OFFSET('Water Data'!$H$6,0,10*ROW('Water Data'!H198))),'Data Summary'!CF204="Yes"),OFFSET('Water Data'!$H$6,0,10*ROW('Water Data'!H198)),NA())</f>
        <v>#N/A</v>
      </c>
      <c r="R204" s="89" t="e">
        <f ca="true">+IF(AND(ISNUMBER(OFFSET('Water Data'!$H$9,0,10*ROW('Water Data'!H198))),'Data Summary'!CG204="Yes"),OFFSET('Water Data'!$H$9,0,10*ROW('Water Data'!H198)),NA())</f>
        <v>#N/A</v>
      </c>
      <c r="S204" s="89" t="e">
        <f ca="true">+IF(AND(ISNUMBER(OFFSET('Water Data'!$I$4,0,10*ROW('Water Data'!I198))),'Data Summary'!CH204="Yes"),100-OFFSET('Water Data'!$I$4,0,10*ROW('Water Data'!I198)),NA())</f>
        <v>#N/A</v>
      </c>
      <c r="T204" s="89" t="e">
        <f ca="true">+IF(AND(ISNUMBER(OFFSET('Water Data'!$I$6,0,10*ROW('Water Data'!I198))),'Data Summary'!CI204="Yes"),OFFSET('Water Data'!$I$6,0,10*ROW('Water Data'!I198)),NA())</f>
        <v>#N/A</v>
      </c>
      <c r="U204" s="89" t="e">
        <f ca="true">+IF(AND(ISNUMBER(OFFSET('Water Data'!$I$9,0,10*ROW('Water Data'!I198))),'Data Summary'!CJ204="Yes"),OFFSET('Water Data'!$I$9,0,10*ROW('Water Data'!I198)),NA())</f>
        <v>#N/A</v>
      </c>
      <c r="V204" s="90" t="e">
        <f ca="true">+IF(AND(ISNUMBER(OFFSET('Sanitation Data'!$D$4,0,10*ROW('Sanitation Data'!D198))),'Data Summary'!CK204="Yes"),100-OFFSET('Sanitation Data'!$D$4,0,10*ROW('Sanitation Data'!D198)),NA())</f>
        <v>#N/A</v>
      </c>
      <c r="W204" s="90" t="e">
        <f ca="true">+IF(AND(ISNUMBER(OFFSET('Sanitation Data'!$D$6,0,10*ROW('Sanitation Data'!D198))),'Data Summary'!CL204="Yes"),OFFSET('Sanitation Data'!$D$6,0,10*ROW('Sanitation Data'!D198)),NA())</f>
        <v>#N/A</v>
      </c>
      <c r="X204" s="90" t="e">
        <f ca="true">+IF(AND(ISNUMBER(OFFSET('Sanitation Data'!$D$10,0,10*ROW('Sanitation Data'!D198))),'Data Summary'!CM204="Yes"),OFFSET('Sanitation Data'!$D$10,0,10*ROW('Sanitation Data'!D198)),NA())</f>
        <v>#N/A</v>
      </c>
      <c r="Y204" s="90" t="e">
        <f ca="true">+IF(AND(ISNUMBER(OFFSET('Sanitation Data'!$D$11,0,10*ROW('Sanitation Data'!D198))),'Data Summary'!CN204="Yes"),OFFSET('Sanitation Data'!$D$11,0,10*ROW('Sanitation Data'!D198)),NA())</f>
        <v>#N/A</v>
      </c>
      <c r="Z204" s="90" t="e">
        <f ca="true">+IF(AND(ISNUMBER(OFFSET('Sanitation Data'!$D$12,0,10*ROW('Sanitation Data'!D198))),'Data Summary'!CO204="Yes"),OFFSET('Sanitation Data'!$D$12,0,10*ROW('Sanitation Data'!D198)),NA())</f>
        <v>#N/A</v>
      </c>
      <c r="AA204" s="90" t="e">
        <f ca="true">+IF(AND(ISNUMBER(OFFSET('Sanitation Data'!$E$4,0,10*ROW('Sanitation Data'!E198))),'Data Summary'!CP204="Yes"),100-OFFSET('Sanitation Data'!$E$4,0,10*ROW('Sanitation Data'!E198)),NA())</f>
        <v>#N/A</v>
      </c>
      <c r="AB204" s="90" t="e">
        <f ca="true">+IF(AND(ISNUMBER(OFFSET('Sanitation Data'!$E$6,0,10*ROW('Sanitation Data'!E198))),'Data Summary'!CQ204="Yes"),OFFSET('Sanitation Data'!$E$6,0,10*ROW('Sanitation Data'!E198)),NA())</f>
        <v>#N/A</v>
      </c>
      <c r="AC204" s="90" t="e">
        <f ca="true">+IF(AND(ISNUMBER(OFFSET('Sanitation Data'!$E$10,0,10*ROW('Sanitation Data'!E198))),'Data Summary'!CR204="Yes"),OFFSET('Sanitation Data'!$E$10,0,10*ROW('Sanitation Data'!E198)),NA())</f>
        <v>#N/A</v>
      </c>
      <c r="AD204" s="90" t="e">
        <f ca="true">+IF(AND(ISNUMBER(OFFSET('Sanitation Data'!$E$11,0,10*ROW('Sanitation Data'!E198))),'Data Summary'!CS204="Yes"),OFFSET('Sanitation Data'!$E$11,0,10*ROW('Sanitation Data'!E198)),NA())</f>
        <v>#N/A</v>
      </c>
      <c r="AE204" s="90" t="e">
        <f ca="true">+IF(AND(ISNUMBER(OFFSET('Sanitation Data'!$E$12,0,10*ROW('Sanitation Data'!E198))),'Data Summary'!CT204="Yes"),OFFSET('Sanitation Data'!$E$12,0,10*ROW('Sanitation Data'!E198)),NA())</f>
        <v>#N/A</v>
      </c>
      <c r="AF204" s="90" t="e">
        <f ca="true">+IF(AND(ISNUMBER(OFFSET('Sanitation Data'!$F$4,0,10*ROW('Sanitation Data'!F198))),'Data Summary'!CU204="Yes"),100-OFFSET('Sanitation Data'!$F$4,0,10*ROW('Sanitation Data'!F198)),NA())</f>
        <v>#N/A</v>
      </c>
      <c r="AG204" s="90" t="e">
        <f ca="true">+IF(AND(ISNUMBER(OFFSET('Sanitation Data'!$F$6,0,10*ROW('Sanitation Data'!F198))),'Data Summary'!CV204="Yes"),OFFSET('Sanitation Data'!$F$6,0,10*ROW('Sanitation Data'!F198)),NA())</f>
        <v>#N/A</v>
      </c>
      <c r="AH204" s="90" t="e">
        <f ca="true">+IF(AND(ISNUMBER(OFFSET('Sanitation Data'!$F$10,0,10*ROW('Sanitation Data'!F198))),'Data Summary'!CW204="Yes"),OFFSET('Sanitation Data'!$F$10,0,10*ROW('Sanitation Data'!F198)),NA())</f>
        <v>#N/A</v>
      </c>
      <c r="AI204" s="90" t="e">
        <f ca="true">+IF(AND(ISNUMBER(OFFSET('Sanitation Data'!$F$11,0,10*ROW('Sanitation Data'!F198))),'Data Summary'!CX204="Yes"),OFFSET('Sanitation Data'!$F$11,0,10*ROW('Sanitation Data'!F198)),NA())</f>
        <v>#N/A</v>
      </c>
      <c r="AJ204" s="90" t="e">
        <f ca="true">+IF(AND(ISNUMBER(OFFSET('Sanitation Data'!$F$12,0,10*ROW('Sanitation Data'!F198))),'Data Summary'!CY204="Yes"),OFFSET('Sanitation Data'!$F$12,0,10*ROW('Sanitation Data'!F198)),NA())</f>
        <v>#N/A</v>
      </c>
      <c r="AK204" s="90" t="e">
        <f ca="true">+IF(AND(ISNUMBER(OFFSET('Sanitation Data'!$G$4,0,10*ROW('Sanitation Data'!G198))),'Data Summary'!CZ204="Yes"),100-OFFSET('Sanitation Data'!$G$4,0,10*ROW('Sanitation Data'!G198)),NA())</f>
        <v>#N/A</v>
      </c>
      <c r="AL204" s="90" t="e">
        <f ca="true">+IF(AND(ISNUMBER(OFFSET('Sanitation Data'!$G$6,0,10*ROW('Sanitation Data'!G198))),'Data Summary'!DA204="Yes"),OFFSET('Sanitation Data'!$G$6,0,10*ROW('Sanitation Data'!G198)),NA())</f>
        <v>#N/A</v>
      </c>
      <c r="AM204" s="90" t="e">
        <f ca="true">+IF(AND(ISNUMBER(OFFSET('Sanitation Data'!$G$10,0,10*ROW('Sanitation Data'!G198))),'Data Summary'!DB204="Yes"),OFFSET('Sanitation Data'!$G$10,0,10*ROW('Sanitation Data'!G198)),NA())</f>
        <v>#N/A</v>
      </c>
      <c r="AN204" s="90" t="e">
        <f ca="true">+IF(AND(ISNUMBER(OFFSET('Sanitation Data'!$G$11,0,10*ROW('Sanitation Data'!G198))),'Data Summary'!DC204="Yes"),OFFSET('Sanitation Data'!$G$11,0,10*ROW('Sanitation Data'!G198)),NA())</f>
        <v>#N/A</v>
      </c>
      <c r="AO204" s="90" t="e">
        <f ca="true">+IF(AND(ISNUMBER(OFFSET('Sanitation Data'!$G$12,0,10*ROW('Sanitation Data'!G198))),'Data Summary'!DD204="Yes"),OFFSET('Sanitation Data'!$G$12,0,10*ROW('Sanitation Data'!G198)),NA())</f>
        <v>#N/A</v>
      </c>
      <c r="AP204" s="90" t="e">
        <f ca="true">+IF(AND(ISNUMBER(OFFSET('Sanitation Data'!$H$4,0,10*ROW('Sanitation Data'!H198))),'Data Summary'!DE204="Yes"),100-OFFSET('Sanitation Data'!$H$4,0,10*ROW('Sanitation Data'!H198)),NA())</f>
        <v>#N/A</v>
      </c>
      <c r="AQ204" s="90" t="e">
        <f ca="true">+IF(AND(ISNUMBER(OFFSET('Sanitation Data'!$H$6,0,10*ROW('Sanitation Data'!H198))),'Data Summary'!DF204="Yes"),OFFSET('Sanitation Data'!$H$6,0,10*ROW('Sanitation Data'!H198)),NA())</f>
        <v>#N/A</v>
      </c>
      <c r="AR204" s="90" t="e">
        <f ca="true">+IF(AND(ISNUMBER(OFFSET('Sanitation Data'!$H$10,0,10*ROW('Sanitation Data'!H198))),'Data Summary'!DG204="Yes"),OFFSET('Sanitation Data'!$H$10,0,10*ROW('Sanitation Data'!H198)),NA())</f>
        <v>#N/A</v>
      </c>
      <c r="AS204" s="90" t="e">
        <f ca="true">+IF(AND(ISNUMBER(OFFSET('Sanitation Data'!$H$11,0,10*ROW('Sanitation Data'!H198))),'Data Summary'!DH204="Yes"),OFFSET('Sanitation Data'!$H$11,0,10*ROW('Sanitation Data'!H198)),NA())</f>
        <v>#N/A</v>
      </c>
      <c r="AT204" s="90" t="e">
        <f ca="true">+IF(AND(ISNUMBER(OFFSET('Sanitation Data'!$H$12,0,10*ROW('Sanitation Data'!H198))),'Data Summary'!DI204="Yes"),OFFSET('Sanitation Data'!$H$12,0,10*ROW('Sanitation Data'!H198)),NA())</f>
        <v>#N/A</v>
      </c>
      <c r="AU204" s="90" t="e">
        <f ca="true">+IF(AND(ISNUMBER(OFFSET('Sanitation Data'!$I$4,0,10*ROW('Sanitation Data'!I198))),'Data Summary'!DJ204="Yes"),100-OFFSET('Sanitation Data'!$I$4,0,10*ROW('Sanitation Data'!I198)),NA())</f>
        <v>#N/A</v>
      </c>
      <c r="AV204" s="90" t="e">
        <f ca="true">+IF(AND(ISNUMBER(OFFSET('Sanitation Data'!$I$6,0,10*ROW('Sanitation Data'!I198))),'Data Summary'!DK204="Yes"),OFFSET('Sanitation Data'!$I$6,0,10*ROW('Sanitation Data'!I198)),NA())</f>
        <v>#N/A</v>
      </c>
      <c r="AW204" s="90" t="e">
        <f ca="true">+IF(AND(ISNUMBER(OFFSET('Sanitation Data'!$I$10,0,10*ROW('Sanitation Data'!I198))),'Data Summary'!DL204="Yes"),OFFSET('Sanitation Data'!$I$10,0,10*ROW('Sanitation Data'!I198)),NA())</f>
        <v>#N/A</v>
      </c>
      <c r="AX204" s="90" t="e">
        <f ca="true">+IF(AND(ISNUMBER(OFFSET('Sanitation Data'!$I$11,0,10*ROW('Sanitation Data'!I198))),'Data Summary'!DM204="Yes"),OFFSET('Sanitation Data'!$I$11,0,10*ROW('Sanitation Data'!I198)),NA())</f>
        <v>#N/A</v>
      </c>
      <c r="AY204" s="90" t="e">
        <f ca="true">+IF(AND(ISNUMBER(OFFSET('Sanitation Data'!$I$12,0,10*ROW('Sanitation Data'!I198))),'Data Summary'!DN204="Yes"),OFFSET('Sanitation Data'!$I$12,0,10*ROW('Sanitation Data'!I198)),NA())</f>
        <v>#N/A</v>
      </c>
      <c r="AZ204" s="91" t="e">
        <f ca="true">+IF(AND(ISNUMBER(OFFSET('Hygiene Data'!$D$5,0,10*ROW('Hygiene Data'!D198))),'Data Summary'!DO204="Yes"),OFFSET('Hygiene Data'!$D$5,0,10*ROW('Hygiene Data'!D198)),NA())</f>
        <v>#N/A</v>
      </c>
      <c r="BA204" s="91" t="e">
        <f ca="true">+IF(AND(ISNUMBER(OFFSET('Hygiene Data'!$D$7,0,10*ROW('Hygiene Data'!D198))),'Data Summary'!DP204="Yes"),OFFSET('Hygiene Data'!$D$7,0,10*ROW('Hygiene Data'!D198)),NA())</f>
        <v>#N/A</v>
      </c>
      <c r="BB204" s="91" t="e">
        <f ca="true">+IF(AND(ISNUMBER(OFFSET('Hygiene Data'!$D$9,0,10*ROW('Hygiene Data'!D198))),'Data Summary'!DQ204="Yes"),OFFSET('Hygiene Data'!$D$9,0,10*ROW('Hygiene Data'!D198)),NA())</f>
        <v>#N/A</v>
      </c>
      <c r="BC204" s="91" t="e">
        <f ca="true">+IF(AND(ISNUMBER(OFFSET('Hygiene Data'!$E$5,0,10*ROW('Hygiene Data'!E198))),'Data Summary'!DR204="Yes"),OFFSET('Hygiene Data'!$E$5,0,10*ROW('Hygiene Data'!E198)),NA())</f>
        <v>#N/A</v>
      </c>
      <c r="BD204" s="91" t="e">
        <f ca="true">+IF(AND(ISNUMBER(OFFSET('Hygiene Data'!$E$7,0,10*ROW('Hygiene Data'!E198))),'Data Summary'!DS204="Yes"),OFFSET('Hygiene Data'!$E$7,0,10*ROW('Hygiene Data'!E198)),NA())</f>
        <v>#N/A</v>
      </c>
      <c r="BE204" s="91" t="e">
        <f ca="true">+IF(AND(ISNUMBER(OFFSET('Hygiene Data'!$E$9,0,10*ROW('Hygiene Data'!E198))),'Data Summary'!DT204="Yes"),OFFSET('Hygiene Data'!$E$9,0,10*ROW('Hygiene Data'!E198)),NA())</f>
        <v>#N/A</v>
      </c>
      <c r="BF204" s="91" t="e">
        <f ca="true">+IF(AND(ISNUMBER(OFFSET('Hygiene Data'!$F$5,0,10*ROW('Hygiene Data'!F198))),'Data Summary'!DU204="Yes"),OFFSET('Hygiene Data'!$F$5,0,10*ROW('Hygiene Data'!F198)),NA())</f>
        <v>#N/A</v>
      </c>
      <c r="BG204" s="91" t="e">
        <f ca="true">+IF(AND(ISNUMBER(OFFSET('Hygiene Data'!$F$7,0,10*ROW('Hygiene Data'!F198))),'Data Summary'!DV204="Yes"),OFFSET('Hygiene Data'!$F$7,0,10*ROW('Hygiene Data'!F198)),NA())</f>
        <v>#N/A</v>
      </c>
      <c r="BH204" s="91" t="e">
        <f ca="true">+IF(AND(ISNUMBER(OFFSET('Hygiene Data'!$F$9,0,10*ROW('Hygiene Data'!F198))),'Data Summary'!DW204="Yes"),OFFSET('Hygiene Data'!$F$9,0,10*ROW('Hygiene Data'!F198)),NA())</f>
        <v>#N/A</v>
      </c>
      <c r="BI204" s="91" t="e">
        <f ca="true">+IF(AND(ISNUMBER(OFFSET('Hygiene Data'!$G$5,0,10*ROW('Hygiene Data'!G198))),'Data Summary'!DX204="Yes"),OFFSET('Hygiene Data'!$G$5,0,10*ROW('Hygiene Data'!G198)),NA())</f>
        <v>#N/A</v>
      </c>
      <c r="BJ204" s="91" t="e">
        <f ca="true">+IF(AND(ISNUMBER(OFFSET('Hygiene Data'!$G$7,0,10*ROW('Hygiene Data'!G198))),'Data Summary'!DY204="Yes"),OFFSET('Hygiene Data'!$G$7,0,10*ROW('Hygiene Data'!G198)),NA())</f>
        <v>#N/A</v>
      </c>
      <c r="BK204" s="91" t="e">
        <f ca="true">+IF(AND(ISNUMBER(OFFSET('Hygiene Data'!$G$9,0,10*ROW('Hygiene Data'!G198))),'Data Summary'!DZ204="Yes"),OFFSET('Hygiene Data'!$G$9,0,10*ROW('Hygiene Data'!G198)),NA())</f>
        <v>#N/A</v>
      </c>
      <c r="BL204" s="91" t="e">
        <f ca="true">+IF(AND(ISNUMBER(OFFSET('Hygiene Data'!$H$5,0,10*ROW('Hygiene Data'!H198))),'Data Summary'!EA204="Yes"),OFFSET('Hygiene Data'!$H$5,0,10*ROW('Hygiene Data'!H198)),NA())</f>
        <v>#N/A</v>
      </c>
      <c r="BM204" s="91" t="e">
        <f ca="true">+IF(AND(ISNUMBER(OFFSET('Hygiene Data'!$H$7,0,10*ROW('Hygiene Data'!H198))),'Data Summary'!EB204="Yes"),OFFSET('Hygiene Data'!$H$7,0,10*ROW('Hygiene Data'!H198)),NA())</f>
        <v>#N/A</v>
      </c>
      <c r="BN204" s="91" t="e">
        <f ca="true">+IF(AND(ISNUMBER(OFFSET('Hygiene Data'!$H$9,0,10*ROW('Hygiene Data'!H198))),'Data Summary'!EC204="Yes"),OFFSET('Hygiene Data'!$H$9,0,10*ROW('Hygiene Data'!H198)),NA())</f>
        <v>#N/A</v>
      </c>
      <c r="BO204" s="91" t="e">
        <f ca="true">+IF(AND(ISNUMBER(OFFSET('Hygiene Data'!$I$5,0,10*ROW('Hygiene Data'!I198))),'Data Summary'!ED204="Yes"),OFFSET('Hygiene Data'!$I$5,0,10*ROW('Hygiene Data'!I198)),NA())</f>
        <v>#N/A</v>
      </c>
      <c r="BP204" s="91" t="e">
        <f ca="true">+IF(AND(ISNUMBER(OFFSET('Hygiene Data'!$I$7,0,10*ROW('Hygiene Data'!I198))),'Data Summary'!EE204="Yes"),OFFSET('Hygiene Data'!$I$7,0,10*ROW('Hygiene Data'!I198)),NA())</f>
        <v>#N/A</v>
      </c>
      <c r="BQ204" s="91" t="e">
        <f ca="true">+IF(AND(ISNUMBER(OFFSET('Hygiene Data'!$I$9,0,10*ROW('Hygiene Data'!I198))),'Data Summary'!EF204="Yes"),OFFSET('Hygiene Data'!$I$9,0,10*ROW('Hygiene Data'!I198)),NA())</f>
        <v>#N/A</v>
      </c>
    </row>
    <row xmlns:x14ac="http://schemas.microsoft.com/office/spreadsheetml/2009/9/ac" r="205" x14ac:dyDescent="0.2">
      <c r="A205" s="342" t="e">
        <f ca="true">+RIGHT('Data Summary'!A205,LEN('Data Summary'!A205)-9)</f>
        <v>#VALUE!</v>
      </c>
      <c r="B205" s="35" t="str">
        <f ca="true">+IF(ISTEXT('Data Summary'!B205),'Data Summary'!B205,"")</f>
        <v/>
      </c>
      <c r="C205" s="341" t="e">
        <f ca="true">+VALUE('Data Summary'!C205)</f>
        <v>#VALUE!</v>
      </c>
      <c r="D205" s="89" t="e">
        <f ca="true">+IF(AND(ISNUMBER(OFFSET('Water Data'!$D$4,0,10*ROW('Water Data'!D199))),'Data Summary'!BS205="Yes"),100-OFFSET('Water Data'!$D$4,0,10*ROW('Water Data'!D199)),NA())</f>
        <v>#N/A</v>
      </c>
      <c r="E205" s="89" t="e">
        <f ca="true">+IF(AND(ISNUMBER(OFFSET('Water Data'!$D$6,0,10*ROW('Water Data'!D199))),'Data Summary'!BT205="Yes"),OFFSET('Water Data'!$D$6,0,10*ROW('Water Data'!D199)),NA())</f>
        <v>#N/A</v>
      </c>
      <c r="F205" s="89" t="e">
        <f ca="true">+IF(AND(ISNUMBER(OFFSET('Water Data'!$D$9,0,10*ROW('Water Data'!D199))),'Data Summary'!BU205="Yes"),OFFSET('Water Data'!$D$9,0,10*ROW('Water Data'!D199)),NA())</f>
        <v>#N/A</v>
      </c>
      <c r="G205" s="89" t="e">
        <f ca="true">+IF(AND(ISNUMBER(OFFSET('Water Data'!$E$4,0,10*ROW('Water Data'!E199))),'Data Summary'!BV205="Yes"),100-OFFSET('Water Data'!$E$4,0,10*ROW('Water Data'!E199)),NA())</f>
        <v>#N/A</v>
      </c>
      <c r="H205" s="89" t="e">
        <f ca="true">+IF(AND(ISNUMBER(OFFSET('Water Data'!$E$6,0,10*ROW('Water Data'!E199))),'Data Summary'!BW205="Yes"),OFFSET('Water Data'!$E$6,0,10*ROW('Water Data'!E199)),NA())</f>
        <v>#N/A</v>
      </c>
      <c r="I205" s="89" t="e">
        <f ca="true">+IF(AND(ISNUMBER(OFFSET('Water Data'!$E$9,0,10*ROW('Water Data'!E199))),'Data Summary'!BX205="Yes"),OFFSET('Water Data'!$E$9,0,10*ROW('Water Data'!E199)),NA())</f>
        <v>#N/A</v>
      </c>
      <c r="J205" s="89" t="e">
        <f ca="true">+IF(AND(ISNUMBER(OFFSET('Water Data'!$F$4,0,10*ROW('Water Data'!F199))),'Data Summary'!BY205="Yes"),100-OFFSET('Water Data'!$F$4,0,10*ROW('Water Data'!F199)),NA())</f>
        <v>#N/A</v>
      </c>
      <c r="K205" s="89" t="e">
        <f ca="true">+IF(AND(ISNUMBER(OFFSET('Water Data'!$F$6,0,10*ROW('Water Data'!F199))),'Data Summary'!BZ205="Yes"),OFFSET('Water Data'!$F$6,0,10*ROW('Water Data'!F199)),NA())</f>
        <v>#N/A</v>
      </c>
      <c r="L205" s="89" t="e">
        <f ca="true">+IF(AND(ISNUMBER(OFFSET('Water Data'!$F$9,0,10*ROW('Water Data'!F199))),'Data Summary'!CA205="Yes"),OFFSET('Water Data'!$F$9,0,10*ROW('Water Data'!F199)),NA())</f>
        <v>#N/A</v>
      </c>
      <c r="M205" s="89" t="e">
        <f ca="true">+IF(AND(ISNUMBER(OFFSET('Water Data'!$G$4,0,10*ROW('Water Data'!G199))),'Data Summary'!CB205="Yes"),100-OFFSET('Water Data'!$G$4,0,10*ROW('Water Data'!G199)),NA())</f>
        <v>#N/A</v>
      </c>
      <c r="N205" s="89" t="e">
        <f ca="true">+IF(AND(ISNUMBER(OFFSET('Water Data'!$G$6,0,10*ROW('Water Data'!G199))),'Data Summary'!CC205="Yes"),OFFSET('Water Data'!$G$6,0,10*ROW('Water Data'!G199)),NA())</f>
        <v>#N/A</v>
      </c>
      <c r="O205" s="89" t="e">
        <f ca="true">+IF(AND(ISNUMBER(OFFSET('Water Data'!$G$9,0,10*ROW('Water Data'!G199))),'Data Summary'!CD205="Yes"),OFFSET('Water Data'!$G$9,0,10*ROW('Water Data'!G199)),NA())</f>
        <v>#N/A</v>
      </c>
      <c r="P205" s="89" t="e">
        <f ca="true">+IF(AND(ISNUMBER(OFFSET('Water Data'!$H$4,0,10*ROW('Water Data'!H199))),'Data Summary'!CE205="Yes"),100-OFFSET('Water Data'!$H$4,0,10*ROW('Water Data'!H199)),NA())</f>
        <v>#N/A</v>
      </c>
      <c r="Q205" s="89" t="e">
        <f ca="true">+IF(AND(ISNUMBER(OFFSET('Water Data'!$H$6,0,10*ROW('Water Data'!H199))),'Data Summary'!CF205="Yes"),OFFSET('Water Data'!$H$6,0,10*ROW('Water Data'!H199)),NA())</f>
        <v>#N/A</v>
      </c>
      <c r="R205" s="89" t="e">
        <f ca="true">+IF(AND(ISNUMBER(OFFSET('Water Data'!$H$9,0,10*ROW('Water Data'!H199))),'Data Summary'!CG205="Yes"),OFFSET('Water Data'!$H$9,0,10*ROW('Water Data'!H199)),NA())</f>
        <v>#N/A</v>
      </c>
      <c r="S205" s="89" t="e">
        <f ca="true">+IF(AND(ISNUMBER(OFFSET('Water Data'!$I$4,0,10*ROW('Water Data'!I199))),'Data Summary'!CH205="Yes"),100-OFFSET('Water Data'!$I$4,0,10*ROW('Water Data'!I199)),NA())</f>
        <v>#N/A</v>
      </c>
      <c r="T205" s="89" t="e">
        <f ca="true">+IF(AND(ISNUMBER(OFFSET('Water Data'!$I$6,0,10*ROW('Water Data'!I199))),'Data Summary'!CI205="Yes"),OFFSET('Water Data'!$I$6,0,10*ROW('Water Data'!I199)),NA())</f>
        <v>#N/A</v>
      </c>
      <c r="U205" s="89" t="e">
        <f ca="true">+IF(AND(ISNUMBER(OFFSET('Water Data'!$I$9,0,10*ROW('Water Data'!I199))),'Data Summary'!CJ205="Yes"),OFFSET('Water Data'!$I$9,0,10*ROW('Water Data'!I199)),NA())</f>
        <v>#N/A</v>
      </c>
      <c r="V205" s="90" t="e">
        <f ca="true">+IF(AND(ISNUMBER(OFFSET('Sanitation Data'!$D$4,0,10*ROW('Sanitation Data'!D199))),'Data Summary'!CK205="Yes"),100-OFFSET('Sanitation Data'!$D$4,0,10*ROW('Sanitation Data'!D199)),NA())</f>
        <v>#N/A</v>
      </c>
      <c r="W205" s="90" t="e">
        <f ca="true">+IF(AND(ISNUMBER(OFFSET('Sanitation Data'!$D$6,0,10*ROW('Sanitation Data'!D199))),'Data Summary'!CL205="Yes"),OFFSET('Sanitation Data'!$D$6,0,10*ROW('Sanitation Data'!D199)),NA())</f>
        <v>#N/A</v>
      </c>
      <c r="X205" s="90" t="e">
        <f ca="true">+IF(AND(ISNUMBER(OFFSET('Sanitation Data'!$D$10,0,10*ROW('Sanitation Data'!D199))),'Data Summary'!CM205="Yes"),OFFSET('Sanitation Data'!$D$10,0,10*ROW('Sanitation Data'!D199)),NA())</f>
        <v>#N/A</v>
      </c>
      <c r="Y205" s="90" t="e">
        <f ca="true">+IF(AND(ISNUMBER(OFFSET('Sanitation Data'!$D$11,0,10*ROW('Sanitation Data'!D199))),'Data Summary'!CN205="Yes"),OFFSET('Sanitation Data'!$D$11,0,10*ROW('Sanitation Data'!D199)),NA())</f>
        <v>#N/A</v>
      </c>
      <c r="Z205" s="90" t="e">
        <f ca="true">+IF(AND(ISNUMBER(OFFSET('Sanitation Data'!$D$12,0,10*ROW('Sanitation Data'!D199))),'Data Summary'!CO205="Yes"),OFFSET('Sanitation Data'!$D$12,0,10*ROW('Sanitation Data'!D199)),NA())</f>
        <v>#N/A</v>
      </c>
      <c r="AA205" s="90" t="e">
        <f ca="true">+IF(AND(ISNUMBER(OFFSET('Sanitation Data'!$E$4,0,10*ROW('Sanitation Data'!E199))),'Data Summary'!CP205="Yes"),100-OFFSET('Sanitation Data'!$E$4,0,10*ROW('Sanitation Data'!E199)),NA())</f>
        <v>#N/A</v>
      </c>
      <c r="AB205" s="90" t="e">
        <f ca="true">+IF(AND(ISNUMBER(OFFSET('Sanitation Data'!$E$6,0,10*ROW('Sanitation Data'!E199))),'Data Summary'!CQ205="Yes"),OFFSET('Sanitation Data'!$E$6,0,10*ROW('Sanitation Data'!E199)),NA())</f>
        <v>#N/A</v>
      </c>
      <c r="AC205" s="90" t="e">
        <f ca="true">+IF(AND(ISNUMBER(OFFSET('Sanitation Data'!$E$10,0,10*ROW('Sanitation Data'!E199))),'Data Summary'!CR205="Yes"),OFFSET('Sanitation Data'!$E$10,0,10*ROW('Sanitation Data'!E199)),NA())</f>
        <v>#N/A</v>
      </c>
      <c r="AD205" s="90" t="e">
        <f ca="true">+IF(AND(ISNUMBER(OFFSET('Sanitation Data'!$E$11,0,10*ROW('Sanitation Data'!E199))),'Data Summary'!CS205="Yes"),OFFSET('Sanitation Data'!$E$11,0,10*ROW('Sanitation Data'!E199)),NA())</f>
        <v>#N/A</v>
      </c>
      <c r="AE205" s="90" t="e">
        <f ca="true">+IF(AND(ISNUMBER(OFFSET('Sanitation Data'!$E$12,0,10*ROW('Sanitation Data'!E199))),'Data Summary'!CT205="Yes"),OFFSET('Sanitation Data'!$E$12,0,10*ROW('Sanitation Data'!E199)),NA())</f>
        <v>#N/A</v>
      </c>
      <c r="AF205" s="90" t="e">
        <f ca="true">+IF(AND(ISNUMBER(OFFSET('Sanitation Data'!$F$4,0,10*ROW('Sanitation Data'!F199))),'Data Summary'!CU205="Yes"),100-OFFSET('Sanitation Data'!$F$4,0,10*ROW('Sanitation Data'!F199)),NA())</f>
        <v>#N/A</v>
      </c>
      <c r="AG205" s="90" t="e">
        <f ca="true">+IF(AND(ISNUMBER(OFFSET('Sanitation Data'!$F$6,0,10*ROW('Sanitation Data'!F199))),'Data Summary'!CV205="Yes"),OFFSET('Sanitation Data'!$F$6,0,10*ROW('Sanitation Data'!F199)),NA())</f>
        <v>#N/A</v>
      </c>
      <c r="AH205" s="90" t="e">
        <f ca="true">+IF(AND(ISNUMBER(OFFSET('Sanitation Data'!$F$10,0,10*ROW('Sanitation Data'!F199))),'Data Summary'!CW205="Yes"),OFFSET('Sanitation Data'!$F$10,0,10*ROW('Sanitation Data'!F199)),NA())</f>
        <v>#N/A</v>
      </c>
      <c r="AI205" s="90" t="e">
        <f ca="true">+IF(AND(ISNUMBER(OFFSET('Sanitation Data'!$F$11,0,10*ROW('Sanitation Data'!F199))),'Data Summary'!CX205="Yes"),OFFSET('Sanitation Data'!$F$11,0,10*ROW('Sanitation Data'!F199)),NA())</f>
        <v>#N/A</v>
      </c>
      <c r="AJ205" s="90" t="e">
        <f ca="true">+IF(AND(ISNUMBER(OFFSET('Sanitation Data'!$F$12,0,10*ROW('Sanitation Data'!F199))),'Data Summary'!CY205="Yes"),OFFSET('Sanitation Data'!$F$12,0,10*ROW('Sanitation Data'!F199)),NA())</f>
        <v>#N/A</v>
      </c>
      <c r="AK205" s="90" t="e">
        <f ca="true">+IF(AND(ISNUMBER(OFFSET('Sanitation Data'!$G$4,0,10*ROW('Sanitation Data'!G199))),'Data Summary'!CZ205="Yes"),100-OFFSET('Sanitation Data'!$G$4,0,10*ROW('Sanitation Data'!G199)),NA())</f>
        <v>#N/A</v>
      </c>
      <c r="AL205" s="90" t="e">
        <f ca="true">+IF(AND(ISNUMBER(OFFSET('Sanitation Data'!$G$6,0,10*ROW('Sanitation Data'!G199))),'Data Summary'!DA205="Yes"),OFFSET('Sanitation Data'!$G$6,0,10*ROW('Sanitation Data'!G199)),NA())</f>
        <v>#N/A</v>
      </c>
      <c r="AM205" s="90" t="e">
        <f ca="true">+IF(AND(ISNUMBER(OFFSET('Sanitation Data'!$G$10,0,10*ROW('Sanitation Data'!G199))),'Data Summary'!DB205="Yes"),OFFSET('Sanitation Data'!$G$10,0,10*ROW('Sanitation Data'!G199)),NA())</f>
        <v>#N/A</v>
      </c>
      <c r="AN205" s="90" t="e">
        <f ca="true">+IF(AND(ISNUMBER(OFFSET('Sanitation Data'!$G$11,0,10*ROW('Sanitation Data'!G199))),'Data Summary'!DC205="Yes"),OFFSET('Sanitation Data'!$G$11,0,10*ROW('Sanitation Data'!G199)),NA())</f>
        <v>#N/A</v>
      </c>
      <c r="AO205" s="90" t="e">
        <f ca="true">+IF(AND(ISNUMBER(OFFSET('Sanitation Data'!$G$12,0,10*ROW('Sanitation Data'!G199))),'Data Summary'!DD205="Yes"),OFFSET('Sanitation Data'!$G$12,0,10*ROW('Sanitation Data'!G199)),NA())</f>
        <v>#N/A</v>
      </c>
      <c r="AP205" s="90" t="e">
        <f ca="true">+IF(AND(ISNUMBER(OFFSET('Sanitation Data'!$H$4,0,10*ROW('Sanitation Data'!H199))),'Data Summary'!DE205="Yes"),100-OFFSET('Sanitation Data'!$H$4,0,10*ROW('Sanitation Data'!H199)),NA())</f>
        <v>#N/A</v>
      </c>
      <c r="AQ205" s="90" t="e">
        <f ca="true">+IF(AND(ISNUMBER(OFFSET('Sanitation Data'!$H$6,0,10*ROW('Sanitation Data'!H199))),'Data Summary'!DF205="Yes"),OFFSET('Sanitation Data'!$H$6,0,10*ROW('Sanitation Data'!H199)),NA())</f>
        <v>#N/A</v>
      </c>
      <c r="AR205" s="90" t="e">
        <f ca="true">+IF(AND(ISNUMBER(OFFSET('Sanitation Data'!$H$10,0,10*ROW('Sanitation Data'!H199))),'Data Summary'!DG205="Yes"),OFFSET('Sanitation Data'!$H$10,0,10*ROW('Sanitation Data'!H199)),NA())</f>
        <v>#N/A</v>
      </c>
      <c r="AS205" s="90" t="e">
        <f ca="true">+IF(AND(ISNUMBER(OFFSET('Sanitation Data'!$H$11,0,10*ROW('Sanitation Data'!H199))),'Data Summary'!DH205="Yes"),OFFSET('Sanitation Data'!$H$11,0,10*ROW('Sanitation Data'!H199)),NA())</f>
        <v>#N/A</v>
      </c>
      <c r="AT205" s="90" t="e">
        <f ca="true">+IF(AND(ISNUMBER(OFFSET('Sanitation Data'!$H$12,0,10*ROW('Sanitation Data'!H199))),'Data Summary'!DI205="Yes"),OFFSET('Sanitation Data'!$H$12,0,10*ROW('Sanitation Data'!H199)),NA())</f>
        <v>#N/A</v>
      </c>
      <c r="AU205" s="90" t="e">
        <f ca="true">+IF(AND(ISNUMBER(OFFSET('Sanitation Data'!$I$4,0,10*ROW('Sanitation Data'!I199))),'Data Summary'!DJ205="Yes"),100-OFFSET('Sanitation Data'!$I$4,0,10*ROW('Sanitation Data'!I199)),NA())</f>
        <v>#N/A</v>
      </c>
      <c r="AV205" s="90" t="e">
        <f ca="true">+IF(AND(ISNUMBER(OFFSET('Sanitation Data'!$I$6,0,10*ROW('Sanitation Data'!I199))),'Data Summary'!DK205="Yes"),OFFSET('Sanitation Data'!$I$6,0,10*ROW('Sanitation Data'!I199)),NA())</f>
        <v>#N/A</v>
      </c>
      <c r="AW205" s="90" t="e">
        <f ca="true">+IF(AND(ISNUMBER(OFFSET('Sanitation Data'!$I$10,0,10*ROW('Sanitation Data'!I199))),'Data Summary'!DL205="Yes"),OFFSET('Sanitation Data'!$I$10,0,10*ROW('Sanitation Data'!I199)),NA())</f>
        <v>#N/A</v>
      </c>
      <c r="AX205" s="90" t="e">
        <f ca="true">+IF(AND(ISNUMBER(OFFSET('Sanitation Data'!$I$11,0,10*ROW('Sanitation Data'!I199))),'Data Summary'!DM205="Yes"),OFFSET('Sanitation Data'!$I$11,0,10*ROW('Sanitation Data'!I199)),NA())</f>
        <v>#N/A</v>
      </c>
      <c r="AY205" s="90" t="e">
        <f ca="true">+IF(AND(ISNUMBER(OFFSET('Sanitation Data'!$I$12,0,10*ROW('Sanitation Data'!I199))),'Data Summary'!DN205="Yes"),OFFSET('Sanitation Data'!$I$12,0,10*ROW('Sanitation Data'!I199)),NA())</f>
        <v>#N/A</v>
      </c>
      <c r="AZ205" s="91" t="e">
        <f ca="true">+IF(AND(ISNUMBER(OFFSET('Hygiene Data'!$D$5,0,10*ROW('Hygiene Data'!D199))),'Data Summary'!DO205="Yes"),OFFSET('Hygiene Data'!$D$5,0,10*ROW('Hygiene Data'!D199)),NA())</f>
        <v>#N/A</v>
      </c>
      <c r="BA205" s="91" t="e">
        <f ca="true">+IF(AND(ISNUMBER(OFFSET('Hygiene Data'!$D$7,0,10*ROW('Hygiene Data'!D199))),'Data Summary'!DP205="Yes"),OFFSET('Hygiene Data'!$D$7,0,10*ROW('Hygiene Data'!D199)),NA())</f>
        <v>#N/A</v>
      </c>
      <c r="BB205" s="91" t="e">
        <f ca="true">+IF(AND(ISNUMBER(OFFSET('Hygiene Data'!$D$9,0,10*ROW('Hygiene Data'!D199))),'Data Summary'!DQ205="Yes"),OFFSET('Hygiene Data'!$D$9,0,10*ROW('Hygiene Data'!D199)),NA())</f>
        <v>#N/A</v>
      </c>
      <c r="BC205" s="91" t="e">
        <f ca="true">+IF(AND(ISNUMBER(OFFSET('Hygiene Data'!$E$5,0,10*ROW('Hygiene Data'!E199))),'Data Summary'!DR205="Yes"),OFFSET('Hygiene Data'!$E$5,0,10*ROW('Hygiene Data'!E199)),NA())</f>
        <v>#N/A</v>
      </c>
      <c r="BD205" s="91" t="e">
        <f ca="true">+IF(AND(ISNUMBER(OFFSET('Hygiene Data'!$E$7,0,10*ROW('Hygiene Data'!E199))),'Data Summary'!DS205="Yes"),OFFSET('Hygiene Data'!$E$7,0,10*ROW('Hygiene Data'!E199)),NA())</f>
        <v>#N/A</v>
      </c>
      <c r="BE205" s="91" t="e">
        <f ca="true">+IF(AND(ISNUMBER(OFFSET('Hygiene Data'!$E$9,0,10*ROW('Hygiene Data'!E199))),'Data Summary'!DT205="Yes"),OFFSET('Hygiene Data'!$E$9,0,10*ROW('Hygiene Data'!E199)),NA())</f>
        <v>#N/A</v>
      </c>
      <c r="BF205" s="91" t="e">
        <f ca="true">+IF(AND(ISNUMBER(OFFSET('Hygiene Data'!$F$5,0,10*ROW('Hygiene Data'!F199))),'Data Summary'!DU205="Yes"),OFFSET('Hygiene Data'!$F$5,0,10*ROW('Hygiene Data'!F199)),NA())</f>
        <v>#N/A</v>
      </c>
      <c r="BG205" s="91" t="e">
        <f ca="true">+IF(AND(ISNUMBER(OFFSET('Hygiene Data'!$F$7,0,10*ROW('Hygiene Data'!F199))),'Data Summary'!DV205="Yes"),OFFSET('Hygiene Data'!$F$7,0,10*ROW('Hygiene Data'!F199)),NA())</f>
        <v>#N/A</v>
      </c>
      <c r="BH205" s="91" t="e">
        <f ca="true">+IF(AND(ISNUMBER(OFFSET('Hygiene Data'!$F$9,0,10*ROW('Hygiene Data'!F199))),'Data Summary'!DW205="Yes"),OFFSET('Hygiene Data'!$F$9,0,10*ROW('Hygiene Data'!F199)),NA())</f>
        <v>#N/A</v>
      </c>
      <c r="BI205" s="91" t="e">
        <f ca="true">+IF(AND(ISNUMBER(OFFSET('Hygiene Data'!$G$5,0,10*ROW('Hygiene Data'!G199))),'Data Summary'!DX205="Yes"),OFFSET('Hygiene Data'!$G$5,0,10*ROW('Hygiene Data'!G199)),NA())</f>
        <v>#N/A</v>
      </c>
      <c r="BJ205" s="91" t="e">
        <f ca="true">+IF(AND(ISNUMBER(OFFSET('Hygiene Data'!$G$7,0,10*ROW('Hygiene Data'!G199))),'Data Summary'!DY205="Yes"),OFFSET('Hygiene Data'!$G$7,0,10*ROW('Hygiene Data'!G199)),NA())</f>
        <v>#N/A</v>
      </c>
      <c r="BK205" s="91" t="e">
        <f ca="true">+IF(AND(ISNUMBER(OFFSET('Hygiene Data'!$G$9,0,10*ROW('Hygiene Data'!G199))),'Data Summary'!DZ205="Yes"),OFFSET('Hygiene Data'!$G$9,0,10*ROW('Hygiene Data'!G199)),NA())</f>
        <v>#N/A</v>
      </c>
      <c r="BL205" s="91" t="e">
        <f ca="true">+IF(AND(ISNUMBER(OFFSET('Hygiene Data'!$H$5,0,10*ROW('Hygiene Data'!H199))),'Data Summary'!EA205="Yes"),OFFSET('Hygiene Data'!$H$5,0,10*ROW('Hygiene Data'!H199)),NA())</f>
        <v>#N/A</v>
      </c>
      <c r="BM205" s="91" t="e">
        <f ca="true">+IF(AND(ISNUMBER(OFFSET('Hygiene Data'!$H$7,0,10*ROW('Hygiene Data'!H199))),'Data Summary'!EB205="Yes"),OFFSET('Hygiene Data'!$H$7,0,10*ROW('Hygiene Data'!H199)),NA())</f>
        <v>#N/A</v>
      </c>
      <c r="BN205" s="91" t="e">
        <f ca="true">+IF(AND(ISNUMBER(OFFSET('Hygiene Data'!$H$9,0,10*ROW('Hygiene Data'!H199))),'Data Summary'!EC205="Yes"),OFFSET('Hygiene Data'!$H$9,0,10*ROW('Hygiene Data'!H199)),NA())</f>
        <v>#N/A</v>
      </c>
      <c r="BO205" s="91" t="e">
        <f ca="true">+IF(AND(ISNUMBER(OFFSET('Hygiene Data'!$I$5,0,10*ROW('Hygiene Data'!I199))),'Data Summary'!ED205="Yes"),OFFSET('Hygiene Data'!$I$5,0,10*ROW('Hygiene Data'!I199)),NA())</f>
        <v>#N/A</v>
      </c>
      <c r="BP205" s="91" t="e">
        <f ca="true">+IF(AND(ISNUMBER(OFFSET('Hygiene Data'!$I$7,0,10*ROW('Hygiene Data'!I199))),'Data Summary'!EE205="Yes"),OFFSET('Hygiene Data'!$I$7,0,10*ROW('Hygiene Data'!I199)),NA())</f>
        <v>#N/A</v>
      </c>
      <c r="BQ205" s="91" t="e">
        <f ca="true">+IF(AND(ISNUMBER(OFFSET('Hygiene Data'!$I$9,0,10*ROW('Hygiene Data'!I199))),'Data Summary'!EF205="Yes"),OFFSET('Hygiene Data'!$I$9,0,10*ROW('Hygiene Data'!I199)),NA())</f>
        <v>#N/A</v>
      </c>
    </row>
    <row xmlns:x14ac="http://schemas.microsoft.com/office/spreadsheetml/2009/9/ac" r="206" x14ac:dyDescent="0.2">
      <c r="A206" s="342" t="e">
        <f ca="true">+RIGHT('Data Summary'!A206,LEN('Data Summary'!A206)-9)</f>
        <v>#VALUE!</v>
      </c>
      <c r="B206" s="35" t="str">
        <f ca="true">+IF(ISTEXT('Data Summary'!B206),'Data Summary'!B206,"")</f>
        <v/>
      </c>
      <c r="C206" s="341" t="e">
        <f ca="true">+VALUE('Data Summary'!C206)</f>
        <v>#VALUE!</v>
      </c>
      <c r="D206" s="89" t="e">
        <f ca="true">+IF(AND(ISNUMBER(OFFSET('Water Data'!$D$4,0,10*ROW('Water Data'!D200))),'Data Summary'!BS206="Yes"),100-OFFSET('Water Data'!$D$4,0,10*ROW('Water Data'!D200)),NA())</f>
        <v>#N/A</v>
      </c>
      <c r="E206" s="89" t="e">
        <f ca="true">+IF(AND(ISNUMBER(OFFSET('Water Data'!$D$6,0,10*ROW('Water Data'!D200))),'Data Summary'!BT206="Yes"),OFFSET('Water Data'!$D$6,0,10*ROW('Water Data'!D200)),NA())</f>
        <v>#N/A</v>
      </c>
      <c r="F206" s="89" t="e">
        <f ca="true">+IF(AND(ISNUMBER(OFFSET('Water Data'!$D$9,0,10*ROW('Water Data'!D200))),'Data Summary'!BU206="Yes"),OFFSET('Water Data'!$D$9,0,10*ROW('Water Data'!D200)),NA())</f>
        <v>#N/A</v>
      </c>
      <c r="G206" s="89" t="e">
        <f ca="true">+IF(AND(ISNUMBER(OFFSET('Water Data'!$E$4,0,10*ROW('Water Data'!E200))),'Data Summary'!BV206="Yes"),100-OFFSET('Water Data'!$E$4,0,10*ROW('Water Data'!E200)),NA())</f>
        <v>#N/A</v>
      </c>
      <c r="H206" s="89" t="e">
        <f ca="true">+IF(AND(ISNUMBER(OFFSET('Water Data'!$E$6,0,10*ROW('Water Data'!E200))),'Data Summary'!BW206="Yes"),OFFSET('Water Data'!$E$6,0,10*ROW('Water Data'!E200)),NA())</f>
        <v>#N/A</v>
      </c>
      <c r="I206" s="89" t="e">
        <f ca="true">+IF(AND(ISNUMBER(OFFSET('Water Data'!$E$9,0,10*ROW('Water Data'!E200))),'Data Summary'!BX206="Yes"),OFFSET('Water Data'!$E$9,0,10*ROW('Water Data'!E200)),NA())</f>
        <v>#N/A</v>
      </c>
      <c r="J206" s="89" t="e">
        <f ca="true">+IF(AND(ISNUMBER(OFFSET('Water Data'!$F$4,0,10*ROW('Water Data'!F200))),'Data Summary'!BY206="Yes"),100-OFFSET('Water Data'!$F$4,0,10*ROW('Water Data'!F200)),NA())</f>
        <v>#N/A</v>
      </c>
      <c r="K206" s="89" t="e">
        <f ca="true">+IF(AND(ISNUMBER(OFFSET('Water Data'!$F$6,0,10*ROW('Water Data'!F200))),'Data Summary'!BZ206="Yes"),OFFSET('Water Data'!$F$6,0,10*ROW('Water Data'!F200)),NA())</f>
        <v>#N/A</v>
      </c>
      <c r="L206" s="89" t="e">
        <f ca="true">+IF(AND(ISNUMBER(OFFSET('Water Data'!$F$9,0,10*ROW('Water Data'!F200))),'Data Summary'!CA206="Yes"),OFFSET('Water Data'!$F$9,0,10*ROW('Water Data'!F200)),NA())</f>
        <v>#N/A</v>
      </c>
      <c r="M206" s="89" t="e">
        <f ca="true">+IF(AND(ISNUMBER(OFFSET('Water Data'!$G$4,0,10*ROW('Water Data'!G200))),'Data Summary'!CB206="Yes"),100-OFFSET('Water Data'!$G$4,0,10*ROW('Water Data'!G200)),NA())</f>
        <v>#N/A</v>
      </c>
      <c r="N206" s="89" t="e">
        <f ca="true">+IF(AND(ISNUMBER(OFFSET('Water Data'!$G$6,0,10*ROW('Water Data'!G200))),'Data Summary'!CC206="Yes"),OFFSET('Water Data'!$G$6,0,10*ROW('Water Data'!G200)),NA())</f>
        <v>#N/A</v>
      </c>
      <c r="O206" s="89" t="e">
        <f ca="true">+IF(AND(ISNUMBER(OFFSET('Water Data'!$G$9,0,10*ROW('Water Data'!G200))),'Data Summary'!CD206="Yes"),OFFSET('Water Data'!$G$9,0,10*ROW('Water Data'!G200)),NA())</f>
        <v>#N/A</v>
      </c>
      <c r="P206" s="89" t="e">
        <f ca="true">+IF(AND(ISNUMBER(OFFSET('Water Data'!$H$4,0,10*ROW('Water Data'!H200))),'Data Summary'!CE206="Yes"),100-OFFSET('Water Data'!$H$4,0,10*ROW('Water Data'!H200)),NA())</f>
        <v>#N/A</v>
      </c>
      <c r="Q206" s="89" t="e">
        <f ca="true">+IF(AND(ISNUMBER(OFFSET('Water Data'!$H$6,0,10*ROW('Water Data'!H200))),'Data Summary'!CF206="Yes"),OFFSET('Water Data'!$H$6,0,10*ROW('Water Data'!H200)),NA())</f>
        <v>#N/A</v>
      </c>
      <c r="R206" s="89" t="e">
        <f ca="true">+IF(AND(ISNUMBER(OFFSET('Water Data'!$H$9,0,10*ROW('Water Data'!H200))),'Data Summary'!CG206="Yes"),OFFSET('Water Data'!$H$9,0,10*ROW('Water Data'!H200)),NA())</f>
        <v>#N/A</v>
      </c>
      <c r="S206" s="89" t="e">
        <f ca="true">+IF(AND(ISNUMBER(OFFSET('Water Data'!$I$4,0,10*ROW('Water Data'!I200))),'Data Summary'!CH206="Yes"),100-OFFSET('Water Data'!$I$4,0,10*ROW('Water Data'!I200)),NA())</f>
        <v>#N/A</v>
      </c>
      <c r="T206" s="89" t="e">
        <f ca="true">+IF(AND(ISNUMBER(OFFSET('Water Data'!$I$6,0,10*ROW('Water Data'!I200))),'Data Summary'!CI206="Yes"),OFFSET('Water Data'!$I$6,0,10*ROW('Water Data'!I200)),NA())</f>
        <v>#N/A</v>
      </c>
      <c r="U206" s="89" t="e">
        <f ca="true">+IF(AND(ISNUMBER(OFFSET('Water Data'!$I$9,0,10*ROW('Water Data'!I200))),'Data Summary'!CJ206="Yes"),OFFSET('Water Data'!$I$9,0,10*ROW('Water Data'!I200)),NA())</f>
        <v>#N/A</v>
      </c>
      <c r="V206" s="90" t="e">
        <f ca="true">+IF(AND(ISNUMBER(OFFSET('Sanitation Data'!$D$4,0,10*ROW('Sanitation Data'!D200))),'Data Summary'!CK206="Yes"),100-OFFSET('Sanitation Data'!$D$4,0,10*ROW('Sanitation Data'!D200)),NA())</f>
        <v>#N/A</v>
      </c>
      <c r="W206" s="90" t="e">
        <f ca="true">+IF(AND(ISNUMBER(OFFSET('Sanitation Data'!$D$6,0,10*ROW('Sanitation Data'!D200))),'Data Summary'!CL206="Yes"),OFFSET('Sanitation Data'!$D$6,0,10*ROW('Sanitation Data'!D200)),NA())</f>
        <v>#N/A</v>
      </c>
      <c r="X206" s="90" t="e">
        <f ca="true">+IF(AND(ISNUMBER(OFFSET('Sanitation Data'!$D$10,0,10*ROW('Sanitation Data'!D200))),'Data Summary'!CM206="Yes"),OFFSET('Sanitation Data'!$D$10,0,10*ROW('Sanitation Data'!D200)),NA())</f>
        <v>#N/A</v>
      </c>
      <c r="Y206" s="90" t="e">
        <f ca="true">+IF(AND(ISNUMBER(OFFSET('Sanitation Data'!$D$11,0,10*ROW('Sanitation Data'!D200))),'Data Summary'!CN206="Yes"),OFFSET('Sanitation Data'!$D$11,0,10*ROW('Sanitation Data'!D200)),NA())</f>
        <v>#N/A</v>
      </c>
      <c r="Z206" s="90" t="e">
        <f ca="true">+IF(AND(ISNUMBER(OFFSET('Sanitation Data'!$D$12,0,10*ROW('Sanitation Data'!D200))),'Data Summary'!CO206="Yes"),OFFSET('Sanitation Data'!$D$12,0,10*ROW('Sanitation Data'!D200)),NA())</f>
        <v>#N/A</v>
      </c>
      <c r="AA206" s="90" t="e">
        <f ca="true">+IF(AND(ISNUMBER(OFFSET('Sanitation Data'!$E$4,0,10*ROW('Sanitation Data'!E200))),'Data Summary'!CP206="Yes"),100-OFFSET('Sanitation Data'!$E$4,0,10*ROW('Sanitation Data'!E200)),NA())</f>
        <v>#N/A</v>
      </c>
      <c r="AB206" s="90" t="e">
        <f ca="true">+IF(AND(ISNUMBER(OFFSET('Sanitation Data'!$E$6,0,10*ROW('Sanitation Data'!E200))),'Data Summary'!CQ206="Yes"),OFFSET('Sanitation Data'!$E$6,0,10*ROW('Sanitation Data'!E200)),NA())</f>
        <v>#N/A</v>
      </c>
      <c r="AC206" s="90" t="e">
        <f ca="true">+IF(AND(ISNUMBER(OFFSET('Sanitation Data'!$E$10,0,10*ROW('Sanitation Data'!E200))),'Data Summary'!CR206="Yes"),OFFSET('Sanitation Data'!$E$10,0,10*ROW('Sanitation Data'!E200)),NA())</f>
        <v>#N/A</v>
      </c>
      <c r="AD206" s="90" t="e">
        <f ca="true">+IF(AND(ISNUMBER(OFFSET('Sanitation Data'!$E$11,0,10*ROW('Sanitation Data'!E200))),'Data Summary'!CS206="Yes"),OFFSET('Sanitation Data'!$E$11,0,10*ROW('Sanitation Data'!E200)),NA())</f>
        <v>#N/A</v>
      </c>
      <c r="AE206" s="90" t="e">
        <f ca="true">+IF(AND(ISNUMBER(OFFSET('Sanitation Data'!$E$12,0,10*ROW('Sanitation Data'!E200))),'Data Summary'!CT206="Yes"),OFFSET('Sanitation Data'!$E$12,0,10*ROW('Sanitation Data'!E200)),NA())</f>
        <v>#N/A</v>
      </c>
      <c r="AF206" s="90" t="e">
        <f ca="true">+IF(AND(ISNUMBER(OFFSET('Sanitation Data'!$F$4,0,10*ROW('Sanitation Data'!F200))),'Data Summary'!CU206="Yes"),100-OFFSET('Sanitation Data'!$F$4,0,10*ROW('Sanitation Data'!F200)),NA())</f>
        <v>#N/A</v>
      </c>
      <c r="AG206" s="90" t="e">
        <f ca="true">+IF(AND(ISNUMBER(OFFSET('Sanitation Data'!$F$6,0,10*ROW('Sanitation Data'!F200))),'Data Summary'!CV206="Yes"),OFFSET('Sanitation Data'!$F$6,0,10*ROW('Sanitation Data'!F200)),NA())</f>
        <v>#N/A</v>
      </c>
      <c r="AH206" s="90" t="e">
        <f ca="true">+IF(AND(ISNUMBER(OFFSET('Sanitation Data'!$F$10,0,10*ROW('Sanitation Data'!F200))),'Data Summary'!CW206="Yes"),OFFSET('Sanitation Data'!$F$10,0,10*ROW('Sanitation Data'!F200)),NA())</f>
        <v>#N/A</v>
      </c>
      <c r="AI206" s="90" t="e">
        <f ca="true">+IF(AND(ISNUMBER(OFFSET('Sanitation Data'!$F$11,0,10*ROW('Sanitation Data'!F200))),'Data Summary'!CX206="Yes"),OFFSET('Sanitation Data'!$F$11,0,10*ROW('Sanitation Data'!F200)),NA())</f>
        <v>#N/A</v>
      </c>
      <c r="AJ206" s="90" t="e">
        <f ca="true">+IF(AND(ISNUMBER(OFFSET('Sanitation Data'!$F$12,0,10*ROW('Sanitation Data'!F200))),'Data Summary'!CY206="Yes"),OFFSET('Sanitation Data'!$F$12,0,10*ROW('Sanitation Data'!F200)),NA())</f>
        <v>#N/A</v>
      </c>
      <c r="AK206" s="90" t="e">
        <f ca="true">+IF(AND(ISNUMBER(OFFSET('Sanitation Data'!$G$4,0,10*ROW('Sanitation Data'!G200))),'Data Summary'!CZ206="Yes"),100-OFFSET('Sanitation Data'!$G$4,0,10*ROW('Sanitation Data'!G200)),NA())</f>
        <v>#N/A</v>
      </c>
      <c r="AL206" s="90" t="e">
        <f ca="true">+IF(AND(ISNUMBER(OFFSET('Sanitation Data'!$G$6,0,10*ROW('Sanitation Data'!G200))),'Data Summary'!DA206="Yes"),OFFSET('Sanitation Data'!$G$6,0,10*ROW('Sanitation Data'!G200)),NA())</f>
        <v>#N/A</v>
      </c>
      <c r="AM206" s="90" t="e">
        <f ca="true">+IF(AND(ISNUMBER(OFFSET('Sanitation Data'!$G$10,0,10*ROW('Sanitation Data'!G200))),'Data Summary'!DB206="Yes"),OFFSET('Sanitation Data'!$G$10,0,10*ROW('Sanitation Data'!G200)),NA())</f>
        <v>#N/A</v>
      </c>
      <c r="AN206" s="90" t="e">
        <f ca="true">+IF(AND(ISNUMBER(OFFSET('Sanitation Data'!$G$11,0,10*ROW('Sanitation Data'!G200))),'Data Summary'!DC206="Yes"),OFFSET('Sanitation Data'!$G$11,0,10*ROW('Sanitation Data'!G200)),NA())</f>
        <v>#N/A</v>
      </c>
      <c r="AO206" s="90" t="e">
        <f ca="true">+IF(AND(ISNUMBER(OFFSET('Sanitation Data'!$G$12,0,10*ROW('Sanitation Data'!G200))),'Data Summary'!DD206="Yes"),OFFSET('Sanitation Data'!$G$12,0,10*ROW('Sanitation Data'!G200)),NA())</f>
        <v>#N/A</v>
      </c>
      <c r="AP206" s="90" t="e">
        <f ca="true">+IF(AND(ISNUMBER(OFFSET('Sanitation Data'!$H$4,0,10*ROW('Sanitation Data'!H200))),'Data Summary'!DE206="Yes"),100-OFFSET('Sanitation Data'!$H$4,0,10*ROW('Sanitation Data'!H200)),NA())</f>
        <v>#N/A</v>
      </c>
      <c r="AQ206" s="90" t="e">
        <f ca="true">+IF(AND(ISNUMBER(OFFSET('Sanitation Data'!$H$6,0,10*ROW('Sanitation Data'!H200))),'Data Summary'!DF206="Yes"),OFFSET('Sanitation Data'!$H$6,0,10*ROW('Sanitation Data'!H200)),NA())</f>
        <v>#N/A</v>
      </c>
      <c r="AR206" s="90" t="e">
        <f ca="true">+IF(AND(ISNUMBER(OFFSET('Sanitation Data'!$H$10,0,10*ROW('Sanitation Data'!H200))),'Data Summary'!DG206="Yes"),OFFSET('Sanitation Data'!$H$10,0,10*ROW('Sanitation Data'!H200)),NA())</f>
        <v>#N/A</v>
      </c>
      <c r="AS206" s="90" t="e">
        <f ca="true">+IF(AND(ISNUMBER(OFFSET('Sanitation Data'!$H$11,0,10*ROW('Sanitation Data'!H200))),'Data Summary'!DH206="Yes"),OFFSET('Sanitation Data'!$H$11,0,10*ROW('Sanitation Data'!H200)),NA())</f>
        <v>#N/A</v>
      </c>
      <c r="AT206" s="90" t="e">
        <f ca="true">+IF(AND(ISNUMBER(OFFSET('Sanitation Data'!$H$12,0,10*ROW('Sanitation Data'!H200))),'Data Summary'!DI206="Yes"),OFFSET('Sanitation Data'!$H$12,0,10*ROW('Sanitation Data'!H200)),NA())</f>
        <v>#N/A</v>
      </c>
      <c r="AU206" s="90" t="e">
        <f ca="true">+IF(AND(ISNUMBER(OFFSET('Sanitation Data'!$I$4,0,10*ROW('Sanitation Data'!I200))),'Data Summary'!DJ206="Yes"),100-OFFSET('Sanitation Data'!$I$4,0,10*ROW('Sanitation Data'!I200)),NA())</f>
        <v>#N/A</v>
      </c>
      <c r="AV206" s="90" t="e">
        <f ca="true">+IF(AND(ISNUMBER(OFFSET('Sanitation Data'!$I$6,0,10*ROW('Sanitation Data'!I200))),'Data Summary'!DK206="Yes"),OFFSET('Sanitation Data'!$I$6,0,10*ROW('Sanitation Data'!I200)),NA())</f>
        <v>#N/A</v>
      </c>
      <c r="AW206" s="90" t="e">
        <f ca="true">+IF(AND(ISNUMBER(OFFSET('Sanitation Data'!$I$10,0,10*ROW('Sanitation Data'!I200))),'Data Summary'!DL206="Yes"),OFFSET('Sanitation Data'!$I$10,0,10*ROW('Sanitation Data'!I200)),NA())</f>
        <v>#N/A</v>
      </c>
      <c r="AX206" s="90" t="e">
        <f ca="true">+IF(AND(ISNUMBER(OFFSET('Sanitation Data'!$I$11,0,10*ROW('Sanitation Data'!I200))),'Data Summary'!DM206="Yes"),OFFSET('Sanitation Data'!$I$11,0,10*ROW('Sanitation Data'!I200)),NA())</f>
        <v>#N/A</v>
      </c>
      <c r="AY206" s="90" t="e">
        <f ca="true">+IF(AND(ISNUMBER(OFFSET('Sanitation Data'!$I$12,0,10*ROW('Sanitation Data'!I200))),'Data Summary'!DN206="Yes"),OFFSET('Sanitation Data'!$I$12,0,10*ROW('Sanitation Data'!I200)),NA())</f>
        <v>#N/A</v>
      </c>
      <c r="AZ206" s="91" t="e">
        <f ca="true">+IF(AND(ISNUMBER(OFFSET('Hygiene Data'!$D$5,0,10*ROW('Hygiene Data'!D200))),'Data Summary'!DO206="Yes"),OFFSET('Hygiene Data'!$D$5,0,10*ROW('Hygiene Data'!D200)),NA())</f>
        <v>#N/A</v>
      </c>
      <c r="BA206" s="91" t="e">
        <f ca="true">+IF(AND(ISNUMBER(OFFSET('Hygiene Data'!$D$7,0,10*ROW('Hygiene Data'!D200))),'Data Summary'!DP206="Yes"),OFFSET('Hygiene Data'!$D$7,0,10*ROW('Hygiene Data'!D200)),NA())</f>
        <v>#N/A</v>
      </c>
      <c r="BB206" s="91" t="e">
        <f ca="true">+IF(AND(ISNUMBER(OFFSET('Hygiene Data'!$D$9,0,10*ROW('Hygiene Data'!D200))),'Data Summary'!DQ206="Yes"),OFFSET('Hygiene Data'!$D$9,0,10*ROW('Hygiene Data'!D200)),NA())</f>
        <v>#N/A</v>
      </c>
      <c r="BC206" s="91" t="e">
        <f ca="true">+IF(AND(ISNUMBER(OFFSET('Hygiene Data'!$E$5,0,10*ROW('Hygiene Data'!E200))),'Data Summary'!DR206="Yes"),OFFSET('Hygiene Data'!$E$5,0,10*ROW('Hygiene Data'!E200)),NA())</f>
        <v>#N/A</v>
      </c>
      <c r="BD206" s="91" t="e">
        <f ca="true">+IF(AND(ISNUMBER(OFFSET('Hygiene Data'!$E$7,0,10*ROW('Hygiene Data'!E200))),'Data Summary'!DS206="Yes"),OFFSET('Hygiene Data'!$E$7,0,10*ROW('Hygiene Data'!E200)),NA())</f>
        <v>#N/A</v>
      </c>
      <c r="BE206" s="91" t="e">
        <f ca="true">+IF(AND(ISNUMBER(OFFSET('Hygiene Data'!$E$9,0,10*ROW('Hygiene Data'!E200))),'Data Summary'!DT206="Yes"),OFFSET('Hygiene Data'!$E$9,0,10*ROW('Hygiene Data'!E200)),NA())</f>
        <v>#N/A</v>
      </c>
      <c r="BF206" s="91" t="e">
        <f ca="true">+IF(AND(ISNUMBER(OFFSET('Hygiene Data'!$F$5,0,10*ROW('Hygiene Data'!F200))),'Data Summary'!DU206="Yes"),OFFSET('Hygiene Data'!$F$5,0,10*ROW('Hygiene Data'!F200)),NA())</f>
        <v>#N/A</v>
      </c>
      <c r="BG206" s="91" t="e">
        <f ca="true">+IF(AND(ISNUMBER(OFFSET('Hygiene Data'!$F$7,0,10*ROW('Hygiene Data'!F200))),'Data Summary'!DV206="Yes"),OFFSET('Hygiene Data'!$F$7,0,10*ROW('Hygiene Data'!F200)),NA())</f>
        <v>#N/A</v>
      </c>
      <c r="BH206" s="91" t="e">
        <f ca="true">+IF(AND(ISNUMBER(OFFSET('Hygiene Data'!$F$9,0,10*ROW('Hygiene Data'!F200))),'Data Summary'!DW206="Yes"),OFFSET('Hygiene Data'!$F$9,0,10*ROW('Hygiene Data'!F200)),NA())</f>
        <v>#N/A</v>
      </c>
      <c r="BI206" s="91" t="e">
        <f ca="true">+IF(AND(ISNUMBER(OFFSET('Hygiene Data'!$G$5,0,10*ROW('Hygiene Data'!G200))),'Data Summary'!DX206="Yes"),OFFSET('Hygiene Data'!$G$5,0,10*ROW('Hygiene Data'!G200)),NA())</f>
        <v>#N/A</v>
      </c>
      <c r="BJ206" s="91" t="e">
        <f ca="true">+IF(AND(ISNUMBER(OFFSET('Hygiene Data'!$G$7,0,10*ROW('Hygiene Data'!G200))),'Data Summary'!DY206="Yes"),OFFSET('Hygiene Data'!$G$7,0,10*ROW('Hygiene Data'!G200)),NA())</f>
        <v>#N/A</v>
      </c>
      <c r="BK206" s="91" t="e">
        <f ca="true">+IF(AND(ISNUMBER(OFFSET('Hygiene Data'!$G$9,0,10*ROW('Hygiene Data'!G200))),'Data Summary'!DZ206="Yes"),OFFSET('Hygiene Data'!$G$9,0,10*ROW('Hygiene Data'!G200)),NA())</f>
        <v>#N/A</v>
      </c>
      <c r="BL206" s="91" t="e">
        <f ca="true">+IF(AND(ISNUMBER(OFFSET('Hygiene Data'!$H$5,0,10*ROW('Hygiene Data'!H200))),'Data Summary'!EA206="Yes"),OFFSET('Hygiene Data'!$H$5,0,10*ROW('Hygiene Data'!H200)),NA())</f>
        <v>#N/A</v>
      </c>
      <c r="BM206" s="91" t="e">
        <f ca="true">+IF(AND(ISNUMBER(OFFSET('Hygiene Data'!$H$7,0,10*ROW('Hygiene Data'!H200))),'Data Summary'!EB206="Yes"),OFFSET('Hygiene Data'!$H$7,0,10*ROW('Hygiene Data'!H200)),NA())</f>
        <v>#N/A</v>
      </c>
      <c r="BN206" s="91" t="e">
        <f ca="true">+IF(AND(ISNUMBER(OFFSET('Hygiene Data'!$H$9,0,10*ROW('Hygiene Data'!H200))),'Data Summary'!EC206="Yes"),OFFSET('Hygiene Data'!$H$9,0,10*ROW('Hygiene Data'!H200)),NA())</f>
        <v>#N/A</v>
      </c>
      <c r="BO206" s="91" t="e">
        <f ca="true">+IF(AND(ISNUMBER(OFFSET('Hygiene Data'!$I$5,0,10*ROW('Hygiene Data'!I200))),'Data Summary'!ED206="Yes"),OFFSET('Hygiene Data'!$I$5,0,10*ROW('Hygiene Data'!I200)),NA())</f>
        <v>#N/A</v>
      </c>
      <c r="BP206" s="91" t="e">
        <f ca="true">+IF(AND(ISNUMBER(OFFSET('Hygiene Data'!$I$7,0,10*ROW('Hygiene Data'!I200))),'Data Summary'!EE206="Yes"),OFFSET('Hygiene Data'!$I$7,0,10*ROW('Hygiene Data'!I200)),NA())</f>
        <v>#N/A</v>
      </c>
      <c r="BQ206" s="91" t="e">
        <f ca="true">+IF(AND(ISNUMBER(OFFSET('Hygiene Data'!$I$9,0,10*ROW('Hygiene Data'!I200))),'Data Summary'!EF206="Yes"),OFFSET('Hygiene Data'!$I$9,0,10*ROW('Hygiene Data'!I200)),NA())</f>
        <v>#N/A</v>
      </c>
    </row>
    <row xmlns:x14ac="http://schemas.microsoft.com/office/spreadsheetml/2009/9/ac" r="207" x14ac:dyDescent="0.2">
      <c r="A207" s="342" t="e">
        <f ca="true">+RIGHT('Data Summary'!A207,LEN('Data Summary'!A207)-9)</f>
        <v>#VALUE!</v>
      </c>
      <c r="B207" s="35" t="str">
        <f ca="true">+IF(ISTEXT('Data Summary'!B207),'Data Summary'!B207,"")</f>
        <v/>
      </c>
      <c r="C207" s="341" t="e">
        <f ca="true">+VALUE('Data Summary'!C207)</f>
        <v>#VALUE!</v>
      </c>
      <c r="D207" s="89" t="e">
        <f ca="true">+IF(AND(ISNUMBER(OFFSET('Water Data'!$D$4,0,10*ROW('Water Data'!D201))),'Data Summary'!BS207="Yes"),100-OFFSET('Water Data'!$D$4,0,10*ROW('Water Data'!D201)),NA())</f>
        <v>#N/A</v>
      </c>
      <c r="E207" s="89" t="e">
        <f ca="true">+IF(AND(ISNUMBER(OFFSET('Water Data'!$D$6,0,10*ROW('Water Data'!D201))),'Data Summary'!BT207="Yes"),OFFSET('Water Data'!$D$6,0,10*ROW('Water Data'!D201)),NA())</f>
        <v>#N/A</v>
      </c>
      <c r="F207" s="89" t="e">
        <f ca="true">+IF(AND(ISNUMBER(OFFSET('Water Data'!$D$9,0,10*ROW('Water Data'!D201))),'Data Summary'!BU207="Yes"),OFFSET('Water Data'!$D$9,0,10*ROW('Water Data'!D201)),NA())</f>
        <v>#N/A</v>
      </c>
      <c r="G207" s="89" t="e">
        <f ca="true">+IF(AND(ISNUMBER(OFFSET('Water Data'!$E$4,0,10*ROW('Water Data'!E201))),'Data Summary'!BV207="Yes"),100-OFFSET('Water Data'!$E$4,0,10*ROW('Water Data'!E201)),NA())</f>
        <v>#N/A</v>
      </c>
      <c r="H207" s="89" t="e">
        <f ca="true">+IF(AND(ISNUMBER(OFFSET('Water Data'!$E$6,0,10*ROW('Water Data'!E201))),'Data Summary'!BW207="Yes"),OFFSET('Water Data'!$E$6,0,10*ROW('Water Data'!E201)),NA())</f>
        <v>#N/A</v>
      </c>
      <c r="I207" s="89" t="e">
        <f ca="true">+IF(AND(ISNUMBER(OFFSET('Water Data'!$E$9,0,10*ROW('Water Data'!E201))),'Data Summary'!BX207="Yes"),OFFSET('Water Data'!$E$9,0,10*ROW('Water Data'!E201)),NA())</f>
        <v>#N/A</v>
      </c>
      <c r="J207" s="89" t="e">
        <f ca="true">+IF(AND(ISNUMBER(OFFSET('Water Data'!$F$4,0,10*ROW('Water Data'!F201))),'Data Summary'!BY207="Yes"),100-OFFSET('Water Data'!$F$4,0,10*ROW('Water Data'!F201)),NA())</f>
        <v>#N/A</v>
      </c>
      <c r="K207" s="89" t="e">
        <f ca="true">+IF(AND(ISNUMBER(OFFSET('Water Data'!$F$6,0,10*ROW('Water Data'!F201))),'Data Summary'!BZ207="Yes"),OFFSET('Water Data'!$F$6,0,10*ROW('Water Data'!F201)),NA())</f>
        <v>#N/A</v>
      </c>
      <c r="L207" s="89" t="e">
        <f ca="true">+IF(AND(ISNUMBER(OFFSET('Water Data'!$F$9,0,10*ROW('Water Data'!F201))),'Data Summary'!CA207="Yes"),OFFSET('Water Data'!$F$9,0,10*ROW('Water Data'!F201)),NA())</f>
        <v>#N/A</v>
      </c>
      <c r="M207" s="89" t="e">
        <f ca="true">+IF(AND(ISNUMBER(OFFSET('Water Data'!$G$4,0,10*ROW('Water Data'!G201))),'Data Summary'!CB207="Yes"),100-OFFSET('Water Data'!$G$4,0,10*ROW('Water Data'!G201)),NA())</f>
        <v>#N/A</v>
      </c>
      <c r="N207" s="89" t="e">
        <f ca="true">+IF(AND(ISNUMBER(OFFSET('Water Data'!$G$6,0,10*ROW('Water Data'!G201))),'Data Summary'!CC207="Yes"),OFFSET('Water Data'!$G$6,0,10*ROW('Water Data'!G201)),NA())</f>
        <v>#N/A</v>
      </c>
      <c r="O207" s="89" t="e">
        <f ca="true">+IF(AND(ISNUMBER(OFFSET('Water Data'!$G$9,0,10*ROW('Water Data'!G201))),'Data Summary'!CD207="Yes"),OFFSET('Water Data'!$G$9,0,10*ROW('Water Data'!G201)),NA())</f>
        <v>#N/A</v>
      </c>
      <c r="P207" s="89" t="e">
        <f ca="true">+IF(AND(ISNUMBER(OFFSET('Water Data'!$H$4,0,10*ROW('Water Data'!H201))),'Data Summary'!CE207="Yes"),100-OFFSET('Water Data'!$H$4,0,10*ROW('Water Data'!H201)),NA())</f>
        <v>#N/A</v>
      </c>
      <c r="Q207" s="89" t="e">
        <f ca="true">+IF(AND(ISNUMBER(OFFSET('Water Data'!$H$6,0,10*ROW('Water Data'!H201))),'Data Summary'!CF207="Yes"),OFFSET('Water Data'!$H$6,0,10*ROW('Water Data'!H201)),NA())</f>
        <v>#N/A</v>
      </c>
      <c r="R207" s="89" t="e">
        <f ca="true">+IF(AND(ISNUMBER(OFFSET('Water Data'!$H$9,0,10*ROW('Water Data'!H201))),'Data Summary'!CG207="Yes"),OFFSET('Water Data'!$H$9,0,10*ROW('Water Data'!H201)),NA())</f>
        <v>#N/A</v>
      </c>
      <c r="S207" s="89" t="e">
        <f ca="true">+IF(AND(ISNUMBER(OFFSET('Water Data'!$I$4,0,10*ROW('Water Data'!I201))),'Data Summary'!CH207="Yes"),100-OFFSET('Water Data'!$I$4,0,10*ROW('Water Data'!I201)),NA())</f>
        <v>#N/A</v>
      </c>
      <c r="T207" s="89" t="e">
        <f ca="true">+IF(AND(ISNUMBER(OFFSET('Water Data'!$I$6,0,10*ROW('Water Data'!I201))),'Data Summary'!CI207="Yes"),OFFSET('Water Data'!$I$6,0,10*ROW('Water Data'!I201)),NA())</f>
        <v>#N/A</v>
      </c>
      <c r="U207" s="89" t="e">
        <f ca="true">+IF(AND(ISNUMBER(OFFSET('Water Data'!$I$9,0,10*ROW('Water Data'!I201))),'Data Summary'!CJ207="Yes"),OFFSET('Water Data'!$I$9,0,10*ROW('Water Data'!I201)),NA())</f>
        <v>#N/A</v>
      </c>
      <c r="V207" s="90" t="e">
        <f ca="true">+IF(AND(ISNUMBER(OFFSET('Sanitation Data'!$D$4,0,10*ROW('Sanitation Data'!D201))),'Data Summary'!CK207="Yes"),100-OFFSET('Sanitation Data'!$D$4,0,10*ROW('Sanitation Data'!D201)),NA())</f>
        <v>#N/A</v>
      </c>
      <c r="W207" s="90" t="e">
        <f ca="true">+IF(AND(ISNUMBER(OFFSET('Sanitation Data'!$D$6,0,10*ROW('Sanitation Data'!D201))),'Data Summary'!CL207="Yes"),OFFSET('Sanitation Data'!$D$6,0,10*ROW('Sanitation Data'!D201)),NA())</f>
        <v>#N/A</v>
      </c>
      <c r="X207" s="90" t="e">
        <f ca="true">+IF(AND(ISNUMBER(OFFSET('Sanitation Data'!$D$10,0,10*ROW('Sanitation Data'!D201))),'Data Summary'!CM207="Yes"),OFFSET('Sanitation Data'!$D$10,0,10*ROW('Sanitation Data'!D201)),NA())</f>
        <v>#N/A</v>
      </c>
      <c r="Y207" s="90" t="e">
        <f ca="true">+IF(AND(ISNUMBER(OFFSET('Sanitation Data'!$D$11,0,10*ROW('Sanitation Data'!D201))),'Data Summary'!CN207="Yes"),OFFSET('Sanitation Data'!$D$11,0,10*ROW('Sanitation Data'!D201)),NA())</f>
        <v>#N/A</v>
      </c>
      <c r="Z207" s="90" t="e">
        <f ca="true">+IF(AND(ISNUMBER(OFFSET('Sanitation Data'!$D$12,0,10*ROW('Sanitation Data'!D201))),'Data Summary'!CO207="Yes"),OFFSET('Sanitation Data'!$D$12,0,10*ROW('Sanitation Data'!D201)),NA())</f>
        <v>#N/A</v>
      </c>
      <c r="AA207" s="90" t="e">
        <f ca="true">+IF(AND(ISNUMBER(OFFSET('Sanitation Data'!$E$4,0,10*ROW('Sanitation Data'!E201))),'Data Summary'!CP207="Yes"),100-OFFSET('Sanitation Data'!$E$4,0,10*ROW('Sanitation Data'!E201)),NA())</f>
        <v>#N/A</v>
      </c>
      <c r="AB207" s="90" t="e">
        <f ca="true">+IF(AND(ISNUMBER(OFFSET('Sanitation Data'!$E$6,0,10*ROW('Sanitation Data'!E201))),'Data Summary'!CQ207="Yes"),OFFSET('Sanitation Data'!$E$6,0,10*ROW('Sanitation Data'!E201)),NA())</f>
        <v>#N/A</v>
      </c>
      <c r="AC207" s="90" t="e">
        <f ca="true">+IF(AND(ISNUMBER(OFFSET('Sanitation Data'!$E$10,0,10*ROW('Sanitation Data'!E201))),'Data Summary'!CR207="Yes"),OFFSET('Sanitation Data'!$E$10,0,10*ROW('Sanitation Data'!E201)),NA())</f>
        <v>#N/A</v>
      </c>
      <c r="AD207" s="90" t="e">
        <f ca="true">+IF(AND(ISNUMBER(OFFSET('Sanitation Data'!$E$11,0,10*ROW('Sanitation Data'!E201))),'Data Summary'!CS207="Yes"),OFFSET('Sanitation Data'!$E$11,0,10*ROW('Sanitation Data'!E201)),NA())</f>
        <v>#N/A</v>
      </c>
      <c r="AE207" s="90" t="e">
        <f ca="true">+IF(AND(ISNUMBER(OFFSET('Sanitation Data'!$E$12,0,10*ROW('Sanitation Data'!E201))),'Data Summary'!CT207="Yes"),OFFSET('Sanitation Data'!$E$12,0,10*ROW('Sanitation Data'!E201)),NA())</f>
        <v>#N/A</v>
      </c>
      <c r="AF207" s="90" t="e">
        <f ca="true">+IF(AND(ISNUMBER(OFFSET('Sanitation Data'!$F$4,0,10*ROW('Sanitation Data'!F201))),'Data Summary'!CU207="Yes"),100-OFFSET('Sanitation Data'!$F$4,0,10*ROW('Sanitation Data'!F201)),NA())</f>
        <v>#N/A</v>
      </c>
      <c r="AG207" s="90" t="e">
        <f ca="true">+IF(AND(ISNUMBER(OFFSET('Sanitation Data'!$F$6,0,10*ROW('Sanitation Data'!F201))),'Data Summary'!CV207="Yes"),OFFSET('Sanitation Data'!$F$6,0,10*ROW('Sanitation Data'!F201)),NA())</f>
        <v>#N/A</v>
      </c>
      <c r="AH207" s="90" t="e">
        <f ca="true">+IF(AND(ISNUMBER(OFFSET('Sanitation Data'!$F$10,0,10*ROW('Sanitation Data'!F201))),'Data Summary'!CW207="Yes"),OFFSET('Sanitation Data'!$F$10,0,10*ROW('Sanitation Data'!F201)),NA())</f>
        <v>#N/A</v>
      </c>
      <c r="AI207" s="90" t="e">
        <f ca="true">+IF(AND(ISNUMBER(OFFSET('Sanitation Data'!$F$11,0,10*ROW('Sanitation Data'!F201))),'Data Summary'!CX207="Yes"),OFFSET('Sanitation Data'!$F$11,0,10*ROW('Sanitation Data'!F201)),NA())</f>
        <v>#N/A</v>
      </c>
      <c r="AJ207" s="90" t="e">
        <f ca="true">+IF(AND(ISNUMBER(OFFSET('Sanitation Data'!$F$12,0,10*ROW('Sanitation Data'!F201))),'Data Summary'!CY207="Yes"),OFFSET('Sanitation Data'!$F$12,0,10*ROW('Sanitation Data'!F201)),NA())</f>
        <v>#N/A</v>
      </c>
      <c r="AK207" s="90" t="e">
        <f ca="true">+IF(AND(ISNUMBER(OFFSET('Sanitation Data'!$G$4,0,10*ROW('Sanitation Data'!G201))),'Data Summary'!CZ207="Yes"),100-OFFSET('Sanitation Data'!$G$4,0,10*ROW('Sanitation Data'!G201)),NA())</f>
        <v>#N/A</v>
      </c>
      <c r="AL207" s="90" t="e">
        <f ca="true">+IF(AND(ISNUMBER(OFFSET('Sanitation Data'!$G$6,0,10*ROW('Sanitation Data'!G201))),'Data Summary'!DA207="Yes"),OFFSET('Sanitation Data'!$G$6,0,10*ROW('Sanitation Data'!G201)),NA())</f>
        <v>#N/A</v>
      </c>
      <c r="AM207" s="90" t="e">
        <f ca="true">+IF(AND(ISNUMBER(OFFSET('Sanitation Data'!$G$10,0,10*ROW('Sanitation Data'!G201))),'Data Summary'!DB207="Yes"),OFFSET('Sanitation Data'!$G$10,0,10*ROW('Sanitation Data'!G201)),NA())</f>
        <v>#N/A</v>
      </c>
      <c r="AN207" s="90" t="e">
        <f ca="true">+IF(AND(ISNUMBER(OFFSET('Sanitation Data'!$G$11,0,10*ROW('Sanitation Data'!G201))),'Data Summary'!DC207="Yes"),OFFSET('Sanitation Data'!$G$11,0,10*ROW('Sanitation Data'!G201)),NA())</f>
        <v>#N/A</v>
      </c>
      <c r="AO207" s="90" t="e">
        <f ca="true">+IF(AND(ISNUMBER(OFFSET('Sanitation Data'!$G$12,0,10*ROW('Sanitation Data'!G201))),'Data Summary'!DD207="Yes"),OFFSET('Sanitation Data'!$G$12,0,10*ROW('Sanitation Data'!G201)),NA())</f>
        <v>#N/A</v>
      </c>
      <c r="AP207" s="90" t="e">
        <f ca="true">+IF(AND(ISNUMBER(OFFSET('Sanitation Data'!$H$4,0,10*ROW('Sanitation Data'!H201))),'Data Summary'!DE207="Yes"),100-OFFSET('Sanitation Data'!$H$4,0,10*ROW('Sanitation Data'!H201)),NA())</f>
        <v>#N/A</v>
      </c>
      <c r="AQ207" s="90" t="e">
        <f ca="true">+IF(AND(ISNUMBER(OFFSET('Sanitation Data'!$H$6,0,10*ROW('Sanitation Data'!H201))),'Data Summary'!DF207="Yes"),OFFSET('Sanitation Data'!$H$6,0,10*ROW('Sanitation Data'!H201)),NA())</f>
        <v>#N/A</v>
      </c>
      <c r="AR207" s="90" t="e">
        <f ca="true">+IF(AND(ISNUMBER(OFFSET('Sanitation Data'!$H$10,0,10*ROW('Sanitation Data'!H201))),'Data Summary'!DG207="Yes"),OFFSET('Sanitation Data'!$H$10,0,10*ROW('Sanitation Data'!H201)),NA())</f>
        <v>#N/A</v>
      </c>
      <c r="AS207" s="90" t="e">
        <f ca="true">+IF(AND(ISNUMBER(OFFSET('Sanitation Data'!$H$11,0,10*ROW('Sanitation Data'!H201))),'Data Summary'!DH207="Yes"),OFFSET('Sanitation Data'!$H$11,0,10*ROW('Sanitation Data'!H201)),NA())</f>
        <v>#N/A</v>
      </c>
      <c r="AT207" s="90" t="e">
        <f ca="true">+IF(AND(ISNUMBER(OFFSET('Sanitation Data'!$H$12,0,10*ROW('Sanitation Data'!H201))),'Data Summary'!DI207="Yes"),OFFSET('Sanitation Data'!$H$12,0,10*ROW('Sanitation Data'!H201)),NA())</f>
        <v>#N/A</v>
      </c>
      <c r="AU207" s="90" t="e">
        <f ca="true">+IF(AND(ISNUMBER(OFFSET('Sanitation Data'!$I$4,0,10*ROW('Sanitation Data'!I201))),'Data Summary'!DJ207="Yes"),100-OFFSET('Sanitation Data'!$I$4,0,10*ROW('Sanitation Data'!I201)),NA())</f>
        <v>#N/A</v>
      </c>
      <c r="AV207" s="90" t="e">
        <f ca="true">+IF(AND(ISNUMBER(OFFSET('Sanitation Data'!$I$6,0,10*ROW('Sanitation Data'!I201))),'Data Summary'!DK207="Yes"),OFFSET('Sanitation Data'!$I$6,0,10*ROW('Sanitation Data'!I201)),NA())</f>
        <v>#N/A</v>
      </c>
      <c r="AW207" s="90" t="e">
        <f ca="true">+IF(AND(ISNUMBER(OFFSET('Sanitation Data'!$I$10,0,10*ROW('Sanitation Data'!I201))),'Data Summary'!DL207="Yes"),OFFSET('Sanitation Data'!$I$10,0,10*ROW('Sanitation Data'!I201)),NA())</f>
        <v>#N/A</v>
      </c>
      <c r="AX207" s="90" t="e">
        <f ca="true">+IF(AND(ISNUMBER(OFFSET('Sanitation Data'!$I$11,0,10*ROW('Sanitation Data'!I201))),'Data Summary'!DM207="Yes"),OFFSET('Sanitation Data'!$I$11,0,10*ROW('Sanitation Data'!I201)),NA())</f>
        <v>#N/A</v>
      </c>
      <c r="AY207" s="90" t="e">
        <f ca="true">+IF(AND(ISNUMBER(OFFSET('Sanitation Data'!$I$12,0,10*ROW('Sanitation Data'!I201))),'Data Summary'!DN207="Yes"),OFFSET('Sanitation Data'!$I$12,0,10*ROW('Sanitation Data'!I201)),NA())</f>
        <v>#N/A</v>
      </c>
      <c r="AZ207" s="91" t="e">
        <f ca="true">+IF(AND(ISNUMBER(OFFSET('Hygiene Data'!$D$5,0,10*ROW('Hygiene Data'!D201))),'Data Summary'!DO207="Yes"),OFFSET('Hygiene Data'!$D$5,0,10*ROW('Hygiene Data'!D201)),NA())</f>
        <v>#N/A</v>
      </c>
      <c r="BA207" s="91" t="e">
        <f ca="true">+IF(AND(ISNUMBER(OFFSET('Hygiene Data'!$D$7,0,10*ROW('Hygiene Data'!D201))),'Data Summary'!DP207="Yes"),OFFSET('Hygiene Data'!$D$7,0,10*ROW('Hygiene Data'!D201)),NA())</f>
        <v>#N/A</v>
      </c>
      <c r="BB207" s="91" t="e">
        <f ca="true">+IF(AND(ISNUMBER(OFFSET('Hygiene Data'!$D$9,0,10*ROW('Hygiene Data'!D201))),'Data Summary'!DQ207="Yes"),OFFSET('Hygiene Data'!$D$9,0,10*ROW('Hygiene Data'!D201)),NA())</f>
        <v>#N/A</v>
      </c>
      <c r="BC207" s="91" t="e">
        <f ca="true">+IF(AND(ISNUMBER(OFFSET('Hygiene Data'!$E$5,0,10*ROW('Hygiene Data'!E201))),'Data Summary'!DR207="Yes"),OFFSET('Hygiene Data'!$E$5,0,10*ROW('Hygiene Data'!E201)),NA())</f>
        <v>#N/A</v>
      </c>
      <c r="BD207" s="91" t="e">
        <f ca="true">+IF(AND(ISNUMBER(OFFSET('Hygiene Data'!$E$7,0,10*ROW('Hygiene Data'!E201))),'Data Summary'!DS207="Yes"),OFFSET('Hygiene Data'!$E$7,0,10*ROW('Hygiene Data'!E201)),NA())</f>
        <v>#N/A</v>
      </c>
      <c r="BE207" s="91" t="e">
        <f ca="true">+IF(AND(ISNUMBER(OFFSET('Hygiene Data'!$E$9,0,10*ROW('Hygiene Data'!E201))),'Data Summary'!DT207="Yes"),OFFSET('Hygiene Data'!$E$9,0,10*ROW('Hygiene Data'!E201)),NA())</f>
        <v>#N/A</v>
      </c>
      <c r="BF207" s="91" t="e">
        <f ca="true">+IF(AND(ISNUMBER(OFFSET('Hygiene Data'!$F$5,0,10*ROW('Hygiene Data'!F201))),'Data Summary'!DU207="Yes"),OFFSET('Hygiene Data'!$F$5,0,10*ROW('Hygiene Data'!F201)),NA())</f>
        <v>#N/A</v>
      </c>
      <c r="BG207" s="91" t="e">
        <f ca="true">+IF(AND(ISNUMBER(OFFSET('Hygiene Data'!$F$7,0,10*ROW('Hygiene Data'!F201))),'Data Summary'!DV207="Yes"),OFFSET('Hygiene Data'!$F$7,0,10*ROW('Hygiene Data'!F201)),NA())</f>
        <v>#N/A</v>
      </c>
      <c r="BH207" s="91" t="e">
        <f ca="true">+IF(AND(ISNUMBER(OFFSET('Hygiene Data'!$F$9,0,10*ROW('Hygiene Data'!F201))),'Data Summary'!DW207="Yes"),OFFSET('Hygiene Data'!$F$9,0,10*ROW('Hygiene Data'!F201)),NA())</f>
        <v>#N/A</v>
      </c>
      <c r="BI207" s="91" t="e">
        <f ca="true">+IF(AND(ISNUMBER(OFFSET('Hygiene Data'!$G$5,0,10*ROW('Hygiene Data'!G201))),'Data Summary'!DX207="Yes"),OFFSET('Hygiene Data'!$G$5,0,10*ROW('Hygiene Data'!G201)),NA())</f>
        <v>#N/A</v>
      </c>
      <c r="BJ207" s="91" t="e">
        <f ca="true">+IF(AND(ISNUMBER(OFFSET('Hygiene Data'!$G$7,0,10*ROW('Hygiene Data'!G201))),'Data Summary'!DY207="Yes"),OFFSET('Hygiene Data'!$G$7,0,10*ROW('Hygiene Data'!G201)),NA())</f>
        <v>#N/A</v>
      </c>
      <c r="BK207" s="91" t="e">
        <f ca="true">+IF(AND(ISNUMBER(OFFSET('Hygiene Data'!$G$9,0,10*ROW('Hygiene Data'!G201))),'Data Summary'!DZ207="Yes"),OFFSET('Hygiene Data'!$G$9,0,10*ROW('Hygiene Data'!G201)),NA())</f>
        <v>#N/A</v>
      </c>
      <c r="BL207" s="91" t="e">
        <f ca="true">+IF(AND(ISNUMBER(OFFSET('Hygiene Data'!$H$5,0,10*ROW('Hygiene Data'!H201))),'Data Summary'!EA207="Yes"),OFFSET('Hygiene Data'!$H$5,0,10*ROW('Hygiene Data'!H201)),NA())</f>
        <v>#N/A</v>
      </c>
      <c r="BM207" s="91" t="e">
        <f ca="true">+IF(AND(ISNUMBER(OFFSET('Hygiene Data'!$H$7,0,10*ROW('Hygiene Data'!H201))),'Data Summary'!EB207="Yes"),OFFSET('Hygiene Data'!$H$7,0,10*ROW('Hygiene Data'!H201)),NA())</f>
        <v>#N/A</v>
      </c>
      <c r="BN207" s="91" t="e">
        <f ca="true">+IF(AND(ISNUMBER(OFFSET('Hygiene Data'!$H$9,0,10*ROW('Hygiene Data'!H201))),'Data Summary'!EC207="Yes"),OFFSET('Hygiene Data'!$H$9,0,10*ROW('Hygiene Data'!H201)),NA())</f>
        <v>#N/A</v>
      </c>
      <c r="BO207" s="91" t="e">
        <f ca="true">+IF(AND(ISNUMBER(OFFSET('Hygiene Data'!$I$5,0,10*ROW('Hygiene Data'!I201))),'Data Summary'!ED207="Yes"),OFFSET('Hygiene Data'!$I$5,0,10*ROW('Hygiene Data'!I201)),NA())</f>
        <v>#N/A</v>
      </c>
      <c r="BP207" s="91" t="e">
        <f ca="true">+IF(AND(ISNUMBER(OFFSET('Hygiene Data'!$I$7,0,10*ROW('Hygiene Data'!I201))),'Data Summary'!EE207="Yes"),OFFSET('Hygiene Data'!$I$7,0,10*ROW('Hygiene Data'!I201)),NA())</f>
        <v>#N/A</v>
      </c>
      <c r="BQ207" s="91"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C7BCD-B91F-4687-92C6-9D21F17CDF11}">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60" customWidth="true"/>
    <col min="2" max="2" width="7.5" style="196" customWidth="true"/>
    <col min="3" max="8" width="8.75" style="160" customWidth="true"/>
    <col min="9" max="9" width="9.375" style="160" customWidth="true"/>
    <col min="10" max="10" width="13.375" style="160" customWidth="true"/>
    <col min="11" max="11" width="7.5" style="160" customWidth="true"/>
    <col min="12" max="17" width="8.625" style="160" customWidth="true"/>
    <col min="18" max="18" width="6.5" style="160" customWidth="true"/>
    <col min="19" max="19" width="13.375" style="160" customWidth="true"/>
    <col min="20" max="20" width="7.5" style="160" customWidth="true"/>
    <col min="21" max="26" width="9.125" style="160" customWidth="true"/>
    <col min="27" max="16384" width="9" style="160"/>
  </cols>
  <sheetData>
    <row xmlns:x14ac="http://schemas.microsoft.com/office/spreadsheetml/2009/9/ac" r="1" ht="15.75" x14ac:dyDescent="0.25">
      <c r="A1" s="156" t="s">
        <v>48</v>
      </c>
      <c r="B1" s="157"/>
      <c r="C1" s="158"/>
      <c r="D1" s="158"/>
      <c r="E1" s="158"/>
      <c r="F1" s="158"/>
      <c r="G1" s="158"/>
      <c r="H1" s="559"/>
      <c r="I1" s="559"/>
      <c r="J1" s="559"/>
      <c r="K1" s="559"/>
      <c r="L1" s="559"/>
      <c r="M1" s="559"/>
      <c r="N1" s="559"/>
      <c r="O1" s="559"/>
      <c r="P1" s="559"/>
      <c r="Q1" s="158"/>
      <c r="R1" s="158"/>
      <c r="S1" s="158"/>
      <c r="T1" s="159"/>
      <c r="U1" s="159"/>
      <c r="V1" s="159"/>
      <c r="W1" s="159"/>
      <c r="X1" s="159"/>
      <c r="Y1" s="159"/>
      <c r="Z1" s="159"/>
      <c r="AA1" s="159"/>
    </row>
    <row xmlns:x14ac="http://schemas.microsoft.com/office/spreadsheetml/2009/9/ac" r="2" s="163" customFormat="true" ht="26.25" customHeight="true" x14ac:dyDescent="0.25">
      <c r="A2" s="161" t="s">
        <v>13</v>
      </c>
      <c r="B2" s="162"/>
      <c r="J2" s="161" t="s">
        <v>14</v>
      </c>
      <c r="R2" s="164"/>
      <c r="S2" s="165" t="s">
        <v>15</v>
      </c>
      <c r="W2" s="164"/>
      <c r="X2" s="164"/>
      <c r="Y2" s="166"/>
      <c r="Z2" s="166"/>
      <c r="AD2" s="167"/>
      <c r="AE2" s="167"/>
      <c r="AF2" s="167"/>
      <c r="AG2" s="167"/>
      <c r="AH2" s="167"/>
      <c r="AI2" s="167"/>
    </row>
    <row xmlns:x14ac="http://schemas.microsoft.com/office/spreadsheetml/2009/9/ac" r="3" ht="15.75" x14ac:dyDescent="0.25">
      <c r="A3" s="168"/>
      <c r="B3" s="169" t="s">
        <v>4</v>
      </c>
      <c r="C3" s="164" t="s">
        <v>7</v>
      </c>
      <c r="D3" s="164" t="s">
        <v>2</v>
      </c>
      <c r="E3" s="164" t="s">
        <v>1</v>
      </c>
      <c r="F3" s="164" t="s">
        <v>54</v>
      </c>
      <c r="G3" s="164" t="s">
        <v>17</v>
      </c>
      <c r="H3" s="164" t="s">
        <v>18</v>
      </c>
      <c r="I3" s="170"/>
      <c r="J3" s="168"/>
      <c r="K3" s="169" t="s">
        <v>4</v>
      </c>
      <c r="L3" s="164" t="s">
        <v>7</v>
      </c>
      <c r="M3" s="164" t="s">
        <v>2</v>
      </c>
      <c r="N3" s="164" t="s">
        <v>1</v>
      </c>
      <c r="O3" s="164" t="s">
        <v>54</v>
      </c>
      <c r="P3" s="164" t="s">
        <v>17</v>
      </c>
      <c r="Q3" s="164" t="s">
        <v>18</v>
      </c>
      <c r="R3" s="166"/>
      <c r="S3" s="171"/>
      <c r="T3" s="169" t="s">
        <v>4</v>
      </c>
      <c r="U3" s="164" t="s">
        <v>7</v>
      </c>
      <c r="V3" s="164" t="s">
        <v>2</v>
      </c>
      <c r="W3" s="164" t="s">
        <v>1</v>
      </c>
      <c r="X3" s="164" t="s">
        <v>54</v>
      </c>
      <c r="Y3" s="164" t="s">
        <v>17</v>
      </c>
      <c r="Z3" s="164" t="s">
        <v>18</v>
      </c>
      <c r="AB3" s="167"/>
      <c r="AC3" s="167"/>
      <c r="AD3" s="167"/>
      <c r="AE3" s="167"/>
      <c r="AF3" s="167"/>
      <c r="AG3" s="167"/>
    </row>
    <row xmlns:x14ac="http://schemas.microsoft.com/office/spreadsheetml/2009/9/ac" r="4" ht="15.75" x14ac:dyDescent="0.25">
      <c r="A4" s="168" t="s">
        <v>34</v>
      </c>
      <c r="B4" s="10">
        <v>2021</v>
      </c>
      <c r="C4" s="10">
        <v>74.400000000000006</v>
      </c>
      <c r="D4" s="10">
        <v>84.8</v>
      </c>
      <c r="E4" s="10">
        <v>72.900000000000006</v>
      </c>
      <c r="F4" s="10"/>
      <c r="G4" s="10">
        <v>72.7</v>
      </c>
      <c r="H4" s="10">
        <v>73.400000000000006</v>
      </c>
      <c r="I4" s="170"/>
      <c r="J4" s="168" t="s">
        <v>34</v>
      </c>
      <c r="K4" s="10">
        <v>2021</v>
      </c>
      <c r="L4" s="10">
        <v>63.242255999999998</v>
      </c>
      <c r="M4" s="10">
        <v>70.232600000000005</v>
      </c>
      <c r="N4" s="10">
        <v>57.686151000000002</v>
      </c>
      <c r="O4" s="10"/>
      <c r="P4" s="10">
        <v>70.151217500000001</v>
      </c>
      <c r="Q4" s="10">
        <v>63.4749798</v>
      </c>
      <c r="R4" s="167"/>
      <c r="S4" s="168" t="s">
        <v>34</v>
      </c>
      <c r="T4" s="10">
        <v>2023</v>
      </c>
      <c r="U4" s="10"/>
      <c r="V4" s="10"/>
      <c r="W4" s="10"/>
      <c r="X4" s="10"/>
      <c r="Y4" s="10"/>
      <c r="Z4" s="10">
        <v>65.734999999999999</v>
      </c>
      <c r="AA4" s="167"/>
      <c r="AB4" s="167"/>
      <c r="AC4" s="167"/>
      <c r="AD4" s="167"/>
      <c r="AE4" s="167"/>
      <c r="AF4" s="167"/>
      <c r="AG4" s="167"/>
    </row>
    <row xmlns:x14ac="http://schemas.microsoft.com/office/spreadsheetml/2009/9/ac" r="5" ht="15.75" x14ac:dyDescent="0.25">
      <c r="A5" s="168" t="s">
        <v>35</v>
      </c>
      <c r="B5" s="10">
        <v>2021</v>
      </c>
      <c r="C5" s="10">
        <v>23.85</v>
      </c>
      <c r="D5" s="10">
        <v>14.8</v>
      </c>
      <c r="E5" s="10">
        <v>24.7</v>
      </c>
      <c r="F5" s="10"/>
      <c r="G5" s="10">
        <v>23.8</v>
      </c>
      <c r="H5" s="10">
        <v>25.35</v>
      </c>
      <c r="I5" s="170"/>
      <c r="J5" s="168" t="s">
        <v>35</v>
      </c>
      <c r="K5" s="10">
        <v>2021</v>
      </c>
      <c r="L5" s="10">
        <v>21.107744</v>
      </c>
      <c r="M5" s="10">
        <v>29.767399999999999</v>
      </c>
      <c r="N5" s="10">
        <v>17.963849</v>
      </c>
      <c r="O5" s="10"/>
      <c r="P5" s="10">
        <v>15.5987825</v>
      </c>
      <c r="Q5" s="10">
        <v>21.475020199999999</v>
      </c>
      <c r="R5" s="167"/>
      <c r="S5" s="168" t="s">
        <v>35</v>
      </c>
      <c r="T5" s="10">
        <v>2023</v>
      </c>
      <c r="U5" s="10"/>
      <c r="V5" s="10"/>
      <c r="W5" s="10"/>
      <c r="X5" s="10"/>
      <c r="Y5" s="10"/>
      <c r="Z5" s="10"/>
      <c r="AA5" s="167"/>
      <c r="AB5" s="167"/>
      <c r="AC5" s="167"/>
      <c r="AD5" s="167"/>
      <c r="AE5" s="167"/>
      <c r="AF5" s="167"/>
      <c r="AG5" s="167"/>
    </row>
    <row xmlns:x14ac="http://schemas.microsoft.com/office/spreadsheetml/2009/9/ac" r="6" s="163" customFormat="true" ht="15.75" x14ac:dyDescent="0.25">
      <c r="A6" s="168" t="s">
        <v>36</v>
      </c>
      <c r="B6" s="10">
        <v>2021</v>
      </c>
      <c r="C6" s="10">
        <v>1.75</v>
      </c>
      <c r="D6" s="10">
        <v>0.4</v>
      </c>
      <c r="E6" s="10">
        <v>2.4</v>
      </c>
      <c r="F6" s="10"/>
      <c r="G6" s="10">
        <v>3.5</v>
      </c>
      <c r="H6" s="10">
        <v>1.25</v>
      </c>
      <c r="I6" s="170"/>
      <c r="J6" s="168" t="s">
        <v>36</v>
      </c>
      <c r="K6" s="10">
        <v>2021</v>
      </c>
      <c r="L6" s="10">
        <v>15.65</v>
      </c>
      <c r="M6" s="10">
        <v>0</v>
      </c>
      <c r="N6" s="10">
        <v>24.35</v>
      </c>
      <c r="O6" s="10"/>
      <c r="P6" s="10">
        <v>14.25</v>
      </c>
      <c r="Q6" s="10">
        <v>15.05</v>
      </c>
      <c r="R6" s="166"/>
      <c r="S6" s="168" t="s">
        <v>36</v>
      </c>
      <c r="T6" s="10">
        <v>2023</v>
      </c>
      <c r="U6" s="10">
        <v>0</v>
      </c>
      <c r="V6" s="10">
        <v>0</v>
      </c>
      <c r="W6" s="10">
        <v>0</v>
      </c>
      <c r="X6" s="10"/>
      <c r="Y6" s="10">
        <v>0</v>
      </c>
      <c r="Z6" s="10">
        <v>0</v>
      </c>
      <c r="AA6" s="167"/>
      <c r="AB6" s="167"/>
      <c r="AC6" s="167"/>
      <c r="AD6" s="167"/>
      <c r="AE6" s="167"/>
      <c r="AF6" s="167"/>
      <c r="AG6" s="167"/>
    </row>
    <row xmlns:x14ac="http://schemas.microsoft.com/office/spreadsheetml/2009/9/ac" r="7" s="163" customFormat="true" ht="15.75" x14ac:dyDescent="0.25">
      <c r="A7" s="172" t="s">
        <v>231</v>
      </c>
      <c r="B7" s="10">
        <v>2021</v>
      </c>
      <c r="C7" s="10">
        <v>0</v>
      </c>
      <c r="D7" s="10">
        <v>0</v>
      </c>
      <c r="E7" s="10">
        <v>0</v>
      </c>
      <c r="F7" s="10">
        <v>100</v>
      </c>
      <c r="G7" s="10">
        <v>0</v>
      </c>
      <c r="H7" s="10">
        <v>0</v>
      </c>
      <c r="I7" s="167"/>
      <c r="J7" s="172" t="s">
        <v>231</v>
      </c>
      <c r="K7" s="10">
        <v>2021</v>
      </c>
      <c r="L7" s="10">
        <v>0</v>
      </c>
      <c r="M7" s="10">
        <v>0</v>
      </c>
      <c r="N7" s="10">
        <v>0</v>
      </c>
      <c r="O7" s="10">
        <v>100</v>
      </c>
      <c r="P7" s="10">
        <v>0</v>
      </c>
      <c r="Q7" s="10">
        <v>0</v>
      </c>
      <c r="R7" s="167"/>
      <c r="S7" s="172" t="s">
        <v>231</v>
      </c>
      <c r="T7" s="10">
        <v>2023</v>
      </c>
      <c r="U7" s="10">
        <v>100</v>
      </c>
      <c r="V7" s="10">
        <v>100</v>
      </c>
      <c r="W7" s="10">
        <v>100</v>
      </c>
      <c r="X7" s="10">
        <v>100</v>
      </c>
      <c r="Y7" s="10">
        <v>100</v>
      </c>
      <c r="Z7" s="10">
        <v>34.265000000000001</v>
      </c>
      <c r="AA7" s="173"/>
    </row>
    <row xmlns:x14ac="http://schemas.microsoft.com/office/spreadsheetml/2009/9/ac" r="8" s="163" customFormat="true" ht="15.75" x14ac:dyDescent="0.25">
      <c r="A8" s="174"/>
      <c r="B8" s="175"/>
      <c r="H8" s="173"/>
      <c r="I8" s="173"/>
      <c r="J8" s="173"/>
      <c r="K8" s="173"/>
      <c r="L8" s="173"/>
      <c r="M8" s="173"/>
      <c r="N8" s="173"/>
      <c r="O8" s="173"/>
      <c r="P8" s="173"/>
      <c r="Q8" s="173"/>
      <c r="R8" s="173"/>
      <c r="S8" s="173"/>
      <c r="T8" s="173"/>
      <c r="U8" s="173"/>
      <c r="V8" s="173"/>
      <c r="W8" s="173"/>
      <c r="X8" s="173"/>
      <c r="Y8" s="173"/>
      <c r="Z8" s="173"/>
      <c r="AA8" s="173"/>
    </row>
    <row xmlns:x14ac="http://schemas.microsoft.com/office/spreadsheetml/2009/9/ac" r="9" s="163" customFormat="true" ht="15.75" x14ac:dyDescent="0.25">
      <c r="A9" s="174"/>
      <c r="B9" s="175"/>
      <c r="H9" s="173"/>
      <c r="I9" s="173"/>
      <c r="J9" s="173"/>
      <c r="K9" s="173"/>
      <c r="L9" s="173"/>
      <c r="M9" s="173"/>
      <c r="N9" s="173"/>
      <c r="O9" s="173"/>
      <c r="P9" s="173"/>
      <c r="Q9" s="173"/>
      <c r="R9" s="173"/>
      <c r="S9" s="173"/>
      <c r="T9" s="173"/>
      <c r="U9" s="173"/>
      <c r="V9" s="173"/>
      <c r="W9" s="173"/>
      <c r="X9" s="173"/>
      <c r="Y9" s="173"/>
      <c r="Z9" s="173"/>
      <c r="AA9" s="173"/>
    </row>
    <row xmlns:x14ac="http://schemas.microsoft.com/office/spreadsheetml/2009/9/ac" r="10" s="163" customFormat="true" ht="15.75" x14ac:dyDescent="0.25">
      <c r="A10" s="176"/>
      <c r="B10" s="175"/>
      <c r="C10" s="173"/>
      <c r="D10" s="173"/>
      <c r="E10" s="173"/>
      <c r="F10" s="173"/>
      <c r="G10" s="173"/>
      <c r="H10" s="173"/>
      <c r="I10" s="173"/>
      <c r="J10" s="173"/>
      <c r="K10" s="173"/>
      <c r="L10" s="173"/>
      <c r="M10" s="173"/>
      <c r="N10" s="173"/>
      <c r="O10" s="173"/>
      <c r="P10" s="173"/>
      <c r="Q10" s="173"/>
      <c r="R10" s="173"/>
      <c r="S10" s="173"/>
      <c r="T10" s="173"/>
      <c r="U10" s="173"/>
      <c r="V10" s="173"/>
      <c r="W10" s="173"/>
      <c r="X10" s="173"/>
      <c r="Y10" s="173"/>
      <c r="Z10" s="173"/>
      <c r="AA10" s="173"/>
    </row>
    <row xmlns:x14ac="http://schemas.microsoft.com/office/spreadsheetml/2009/9/ac" r="11" ht="15.75" x14ac:dyDescent="0.25">
      <c r="A11" s="177"/>
      <c r="B11" s="178"/>
      <c r="C11" s="173"/>
      <c r="D11" s="173"/>
      <c r="E11" s="173"/>
      <c r="F11" s="173"/>
      <c r="G11" s="173"/>
      <c r="H11" s="173"/>
      <c r="I11" s="173"/>
      <c r="J11" s="173"/>
      <c r="K11" s="173"/>
      <c r="L11" s="173"/>
      <c r="M11" s="173"/>
      <c r="N11" s="173"/>
      <c r="O11" s="173"/>
      <c r="P11" s="173"/>
      <c r="Q11" s="173"/>
    </row>
    <row xmlns:x14ac="http://schemas.microsoft.com/office/spreadsheetml/2009/9/ac" r="12" ht="15.75" x14ac:dyDescent="0.25">
      <c r="A12" s="179" t="s">
        <v>49</v>
      </c>
      <c r="B12" s="180"/>
      <c r="C12" s="181"/>
      <c r="D12" s="181"/>
      <c r="E12" s="181"/>
      <c r="F12" s="181"/>
      <c r="G12" s="181"/>
      <c r="H12" s="181"/>
      <c r="I12" s="181"/>
      <c r="J12" s="181"/>
      <c r="K12" s="181"/>
      <c r="L12" s="181"/>
      <c r="M12" s="181"/>
      <c r="N12" s="181"/>
      <c r="O12" s="181"/>
      <c r="P12" s="181"/>
      <c r="Q12" s="181"/>
      <c r="R12" s="182"/>
      <c r="S12" s="182"/>
      <c r="T12" s="182"/>
      <c r="U12" s="182"/>
      <c r="V12" s="182"/>
    </row>
    <row xmlns:x14ac="http://schemas.microsoft.com/office/spreadsheetml/2009/9/ac" r="13" s="185" customFormat="true" x14ac:dyDescent="0.2">
      <c r="A13" s="183" t="s">
        <v>50</v>
      </c>
      <c r="B13" s="184" t="s">
        <v>41</v>
      </c>
      <c r="C13" s="183" t="s">
        <v>89</v>
      </c>
      <c r="D13" s="183" t="s">
        <v>51</v>
      </c>
      <c r="E13" s="183" t="s">
        <v>189</v>
      </c>
      <c r="F13" s="183" t="s">
        <v>90</v>
      </c>
      <c r="G13" s="183" t="s">
        <v>91</v>
      </c>
      <c r="H13" s="183" t="s">
        <v>92</v>
      </c>
      <c r="I13" s="183" t="s">
        <v>93</v>
      </c>
      <c r="J13" s="183" t="s">
        <v>228</v>
      </c>
      <c r="K13" s="183" t="s">
        <v>190</v>
      </c>
      <c r="L13" s="183" t="s">
        <v>94</v>
      </c>
      <c r="M13" s="183" t="s">
        <v>95</v>
      </c>
      <c r="N13" s="183" t="s">
        <v>96</v>
      </c>
      <c r="O13" s="185" t="s">
        <v>97</v>
      </c>
      <c r="P13" s="185" t="s">
        <v>229</v>
      </c>
      <c r="Q13" s="183" t="s">
        <v>123</v>
      </c>
      <c r="R13" s="183" t="s">
        <v>158</v>
      </c>
      <c r="S13" s="186" t="s">
        <v>98</v>
      </c>
      <c r="T13" s="187" t="s">
        <v>99</v>
      </c>
      <c r="U13" s="187" t="s">
        <v>100</v>
      </c>
      <c r="V13" s="187" t="s">
        <v>230</v>
      </c>
    </row>
    <row xmlns:x14ac="http://schemas.microsoft.com/office/spreadsheetml/2009/9/ac" r="14" s="190" customFormat="true" ht="12" x14ac:dyDescent="0.2">
      <c r="A14" s="188" t="s">
        <v>163</v>
      </c>
      <c r="B14" s="10">
        <v>2000</v>
      </c>
      <c r="C14" s="189" t="s">
        <v>7</v>
      </c>
      <c r="D14" s="10">
        <v>888329</v>
      </c>
      <c r="E14" s="10">
        <v>99.6</v>
      </c>
      <c r="F14" s="10"/>
      <c r="G14" s="10"/>
      <c r="H14" s="10"/>
      <c r="I14" s="10"/>
      <c r="J14" s="10">
        <v>100</v>
      </c>
      <c r="K14" s="10">
        <v>100</v>
      </c>
      <c r="L14" s="10"/>
      <c r="M14" s="10"/>
      <c r="N14" s="10"/>
      <c r="O14" s="10"/>
      <c r="P14" s="10">
        <v>100</v>
      </c>
      <c r="Q14" s="10">
        <v>100</v>
      </c>
      <c r="R14" s="10"/>
      <c r="S14" s="10"/>
      <c r="T14" s="10"/>
      <c r="U14" s="10"/>
      <c r="V14" s="10">
        <v>100</v>
      </c>
    </row>
    <row xmlns:x14ac="http://schemas.microsoft.com/office/spreadsheetml/2009/9/ac" r="15" s="190" customFormat="true" ht="12" x14ac:dyDescent="0.2">
      <c r="A15" s="188" t="s">
        <v>163</v>
      </c>
      <c r="B15" s="10">
        <v>2001</v>
      </c>
      <c r="C15" s="189" t="s">
        <v>7</v>
      </c>
      <c r="D15" s="10">
        <v>879573</v>
      </c>
      <c r="E15" s="10">
        <v>99.6</v>
      </c>
      <c r="F15" s="10"/>
      <c r="G15" s="10"/>
      <c r="H15" s="10"/>
      <c r="I15" s="10"/>
      <c r="J15" s="10">
        <v>100</v>
      </c>
      <c r="K15" s="10">
        <v>100</v>
      </c>
      <c r="L15" s="10"/>
      <c r="M15" s="10"/>
      <c r="N15" s="10"/>
      <c r="O15" s="10"/>
      <c r="P15" s="10">
        <v>100</v>
      </c>
      <c r="Q15" s="10">
        <v>100</v>
      </c>
      <c r="R15" s="10"/>
      <c r="S15" s="10"/>
      <c r="T15" s="10"/>
      <c r="U15" s="10"/>
      <c r="V15" s="10">
        <v>100</v>
      </c>
    </row>
    <row xmlns:x14ac="http://schemas.microsoft.com/office/spreadsheetml/2009/9/ac" r="16" s="190" customFormat="true" ht="12" x14ac:dyDescent="0.2">
      <c r="A16" s="188" t="s">
        <v>163</v>
      </c>
      <c r="B16" s="10">
        <v>2002</v>
      </c>
      <c r="C16" s="189" t="s">
        <v>7</v>
      </c>
      <c r="D16" s="10">
        <v>867854</v>
      </c>
      <c r="E16" s="10">
        <v>99.6</v>
      </c>
      <c r="F16" s="10"/>
      <c r="G16" s="10"/>
      <c r="H16" s="10"/>
      <c r="I16" s="10"/>
      <c r="J16" s="10">
        <v>100</v>
      </c>
      <c r="K16" s="10">
        <v>100</v>
      </c>
      <c r="L16" s="10"/>
      <c r="M16" s="10"/>
      <c r="N16" s="10"/>
      <c r="O16" s="10"/>
      <c r="P16" s="10">
        <v>100</v>
      </c>
      <c r="Q16" s="10">
        <v>100</v>
      </c>
      <c r="R16" s="10"/>
      <c r="S16" s="10"/>
      <c r="T16" s="10"/>
      <c r="U16" s="10"/>
      <c r="V16" s="10">
        <v>100</v>
      </c>
    </row>
    <row xmlns:x14ac="http://schemas.microsoft.com/office/spreadsheetml/2009/9/ac" r="17" s="190" customFormat="true" ht="12" x14ac:dyDescent="0.2">
      <c r="A17" s="188" t="s">
        <v>163</v>
      </c>
      <c r="B17" s="10">
        <v>2003</v>
      </c>
      <c r="C17" s="189" t="s">
        <v>7</v>
      </c>
      <c r="D17" s="10">
        <v>854295</v>
      </c>
      <c r="E17" s="10">
        <v>99.6</v>
      </c>
      <c r="F17" s="10"/>
      <c r="G17" s="10"/>
      <c r="H17" s="10"/>
      <c r="I17" s="10"/>
      <c r="J17" s="10">
        <v>100</v>
      </c>
      <c r="K17" s="10">
        <v>100</v>
      </c>
      <c r="L17" s="10"/>
      <c r="M17" s="10"/>
      <c r="N17" s="10"/>
      <c r="O17" s="10"/>
      <c r="P17" s="10">
        <v>100</v>
      </c>
      <c r="Q17" s="10">
        <v>100</v>
      </c>
      <c r="R17" s="10"/>
      <c r="S17" s="10"/>
      <c r="T17" s="10"/>
      <c r="U17" s="10"/>
      <c r="V17" s="10">
        <v>100</v>
      </c>
    </row>
    <row xmlns:x14ac="http://schemas.microsoft.com/office/spreadsheetml/2009/9/ac" r="18" s="190" customFormat="true" ht="12" x14ac:dyDescent="0.2">
      <c r="A18" s="188" t="s">
        <v>163</v>
      </c>
      <c r="B18" s="10">
        <v>2004</v>
      </c>
      <c r="C18" s="189" t="s">
        <v>7</v>
      </c>
      <c r="D18" s="10">
        <v>836788</v>
      </c>
      <c r="E18" s="10">
        <v>99.6</v>
      </c>
      <c r="F18" s="10"/>
      <c r="G18" s="10"/>
      <c r="H18" s="10"/>
      <c r="I18" s="10"/>
      <c r="J18" s="10">
        <v>100</v>
      </c>
      <c r="K18" s="10">
        <v>100</v>
      </c>
      <c r="L18" s="10"/>
      <c r="M18" s="10"/>
      <c r="N18" s="10"/>
      <c r="O18" s="10"/>
      <c r="P18" s="10">
        <v>100</v>
      </c>
      <c r="Q18" s="10">
        <v>100</v>
      </c>
      <c r="R18" s="10"/>
      <c r="S18" s="10"/>
      <c r="T18" s="10"/>
      <c r="U18" s="10"/>
      <c r="V18" s="10">
        <v>100</v>
      </c>
    </row>
    <row xmlns:x14ac="http://schemas.microsoft.com/office/spreadsheetml/2009/9/ac" r="19" s="190" customFormat="true" ht="12" x14ac:dyDescent="0.2">
      <c r="A19" s="188" t="s">
        <v>163</v>
      </c>
      <c r="B19" s="10">
        <v>2005</v>
      </c>
      <c r="C19" s="189" t="s">
        <v>7</v>
      </c>
      <c r="D19" s="10">
        <v>818588</v>
      </c>
      <c r="E19" s="10">
        <v>99.6</v>
      </c>
      <c r="F19" s="10"/>
      <c r="G19" s="10"/>
      <c r="H19" s="10"/>
      <c r="I19" s="10"/>
      <c r="J19" s="10">
        <v>100</v>
      </c>
      <c r="K19" s="10">
        <v>100</v>
      </c>
      <c r="L19" s="10"/>
      <c r="M19" s="10"/>
      <c r="N19" s="10"/>
      <c r="O19" s="10"/>
      <c r="P19" s="10">
        <v>100</v>
      </c>
      <c r="Q19" s="10">
        <v>100</v>
      </c>
      <c r="R19" s="10"/>
      <c r="S19" s="10"/>
      <c r="T19" s="10"/>
      <c r="U19" s="10"/>
      <c r="V19" s="10">
        <v>100</v>
      </c>
    </row>
    <row xmlns:x14ac="http://schemas.microsoft.com/office/spreadsheetml/2009/9/ac" r="20" s="190" customFormat="true" ht="12" x14ac:dyDescent="0.2">
      <c r="A20" s="188" t="s">
        <v>163</v>
      </c>
      <c r="B20" s="10">
        <v>2006</v>
      </c>
      <c r="C20" s="189" t="s">
        <v>7</v>
      </c>
      <c r="D20" s="10">
        <v>799187</v>
      </c>
      <c r="E20" s="10">
        <v>99.6</v>
      </c>
      <c r="F20" s="10"/>
      <c r="G20" s="10"/>
      <c r="H20" s="10"/>
      <c r="I20" s="10"/>
      <c r="J20" s="10">
        <v>100</v>
      </c>
      <c r="K20" s="10">
        <v>100</v>
      </c>
      <c r="L20" s="10"/>
      <c r="M20" s="10"/>
      <c r="N20" s="10"/>
      <c r="O20" s="10"/>
      <c r="P20" s="10">
        <v>100</v>
      </c>
      <c r="Q20" s="10">
        <v>100</v>
      </c>
      <c r="R20" s="10"/>
      <c r="S20" s="10"/>
      <c r="T20" s="10"/>
      <c r="U20" s="10"/>
      <c r="V20" s="10">
        <v>100</v>
      </c>
    </row>
    <row xmlns:x14ac="http://schemas.microsoft.com/office/spreadsheetml/2009/9/ac" r="21" s="190" customFormat="true" ht="12" x14ac:dyDescent="0.2">
      <c r="A21" s="188" t="s">
        <v>163</v>
      </c>
      <c r="B21" s="10">
        <v>2007</v>
      </c>
      <c r="C21" s="189" t="s">
        <v>7</v>
      </c>
      <c r="D21" s="10">
        <v>778614</v>
      </c>
      <c r="E21" s="10">
        <v>99.6</v>
      </c>
      <c r="F21" s="10"/>
      <c r="G21" s="10"/>
      <c r="H21" s="10"/>
      <c r="I21" s="10"/>
      <c r="J21" s="10">
        <v>100</v>
      </c>
      <c r="K21" s="10">
        <v>100</v>
      </c>
      <c r="L21" s="10"/>
      <c r="M21" s="10"/>
      <c r="N21" s="10"/>
      <c r="O21" s="10"/>
      <c r="P21" s="10">
        <v>100</v>
      </c>
      <c r="Q21" s="10">
        <v>100</v>
      </c>
      <c r="R21" s="10"/>
      <c r="S21" s="10"/>
      <c r="T21" s="10"/>
      <c r="U21" s="10"/>
      <c r="V21" s="10">
        <v>100</v>
      </c>
    </row>
    <row xmlns:x14ac="http://schemas.microsoft.com/office/spreadsheetml/2009/9/ac" r="22" s="190" customFormat="true" ht="12" x14ac:dyDescent="0.2">
      <c r="A22" s="188" t="s">
        <v>163</v>
      </c>
      <c r="B22" s="10">
        <v>2008</v>
      </c>
      <c r="C22" s="189" t="s">
        <v>7</v>
      </c>
      <c r="D22" s="10">
        <v>758098</v>
      </c>
      <c r="E22" s="10">
        <v>99.6</v>
      </c>
      <c r="F22" s="10"/>
      <c r="G22" s="10"/>
      <c r="H22" s="10"/>
      <c r="I22" s="10"/>
      <c r="J22" s="10">
        <v>100</v>
      </c>
      <c r="K22" s="10">
        <v>100</v>
      </c>
      <c r="L22" s="10"/>
      <c r="M22" s="10"/>
      <c r="N22" s="10"/>
      <c r="O22" s="10"/>
      <c r="P22" s="10">
        <v>100</v>
      </c>
      <c r="Q22" s="10">
        <v>100</v>
      </c>
      <c r="R22" s="10"/>
      <c r="S22" s="10"/>
      <c r="T22" s="10"/>
      <c r="U22" s="10"/>
      <c r="V22" s="10">
        <v>100</v>
      </c>
    </row>
    <row xmlns:x14ac="http://schemas.microsoft.com/office/spreadsheetml/2009/9/ac" r="23" s="190" customFormat="true" ht="12" x14ac:dyDescent="0.2">
      <c r="A23" s="188" t="s">
        <v>163</v>
      </c>
      <c r="B23" s="10">
        <v>2009</v>
      </c>
      <c r="C23" s="189" t="s">
        <v>7</v>
      </c>
      <c r="D23" s="10">
        <v>732889</v>
      </c>
      <c r="E23" s="10">
        <v>99.6</v>
      </c>
      <c r="F23" s="10"/>
      <c r="G23" s="10"/>
      <c r="H23" s="10"/>
      <c r="I23" s="10"/>
      <c r="J23" s="10">
        <v>100</v>
      </c>
      <c r="K23" s="10">
        <v>100</v>
      </c>
      <c r="L23" s="10"/>
      <c r="M23" s="10"/>
      <c r="N23" s="10"/>
      <c r="O23" s="10"/>
      <c r="P23" s="10">
        <v>100</v>
      </c>
      <c r="Q23" s="10">
        <v>100</v>
      </c>
      <c r="R23" s="10"/>
      <c r="S23" s="10"/>
      <c r="T23" s="10"/>
      <c r="U23" s="10"/>
      <c r="V23" s="10">
        <v>100</v>
      </c>
    </row>
    <row xmlns:x14ac="http://schemas.microsoft.com/office/spreadsheetml/2009/9/ac" r="24" s="190" customFormat="true" ht="12" x14ac:dyDescent="0.2">
      <c r="A24" s="188" t="s">
        <v>163</v>
      </c>
      <c r="B24" s="10">
        <v>2010</v>
      </c>
      <c r="C24" s="189" t="s">
        <v>7</v>
      </c>
      <c r="D24" s="10">
        <v>729204</v>
      </c>
      <c r="E24" s="10">
        <v>99.6</v>
      </c>
      <c r="F24" s="10"/>
      <c r="G24" s="10"/>
      <c r="H24" s="10"/>
      <c r="I24" s="10"/>
      <c r="J24" s="10">
        <v>100</v>
      </c>
      <c r="K24" s="10">
        <v>100</v>
      </c>
      <c r="L24" s="10"/>
      <c r="M24" s="10"/>
      <c r="N24" s="10"/>
      <c r="O24" s="10"/>
      <c r="P24" s="10">
        <v>100</v>
      </c>
      <c r="Q24" s="10">
        <v>100</v>
      </c>
      <c r="R24" s="10"/>
      <c r="S24" s="10"/>
      <c r="T24" s="10"/>
      <c r="U24" s="10"/>
      <c r="V24" s="10">
        <v>100</v>
      </c>
    </row>
    <row xmlns:x14ac="http://schemas.microsoft.com/office/spreadsheetml/2009/9/ac" r="25" s="190" customFormat="true" ht="12" x14ac:dyDescent="0.2">
      <c r="A25" s="188" t="s">
        <v>163</v>
      </c>
      <c r="B25" s="10">
        <v>2011</v>
      </c>
      <c r="C25" s="189" t="s">
        <v>7</v>
      </c>
      <c r="D25" s="10">
        <v>785870</v>
      </c>
      <c r="E25" s="10">
        <v>99.6</v>
      </c>
      <c r="F25" s="10"/>
      <c r="G25" s="10"/>
      <c r="H25" s="10"/>
      <c r="I25" s="10"/>
      <c r="J25" s="10">
        <v>100</v>
      </c>
      <c r="K25" s="10">
        <v>100</v>
      </c>
      <c r="L25" s="10"/>
      <c r="M25" s="10"/>
      <c r="N25" s="10"/>
      <c r="O25" s="10"/>
      <c r="P25" s="10">
        <v>100</v>
      </c>
      <c r="Q25" s="10">
        <v>100</v>
      </c>
      <c r="R25" s="10"/>
      <c r="S25" s="10"/>
      <c r="T25" s="10"/>
      <c r="U25" s="10"/>
      <c r="V25" s="10">
        <v>100</v>
      </c>
    </row>
    <row xmlns:x14ac="http://schemas.microsoft.com/office/spreadsheetml/2009/9/ac" r="26" s="190" customFormat="true" ht="12" x14ac:dyDescent="0.2">
      <c r="A26" s="188" t="s">
        <v>163</v>
      </c>
      <c r="B26" s="10">
        <v>2012</v>
      </c>
      <c r="C26" s="189" t="s">
        <v>7</v>
      </c>
      <c r="D26" s="10">
        <v>798050</v>
      </c>
      <c r="E26" s="10">
        <v>99.6</v>
      </c>
      <c r="F26" s="10"/>
      <c r="G26" s="10"/>
      <c r="H26" s="10"/>
      <c r="I26" s="10"/>
      <c r="J26" s="10">
        <v>100</v>
      </c>
      <c r="K26" s="10">
        <v>100</v>
      </c>
      <c r="L26" s="10"/>
      <c r="M26" s="10"/>
      <c r="N26" s="10"/>
      <c r="O26" s="10"/>
      <c r="P26" s="10">
        <v>100</v>
      </c>
      <c r="Q26" s="10">
        <v>100</v>
      </c>
      <c r="R26" s="10"/>
      <c r="S26" s="10"/>
      <c r="T26" s="10"/>
      <c r="U26" s="10"/>
      <c r="V26" s="10">
        <v>100</v>
      </c>
    </row>
    <row xmlns:x14ac="http://schemas.microsoft.com/office/spreadsheetml/2009/9/ac" r="27" s="190" customFormat="true" ht="12" x14ac:dyDescent="0.2">
      <c r="A27" s="188" t="s">
        <v>163</v>
      </c>
      <c r="B27" s="10">
        <v>2013</v>
      </c>
      <c r="C27" s="189" t="s">
        <v>7</v>
      </c>
      <c r="D27" s="10">
        <v>811143</v>
      </c>
      <c r="E27" s="10">
        <v>99.6</v>
      </c>
      <c r="F27" s="10">
        <v>98.25</v>
      </c>
      <c r="G27" s="10">
        <v>74.400000000000006</v>
      </c>
      <c r="H27" s="10">
        <v>23.849999999999991</v>
      </c>
      <c r="I27" s="10">
        <v>1.75</v>
      </c>
      <c r="J27" s="10">
        <v>0</v>
      </c>
      <c r="K27" s="10">
        <v>100</v>
      </c>
      <c r="L27" s="10">
        <v>84.350000000000009</v>
      </c>
      <c r="M27" s="10">
        <v>63.242255999999998</v>
      </c>
      <c r="N27" s="10">
        <v>21.107744000000011</v>
      </c>
      <c r="O27" s="10">
        <v>15.64999999999999</v>
      </c>
      <c r="P27" s="10">
        <v>0</v>
      </c>
      <c r="Q27" s="10">
        <v>100</v>
      </c>
      <c r="R27" s="10">
        <v>77.3</v>
      </c>
      <c r="S27" s="10">
        <v>41.4</v>
      </c>
      <c r="T27" s="10">
        <v>35.9</v>
      </c>
      <c r="U27" s="10">
        <v>22.7</v>
      </c>
      <c r="V27" s="10">
        <v>0</v>
      </c>
    </row>
    <row xmlns:x14ac="http://schemas.microsoft.com/office/spreadsheetml/2009/9/ac" r="28" s="190" customFormat="true" ht="12" x14ac:dyDescent="0.2">
      <c r="A28" s="188" t="s">
        <v>163</v>
      </c>
      <c r="B28" s="10">
        <v>2014</v>
      </c>
      <c r="C28" s="189" t="s">
        <v>7</v>
      </c>
      <c r="D28" s="10">
        <v>825907</v>
      </c>
      <c r="E28" s="10">
        <v>99.6</v>
      </c>
      <c r="F28" s="10">
        <v>98.25</v>
      </c>
      <c r="G28" s="10">
        <v>74.400000000000006</v>
      </c>
      <c r="H28" s="10">
        <v>23.849999999999991</v>
      </c>
      <c r="I28" s="10">
        <v>1.75</v>
      </c>
      <c r="J28" s="10">
        <v>0</v>
      </c>
      <c r="K28" s="10">
        <v>100</v>
      </c>
      <c r="L28" s="10">
        <v>84.350000000000009</v>
      </c>
      <c r="M28" s="10">
        <v>63.242255999999998</v>
      </c>
      <c r="N28" s="10">
        <v>21.107744000000011</v>
      </c>
      <c r="O28" s="10">
        <v>15.64999999999999</v>
      </c>
      <c r="P28" s="10">
        <v>0</v>
      </c>
      <c r="Q28" s="10">
        <v>100</v>
      </c>
      <c r="R28" s="10">
        <v>77.3</v>
      </c>
      <c r="S28" s="10">
        <v>41.4</v>
      </c>
      <c r="T28" s="10">
        <v>35.9</v>
      </c>
      <c r="U28" s="10">
        <v>22.7</v>
      </c>
      <c r="V28" s="10">
        <v>0</v>
      </c>
    </row>
    <row xmlns:x14ac="http://schemas.microsoft.com/office/spreadsheetml/2009/9/ac" r="29" s="190" customFormat="true" ht="12" x14ac:dyDescent="0.2">
      <c r="A29" s="188" t="s">
        <v>163</v>
      </c>
      <c r="B29" s="10">
        <v>2015</v>
      </c>
      <c r="C29" s="189" t="s">
        <v>7</v>
      </c>
      <c r="D29" s="10">
        <v>846537</v>
      </c>
      <c r="E29" s="10">
        <v>99.6</v>
      </c>
      <c r="F29" s="10">
        <v>98.25</v>
      </c>
      <c r="G29" s="10">
        <v>74.400000000000006</v>
      </c>
      <c r="H29" s="10">
        <v>23.849999999999991</v>
      </c>
      <c r="I29" s="10">
        <v>1.75</v>
      </c>
      <c r="J29" s="10">
        <v>0</v>
      </c>
      <c r="K29" s="10">
        <v>100</v>
      </c>
      <c r="L29" s="10">
        <v>84.350000000000009</v>
      </c>
      <c r="M29" s="10">
        <v>63.242255999999998</v>
      </c>
      <c r="N29" s="10">
        <v>21.107744000000011</v>
      </c>
      <c r="O29" s="10">
        <v>15.64999999999999</v>
      </c>
      <c r="P29" s="10">
        <v>0</v>
      </c>
      <c r="Q29" s="10">
        <v>100</v>
      </c>
      <c r="R29" s="10">
        <v>77.3</v>
      </c>
      <c r="S29" s="10">
        <v>41.4</v>
      </c>
      <c r="T29" s="10">
        <v>35.9</v>
      </c>
      <c r="U29" s="10">
        <v>22.7</v>
      </c>
      <c r="V29" s="10">
        <v>0</v>
      </c>
    </row>
    <row xmlns:x14ac="http://schemas.microsoft.com/office/spreadsheetml/2009/9/ac" r="30" s="190" customFormat="true" ht="12" x14ac:dyDescent="0.2">
      <c r="A30" s="188" t="s">
        <v>163</v>
      </c>
      <c r="B30" s="10">
        <v>2016</v>
      </c>
      <c r="C30" s="189" t="s">
        <v>7</v>
      </c>
      <c r="D30" s="10">
        <v>874512</v>
      </c>
      <c r="E30" s="10">
        <v>99.6</v>
      </c>
      <c r="F30" s="10">
        <v>98.25</v>
      </c>
      <c r="G30" s="10">
        <v>74.400000000000006</v>
      </c>
      <c r="H30" s="10">
        <v>23.849999999999991</v>
      </c>
      <c r="I30" s="10">
        <v>1.75</v>
      </c>
      <c r="J30" s="10">
        <v>0</v>
      </c>
      <c r="K30" s="10">
        <v>100</v>
      </c>
      <c r="L30" s="10">
        <v>84.350000000000009</v>
      </c>
      <c r="M30" s="10">
        <v>63.242255999999998</v>
      </c>
      <c r="N30" s="10">
        <v>21.107744000000011</v>
      </c>
      <c r="O30" s="10">
        <v>15.64999999999999</v>
      </c>
      <c r="P30" s="10">
        <v>0</v>
      </c>
      <c r="Q30" s="10">
        <v>100</v>
      </c>
      <c r="R30" s="10">
        <v>77.3</v>
      </c>
      <c r="S30" s="10">
        <v>41.4</v>
      </c>
      <c r="T30" s="10">
        <v>35.9</v>
      </c>
      <c r="U30" s="10">
        <v>22.7</v>
      </c>
      <c r="V30" s="10">
        <v>0</v>
      </c>
    </row>
    <row xmlns:x14ac="http://schemas.microsoft.com/office/spreadsheetml/2009/9/ac" r="31" s="190" customFormat="true" ht="12" x14ac:dyDescent="0.2">
      <c r="A31" s="188" t="s">
        <v>163</v>
      </c>
      <c r="B31" s="10">
        <v>2017</v>
      </c>
      <c r="C31" s="189" t="s">
        <v>7</v>
      </c>
      <c r="D31" s="10">
        <v>907894</v>
      </c>
      <c r="E31" s="10">
        <v>99.6</v>
      </c>
      <c r="F31" s="10">
        <v>98.25</v>
      </c>
      <c r="G31" s="10">
        <v>74.400000000000006</v>
      </c>
      <c r="H31" s="10">
        <v>23.849999999999991</v>
      </c>
      <c r="I31" s="10">
        <v>1.75</v>
      </c>
      <c r="J31" s="10">
        <v>0</v>
      </c>
      <c r="K31" s="10">
        <v>100</v>
      </c>
      <c r="L31" s="10">
        <v>84.350000000000009</v>
      </c>
      <c r="M31" s="10">
        <v>63.242255999999998</v>
      </c>
      <c r="N31" s="10">
        <v>21.107744000000011</v>
      </c>
      <c r="O31" s="10">
        <v>15.64999999999999</v>
      </c>
      <c r="P31" s="10">
        <v>0</v>
      </c>
      <c r="Q31" s="10">
        <v>100</v>
      </c>
      <c r="R31" s="10">
        <v>77.3</v>
      </c>
      <c r="S31" s="10">
        <v>41.4</v>
      </c>
      <c r="T31" s="10">
        <v>35.9</v>
      </c>
      <c r="U31" s="10">
        <v>22.7</v>
      </c>
      <c r="V31" s="10">
        <v>0</v>
      </c>
    </row>
    <row xmlns:x14ac="http://schemas.microsoft.com/office/spreadsheetml/2009/9/ac" r="32" s="190" customFormat="true" ht="12" x14ac:dyDescent="0.2">
      <c r="A32" s="188" t="s">
        <v>163</v>
      </c>
      <c r="B32" s="10">
        <v>2018</v>
      </c>
      <c r="C32" s="189" t="s">
        <v>7</v>
      </c>
      <c r="D32" s="10">
        <v>944624</v>
      </c>
      <c r="E32" s="10">
        <v>99.6</v>
      </c>
      <c r="F32" s="10">
        <v>98.25</v>
      </c>
      <c r="G32" s="10">
        <v>74.400000000000006</v>
      </c>
      <c r="H32" s="10">
        <v>23.849999999999991</v>
      </c>
      <c r="I32" s="10">
        <v>1.75</v>
      </c>
      <c r="J32" s="10">
        <v>0</v>
      </c>
      <c r="K32" s="10">
        <v>100</v>
      </c>
      <c r="L32" s="10">
        <v>84.350000000000009</v>
      </c>
      <c r="M32" s="10">
        <v>63.242255999999998</v>
      </c>
      <c r="N32" s="10">
        <v>21.107744000000011</v>
      </c>
      <c r="O32" s="10">
        <v>15.64999999999999</v>
      </c>
      <c r="P32" s="10">
        <v>0</v>
      </c>
      <c r="Q32" s="10">
        <v>100</v>
      </c>
      <c r="R32" s="10">
        <v>77.3</v>
      </c>
      <c r="S32" s="10">
        <v>41.4</v>
      </c>
      <c r="T32" s="10">
        <v>35.9</v>
      </c>
      <c r="U32" s="10">
        <v>22.7</v>
      </c>
      <c r="V32" s="10">
        <v>0</v>
      </c>
    </row>
    <row xmlns:x14ac="http://schemas.microsoft.com/office/spreadsheetml/2009/9/ac" r="33" s="190" customFormat="true" ht="12" x14ac:dyDescent="0.2">
      <c r="A33" s="188" t="s">
        <v>163</v>
      </c>
      <c r="B33" s="10">
        <v>2019</v>
      </c>
      <c r="C33" s="189" t="s">
        <v>7</v>
      </c>
      <c r="D33" s="10">
        <v>983208</v>
      </c>
      <c r="E33" s="10">
        <v>99.6</v>
      </c>
      <c r="F33" s="10">
        <v>98.25</v>
      </c>
      <c r="G33" s="10">
        <v>74.400000000000006</v>
      </c>
      <c r="H33" s="10">
        <v>23.849999999999991</v>
      </c>
      <c r="I33" s="10">
        <v>1.75</v>
      </c>
      <c r="J33" s="10">
        <v>0</v>
      </c>
      <c r="K33" s="10">
        <v>100</v>
      </c>
      <c r="L33" s="10">
        <v>84.350000000000009</v>
      </c>
      <c r="M33" s="10">
        <v>63.242255999999998</v>
      </c>
      <c r="N33" s="10">
        <v>21.107744000000011</v>
      </c>
      <c r="O33" s="10">
        <v>15.64999999999999</v>
      </c>
      <c r="P33" s="10">
        <v>0</v>
      </c>
      <c r="Q33" s="10">
        <v>100</v>
      </c>
      <c r="R33" s="10">
        <v>77.3</v>
      </c>
      <c r="S33" s="10">
        <v>41.4</v>
      </c>
      <c r="T33" s="10">
        <v>35.9</v>
      </c>
      <c r="U33" s="10">
        <v>22.7</v>
      </c>
      <c r="V33" s="10">
        <v>0</v>
      </c>
    </row>
    <row xmlns:x14ac="http://schemas.microsoft.com/office/spreadsheetml/2009/9/ac" r="34" s="190" customFormat="true" ht="12" x14ac:dyDescent="0.2">
      <c r="A34" s="188" t="s">
        <v>163</v>
      </c>
      <c r="B34" s="10">
        <v>2020</v>
      </c>
      <c r="C34" s="189" t="s">
        <v>7</v>
      </c>
      <c r="D34" s="10">
        <v>1024159</v>
      </c>
      <c r="E34" s="10">
        <v>99.6</v>
      </c>
      <c r="F34" s="10">
        <v>98.25</v>
      </c>
      <c r="G34" s="10">
        <v>74.400000000000006</v>
      </c>
      <c r="H34" s="10">
        <v>23.849999999999991</v>
      </c>
      <c r="I34" s="10">
        <v>1.75</v>
      </c>
      <c r="J34" s="10">
        <v>0</v>
      </c>
      <c r="K34" s="10">
        <v>100</v>
      </c>
      <c r="L34" s="10">
        <v>84.350000000000009</v>
      </c>
      <c r="M34" s="10">
        <v>63.242255999999998</v>
      </c>
      <c r="N34" s="10">
        <v>21.107744000000011</v>
      </c>
      <c r="O34" s="10">
        <v>15.64999999999999</v>
      </c>
      <c r="P34" s="10">
        <v>0</v>
      </c>
      <c r="Q34" s="10">
        <v>100</v>
      </c>
      <c r="R34" s="10">
        <v>77.3</v>
      </c>
      <c r="S34" s="10">
        <v>41.4</v>
      </c>
      <c r="T34" s="10">
        <v>35.9</v>
      </c>
      <c r="U34" s="10">
        <v>22.7</v>
      </c>
      <c r="V34" s="10">
        <v>0</v>
      </c>
    </row>
    <row xmlns:x14ac="http://schemas.microsoft.com/office/spreadsheetml/2009/9/ac" r="35" s="190" customFormat="true" ht="12" x14ac:dyDescent="0.2">
      <c r="A35" s="188" t="s">
        <v>163</v>
      </c>
      <c r="B35" s="10">
        <v>2021</v>
      </c>
      <c r="C35" s="189" t="s">
        <v>7</v>
      </c>
      <c r="D35" s="10">
        <v>1057733</v>
      </c>
      <c r="E35" s="10">
        <v>99.6</v>
      </c>
      <c r="F35" s="10">
        <v>98.25</v>
      </c>
      <c r="G35" s="10">
        <v>74.400000000000006</v>
      </c>
      <c r="H35" s="10">
        <v>23.849999999999991</v>
      </c>
      <c r="I35" s="10">
        <v>1.75</v>
      </c>
      <c r="J35" s="10">
        <v>0</v>
      </c>
      <c r="K35" s="10">
        <v>100</v>
      </c>
      <c r="L35" s="10">
        <v>84.350000000000009</v>
      </c>
      <c r="M35" s="10">
        <v>63.242255999999998</v>
      </c>
      <c r="N35" s="10">
        <v>21.107744000000011</v>
      </c>
      <c r="O35" s="10">
        <v>15.64999999999999</v>
      </c>
      <c r="P35" s="10">
        <v>0</v>
      </c>
      <c r="Q35" s="10">
        <v>100</v>
      </c>
      <c r="R35" s="10">
        <v>77.3</v>
      </c>
      <c r="S35" s="10">
        <v>41.4</v>
      </c>
      <c r="T35" s="10">
        <v>35.9</v>
      </c>
      <c r="U35" s="10">
        <v>22.7</v>
      </c>
      <c r="V35" s="10">
        <v>0</v>
      </c>
    </row>
    <row xmlns:x14ac="http://schemas.microsoft.com/office/spreadsheetml/2009/9/ac" r="36" s="190" customFormat="true" ht="12" x14ac:dyDescent="0.2">
      <c r="A36" s="188" t="s">
        <v>163</v>
      </c>
      <c r="B36" s="10">
        <v>2022</v>
      </c>
      <c r="C36" s="189" t="s">
        <v>7</v>
      </c>
      <c r="D36" s="10">
        <v>1089854</v>
      </c>
      <c r="E36" s="10">
        <v>99.6</v>
      </c>
      <c r="F36" s="10"/>
      <c r="G36" s="10"/>
      <c r="H36" s="10"/>
      <c r="I36" s="10"/>
      <c r="J36" s="10">
        <v>100</v>
      </c>
      <c r="K36" s="10">
        <v>100</v>
      </c>
      <c r="L36" s="10"/>
      <c r="M36" s="10"/>
      <c r="N36" s="10"/>
      <c r="O36" s="10"/>
      <c r="P36" s="10">
        <v>100</v>
      </c>
      <c r="Q36" s="10">
        <v>100</v>
      </c>
      <c r="R36" s="10"/>
      <c r="S36" s="10"/>
      <c r="T36" s="10"/>
      <c r="U36" s="10"/>
      <c r="V36" s="10">
        <v>100</v>
      </c>
    </row>
    <row xmlns:x14ac="http://schemas.microsoft.com/office/spreadsheetml/2009/9/ac" r="37" s="190" customFormat="true" ht="12" x14ac:dyDescent="0.2">
      <c r="A37" s="188" t="s">
        <v>163</v>
      </c>
      <c r="B37" s="10">
        <v>2023</v>
      </c>
      <c r="C37" s="189" t="s">
        <v>7</v>
      </c>
      <c r="D37" s="10">
        <v>1118694</v>
      </c>
      <c r="E37" s="10">
        <v>99.6</v>
      </c>
      <c r="F37" s="10"/>
      <c r="G37" s="10"/>
      <c r="H37" s="10"/>
      <c r="I37" s="10"/>
      <c r="J37" s="10">
        <v>100</v>
      </c>
      <c r="K37" s="10">
        <v>100</v>
      </c>
      <c r="L37" s="10"/>
      <c r="M37" s="10"/>
      <c r="N37" s="10"/>
      <c r="O37" s="10"/>
      <c r="P37" s="10">
        <v>100</v>
      </c>
      <c r="Q37" s="10">
        <v>100</v>
      </c>
      <c r="R37" s="10"/>
      <c r="S37" s="10"/>
      <c r="T37" s="10"/>
      <c r="U37" s="10"/>
      <c r="V37" s="10">
        <v>100</v>
      </c>
    </row>
    <row xmlns:x14ac="http://schemas.microsoft.com/office/spreadsheetml/2009/9/ac" r="38" s="190" customFormat="true" ht="12" x14ac:dyDescent="0.2">
      <c r="A38" s="188" t="s">
        <v>163</v>
      </c>
      <c r="B38" s="10">
        <v>2024</v>
      </c>
      <c r="C38" s="189" t="s">
        <v>7</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90" customFormat="true" ht="12" x14ac:dyDescent="0.2">
      <c r="A39" s="188" t="s">
        <v>163</v>
      </c>
      <c r="B39" s="10">
        <v>2025</v>
      </c>
      <c r="C39" s="189" t="s">
        <v>7</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90" customFormat="true" ht="12" x14ac:dyDescent="0.2">
      <c r="A40" s="188" t="s">
        <v>163</v>
      </c>
      <c r="B40" s="10">
        <v>2026</v>
      </c>
      <c r="C40" s="189" t="s">
        <v>7</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90" customFormat="true" ht="12" x14ac:dyDescent="0.2">
      <c r="A41" s="188" t="s">
        <v>163</v>
      </c>
      <c r="B41" s="10">
        <v>2027</v>
      </c>
      <c r="C41" s="189" t="s">
        <v>7</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90" customFormat="true" ht="12" x14ac:dyDescent="0.2">
      <c r="A42" s="188" t="s">
        <v>163</v>
      </c>
      <c r="B42" s="10">
        <v>2028</v>
      </c>
      <c r="C42" s="189" t="s">
        <v>7</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90" customFormat="true" ht="12" x14ac:dyDescent="0.2">
      <c r="A43" s="188" t="s">
        <v>163</v>
      </c>
      <c r="B43" s="10">
        <v>2029</v>
      </c>
      <c r="C43" s="189" t="s">
        <v>7</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90" customFormat="true" ht="12" x14ac:dyDescent="0.2">
      <c r="A44" s="188" t="s">
        <v>163</v>
      </c>
      <c r="B44" s="10">
        <v>2030</v>
      </c>
      <c r="C44" s="189" t="s">
        <v>7</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90" customFormat="true" ht="12" x14ac:dyDescent="0.2">
      <c r="A45" s="188" t="s">
        <v>163</v>
      </c>
      <c r="B45" s="10">
        <v>2000</v>
      </c>
      <c r="C45" s="189" t="s">
        <v>1</v>
      </c>
      <c r="D45" s="10">
        <v>507529.00241916662</v>
      </c>
      <c r="E45" s="10">
        <v>99.6</v>
      </c>
      <c r="F45" s="10">
        <v>99.6</v>
      </c>
      <c r="G45" s="10"/>
      <c r="H45" s="10"/>
      <c r="I45" s="10">
        <v>0.40000000000000568</v>
      </c>
      <c r="J45" s="10">
        <v>99.6</v>
      </c>
      <c r="K45" s="10">
        <v>100</v>
      </c>
      <c r="L45" s="10">
        <v>100</v>
      </c>
      <c r="M45" s="10"/>
      <c r="N45" s="10"/>
      <c r="O45" s="10">
        <v>0</v>
      </c>
      <c r="P45" s="10">
        <v>100</v>
      </c>
      <c r="Q45" s="10">
        <v>100</v>
      </c>
      <c r="R45" s="10"/>
      <c r="S45" s="10"/>
      <c r="T45" s="10"/>
      <c r="U45" s="10"/>
      <c r="V45" s="10">
        <v>100</v>
      </c>
    </row>
    <row xmlns:x14ac="http://schemas.microsoft.com/office/spreadsheetml/2009/9/ac" r="46" s="190" customFormat="true" ht="12" x14ac:dyDescent="0.2">
      <c r="A46" s="188" t="s">
        <v>163</v>
      </c>
      <c r="B46" s="10">
        <v>2001</v>
      </c>
      <c r="C46" s="189" t="s">
        <v>1</v>
      </c>
      <c r="D46" s="10">
        <v>512104.99313369748</v>
      </c>
      <c r="E46" s="10">
        <v>99.6</v>
      </c>
      <c r="F46" s="10">
        <v>99.6</v>
      </c>
      <c r="G46" s="10"/>
      <c r="H46" s="10"/>
      <c r="I46" s="10">
        <v>0.40000000000000568</v>
      </c>
      <c r="J46" s="10">
        <v>99.6</v>
      </c>
      <c r="K46" s="10">
        <v>100</v>
      </c>
      <c r="L46" s="10">
        <v>100</v>
      </c>
      <c r="M46" s="10"/>
      <c r="N46" s="10"/>
      <c r="O46" s="10">
        <v>0</v>
      </c>
      <c r="P46" s="10">
        <v>100</v>
      </c>
      <c r="Q46" s="10">
        <v>100</v>
      </c>
      <c r="R46" s="10"/>
      <c r="S46" s="10"/>
      <c r="T46" s="10"/>
      <c r="U46" s="10"/>
      <c r="V46" s="10">
        <v>100</v>
      </c>
    </row>
    <row xmlns:x14ac="http://schemas.microsoft.com/office/spreadsheetml/2009/9/ac" r="47" s="190" customFormat="true" ht="12" x14ac:dyDescent="0.2">
      <c r="A47" s="188" t="s">
        <v>163</v>
      </c>
      <c r="B47" s="10">
        <v>2002</v>
      </c>
      <c r="C47" s="189" t="s">
        <v>1</v>
      </c>
      <c r="D47" s="10">
        <v>514672.14357574459</v>
      </c>
      <c r="E47" s="10">
        <v>99.6</v>
      </c>
      <c r="F47" s="10">
        <v>99.6</v>
      </c>
      <c r="G47" s="10"/>
      <c r="H47" s="10"/>
      <c r="I47" s="10">
        <v>0.40000000000000568</v>
      </c>
      <c r="J47" s="10">
        <v>99.6</v>
      </c>
      <c r="K47" s="10">
        <v>100</v>
      </c>
      <c r="L47" s="10">
        <v>100</v>
      </c>
      <c r="M47" s="10"/>
      <c r="N47" s="10"/>
      <c r="O47" s="10">
        <v>0</v>
      </c>
      <c r="P47" s="10">
        <v>100</v>
      </c>
      <c r="Q47" s="10">
        <v>100</v>
      </c>
      <c r="R47" s="10"/>
      <c r="S47" s="10"/>
      <c r="T47" s="10"/>
      <c r="U47" s="10"/>
      <c r="V47" s="10">
        <v>100</v>
      </c>
    </row>
    <row xmlns:x14ac="http://schemas.microsoft.com/office/spreadsheetml/2009/9/ac" r="48" s="190" customFormat="true" ht="12" x14ac:dyDescent="0.2">
      <c r="A48" s="188" t="s">
        <v>163</v>
      </c>
      <c r="B48" s="10">
        <v>2003</v>
      </c>
      <c r="C48" s="189" t="s">
        <v>1</v>
      </c>
      <c r="D48" s="10">
        <v>515806.22102165222</v>
      </c>
      <c r="E48" s="10">
        <v>99.6</v>
      </c>
      <c r="F48" s="10">
        <v>99.6</v>
      </c>
      <c r="G48" s="10"/>
      <c r="H48" s="10"/>
      <c r="I48" s="10">
        <v>0.40000000000000568</v>
      </c>
      <c r="J48" s="10">
        <v>99.6</v>
      </c>
      <c r="K48" s="10">
        <v>100</v>
      </c>
      <c r="L48" s="10">
        <v>100</v>
      </c>
      <c r="M48" s="10"/>
      <c r="N48" s="10"/>
      <c r="O48" s="10">
        <v>0</v>
      </c>
      <c r="P48" s="10">
        <v>100</v>
      </c>
      <c r="Q48" s="10">
        <v>100</v>
      </c>
      <c r="R48" s="10"/>
      <c r="S48" s="10"/>
      <c r="T48" s="10"/>
      <c r="U48" s="10"/>
      <c r="V48" s="10">
        <v>100</v>
      </c>
    </row>
    <row xmlns:x14ac="http://schemas.microsoft.com/office/spreadsheetml/2009/9/ac" r="49" s="190" customFormat="true" ht="12" x14ac:dyDescent="0.2">
      <c r="A49" s="188" t="s">
        <v>163</v>
      </c>
      <c r="B49" s="10">
        <v>2004</v>
      </c>
      <c r="C49" s="189" t="s">
        <v>1</v>
      </c>
      <c r="D49" s="10">
        <v>514147.65747955331</v>
      </c>
      <c r="E49" s="10">
        <v>99.6</v>
      </c>
      <c r="F49" s="10">
        <v>99.6</v>
      </c>
      <c r="G49" s="10"/>
      <c r="H49" s="10"/>
      <c r="I49" s="10">
        <v>0.40000000000000568</v>
      </c>
      <c r="J49" s="10">
        <v>99.6</v>
      </c>
      <c r="K49" s="10">
        <v>100</v>
      </c>
      <c r="L49" s="10">
        <v>100</v>
      </c>
      <c r="M49" s="10"/>
      <c r="N49" s="10"/>
      <c r="O49" s="10">
        <v>0</v>
      </c>
      <c r="P49" s="10">
        <v>100</v>
      </c>
      <c r="Q49" s="10">
        <v>100</v>
      </c>
      <c r="R49" s="10"/>
      <c r="S49" s="10"/>
      <c r="T49" s="10"/>
      <c r="U49" s="10"/>
      <c r="V49" s="10">
        <v>100</v>
      </c>
    </row>
    <row xmlns:x14ac="http://schemas.microsoft.com/office/spreadsheetml/2009/9/ac" r="50" s="190" customFormat="true" ht="12" x14ac:dyDescent="0.2">
      <c r="A50" s="188" t="s">
        <v>163</v>
      </c>
      <c r="B50" s="10">
        <v>2005</v>
      </c>
      <c r="C50" s="189" t="s">
        <v>1</v>
      </c>
      <c r="D50" s="10">
        <v>511568.38047317503</v>
      </c>
      <c r="E50" s="10">
        <v>99.6</v>
      </c>
      <c r="F50" s="10">
        <v>99.6</v>
      </c>
      <c r="G50" s="10"/>
      <c r="H50" s="10"/>
      <c r="I50" s="10">
        <v>0.40000000000000568</v>
      </c>
      <c r="J50" s="10">
        <v>99.6</v>
      </c>
      <c r="K50" s="10">
        <v>100</v>
      </c>
      <c r="L50" s="10">
        <v>100</v>
      </c>
      <c r="M50" s="10"/>
      <c r="N50" s="10"/>
      <c r="O50" s="10">
        <v>0</v>
      </c>
      <c r="P50" s="10">
        <v>100</v>
      </c>
      <c r="Q50" s="10">
        <v>100</v>
      </c>
      <c r="R50" s="10"/>
      <c r="S50" s="10"/>
      <c r="T50" s="10"/>
      <c r="U50" s="10"/>
      <c r="V50" s="10">
        <v>100</v>
      </c>
    </row>
    <row xmlns:x14ac="http://schemas.microsoft.com/office/spreadsheetml/2009/9/ac" r="51" s="190" customFormat="true" ht="12" x14ac:dyDescent="0.2">
      <c r="A51" s="188" t="s">
        <v>163</v>
      </c>
      <c r="B51" s="10">
        <v>2006</v>
      </c>
      <c r="C51" s="189" t="s">
        <v>1</v>
      </c>
      <c r="D51" s="10">
        <v>507763.45923053741</v>
      </c>
      <c r="E51" s="10">
        <v>99.6</v>
      </c>
      <c r="F51" s="10">
        <v>99.6</v>
      </c>
      <c r="G51" s="10"/>
      <c r="H51" s="10"/>
      <c r="I51" s="10">
        <v>0.40000000000000568</v>
      </c>
      <c r="J51" s="10">
        <v>99.6</v>
      </c>
      <c r="K51" s="10">
        <v>100</v>
      </c>
      <c r="L51" s="10">
        <v>100</v>
      </c>
      <c r="M51" s="10"/>
      <c r="N51" s="10"/>
      <c r="O51" s="10">
        <v>0</v>
      </c>
      <c r="P51" s="10">
        <v>100</v>
      </c>
      <c r="Q51" s="10">
        <v>100</v>
      </c>
      <c r="R51" s="10"/>
      <c r="S51" s="10"/>
      <c r="T51" s="10"/>
      <c r="U51" s="10"/>
      <c r="V51" s="10">
        <v>100</v>
      </c>
    </row>
    <row xmlns:x14ac="http://schemas.microsoft.com/office/spreadsheetml/2009/9/ac" r="52" s="190" customFormat="true" ht="12" x14ac:dyDescent="0.2">
      <c r="A52" s="188" t="s">
        <v>163</v>
      </c>
      <c r="B52" s="10">
        <v>2007</v>
      </c>
      <c r="C52" s="189" t="s">
        <v>1</v>
      </c>
      <c r="D52" s="10">
        <v>502704.36624618532</v>
      </c>
      <c r="E52" s="10">
        <v>99.6</v>
      </c>
      <c r="F52" s="10">
        <v>99.6</v>
      </c>
      <c r="G52" s="10"/>
      <c r="H52" s="10"/>
      <c r="I52" s="10">
        <v>0.40000000000000568</v>
      </c>
      <c r="J52" s="10">
        <v>99.6</v>
      </c>
      <c r="K52" s="10">
        <v>100</v>
      </c>
      <c r="L52" s="10">
        <v>100</v>
      </c>
      <c r="M52" s="10"/>
      <c r="N52" s="10"/>
      <c r="O52" s="10">
        <v>0</v>
      </c>
      <c r="P52" s="10">
        <v>100</v>
      </c>
      <c r="Q52" s="10">
        <v>100</v>
      </c>
      <c r="R52" s="10"/>
      <c r="S52" s="10"/>
      <c r="T52" s="10"/>
      <c r="U52" s="10"/>
      <c r="V52" s="10">
        <v>100</v>
      </c>
    </row>
    <row xmlns:x14ac="http://schemas.microsoft.com/office/spreadsheetml/2009/9/ac" r="53" s="190" customFormat="true" ht="12" x14ac:dyDescent="0.2">
      <c r="A53" s="188" t="s">
        <v>163</v>
      </c>
      <c r="B53" s="10">
        <v>2008</v>
      </c>
      <c r="C53" s="189" t="s">
        <v>1</v>
      </c>
      <c r="D53" s="10">
        <v>497168.25909683231</v>
      </c>
      <c r="E53" s="10">
        <v>99.6</v>
      </c>
      <c r="F53" s="10">
        <v>99.6</v>
      </c>
      <c r="G53" s="10"/>
      <c r="H53" s="10"/>
      <c r="I53" s="10">
        <v>0.40000000000000568</v>
      </c>
      <c r="J53" s="10">
        <v>99.6</v>
      </c>
      <c r="K53" s="10">
        <v>100</v>
      </c>
      <c r="L53" s="10">
        <v>100</v>
      </c>
      <c r="M53" s="10"/>
      <c r="N53" s="10"/>
      <c r="O53" s="10">
        <v>0</v>
      </c>
      <c r="P53" s="10">
        <v>100</v>
      </c>
      <c r="Q53" s="10">
        <v>100</v>
      </c>
      <c r="R53" s="10"/>
      <c r="S53" s="10"/>
      <c r="T53" s="10"/>
      <c r="U53" s="10"/>
      <c r="V53" s="10">
        <v>100</v>
      </c>
    </row>
    <row xmlns:x14ac="http://schemas.microsoft.com/office/spreadsheetml/2009/9/ac" r="54" s="190" customFormat="true" ht="12" x14ac:dyDescent="0.2">
      <c r="A54" s="188" t="s">
        <v>163</v>
      </c>
      <c r="B54" s="10">
        <v>2009</v>
      </c>
      <c r="C54" s="189" t="s">
        <v>1</v>
      </c>
      <c r="D54" s="10">
        <v>487957.50961959839</v>
      </c>
      <c r="E54" s="10">
        <v>99.6</v>
      </c>
      <c r="F54" s="10">
        <v>99.6</v>
      </c>
      <c r="G54" s="10"/>
      <c r="H54" s="10"/>
      <c r="I54" s="10">
        <v>0.40000000000000568</v>
      </c>
      <c r="J54" s="10">
        <v>99.6</v>
      </c>
      <c r="K54" s="10">
        <v>100</v>
      </c>
      <c r="L54" s="10">
        <v>100</v>
      </c>
      <c r="M54" s="10"/>
      <c r="N54" s="10"/>
      <c r="O54" s="10">
        <v>0</v>
      </c>
      <c r="P54" s="10">
        <v>100</v>
      </c>
      <c r="Q54" s="10">
        <v>100</v>
      </c>
      <c r="R54" s="10"/>
      <c r="S54" s="10"/>
      <c r="T54" s="10"/>
      <c r="U54" s="10"/>
      <c r="V54" s="10">
        <v>100</v>
      </c>
    </row>
    <row xmlns:x14ac="http://schemas.microsoft.com/office/spreadsheetml/2009/9/ac" r="55" s="190" customFormat="true" ht="12" x14ac:dyDescent="0.2">
      <c r="A55" s="188" t="s">
        <v>163</v>
      </c>
      <c r="B55" s="10">
        <v>2010</v>
      </c>
      <c r="C55" s="189" t="s">
        <v>1</v>
      </c>
      <c r="D55" s="10">
        <v>492701.27647155762</v>
      </c>
      <c r="E55" s="10">
        <v>99.6</v>
      </c>
      <c r="F55" s="10">
        <v>99.6</v>
      </c>
      <c r="G55" s="10"/>
      <c r="H55" s="10"/>
      <c r="I55" s="10">
        <v>0.40000000000000568</v>
      </c>
      <c r="J55" s="10">
        <v>99.6</v>
      </c>
      <c r="K55" s="10">
        <v>100</v>
      </c>
      <c r="L55" s="10">
        <v>100</v>
      </c>
      <c r="M55" s="10"/>
      <c r="N55" s="10"/>
      <c r="O55" s="10">
        <v>0</v>
      </c>
      <c r="P55" s="10">
        <v>100</v>
      </c>
      <c r="Q55" s="10">
        <v>100</v>
      </c>
      <c r="R55" s="10"/>
      <c r="S55" s="10"/>
      <c r="T55" s="10"/>
      <c r="U55" s="10"/>
      <c r="V55" s="10">
        <v>100</v>
      </c>
    </row>
    <row xmlns:x14ac="http://schemas.microsoft.com/office/spreadsheetml/2009/9/ac" r="56" s="190" customFormat="true" ht="12" x14ac:dyDescent="0.2">
      <c r="A56" s="188" t="s">
        <v>163</v>
      </c>
      <c r="B56" s="10">
        <v>2011</v>
      </c>
      <c r="C56" s="189" t="s">
        <v>1</v>
      </c>
      <c r="D56" s="10">
        <v>534100.80795440683</v>
      </c>
      <c r="E56" s="10">
        <v>99.6</v>
      </c>
      <c r="F56" s="10">
        <v>99.6</v>
      </c>
      <c r="G56" s="10"/>
      <c r="H56" s="10"/>
      <c r="I56" s="10">
        <v>0.40000000000000568</v>
      </c>
      <c r="J56" s="10">
        <v>99.6</v>
      </c>
      <c r="K56" s="10">
        <v>100</v>
      </c>
      <c r="L56" s="10">
        <v>100</v>
      </c>
      <c r="M56" s="10"/>
      <c r="N56" s="10"/>
      <c r="O56" s="10">
        <v>0</v>
      </c>
      <c r="P56" s="10">
        <v>100</v>
      </c>
      <c r="Q56" s="10">
        <v>100</v>
      </c>
      <c r="R56" s="10"/>
      <c r="S56" s="10"/>
      <c r="T56" s="10"/>
      <c r="U56" s="10"/>
      <c r="V56" s="10">
        <v>100</v>
      </c>
    </row>
    <row xmlns:x14ac="http://schemas.microsoft.com/office/spreadsheetml/2009/9/ac" r="57" s="190" customFormat="true" ht="12" x14ac:dyDescent="0.2">
      <c r="A57" s="188" t="s">
        <v>163</v>
      </c>
      <c r="B57" s="10">
        <v>2012</v>
      </c>
      <c r="C57" s="189" t="s">
        <v>1</v>
      </c>
      <c r="D57" s="10">
        <v>542913.40525817871</v>
      </c>
      <c r="E57" s="10">
        <v>99.6</v>
      </c>
      <c r="F57" s="10">
        <v>99.6</v>
      </c>
      <c r="G57" s="10"/>
      <c r="H57" s="10"/>
      <c r="I57" s="10">
        <v>0.40000000000000568</v>
      </c>
      <c r="J57" s="10">
        <v>99.6</v>
      </c>
      <c r="K57" s="10">
        <v>100</v>
      </c>
      <c r="L57" s="10">
        <v>100</v>
      </c>
      <c r="M57" s="10"/>
      <c r="N57" s="10"/>
      <c r="O57" s="10">
        <v>0</v>
      </c>
      <c r="P57" s="10">
        <v>100</v>
      </c>
      <c r="Q57" s="10">
        <v>100</v>
      </c>
      <c r="R57" s="10"/>
      <c r="S57" s="10"/>
      <c r="T57" s="10"/>
      <c r="U57" s="10"/>
      <c r="V57" s="10">
        <v>100</v>
      </c>
    </row>
    <row xmlns:x14ac="http://schemas.microsoft.com/office/spreadsheetml/2009/9/ac" r="58" s="190" customFormat="true" ht="12" x14ac:dyDescent="0.2">
      <c r="A58" s="188" t="s">
        <v>163</v>
      </c>
      <c r="B58" s="10">
        <v>2013</v>
      </c>
      <c r="C58" s="189" t="s">
        <v>1</v>
      </c>
      <c r="D58" s="10">
        <v>552364.04970016482</v>
      </c>
      <c r="E58" s="10">
        <v>99.6</v>
      </c>
      <c r="F58" s="10">
        <v>99.6</v>
      </c>
      <c r="G58" s="10">
        <v>84.8</v>
      </c>
      <c r="H58" s="10">
        <v>14.8</v>
      </c>
      <c r="I58" s="10">
        <v>0.40000000000000568</v>
      </c>
      <c r="J58" s="10">
        <v>0</v>
      </c>
      <c r="K58" s="10">
        <v>100</v>
      </c>
      <c r="L58" s="10">
        <v>100</v>
      </c>
      <c r="M58" s="10">
        <v>70.232599999999991</v>
      </c>
      <c r="N58" s="10">
        <v>29.767400000000009</v>
      </c>
      <c r="O58" s="10">
        <v>0</v>
      </c>
      <c r="P58" s="10">
        <v>0</v>
      </c>
      <c r="Q58" s="10">
        <v>100</v>
      </c>
      <c r="R58" s="10">
        <v>87</v>
      </c>
      <c r="S58" s="10">
        <v>52.7</v>
      </c>
      <c r="T58" s="10">
        <v>34.299999999999997</v>
      </c>
      <c r="U58" s="10">
        <v>13</v>
      </c>
      <c r="V58" s="10">
        <v>0</v>
      </c>
    </row>
    <row xmlns:x14ac="http://schemas.microsoft.com/office/spreadsheetml/2009/9/ac" r="59" s="190" customFormat="true" ht="12" x14ac:dyDescent="0.2">
      <c r="A59" s="188" t="s">
        <v>163</v>
      </c>
      <c r="B59" s="10">
        <v>2014</v>
      </c>
      <c r="C59" s="189" t="s">
        <v>1</v>
      </c>
      <c r="D59" s="10">
        <v>562963.00504508975</v>
      </c>
      <c r="E59" s="10">
        <v>99.6</v>
      </c>
      <c r="F59" s="10">
        <v>99.6</v>
      </c>
      <c r="G59" s="10">
        <v>84.8</v>
      </c>
      <c r="H59" s="10">
        <v>14.8</v>
      </c>
      <c r="I59" s="10">
        <v>0.40000000000000568</v>
      </c>
      <c r="J59" s="10">
        <v>0</v>
      </c>
      <c r="K59" s="10">
        <v>100</v>
      </c>
      <c r="L59" s="10">
        <v>100</v>
      </c>
      <c r="M59" s="10">
        <v>70.232599999999991</v>
      </c>
      <c r="N59" s="10">
        <v>29.767400000000009</v>
      </c>
      <c r="O59" s="10">
        <v>0</v>
      </c>
      <c r="P59" s="10">
        <v>0</v>
      </c>
      <c r="Q59" s="10">
        <v>100</v>
      </c>
      <c r="R59" s="10">
        <v>87</v>
      </c>
      <c r="S59" s="10">
        <v>52.7</v>
      </c>
      <c r="T59" s="10">
        <v>34.299999999999997</v>
      </c>
      <c r="U59" s="10">
        <v>13</v>
      </c>
      <c r="V59" s="10">
        <v>0</v>
      </c>
    </row>
    <row xmlns:x14ac="http://schemas.microsoft.com/office/spreadsheetml/2009/9/ac" r="60" s="190" customFormat="true" ht="12" x14ac:dyDescent="0.2">
      <c r="A60" s="188" t="s">
        <v>163</v>
      </c>
      <c r="B60" s="10">
        <v>2015</v>
      </c>
      <c r="C60" s="189" t="s">
        <v>1</v>
      </c>
      <c r="D60" s="10">
        <v>577592.22351768485</v>
      </c>
      <c r="E60" s="10">
        <v>99.6</v>
      </c>
      <c r="F60" s="10">
        <v>99.6</v>
      </c>
      <c r="G60" s="10">
        <v>84.8</v>
      </c>
      <c r="H60" s="10">
        <v>14.8</v>
      </c>
      <c r="I60" s="10">
        <v>0.40000000000000568</v>
      </c>
      <c r="J60" s="10">
        <v>0</v>
      </c>
      <c r="K60" s="10">
        <v>100</v>
      </c>
      <c r="L60" s="10">
        <v>100</v>
      </c>
      <c r="M60" s="10">
        <v>70.232599999999991</v>
      </c>
      <c r="N60" s="10">
        <v>29.767400000000009</v>
      </c>
      <c r="O60" s="10">
        <v>0</v>
      </c>
      <c r="P60" s="10">
        <v>0</v>
      </c>
      <c r="Q60" s="10">
        <v>100</v>
      </c>
      <c r="R60" s="10">
        <v>87</v>
      </c>
      <c r="S60" s="10">
        <v>52.7</v>
      </c>
      <c r="T60" s="10">
        <v>34.299999999999997</v>
      </c>
      <c r="U60" s="10">
        <v>13</v>
      </c>
      <c r="V60" s="10">
        <v>0</v>
      </c>
    </row>
    <row xmlns:x14ac="http://schemas.microsoft.com/office/spreadsheetml/2009/9/ac" r="61" s="190" customFormat="true" ht="12" x14ac:dyDescent="0.2">
      <c r="A61" s="188" t="s">
        <v>163</v>
      </c>
      <c r="B61" s="10">
        <v>2016</v>
      </c>
      <c r="C61" s="189" t="s">
        <v>1</v>
      </c>
      <c r="D61" s="10">
        <v>597265.43501953129</v>
      </c>
      <c r="E61" s="10">
        <v>99.6</v>
      </c>
      <c r="F61" s="10">
        <v>99.6</v>
      </c>
      <c r="G61" s="10">
        <v>84.8</v>
      </c>
      <c r="H61" s="10">
        <v>14.8</v>
      </c>
      <c r="I61" s="10">
        <v>0.40000000000000568</v>
      </c>
      <c r="J61" s="10">
        <v>0</v>
      </c>
      <c r="K61" s="10">
        <v>100</v>
      </c>
      <c r="L61" s="10">
        <v>100</v>
      </c>
      <c r="M61" s="10">
        <v>70.232599999999991</v>
      </c>
      <c r="N61" s="10">
        <v>29.767400000000009</v>
      </c>
      <c r="O61" s="10">
        <v>0</v>
      </c>
      <c r="P61" s="10">
        <v>0</v>
      </c>
      <c r="Q61" s="10">
        <v>100</v>
      </c>
      <c r="R61" s="10">
        <v>87</v>
      </c>
      <c r="S61" s="10">
        <v>52.7</v>
      </c>
      <c r="T61" s="10">
        <v>34.299999999999997</v>
      </c>
      <c r="U61" s="10">
        <v>13</v>
      </c>
      <c r="V61" s="10">
        <v>0</v>
      </c>
    </row>
    <row xmlns:x14ac="http://schemas.microsoft.com/office/spreadsheetml/2009/9/ac" r="62" s="190" customFormat="true" ht="12" x14ac:dyDescent="0.2">
      <c r="A62" s="188" t="s">
        <v>163</v>
      </c>
      <c r="B62" s="10">
        <v>2017</v>
      </c>
      <c r="C62" s="189" t="s">
        <v>1</v>
      </c>
      <c r="D62" s="10">
        <v>620663.56579971313</v>
      </c>
      <c r="E62" s="10">
        <v>99.6</v>
      </c>
      <c r="F62" s="10">
        <v>99.6</v>
      </c>
      <c r="G62" s="10">
        <v>84.8</v>
      </c>
      <c r="H62" s="10">
        <v>14.8</v>
      </c>
      <c r="I62" s="10">
        <v>0.40000000000000568</v>
      </c>
      <c r="J62" s="10">
        <v>0</v>
      </c>
      <c r="K62" s="10">
        <v>100</v>
      </c>
      <c r="L62" s="10">
        <v>100</v>
      </c>
      <c r="M62" s="10">
        <v>70.232599999999991</v>
      </c>
      <c r="N62" s="10">
        <v>29.767400000000009</v>
      </c>
      <c r="O62" s="10">
        <v>0</v>
      </c>
      <c r="P62" s="10">
        <v>0</v>
      </c>
      <c r="Q62" s="10">
        <v>100</v>
      </c>
      <c r="R62" s="10">
        <v>87</v>
      </c>
      <c r="S62" s="10">
        <v>52.7</v>
      </c>
      <c r="T62" s="10">
        <v>34.299999999999997</v>
      </c>
      <c r="U62" s="10">
        <v>13</v>
      </c>
      <c r="V62" s="10">
        <v>0</v>
      </c>
    </row>
    <row xmlns:x14ac="http://schemas.microsoft.com/office/spreadsheetml/2009/9/ac" r="63" s="190" customFormat="true" ht="12" x14ac:dyDescent="0.2">
      <c r="A63" s="188" t="s">
        <v>163</v>
      </c>
      <c r="B63" s="10">
        <v>2018</v>
      </c>
      <c r="C63" s="189" t="s">
        <v>1</v>
      </c>
      <c r="D63" s="10">
        <v>646547.89391723624</v>
      </c>
      <c r="E63" s="10">
        <v>99.6</v>
      </c>
      <c r="F63" s="10">
        <v>99.6</v>
      </c>
      <c r="G63" s="10">
        <v>84.8</v>
      </c>
      <c r="H63" s="10">
        <v>14.8</v>
      </c>
      <c r="I63" s="10">
        <v>0.40000000000000568</v>
      </c>
      <c r="J63" s="10">
        <v>0</v>
      </c>
      <c r="K63" s="10">
        <v>100</v>
      </c>
      <c r="L63" s="10">
        <v>100</v>
      </c>
      <c r="M63" s="10">
        <v>70.232599999999991</v>
      </c>
      <c r="N63" s="10">
        <v>29.767400000000009</v>
      </c>
      <c r="O63" s="10">
        <v>0</v>
      </c>
      <c r="P63" s="10">
        <v>0</v>
      </c>
      <c r="Q63" s="10">
        <v>100</v>
      </c>
      <c r="R63" s="10">
        <v>87</v>
      </c>
      <c r="S63" s="10">
        <v>52.7</v>
      </c>
      <c r="T63" s="10">
        <v>34.299999999999997</v>
      </c>
      <c r="U63" s="10">
        <v>13</v>
      </c>
      <c r="V63" s="10">
        <v>0</v>
      </c>
    </row>
    <row xmlns:x14ac="http://schemas.microsoft.com/office/spreadsheetml/2009/9/ac" r="64" s="190" customFormat="true" ht="12" x14ac:dyDescent="0.2">
      <c r="A64" s="188" t="s">
        <v>163</v>
      </c>
      <c r="B64" s="10">
        <v>2019</v>
      </c>
      <c r="C64" s="189" t="s">
        <v>1</v>
      </c>
      <c r="D64" s="10">
        <v>673920.25223876943</v>
      </c>
      <c r="E64" s="10">
        <v>99.6</v>
      </c>
      <c r="F64" s="10">
        <v>99.6</v>
      </c>
      <c r="G64" s="10">
        <v>84.8</v>
      </c>
      <c r="H64" s="10">
        <v>14.8</v>
      </c>
      <c r="I64" s="10">
        <v>0.40000000000000568</v>
      </c>
      <c r="J64" s="10">
        <v>0</v>
      </c>
      <c r="K64" s="10">
        <v>100</v>
      </c>
      <c r="L64" s="10">
        <v>100</v>
      </c>
      <c r="M64" s="10">
        <v>70.232599999999991</v>
      </c>
      <c r="N64" s="10">
        <v>29.767400000000009</v>
      </c>
      <c r="O64" s="10">
        <v>0</v>
      </c>
      <c r="P64" s="10">
        <v>0</v>
      </c>
      <c r="Q64" s="10">
        <v>100</v>
      </c>
      <c r="R64" s="10">
        <v>87</v>
      </c>
      <c r="S64" s="10">
        <v>52.7</v>
      </c>
      <c r="T64" s="10">
        <v>34.299999999999997</v>
      </c>
      <c r="U64" s="10">
        <v>13</v>
      </c>
      <c r="V64" s="10">
        <v>0</v>
      </c>
    </row>
    <row xmlns:x14ac="http://schemas.microsoft.com/office/spreadsheetml/2009/9/ac" r="65" s="190" customFormat="true" ht="12" x14ac:dyDescent="0.2">
      <c r="A65" s="188" t="s">
        <v>163</v>
      </c>
      <c r="B65" s="10">
        <v>2020</v>
      </c>
      <c r="C65" s="189" t="s">
        <v>1</v>
      </c>
      <c r="D65" s="10">
        <v>703156.82087631233</v>
      </c>
      <c r="E65" s="10">
        <v>99.6</v>
      </c>
      <c r="F65" s="10">
        <v>99.6</v>
      </c>
      <c r="G65" s="10">
        <v>84.8</v>
      </c>
      <c r="H65" s="10">
        <v>14.8</v>
      </c>
      <c r="I65" s="10">
        <v>0.40000000000000568</v>
      </c>
      <c r="J65" s="10">
        <v>0</v>
      </c>
      <c r="K65" s="10">
        <v>100</v>
      </c>
      <c r="L65" s="10">
        <v>100</v>
      </c>
      <c r="M65" s="10">
        <v>70.232599999999991</v>
      </c>
      <c r="N65" s="10">
        <v>29.767400000000009</v>
      </c>
      <c r="O65" s="10">
        <v>0</v>
      </c>
      <c r="P65" s="10">
        <v>0</v>
      </c>
      <c r="Q65" s="10">
        <v>100</v>
      </c>
      <c r="R65" s="10">
        <v>87</v>
      </c>
      <c r="S65" s="10">
        <v>52.7</v>
      </c>
      <c r="T65" s="10">
        <v>34.299999999999997</v>
      </c>
      <c r="U65" s="10">
        <v>13</v>
      </c>
      <c r="V65" s="10">
        <v>0</v>
      </c>
    </row>
    <row xmlns:x14ac="http://schemas.microsoft.com/office/spreadsheetml/2009/9/ac" r="66" s="190" customFormat="true" ht="12" x14ac:dyDescent="0.2">
      <c r="A66" s="188" t="s">
        <v>163</v>
      </c>
      <c r="B66" s="10">
        <v>2021</v>
      </c>
      <c r="C66" s="189" t="s">
        <v>1</v>
      </c>
      <c r="D66" s="10">
        <v>727561.68278533942</v>
      </c>
      <c r="E66" s="10">
        <v>99.6</v>
      </c>
      <c r="F66" s="10">
        <v>99.6</v>
      </c>
      <c r="G66" s="10">
        <v>84.8</v>
      </c>
      <c r="H66" s="10">
        <v>14.8</v>
      </c>
      <c r="I66" s="10">
        <v>0.40000000000000568</v>
      </c>
      <c r="J66" s="10">
        <v>0</v>
      </c>
      <c r="K66" s="10">
        <v>100</v>
      </c>
      <c r="L66" s="10">
        <v>100</v>
      </c>
      <c r="M66" s="10">
        <v>70.232599999999991</v>
      </c>
      <c r="N66" s="10">
        <v>29.767400000000009</v>
      </c>
      <c r="O66" s="10">
        <v>0</v>
      </c>
      <c r="P66" s="10">
        <v>0</v>
      </c>
      <c r="Q66" s="10">
        <v>100</v>
      </c>
      <c r="R66" s="10">
        <v>87</v>
      </c>
      <c r="S66" s="10">
        <v>52.7</v>
      </c>
      <c r="T66" s="10">
        <v>34.299999999999997</v>
      </c>
      <c r="U66" s="10">
        <v>13</v>
      </c>
      <c r="V66" s="10">
        <v>0</v>
      </c>
    </row>
    <row xmlns:x14ac="http://schemas.microsoft.com/office/spreadsheetml/2009/9/ac" r="67" s="190" customFormat="true" ht="12" x14ac:dyDescent="0.2">
      <c r="A67" s="188" t="s">
        <v>163</v>
      </c>
      <c r="B67" s="10">
        <v>2022</v>
      </c>
      <c r="C67" s="189" t="s">
        <v>1</v>
      </c>
      <c r="D67" s="10">
        <v>751236.36552597035</v>
      </c>
      <c r="E67" s="10">
        <v>99.6</v>
      </c>
      <c r="F67" s="10">
        <v>99.6</v>
      </c>
      <c r="G67" s="10"/>
      <c r="H67" s="10"/>
      <c r="I67" s="10">
        <v>0.40000000000000568</v>
      </c>
      <c r="J67" s="10">
        <v>99.6</v>
      </c>
      <c r="K67" s="10">
        <v>100</v>
      </c>
      <c r="L67" s="10">
        <v>100</v>
      </c>
      <c r="M67" s="10"/>
      <c r="N67" s="10"/>
      <c r="O67" s="10">
        <v>0</v>
      </c>
      <c r="P67" s="10">
        <v>100</v>
      </c>
      <c r="Q67" s="10">
        <v>100</v>
      </c>
      <c r="R67" s="10"/>
      <c r="S67" s="10"/>
      <c r="T67" s="10"/>
      <c r="U67" s="10"/>
      <c r="V67" s="10">
        <v>100</v>
      </c>
    </row>
    <row xmlns:x14ac="http://schemas.microsoft.com/office/spreadsheetml/2009/9/ac" r="68" s="190" customFormat="true" ht="12" x14ac:dyDescent="0.2">
      <c r="A68" s="188" t="s">
        <v>163</v>
      </c>
      <c r="B68" s="10">
        <v>2023</v>
      </c>
      <c r="C68" s="189" t="s">
        <v>1</v>
      </c>
      <c r="D68" s="10">
        <v>772894.46283737186</v>
      </c>
      <c r="E68" s="10">
        <v>99.6</v>
      </c>
      <c r="F68" s="10">
        <v>99.6</v>
      </c>
      <c r="G68" s="10"/>
      <c r="H68" s="10"/>
      <c r="I68" s="10">
        <v>0.40000000000000568</v>
      </c>
      <c r="J68" s="10">
        <v>99.6</v>
      </c>
      <c r="K68" s="10">
        <v>100</v>
      </c>
      <c r="L68" s="10">
        <v>100</v>
      </c>
      <c r="M68" s="10"/>
      <c r="N68" s="10"/>
      <c r="O68" s="10">
        <v>0</v>
      </c>
      <c r="P68" s="10">
        <v>100</v>
      </c>
      <c r="Q68" s="10">
        <v>100</v>
      </c>
      <c r="R68" s="10"/>
      <c r="S68" s="10"/>
      <c r="T68" s="10"/>
      <c r="U68" s="10"/>
      <c r="V68" s="10">
        <v>100</v>
      </c>
    </row>
    <row xmlns:x14ac="http://schemas.microsoft.com/office/spreadsheetml/2009/9/ac" r="69" s="190" customFormat="true" ht="12" x14ac:dyDescent="0.2">
      <c r="A69" s="188" t="s">
        <v>163</v>
      </c>
      <c r="B69" s="10">
        <v>2024</v>
      </c>
      <c r="C69" s="189" t="s">
        <v>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90" customFormat="true" ht="12" x14ac:dyDescent="0.2">
      <c r="A70" s="188" t="s">
        <v>163</v>
      </c>
      <c r="B70" s="10">
        <v>2025</v>
      </c>
      <c r="C70" s="189" t="s">
        <v>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90" customFormat="true" ht="12" x14ac:dyDescent="0.2">
      <c r="A71" s="188" t="s">
        <v>163</v>
      </c>
      <c r="B71" s="10">
        <v>2026</v>
      </c>
      <c r="C71" s="189" t="s">
        <v>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90" customFormat="true" ht="12" x14ac:dyDescent="0.2">
      <c r="A72" s="188" t="s">
        <v>163</v>
      </c>
      <c r="B72" s="10">
        <v>2027</v>
      </c>
      <c r="C72" s="189" t="s">
        <v>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90" customFormat="true" ht="12" x14ac:dyDescent="0.2">
      <c r="A73" s="188" t="s">
        <v>163</v>
      </c>
      <c r="B73" s="10">
        <v>2028</v>
      </c>
      <c r="C73" s="189" t="s">
        <v>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90" customFormat="true" ht="12" x14ac:dyDescent="0.2">
      <c r="A74" s="188" t="s">
        <v>163</v>
      </c>
      <c r="B74" s="10">
        <v>2029</v>
      </c>
      <c r="C74" s="189" t="s">
        <v>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90" customFormat="true" ht="12" x14ac:dyDescent="0.2">
      <c r="A75" s="188" t="s">
        <v>163</v>
      </c>
      <c r="B75" s="10">
        <v>2030</v>
      </c>
      <c r="C75" s="189" t="s">
        <v>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90" customFormat="true" ht="12" x14ac:dyDescent="0.2">
      <c r="A76" s="188" t="s">
        <v>163</v>
      </c>
      <c r="B76" s="10">
        <v>2000</v>
      </c>
      <c r="C76" s="189" t="s">
        <v>2</v>
      </c>
      <c r="D76" s="10">
        <v>380799.99758083333</v>
      </c>
      <c r="E76" s="10">
        <v>99.6</v>
      </c>
      <c r="F76" s="10"/>
      <c r="G76" s="10"/>
      <c r="H76" s="10"/>
      <c r="I76" s="10"/>
      <c r="J76" s="10">
        <v>100</v>
      </c>
      <c r="K76" s="10">
        <v>100</v>
      </c>
      <c r="L76" s="10"/>
      <c r="M76" s="10"/>
      <c r="N76" s="10"/>
      <c r="O76" s="10"/>
      <c r="P76" s="10">
        <v>100</v>
      </c>
      <c r="Q76" s="10">
        <v>100</v>
      </c>
      <c r="R76" s="10"/>
      <c r="S76" s="10"/>
      <c r="T76" s="10"/>
      <c r="U76" s="10"/>
      <c r="V76" s="10">
        <v>100</v>
      </c>
    </row>
    <row xmlns:x14ac="http://schemas.microsoft.com/office/spreadsheetml/2009/9/ac" r="77" s="190" customFormat="true" ht="12" x14ac:dyDescent="0.2">
      <c r="A77" s="188" t="s">
        <v>163</v>
      </c>
      <c r="B77" s="10">
        <v>2001</v>
      </c>
      <c r="C77" s="189" t="s">
        <v>2</v>
      </c>
      <c r="D77" s="10">
        <v>367468.00686630252</v>
      </c>
      <c r="E77" s="10">
        <v>99.6</v>
      </c>
      <c r="F77" s="10"/>
      <c r="G77" s="10"/>
      <c r="H77" s="10"/>
      <c r="I77" s="10"/>
      <c r="J77" s="10">
        <v>100</v>
      </c>
      <c r="K77" s="10">
        <v>100</v>
      </c>
      <c r="L77" s="10"/>
      <c r="M77" s="10"/>
      <c r="N77" s="10"/>
      <c r="O77" s="10"/>
      <c r="P77" s="10">
        <v>100</v>
      </c>
      <c r="Q77" s="10">
        <v>100</v>
      </c>
      <c r="R77" s="10"/>
      <c r="S77" s="10"/>
      <c r="T77" s="10"/>
      <c r="U77" s="10"/>
      <c r="V77" s="10">
        <v>100</v>
      </c>
    </row>
    <row xmlns:x14ac="http://schemas.microsoft.com/office/spreadsheetml/2009/9/ac" r="78" s="190" customFormat="true" ht="12" x14ac:dyDescent="0.2">
      <c r="A78" s="188" t="s">
        <v>163</v>
      </c>
      <c r="B78" s="10">
        <v>2002</v>
      </c>
      <c r="C78" s="189" t="s">
        <v>2</v>
      </c>
      <c r="D78" s="10">
        <v>353181.85642425541</v>
      </c>
      <c r="E78" s="10">
        <v>99.6</v>
      </c>
      <c r="F78" s="10"/>
      <c r="G78" s="10"/>
      <c r="H78" s="10"/>
      <c r="I78" s="10"/>
      <c r="J78" s="10">
        <v>100</v>
      </c>
      <c r="K78" s="10">
        <v>100</v>
      </c>
      <c r="L78" s="10"/>
      <c r="M78" s="10"/>
      <c r="N78" s="10"/>
      <c r="O78" s="10"/>
      <c r="P78" s="10">
        <v>100</v>
      </c>
      <c r="Q78" s="10">
        <v>100</v>
      </c>
      <c r="R78" s="10"/>
      <c r="S78" s="10"/>
      <c r="T78" s="10"/>
      <c r="U78" s="10"/>
      <c r="V78" s="10">
        <v>100</v>
      </c>
    </row>
    <row xmlns:x14ac="http://schemas.microsoft.com/office/spreadsheetml/2009/9/ac" r="79" s="190" customFormat="true" ht="12" x14ac:dyDescent="0.2">
      <c r="A79" s="188" t="s">
        <v>163</v>
      </c>
      <c r="B79" s="10">
        <v>2003</v>
      </c>
      <c r="C79" s="189" t="s">
        <v>2</v>
      </c>
      <c r="D79" s="10">
        <v>338488.77897834778</v>
      </c>
      <c r="E79" s="10">
        <v>99.6</v>
      </c>
      <c r="F79" s="10"/>
      <c r="G79" s="10"/>
      <c r="H79" s="10"/>
      <c r="I79" s="10"/>
      <c r="J79" s="10">
        <v>100</v>
      </c>
      <c r="K79" s="10">
        <v>100</v>
      </c>
      <c r="L79" s="10"/>
      <c r="M79" s="10"/>
      <c r="N79" s="10"/>
      <c r="O79" s="10"/>
      <c r="P79" s="10">
        <v>100</v>
      </c>
      <c r="Q79" s="10">
        <v>100</v>
      </c>
      <c r="R79" s="10"/>
      <c r="S79" s="10"/>
      <c r="T79" s="10"/>
      <c r="U79" s="10"/>
      <c r="V79" s="10">
        <v>100</v>
      </c>
    </row>
    <row xmlns:x14ac="http://schemas.microsoft.com/office/spreadsheetml/2009/9/ac" r="80" s="190" customFormat="true" ht="12" x14ac:dyDescent="0.2">
      <c r="A80" s="188" t="s">
        <v>163</v>
      </c>
      <c r="B80" s="10">
        <v>2004</v>
      </c>
      <c r="C80" s="189" t="s">
        <v>2</v>
      </c>
      <c r="D80" s="10">
        <v>322640.34252044681</v>
      </c>
      <c r="E80" s="10">
        <v>99.6</v>
      </c>
      <c r="F80" s="10"/>
      <c r="G80" s="10"/>
      <c r="H80" s="10"/>
      <c r="I80" s="10"/>
      <c r="J80" s="10">
        <v>100</v>
      </c>
      <c r="K80" s="10">
        <v>100</v>
      </c>
      <c r="L80" s="10"/>
      <c r="M80" s="10"/>
      <c r="N80" s="10"/>
      <c r="O80" s="10"/>
      <c r="P80" s="10">
        <v>100</v>
      </c>
      <c r="Q80" s="10">
        <v>100</v>
      </c>
      <c r="R80" s="10"/>
      <c r="S80" s="10"/>
      <c r="T80" s="10"/>
      <c r="U80" s="10"/>
      <c r="V80" s="10">
        <v>100</v>
      </c>
    </row>
    <row xmlns:x14ac="http://schemas.microsoft.com/office/spreadsheetml/2009/9/ac" r="81" s="190" customFormat="true" ht="12" x14ac:dyDescent="0.2">
      <c r="A81" s="188" t="s">
        <v>163</v>
      </c>
      <c r="B81" s="10">
        <v>2005</v>
      </c>
      <c r="C81" s="189" t="s">
        <v>2</v>
      </c>
      <c r="D81" s="10">
        <v>307019.61952682491</v>
      </c>
      <c r="E81" s="10">
        <v>99.6</v>
      </c>
      <c r="F81" s="10"/>
      <c r="G81" s="10"/>
      <c r="H81" s="10"/>
      <c r="I81" s="10"/>
      <c r="J81" s="10">
        <v>100</v>
      </c>
      <c r="K81" s="10">
        <v>100</v>
      </c>
      <c r="L81" s="10"/>
      <c r="M81" s="10"/>
      <c r="N81" s="10"/>
      <c r="O81" s="10"/>
      <c r="P81" s="10">
        <v>100</v>
      </c>
      <c r="Q81" s="10">
        <v>100</v>
      </c>
      <c r="R81" s="10"/>
      <c r="S81" s="10"/>
      <c r="T81" s="10"/>
      <c r="U81" s="10"/>
      <c r="V81" s="10">
        <v>100</v>
      </c>
    </row>
    <row xmlns:x14ac="http://schemas.microsoft.com/office/spreadsheetml/2009/9/ac" r="82" s="190" customFormat="true" ht="12" x14ac:dyDescent="0.2">
      <c r="A82" s="188" t="s">
        <v>163</v>
      </c>
      <c r="B82" s="10">
        <v>2006</v>
      </c>
      <c r="C82" s="189" t="s">
        <v>2</v>
      </c>
      <c r="D82" s="10">
        <v>291423.54076946259</v>
      </c>
      <c r="E82" s="10">
        <v>99.6</v>
      </c>
      <c r="F82" s="10"/>
      <c r="G82" s="10"/>
      <c r="H82" s="10"/>
      <c r="I82" s="10"/>
      <c r="J82" s="10">
        <v>100</v>
      </c>
      <c r="K82" s="10">
        <v>100</v>
      </c>
      <c r="L82" s="10"/>
      <c r="M82" s="10"/>
      <c r="N82" s="10"/>
      <c r="O82" s="10"/>
      <c r="P82" s="10">
        <v>100</v>
      </c>
      <c r="Q82" s="10">
        <v>100</v>
      </c>
      <c r="R82" s="10"/>
      <c r="S82" s="10"/>
      <c r="T82" s="10"/>
      <c r="U82" s="10"/>
      <c r="V82" s="10">
        <v>100</v>
      </c>
    </row>
    <row xmlns:x14ac="http://schemas.microsoft.com/office/spreadsheetml/2009/9/ac" r="83" s="190" customFormat="true" ht="12" x14ac:dyDescent="0.2">
      <c r="A83" s="188" t="s">
        <v>163</v>
      </c>
      <c r="B83" s="10">
        <v>2007</v>
      </c>
      <c r="C83" s="189" t="s">
        <v>2</v>
      </c>
      <c r="D83" s="10">
        <v>275909.63375381468</v>
      </c>
      <c r="E83" s="10">
        <v>99.6</v>
      </c>
      <c r="F83" s="10"/>
      <c r="G83" s="10"/>
      <c r="H83" s="10"/>
      <c r="I83" s="10"/>
      <c r="J83" s="10">
        <v>100</v>
      </c>
      <c r="K83" s="10">
        <v>100</v>
      </c>
      <c r="L83" s="10"/>
      <c r="M83" s="10"/>
      <c r="N83" s="10"/>
      <c r="O83" s="10"/>
      <c r="P83" s="10">
        <v>100</v>
      </c>
      <c r="Q83" s="10">
        <v>100</v>
      </c>
      <c r="R83" s="10"/>
      <c r="S83" s="10"/>
      <c r="T83" s="10"/>
      <c r="U83" s="10"/>
      <c r="V83" s="10">
        <v>100</v>
      </c>
    </row>
    <row xmlns:x14ac="http://schemas.microsoft.com/office/spreadsheetml/2009/9/ac" r="84" s="190" customFormat="true" ht="12" x14ac:dyDescent="0.2">
      <c r="A84" s="188" t="s">
        <v>163</v>
      </c>
      <c r="B84" s="10">
        <v>2008</v>
      </c>
      <c r="C84" s="189" t="s">
        <v>2</v>
      </c>
      <c r="D84" s="10">
        <v>260929.74090316769</v>
      </c>
      <c r="E84" s="10">
        <v>99.6</v>
      </c>
      <c r="F84" s="10"/>
      <c r="G84" s="10"/>
      <c r="H84" s="10"/>
      <c r="I84" s="10"/>
      <c r="J84" s="10">
        <v>100</v>
      </c>
      <c r="K84" s="10">
        <v>100</v>
      </c>
      <c r="L84" s="10"/>
      <c r="M84" s="10"/>
      <c r="N84" s="10"/>
      <c r="O84" s="10"/>
      <c r="P84" s="10">
        <v>100</v>
      </c>
      <c r="Q84" s="10">
        <v>100</v>
      </c>
      <c r="R84" s="10"/>
      <c r="S84" s="10"/>
      <c r="T84" s="10"/>
      <c r="U84" s="10"/>
      <c r="V84" s="10">
        <v>100</v>
      </c>
    </row>
    <row xmlns:x14ac="http://schemas.microsoft.com/office/spreadsheetml/2009/9/ac" r="85" s="190" customFormat="true" ht="12" x14ac:dyDescent="0.2">
      <c r="A85" s="188" t="s">
        <v>163</v>
      </c>
      <c r="B85" s="10">
        <v>2009</v>
      </c>
      <c r="C85" s="189" t="s">
        <v>2</v>
      </c>
      <c r="D85" s="10">
        <v>244931.49038040161</v>
      </c>
      <c r="E85" s="10">
        <v>99.6</v>
      </c>
      <c r="F85" s="10"/>
      <c r="G85" s="10"/>
      <c r="H85" s="10"/>
      <c r="I85" s="10"/>
      <c r="J85" s="10">
        <v>100</v>
      </c>
      <c r="K85" s="10">
        <v>100</v>
      </c>
      <c r="L85" s="10"/>
      <c r="M85" s="10"/>
      <c r="N85" s="10"/>
      <c r="O85" s="10"/>
      <c r="P85" s="10">
        <v>100</v>
      </c>
      <c r="Q85" s="10">
        <v>100</v>
      </c>
      <c r="R85" s="10"/>
      <c r="S85" s="10"/>
      <c r="T85" s="10"/>
      <c r="U85" s="10"/>
      <c r="V85" s="10">
        <v>100</v>
      </c>
    </row>
    <row xmlns:x14ac="http://schemas.microsoft.com/office/spreadsheetml/2009/9/ac" r="86" s="190" customFormat="true" ht="12" x14ac:dyDescent="0.2">
      <c r="A86" s="188" t="s">
        <v>163</v>
      </c>
      <c r="B86" s="10">
        <v>2010</v>
      </c>
      <c r="C86" s="189" t="s">
        <v>2</v>
      </c>
      <c r="D86" s="10">
        <v>236502.72352844241</v>
      </c>
      <c r="E86" s="10">
        <v>99.6</v>
      </c>
      <c r="F86" s="10"/>
      <c r="G86" s="10"/>
      <c r="H86" s="10"/>
      <c r="I86" s="10"/>
      <c r="J86" s="10">
        <v>100</v>
      </c>
      <c r="K86" s="10">
        <v>100</v>
      </c>
      <c r="L86" s="10"/>
      <c r="M86" s="10"/>
      <c r="N86" s="10"/>
      <c r="O86" s="10"/>
      <c r="P86" s="10">
        <v>100</v>
      </c>
      <c r="Q86" s="10">
        <v>100</v>
      </c>
      <c r="R86" s="10"/>
      <c r="S86" s="10"/>
      <c r="T86" s="10"/>
      <c r="U86" s="10"/>
      <c r="V86" s="10">
        <v>100</v>
      </c>
    </row>
    <row xmlns:x14ac="http://schemas.microsoft.com/office/spreadsheetml/2009/9/ac" r="87" s="190" customFormat="true" ht="12" x14ac:dyDescent="0.2">
      <c r="A87" s="188" t="s">
        <v>163</v>
      </c>
      <c r="B87" s="10">
        <v>2011</v>
      </c>
      <c r="C87" s="189" t="s">
        <v>2</v>
      </c>
      <c r="D87" s="10">
        <v>251769.19204559331</v>
      </c>
      <c r="E87" s="10">
        <v>99.6</v>
      </c>
      <c r="F87" s="10"/>
      <c r="G87" s="10"/>
      <c r="H87" s="10"/>
      <c r="I87" s="10"/>
      <c r="J87" s="10">
        <v>100</v>
      </c>
      <c r="K87" s="10">
        <v>100</v>
      </c>
      <c r="L87" s="10"/>
      <c r="M87" s="10"/>
      <c r="N87" s="10"/>
      <c r="O87" s="10"/>
      <c r="P87" s="10">
        <v>100</v>
      </c>
      <c r="Q87" s="10">
        <v>100</v>
      </c>
      <c r="R87" s="10"/>
      <c r="S87" s="10"/>
      <c r="T87" s="10"/>
      <c r="U87" s="10"/>
      <c r="V87" s="10">
        <v>100</v>
      </c>
    </row>
    <row xmlns:x14ac="http://schemas.microsoft.com/office/spreadsheetml/2009/9/ac" r="88" s="190" customFormat="true" ht="12" x14ac:dyDescent="0.2">
      <c r="A88" s="188" t="s">
        <v>163</v>
      </c>
      <c r="B88" s="10">
        <v>2012</v>
      </c>
      <c r="C88" s="189" t="s">
        <v>2</v>
      </c>
      <c r="D88" s="10">
        <v>255136.59474182129</v>
      </c>
      <c r="E88" s="10">
        <v>99.6</v>
      </c>
      <c r="F88" s="10"/>
      <c r="G88" s="10"/>
      <c r="H88" s="10"/>
      <c r="I88" s="10"/>
      <c r="J88" s="10">
        <v>100</v>
      </c>
      <c r="K88" s="10">
        <v>100</v>
      </c>
      <c r="L88" s="10"/>
      <c r="M88" s="10"/>
      <c r="N88" s="10"/>
      <c r="O88" s="10"/>
      <c r="P88" s="10">
        <v>100</v>
      </c>
      <c r="Q88" s="10">
        <v>100</v>
      </c>
      <c r="R88" s="10"/>
      <c r="S88" s="10"/>
      <c r="T88" s="10"/>
      <c r="U88" s="10"/>
      <c r="V88" s="10">
        <v>100</v>
      </c>
    </row>
    <row xmlns:x14ac="http://schemas.microsoft.com/office/spreadsheetml/2009/9/ac" r="89" s="190" customFormat="true" ht="12" x14ac:dyDescent="0.2">
      <c r="A89" s="188" t="s">
        <v>163</v>
      </c>
      <c r="B89" s="10">
        <v>2013</v>
      </c>
      <c r="C89" s="189" t="s">
        <v>2</v>
      </c>
      <c r="D89" s="10">
        <v>258778.95029983521</v>
      </c>
      <c r="E89" s="10">
        <v>99.6</v>
      </c>
      <c r="F89" s="10">
        <v>97.6</v>
      </c>
      <c r="G89" s="10">
        <v>72.900000000000006</v>
      </c>
      <c r="H89" s="10">
        <v>24.699999999999989</v>
      </c>
      <c r="I89" s="10">
        <v>2.4000000000000061</v>
      </c>
      <c r="J89" s="10">
        <v>0</v>
      </c>
      <c r="K89" s="10">
        <v>100</v>
      </c>
      <c r="L89" s="10">
        <v>75.650000000000006</v>
      </c>
      <c r="M89" s="10">
        <v>57.686151000000002</v>
      </c>
      <c r="N89" s="10">
        <v>17.963849</v>
      </c>
      <c r="O89" s="10">
        <v>24.349999999999991</v>
      </c>
      <c r="P89" s="10">
        <v>0</v>
      </c>
      <c r="Q89" s="10">
        <v>100</v>
      </c>
      <c r="R89" s="10">
        <v>75.900000000000006</v>
      </c>
      <c r="S89" s="10">
        <v>35.200000000000003</v>
      </c>
      <c r="T89" s="10">
        <v>40.700000000000003</v>
      </c>
      <c r="U89" s="10">
        <v>24.099999999999991</v>
      </c>
      <c r="V89" s="10">
        <v>0</v>
      </c>
    </row>
    <row xmlns:x14ac="http://schemas.microsoft.com/office/spreadsheetml/2009/9/ac" r="90" s="190" customFormat="true" ht="12" x14ac:dyDescent="0.2">
      <c r="A90" s="188" t="s">
        <v>163</v>
      </c>
      <c r="B90" s="10">
        <v>2014</v>
      </c>
      <c r="C90" s="189" t="s">
        <v>2</v>
      </c>
      <c r="D90" s="10">
        <v>262943.99495491019</v>
      </c>
      <c r="E90" s="10">
        <v>99.6</v>
      </c>
      <c r="F90" s="10">
        <v>97.6</v>
      </c>
      <c r="G90" s="10">
        <v>72.900000000000006</v>
      </c>
      <c r="H90" s="10">
        <v>24.699999999999989</v>
      </c>
      <c r="I90" s="10">
        <v>2.4000000000000061</v>
      </c>
      <c r="J90" s="10">
        <v>0</v>
      </c>
      <c r="K90" s="10">
        <v>100</v>
      </c>
      <c r="L90" s="10">
        <v>75.650000000000006</v>
      </c>
      <c r="M90" s="10">
        <v>57.686151000000002</v>
      </c>
      <c r="N90" s="10">
        <v>17.963849</v>
      </c>
      <c r="O90" s="10">
        <v>24.349999999999991</v>
      </c>
      <c r="P90" s="10">
        <v>0</v>
      </c>
      <c r="Q90" s="10">
        <v>100</v>
      </c>
      <c r="R90" s="10">
        <v>75.900000000000006</v>
      </c>
      <c r="S90" s="10">
        <v>35.200000000000003</v>
      </c>
      <c r="T90" s="10">
        <v>40.700000000000003</v>
      </c>
      <c r="U90" s="10">
        <v>24.099999999999991</v>
      </c>
      <c r="V90" s="10">
        <v>0</v>
      </c>
    </row>
    <row xmlns:x14ac="http://schemas.microsoft.com/office/spreadsheetml/2009/9/ac" r="91" s="190" customFormat="true" ht="12" x14ac:dyDescent="0.2">
      <c r="A91" s="188" t="s">
        <v>163</v>
      </c>
      <c r="B91" s="10">
        <v>2015</v>
      </c>
      <c r="C91" s="189" t="s">
        <v>2</v>
      </c>
      <c r="D91" s="10">
        <v>268944.77648231498</v>
      </c>
      <c r="E91" s="10">
        <v>99.6</v>
      </c>
      <c r="F91" s="10">
        <v>97.6</v>
      </c>
      <c r="G91" s="10">
        <v>72.900000000000006</v>
      </c>
      <c r="H91" s="10">
        <v>24.699999999999989</v>
      </c>
      <c r="I91" s="10">
        <v>2.4000000000000061</v>
      </c>
      <c r="J91" s="10">
        <v>0</v>
      </c>
      <c r="K91" s="10">
        <v>100</v>
      </c>
      <c r="L91" s="10">
        <v>75.650000000000006</v>
      </c>
      <c r="M91" s="10">
        <v>57.686151000000002</v>
      </c>
      <c r="N91" s="10">
        <v>17.963849</v>
      </c>
      <c r="O91" s="10">
        <v>24.349999999999991</v>
      </c>
      <c r="P91" s="10">
        <v>0</v>
      </c>
      <c r="Q91" s="10">
        <v>100</v>
      </c>
      <c r="R91" s="10">
        <v>75.900000000000006</v>
      </c>
      <c r="S91" s="10">
        <v>35.200000000000003</v>
      </c>
      <c r="T91" s="10">
        <v>40.700000000000003</v>
      </c>
      <c r="U91" s="10">
        <v>24.099999999999991</v>
      </c>
      <c r="V91" s="10">
        <v>0</v>
      </c>
    </row>
    <row xmlns:x14ac="http://schemas.microsoft.com/office/spreadsheetml/2009/9/ac" r="92" s="190" customFormat="true" ht="12" x14ac:dyDescent="0.2">
      <c r="A92" s="188" t="s">
        <v>163</v>
      </c>
      <c r="B92" s="10">
        <v>2016</v>
      </c>
      <c r="C92" s="189" t="s">
        <v>2</v>
      </c>
      <c r="D92" s="10">
        <v>277246.56498046877</v>
      </c>
      <c r="E92" s="10">
        <v>99.6</v>
      </c>
      <c r="F92" s="10">
        <v>97.6</v>
      </c>
      <c r="G92" s="10">
        <v>72.900000000000006</v>
      </c>
      <c r="H92" s="10">
        <v>24.699999999999989</v>
      </c>
      <c r="I92" s="10">
        <v>2.4000000000000061</v>
      </c>
      <c r="J92" s="10">
        <v>0</v>
      </c>
      <c r="K92" s="10">
        <v>100</v>
      </c>
      <c r="L92" s="10">
        <v>75.650000000000006</v>
      </c>
      <c r="M92" s="10">
        <v>57.686151000000002</v>
      </c>
      <c r="N92" s="10">
        <v>17.963849</v>
      </c>
      <c r="O92" s="10">
        <v>24.349999999999991</v>
      </c>
      <c r="P92" s="10">
        <v>0</v>
      </c>
      <c r="Q92" s="10">
        <v>100</v>
      </c>
      <c r="R92" s="10">
        <v>75.900000000000006</v>
      </c>
      <c r="S92" s="10">
        <v>35.200000000000003</v>
      </c>
      <c r="T92" s="10">
        <v>40.700000000000003</v>
      </c>
      <c r="U92" s="10">
        <v>24.099999999999991</v>
      </c>
      <c r="V92" s="10">
        <v>0</v>
      </c>
    </row>
    <row xmlns:x14ac="http://schemas.microsoft.com/office/spreadsheetml/2009/9/ac" r="93" s="190" customFormat="true" ht="12" x14ac:dyDescent="0.2">
      <c r="A93" s="188" t="s">
        <v>163</v>
      </c>
      <c r="B93" s="10">
        <v>2017</v>
      </c>
      <c r="C93" s="189" t="s">
        <v>2</v>
      </c>
      <c r="D93" s="10">
        <v>287230.43420028692</v>
      </c>
      <c r="E93" s="10">
        <v>99.6</v>
      </c>
      <c r="F93" s="10">
        <v>97.6</v>
      </c>
      <c r="G93" s="10">
        <v>72.900000000000006</v>
      </c>
      <c r="H93" s="10">
        <v>24.699999999999989</v>
      </c>
      <c r="I93" s="10">
        <v>2.4000000000000061</v>
      </c>
      <c r="J93" s="10">
        <v>0</v>
      </c>
      <c r="K93" s="10">
        <v>100</v>
      </c>
      <c r="L93" s="10">
        <v>75.650000000000006</v>
      </c>
      <c r="M93" s="10">
        <v>57.686151000000002</v>
      </c>
      <c r="N93" s="10">
        <v>17.963849</v>
      </c>
      <c r="O93" s="10">
        <v>24.349999999999991</v>
      </c>
      <c r="P93" s="10">
        <v>0</v>
      </c>
      <c r="Q93" s="10">
        <v>100</v>
      </c>
      <c r="R93" s="10">
        <v>75.900000000000006</v>
      </c>
      <c r="S93" s="10">
        <v>35.200000000000003</v>
      </c>
      <c r="T93" s="10">
        <v>40.700000000000003</v>
      </c>
      <c r="U93" s="10">
        <v>24.099999999999991</v>
      </c>
      <c r="V93" s="10">
        <v>0</v>
      </c>
    </row>
    <row xmlns:x14ac="http://schemas.microsoft.com/office/spreadsheetml/2009/9/ac" r="94" s="190" customFormat="true" ht="12" x14ac:dyDescent="0.2">
      <c r="A94" s="188" t="s">
        <v>163</v>
      </c>
      <c r="B94" s="10">
        <v>2018</v>
      </c>
      <c r="C94" s="189" t="s">
        <v>2</v>
      </c>
      <c r="D94" s="10">
        <v>298076.10608276358</v>
      </c>
      <c r="E94" s="10">
        <v>99.6</v>
      </c>
      <c r="F94" s="10">
        <v>97.6</v>
      </c>
      <c r="G94" s="10">
        <v>72.900000000000006</v>
      </c>
      <c r="H94" s="10">
        <v>24.699999999999989</v>
      </c>
      <c r="I94" s="10">
        <v>2.4000000000000061</v>
      </c>
      <c r="J94" s="10">
        <v>0</v>
      </c>
      <c r="K94" s="10">
        <v>100</v>
      </c>
      <c r="L94" s="10">
        <v>75.650000000000006</v>
      </c>
      <c r="M94" s="10">
        <v>57.686151000000002</v>
      </c>
      <c r="N94" s="10">
        <v>17.963849</v>
      </c>
      <c r="O94" s="10">
        <v>24.349999999999991</v>
      </c>
      <c r="P94" s="10">
        <v>0</v>
      </c>
      <c r="Q94" s="10">
        <v>100</v>
      </c>
      <c r="R94" s="10">
        <v>75.900000000000006</v>
      </c>
      <c r="S94" s="10">
        <v>35.200000000000003</v>
      </c>
      <c r="T94" s="10">
        <v>40.700000000000003</v>
      </c>
      <c r="U94" s="10">
        <v>24.099999999999991</v>
      </c>
      <c r="V94" s="10">
        <v>0</v>
      </c>
    </row>
    <row xmlns:x14ac="http://schemas.microsoft.com/office/spreadsheetml/2009/9/ac" r="95" s="190" customFormat="true" ht="12" x14ac:dyDescent="0.2">
      <c r="A95" s="188" t="s">
        <v>163</v>
      </c>
      <c r="B95" s="10">
        <v>2019</v>
      </c>
      <c r="C95" s="189" t="s">
        <v>2</v>
      </c>
      <c r="D95" s="10">
        <v>309287.74776123051</v>
      </c>
      <c r="E95" s="10">
        <v>99.6</v>
      </c>
      <c r="F95" s="10">
        <v>97.6</v>
      </c>
      <c r="G95" s="10">
        <v>72.900000000000006</v>
      </c>
      <c r="H95" s="10">
        <v>24.699999999999989</v>
      </c>
      <c r="I95" s="10">
        <v>2.4000000000000061</v>
      </c>
      <c r="J95" s="10">
        <v>0</v>
      </c>
      <c r="K95" s="10">
        <v>100</v>
      </c>
      <c r="L95" s="10">
        <v>75.650000000000006</v>
      </c>
      <c r="M95" s="10">
        <v>57.686151000000002</v>
      </c>
      <c r="N95" s="10">
        <v>17.963849</v>
      </c>
      <c r="O95" s="10">
        <v>24.349999999999991</v>
      </c>
      <c r="P95" s="10">
        <v>0</v>
      </c>
      <c r="Q95" s="10">
        <v>100</v>
      </c>
      <c r="R95" s="10">
        <v>75.900000000000006</v>
      </c>
      <c r="S95" s="10">
        <v>35.200000000000003</v>
      </c>
      <c r="T95" s="10">
        <v>40.700000000000003</v>
      </c>
      <c r="U95" s="10">
        <v>24.099999999999991</v>
      </c>
      <c r="V95" s="10">
        <v>0</v>
      </c>
    </row>
    <row xmlns:x14ac="http://schemas.microsoft.com/office/spreadsheetml/2009/9/ac" r="96" s="190" customFormat="true" ht="12" x14ac:dyDescent="0.2">
      <c r="A96" s="188" t="s">
        <v>163</v>
      </c>
      <c r="B96" s="10">
        <v>2020</v>
      </c>
      <c r="C96" s="189" t="s">
        <v>2</v>
      </c>
      <c r="D96" s="10">
        <v>321002.17912368767</v>
      </c>
      <c r="E96" s="10">
        <v>99.6</v>
      </c>
      <c r="F96" s="10">
        <v>97.6</v>
      </c>
      <c r="G96" s="10">
        <v>72.900000000000006</v>
      </c>
      <c r="H96" s="10">
        <v>24.699999999999989</v>
      </c>
      <c r="I96" s="10">
        <v>2.4000000000000061</v>
      </c>
      <c r="J96" s="10">
        <v>0</v>
      </c>
      <c r="K96" s="10">
        <v>100</v>
      </c>
      <c r="L96" s="10">
        <v>75.650000000000006</v>
      </c>
      <c r="M96" s="10">
        <v>57.686151000000002</v>
      </c>
      <c r="N96" s="10">
        <v>17.963849</v>
      </c>
      <c r="O96" s="10">
        <v>24.349999999999991</v>
      </c>
      <c r="P96" s="10">
        <v>0</v>
      </c>
      <c r="Q96" s="10">
        <v>100</v>
      </c>
      <c r="R96" s="10">
        <v>75.900000000000006</v>
      </c>
      <c r="S96" s="10">
        <v>35.200000000000003</v>
      </c>
      <c r="T96" s="10">
        <v>40.700000000000003</v>
      </c>
      <c r="U96" s="10">
        <v>24.099999999999991</v>
      </c>
      <c r="V96" s="10">
        <v>0</v>
      </c>
    </row>
    <row xmlns:x14ac="http://schemas.microsoft.com/office/spreadsheetml/2009/9/ac" r="97" s="190" customFormat="true" ht="12" x14ac:dyDescent="0.2">
      <c r="A97" s="188" t="s">
        <v>163</v>
      </c>
      <c r="B97" s="10">
        <v>2021</v>
      </c>
      <c r="C97" s="189" t="s">
        <v>2</v>
      </c>
      <c r="D97" s="10">
        <v>330171.31721466058</v>
      </c>
      <c r="E97" s="10">
        <v>99.6</v>
      </c>
      <c r="F97" s="10">
        <v>97.6</v>
      </c>
      <c r="G97" s="10">
        <v>72.900000000000006</v>
      </c>
      <c r="H97" s="10">
        <v>24.699999999999989</v>
      </c>
      <c r="I97" s="10">
        <v>2.4000000000000061</v>
      </c>
      <c r="J97" s="10">
        <v>0</v>
      </c>
      <c r="K97" s="10">
        <v>100</v>
      </c>
      <c r="L97" s="10">
        <v>75.650000000000006</v>
      </c>
      <c r="M97" s="10">
        <v>57.686151000000002</v>
      </c>
      <c r="N97" s="10">
        <v>17.963849</v>
      </c>
      <c r="O97" s="10">
        <v>24.349999999999991</v>
      </c>
      <c r="P97" s="10">
        <v>0</v>
      </c>
      <c r="Q97" s="10">
        <v>100</v>
      </c>
      <c r="R97" s="10">
        <v>75.900000000000006</v>
      </c>
      <c r="S97" s="10">
        <v>35.200000000000003</v>
      </c>
      <c r="T97" s="10">
        <v>40.700000000000003</v>
      </c>
      <c r="U97" s="10">
        <v>24.099999999999991</v>
      </c>
      <c r="V97" s="10">
        <v>0</v>
      </c>
    </row>
    <row xmlns:x14ac="http://schemas.microsoft.com/office/spreadsheetml/2009/9/ac" r="98" s="190" customFormat="true" ht="12" x14ac:dyDescent="0.2">
      <c r="A98" s="188" t="s">
        <v>163</v>
      </c>
      <c r="B98" s="10">
        <v>2022</v>
      </c>
      <c r="C98" s="189" t="s">
        <v>2</v>
      </c>
      <c r="D98" s="10">
        <v>338617.63447402947</v>
      </c>
      <c r="E98" s="10">
        <v>99.6</v>
      </c>
      <c r="F98" s="10"/>
      <c r="G98" s="10"/>
      <c r="H98" s="10"/>
      <c r="I98" s="10"/>
      <c r="J98" s="10">
        <v>100</v>
      </c>
      <c r="K98" s="10">
        <v>100</v>
      </c>
      <c r="L98" s="10"/>
      <c r="M98" s="10"/>
      <c r="N98" s="10"/>
      <c r="O98" s="10"/>
      <c r="P98" s="10">
        <v>100</v>
      </c>
      <c r="Q98" s="10">
        <v>100</v>
      </c>
      <c r="R98" s="10"/>
      <c r="S98" s="10"/>
      <c r="T98" s="10"/>
      <c r="U98" s="10"/>
      <c r="V98" s="10">
        <v>100</v>
      </c>
    </row>
    <row xmlns:x14ac="http://schemas.microsoft.com/office/spreadsheetml/2009/9/ac" r="99" s="190" customFormat="true" ht="12" x14ac:dyDescent="0.2">
      <c r="A99" s="188" t="s">
        <v>163</v>
      </c>
      <c r="B99" s="10">
        <v>2023</v>
      </c>
      <c r="C99" s="189" t="s">
        <v>2</v>
      </c>
      <c r="D99" s="10">
        <v>345799.53716262808</v>
      </c>
      <c r="E99" s="10">
        <v>99.6</v>
      </c>
      <c r="F99" s="10"/>
      <c r="G99" s="10"/>
      <c r="H99" s="10"/>
      <c r="I99" s="10"/>
      <c r="J99" s="10">
        <v>100</v>
      </c>
      <c r="K99" s="10">
        <v>100</v>
      </c>
      <c r="L99" s="10"/>
      <c r="M99" s="10"/>
      <c r="N99" s="10"/>
      <c r="O99" s="10"/>
      <c r="P99" s="10">
        <v>100</v>
      </c>
      <c r="Q99" s="10">
        <v>100</v>
      </c>
      <c r="R99" s="10"/>
      <c r="S99" s="10"/>
      <c r="T99" s="10"/>
      <c r="U99" s="10"/>
      <c r="V99" s="10">
        <v>100</v>
      </c>
    </row>
    <row xmlns:x14ac="http://schemas.microsoft.com/office/spreadsheetml/2009/9/ac" r="100" s="190" customFormat="true" ht="12" x14ac:dyDescent="0.2">
      <c r="A100" s="188" t="s">
        <v>163</v>
      </c>
      <c r="B100" s="10">
        <v>2024</v>
      </c>
      <c r="C100" s="189" t="s">
        <v>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90" customFormat="true" ht="12" x14ac:dyDescent="0.2">
      <c r="A101" s="188" t="s">
        <v>163</v>
      </c>
      <c r="B101" s="10">
        <v>2025</v>
      </c>
      <c r="C101" s="189" t="s">
        <v>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90" customFormat="true" ht="12" x14ac:dyDescent="0.2">
      <c r="A102" s="188" t="s">
        <v>163</v>
      </c>
      <c r="B102" s="10">
        <v>2026</v>
      </c>
      <c r="C102" s="189" t="s">
        <v>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90" customFormat="true" ht="12" x14ac:dyDescent="0.2">
      <c r="A103" s="188" t="s">
        <v>163</v>
      </c>
      <c r="B103" s="10">
        <v>2027</v>
      </c>
      <c r="C103" s="189" t="s">
        <v>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90" customFormat="true" ht="12" x14ac:dyDescent="0.2">
      <c r="A104" s="188" t="s">
        <v>163</v>
      </c>
      <c r="B104" s="10">
        <v>2028</v>
      </c>
      <c r="C104" s="189" t="s">
        <v>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90" customFormat="true" ht="12" x14ac:dyDescent="0.2">
      <c r="A105" s="188" t="s">
        <v>163</v>
      </c>
      <c r="B105" s="10">
        <v>2029</v>
      </c>
      <c r="C105" s="189" t="s">
        <v>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90" customFormat="true" ht="12" x14ac:dyDescent="0.2">
      <c r="A106" s="188" t="s">
        <v>163</v>
      </c>
      <c r="B106" s="10">
        <v>2030</v>
      </c>
      <c r="C106" s="189" t="s">
        <v>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90" customFormat="true" ht="12" x14ac:dyDescent="0.2">
      <c r="A107" s="188" t="s">
        <v>163</v>
      </c>
      <c r="B107" s="10">
        <v>2000</v>
      </c>
      <c r="C107" s="189" t="s">
        <v>16</v>
      </c>
      <c r="D107" s="10">
        <v>269775</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90" customFormat="true" ht="12" x14ac:dyDescent="0.2">
      <c r="A108" s="188" t="s">
        <v>163</v>
      </c>
      <c r="B108" s="10">
        <v>2001</v>
      </c>
      <c r="C108" s="189" t="s">
        <v>16</v>
      </c>
      <c r="D108" s="10">
        <v>260788</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90" customFormat="true" ht="12" x14ac:dyDescent="0.2">
      <c r="A109" s="188" t="s">
        <v>163</v>
      </c>
      <c r="B109" s="10">
        <v>2002</v>
      </c>
      <c r="C109" s="189" t="s">
        <v>16</v>
      </c>
      <c r="D109" s="10">
        <v>254119</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90" customFormat="true" ht="12" x14ac:dyDescent="0.2">
      <c r="A110" s="188" t="s">
        <v>163</v>
      </c>
      <c r="B110" s="10">
        <v>2003</v>
      </c>
      <c r="C110" s="191" t="s">
        <v>16</v>
      </c>
      <c r="D110" s="10">
        <v>250110</v>
      </c>
      <c r="E110" s="10"/>
      <c r="F110" s="10"/>
      <c r="G110" s="10"/>
      <c r="H110" s="10"/>
      <c r="I110" s="10"/>
      <c r="J110" s="10">
        <v>100</v>
      </c>
      <c r="K110" s="10"/>
      <c r="L110" s="10"/>
      <c r="M110" s="10"/>
      <c r="N110" s="10"/>
      <c r="O110" s="10"/>
      <c r="P110" s="10">
        <v>100</v>
      </c>
      <c r="Q110" s="10"/>
      <c r="R110" s="10"/>
      <c r="S110" s="10"/>
      <c r="T110" s="10"/>
      <c r="U110" s="10"/>
      <c r="V110" s="10">
        <v>100</v>
      </c>
      <c r="W110" s="192"/>
      <c r="X110" s="192"/>
      <c r="Y110" s="192"/>
      <c r="Z110" s="192"/>
      <c r="AA110" s="192"/>
      <c r="AB110" s="192"/>
      <c r="AC110" s="192"/>
      <c r="AD110" s="192"/>
      <c r="AE110" s="192"/>
    </row>
    <row xmlns:x14ac="http://schemas.microsoft.com/office/spreadsheetml/2009/9/ac" r="111" s="190" customFormat="true" ht="12" x14ac:dyDescent="0.2">
      <c r="A111" s="188" t="s">
        <v>163</v>
      </c>
      <c r="B111" s="10">
        <v>2004</v>
      </c>
      <c r="C111" s="191" t="s">
        <v>16</v>
      </c>
      <c r="D111" s="10">
        <v>245170</v>
      </c>
      <c r="E111" s="10"/>
      <c r="F111" s="10"/>
      <c r="G111" s="10"/>
      <c r="H111" s="10"/>
      <c r="I111" s="10"/>
      <c r="J111" s="10">
        <v>100</v>
      </c>
      <c r="K111" s="10"/>
      <c r="L111" s="10"/>
      <c r="M111" s="10"/>
      <c r="N111" s="10"/>
      <c r="O111" s="10"/>
      <c r="P111" s="10">
        <v>100</v>
      </c>
      <c r="Q111" s="10"/>
      <c r="R111" s="10"/>
      <c r="S111" s="10"/>
      <c r="T111" s="10"/>
      <c r="U111" s="10"/>
      <c r="V111" s="10">
        <v>100</v>
      </c>
      <c r="W111" s="192"/>
      <c r="X111" s="192"/>
      <c r="Y111" s="192"/>
      <c r="Z111" s="192"/>
      <c r="AA111" s="192"/>
      <c r="AB111" s="192"/>
      <c r="AC111" s="192"/>
      <c r="AD111" s="192"/>
      <c r="AE111" s="192"/>
    </row>
    <row xmlns:x14ac="http://schemas.microsoft.com/office/spreadsheetml/2009/9/ac" r="112" s="190" customFormat="true" ht="12" x14ac:dyDescent="0.2">
      <c r="A112" s="188" t="s">
        <v>163</v>
      </c>
      <c r="B112" s="10">
        <v>2005</v>
      </c>
      <c r="C112" s="191" t="s">
        <v>16</v>
      </c>
      <c r="D112" s="10">
        <v>192070</v>
      </c>
      <c r="E112" s="10"/>
      <c r="F112" s="10"/>
      <c r="G112" s="10"/>
      <c r="H112" s="10"/>
      <c r="I112" s="10"/>
      <c r="J112" s="10">
        <v>100</v>
      </c>
      <c r="K112" s="10"/>
      <c r="L112" s="10"/>
      <c r="M112" s="10"/>
      <c r="N112" s="10"/>
      <c r="O112" s="10"/>
      <c r="P112" s="10">
        <v>100</v>
      </c>
      <c r="Q112" s="10"/>
      <c r="R112" s="10"/>
      <c r="S112" s="10"/>
      <c r="T112" s="10"/>
      <c r="U112" s="10"/>
      <c r="V112" s="10">
        <v>100</v>
      </c>
      <c r="W112" s="192"/>
      <c r="X112" s="192"/>
      <c r="Y112" s="192"/>
      <c r="Z112" s="192"/>
      <c r="AA112" s="192"/>
      <c r="AB112" s="192"/>
      <c r="AC112" s="192"/>
      <c r="AD112" s="192"/>
      <c r="AE112" s="192"/>
    </row>
    <row xmlns:x14ac="http://schemas.microsoft.com/office/spreadsheetml/2009/9/ac" r="113" s="190" customFormat="true" ht="12" x14ac:dyDescent="0.2">
      <c r="A113" s="188" t="s">
        <v>163</v>
      </c>
      <c r="B113" s="10">
        <v>2006</v>
      </c>
      <c r="C113" s="191" t="s">
        <v>16</v>
      </c>
      <c r="D113" s="10">
        <v>189978</v>
      </c>
      <c r="E113" s="10"/>
      <c r="F113" s="10"/>
      <c r="G113" s="10"/>
      <c r="H113" s="10"/>
      <c r="I113" s="10"/>
      <c r="J113" s="10">
        <v>100</v>
      </c>
      <c r="K113" s="10"/>
      <c r="L113" s="10"/>
      <c r="M113" s="10"/>
      <c r="N113" s="10"/>
      <c r="O113" s="10"/>
      <c r="P113" s="10">
        <v>100</v>
      </c>
      <c r="Q113" s="10"/>
      <c r="R113" s="10"/>
      <c r="S113" s="10"/>
      <c r="T113" s="10"/>
      <c r="U113" s="10"/>
      <c r="V113" s="10">
        <v>100</v>
      </c>
      <c r="W113" s="192"/>
      <c r="X113" s="192"/>
      <c r="Y113" s="192"/>
      <c r="Z113" s="192"/>
      <c r="AA113" s="192"/>
      <c r="AB113" s="192"/>
      <c r="AC113" s="192"/>
      <c r="AD113" s="192"/>
      <c r="AE113" s="192"/>
    </row>
    <row xmlns:x14ac="http://schemas.microsoft.com/office/spreadsheetml/2009/9/ac" r="114" s="190" customFormat="true" ht="12" x14ac:dyDescent="0.2">
      <c r="A114" s="188" t="s">
        <v>163</v>
      </c>
      <c r="B114" s="10">
        <v>2007</v>
      </c>
      <c r="C114" s="191" t="s">
        <v>16</v>
      </c>
      <c r="D114" s="10">
        <v>187170</v>
      </c>
      <c r="E114" s="10"/>
      <c r="F114" s="10"/>
      <c r="G114" s="10"/>
      <c r="H114" s="10"/>
      <c r="I114" s="10"/>
      <c r="J114" s="10">
        <v>100</v>
      </c>
      <c r="K114" s="10"/>
      <c r="L114" s="10"/>
      <c r="M114" s="10"/>
      <c r="N114" s="10"/>
      <c r="O114" s="10"/>
      <c r="P114" s="10">
        <v>100</v>
      </c>
      <c r="Q114" s="10"/>
      <c r="R114" s="10"/>
      <c r="S114" s="10"/>
      <c r="T114" s="10"/>
      <c r="U114" s="10"/>
      <c r="V114" s="10">
        <v>100</v>
      </c>
      <c r="W114" s="192"/>
      <c r="X114" s="192"/>
      <c r="Y114" s="192"/>
      <c r="Z114" s="192"/>
      <c r="AA114" s="192"/>
      <c r="AB114" s="192"/>
      <c r="AC114" s="192"/>
      <c r="AD114" s="192"/>
      <c r="AE114" s="192"/>
    </row>
    <row xmlns:x14ac="http://schemas.microsoft.com/office/spreadsheetml/2009/9/ac" r="115" s="190" customFormat="true" ht="12" x14ac:dyDescent="0.2">
      <c r="A115" s="188" t="s">
        <v>163</v>
      </c>
      <c r="B115" s="10">
        <v>2008</v>
      </c>
      <c r="C115" s="191" t="s">
        <v>16</v>
      </c>
      <c r="D115" s="10">
        <v>185228</v>
      </c>
      <c r="E115" s="10"/>
      <c r="F115" s="10"/>
      <c r="G115" s="10"/>
      <c r="H115" s="10"/>
      <c r="I115" s="10"/>
      <c r="J115" s="10">
        <v>100</v>
      </c>
      <c r="K115" s="10"/>
      <c r="L115" s="10"/>
      <c r="M115" s="10"/>
      <c r="N115" s="10"/>
      <c r="O115" s="10"/>
      <c r="P115" s="10">
        <v>100</v>
      </c>
      <c r="Q115" s="10"/>
      <c r="R115" s="10"/>
      <c r="S115" s="10"/>
      <c r="T115" s="10"/>
      <c r="U115" s="10"/>
      <c r="V115" s="10">
        <v>100</v>
      </c>
      <c r="W115" s="192"/>
      <c r="X115" s="192"/>
      <c r="Y115" s="192"/>
      <c r="Z115" s="192"/>
      <c r="AA115" s="192"/>
      <c r="AB115" s="192"/>
      <c r="AC115" s="192"/>
      <c r="AD115" s="192"/>
      <c r="AE115" s="192"/>
    </row>
    <row xmlns:x14ac="http://schemas.microsoft.com/office/spreadsheetml/2009/9/ac" r="116" s="190" customFormat="true" ht="12" x14ac:dyDescent="0.2">
      <c r="A116" s="188" t="s">
        <v>163</v>
      </c>
      <c r="B116" s="10">
        <v>2009</v>
      </c>
      <c r="C116" s="193" t="s">
        <v>16</v>
      </c>
      <c r="D116" s="10">
        <v>189858</v>
      </c>
      <c r="E116" s="10"/>
      <c r="F116" s="10"/>
      <c r="G116" s="10"/>
      <c r="H116" s="10"/>
      <c r="I116" s="10"/>
      <c r="J116" s="10">
        <v>100</v>
      </c>
      <c r="K116" s="10"/>
      <c r="L116" s="10"/>
      <c r="M116" s="10"/>
      <c r="N116" s="10"/>
      <c r="O116" s="10"/>
      <c r="P116" s="10">
        <v>100</v>
      </c>
      <c r="Q116" s="10"/>
      <c r="R116" s="10"/>
      <c r="S116" s="10"/>
      <c r="T116" s="10"/>
      <c r="U116" s="10"/>
      <c r="V116" s="10">
        <v>100</v>
      </c>
      <c r="W116" s="193"/>
      <c r="X116" s="193"/>
      <c r="Y116" s="193"/>
      <c r="Z116" s="193"/>
      <c r="AA116" s="193"/>
      <c r="AB116" s="193"/>
      <c r="AC116" s="193"/>
    </row>
    <row xmlns:x14ac="http://schemas.microsoft.com/office/spreadsheetml/2009/9/ac" r="117" s="190" customFormat="true" ht="12" x14ac:dyDescent="0.2">
      <c r="A117" s="188" t="s">
        <v>163</v>
      </c>
      <c r="B117" s="10">
        <v>2010</v>
      </c>
      <c r="C117" s="193" t="s">
        <v>16</v>
      </c>
      <c r="D117" s="10">
        <v>198480</v>
      </c>
      <c r="E117" s="10"/>
      <c r="F117" s="10"/>
      <c r="G117" s="10"/>
      <c r="H117" s="10"/>
      <c r="I117" s="10"/>
      <c r="J117" s="10">
        <v>100</v>
      </c>
      <c r="K117" s="10"/>
      <c r="L117" s="10"/>
      <c r="M117" s="10"/>
      <c r="N117" s="10"/>
      <c r="O117" s="10"/>
      <c r="P117" s="10">
        <v>100</v>
      </c>
      <c r="Q117" s="10"/>
      <c r="R117" s="10"/>
      <c r="S117" s="10"/>
      <c r="T117" s="10"/>
      <c r="U117" s="10"/>
      <c r="V117" s="10">
        <v>100</v>
      </c>
      <c r="W117" s="193"/>
      <c r="X117" s="193"/>
      <c r="Y117" s="193"/>
      <c r="Z117" s="193"/>
      <c r="AA117" s="193"/>
      <c r="AB117" s="193"/>
      <c r="AC117" s="193"/>
    </row>
    <row xmlns:x14ac="http://schemas.microsoft.com/office/spreadsheetml/2009/9/ac" r="118" s="190" customFormat="true" ht="12" x14ac:dyDescent="0.2">
      <c r="A118" s="188" t="s">
        <v>163</v>
      </c>
      <c r="B118" s="10">
        <v>2011</v>
      </c>
      <c r="C118" s="193" t="s">
        <v>16</v>
      </c>
      <c r="D118" s="10">
        <v>213363</v>
      </c>
      <c r="E118" s="10"/>
      <c r="F118" s="10"/>
      <c r="G118" s="10"/>
      <c r="H118" s="10"/>
      <c r="I118" s="10"/>
      <c r="J118" s="10">
        <v>100</v>
      </c>
      <c r="K118" s="10"/>
      <c r="L118" s="10"/>
      <c r="M118" s="10"/>
      <c r="N118" s="10"/>
      <c r="O118" s="10"/>
      <c r="P118" s="10">
        <v>100</v>
      </c>
      <c r="Q118" s="10"/>
      <c r="R118" s="10"/>
      <c r="S118" s="10"/>
      <c r="T118" s="10"/>
      <c r="U118" s="10"/>
      <c r="V118" s="10">
        <v>100</v>
      </c>
      <c r="W118" s="193"/>
      <c r="X118" s="193"/>
      <c r="Y118" s="193"/>
      <c r="Z118" s="193"/>
      <c r="AA118" s="193"/>
      <c r="AB118" s="193"/>
      <c r="AC118" s="193"/>
      <c r="AD118" s="193"/>
    </row>
    <row xmlns:x14ac="http://schemas.microsoft.com/office/spreadsheetml/2009/9/ac" r="119" s="190" customFormat="true" ht="12" x14ac:dyDescent="0.2">
      <c r="A119" s="188" t="s">
        <v>163</v>
      </c>
      <c r="B119" s="10">
        <v>2012</v>
      </c>
      <c r="C119" s="193" t="s">
        <v>16</v>
      </c>
      <c r="D119" s="10">
        <v>233033</v>
      </c>
      <c r="E119" s="10"/>
      <c r="F119" s="10"/>
      <c r="G119" s="10"/>
      <c r="H119" s="10"/>
      <c r="I119" s="10"/>
      <c r="J119" s="10">
        <v>100</v>
      </c>
      <c r="K119" s="10"/>
      <c r="L119" s="10"/>
      <c r="M119" s="10"/>
      <c r="N119" s="10"/>
      <c r="O119" s="10"/>
      <c r="P119" s="10">
        <v>100</v>
      </c>
      <c r="Q119" s="10"/>
      <c r="R119" s="10"/>
      <c r="S119" s="10"/>
      <c r="T119" s="10"/>
      <c r="U119" s="10"/>
      <c r="V119" s="10">
        <v>100</v>
      </c>
      <c r="W119" s="193"/>
      <c r="X119" s="193"/>
      <c r="Y119" s="193"/>
      <c r="Z119" s="193"/>
      <c r="AA119" s="193"/>
      <c r="AB119" s="193"/>
      <c r="AC119" s="193"/>
      <c r="AD119" s="193"/>
    </row>
    <row xmlns:x14ac="http://schemas.microsoft.com/office/spreadsheetml/2009/9/ac" r="120" s="190" customFormat="true" ht="12" x14ac:dyDescent="0.2">
      <c r="A120" s="188" t="s">
        <v>163</v>
      </c>
      <c r="B120" s="10">
        <v>2013</v>
      </c>
      <c r="C120" s="193" t="s">
        <v>16</v>
      </c>
      <c r="D120" s="10">
        <v>248289</v>
      </c>
      <c r="E120" s="10"/>
      <c r="F120" s="10"/>
      <c r="G120" s="10"/>
      <c r="H120" s="10"/>
      <c r="I120" s="10"/>
      <c r="J120" s="10">
        <v>100</v>
      </c>
      <c r="K120" s="10"/>
      <c r="L120" s="10"/>
      <c r="M120" s="10"/>
      <c r="N120" s="10"/>
      <c r="O120" s="10"/>
      <c r="P120" s="10">
        <v>100</v>
      </c>
      <c r="Q120" s="10"/>
      <c r="R120" s="10"/>
      <c r="S120" s="10"/>
      <c r="T120" s="10"/>
      <c r="U120" s="10"/>
      <c r="V120" s="10">
        <v>100</v>
      </c>
      <c r="W120" s="193"/>
      <c r="X120" s="193"/>
      <c r="Y120" s="193"/>
      <c r="Z120" s="193"/>
      <c r="AA120" s="193"/>
      <c r="AB120" s="193"/>
      <c r="AC120" s="193"/>
      <c r="AD120" s="193"/>
    </row>
    <row xmlns:x14ac="http://schemas.microsoft.com/office/spreadsheetml/2009/9/ac" r="121" s="190" customFormat="true" ht="12" x14ac:dyDescent="0.2">
      <c r="A121" s="188" t="s">
        <v>163</v>
      </c>
      <c r="B121" s="10">
        <v>2014</v>
      </c>
      <c r="C121" s="193" t="s">
        <v>16</v>
      </c>
      <c r="D121" s="10">
        <v>258807</v>
      </c>
      <c r="E121" s="10"/>
      <c r="F121" s="10"/>
      <c r="G121" s="10"/>
      <c r="H121" s="10"/>
      <c r="I121" s="10"/>
      <c r="J121" s="10">
        <v>100</v>
      </c>
      <c r="K121" s="10"/>
      <c r="L121" s="10"/>
      <c r="M121" s="10"/>
      <c r="N121" s="10"/>
      <c r="O121" s="10"/>
      <c r="P121" s="10">
        <v>100</v>
      </c>
      <c r="Q121" s="10"/>
      <c r="R121" s="10"/>
      <c r="S121" s="10"/>
      <c r="T121" s="10"/>
      <c r="U121" s="10"/>
      <c r="V121" s="10">
        <v>100</v>
      </c>
      <c r="W121" s="193"/>
      <c r="X121" s="193"/>
      <c r="Y121" s="193"/>
      <c r="Z121" s="193"/>
      <c r="AA121" s="193"/>
      <c r="AB121" s="193"/>
      <c r="AC121" s="193"/>
      <c r="AD121" s="193"/>
    </row>
    <row xmlns:x14ac="http://schemas.microsoft.com/office/spreadsheetml/2009/9/ac" r="122" s="190" customFormat="true" ht="12" x14ac:dyDescent="0.2">
      <c r="A122" s="188" t="s">
        <v>163</v>
      </c>
      <c r="B122" s="10">
        <v>2015</v>
      </c>
      <c r="C122" s="193" t="s">
        <v>16</v>
      </c>
      <c r="D122" s="10">
        <v>267822</v>
      </c>
      <c r="E122" s="10"/>
      <c r="F122" s="10"/>
      <c r="G122" s="10"/>
      <c r="H122" s="10"/>
      <c r="I122" s="10"/>
      <c r="J122" s="10">
        <v>100</v>
      </c>
      <c r="K122" s="10"/>
      <c r="L122" s="10"/>
      <c r="M122" s="10"/>
      <c r="N122" s="10"/>
      <c r="O122" s="10"/>
      <c r="P122" s="10">
        <v>100</v>
      </c>
      <c r="Q122" s="10"/>
      <c r="R122" s="10"/>
      <c r="S122" s="10"/>
      <c r="T122" s="10"/>
      <c r="U122" s="10"/>
      <c r="V122" s="10">
        <v>100</v>
      </c>
      <c r="W122" s="193"/>
      <c r="X122" s="193"/>
      <c r="Y122" s="193"/>
      <c r="Z122" s="193"/>
      <c r="AA122" s="193"/>
      <c r="AB122" s="193"/>
      <c r="AC122" s="193"/>
      <c r="AD122" s="193"/>
    </row>
    <row xmlns:x14ac="http://schemas.microsoft.com/office/spreadsheetml/2009/9/ac" r="123" s="190" customFormat="true" ht="12" x14ac:dyDescent="0.2">
      <c r="A123" s="188" t="s">
        <v>163</v>
      </c>
      <c r="B123" s="10">
        <v>2016</v>
      </c>
      <c r="C123" s="193" t="s">
        <v>16</v>
      </c>
      <c r="D123" s="10">
        <v>277695</v>
      </c>
      <c r="E123" s="10"/>
      <c r="F123" s="10"/>
      <c r="G123" s="10"/>
      <c r="H123" s="10"/>
      <c r="I123" s="10"/>
      <c r="J123" s="10">
        <v>100</v>
      </c>
      <c r="K123" s="10"/>
      <c r="L123" s="10"/>
      <c r="M123" s="10"/>
      <c r="N123" s="10"/>
      <c r="O123" s="10"/>
      <c r="P123" s="10">
        <v>100</v>
      </c>
      <c r="Q123" s="10"/>
      <c r="R123" s="10"/>
      <c r="S123" s="10"/>
      <c r="T123" s="10"/>
      <c r="U123" s="10"/>
      <c r="V123" s="10">
        <v>100</v>
      </c>
      <c r="W123" s="193"/>
      <c r="X123" s="193"/>
      <c r="Y123" s="193"/>
      <c r="Z123" s="193"/>
      <c r="AA123" s="193"/>
      <c r="AB123" s="193"/>
      <c r="AC123" s="193"/>
      <c r="AD123" s="193"/>
    </row>
    <row xmlns:x14ac="http://schemas.microsoft.com/office/spreadsheetml/2009/9/ac" r="124" s="190" customFormat="true" ht="12" x14ac:dyDescent="0.2">
      <c r="A124" s="188" t="s">
        <v>163</v>
      </c>
      <c r="B124" s="10">
        <v>2017</v>
      </c>
      <c r="C124" s="193" t="s">
        <v>16</v>
      </c>
      <c r="D124" s="10">
        <v>292131</v>
      </c>
      <c r="E124" s="10"/>
      <c r="F124" s="10"/>
      <c r="G124" s="10"/>
      <c r="H124" s="10"/>
      <c r="I124" s="10"/>
      <c r="J124" s="10">
        <v>100</v>
      </c>
      <c r="K124" s="10"/>
      <c r="L124" s="10"/>
      <c r="M124" s="10"/>
      <c r="N124" s="10"/>
      <c r="O124" s="10"/>
      <c r="P124" s="10">
        <v>100</v>
      </c>
      <c r="Q124" s="10"/>
      <c r="R124" s="10"/>
      <c r="S124" s="10"/>
      <c r="T124" s="10"/>
      <c r="U124" s="10"/>
      <c r="V124" s="10">
        <v>100</v>
      </c>
      <c r="W124" s="193"/>
      <c r="X124" s="193"/>
      <c r="Y124" s="193"/>
      <c r="Z124" s="193"/>
      <c r="AA124" s="193"/>
      <c r="AB124" s="193"/>
      <c r="AC124" s="193"/>
      <c r="AD124" s="193"/>
    </row>
    <row xmlns:x14ac="http://schemas.microsoft.com/office/spreadsheetml/2009/9/ac" r="125" s="190" customFormat="true" ht="12" x14ac:dyDescent="0.2">
      <c r="A125" s="188" t="s">
        <v>163</v>
      </c>
      <c r="B125" s="10">
        <v>2018</v>
      </c>
      <c r="C125" s="193" t="s">
        <v>16</v>
      </c>
      <c r="D125" s="10">
        <v>307030</v>
      </c>
      <c r="E125" s="10"/>
      <c r="F125" s="10"/>
      <c r="G125" s="10"/>
      <c r="H125" s="10"/>
      <c r="I125" s="10"/>
      <c r="J125" s="10">
        <v>100</v>
      </c>
      <c r="K125" s="10"/>
      <c r="L125" s="10"/>
      <c r="M125" s="10"/>
      <c r="N125" s="10"/>
      <c r="O125" s="10"/>
      <c r="P125" s="10">
        <v>100</v>
      </c>
      <c r="Q125" s="10"/>
      <c r="R125" s="10"/>
      <c r="S125" s="10"/>
      <c r="T125" s="10"/>
      <c r="U125" s="10"/>
      <c r="V125" s="10">
        <v>100</v>
      </c>
      <c r="W125" s="193"/>
      <c r="X125" s="193"/>
      <c r="Y125" s="193"/>
      <c r="Z125" s="193"/>
      <c r="AA125" s="193"/>
      <c r="AB125" s="193"/>
      <c r="AC125" s="193"/>
      <c r="AD125" s="193"/>
    </row>
    <row xmlns:x14ac="http://schemas.microsoft.com/office/spreadsheetml/2009/9/ac" r="126" s="190" customFormat="true" ht="12" x14ac:dyDescent="0.2">
      <c r="A126" s="188" t="s">
        <v>163</v>
      </c>
      <c r="B126" s="10">
        <v>2019</v>
      </c>
      <c r="C126" s="193" t="s">
        <v>16</v>
      </c>
      <c r="D126" s="10">
        <v>317172</v>
      </c>
      <c r="E126" s="10"/>
      <c r="F126" s="10"/>
      <c r="G126" s="10"/>
      <c r="H126" s="10"/>
      <c r="I126" s="10"/>
      <c r="J126" s="10">
        <v>100</v>
      </c>
      <c r="K126" s="10"/>
      <c r="L126" s="10"/>
      <c r="M126" s="10"/>
      <c r="N126" s="10"/>
      <c r="O126" s="10"/>
      <c r="P126" s="10">
        <v>100</v>
      </c>
      <c r="Q126" s="10"/>
      <c r="R126" s="10"/>
      <c r="S126" s="10"/>
      <c r="T126" s="10"/>
      <c r="U126" s="10"/>
      <c r="V126" s="10">
        <v>100</v>
      </c>
      <c r="W126" s="193"/>
      <c r="X126" s="193"/>
      <c r="Y126" s="193"/>
      <c r="Z126" s="193"/>
      <c r="AA126" s="193"/>
      <c r="AB126" s="193"/>
      <c r="AC126" s="193"/>
      <c r="AD126" s="193"/>
    </row>
    <row xmlns:x14ac="http://schemas.microsoft.com/office/spreadsheetml/2009/9/ac" r="127" s="190" customFormat="true" ht="12" x14ac:dyDescent="0.2">
      <c r="A127" s="188" t="s">
        <v>163</v>
      </c>
      <c r="B127" s="10">
        <v>2020</v>
      </c>
      <c r="C127" s="193" t="s">
        <v>16</v>
      </c>
      <c r="D127" s="10">
        <v>321508</v>
      </c>
      <c r="E127" s="10"/>
      <c r="F127" s="10"/>
      <c r="G127" s="10"/>
      <c r="H127" s="10"/>
      <c r="I127" s="10"/>
      <c r="J127" s="10">
        <v>100</v>
      </c>
      <c r="K127" s="10"/>
      <c r="L127" s="10"/>
      <c r="M127" s="10"/>
      <c r="N127" s="10"/>
      <c r="O127" s="10"/>
      <c r="P127" s="10">
        <v>100</v>
      </c>
      <c r="Q127" s="10"/>
      <c r="R127" s="10"/>
      <c r="S127" s="10"/>
      <c r="T127" s="10"/>
      <c r="U127" s="10"/>
      <c r="V127" s="10">
        <v>100</v>
      </c>
      <c r="W127" s="193"/>
      <c r="X127" s="193"/>
      <c r="Y127" s="193"/>
      <c r="Z127" s="193"/>
      <c r="AA127" s="193"/>
      <c r="AB127" s="193"/>
      <c r="AC127" s="193"/>
      <c r="AD127" s="193"/>
    </row>
    <row xmlns:x14ac="http://schemas.microsoft.com/office/spreadsheetml/2009/9/ac" r="128" s="190" customFormat="true" ht="12" x14ac:dyDescent="0.2">
      <c r="A128" s="193" t="s">
        <v>163</v>
      </c>
      <c r="B128" s="10">
        <v>2021</v>
      </c>
      <c r="C128" s="193" t="s">
        <v>16</v>
      </c>
      <c r="D128" s="10">
        <v>317361</v>
      </c>
      <c r="E128" s="10"/>
      <c r="F128" s="10"/>
      <c r="G128" s="10"/>
      <c r="H128" s="10"/>
      <c r="I128" s="10"/>
      <c r="J128" s="10">
        <v>100</v>
      </c>
      <c r="K128" s="10"/>
      <c r="L128" s="10"/>
      <c r="M128" s="10"/>
      <c r="N128" s="10"/>
      <c r="O128" s="10"/>
      <c r="P128" s="10">
        <v>100</v>
      </c>
      <c r="Q128" s="10"/>
      <c r="R128" s="10"/>
      <c r="S128" s="10"/>
      <c r="T128" s="10"/>
      <c r="U128" s="10"/>
      <c r="V128" s="10">
        <v>100</v>
      </c>
      <c r="W128" s="193"/>
      <c r="X128" s="193"/>
      <c r="Y128" s="193"/>
      <c r="Z128" s="193"/>
      <c r="AA128" s="193"/>
      <c r="AB128" s="193"/>
      <c r="AC128" s="193"/>
      <c r="AD128" s="193"/>
    </row>
    <row xmlns:x14ac="http://schemas.microsoft.com/office/spreadsheetml/2009/9/ac" r="129" s="190" customFormat="true" ht="12" x14ac:dyDescent="0.2">
      <c r="A129" s="193" t="s">
        <v>163</v>
      </c>
      <c r="B129" s="10">
        <v>2022</v>
      </c>
      <c r="C129" s="193" t="s">
        <v>16</v>
      </c>
      <c r="D129" s="10">
        <v>311450</v>
      </c>
      <c r="E129" s="10"/>
      <c r="F129" s="10"/>
      <c r="G129" s="10"/>
      <c r="H129" s="10"/>
      <c r="I129" s="10"/>
      <c r="J129" s="10">
        <v>100</v>
      </c>
      <c r="K129" s="10"/>
      <c r="L129" s="10"/>
      <c r="M129" s="10"/>
      <c r="N129" s="10"/>
      <c r="O129" s="10"/>
      <c r="P129" s="10">
        <v>100</v>
      </c>
      <c r="Q129" s="10"/>
      <c r="R129" s="10"/>
      <c r="S129" s="10"/>
      <c r="T129" s="10"/>
      <c r="U129" s="10"/>
      <c r="V129" s="10">
        <v>100</v>
      </c>
      <c r="W129" s="193"/>
      <c r="X129" s="193"/>
      <c r="Y129" s="193"/>
      <c r="Z129" s="193"/>
      <c r="AA129" s="193"/>
      <c r="AB129" s="193"/>
      <c r="AC129" s="193"/>
      <c r="AD129" s="193"/>
    </row>
    <row xmlns:x14ac="http://schemas.microsoft.com/office/spreadsheetml/2009/9/ac" r="130" s="190" customFormat="true" ht="12" x14ac:dyDescent="0.2">
      <c r="A130" s="193" t="s">
        <v>163</v>
      </c>
      <c r="B130" s="10">
        <v>2023</v>
      </c>
      <c r="C130" s="193" t="s">
        <v>16</v>
      </c>
      <c r="D130" s="10">
        <v>304418</v>
      </c>
      <c r="E130" s="10"/>
      <c r="F130" s="10"/>
      <c r="G130" s="10"/>
      <c r="H130" s="10"/>
      <c r="I130" s="10"/>
      <c r="J130" s="10">
        <v>100</v>
      </c>
      <c r="K130" s="10"/>
      <c r="L130" s="10"/>
      <c r="M130" s="10"/>
      <c r="N130" s="10"/>
      <c r="O130" s="10"/>
      <c r="P130" s="10">
        <v>100</v>
      </c>
      <c r="Q130" s="10"/>
      <c r="R130" s="10"/>
      <c r="S130" s="10"/>
      <c r="T130" s="10"/>
      <c r="U130" s="10"/>
      <c r="V130" s="10">
        <v>100</v>
      </c>
      <c r="W130" s="193"/>
      <c r="X130" s="193"/>
      <c r="Y130" s="193"/>
      <c r="Z130" s="193"/>
      <c r="AA130" s="193"/>
      <c r="AB130" s="193"/>
      <c r="AC130" s="193"/>
      <c r="AD130" s="193"/>
    </row>
    <row xmlns:x14ac="http://schemas.microsoft.com/office/spreadsheetml/2009/9/ac" r="131" s="190" customFormat="true" ht="12" x14ac:dyDescent="0.2">
      <c r="A131" s="193" t="s">
        <v>163</v>
      </c>
      <c r="B131" s="10">
        <v>2024</v>
      </c>
      <c r="C131" s="193" t="s">
        <v>16</v>
      </c>
      <c r="D131" s="10"/>
      <c r="E131" s="10"/>
      <c r="F131" s="10"/>
      <c r="G131" s="10"/>
      <c r="H131" s="10"/>
      <c r="I131" s="10"/>
      <c r="J131" s="10"/>
      <c r="K131" s="10"/>
      <c r="L131" s="10"/>
      <c r="M131" s="10"/>
      <c r="N131" s="10"/>
      <c r="O131" s="10"/>
      <c r="P131" s="10"/>
      <c r="Q131" s="10"/>
      <c r="R131" s="10"/>
      <c r="S131" s="10"/>
      <c r="T131" s="10"/>
      <c r="U131" s="10"/>
      <c r="V131" s="10"/>
      <c r="W131" s="193"/>
      <c r="X131" s="193"/>
      <c r="Y131" s="193"/>
      <c r="Z131" s="193"/>
      <c r="AA131" s="193"/>
      <c r="AB131" s="193"/>
      <c r="AC131" s="193"/>
      <c r="AD131" s="193"/>
    </row>
    <row xmlns:x14ac="http://schemas.microsoft.com/office/spreadsheetml/2009/9/ac" r="132" s="190" customFormat="true" ht="12" x14ac:dyDescent="0.2">
      <c r="A132" s="193" t="s">
        <v>163</v>
      </c>
      <c r="B132" s="10">
        <v>2025</v>
      </c>
      <c r="C132" s="193" t="s">
        <v>16</v>
      </c>
      <c r="D132" s="10"/>
      <c r="E132" s="10"/>
      <c r="F132" s="10"/>
      <c r="G132" s="10"/>
      <c r="H132" s="10"/>
      <c r="I132" s="10"/>
      <c r="J132" s="10"/>
      <c r="K132" s="10"/>
      <c r="L132" s="10"/>
      <c r="M132" s="10"/>
      <c r="N132" s="10"/>
      <c r="O132" s="10"/>
      <c r="P132" s="10"/>
      <c r="Q132" s="10"/>
      <c r="R132" s="10"/>
      <c r="S132" s="10"/>
      <c r="T132" s="10"/>
      <c r="U132" s="10"/>
      <c r="V132" s="10"/>
      <c r="W132" s="193"/>
      <c r="X132" s="193"/>
      <c r="Y132" s="193"/>
      <c r="Z132" s="193"/>
      <c r="AA132" s="193"/>
      <c r="AB132" s="193"/>
      <c r="AC132" s="193"/>
      <c r="AD132" s="193"/>
    </row>
    <row xmlns:x14ac="http://schemas.microsoft.com/office/spreadsheetml/2009/9/ac" r="133" s="190" customFormat="true" ht="12" x14ac:dyDescent="0.2">
      <c r="A133" s="193" t="s">
        <v>163</v>
      </c>
      <c r="B133" s="10">
        <v>2026</v>
      </c>
      <c r="C133" s="193" t="s">
        <v>16</v>
      </c>
      <c r="D133" s="10"/>
      <c r="E133" s="10"/>
      <c r="F133" s="10"/>
      <c r="G133" s="10"/>
      <c r="H133" s="10"/>
      <c r="I133" s="10"/>
      <c r="J133" s="10"/>
      <c r="K133" s="10"/>
      <c r="L133" s="10"/>
      <c r="M133" s="10"/>
      <c r="N133" s="10"/>
      <c r="O133" s="10"/>
      <c r="P133" s="10"/>
      <c r="Q133" s="10"/>
      <c r="R133" s="10"/>
      <c r="S133" s="10"/>
      <c r="T133" s="10"/>
      <c r="U133" s="10"/>
      <c r="V133" s="10"/>
      <c r="W133" s="193"/>
      <c r="X133" s="193"/>
      <c r="Y133" s="193"/>
      <c r="Z133" s="193"/>
      <c r="AA133" s="193"/>
      <c r="AB133" s="193"/>
      <c r="AC133" s="193"/>
      <c r="AD133" s="193"/>
    </row>
    <row xmlns:x14ac="http://schemas.microsoft.com/office/spreadsheetml/2009/9/ac" r="134" s="190" customFormat="true" ht="12" x14ac:dyDescent="0.2">
      <c r="A134" s="193" t="s">
        <v>163</v>
      </c>
      <c r="B134" s="10">
        <v>2027</v>
      </c>
      <c r="C134" s="193" t="s">
        <v>16</v>
      </c>
      <c r="D134" s="10"/>
      <c r="E134" s="10"/>
      <c r="F134" s="10"/>
      <c r="G134" s="10"/>
      <c r="H134" s="10"/>
      <c r="I134" s="10"/>
      <c r="J134" s="10"/>
      <c r="K134" s="10"/>
      <c r="L134" s="10"/>
      <c r="M134" s="10"/>
      <c r="N134" s="10"/>
      <c r="O134" s="10"/>
      <c r="P134" s="10"/>
      <c r="Q134" s="10"/>
      <c r="R134" s="10"/>
      <c r="S134" s="10"/>
      <c r="T134" s="10"/>
      <c r="U134" s="10"/>
      <c r="V134" s="10"/>
      <c r="W134" s="193"/>
      <c r="X134" s="193"/>
      <c r="Y134" s="193"/>
      <c r="Z134" s="193"/>
      <c r="AA134" s="193"/>
      <c r="AB134" s="193"/>
      <c r="AC134" s="193"/>
      <c r="AD134" s="193"/>
    </row>
    <row xmlns:x14ac="http://schemas.microsoft.com/office/spreadsheetml/2009/9/ac" r="135" s="190" customFormat="true" ht="12" x14ac:dyDescent="0.2">
      <c r="A135" s="193" t="s">
        <v>163</v>
      </c>
      <c r="B135" s="10">
        <v>2028</v>
      </c>
      <c r="C135" s="193" t="s">
        <v>16</v>
      </c>
      <c r="D135" s="10"/>
      <c r="E135" s="10"/>
      <c r="F135" s="10"/>
      <c r="G135" s="10"/>
      <c r="H135" s="10"/>
      <c r="I135" s="10"/>
      <c r="J135" s="10"/>
      <c r="K135" s="10"/>
      <c r="L135" s="10"/>
      <c r="M135" s="10"/>
      <c r="N135" s="10"/>
      <c r="O135" s="10"/>
      <c r="P135" s="10"/>
      <c r="Q135" s="10"/>
      <c r="R135" s="10"/>
      <c r="S135" s="10"/>
      <c r="T135" s="10"/>
      <c r="U135" s="10"/>
      <c r="V135" s="10"/>
      <c r="W135" s="193"/>
      <c r="X135" s="193"/>
      <c r="Y135" s="193"/>
      <c r="Z135" s="193"/>
      <c r="AA135" s="193"/>
      <c r="AB135" s="193"/>
      <c r="AC135" s="193"/>
      <c r="AD135" s="193"/>
    </row>
    <row xmlns:x14ac="http://schemas.microsoft.com/office/spreadsheetml/2009/9/ac" r="136" s="190" customFormat="true" ht="12" x14ac:dyDescent="0.2">
      <c r="A136" s="193" t="s">
        <v>163</v>
      </c>
      <c r="B136" s="10">
        <v>2029</v>
      </c>
      <c r="C136" s="193" t="s">
        <v>16</v>
      </c>
      <c r="D136" s="10"/>
      <c r="E136" s="10"/>
      <c r="F136" s="10"/>
      <c r="G136" s="10"/>
      <c r="H136" s="10"/>
      <c r="I136" s="10"/>
      <c r="J136" s="10"/>
      <c r="K136" s="10"/>
      <c r="L136" s="10"/>
      <c r="M136" s="10"/>
      <c r="N136" s="10"/>
      <c r="O136" s="10"/>
      <c r="P136" s="10"/>
      <c r="Q136" s="10"/>
      <c r="R136" s="10"/>
      <c r="S136" s="10"/>
      <c r="T136" s="10"/>
      <c r="U136" s="10"/>
      <c r="V136" s="10"/>
      <c r="W136" s="193"/>
      <c r="X136" s="193"/>
      <c r="Y136" s="193"/>
      <c r="Z136" s="193"/>
      <c r="AA136" s="193"/>
      <c r="AB136" s="193"/>
      <c r="AC136" s="193"/>
      <c r="AD136" s="193"/>
    </row>
    <row xmlns:x14ac="http://schemas.microsoft.com/office/spreadsheetml/2009/9/ac" r="137" s="190" customFormat="true" ht="12" x14ac:dyDescent="0.2">
      <c r="A137" s="193" t="s">
        <v>163</v>
      </c>
      <c r="B137" s="10">
        <v>2030</v>
      </c>
      <c r="C137" s="193" t="s">
        <v>16</v>
      </c>
      <c r="D137" s="10"/>
      <c r="E137" s="10"/>
      <c r="F137" s="10"/>
      <c r="G137" s="10"/>
      <c r="H137" s="10"/>
      <c r="I137" s="10"/>
      <c r="J137" s="10"/>
      <c r="K137" s="10"/>
      <c r="L137" s="10"/>
      <c r="M137" s="10"/>
      <c r="N137" s="10"/>
      <c r="O137" s="10"/>
      <c r="P137" s="10"/>
      <c r="Q137" s="10"/>
      <c r="R137" s="10"/>
      <c r="S137" s="10"/>
      <c r="T137" s="10"/>
      <c r="U137" s="10"/>
      <c r="V137" s="10"/>
      <c r="W137" s="193"/>
      <c r="X137" s="193"/>
      <c r="Y137" s="193"/>
      <c r="Z137" s="193"/>
      <c r="AA137" s="193"/>
      <c r="AB137" s="193"/>
      <c r="AC137" s="193"/>
      <c r="AD137" s="193"/>
    </row>
    <row xmlns:x14ac="http://schemas.microsoft.com/office/spreadsheetml/2009/9/ac" r="138" s="190" customFormat="true" ht="12" x14ac:dyDescent="0.2">
      <c r="A138" s="193" t="s">
        <v>163</v>
      </c>
      <c r="B138" s="10">
        <v>2000</v>
      </c>
      <c r="C138" s="193" t="s">
        <v>17</v>
      </c>
      <c r="D138" s="10">
        <v>260628</v>
      </c>
      <c r="E138" s="10"/>
      <c r="F138" s="10"/>
      <c r="G138" s="10"/>
      <c r="H138" s="10"/>
      <c r="I138" s="10"/>
      <c r="J138" s="10">
        <v>100</v>
      </c>
      <c r="K138" s="10">
        <v>100</v>
      </c>
      <c r="L138" s="10"/>
      <c r="M138" s="10"/>
      <c r="N138" s="10"/>
      <c r="O138" s="10"/>
      <c r="P138" s="10">
        <v>100</v>
      </c>
      <c r="Q138" s="10">
        <v>100</v>
      </c>
      <c r="R138" s="10"/>
      <c r="S138" s="10"/>
      <c r="T138" s="10"/>
      <c r="U138" s="10"/>
      <c r="V138" s="10">
        <v>100</v>
      </c>
      <c r="W138" s="193"/>
      <c r="X138" s="193"/>
      <c r="Y138" s="193"/>
      <c r="Z138" s="193"/>
      <c r="AA138" s="193"/>
      <c r="AB138" s="193"/>
      <c r="AC138" s="193"/>
      <c r="AD138" s="193"/>
    </row>
    <row xmlns:x14ac="http://schemas.microsoft.com/office/spreadsheetml/2009/9/ac" r="139" s="190" customFormat="true" ht="12" x14ac:dyDescent="0.2">
      <c r="A139" s="193" t="s">
        <v>163</v>
      </c>
      <c r="B139" s="10">
        <v>2001</v>
      </c>
      <c r="C139" s="193" t="s">
        <v>17</v>
      </c>
      <c r="D139" s="10">
        <v>250841</v>
      </c>
      <c r="E139" s="10"/>
      <c r="F139" s="10"/>
      <c r="G139" s="10"/>
      <c r="H139" s="10"/>
      <c r="I139" s="10"/>
      <c r="J139" s="10">
        <v>100</v>
      </c>
      <c r="K139" s="10">
        <v>100</v>
      </c>
      <c r="L139" s="10"/>
      <c r="M139" s="10"/>
      <c r="N139" s="10"/>
      <c r="O139" s="10"/>
      <c r="P139" s="10">
        <v>100</v>
      </c>
      <c r="Q139" s="10">
        <v>100</v>
      </c>
      <c r="R139" s="10"/>
      <c r="S139" s="10"/>
      <c r="T139" s="10"/>
      <c r="U139" s="10"/>
      <c r="V139" s="10">
        <v>100</v>
      </c>
      <c r="W139" s="193"/>
      <c r="X139" s="193"/>
      <c r="Y139" s="193"/>
      <c r="Z139" s="193"/>
      <c r="AA139" s="193"/>
      <c r="AB139" s="193"/>
      <c r="AC139" s="193"/>
      <c r="AD139" s="193"/>
    </row>
    <row xmlns:x14ac="http://schemas.microsoft.com/office/spreadsheetml/2009/9/ac" r="140" s="190" customFormat="true" ht="12" x14ac:dyDescent="0.2">
      <c r="A140" s="193" t="s">
        <v>163</v>
      </c>
      <c r="B140" s="10">
        <v>2002</v>
      </c>
      <c r="C140" s="193" t="s">
        <v>17</v>
      </c>
      <c r="D140" s="10">
        <v>238200</v>
      </c>
      <c r="E140" s="10"/>
      <c r="F140" s="10"/>
      <c r="G140" s="10"/>
      <c r="H140" s="10"/>
      <c r="I140" s="10"/>
      <c r="J140" s="10">
        <v>100</v>
      </c>
      <c r="K140" s="10">
        <v>100</v>
      </c>
      <c r="L140" s="10"/>
      <c r="M140" s="10"/>
      <c r="N140" s="10"/>
      <c r="O140" s="10"/>
      <c r="P140" s="10">
        <v>100</v>
      </c>
      <c r="Q140" s="10">
        <v>100</v>
      </c>
      <c r="R140" s="10"/>
      <c r="S140" s="10"/>
      <c r="T140" s="10"/>
      <c r="U140" s="10"/>
      <c r="V140" s="10">
        <v>100</v>
      </c>
      <c r="W140" s="193"/>
      <c r="X140" s="193"/>
      <c r="Y140" s="193"/>
      <c r="Z140" s="193"/>
      <c r="AA140" s="193"/>
      <c r="AB140" s="193"/>
      <c r="AC140" s="193"/>
      <c r="AD140" s="193"/>
    </row>
    <row xmlns:x14ac="http://schemas.microsoft.com/office/spreadsheetml/2009/9/ac" r="141" s="190" customFormat="true" ht="12" x14ac:dyDescent="0.2">
      <c r="A141" s="193" t="s">
        <v>163</v>
      </c>
      <c r="B141" s="10">
        <v>2003</v>
      </c>
      <c r="C141" s="193" t="s">
        <v>17</v>
      </c>
      <c r="D141" s="10">
        <v>224826</v>
      </c>
      <c r="E141" s="10"/>
      <c r="F141" s="10"/>
      <c r="G141" s="10"/>
      <c r="H141" s="10"/>
      <c r="I141" s="10"/>
      <c r="J141" s="10">
        <v>100</v>
      </c>
      <c r="K141" s="10">
        <v>100</v>
      </c>
      <c r="L141" s="10"/>
      <c r="M141" s="10"/>
      <c r="N141" s="10"/>
      <c r="O141" s="10"/>
      <c r="P141" s="10">
        <v>100</v>
      </c>
      <c r="Q141" s="10">
        <v>100</v>
      </c>
      <c r="R141" s="10"/>
      <c r="S141" s="10"/>
      <c r="T141" s="10"/>
      <c r="U141" s="10"/>
      <c r="V141" s="10">
        <v>100</v>
      </c>
      <c r="W141" s="193"/>
      <c r="X141" s="193"/>
      <c r="Y141" s="193"/>
      <c r="Z141" s="193"/>
      <c r="AA141" s="193"/>
      <c r="AB141" s="193"/>
      <c r="AC141" s="193"/>
      <c r="AD141" s="193"/>
    </row>
    <row xmlns:x14ac="http://schemas.microsoft.com/office/spreadsheetml/2009/9/ac" r="142" s="190" customFormat="true" ht="12" x14ac:dyDescent="0.2">
      <c r="A142" s="193" t="s">
        <v>163</v>
      </c>
      <c r="B142" s="10">
        <v>2004</v>
      </c>
      <c r="C142" s="193" t="s">
        <v>17</v>
      </c>
      <c r="D142" s="10">
        <v>214081</v>
      </c>
      <c r="E142" s="10"/>
      <c r="F142" s="10"/>
      <c r="G142" s="10"/>
      <c r="H142" s="10"/>
      <c r="I142" s="10"/>
      <c r="J142" s="10">
        <v>100</v>
      </c>
      <c r="K142" s="10">
        <v>100</v>
      </c>
      <c r="L142" s="10"/>
      <c r="M142" s="10"/>
      <c r="N142" s="10"/>
      <c r="O142" s="10"/>
      <c r="P142" s="10">
        <v>100</v>
      </c>
      <c r="Q142" s="10">
        <v>100</v>
      </c>
      <c r="R142" s="10"/>
      <c r="S142" s="10"/>
      <c r="T142" s="10"/>
      <c r="U142" s="10"/>
      <c r="V142" s="10">
        <v>100</v>
      </c>
      <c r="W142" s="193"/>
      <c r="X142" s="193"/>
      <c r="Y142" s="193"/>
      <c r="Z142" s="193"/>
      <c r="AA142" s="193"/>
      <c r="AB142" s="193"/>
      <c r="AC142" s="193"/>
      <c r="AD142" s="193"/>
    </row>
    <row xmlns:x14ac="http://schemas.microsoft.com/office/spreadsheetml/2009/9/ac" r="143" s="190" customFormat="true" ht="12" x14ac:dyDescent="0.2">
      <c r="A143" s="193" t="s">
        <v>163</v>
      </c>
      <c r="B143" s="10">
        <v>2005</v>
      </c>
      <c r="C143" s="193" t="s">
        <v>17</v>
      </c>
      <c r="D143" s="10">
        <v>256429</v>
      </c>
      <c r="E143" s="10"/>
      <c r="F143" s="10"/>
      <c r="G143" s="10"/>
      <c r="H143" s="10"/>
      <c r="I143" s="10"/>
      <c r="J143" s="10">
        <v>100</v>
      </c>
      <c r="K143" s="10">
        <v>100</v>
      </c>
      <c r="L143" s="10"/>
      <c r="M143" s="10"/>
      <c r="N143" s="10"/>
      <c r="O143" s="10"/>
      <c r="P143" s="10">
        <v>100</v>
      </c>
      <c r="Q143" s="10">
        <v>100</v>
      </c>
      <c r="R143" s="10"/>
      <c r="S143" s="10"/>
      <c r="T143" s="10"/>
      <c r="U143" s="10"/>
      <c r="V143" s="10">
        <v>100</v>
      </c>
      <c r="W143" s="193"/>
      <c r="X143" s="193"/>
      <c r="Y143" s="193"/>
      <c r="Z143" s="193"/>
      <c r="AA143" s="193"/>
      <c r="AB143" s="193"/>
      <c r="AC143" s="193"/>
      <c r="AD143" s="193"/>
    </row>
    <row xmlns:x14ac="http://schemas.microsoft.com/office/spreadsheetml/2009/9/ac" r="144" s="190" customFormat="true" ht="12" x14ac:dyDescent="0.2">
      <c r="A144" s="193" t="s">
        <v>163</v>
      </c>
      <c r="B144" s="10">
        <v>2006</v>
      </c>
      <c r="C144" s="193" t="s">
        <v>17</v>
      </c>
      <c r="D144" s="10">
        <v>250486</v>
      </c>
      <c r="E144" s="10"/>
      <c r="F144" s="10"/>
      <c r="G144" s="10"/>
      <c r="H144" s="10"/>
      <c r="I144" s="10"/>
      <c r="J144" s="10">
        <v>100</v>
      </c>
      <c r="K144" s="10">
        <v>100</v>
      </c>
      <c r="L144" s="10"/>
      <c r="M144" s="10"/>
      <c r="N144" s="10"/>
      <c r="O144" s="10"/>
      <c r="P144" s="10">
        <v>100</v>
      </c>
      <c r="Q144" s="10">
        <v>100</v>
      </c>
      <c r="R144" s="10"/>
      <c r="S144" s="10"/>
      <c r="T144" s="10"/>
      <c r="U144" s="10"/>
      <c r="V144" s="10">
        <v>100</v>
      </c>
      <c r="W144" s="193"/>
      <c r="X144" s="193"/>
      <c r="Y144" s="193"/>
      <c r="Z144" s="193"/>
      <c r="AA144" s="193"/>
      <c r="AB144" s="193"/>
      <c r="AC144" s="193"/>
      <c r="AD144" s="193"/>
    </row>
    <row xmlns:x14ac="http://schemas.microsoft.com/office/spreadsheetml/2009/9/ac" r="145" s="190" customFormat="true" ht="12" x14ac:dyDescent="0.2">
      <c r="A145" s="193" t="s">
        <v>163</v>
      </c>
      <c r="B145" s="10">
        <v>2007</v>
      </c>
      <c r="C145" s="193" t="s">
        <v>17</v>
      </c>
      <c r="D145" s="10">
        <v>246677</v>
      </c>
      <c r="E145" s="10"/>
      <c r="F145" s="10"/>
      <c r="G145" s="10"/>
      <c r="H145" s="10"/>
      <c r="I145" s="10"/>
      <c r="J145" s="10">
        <v>100</v>
      </c>
      <c r="K145" s="10">
        <v>100</v>
      </c>
      <c r="L145" s="10"/>
      <c r="M145" s="10"/>
      <c r="N145" s="10"/>
      <c r="O145" s="10"/>
      <c r="P145" s="10">
        <v>100</v>
      </c>
      <c r="Q145" s="10">
        <v>100</v>
      </c>
      <c r="R145" s="10"/>
      <c r="S145" s="10"/>
      <c r="T145" s="10"/>
      <c r="U145" s="10"/>
      <c r="V145" s="10">
        <v>100</v>
      </c>
      <c r="W145" s="193"/>
      <c r="X145" s="193"/>
      <c r="Y145" s="193"/>
      <c r="Z145" s="193"/>
      <c r="AA145" s="193"/>
      <c r="AB145" s="193"/>
      <c r="AC145" s="193"/>
      <c r="AD145" s="193"/>
    </row>
    <row xmlns:x14ac="http://schemas.microsoft.com/office/spreadsheetml/2009/9/ac" r="146" s="190" customFormat="true" ht="12" x14ac:dyDescent="0.2">
      <c r="A146" s="193" t="s">
        <v>163</v>
      </c>
      <c r="B146" s="10">
        <v>2008</v>
      </c>
      <c r="C146" s="193" t="s">
        <v>17</v>
      </c>
      <c r="D146" s="10">
        <v>242577</v>
      </c>
      <c r="E146" s="10"/>
      <c r="F146" s="10"/>
      <c r="G146" s="10"/>
      <c r="H146" s="10"/>
      <c r="I146" s="10"/>
      <c r="J146" s="10">
        <v>100</v>
      </c>
      <c r="K146" s="10">
        <v>100</v>
      </c>
      <c r="L146" s="10"/>
      <c r="M146" s="10"/>
      <c r="N146" s="10"/>
      <c r="O146" s="10"/>
      <c r="P146" s="10">
        <v>100</v>
      </c>
      <c r="Q146" s="10">
        <v>100</v>
      </c>
      <c r="R146" s="10"/>
      <c r="S146" s="10"/>
      <c r="T146" s="10"/>
      <c r="U146" s="10"/>
      <c r="V146" s="10">
        <v>100</v>
      </c>
      <c r="W146" s="193"/>
      <c r="X146" s="193"/>
      <c r="Y146" s="193"/>
      <c r="Z146" s="193"/>
      <c r="AA146" s="193"/>
      <c r="AB146" s="193"/>
      <c r="AC146" s="193"/>
      <c r="AD146" s="193"/>
    </row>
    <row xmlns:x14ac="http://schemas.microsoft.com/office/spreadsheetml/2009/9/ac" r="147" s="190" customFormat="true" ht="12" x14ac:dyDescent="0.2">
      <c r="A147" s="193" t="s">
        <v>163</v>
      </c>
      <c r="B147" s="10">
        <v>2009</v>
      </c>
      <c r="C147" s="193" t="s">
        <v>17</v>
      </c>
      <c r="D147" s="10">
        <v>235677</v>
      </c>
      <c r="E147" s="10"/>
      <c r="F147" s="10"/>
      <c r="G147" s="10"/>
      <c r="H147" s="10"/>
      <c r="I147" s="10"/>
      <c r="J147" s="10">
        <v>100</v>
      </c>
      <c r="K147" s="10">
        <v>100</v>
      </c>
      <c r="L147" s="10"/>
      <c r="M147" s="10"/>
      <c r="N147" s="10"/>
      <c r="O147" s="10"/>
      <c r="P147" s="10">
        <v>100</v>
      </c>
      <c r="Q147" s="10">
        <v>100</v>
      </c>
      <c r="R147" s="10"/>
      <c r="S147" s="10"/>
      <c r="T147" s="10"/>
      <c r="U147" s="10"/>
      <c r="V147" s="10">
        <v>100</v>
      </c>
      <c r="W147" s="193"/>
      <c r="X147" s="193"/>
      <c r="Y147" s="193"/>
      <c r="Z147" s="193"/>
      <c r="AA147" s="193"/>
      <c r="AB147" s="193"/>
      <c r="AC147" s="193"/>
      <c r="AD147" s="193"/>
    </row>
    <row xmlns:x14ac="http://schemas.microsoft.com/office/spreadsheetml/2009/9/ac" r="148" s="190" customFormat="true" ht="12" x14ac:dyDescent="0.2">
      <c r="A148" s="193" t="s">
        <v>163</v>
      </c>
      <c r="B148" s="10">
        <v>2010</v>
      </c>
      <c r="C148" s="193" t="s">
        <v>17</v>
      </c>
      <c r="D148" s="10">
        <v>231173</v>
      </c>
      <c r="E148" s="10"/>
      <c r="F148" s="10"/>
      <c r="G148" s="10"/>
      <c r="H148" s="10"/>
      <c r="I148" s="10"/>
      <c r="J148" s="10">
        <v>100</v>
      </c>
      <c r="K148" s="10">
        <v>100</v>
      </c>
      <c r="L148" s="10"/>
      <c r="M148" s="10"/>
      <c r="N148" s="10"/>
      <c r="O148" s="10"/>
      <c r="P148" s="10">
        <v>100</v>
      </c>
      <c r="Q148" s="10">
        <v>100</v>
      </c>
      <c r="R148" s="10"/>
      <c r="S148" s="10"/>
      <c r="T148" s="10"/>
      <c r="U148" s="10"/>
      <c r="V148" s="10">
        <v>100</v>
      </c>
      <c r="W148" s="193"/>
      <c r="X148" s="193"/>
      <c r="Y148" s="193"/>
      <c r="Z148" s="193"/>
      <c r="AA148" s="193"/>
      <c r="AB148" s="193"/>
      <c r="AC148" s="193"/>
      <c r="AD148" s="193"/>
    </row>
    <row xmlns:x14ac="http://schemas.microsoft.com/office/spreadsheetml/2009/9/ac" r="149" s="190" customFormat="true" ht="12" x14ac:dyDescent="0.2">
      <c r="A149" s="193" t="s">
        <v>163</v>
      </c>
      <c r="B149" s="10">
        <v>2011</v>
      </c>
      <c r="C149" s="193" t="s">
        <v>17</v>
      </c>
      <c r="D149" s="10">
        <v>226374</v>
      </c>
      <c r="E149" s="10"/>
      <c r="F149" s="10"/>
      <c r="G149" s="10"/>
      <c r="H149" s="10"/>
      <c r="I149" s="10"/>
      <c r="J149" s="10">
        <v>100</v>
      </c>
      <c r="K149" s="10">
        <v>100</v>
      </c>
      <c r="L149" s="10"/>
      <c r="M149" s="10"/>
      <c r="N149" s="10"/>
      <c r="O149" s="10"/>
      <c r="P149" s="10">
        <v>100</v>
      </c>
      <c r="Q149" s="10">
        <v>100</v>
      </c>
      <c r="R149" s="10"/>
      <c r="S149" s="10"/>
      <c r="T149" s="10"/>
      <c r="U149" s="10"/>
      <c r="V149" s="10">
        <v>100</v>
      </c>
      <c r="W149" s="193"/>
      <c r="X149" s="193"/>
      <c r="Y149" s="193"/>
      <c r="Z149" s="193"/>
      <c r="AA149" s="193"/>
      <c r="AB149" s="193"/>
      <c r="AC149" s="193"/>
      <c r="AD149" s="193"/>
    </row>
    <row xmlns:x14ac="http://schemas.microsoft.com/office/spreadsheetml/2009/9/ac" r="150" s="190" customFormat="true" ht="12" x14ac:dyDescent="0.2">
      <c r="A150" s="193" t="s">
        <v>163</v>
      </c>
      <c r="B150" s="10">
        <v>2012</v>
      </c>
      <c r="C150" s="193" t="s">
        <v>17</v>
      </c>
      <c r="D150" s="10">
        <v>224895</v>
      </c>
      <c r="E150" s="10"/>
      <c r="F150" s="10"/>
      <c r="G150" s="10"/>
      <c r="H150" s="10"/>
      <c r="I150" s="10"/>
      <c r="J150" s="10">
        <v>100</v>
      </c>
      <c r="K150" s="10">
        <v>100</v>
      </c>
      <c r="L150" s="10"/>
      <c r="M150" s="10"/>
      <c r="N150" s="10"/>
      <c r="O150" s="10"/>
      <c r="P150" s="10">
        <v>100</v>
      </c>
      <c r="Q150" s="10">
        <v>100</v>
      </c>
      <c r="R150" s="10"/>
      <c r="S150" s="10"/>
      <c r="T150" s="10"/>
      <c r="U150" s="10"/>
      <c r="V150" s="10">
        <v>100</v>
      </c>
      <c r="W150" s="193"/>
      <c r="X150" s="193"/>
      <c r="Y150" s="193"/>
      <c r="Z150" s="193"/>
      <c r="AA150" s="193"/>
      <c r="AB150" s="193"/>
      <c r="AC150" s="193"/>
      <c r="AD150" s="193"/>
    </row>
    <row xmlns:x14ac="http://schemas.microsoft.com/office/spreadsheetml/2009/9/ac" r="151" s="190" customFormat="true" ht="12" x14ac:dyDescent="0.2">
      <c r="A151" s="193" t="s">
        <v>163</v>
      </c>
      <c r="B151" s="10">
        <v>2013</v>
      </c>
      <c r="C151" s="193" t="s">
        <v>17</v>
      </c>
      <c r="D151" s="10">
        <v>228328</v>
      </c>
      <c r="E151" s="10">
        <v>99.1</v>
      </c>
      <c r="F151" s="10">
        <v>96.500000000000014</v>
      </c>
      <c r="G151" s="10">
        <v>72.7</v>
      </c>
      <c r="H151" s="10">
        <v>23.800000000000011</v>
      </c>
      <c r="I151" s="10">
        <v>3.4999999999999858</v>
      </c>
      <c r="J151" s="10">
        <v>0</v>
      </c>
      <c r="K151" s="10">
        <v>100</v>
      </c>
      <c r="L151" s="10">
        <v>85.75</v>
      </c>
      <c r="M151" s="10">
        <v>70.151217500000001</v>
      </c>
      <c r="N151" s="10">
        <v>15.5987825</v>
      </c>
      <c r="O151" s="10">
        <v>14.25</v>
      </c>
      <c r="P151" s="10">
        <v>0</v>
      </c>
      <c r="Q151" s="10">
        <v>100</v>
      </c>
      <c r="R151" s="10">
        <v>80</v>
      </c>
      <c r="S151" s="10">
        <v>43.6</v>
      </c>
      <c r="T151" s="10">
        <v>36.4</v>
      </c>
      <c r="U151" s="10">
        <v>20</v>
      </c>
      <c r="V151" s="10">
        <v>0</v>
      </c>
      <c r="W151" s="193"/>
      <c r="X151" s="193"/>
      <c r="Y151" s="193"/>
      <c r="Z151" s="193"/>
      <c r="AA151" s="193"/>
      <c r="AB151" s="193"/>
      <c r="AC151" s="193"/>
      <c r="AD151" s="193"/>
    </row>
    <row xmlns:x14ac="http://schemas.microsoft.com/office/spreadsheetml/2009/9/ac" r="152" s="190" customFormat="true" ht="12" x14ac:dyDescent="0.2">
      <c r="A152" s="193" t="s">
        <v>163</v>
      </c>
      <c r="B152" s="10">
        <v>2014</v>
      </c>
      <c r="C152" s="193" t="s">
        <v>17</v>
      </c>
      <c r="D152" s="10">
        <v>238803</v>
      </c>
      <c r="E152" s="10">
        <v>99.1</v>
      </c>
      <c r="F152" s="10">
        <v>96.500000000000014</v>
      </c>
      <c r="G152" s="10">
        <v>72.7</v>
      </c>
      <c r="H152" s="10">
        <v>23.800000000000011</v>
      </c>
      <c r="I152" s="10">
        <v>3.4999999999999858</v>
      </c>
      <c r="J152" s="10">
        <v>0</v>
      </c>
      <c r="K152" s="10">
        <v>100</v>
      </c>
      <c r="L152" s="10">
        <v>85.75</v>
      </c>
      <c r="M152" s="10">
        <v>70.151217500000001</v>
      </c>
      <c r="N152" s="10">
        <v>15.5987825</v>
      </c>
      <c r="O152" s="10">
        <v>14.25</v>
      </c>
      <c r="P152" s="10">
        <v>0</v>
      </c>
      <c r="Q152" s="10">
        <v>100</v>
      </c>
      <c r="R152" s="10">
        <v>80</v>
      </c>
      <c r="S152" s="10">
        <v>43.6</v>
      </c>
      <c r="T152" s="10">
        <v>36.4</v>
      </c>
      <c r="U152" s="10">
        <v>20</v>
      </c>
      <c r="V152" s="10">
        <v>0</v>
      </c>
      <c r="W152" s="193"/>
      <c r="X152" s="193"/>
      <c r="Y152" s="193"/>
      <c r="Z152" s="193"/>
      <c r="AA152" s="193"/>
      <c r="AB152" s="193"/>
      <c r="AC152" s="193"/>
      <c r="AD152" s="193"/>
    </row>
    <row xmlns:x14ac="http://schemas.microsoft.com/office/spreadsheetml/2009/9/ac" r="153" s="190" customFormat="true" ht="12" x14ac:dyDescent="0.2">
      <c r="A153" s="193" t="s">
        <v>163</v>
      </c>
      <c r="B153" s="10">
        <v>2015</v>
      </c>
      <c r="C153" s="193" t="s">
        <v>17</v>
      </c>
      <c r="D153" s="10">
        <v>256316</v>
      </c>
      <c r="E153" s="10">
        <v>99.1</v>
      </c>
      <c r="F153" s="10">
        <v>96.500000000000014</v>
      </c>
      <c r="G153" s="10">
        <v>72.7</v>
      </c>
      <c r="H153" s="10">
        <v>23.800000000000011</v>
      </c>
      <c r="I153" s="10">
        <v>3.4999999999999858</v>
      </c>
      <c r="J153" s="10">
        <v>0</v>
      </c>
      <c r="K153" s="10">
        <v>100</v>
      </c>
      <c r="L153" s="10">
        <v>85.75</v>
      </c>
      <c r="M153" s="10">
        <v>70.151217500000001</v>
      </c>
      <c r="N153" s="10">
        <v>15.5987825</v>
      </c>
      <c r="O153" s="10">
        <v>14.25</v>
      </c>
      <c r="P153" s="10">
        <v>0</v>
      </c>
      <c r="Q153" s="10">
        <v>100</v>
      </c>
      <c r="R153" s="10">
        <v>80</v>
      </c>
      <c r="S153" s="10">
        <v>43.6</v>
      </c>
      <c r="T153" s="10">
        <v>36.4</v>
      </c>
      <c r="U153" s="10">
        <v>20</v>
      </c>
      <c r="V153" s="10">
        <v>0</v>
      </c>
      <c r="W153" s="193"/>
      <c r="X153" s="193"/>
      <c r="Y153" s="193"/>
      <c r="Z153" s="193"/>
      <c r="AA153" s="193"/>
      <c r="AB153" s="193"/>
      <c r="AC153" s="193"/>
      <c r="AD153" s="193"/>
    </row>
    <row xmlns:x14ac="http://schemas.microsoft.com/office/spreadsheetml/2009/9/ac" r="154" s="190" customFormat="true" ht="12" x14ac:dyDescent="0.2">
      <c r="A154" s="193" t="s">
        <v>163</v>
      </c>
      <c r="B154" s="10">
        <v>2016</v>
      </c>
      <c r="C154" s="193" t="s">
        <v>17</v>
      </c>
      <c r="D154" s="10">
        <v>278246</v>
      </c>
      <c r="E154" s="10">
        <v>99.1</v>
      </c>
      <c r="F154" s="10">
        <v>96.500000000000014</v>
      </c>
      <c r="G154" s="10">
        <v>72.7</v>
      </c>
      <c r="H154" s="10">
        <v>23.800000000000011</v>
      </c>
      <c r="I154" s="10">
        <v>3.4999999999999858</v>
      </c>
      <c r="J154" s="10">
        <v>0</v>
      </c>
      <c r="K154" s="10">
        <v>100</v>
      </c>
      <c r="L154" s="10">
        <v>85.75</v>
      </c>
      <c r="M154" s="10">
        <v>70.151217500000001</v>
      </c>
      <c r="N154" s="10">
        <v>15.5987825</v>
      </c>
      <c r="O154" s="10">
        <v>14.25</v>
      </c>
      <c r="P154" s="10">
        <v>0</v>
      </c>
      <c r="Q154" s="10">
        <v>100</v>
      </c>
      <c r="R154" s="10">
        <v>80</v>
      </c>
      <c r="S154" s="10">
        <v>43.6</v>
      </c>
      <c r="T154" s="10">
        <v>36.4</v>
      </c>
      <c r="U154" s="10">
        <v>20</v>
      </c>
      <c r="V154" s="10">
        <v>0</v>
      </c>
      <c r="W154" s="193"/>
      <c r="X154" s="193"/>
      <c r="Y154" s="193"/>
      <c r="Z154" s="193"/>
      <c r="AA154" s="193"/>
      <c r="AB154" s="193"/>
      <c r="AC154" s="193"/>
      <c r="AD154" s="193"/>
    </row>
    <row xmlns:x14ac="http://schemas.microsoft.com/office/spreadsheetml/2009/9/ac" r="155" s="190" customFormat="true" ht="12" x14ac:dyDescent="0.2">
      <c r="A155" s="193" t="s">
        <v>163</v>
      </c>
      <c r="B155" s="10">
        <v>2017</v>
      </c>
      <c r="C155" s="193" t="s">
        <v>17</v>
      </c>
      <c r="D155" s="10">
        <v>299353</v>
      </c>
      <c r="E155" s="10">
        <v>99.1</v>
      </c>
      <c r="F155" s="10">
        <v>96.500000000000014</v>
      </c>
      <c r="G155" s="10">
        <v>72.7</v>
      </c>
      <c r="H155" s="10">
        <v>23.800000000000011</v>
      </c>
      <c r="I155" s="10">
        <v>3.4999999999999858</v>
      </c>
      <c r="J155" s="10">
        <v>0</v>
      </c>
      <c r="K155" s="10">
        <v>100</v>
      </c>
      <c r="L155" s="10">
        <v>85.75</v>
      </c>
      <c r="M155" s="10">
        <v>70.151217500000001</v>
      </c>
      <c r="N155" s="10">
        <v>15.5987825</v>
      </c>
      <c r="O155" s="10">
        <v>14.25</v>
      </c>
      <c r="P155" s="10">
        <v>0</v>
      </c>
      <c r="Q155" s="10">
        <v>100</v>
      </c>
      <c r="R155" s="10">
        <v>80</v>
      </c>
      <c r="S155" s="10">
        <v>43.6</v>
      </c>
      <c r="T155" s="10">
        <v>36.4</v>
      </c>
      <c r="U155" s="10">
        <v>20</v>
      </c>
      <c r="V155" s="10">
        <v>0</v>
      </c>
      <c r="W155" s="193"/>
      <c r="X155" s="193"/>
      <c r="Y155" s="193"/>
      <c r="Z155" s="193"/>
      <c r="AA155" s="193"/>
      <c r="AB155" s="193"/>
      <c r="AC155" s="193"/>
      <c r="AD155" s="193"/>
    </row>
    <row xmlns:x14ac="http://schemas.microsoft.com/office/spreadsheetml/2009/9/ac" r="156" s="190" customFormat="true" ht="12" x14ac:dyDescent="0.2">
      <c r="A156" s="193" t="s">
        <v>163</v>
      </c>
      <c r="B156" s="10">
        <v>2018</v>
      </c>
      <c r="C156" s="193" t="s">
        <v>17</v>
      </c>
      <c r="D156" s="10">
        <v>319899</v>
      </c>
      <c r="E156" s="10">
        <v>99.1</v>
      </c>
      <c r="F156" s="10">
        <v>96.500000000000014</v>
      </c>
      <c r="G156" s="10">
        <v>72.7</v>
      </c>
      <c r="H156" s="10">
        <v>23.800000000000011</v>
      </c>
      <c r="I156" s="10">
        <v>3.4999999999999858</v>
      </c>
      <c r="J156" s="10">
        <v>0</v>
      </c>
      <c r="K156" s="10">
        <v>100</v>
      </c>
      <c r="L156" s="10">
        <v>85.75</v>
      </c>
      <c r="M156" s="10">
        <v>70.151217500000001</v>
      </c>
      <c r="N156" s="10">
        <v>15.5987825</v>
      </c>
      <c r="O156" s="10">
        <v>14.25</v>
      </c>
      <c r="P156" s="10">
        <v>0</v>
      </c>
      <c r="Q156" s="10">
        <v>100</v>
      </c>
      <c r="R156" s="10">
        <v>80</v>
      </c>
      <c r="S156" s="10">
        <v>43.6</v>
      </c>
      <c r="T156" s="10">
        <v>36.4</v>
      </c>
      <c r="U156" s="10">
        <v>20</v>
      </c>
      <c r="V156" s="10">
        <v>0</v>
      </c>
      <c r="W156" s="193"/>
      <c r="X156" s="193"/>
      <c r="Y156" s="193"/>
      <c r="Z156" s="193"/>
      <c r="AA156" s="193"/>
      <c r="AB156" s="193"/>
      <c r="AC156" s="193"/>
      <c r="AD156" s="193"/>
    </row>
    <row xmlns:x14ac="http://schemas.microsoft.com/office/spreadsheetml/2009/9/ac" r="157" s="190" customFormat="true" ht="12" x14ac:dyDescent="0.2">
      <c r="A157" s="193" t="s">
        <v>163</v>
      </c>
      <c r="B157" s="10">
        <v>2019</v>
      </c>
      <c r="C157" s="193" t="s">
        <v>17</v>
      </c>
      <c r="D157" s="10">
        <v>340303</v>
      </c>
      <c r="E157" s="10">
        <v>99.1</v>
      </c>
      <c r="F157" s="10">
        <v>96.500000000000014</v>
      </c>
      <c r="G157" s="10">
        <v>72.7</v>
      </c>
      <c r="H157" s="10">
        <v>23.800000000000011</v>
      </c>
      <c r="I157" s="10">
        <v>3.4999999999999858</v>
      </c>
      <c r="J157" s="10">
        <v>0</v>
      </c>
      <c r="K157" s="10">
        <v>100</v>
      </c>
      <c r="L157" s="10">
        <v>85.75</v>
      </c>
      <c r="M157" s="10">
        <v>70.151217500000001</v>
      </c>
      <c r="N157" s="10">
        <v>15.5987825</v>
      </c>
      <c r="O157" s="10">
        <v>14.25</v>
      </c>
      <c r="P157" s="10">
        <v>0</v>
      </c>
      <c r="Q157" s="10">
        <v>100</v>
      </c>
      <c r="R157" s="10">
        <v>80</v>
      </c>
      <c r="S157" s="10">
        <v>43.6</v>
      </c>
      <c r="T157" s="10">
        <v>36.4</v>
      </c>
      <c r="U157" s="10">
        <v>20</v>
      </c>
      <c r="V157" s="10">
        <v>0</v>
      </c>
      <c r="W157" s="193"/>
      <c r="X157" s="193"/>
      <c r="Y157" s="193"/>
      <c r="Z157" s="193"/>
      <c r="AA157" s="193"/>
      <c r="AB157" s="193"/>
      <c r="AC157" s="193"/>
      <c r="AD157" s="193"/>
    </row>
    <row xmlns:x14ac="http://schemas.microsoft.com/office/spreadsheetml/2009/9/ac" r="158" s="190" customFormat="true" ht="12" x14ac:dyDescent="0.2">
      <c r="A158" s="193" t="s">
        <v>163</v>
      </c>
      <c r="B158" s="10">
        <v>2020</v>
      </c>
      <c r="C158" s="193" t="s">
        <v>17</v>
      </c>
      <c r="D158" s="10">
        <v>360195</v>
      </c>
      <c r="E158" s="10">
        <v>99.1</v>
      </c>
      <c r="F158" s="10">
        <v>96.500000000000014</v>
      </c>
      <c r="G158" s="10">
        <v>72.7</v>
      </c>
      <c r="H158" s="10">
        <v>23.800000000000011</v>
      </c>
      <c r="I158" s="10">
        <v>3.4999999999999858</v>
      </c>
      <c r="J158" s="10">
        <v>0</v>
      </c>
      <c r="K158" s="10">
        <v>100</v>
      </c>
      <c r="L158" s="10">
        <v>85.75</v>
      </c>
      <c r="M158" s="10">
        <v>70.151217500000001</v>
      </c>
      <c r="N158" s="10">
        <v>15.5987825</v>
      </c>
      <c r="O158" s="10">
        <v>14.25</v>
      </c>
      <c r="P158" s="10">
        <v>0</v>
      </c>
      <c r="Q158" s="10">
        <v>100</v>
      </c>
      <c r="R158" s="10">
        <v>80</v>
      </c>
      <c r="S158" s="10">
        <v>43.6</v>
      </c>
      <c r="T158" s="10">
        <v>36.4</v>
      </c>
      <c r="U158" s="10">
        <v>20</v>
      </c>
      <c r="V158" s="10">
        <v>0</v>
      </c>
      <c r="W158" s="193"/>
      <c r="X158" s="193"/>
      <c r="Y158" s="193"/>
      <c r="Z158" s="193"/>
      <c r="AA158" s="193"/>
      <c r="AB158" s="193"/>
      <c r="AC158" s="193"/>
      <c r="AD158" s="193"/>
    </row>
    <row xmlns:x14ac="http://schemas.microsoft.com/office/spreadsheetml/2009/9/ac" r="159" s="190" customFormat="true" ht="12" x14ac:dyDescent="0.2">
      <c r="A159" s="193" t="s">
        <v>163</v>
      </c>
      <c r="B159" s="10">
        <v>2021</v>
      </c>
      <c r="C159" s="193" t="s">
        <v>17</v>
      </c>
      <c r="D159" s="10">
        <v>375745</v>
      </c>
      <c r="E159" s="10">
        <v>99.1</v>
      </c>
      <c r="F159" s="10">
        <v>96.500000000000014</v>
      </c>
      <c r="G159" s="10">
        <v>72.7</v>
      </c>
      <c r="H159" s="10">
        <v>23.800000000000011</v>
      </c>
      <c r="I159" s="10">
        <v>3.4999999999999858</v>
      </c>
      <c r="J159" s="10">
        <v>0</v>
      </c>
      <c r="K159" s="10">
        <v>100</v>
      </c>
      <c r="L159" s="10">
        <v>85.75</v>
      </c>
      <c r="M159" s="10">
        <v>70.151217500000001</v>
      </c>
      <c r="N159" s="10">
        <v>15.5987825</v>
      </c>
      <c r="O159" s="10">
        <v>14.25</v>
      </c>
      <c r="P159" s="10">
        <v>0</v>
      </c>
      <c r="Q159" s="10">
        <v>100</v>
      </c>
      <c r="R159" s="10">
        <v>80</v>
      </c>
      <c r="S159" s="10">
        <v>43.6</v>
      </c>
      <c r="T159" s="10">
        <v>36.4</v>
      </c>
      <c r="U159" s="10">
        <v>20</v>
      </c>
      <c r="V159" s="10">
        <v>0</v>
      </c>
      <c r="W159" s="193"/>
      <c r="X159" s="193"/>
      <c r="Y159" s="193"/>
      <c r="Z159" s="193"/>
      <c r="AA159" s="193"/>
      <c r="AB159" s="193"/>
      <c r="AC159" s="193"/>
      <c r="AD159" s="193"/>
    </row>
    <row xmlns:x14ac="http://schemas.microsoft.com/office/spreadsheetml/2009/9/ac" r="160" s="190" customFormat="true" ht="12" x14ac:dyDescent="0.2">
      <c r="A160" s="193" t="s">
        <v>163</v>
      </c>
      <c r="B160" s="10">
        <v>2022</v>
      </c>
      <c r="C160" s="193" t="s">
        <v>17</v>
      </c>
      <c r="D160" s="10">
        <v>389763</v>
      </c>
      <c r="E160" s="10"/>
      <c r="F160" s="10"/>
      <c r="G160" s="10"/>
      <c r="H160" s="10"/>
      <c r="I160" s="10"/>
      <c r="J160" s="10">
        <v>100</v>
      </c>
      <c r="K160" s="10">
        <v>100</v>
      </c>
      <c r="L160" s="10"/>
      <c r="M160" s="10"/>
      <c r="N160" s="10"/>
      <c r="O160" s="10"/>
      <c r="P160" s="10">
        <v>100</v>
      </c>
      <c r="Q160" s="10">
        <v>100</v>
      </c>
      <c r="R160" s="10"/>
      <c r="S160" s="10"/>
      <c r="T160" s="10"/>
      <c r="U160" s="10"/>
      <c r="V160" s="10">
        <v>100</v>
      </c>
      <c r="W160" s="193"/>
      <c r="X160" s="193"/>
      <c r="Y160" s="193"/>
      <c r="Z160" s="193"/>
      <c r="AA160" s="193"/>
      <c r="AB160" s="193"/>
      <c r="AC160" s="193"/>
      <c r="AD160" s="193"/>
    </row>
    <row xmlns:x14ac="http://schemas.microsoft.com/office/spreadsheetml/2009/9/ac" r="161" s="190" customFormat="true" ht="12" x14ac:dyDescent="0.2">
      <c r="A161" s="193" t="s">
        <v>163</v>
      </c>
      <c r="B161" s="10">
        <v>2023</v>
      </c>
      <c r="C161" s="193" t="s">
        <v>17</v>
      </c>
      <c r="D161" s="10">
        <v>398554</v>
      </c>
      <c r="E161" s="10"/>
      <c r="F161" s="10"/>
      <c r="G161" s="10"/>
      <c r="H161" s="10"/>
      <c r="I161" s="10"/>
      <c r="J161" s="10">
        <v>100</v>
      </c>
      <c r="K161" s="10">
        <v>100</v>
      </c>
      <c r="L161" s="10"/>
      <c r="M161" s="10"/>
      <c r="N161" s="10"/>
      <c r="O161" s="10"/>
      <c r="P161" s="10">
        <v>100</v>
      </c>
      <c r="Q161" s="10">
        <v>100</v>
      </c>
      <c r="R161" s="10"/>
      <c r="S161" s="10"/>
      <c r="T161" s="10"/>
      <c r="U161" s="10"/>
      <c r="V161" s="10">
        <v>100</v>
      </c>
      <c r="W161" s="193"/>
      <c r="X161" s="193"/>
      <c r="Y161" s="193"/>
      <c r="Z161" s="193"/>
      <c r="AA161" s="193"/>
      <c r="AB161" s="193"/>
      <c r="AC161" s="193"/>
      <c r="AD161" s="193"/>
    </row>
    <row xmlns:x14ac="http://schemas.microsoft.com/office/spreadsheetml/2009/9/ac" r="162" s="190" customFormat="true" ht="12" x14ac:dyDescent="0.2">
      <c r="A162" s="193" t="s">
        <v>163</v>
      </c>
      <c r="B162" s="10">
        <v>2024</v>
      </c>
      <c r="C162" s="193" t="s">
        <v>17</v>
      </c>
      <c r="D162" s="10"/>
      <c r="E162" s="10"/>
      <c r="F162" s="10"/>
      <c r="G162" s="10"/>
      <c r="H162" s="10"/>
      <c r="I162" s="10"/>
      <c r="J162" s="10"/>
      <c r="K162" s="10"/>
      <c r="L162" s="10"/>
      <c r="M162" s="10"/>
      <c r="N162" s="10"/>
      <c r="O162" s="10"/>
      <c r="P162" s="10"/>
      <c r="Q162" s="10"/>
      <c r="R162" s="10"/>
      <c r="S162" s="10"/>
      <c r="T162" s="10"/>
      <c r="U162" s="10"/>
      <c r="V162" s="10"/>
      <c r="W162" s="193"/>
      <c r="X162" s="193"/>
      <c r="Y162" s="193"/>
      <c r="Z162" s="193"/>
      <c r="AA162" s="193"/>
      <c r="AB162" s="193"/>
      <c r="AC162" s="193"/>
      <c r="AD162" s="193"/>
    </row>
    <row xmlns:x14ac="http://schemas.microsoft.com/office/spreadsheetml/2009/9/ac" r="163" s="190" customFormat="true" ht="12" x14ac:dyDescent="0.2">
      <c r="A163" s="193" t="s">
        <v>163</v>
      </c>
      <c r="B163" s="10">
        <v>2025</v>
      </c>
      <c r="C163" s="193" t="s">
        <v>17</v>
      </c>
      <c r="D163" s="10"/>
      <c r="E163" s="10"/>
      <c r="F163" s="10"/>
      <c r="G163" s="10"/>
      <c r="H163" s="10"/>
      <c r="I163" s="10"/>
      <c r="J163" s="10"/>
      <c r="K163" s="10"/>
      <c r="L163" s="10"/>
      <c r="M163" s="10"/>
      <c r="N163" s="10"/>
      <c r="O163" s="10"/>
      <c r="P163" s="10"/>
      <c r="Q163" s="10"/>
      <c r="R163" s="10"/>
      <c r="S163" s="10"/>
      <c r="T163" s="10"/>
      <c r="U163" s="10"/>
      <c r="V163" s="10"/>
      <c r="W163" s="193"/>
      <c r="X163" s="193"/>
      <c r="Y163" s="193"/>
      <c r="Z163" s="193"/>
      <c r="AA163" s="193"/>
      <c r="AB163" s="193"/>
      <c r="AC163" s="193"/>
      <c r="AD163" s="193"/>
    </row>
    <row xmlns:x14ac="http://schemas.microsoft.com/office/spreadsheetml/2009/9/ac" r="164" s="190" customFormat="true" ht="12" x14ac:dyDescent="0.2">
      <c r="A164" s="193" t="s">
        <v>163</v>
      </c>
      <c r="B164" s="10">
        <v>2026</v>
      </c>
      <c r="C164" s="193" t="s">
        <v>17</v>
      </c>
      <c r="D164" s="10"/>
      <c r="E164" s="10"/>
      <c r="F164" s="10"/>
      <c r="G164" s="10"/>
      <c r="H164" s="10"/>
      <c r="I164" s="10"/>
      <c r="J164" s="10"/>
      <c r="K164" s="10"/>
      <c r="L164" s="10"/>
      <c r="M164" s="10"/>
      <c r="N164" s="10"/>
      <c r="O164" s="10"/>
      <c r="P164" s="10"/>
      <c r="Q164" s="10"/>
      <c r="R164" s="10"/>
      <c r="S164" s="10"/>
      <c r="T164" s="10"/>
      <c r="U164" s="10"/>
      <c r="V164" s="10"/>
      <c r="W164" s="193"/>
      <c r="X164" s="193"/>
      <c r="Y164" s="193"/>
      <c r="Z164" s="193"/>
      <c r="AA164" s="193"/>
      <c r="AB164" s="193"/>
      <c r="AC164" s="193"/>
      <c r="AD164" s="193"/>
    </row>
    <row xmlns:x14ac="http://schemas.microsoft.com/office/spreadsheetml/2009/9/ac" r="165" s="190" customFormat="true" ht="12" x14ac:dyDescent="0.2">
      <c r="A165" s="193" t="s">
        <v>163</v>
      </c>
      <c r="B165" s="10">
        <v>2027</v>
      </c>
      <c r="C165" s="193" t="s">
        <v>17</v>
      </c>
      <c r="D165" s="10"/>
      <c r="E165" s="10"/>
      <c r="F165" s="10"/>
      <c r="G165" s="10"/>
      <c r="H165" s="10"/>
      <c r="I165" s="10"/>
      <c r="J165" s="10"/>
      <c r="K165" s="10"/>
      <c r="L165" s="10"/>
      <c r="M165" s="10"/>
      <c r="N165" s="10"/>
      <c r="O165" s="10"/>
      <c r="P165" s="10"/>
      <c r="Q165" s="10"/>
      <c r="R165" s="10"/>
      <c r="S165" s="10"/>
      <c r="T165" s="10"/>
      <c r="U165" s="10"/>
      <c r="V165" s="10"/>
      <c r="W165" s="193"/>
      <c r="X165" s="193"/>
      <c r="Y165" s="193"/>
      <c r="Z165" s="193"/>
      <c r="AA165" s="193"/>
      <c r="AB165" s="193"/>
      <c r="AC165" s="193"/>
      <c r="AD165" s="193"/>
    </row>
    <row xmlns:x14ac="http://schemas.microsoft.com/office/spreadsheetml/2009/9/ac" r="166" s="190" customFormat="true" ht="12" x14ac:dyDescent="0.2">
      <c r="A166" s="193" t="s">
        <v>163</v>
      </c>
      <c r="B166" s="10">
        <v>2028</v>
      </c>
      <c r="C166" s="193" t="s">
        <v>17</v>
      </c>
      <c r="D166" s="10"/>
      <c r="E166" s="10"/>
      <c r="F166" s="10"/>
      <c r="G166" s="10"/>
      <c r="H166" s="10"/>
      <c r="I166" s="10"/>
      <c r="J166" s="10"/>
      <c r="K166" s="10"/>
      <c r="L166" s="10"/>
      <c r="M166" s="10"/>
      <c r="N166" s="10"/>
      <c r="O166" s="10"/>
      <c r="P166" s="10"/>
      <c r="Q166" s="10"/>
      <c r="R166" s="10"/>
      <c r="S166" s="10"/>
      <c r="T166" s="10"/>
      <c r="U166" s="10"/>
      <c r="V166" s="10"/>
      <c r="W166" s="193"/>
      <c r="X166" s="193"/>
      <c r="Y166" s="193"/>
      <c r="Z166" s="193"/>
      <c r="AA166" s="193"/>
      <c r="AB166" s="193"/>
      <c r="AC166" s="193"/>
      <c r="AD166" s="193"/>
    </row>
    <row xmlns:x14ac="http://schemas.microsoft.com/office/spreadsheetml/2009/9/ac" r="167" s="190" customFormat="true" ht="12" x14ac:dyDescent="0.2">
      <c r="A167" s="193" t="s">
        <v>163</v>
      </c>
      <c r="B167" s="10">
        <v>2029</v>
      </c>
      <c r="C167" s="193" t="s">
        <v>17</v>
      </c>
      <c r="D167" s="10"/>
      <c r="E167" s="10"/>
      <c r="F167" s="10"/>
      <c r="G167" s="10"/>
      <c r="H167" s="10"/>
      <c r="I167" s="10"/>
      <c r="J167" s="10"/>
      <c r="K167" s="10"/>
      <c r="L167" s="10"/>
      <c r="M167" s="10"/>
      <c r="N167" s="10"/>
      <c r="O167" s="10"/>
      <c r="P167" s="10"/>
      <c r="Q167" s="10"/>
      <c r="R167" s="10"/>
      <c r="S167" s="10"/>
      <c r="T167" s="10"/>
      <c r="U167" s="10"/>
      <c r="V167" s="10"/>
      <c r="W167" s="193"/>
      <c r="X167" s="193"/>
      <c r="Y167" s="193"/>
      <c r="Z167" s="193"/>
      <c r="AA167" s="193"/>
      <c r="AB167" s="193"/>
    </row>
    <row xmlns:x14ac="http://schemas.microsoft.com/office/spreadsheetml/2009/9/ac" r="168" s="190" customFormat="true" ht="12" x14ac:dyDescent="0.2">
      <c r="A168" s="193" t="s">
        <v>163</v>
      </c>
      <c r="B168" s="10">
        <v>2030</v>
      </c>
      <c r="C168" s="193" t="s">
        <v>17</v>
      </c>
      <c r="D168" s="10"/>
      <c r="E168" s="10"/>
      <c r="F168" s="10"/>
      <c r="G168" s="10"/>
      <c r="H168" s="10"/>
      <c r="I168" s="10"/>
      <c r="J168" s="10"/>
      <c r="K168" s="10"/>
      <c r="L168" s="10"/>
      <c r="M168" s="10"/>
      <c r="N168" s="10"/>
      <c r="O168" s="10"/>
      <c r="P168" s="10"/>
      <c r="Q168" s="10"/>
      <c r="R168" s="10"/>
      <c r="S168" s="10"/>
      <c r="T168" s="10"/>
      <c r="U168" s="10"/>
      <c r="V168" s="10"/>
      <c r="W168" s="193"/>
      <c r="X168" s="193"/>
      <c r="Y168" s="193"/>
      <c r="Z168" s="193"/>
      <c r="AA168" s="193"/>
      <c r="AB168" s="193"/>
    </row>
    <row xmlns:x14ac="http://schemas.microsoft.com/office/spreadsheetml/2009/9/ac" r="169" ht="15.75" x14ac:dyDescent="0.25">
      <c r="A169" s="194" t="s">
        <v>163</v>
      </c>
      <c r="B169" s="10">
        <v>2000</v>
      </c>
      <c r="C169" s="194" t="s">
        <v>18</v>
      </c>
      <c r="D169" s="10">
        <v>357926</v>
      </c>
      <c r="E169" s="10">
        <v>99.6</v>
      </c>
      <c r="F169" s="10"/>
      <c r="G169" s="10"/>
      <c r="H169" s="10"/>
      <c r="I169" s="10"/>
      <c r="J169" s="10">
        <v>100</v>
      </c>
      <c r="K169" s="10">
        <v>100</v>
      </c>
      <c r="L169" s="10"/>
      <c r="M169" s="10"/>
      <c r="N169" s="10"/>
      <c r="O169" s="10"/>
      <c r="P169" s="10">
        <v>100</v>
      </c>
      <c r="Q169" s="10">
        <v>100</v>
      </c>
      <c r="R169" s="10"/>
      <c r="S169" s="10"/>
      <c r="T169" s="10"/>
      <c r="U169" s="10"/>
      <c r="V169" s="10">
        <v>100</v>
      </c>
      <c r="W169" s="194"/>
      <c r="X169" s="194"/>
      <c r="Y169" s="194"/>
      <c r="Z169" s="194"/>
      <c r="AA169" s="194"/>
      <c r="AB169" s="194"/>
    </row>
    <row xmlns:x14ac="http://schemas.microsoft.com/office/spreadsheetml/2009/9/ac" r="170" ht="15.75" x14ac:dyDescent="0.25">
      <c r="A170" s="194" t="s">
        <v>163</v>
      </c>
      <c r="B170" s="10">
        <v>2001</v>
      </c>
      <c r="C170" s="194" t="s">
        <v>18</v>
      </c>
      <c r="D170" s="10">
        <v>367944</v>
      </c>
      <c r="E170" s="10">
        <v>99.6</v>
      </c>
      <c r="F170" s="10"/>
      <c r="G170" s="10"/>
      <c r="H170" s="10"/>
      <c r="I170" s="10"/>
      <c r="J170" s="10">
        <v>100</v>
      </c>
      <c r="K170" s="10">
        <v>100</v>
      </c>
      <c r="L170" s="10"/>
      <c r="M170" s="10"/>
      <c r="N170" s="10"/>
      <c r="O170" s="10"/>
      <c r="P170" s="10">
        <v>100</v>
      </c>
      <c r="Q170" s="10">
        <v>100</v>
      </c>
      <c r="R170" s="10"/>
      <c r="S170" s="10"/>
      <c r="T170" s="10"/>
      <c r="U170" s="10"/>
      <c r="V170" s="10">
        <v>100</v>
      </c>
      <c r="W170" s="194"/>
      <c r="X170" s="194"/>
      <c r="Y170" s="194"/>
      <c r="Z170" s="194"/>
      <c r="AA170" s="194"/>
      <c r="AB170" s="194"/>
    </row>
    <row xmlns:x14ac="http://schemas.microsoft.com/office/spreadsheetml/2009/9/ac" r="171" ht="15.75" x14ac:dyDescent="0.25">
      <c r="A171" s="194" t="s">
        <v>163</v>
      </c>
      <c r="B171" s="10">
        <v>2002</v>
      </c>
      <c r="C171" s="194" t="s">
        <v>18</v>
      </c>
      <c r="D171" s="10">
        <v>375535</v>
      </c>
      <c r="E171" s="10">
        <v>99.6</v>
      </c>
      <c r="F171" s="10"/>
      <c r="G171" s="10"/>
      <c r="H171" s="10"/>
      <c r="I171" s="10"/>
      <c r="J171" s="10">
        <v>100</v>
      </c>
      <c r="K171" s="10">
        <v>100</v>
      </c>
      <c r="L171" s="10"/>
      <c r="M171" s="10"/>
      <c r="N171" s="10"/>
      <c r="O171" s="10"/>
      <c r="P171" s="10">
        <v>100</v>
      </c>
      <c r="Q171" s="10">
        <v>100</v>
      </c>
      <c r="R171" s="10"/>
      <c r="S171" s="10"/>
      <c r="T171" s="10"/>
      <c r="U171" s="10"/>
      <c r="V171" s="10">
        <v>100</v>
      </c>
      <c r="W171" s="194"/>
      <c r="X171" s="194"/>
      <c r="Y171" s="194"/>
      <c r="Z171" s="194"/>
      <c r="AA171" s="194"/>
      <c r="AB171" s="194"/>
    </row>
    <row xmlns:x14ac="http://schemas.microsoft.com/office/spreadsheetml/2009/9/ac" r="172" ht="15.75" x14ac:dyDescent="0.25">
      <c r="A172" s="194" t="s">
        <v>163</v>
      </c>
      <c r="B172" s="10">
        <v>2003</v>
      </c>
      <c r="C172" s="194" t="s">
        <v>18</v>
      </c>
      <c r="D172" s="10">
        <v>379359</v>
      </c>
      <c r="E172" s="10">
        <v>99.6</v>
      </c>
      <c r="F172" s="10"/>
      <c r="G172" s="10"/>
      <c r="H172" s="10"/>
      <c r="I172" s="10"/>
      <c r="J172" s="10">
        <v>100</v>
      </c>
      <c r="K172" s="10">
        <v>100</v>
      </c>
      <c r="L172" s="10"/>
      <c r="M172" s="10"/>
      <c r="N172" s="10"/>
      <c r="O172" s="10"/>
      <c r="P172" s="10">
        <v>100</v>
      </c>
      <c r="Q172" s="10">
        <v>100</v>
      </c>
      <c r="R172" s="10"/>
      <c r="S172" s="10"/>
      <c r="T172" s="10"/>
      <c r="U172" s="10"/>
      <c r="V172" s="10">
        <v>100</v>
      </c>
      <c r="W172" s="194"/>
      <c r="X172" s="194"/>
      <c r="Y172" s="194"/>
      <c r="Z172" s="194"/>
      <c r="AA172" s="194"/>
      <c r="AB172" s="194"/>
    </row>
    <row xmlns:x14ac="http://schemas.microsoft.com/office/spreadsheetml/2009/9/ac" r="173" ht="15.75" x14ac:dyDescent="0.25">
      <c r="A173" s="194" t="s">
        <v>163</v>
      </c>
      <c r="B173" s="10">
        <v>2004</v>
      </c>
      <c r="C173" s="194" t="s">
        <v>18</v>
      </c>
      <c r="D173" s="10">
        <v>377537</v>
      </c>
      <c r="E173" s="10">
        <v>99.6</v>
      </c>
      <c r="F173" s="10"/>
      <c r="G173" s="10"/>
      <c r="H173" s="10"/>
      <c r="I173" s="10"/>
      <c r="J173" s="10">
        <v>100</v>
      </c>
      <c r="K173" s="10">
        <v>100</v>
      </c>
      <c r="L173" s="10"/>
      <c r="M173" s="10"/>
      <c r="N173" s="10"/>
      <c r="O173" s="10"/>
      <c r="P173" s="10">
        <v>100</v>
      </c>
      <c r="Q173" s="10">
        <v>100</v>
      </c>
      <c r="R173" s="10"/>
      <c r="S173" s="10"/>
      <c r="T173" s="10"/>
      <c r="U173" s="10"/>
      <c r="V173" s="10">
        <v>100</v>
      </c>
      <c r="W173" s="194"/>
      <c r="X173" s="194"/>
      <c r="Y173" s="194"/>
      <c r="Z173" s="194"/>
      <c r="AA173" s="194"/>
      <c r="AB173" s="194"/>
    </row>
    <row xmlns:x14ac="http://schemas.microsoft.com/office/spreadsheetml/2009/9/ac" r="174" ht="15.75" x14ac:dyDescent="0.25">
      <c r="A174" s="194" t="s">
        <v>163</v>
      </c>
      <c r="B174" s="10">
        <v>2005</v>
      </c>
      <c r="C174" s="194" t="s">
        <v>18</v>
      </c>
      <c r="D174" s="10">
        <v>370089</v>
      </c>
      <c r="E174" s="10">
        <v>99.6</v>
      </c>
      <c r="F174" s="10"/>
      <c r="G174" s="10"/>
      <c r="H174" s="10"/>
      <c r="I174" s="10"/>
      <c r="J174" s="10">
        <v>100</v>
      </c>
      <c r="K174" s="10">
        <v>100</v>
      </c>
      <c r="L174" s="10"/>
      <c r="M174" s="10"/>
      <c r="N174" s="10"/>
      <c r="O174" s="10"/>
      <c r="P174" s="10">
        <v>100</v>
      </c>
      <c r="Q174" s="10">
        <v>100</v>
      </c>
      <c r="R174" s="10"/>
      <c r="S174" s="10"/>
      <c r="T174" s="10"/>
      <c r="U174" s="10"/>
      <c r="V174" s="10">
        <v>100</v>
      </c>
      <c r="W174" s="194"/>
      <c r="X174" s="194"/>
      <c r="Y174" s="194"/>
      <c r="Z174" s="194"/>
      <c r="AA174" s="194"/>
      <c r="AB174" s="194"/>
    </row>
    <row xmlns:x14ac="http://schemas.microsoft.com/office/spreadsheetml/2009/9/ac" r="175" ht="15.75" x14ac:dyDescent="0.25">
      <c r="A175" s="194" t="s">
        <v>163</v>
      </c>
      <c r="B175" s="10">
        <v>2006</v>
      </c>
      <c r="C175" s="194" t="s">
        <v>18</v>
      </c>
      <c r="D175" s="10">
        <v>358723</v>
      </c>
      <c r="E175" s="10">
        <v>99.6</v>
      </c>
      <c r="F175" s="10"/>
      <c r="G175" s="10"/>
      <c r="H175" s="10"/>
      <c r="I175" s="10"/>
      <c r="J175" s="10">
        <v>100</v>
      </c>
      <c r="K175" s="10">
        <v>100</v>
      </c>
      <c r="L175" s="10"/>
      <c r="M175" s="10"/>
      <c r="N175" s="10"/>
      <c r="O175" s="10"/>
      <c r="P175" s="10">
        <v>100</v>
      </c>
      <c r="Q175" s="10">
        <v>100</v>
      </c>
      <c r="R175" s="10"/>
      <c r="S175" s="10"/>
      <c r="T175" s="10"/>
      <c r="U175" s="10"/>
      <c r="V175" s="10">
        <v>100</v>
      </c>
      <c r="W175" s="194"/>
      <c r="X175" s="194"/>
      <c r="Y175" s="194"/>
      <c r="Z175" s="194"/>
      <c r="AA175" s="194"/>
      <c r="AB175" s="194"/>
    </row>
    <row xmlns:x14ac="http://schemas.microsoft.com/office/spreadsheetml/2009/9/ac" r="176" ht="15.75" x14ac:dyDescent="0.25">
      <c r="A176" s="194" t="s">
        <v>163</v>
      </c>
      <c r="B176" s="10">
        <v>2007</v>
      </c>
      <c r="C176" s="194" t="s">
        <v>18</v>
      </c>
      <c r="D176" s="10">
        <v>344767</v>
      </c>
      <c r="E176" s="10">
        <v>99.6</v>
      </c>
      <c r="F176" s="10"/>
      <c r="G176" s="10"/>
      <c r="H176" s="10"/>
      <c r="I176" s="10"/>
      <c r="J176" s="10">
        <v>100</v>
      </c>
      <c r="K176" s="10">
        <v>100</v>
      </c>
      <c r="L176" s="10"/>
      <c r="M176" s="10"/>
      <c r="N176" s="10"/>
      <c r="O176" s="10"/>
      <c r="P176" s="10">
        <v>100</v>
      </c>
      <c r="Q176" s="10">
        <v>100</v>
      </c>
      <c r="R176" s="10"/>
      <c r="S176" s="10"/>
      <c r="T176" s="10"/>
      <c r="U176" s="10"/>
      <c r="V176" s="10">
        <v>100</v>
      </c>
      <c r="W176" s="194"/>
      <c r="X176" s="194"/>
      <c r="Y176" s="194"/>
      <c r="Z176" s="194"/>
      <c r="AA176" s="194"/>
      <c r="AB176" s="194"/>
    </row>
    <row xmlns:x14ac="http://schemas.microsoft.com/office/spreadsheetml/2009/9/ac" r="177" ht="15.75" x14ac:dyDescent="0.25">
      <c r="A177" s="194" t="s">
        <v>163</v>
      </c>
      <c r="B177" s="10">
        <v>2008</v>
      </c>
      <c r="C177" s="194" t="s">
        <v>18</v>
      </c>
      <c r="D177" s="10">
        <v>330293</v>
      </c>
      <c r="E177" s="10">
        <v>99.6</v>
      </c>
      <c r="F177" s="10"/>
      <c r="G177" s="10"/>
      <c r="H177" s="10"/>
      <c r="I177" s="10"/>
      <c r="J177" s="10">
        <v>100</v>
      </c>
      <c r="K177" s="10">
        <v>100</v>
      </c>
      <c r="L177" s="10"/>
      <c r="M177" s="10"/>
      <c r="N177" s="10"/>
      <c r="O177" s="10"/>
      <c r="P177" s="10">
        <v>100</v>
      </c>
      <c r="Q177" s="10">
        <v>100</v>
      </c>
      <c r="R177" s="10"/>
      <c r="S177" s="10"/>
      <c r="T177" s="10"/>
      <c r="U177" s="10"/>
      <c r="V177" s="10">
        <v>100</v>
      </c>
      <c r="W177" s="194"/>
      <c r="X177" s="194"/>
      <c r="Y177" s="194"/>
      <c r="Z177" s="194"/>
      <c r="AA177" s="194"/>
      <c r="AB177" s="194"/>
    </row>
    <row xmlns:x14ac="http://schemas.microsoft.com/office/spreadsheetml/2009/9/ac" r="178" ht="15.75" x14ac:dyDescent="0.25">
      <c r="A178" s="194" t="s">
        <v>163</v>
      </c>
      <c r="B178" s="10">
        <v>2009</v>
      </c>
      <c r="C178" s="194" t="s">
        <v>18</v>
      </c>
      <c r="D178" s="10">
        <v>307354</v>
      </c>
      <c r="E178" s="10">
        <v>99.6</v>
      </c>
      <c r="F178" s="10"/>
      <c r="G178" s="10"/>
      <c r="H178" s="10"/>
      <c r="I178" s="10"/>
      <c r="J178" s="10">
        <v>100</v>
      </c>
      <c r="K178" s="10">
        <v>100</v>
      </c>
      <c r="L178" s="10"/>
      <c r="M178" s="10"/>
      <c r="N178" s="10"/>
      <c r="O178" s="10"/>
      <c r="P178" s="10">
        <v>100</v>
      </c>
      <c r="Q178" s="10">
        <v>100</v>
      </c>
      <c r="R178" s="10"/>
      <c r="S178" s="10"/>
      <c r="T178" s="10"/>
      <c r="U178" s="10"/>
      <c r="V178" s="10">
        <v>100</v>
      </c>
      <c r="W178" s="194"/>
      <c r="X178" s="194"/>
      <c r="Y178" s="194"/>
      <c r="Z178" s="194"/>
      <c r="AA178" s="194"/>
      <c r="AB178" s="194"/>
    </row>
    <row xmlns:x14ac="http://schemas.microsoft.com/office/spreadsheetml/2009/9/ac" r="179" ht="15.75" x14ac:dyDescent="0.25">
      <c r="A179" s="194" t="s">
        <v>163</v>
      </c>
      <c r="B179" s="10">
        <v>2010</v>
      </c>
      <c r="C179" s="194" t="s">
        <v>18</v>
      </c>
      <c r="D179" s="10">
        <v>299551</v>
      </c>
      <c r="E179" s="10">
        <v>99.6</v>
      </c>
      <c r="F179" s="10"/>
      <c r="G179" s="10"/>
      <c r="H179" s="10"/>
      <c r="I179" s="10"/>
      <c r="J179" s="10">
        <v>100</v>
      </c>
      <c r="K179" s="10">
        <v>100</v>
      </c>
      <c r="L179" s="10"/>
      <c r="M179" s="10"/>
      <c r="N179" s="10"/>
      <c r="O179" s="10"/>
      <c r="P179" s="10">
        <v>100</v>
      </c>
      <c r="Q179" s="10">
        <v>100</v>
      </c>
      <c r="R179" s="10"/>
      <c r="S179" s="10"/>
      <c r="T179" s="10"/>
      <c r="U179" s="10"/>
      <c r="V179" s="10">
        <v>100</v>
      </c>
      <c r="W179" s="194"/>
      <c r="X179" s="194"/>
      <c r="Y179" s="194"/>
      <c r="Z179" s="194"/>
      <c r="AA179" s="194"/>
      <c r="AB179" s="194"/>
    </row>
    <row xmlns:x14ac="http://schemas.microsoft.com/office/spreadsheetml/2009/9/ac" r="180" ht="15.75" x14ac:dyDescent="0.25">
      <c r="A180" s="194" t="s">
        <v>163</v>
      </c>
      <c r="B180" s="10">
        <v>2011</v>
      </c>
      <c r="C180" s="194" t="s">
        <v>18</v>
      </c>
      <c r="D180" s="10">
        <v>346133</v>
      </c>
      <c r="E180" s="10">
        <v>99.6</v>
      </c>
      <c r="F180" s="10"/>
      <c r="G180" s="10"/>
      <c r="H180" s="10"/>
      <c r="I180" s="10"/>
      <c r="J180" s="10">
        <v>100</v>
      </c>
      <c r="K180" s="10">
        <v>100</v>
      </c>
      <c r="L180" s="10"/>
      <c r="M180" s="10"/>
      <c r="N180" s="10"/>
      <c r="O180" s="10"/>
      <c r="P180" s="10">
        <v>100</v>
      </c>
      <c r="Q180" s="10">
        <v>100</v>
      </c>
      <c r="R180" s="10"/>
      <c r="S180" s="10"/>
      <c r="T180" s="10"/>
      <c r="U180" s="10"/>
      <c r="V180" s="10">
        <v>100</v>
      </c>
      <c r="W180" s="194"/>
      <c r="X180" s="194"/>
      <c r="Y180" s="194"/>
      <c r="Z180" s="194"/>
      <c r="AA180" s="194"/>
      <c r="AB180" s="194"/>
    </row>
    <row xmlns:x14ac="http://schemas.microsoft.com/office/spreadsheetml/2009/9/ac" r="181" ht="15.75" x14ac:dyDescent="0.25">
      <c r="A181" s="194" t="s">
        <v>163</v>
      </c>
      <c r="B181" s="10">
        <v>2012</v>
      </c>
      <c r="C181" s="194" t="s">
        <v>18</v>
      </c>
      <c r="D181" s="10">
        <v>340122</v>
      </c>
      <c r="E181" s="10">
        <v>99.6</v>
      </c>
      <c r="F181" s="10"/>
      <c r="G181" s="10"/>
      <c r="H181" s="10"/>
      <c r="I181" s="10"/>
      <c r="J181" s="10">
        <v>100</v>
      </c>
      <c r="K181" s="10">
        <v>100</v>
      </c>
      <c r="L181" s="10"/>
      <c r="M181" s="10"/>
      <c r="N181" s="10"/>
      <c r="O181" s="10"/>
      <c r="P181" s="10">
        <v>100</v>
      </c>
      <c r="Q181" s="10">
        <v>100</v>
      </c>
      <c r="R181" s="10"/>
      <c r="S181" s="10"/>
      <c r="T181" s="10"/>
      <c r="U181" s="10"/>
      <c r="V181" s="10">
        <v>100</v>
      </c>
      <c r="W181" s="194"/>
      <c r="X181" s="194"/>
      <c r="Y181" s="194"/>
      <c r="Z181" s="194"/>
      <c r="AA181" s="194"/>
      <c r="AB181" s="194"/>
    </row>
    <row xmlns:x14ac="http://schemas.microsoft.com/office/spreadsheetml/2009/9/ac" r="182" ht="15.75" x14ac:dyDescent="0.25">
      <c r="A182" s="194" t="s">
        <v>163</v>
      </c>
      <c r="B182" s="10">
        <v>2013</v>
      </c>
      <c r="C182" s="194" t="s">
        <v>18</v>
      </c>
      <c r="D182" s="10">
        <v>334526</v>
      </c>
      <c r="E182" s="10">
        <v>99.6</v>
      </c>
      <c r="F182" s="10">
        <v>98.749999999999986</v>
      </c>
      <c r="G182" s="10">
        <v>73.400000000000006</v>
      </c>
      <c r="H182" s="10">
        <v>25.34999999999998</v>
      </c>
      <c r="I182" s="10">
        <v>1.250000000000014</v>
      </c>
      <c r="J182" s="10">
        <v>0</v>
      </c>
      <c r="K182" s="10">
        <v>100</v>
      </c>
      <c r="L182" s="10">
        <v>84.95</v>
      </c>
      <c r="M182" s="10">
        <v>63.4749798</v>
      </c>
      <c r="N182" s="10">
        <v>21.475020199999999</v>
      </c>
      <c r="O182" s="10">
        <v>15.05</v>
      </c>
      <c r="P182" s="10">
        <v>0</v>
      </c>
      <c r="Q182" s="10">
        <v>100</v>
      </c>
      <c r="R182" s="10">
        <v>75.8</v>
      </c>
      <c r="S182" s="10">
        <v>39.9</v>
      </c>
      <c r="T182" s="10">
        <v>35.9</v>
      </c>
      <c r="U182" s="10">
        <v>24.2</v>
      </c>
      <c r="V182" s="10">
        <v>0</v>
      </c>
      <c r="W182" s="194"/>
      <c r="X182" s="194"/>
      <c r="Y182" s="194"/>
      <c r="Z182" s="194"/>
      <c r="AA182" s="194"/>
      <c r="AB182" s="194"/>
    </row>
    <row xmlns:x14ac="http://schemas.microsoft.com/office/spreadsheetml/2009/9/ac" r="183" ht="15.75" x14ac:dyDescent="0.25">
      <c r="A183" s="194" t="s">
        <v>163</v>
      </c>
      <c r="B183" s="10">
        <v>2014</v>
      </c>
      <c r="C183" s="194" t="s">
        <v>18</v>
      </c>
      <c r="D183" s="10">
        <v>328297</v>
      </c>
      <c r="E183" s="10">
        <v>99.6</v>
      </c>
      <c r="F183" s="10">
        <v>98.749999999999986</v>
      </c>
      <c r="G183" s="10">
        <v>73.400000000000006</v>
      </c>
      <c r="H183" s="10">
        <v>25.34999999999998</v>
      </c>
      <c r="I183" s="10">
        <v>1.250000000000014</v>
      </c>
      <c r="J183" s="10">
        <v>0</v>
      </c>
      <c r="K183" s="10">
        <v>100</v>
      </c>
      <c r="L183" s="10">
        <v>84.95</v>
      </c>
      <c r="M183" s="10">
        <v>63.4749798</v>
      </c>
      <c r="N183" s="10">
        <v>21.475020199999999</v>
      </c>
      <c r="O183" s="10">
        <v>15.05</v>
      </c>
      <c r="P183" s="10">
        <v>0</v>
      </c>
      <c r="Q183" s="10">
        <v>100</v>
      </c>
      <c r="R183" s="10">
        <v>75.8</v>
      </c>
      <c r="S183" s="10">
        <v>39.9</v>
      </c>
      <c r="T183" s="10">
        <v>35.9</v>
      </c>
      <c r="U183" s="10">
        <v>24.2</v>
      </c>
      <c r="V183" s="10">
        <v>0</v>
      </c>
      <c r="W183" s="194"/>
      <c r="X183" s="194"/>
      <c r="Y183" s="194"/>
      <c r="Z183" s="194"/>
      <c r="AA183" s="194"/>
      <c r="AB183" s="194"/>
    </row>
    <row xmlns:x14ac="http://schemas.microsoft.com/office/spreadsheetml/2009/9/ac" r="184" ht="15.75" x14ac:dyDescent="0.25">
      <c r="A184" s="194" t="s">
        <v>163</v>
      </c>
      <c r="B184" s="10">
        <v>2015</v>
      </c>
      <c r="C184" s="194" t="s">
        <v>18</v>
      </c>
      <c r="D184" s="10">
        <v>322399</v>
      </c>
      <c r="E184" s="10">
        <v>99.6</v>
      </c>
      <c r="F184" s="10">
        <v>98.749999999999986</v>
      </c>
      <c r="G184" s="10">
        <v>73.400000000000006</v>
      </c>
      <c r="H184" s="10">
        <v>25.34999999999998</v>
      </c>
      <c r="I184" s="10">
        <v>1.250000000000014</v>
      </c>
      <c r="J184" s="10">
        <v>0</v>
      </c>
      <c r="K184" s="10">
        <v>100</v>
      </c>
      <c r="L184" s="10">
        <v>84.95</v>
      </c>
      <c r="M184" s="10">
        <v>63.4749798</v>
      </c>
      <c r="N184" s="10">
        <v>21.475020199999999</v>
      </c>
      <c r="O184" s="10">
        <v>15.05</v>
      </c>
      <c r="P184" s="10">
        <v>0</v>
      </c>
      <c r="Q184" s="10">
        <v>100</v>
      </c>
      <c r="R184" s="10">
        <v>75.8</v>
      </c>
      <c r="S184" s="10">
        <v>39.9</v>
      </c>
      <c r="T184" s="10">
        <v>35.9</v>
      </c>
      <c r="U184" s="10">
        <v>24.2</v>
      </c>
      <c r="V184" s="10">
        <v>0</v>
      </c>
      <c r="W184" s="194"/>
      <c r="X184" s="194"/>
      <c r="Y184" s="194"/>
      <c r="Z184" s="194"/>
      <c r="AA184" s="194"/>
      <c r="AB184" s="194"/>
    </row>
    <row xmlns:x14ac="http://schemas.microsoft.com/office/spreadsheetml/2009/9/ac" r="185" ht="15.75" x14ac:dyDescent="0.25">
      <c r="A185" s="194" t="s">
        <v>163</v>
      </c>
      <c r="B185" s="10">
        <v>2016</v>
      </c>
      <c r="C185" s="194" t="s">
        <v>18</v>
      </c>
      <c r="D185" s="10">
        <v>318571</v>
      </c>
      <c r="E185" s="10">
        <v>99.6</v>
      </c>
      <c r="F185" s="10">
        <v>98.749999999999986</v>
      </c>
      <c r="G185" s="10">
        <v>73.400000000000006</v>
      </c>
      <c r="H185" s="10">
        <v>25.34999999999998</v>
      </c>
      <c r="I185" s="10">
        <v>1.250000000000014</v>
      </c>
      <c r="J185" s="10">
        <v>0</v>
      </c>
      <c r="K185" s="10">
        <v>100</v>
      </c>
      <c r="L185" s="10">
        <v>84.95</v>
      </c>
      <c r="M185" s="10">
        <v>63.4749798</v>
      </c>
      <c r="N185" s="10">
        <v>21.475020199999999</v>
      </c>
      <c r="O185" s="10">
        <v>15.05</v>
      </c>
      <c r="P185" s="10">
        <v>0</v>
      </c>
      <c r="Q185" s="10">
        <v>100</v>
      </c>
      <c r="R185" s="10">
        <v>75.8</v>
      </c>
      <c r="S185" s="10">
        <v>39.9</v>
      </c>
      <c r="T185" s="10">
        <v>35.9</v>
      </c>
      <c r="U185" s="10">
        <v>24.2</v>
      </c>
      <c r="V185" s="10">
        <v>0</v>
      </c>
      <c r="W185" s="194"/>
      <c r="X185" s="194"/>
      <c r="Y185" s="194"/>
      <c r="Z185" s="194"/>
      <c r="AA185" s="194"/>
      <c r="AB185" s="194"/>
    </row>
    <row xmlns:x14ac="http://schemas.microsoft.com/office/spreadsheetml/2009/9/ac" r="186" ht="15.75" x14ac:dyDescent="0.25">
      <c r="A186" s="194" t="s">
        <v>163</v>
      </c>
      <c r="B186" s="10">
        <v>2017</v>
      </c>
      <c r="C186" s="194" t="s">
        <v>18</v>
      </c>
      <c r="D186" s="10">
        <v>316410</v>
      </c>
      <c r="E186" s="10">
        <v>99.6</v>
      </c>
      <c r="F186" s="10">
        <v>98.749999999999986</v>
      </c>
      <c r="G186" s="10">
        <v>73.400000000000006</v>
      </c>
      <c r="H186" s="10">
        <v>25.34999999999998</v>
      </c>
      <c r="I186" s="10">
        <v>1.250000000000014</v>
      </c>
      <c r="J186" s="10">
        <v>0</v>
      </c>
      <c r="K186" s="10">
        <v>100</v>
      </c>
      <c r="L186" s="10">
        <v>84.95</v>
      </c>
      <c r="M186" s="10">
        <v>63.4749798</v>
      </c>
      <c r="N186" s="10">
        <v>21.475020199999999</v>
      </c>
      <c r="O186" s="10">
        <v>15.05</v>
      </c>
      <c r="P186" s="10">
        <v>0</v>
      </c>
      <c r="Q186" s="10">
        <v>100</v>
      </c>
      <c r="R186" s="10">
        <v>75.8</v>
      </c>
      <c r="S186" s="10">
        <v>39.9</v>
      </c>
      <c r="T186" s="10">
        <v>35.9</v>
      </c>
      <c r="U186" s="10">
        <v>24.2</v>
      </c>
      <c r="V186" s="10">
        <v>0</v>
      </c>
      <c r="W186" s="194"/>
      <c r="X186" s="194"/>
      <c r="Y186" s="194"/>
      <c r="Z186" s="194"/>
      <c r="AA186" s="194"/>
      <c r="AB186" s="194"/>
    </row>
    <row xmlns:x14ac="http://schemas.microsoft.com/office/spreadsheetml/2009/9/ac" r="187" ht="15.75" x14ac:dyDescent="0.25">
      <c r="A187" s="194" t="s">
        <v>163</v>
      </c>
      <c r="B187" s="10">
        <v>2018</v>
      </c>
      <c r="C187" s="194" t="s">
        <v>18</v>
      </c>
      <c r="D187" s="10">
        <v>317695</v>
      </c>
      <c r="E187" s="10">
        <v>99.6</v>
      </c>
      <c r="F187" s="10">
        <v>98.749999999999986</v>
      </c>
      <c r="G187" s="10">
        <v>73.400000000000006</v>
      </c>
      <c r="H187" s="10">
        <v>25.34999999999998</v>
      </c>
      <c r="I187" s="10">
        <v>1.250000000000014</v>
      </c>
      <c r="J187" s="10">
        <v>0</v>
      </c>
      <c r="K187" s="10">
        <v>100</v>
      </c>
      <c r="L187" s="10">
        <v>84.95</v>
      </c>
      <c r="M187" s="10">
        <v>63.4749798</v>
      </c>
      <c r="N187" s="10">
        <v>21.475020199999999</v>
      </c>
      <c r="O187" s="10">
        <v>15.05</v>
      </c>
      <c r="P187" s="10">
        <v>0</v>
      </c>
      <c r="Q187" s="10">
        <v>100</v>
      </c>
      <c r="R187" s="10">
        <v>75.8</v>
      </c>
      <c r="S187" s="10">
        <v>39.9</v>
      </c>
      <c r="T187" s="10">
        <v>35.9</v>
      </c>
      <c r="U187" s="10">
        <v>24.2</v>
      </c>
      <c r="V187" s="10">
        <v>0</v>
      </c>
      <c r="W187" s="194"/>
      <c r="X187" s="194"/>
      <c r="Y187" s="194"/>
      <c r="Z187" s="194"/>
      <c r="AA187" s="194"/>
      <c r="AB187" s="194"/>
    </row>
    <row xmlns:x14ac="http://schemas.microsoft.com/office/spreadsheetml/2009/9/ac" r="188" ht="15.75" x14ac:dyDescent="0.25">
      <c r="A188" s="194" t="s">
        <v>163</v>
      </c>
      <c r="B188" s="10">
        <v>2019</v>
      </c>
      <c r="C188" s="194" t="s">
        <v>18</v>
      </c>
      <c r="D188" s="10">
        <v>325733</v>
      </c>
      <c r="E188" s="10">
        <v>99.6</v>
      </c>
      <c r="F188" s="10">
        <v>98.749999999999986</v>
      </c>
      <c r="G188" s="10">
        <v>73.400000000000006</v>
      </c>
      <c r="H188" s="10">
        <v>25.34999999999998</v>
      </c>
      <c r="I188" s="10">
        <v>1.250000000000014</v>
      </c>
      <c r="J188" s="10">
        <v>0</v>
      </c>
      <c r="K188" s="10">
        <v>100</v>
      </c>
      <c r="L188" s="10">
        <v>84.95</v>
      </c>
      <c r="M188" s="10">
        <v>63.4749798</v>
      </c>
      <c r="N188" s="10">
        <v>21.475020199999999</v>
      </c>
      <c r="O188" s="10">
        <v>15.05</v>
      </c>
      <c r="P188" s="10">
        <v>0</v>
      </c>
      <c r="Q188" s="10">
        <v>100</v>
      </c>
      <c r="R188" s="10">
        <v>75.8</v>
      </c>
      <c r="S188" s="10">
        <v>39.9</v>
      </c>
      <c r="T188" s="10">
        <v>35.9</v>
      </c>
      <c r="U188" s="10">
        <v>24.2</v>
      </c>
      <c r="V188" s="10">
        <v>0</v>
      </c>
      <c r="W188" s="194"/>
      <c r="X188" s="194"/>
      <c r="Y188" s="194"/>
      <c r="Z188" s="194"/>
      <c r="AA188" s="194"/>
      <c r="AB188" s="194"/>
    </row>
    <row xmlns:x14ac="http://schemas.microsoft.com/office/spreadsheetml/2009/9/ac" r="189" ht="15.75" x14ac:dyDescent="0.25">
      <c r="A189" s="194" t="s">
        <v>163</v>
      </c>
      <c r="B189" s="10">
        <v>2020</v>
      </c>
      <c r="C189" s="194" t="s">
        <v>18</v>
      </c>
      <c r="D189" s="10">
        <v>342456</v>
      </c>
      <c r="E189" s="10">
        <v>99.6</v>
      </c>
      <c r="F189" s="10">
        <v>98.749999999999986</v>
      </c>
      <c r="G189" s="10">
        <v>73.400000000000006</v>
      </c>
      <c r="H189" s="10">
        <v>25.34999999999998</v>
      </c>
      <c r="I189" s="10">
        <v>1.250000000000014</v>
      </c>
      <c r="J189" s="10">
        <v>0</v>
      </c>
      <c r="K189" s="10">
        <v>100</v>
      </c>
      <c r="L189" s="10">
        <v>84.95</v>
      </c>
      <c r="M189" s="10">
        <v>63.4749798</v>
      </c>
      <c r="N189" s="10">
        <v>21.475020199999999</v>
      </c>
      <c r="O189" s="10">
        <v>15.05</v>
      </c>
      <c r="P189" s="10">
        <v>0</v>
      </c>
      <c r="Q189" s="10">
        <v>100</v>
      </c>
      <c r="R189" s="10">
        <v>75.8</v>
      </c>
      <c r="S189" s="10">
        <v>39.9</v>
      </c>
      <c r="T189" s="10">
        <v>35.9</v>
      </c>
      <c r="U189" s="10">
        <v>24.2</v>
      </c>
      <c r="V189" s="10">
        <v>0</v>
      </c>
      <c r="W189" s="194"/>
      <c r="X189" s="194"/>
      <c r="Y189" s="194"/>
      <c r="Z189" s="194"/>
      <c r="AA189" s="194"/>
      <c r="AB189" s="194"/>
    </row>
    <row xmlns:x14ac="http://schemas.microsoft.com/office/spreadsheetml/2009/9/ac" r="190" ht="15.75" x14ac:dyDescent="0.25">
      <c r="A190" s="194" t="s">
        <v>163</v>
      </c>
      <c r="B190" s="10">
        <v>2021</v>
      </c>
      <c r="C190" s="194" t="s">
        <v>18</v>
      </c>
      <c r="D190" s="10">
        <v>364627</v>
      </c>
      <c r="E190" s="10">
        <v>99.6</v>
      </c>
      <c r="F190" s="10">
        <v>98.749999999999986</v>
      </c>
      <c r="G190" s="10">
        <v>73.400000000000006</v>
      </c>
      <c r="H190" s="10">
        <v>25.34999999999998</v>
      </c>
      <c r="I190" s="10">
        <v>1.250000000000014</v>
      </c>
      <c r="J190" s="10">
        <v>0</v>
      </c>
      <c r="K190" s="10">
        <v>100</v>
      </c>
      <c r="L190" s="10">
        <v>84.95</v>
      </c>
      <c r="M190" s="10">
        <v>63.4749798</v>
      </c>
      <c r="N190" s="10">
        <v>21.475020199999999</v>
      </c>
      <c r="O190" s="10">
        <v>15.05</v>
      </c>
      <c r="P190" s="10">
        <v>0</v>
      </c>
      <c r="Q190" s="10">
        <v>100</v>
      </c>
      <c r="R190" s="10">
        <v>75.8</v>
      </c>
      <c r="S190" s="10">
        <v>39.9</v>
      </c>
      <c r="T190" s="10">
        <v>35.9</v>
      </c>
      <c r="U190" s="10">
        <v>24.2</v>
      </c>
      <c r="V190" s="10">
        <v>0</v>
      </c>
      <c r="W190" s="194"/>
      <c r="X190" s="194"/>
      <c r="Y190" s="194"/>
      <c r="Z190" s="194"/>
      <c r="AA190" s="194"/>
      <c r="AB190" s="194"/>
    </row>
    <row xmlns:x14ac="http://schemas.microsoft.com/office/spreadsheetml/2009/9/ac" r="191" ht="15.75" x14ac:dyDescent="0.25">
      <c r="A191" s="194" t="s">
        <v>163</v>
      </c>
      <c r="B191" s="10">
        <v>2022</v>
      </c>
      <c r="C191" s="194" t="s">
        <v>18</v>
      </c>
      <c r="D191" s="10">
        <v>388641</v>
      </c>
      <c r="E191" s="10">
        <v>99.6</v>
      </c>
      <c r="F191" s="10"/>
      <c r="G191" s="10"/>
      <c r="H191" s="10"/>
      <c r="I191" s="10"/>
      <c r="J191" s="10">
        <v>100</v>
      </c>
      <c r="K191" s="10">
        <v>100</v>
      </c>
      <c r="L191" s="10"/>
      <c r="M191" s="10"/>
      <c r="N191" s="10"/>
      <c r="O191" s="10"/>
      <c r="P191" s="10">
        <v>100</v>
      </c>
      <c r="Q191" s="10">
        <v>100</v>
      </c>
      <c r="R191" s="10"/>
      <c r="S191" s="10"/>
      <c r="T191" s="10"/>
      <c r="U191" s="10"/>
      <c r="V191" s="10">
        <v>100</v>
      </c>
      <c r="W191" s="194"/>
      <c r="X191" s="194"/>
      <c r="Y191" s="194"/>
      <c r="Z191" s="194"/>
      <c r="AA191" s="194"/>
      <c r="AB191" s="194"/>
    </row>
    <row xmlns:x14ac="http://schemas.microsoft.com/office/spreadsheetml/2009/9/ac" r="192" ht="15.75" x14ac:dyDescent="0.25">
      <c r="A192" s="194" t="s">
        <v>163</v>
      </c>
      <c r="B192" s="10">
        <v>2023</v>
      </c>
      <c r="C192" s="194" t="s">
        <v>18</v>
      </c>
      <c r="D192" s="10">
        <v>415722</v>
      </c>
      <c r="E192" s="10">
        <v>99.6</v>
      </c>
      <c r="F192" s="10"/>
      <c r="G192" s="10"/>
      <c r="H192" s="10"/>
      <c r="I192" s="10"/>
      <c r="J192" s="10">
        <v>100</v>
      </c>
      <c r="K192" s="10">
        <v>100</v>
      </c>
      <c r="L192" s="10"/>
      <c r="M192" s="10"/>
      <c r="N192" s="10"/>
      <c r="O192" s="10"/>
      <c r="P192" s="10">
        <v>100</v>
      </c>
      <c r="Q192" s="10">
        <v>100</v>
      </c>
      <c r="R192" s="10"/>
      <c r="S192" s="10"/>
      <c r="T192" s="10"/>
      <c r="U192" s="10"/>
      <c r="V192" s="10">
        <v>100</v>
      </c>
      <c r="W192" s="194"/>
      <c r="X192" s="194"/>
      <c r="Y192" s="194"/>
      <c r="Z192" s="194"/>
      <c r="AA192" s="194"/>
      <c r="AB192" s="194"/>
    </row>
    <row xmlns:x14ac="http://schemas.microsoft.com/office/spreadsheetml/2009/9/ac" r="193" ht="15.75" x14ac:dyDescent="0.25">
      <c r="A193" s="194" t="s">
        <v>163</v>
      </c>
      <c r="B193" s="10">
        <v>2024</v>
      </c>
      <c r="C193" s="194" t="s">
        <v>18</v>
      </c>
      <c r="D193" s="10"/>
      <c r="E193" s="10"/>
      <c r="F193" s="10"/>
      <c r="G193" s="10"/>
      <c r="H193" s="10"/>
      <c r="I193" s="10"/>
      <c r="J193" s="10"/>
      <c r="K193" s="10"/>
      <c r="L193" s="10"/>
      <c r="M193" s="10"/>
      <c r="N193" s="10"/>
      <c r="O193" s="10"/>
      <c r="P193" s="10"/>
      <c r="Q193" s="10"/>
      <c r="R193" s="10"/>
      <c r="S193" s="10"/>
      <c r="T193" s="10"/>
      <c r="U193" s="10"/>
      <c r="V193" s="10"/>
      <c r="W193" s="194"/>
      <c r="X193" s="194"/>
      <c r="Y193" s="194"/>
      <c r="Z193" s="194"/>
      <c r="AA193" s="194"/>
      <c r="AB193" s="194"/>
    </row>
    <row xmlns:x14ac="http://schemas.microsoft.com/office/spreadsheetml/2009/9/ac" r="194" ht="15.75" x14ac:dyDescent="0.25">
      <c r="A194" s="194" t="s">
        <v>163</v>
      </c>
      <c r="B194" s="10">
        <v>2025</v>
      </c>
      <c r="C194" s="194" t="s">
        <v>18</v>
      </c>
      <c r="D194" s="10"/>
      <c r="E194" s="10"/>
      <c r="F194" s="10"/>
      <c r="G194" s="10"/>
      <c r="H194" s="10"/>
      <c r="I194" s="10"/>
      <c r="J194" s="10"/>
      <c r="K194" s="10"/>
      <c r="L194" s="10"/>
      <c r="M194" s="10"/>
      <c r="N194" s="10"/>
      <c r="O194" s="10"/>
      <c r="P194" s="10"/>
      <c r="Q194" s="10"/>
      <c r="R194" s="10"/>
      <c r="S194" s="10"/>
      <c r="T194" s="10"/>
      <c r="U194" s="10"/>
      <c r="V194" s="10"/>
      <c r="W194" s="194"/>
      <c r="X194" s="194"/>
      <c r="Y194" s="194"/>
      <c r="Z194" s="194"/>
      <c r="AA194" s="194"/>
      <c r="AB194" s="194"/>
    </row>
    <row xmlns:x14ac="http://schemas.microsoft.com/office/spreadsheetml/2009/9/ac" r="195" ht="15.75" x14ac:dyDescent="0.25">
      <c r="A195" s="194" t="s">
        <v>163</v>
      </c>
      <c r="B195" s="10">
        <v>2026</v>
      </c>
      <c r="C195" s="194" t="s">
        <v>18</v>
      </c>
      <c r="D195" s="10"/>
      <c r="E195" s="10"/>
      <c r="F195" s="10"/>
      <c r="G195" s="10"/>
      <c r="H195" s="10"/>
      <c r="I195" s="10"/>
      <c r="J195" s="10"/>
      <c r="K195" s="10"/>
      <c r="L195" s="10"/>
      <c r="M195" s="10"/>
      <c r="N195" s="10"/>
      <c r="O195" s="10"/>
      <c r="P195" s="10"/>
      <c r="Q195" s="10"/>
      <c r="R195" s="10"/>
      <c r="S195" s="10"/>
      <c r="T195" s="10"/>
      <c r="U195" s="10"/>
      <c r="V195" s="10"/>
      <c r="W195" s="194"/>
      <c r="X195" s="194"/>
      <c r="Y195" s="194"/>
      <c r="Z195" s="194"/>
      <c r="AA195" s="194"/>
      <c r="AB195" s="194"/>
    </row>
    <row xmlns:x14ac="http://schemas.microsoft.com/office/spreadsheetml/2009/9/ac" r="196" ht="15.75" x14ac:dyDescent="0.25">
      <c r="A196" s="194" t="s">
        <v>163</v>
      </c>
      <c r="B196" s="10">
        <v>2027</v>
      </c>
      <c r="C196" s="194" t="s">
        <v>18</v>
      </c>
      <c r="D196" s="10"/>
      <c r="E196" s="10"/>
      <c r="F196" s="10"/>
      <c r="G196" s="10"/>
      <c r="H196" s="10"/>
      <c r="I196" s="10"/>
      <c r="J196" s="10"/>
      <c r="K196" s="10"/>
      <c r="L196" s="10"/>
      <c r="M196" s="10"/>
      <c r="N196" s="10"/>
      <c r="O196" s="10"/>
      <c r="P196" s="10"/>
      <c r="Q196" s="10"/>
      <c r="R196" s="10"/>
      <c r="S196" s="10"/>
      <c r="T196" s="10"/>
      <c r="U196" s="10"/>
      <c r="V196" s="10"/>
      <c r="W196" s="194"/>
      <c r="X196" s="194"/>
      <c r="Y196" s="194"/>
      <c r="Z196" s="194"/>
      <c r="AA196" s="194"/>
      <c r="AB196" s="194"/>
    </row>
    <row xmlns:x14ac="http://schemas.microsoft.com/office/spreadsheetml/2009/9/ac" r="197" ht="15.75" x14ac:dyDescent="0.25">
      <c r="A197" s="194" t="s">
        <v>163</v>
      </c>
      <c r="B197" s="10">
        <v>2028</v>
      </c>
      <c r="C197" s="194" t="s">
        <v>18</v>
      </c>
      <c r="D197" s="10"/>
      <c r="E197" s="10"/>
      <c r="F197" s="10"/>
      <c r="G197" s="10"/>
      <c r="H197" s="10"/>
      <c r="I197" s="10"/>
      <c r="J197" s="10"/>
      <c r="K197" s="10"/>
      <c r="L197" s="10"/>
      <c r="M197" s="10"/>
      <c r="N197" s="10"/>
      <c r="O197" s="10"/>
      <c r="P197" s="10"/>
      <c r="Q197" s="10"/>
      <c r="R197" s="10"/>
      <c r="S197" s="10"/>
      <c r="T197" s="10"/>
      <c r="U197" s="10"/>
      <c r="V197" s="10"/>
      <c r="W197" s="194"/>
      <c r="X197" s="194"/>
      <c r="Y197" s="194"/>
      <c r="Z197" s="194"/>
      <c r="AA197" s="194"/>
      <c r="AB197" s="194"/>
    </row>
    <row xmlns:x14ac="http://schemas.microsoft.com/office/spreadsheetml/2009/9/ac" r="198" ht="15.75" x14ac:dyDescent="0.25">
      <c r="A198" s="194" t="s">
        <v>163</v>
      </c>
      <c r="B198" s="10">
        <v>2029</v>
      </c>
      <c r="C198" s="194" t="s">
        <v>18</v>
      </c>
      <c r="D198" s="10"/>
      <c r="E198" s="10"/>
      <c r="F198" s="10"/>
      <c r="G198" s="10"/>
      <c r="H198" s="10"/>
      <c r="I198" s="10"/>
      <c r="J198" s="10"/>
      <c r="K198" s="10"/>
      <c r="L198" s="10"/>
      <c r="M198" s="10"/>
      <c r="N198" s="10"/>
      <c r="O198" s="10"/>
      <c r="P198" s="10"/>
      <c r="Q198" s="10"/>
      <c r="R198" s="10"/>
      <c r="S198" s="10"/>
      <c r="T198" s="10"/>
      <c r="U198" s="10"/>
      <c r="V198" s="10"/>
      <c r="W198" s="194"/>
      <c r="X198" s="194"/>
      <c r="Y198" s="194"/>
      <c r="Z198" s="194"/>
      <c r="AA198" s="194"/>
      <c r="AB198" s="194"/>
    </row>
    <row xmlns:x14ac="http://schemas.microsoft.com/office/spreadsheetml/2009/9/ac" r="199" ht="15.75" x14ac:dyDescent="0.25">
      <c r="A199" s="194" t="s">
        <v>163</v>
      </c>
      <c r="B199" s="10">
        <v>2030</v>
      </c>
      <c r="C199" s="194" t="s">
        <v>18</v>
      </c>
      <c r="D199" s="10"/>
      <c r="E199" s="10"/>
      <c r="F199" s="10"/>
      <c r="G199" s="10"/>
      <c r="H199" s="10"/>
      <c r="I199" s="10"/>
      <c r="J199" s="10"/>
      <c r="K199" s="10"/>
      <c r="L199" s="10"/>
      <c r="M199" s="10"/>
      <c r="N199" s="10"/>
      <c r="O199" s="10"/>
      <c r="P199" s="10"/>
      <c r="Q199" s="10"/>
      <c r="R199" s="10"/>
      <c r="S199" s="10"/>
      <c r="T199" s="10"/>
      <c r="U199" s="10"/>
      <c r="V199" s="10"/>
      <c r="W199" s="194"/>
      <c r="X199" s="194"/>
      <c r="Y199" s="194"/>
      <c r="Z199" s="194"/>
      <c r="AA199" s="194"/>
      <c r="AB199" s="194"/>
    </row>
    <row xmlns:x14ac="http://schemas.microsoft.com/office/spreadsheetml/2009/9/ac" r="200" ht="15.75" x14ac:dyDescent="0.25">
      <c r="A200" s="194"/>
      <c r="B200" s="195"/>
      <c r="C200" s="194"/>
      <c r="D200" s="194"/>
      <c r="E200" s="194"/>
      <c r="F200" s="194"/>
      <c r="G200" s="194"/>
      <c r="H200" s="194"/>
      <c r="I200" s="194"/>
      <c r="J200" s="194"/>
      <c r="K200" s="194"/>
      <c r="L200" s="194"/>
      <c r="M200" s="194"/>
      <c r="N200" s="194"/>
      <c r="O200" s="194"/>
      <c r="P200" s="194"/>
      <c r="Q200" s="194"/>
      <c r="R200" s="194"/>
      <c r="S200" s="194"/>
      <c r="T200" s="194"/>
      <c r="U200" s="194"/>
      <c r="V200" s="194"/>
      <c r="W200" s="194"/>
      <c r="X200" s="194"/>
      <c r="Y200" s="194"/>
      <c r="Z200" s="194"/>
      <c r="AA200" s="194"/>
      <c r="AB200" s="194"/>
    </row>
    <row xmlns:x14ac="http://schemas.microsoft.com/office/spreadsheetml/2009/9/ac" r="201" ht="15.75" x14ac:dyDescent="0.25">
      <c r="A201" s="194"/>
      <c r="B201" s="195"/>
      <c r="C201" s="194"/>
      <c r="D201" s="194"/>
      <c r="E201" s="194"/>
      <c r="F201" s="194"/>
      <c r="G201" s="194"/>
      <c r="H201" s="194"/>
      <c r="I201" s="194"/>
      <c r="J201" s="194"/>
      <c r="K201" s="194"/>
      <c r="L201" s="194"/>
      <c r="M201" s="194"/>
      <c r="N201" s="194"/>
      <c r="O201" s="194"/>
      <c r="P201" s="194"/>
      <c r="Q201" s="194"/>
      <c r="R201" s="194"/>
      <c r="S201" s="194"/>
      <c r="T201" s="194"/>
      <c r="U201" s="194"/>
      <c r="V201" s="194"/>
      <c r="W201" s="194"/>
      <c r="X201" s="194"/>
      <c r="Y201" s="194"/>
      <c r="Z201" s="194"/>
      <c r="AA201" s="194"/>
      <c r="AB201" s="194"/>
    </row>
    <row xmlns:x14ac="http://schemas.microsoft.com/office/spreadsheetml/2009/9/ac" r="202" ht="15.75" x14ac:dyDescent="0.25">
      <c r="A202" s="194"/>
      <c r="B202" s="195"/>
      <c r="C202" s="194"/>
      <c r="D202" s="194"/>
      <c r="E202" s="194"/>
      <c r="F202" s="194"/>
      <c r="G202" s="194"/>
      <c r="H202" s="194"/>
      <c r="I202" s="194"/>
      <c r="J202" s="194"/>
      <c r="K202" s="194"/>
      <c r="L202" s="194"/>
      <c r="M202" s="194"/>
      <c r="N202" s="194"/>
      <c r="O202" s="194"/>
      <c r="P202" s="194"/>
      <c r="Q202" s="194"/>
      <c r="R202" s="194"/>
      <c r="S202" s="194"/>
      <c r="T202" s="194"/>
      <c r="U202" s="194"/>
      <c r="V202" s="194"/>
      <c r="W202" s="194"/>
      <c r="X202" s="194"/>
      <c r="Y202" s="194"/>
      <c r="Z202" s="194"/>
      <c r="AA202" s="194"/>
      <c r="AB202" s="194"/>
    </row>
    <row xmlns:x14ac="http://schemas.microsoft.com/office/spreadsheetml/2009/9/ac" r="203" ht="15.75" x14ac:dyDescent="0.25">
      <c r="A203" s="194"/>
      <c r="B203" s="195"/>
      <c r="C203" s="194"/>
      <c r="D203" s="194"/>
      <c r="E203" s="194"/>
      <c r="F203" s="194"/>
      <c r="G203" s="194"/>
      <c r="H203" s="194"/>
      <c r="I203" s="194"/>
      <c r="J203" s="194"/>
      <c r="K203" s="194"/>
      <c r="L203" s="194"/>
      <c r="M203" s="194"/>
      <c r="N203" s="194"/>
      <c r="O203" s="194"/>
      <c r="P203" s="194"/>
      <c r="Q203" s="194"/>
      <c r="R203" s="194"/>
      <c r="S203" s="194"/>
      <c r="T203" s="194"/>
      <c r="U203" s="194"/>
      <c r="V203" s="194"/>
      <c r="W203" s="194"/>
      <c r="X203" s="194"/>
      <c r="Y203" s="194"/>
      <c r="Z203" s="194"/>
      <c r="AA203" s="194"/>
      <c r="AB203" s="194"/>
    </row>
    <row xmlns:x14ac="http://schemas.microsoft.com/office/spreadsheetml/2009/9/ac" r="204" ht="15.75" x14ac:dyDescent="0.25">
      <c r="A204" s="194"/>
      <c r="B204" s="195"/>
      <c r="C204" s="194"/>
      <c r="D204" s="194"/>
      <c r="E204" s="194"/>
      <c r="F204" s="194"/>
      <c r="G204" s="194"/>
      <c r="H204" s="194"/>
      <c r="I204" s="194"/>
      <c r="J204" s="194"/>
      <c r="K204" s="194"/>
      <c r="L204" s="194"/>
      <c r="M204" s="194"/>
      <c r="N204" s="194"/>
      <c r="O204" s="194"/>
      <c r="P204" s="194"/>
      <c r="Q204" s="194"/>
      <c r="R204" s="194"/>
      <c r="S204" s="194"/>
      <c r="T204" s="194"/>
      <c r="U204" s="194"/>
      <c r="V204" s="194"/>
      <c r="W204" s="194"/>
      <c r="X204" s="194"/>
      <c r="Y204" s="194"/>
      <c r="Z204" s="194"/>
      <c r="AA204" s="194"/>
      <c r="AB204" s="194"/>
    </row>
    <row xmlns:x14ac="http://schemas.microsoft.com/office/spreadsheetml/2009/9/ac" r="205" ht="15.75" x14ac:dyDescent="0.25">
      <c r="A205" s="194"/>
      <c r="B205" s="195"/>
      <c r="C205" s="194"/>
      <c r="D205" s="194"/>
      <c r="E205" s="194"/>
      <c r="F205" s="194"/>
      <c r="G205" s="194"/>
      <c r="H205" s="194"/>
      <c r="I205" s="194"/>
      <c r="J205" s="194"/>
      <c r="K205" s="194"/>
      <c r="L205" s="194"/>
      <c r="M205" s="194"/>
      <c r="N205" s="194"/>
      <c r="O205" s="194"/>
      <c r="P205" s="194"/>
      <c r="Q205" s="194"/>
      <c r="R205" s="194"/>
      <c r="S205" s="194"/>
      <c r="T205" s="194"/>
      <c r="U205" s="194"/>
      <c r="V205" s="194"/>
      <c r="W205" s="194"/>
      <c r="X205" s="194"/>
      <c r="Y205" s="194"/>
      <c r="Z205" s="194"/>
      <c r="AA205" s="194"/>
      <c r="AB205" s="194"/>
    </row>
    <row xmlns:x14ac="http://schemas.microsoft.com/office/spreadsheetml/2009/9/ac" r="206" ht="15.75" x14ac:dyDescent="0.25">
      <c r="A206" s="194"/>
      <c r="B206" s="195"/>
      <c r="C206" s="194"/>
      <c r="D206" s="194"/>
      <c r="E206" s="194"/>
      <c r="F206" s="194"/>
      <c r="G206" s="194"/>
      <c r="H206" s="194"/>
      <c r="I206" s="194"/>
      <c r="J206" s="194"/>
      <c r="K206" s="194"/>
      <c r="L206" s="194"/>
      <c r="M206" s="194"/>
      <c r="N206" s="194"/>
      <c r="O206" s="194"/>
      <c r="P206" s="194"/>
      <c r="Q206" s="194"/>
      <c r="R206" s="194"/>
      <c r="S206" s="194"/>
      <c r="T206" s="194"/>
      <c r="U206" s="194"/>
      <c r="V206" s="194"/>
      <c r="W206" s="194"/>
      <c r="X206" s="194"/>
      <c r="Y206" s="194"/>
      <c r="Z206" s="194"/>
      <c r="AA206" s="194"/>
      <c r="AB206" s="194"/>
    </row>
    <row xmlns:x14ac="http://schemas.microsoft.com/office/spreadsheetml/2009/9/ac" r="207" ht="15.75" x14ac:dyDescent="0.25">
      <c r="A207" s="194"/>
      <c r="B207" s="195"/>
      <c r="C207" s="194"/>
      <c r="D207" s="194"/>
      <c r="E207" s="194"/>
      <c r="F207" s="194"/>
      <c r="G207" s="194"/>
      <c r="H207" s="194"/>
      <c r="I207" s="194"/>
      <c r="J207" s="194"/>
      <c r="K207" s="194"/>
      <c r="L207" s="194"/>
      <c r="M207" s="194"/>
      <c r="N207" s="194"/>
      <c r="O207" s="194"/>
      <c r="P207" s="194"/>
      <c r="Q207" s="194"/>
      <c r="R207" s="194"/>
      <c r="S207" s="194"/>
      <c r="T207" s="194"/>
      <c r="U207" s="194"/>
      <c r="V207" s="194"/>
      <c r="W207" s="194"/>
      <c r="X207" s="194"/>
      <c r="Y207" s="194"/>
      <c r="Z207" s="194"/>
      <c r="AA207" s="194"/>
      <c r="AB207" s="194"/>
    </row>
    <row xmlns:x14ac="http://schemas.microsoft.com/office/spreadsheetml/2009/9/ac" r="208" ht="15.75" x14ac:dyDescent="0.25">
      <c r="A208" s="194"/>
      <c r="B208" s="195"/>
      <c r="C208" s="194"/>
      <c r="D208" s="194"/>
      <c r="E208" s="194"/>
      <c r="F208" s="194"/>
      <c r="G208" s="194"/>
      <c r="H208" s="194"/>
      <c r="I208" s="194"/>
      <c r="J208" s="194"/>
      <c r="K208" s="194"/>
      <c r="L208" s="194"/>
      <c r="M208" s="194"/>
      <c r="N208" s="194"/>
      <c r="O208" s="194"/>
      <c r="P208" s="194"/>
      <c r="Q208" s="194"/>
      <c r="R208" s="194"/>
      <c r="S208" s="194"/>
      <c r="T208" s="194"/>
      <c r="U208" s="194"/>
      <c r="V208" s="194"/>
      <c r="W208" s="194"/>
      <c r="X208" s="194"/>
      <c r="Y208" s="194"/>
      <c r="Z208" s="194"/>
      <c r="AA208" s="194"/>
      <c r="AB208" s="194"/>
    </row>
    <row xmlns:x14ac="http://schemas.microsoft.com/office/spreadsheetml/2009/9/ac" r="209" ht="15.75" x14ac:dyDescent="0.25">
      <c r="A209" s="194"/>
      <c r="B209" s="195"/>
      <c r="C209" s="194"/>
      <c r="D209" s="194"/>
      <c r="E209" s="194"/>
      <c r="F209" s="194"/>
      <c r="G209" s="194"/>
      <c r="H209" s="194"/>
      <c r="I209" s="194"/>
      <c r="J209" s="194"/>
      <c r="K209" s="194"/>
      <c r="L209" s="194"/>
      <c r="M209" s="194"/>
      <c r="N209" s="194"/>
      <c r="O209" s="194"/>
      <c r="P209" s="194"/>
      <c r="Q209" s="194"/>
      <c r="R209" s="194"/>
      <c r="S209" s="194"/>
      <c r="T209" s="194"/>
      <c r="U209" s="194"/>
      <c r="V209" s="194"/>
      <c r="W209" s="194"/>
      <c r="X209" s="194"/>
      <c r="Y209" s="194"/>
      <c r="Z209" s="194"/>
      <c r="AA209" s="194"/>
      <c r="AB209" s="194"/>
    </row>
    <row xmlns:x14ac="http://schemas.microsoft.com/office/spreadsheetml/2009/9/ac" r="210" ht="15.75" x14ac:dyDescent="0.25">
      <c r="A210" s="194"/>
      <c r="B210" s="195"/>
      <c r="C210" s="194"/>
      <c r="D210" s="194"/>
      <c r="E210" s="194"/>
      <c r="F210" s="194"/>
      <c r="G210" s="194"/>
      <c r="H210" s="194"/>
      <c r="I210" s="194"/>
      <c r="J210" s="194"/>
      <c r="K210" s="194"/>
      <c r="L210" s="194"/>
      <c r="M210" s="194"/>
      <c r="N210" s="194"/>
      <c r="O210" s="194"/>
      <c r="P210" s="194"/>
      <c r="Q210" s="194"/>
      <c r="R210" s="194"/>
      <c r="S210" s="194"/>
      <c r="T210" s="194"/>
      <c r="U210" s="194"/>
      <c r="V210" s="194"/>
      <c r="W210" s="194"/>
      <c r="X210" s="194"/>
      <c r="Y210" s="194"/>
      <c r="Z210" s="194"/>
      <c r="AA210" s="194"/>
      <c r="AB210" s="194"/>
    </row>
    <row xmlns:x14ac="http://schemas.microsoft.com/office/spreadsheetml/2009/9/ac" r="211" ht="15.75" x14ac:dyDescent="0.25">
      <c r="A211" s="194"/>
      <c r="B211" s="195"/>
      <c r="C211" s="194"/>
      <c r="D211" s="194"/>
      <c r="E211" s="194"/>
      <c r="F211" s="194"/>
      <c r="G211" s="194"/>
      <c r="H211" s="194"/>
      <c r="I211" s="194"/>
      <c r="J211" s="194"/>
      <c r="K211" s="194"/>
      <c r="L211" s="194"/>
      <c r="M211" s="194"/>
      <c r="N211" s="194"/>
      <c r="O211" s="194"/>
      <c r="P211" s="194"/>
      <c r="Q211" s="194"/>
      <c r="R211" s="194"/>
      <c r="S211" s="194"/>
      <c r="T211" s="194"/>
      <c r="U211" s="194"/>
      <c r="V211" s="194"/>
      <c r="W211" s="194"/>
      <c r="X211" s="194"/>
      <c r="Y211" s="194"/>
      <c r="Z211" s="194"/>
      <c r="AA211" s="194"/>
      <c r="AB211" s="194"/>
    </row>
    <row xmlns:x14ac="http://schemas.microsoft.com/office/spreadsheetml/2009/9/ac" r="212" ht="15.75" x14ac:dyDescent="0.25">
      <c r="A212" s="194"/>
      <c r="B212" s="195"/>
      <c r="C212" s="194"/>
      <c r="D212" s="194"/>
      <c r="E212" s="194"/>
      <c r="F212" s="194"/>
      <c r="G212" s="194"/>
      <c r="H212" s="194"/>
      <c r="I212" s="194"/>
      <c r="J212" s="194"/>
      <c r="K212" s="194"/>
      <c r="L212" s="194"/>
      <c r="M212" s="194"/>
      <c r="N212" s="194"/>
      <c r="O212" s="194"/>
      <c r="P212" s="194"/>
      <c r="Q212" s="194"/>
      <c r="R212" s="194"/>
      <c r="S212" s="194"/>
      <c r="T212" s="194"/>
      <c r="U212" s="194"/>
      <c r="V212" s="194"/>
      <c r="W212" s="194"/>
      <c r="X212" s="194"/>
      <c r="Y212" s="194"/>
      <c r="Z212" s="194"/>
      <c r="AA212" s="194"/>
      <c r="AB212" s="194"/>
    </row>
    <row xmlns:x14ac="http://schemas.microsoft.com/office/spreadsheetml/2009/9/ac" r="213" ht="15.75" x14ac:dyDescent="0.25">
      <c r="A213" s="194"/>
      <c r="B213" s="195"/>
      <c r="C213" s="194"/>
      <c r="D213" s="194"/>
      <c r="E213" s="194"/>
      <c r="F213" s="194"/>
      <c r="G213" s="194"/>
      <c r="H213" s="194"/>
      <c r="I213" s="194"/>
      <c r="J213" s="194"/>
      <c r="K213" s="194"/>
      <c r="L213" s="194"/>
      <c r="M213" s="194"/>
      <c r="N213" s="194"/>
      <c r="O213" s="194"/>
      <c r="P213" s="194"/>
      <c r="Q213" s="194"/>
      <c r="R213" s="194"/>
      <c r="S213" s="194"/>
      <c r="T213" s="194"/>
      <c r="U213" s="194"/>
      <c r="V213" s="194"/>
      <c r="W213" s="194"/>
      <c r="X213" s="194"/>
      <c r="Y213" s="194"/>
      <c r="Z213" s="194"/>
      <c r="AA213" s="194"/>
      <c r="AB213" s="194"/>
    </row>
    <row xmlns:x14ac="http://schemas.microsoft.com/office/spreadsheetml/2009/9/ac" r="214" ht="15.75" x14ac:dyDescent="0.25">
      <c r="A214" s="194"/>
      <c r="B214" s="195"/>
      <c r="C214" s="194"/>
      <c r="D214" s="194"/>
      <c r="E214" s="194"/>
      <c r="F214" s="194"/>
      <c r="G214" s="194"/>
      <c r="H214" s="194"/>
      <c r="I214" s="194"/>
      <c r="J214" s="194"/>
      <c r="K214" s="194"/>
      <c r="L214" s="194"/>
      <c r="M214" s="194"/>
      <c r="N214" s="194"/>
      <c r="O214" s="194"/>
      <c r="P214" s="194"/>
      <c r="Q214" s="194"/>
      <c r="R214" s="194"/>
      <c r="S214" s="194"/>
      <c r="T214" s="194"/>
      <c r="U214" s="194"/>
      <c r="V214" s="194"/>
      <c r="W214" s="194"/>
      <c r="X214" s="194"/>
      <c r="Y214" s="194"/>
      <c r="Z214" s="194"/>
      <c r="AA214" s="194"/>
      <c r="AB214" s="194"/>
    </row>
    <row xmlns:x14ac="http://schemas.microsoft.com/office/spreadsheetml/2009/9/ac" r="215" ht="15.75" x14ac:dyDescent="0.25">
      <c r="A215" s="194"/>
      <c r="B215" s="195"/>
      <c r="C215" s="194"/>
      <c r="D215" s="194"/>
      <c r="E215" s="194"/>
      <c r="F215" s="194"/>
      <c r="G215" s="194"/>
      <c r="H215" s="194"/>
      <c r="I215" s="194"/>
      <c r="J215" s="194"/>
      <c r="K215" s="194"/>
      <c r="L215" s="194"/>
      <c r="M215" s="194"/>
      <c r="N215" s="194"/>
      <c r="O215" s="194"/>
      <c r="P215" s="194"/>
      <c r="Q215" s="194"/>
      <c r="R215" s="194"/>
      <c r="S215" s="194"/>
      <c r="T215" s="194"/>
      <c r="U215" s="194"/>
      <c r="V215" s="194"/>
      <c r="W215" s="194"/>
      <c r="X215" s="194"/>
      <c r="Y215" s="194"/>
      <c r="Z215" s="194"/>
      <c r="AA215" s="194"/>
      <c r="AB215" s="194"/>
    </row>
    <row xmlns:x14ac="http://schemas.microsoft.com/office/spreadsheetml/2009/9/ac" r="216" ht="15.75" x14ac:dyDescent="0.25">
      <c r="A216" s="194"/>
      <c r="B216" s="195"/>
      <c r="C216" s="194"/>
      <c r="D216" s="194"/>
      <c r="E216" s="194"/>
      <c r="F216" s="194"/>
      <c r="G216" s="194"/>
      <c r="H216" s="194"/>
      <c r="I216" s="194"/>
      <c r="J216" s="194"/>
      <c r="K216" s="194"/>
      <c r="L216" s="194"/>
      <c r="M216" s="194"/>
      <c r="N216" s="194"/>
      <c r="O216" s="194"/>
      <c r="P216" s="194"/>
      <c r="Q216" s="194"/>
      <c r="R216" s="194"/>
      <c r="S216" s="194"/>
      <c r="T216" s="194"/>
      <c r="U216" s="194"/>
      <c r="V216" s="194"/>
      <c r="W216" s="194"/>
      <c r="X216" s="194"/>
      <c r="Y216" s="194"/>
      <c r="Z216" s="194"/>
      <c r="AA216" s="194"/>
      <c r="AB216" s="194"/>
    </row>
    <row xmlns:x14ac="http://schemas.microsoft.com/office/spreadsheetml/2009/9/ac" r="217" ht="15.75" x14ac:dyDescent="0.25">
      <c r="A217" s="194"/>
      <c r="B217" s="195"/>
      <c r="C217" s="194"/>
      <c r="D217" s="194"/>
      <c r="E217" s="194"/>
      <c r="F217" s="194"/>
      <c r="G217" s="194"/>
      <c r="H217" s="194"/>
      <c r="I217" s="194"/>
      <c r="J217" s="194"/>
      <c r="K217" s="194"/>
      <c r="L217" s="194"/>
      <c r="M217" s="194"/>
      <c r="N217" s="194"/>
      <c r="O217" s="194"/>
      <c r="P217" s="194"/>
      <c r="Q217" s="194"/>
      <c r="R217" s="194"/>
      <c r="S217" s="194"/>
      <c r="T217" s="194"/>
      <c r="U217" s="194"/>
      <c r="V217" s="194"/>
      <c r="W217" s="194"/>
      <c r="X217" s="194"/>
      <c r="Y217" s="194"/>
      <c r="Z217" s="194"/>
      <c r="AA217" s="194"/>
      <c r="AB217" s="194"/>
    </row>
    <row xmlns:x14ac="http://schemas.microsoft.com/office/spreadsheetml/2009/9/ac" r="218" ht="15.75" x14ac:dyDescent="0.25">
      <c r="A218" s="194"/>
      <c r="B218" s="195"/>
      <c r="C218" s="194"/>
      <c r="D218" s="194"/>
      <c r="E218" s="194"/>
      <c r="F218" s="194"/>
      <c r="G218" s="194"/>
      <c r="H218" s="194"/>
      <c r="I218" s="194"/>
      <c r="J218" s="194"/>
      <c r="K218" s="194"/>
      <c r="L218" s="194"/>
      <c r="M218" s="194"/>
      <c r="N218" s="194"/>
      <c r="O218" s="194"/>
      <c r="P218" s="194"/>
      <c r="Q218" s="194"/>
      <c r="R218" s="194"/>
      <c r="S218" s="194"/>
      <c r="T218" s="194"/>
      <c r="U218" s="194"/>
      <c r="V218" s="194"/>
      <c r="W218" s="194"/>
      <c r="X218" s="194"/>
      <c r="Y218" s="194"/>
      <c r="Z218" s="194"/>
      <c r="AA218" s="194"/>
      <c r="AB218" s="194"/>
    </row>
    <row xmlns:x14ac="http://schemas.microsoft.com/office/spreadsheetml/2009/9/ac" r="219" ht="15.75" x14ac:dyDescent="0.25">
      <c r="A219" s="194"/>
      <c r="B219" s="195"/>
      <c r="C219" s="194"/>
      <c r="D219" s="194"/>
      <c r="E219" s="194"/>
      <c r="F219" s="194"/>
      <c r="G219" s="194"/>
      <c r="H219" s="194"/>
      <c r="I219" s="194"/>
      <c r="J219" s="194"/>
      <c r="K219" s="194"/>
      <c r="L219" s="194"/>
      <c r="M219" s="194"/>
      <c r="N219" s="194"/>
      <c r="O219" s="194"/>
      <c r="P219" s="194"/>
      <c r="Q219" s="194"/>
      <c r="R219" s="194"/>
      <c r="S219" s="194"/>
      <c r="T219" s="194"/>
      <c r="U219" s="194"/>
      <c r="V219" s="194"/>
      <c r="W219" s="194"/>
      <c r="X219" s="194"/>
      <c r="Y219" s="194"/>
      <c r="Z219" s="194"/>
      <c r="AA219" s="194"/>
      <c r="AB219" s="194"/>
    </row>
    <row xmlns:x14ac="http://schemas.microsoft.com/office/spreadsheetml/2009/9/ac" r="220" ht="15.75" x14ac:dyDescent="0.25">
      <c r="A220" s="194"/>
      <c r="B220" s="195"/>
      <c r="C220" s="194"/>
      <c r="D220" s="194"/>
      <c r="E220" s="194"/>
      <c r="F220" s="194"/>
      <c r="G220" s="194"/>
      <c r="H220" s="194"/>
      <c r="I220" s="194"/>
      <c r="J220" s="194"/>
      <c r="K220" s="194"/>
      <c r="L220" s="194"/>
      <c r="M220" s="194"/>
      <c r="N220" s="194"/>
      <c r="O220" s="194"/>
      <c r="P220" s="194"/>
      <c r="Q220" s="194"/>
      <c r="R220" s="194"/>
      <c r="S220" s="194"/>
      <c r="T220" s="194"/>
      <c r="U220" s="194"/>
      <c r="V220" s="194"/>
      <c r="W220" s="194"/>
      <c r="X220" s="194"/>
      <c r="Y220" s="194"/>
      <c r="Z220" s="194"/>
      <c r="AA220" s="194"/>
      <c r="AB220" s="194"/>
    </row>
    <row xmlns:x14ac="http://schemas.microsoft.com/office/spreadsheetml/2009/9/ac" r="221" ht="15.75" x14ac:dyDescent="0.25">
      <c r="A221" s="194"/>
      <c r="B221" s="195"/>
      <c r="C221" s="194"/>
      <c r="D221" s="194"/>
      <c r="E221" s="194"/>
      <c r="F221" s="194"/>
      <c r="G221" s="194"/>
      <c r="H221" s="194"/>
      <c r="I221" s="194"/>
      <c r="J221" s="194"/>
      <c r="K221" s="194"/>
      <c r="L221" s="194"/>
      <c r="M221" s="194"/>
      <c r="N221" s="194"/>
      <c r="O221" s="194"/>
      <c r="P221" s="194"/>
      <c r="Q221" s="194"/>
      <c r="R221" s="194"/>
      <c r="S221" s="194"/>
      <c r="T221" s="194"/>
      <c r="U221" s="194"/>
      <c r="V221" s="194"/>
      <c r="W221" s="194"/>
      <c r="X221" s="194"/>
      <c r="Y221" s="194"/>
      <c r="Z221" s="194"/>
      <c r="AA221" s="194"/>
      <c r="AB221" s="194"/>
    </row>
    <row xmlns:x14ac="http://schemas.microsoft.com/office/spreadsheetml/2009/9/ac" r="222" ht="15.75" x14ac:dyDescent="0.25">
      <c r="A222" s="194"/>
      <c r="B222" s="195"/>
      <c r="C222" s="194"/>
      <c r="D222" s="194"/>
      <c r="E222" s="194"/>
      <c r="F222" s="194"/>
      <c r="G222" s="194"/>
      <c r="H222" s="194"/>
      <c r="I222" s="194"/>
      <c r="J222" s="194"/>
      <c r="K222" s="194"/>
      <c r="L222" s="194"/>
      <c r="M222" s="194"/>
      <c r="N222" s="194"/>
      <c r="O222" s="194"/>
      <c r="P222" s="194"/>
      <c r="Q222" s="194"/>
      <c r="R222" s="194"/>
      <c r="S222" s="194"/>
      <c r="T222" s="194"/>
      <c r="U222" s="194"/>
      <c r="V222" s="194"/>
      <c r="W222" s="194"/>
      <c r="X222" s="194"/>
      <c r="Y222" s="194"/>
      <c r="Z222" s="194"/>
      <c r="AA222" s="194"/>
      <c r="AB222" s="194"/>
    </row>
    <row xmlns:x14ac="http://schemas.microsoft.com/office/spreadsheetml/2009/9/ac" r="223" ht="15.75" x14ac:dyDescent="0.25">
      <c r="A223" s="194"/>
      <c r="B223" s="195"/>
      <c r="C223" s="194"/>
      <c r="D223" s="194"/>
      <c r="E223" s="194"/>
      <c r="F223" s="194"/>
      <c r="G223" s="194"/>
      <c r="H223" s="194"/>
      <c r="I223" s="194"/>
      <c r="J223" s="194"/>
      <c r="K223" s="194"/>
      <c r="L223" s="194"/>
      <c r="M223" s="194"/>
      <c r="N223" s="194"/>
      <c r="O223" s="194"/>
      <c r="P223" s="194"/>
      <c r="Q223" s="194"/>
      <c r="R223" s="194"/>
      <c r="S223" s="194"/>
      <c r="T223" s="194"/>
      <c r="U223" s="194"/>
      <c r="V223" s="194"/>
      <c r="W223" s="194"/>
      <c r="X223" s="194"/>
      <c r="Y223" s="194"/>
      <c r="Z223" s="194"/>
      <c r="AA223" s="194"/>
      <c r="AB223" s="194"/>
    </row>
    <row xmlns:x14ac="http://schemas.microsoft.com/office/spreadsheetml/2009/9/ac" r="224" ht="15.75" x14ac:dyDescent="0.25">
      <c r="A224" s="194"/>
      <c r="B224" s="195"/>
      <c r="C224" s="194"/>
      <c r="D224" s="194"/>
      <c r="E224" s="194"/>
      <c r="F224" s="194"/>
      <c r="G224" s="194"/>
      <c r="H224" s="194"/>
      <c r="I224" s="194"/>
      <c r="J224" s="194"/>
      <c r="K224" s="194"/>
      <c r="L224" s="194"/>
      <c r="M224" s="194"/>
      <c r="N224" s="194"/>
      <c r="O224" s="194"/>
      <c r="P224" s="194"/>
      <c r="Q224" s="194"/>
      <c r="R224" s="194"/>
      <c r="S224" s="194"/>
      <c r="T224" s="194"/>
      <c r="U224" s="194"/>
      <c r="V224" s="194"/>
      <c r="W224" s="194"/>
      <c r="X224" s="194"/>
      <c r="Y224" s="194"/>
      <c r="Z224" s="194"/>
      <c r="AA224" s="194"/>
      <c r="AB224" s="194"/>
    </row>
    <row xmlns:x14ac="http://schemas.microsoft.com/office/spreadsheetml/2009/9/ac" r="225" ht="15.75" x14ac:dyDescent="0.25">
      <c r="A225" s="194"/>
      <c r="B225" s="195"/>
      <c r="C225" s="194"/>
      <c r="D225" s="194"/>
      <c r="E225" s="194"/>
      <c r="F225" s="194"/>
      <c r="G225" s="194"/>
      <c r="H225" s="194"/>
      <c r="I225" s="194"/>
      <c r="J225" s="194"/>
      <c r="K225" s="194"/>
      <c r="L225" s="194"/>
      <c r="M225" s="194"/>
      <c r="N225" s="194"/>
      <c r="O225" s="194"/>
      <c r="P225" s="194"/>
      <c r="Q225" s="194"/>
      <c r="R225" s="194"/>
      <c r="S225" s="194"/>
      <c r="T225" s="194"/>
      <c r="U225" s="194"/>
      <c r="V225" s="194"/>
      <c r="W225" s="194"/>
      <c r="X225" s="194"/>
      <c r="Y225" s="194"/>
      <c r="Z225" s="194"/>
      <c r="AA225" s="194"/>
      <c r="AB225" s="194"/>
    </row>
    <row xmlns:x14ac="http://schemas.microsoft.com/office/spreadsheetml/2009/9/ac" r="226" ht="15.75" x14ac:dyDescent="0.25">
      <c r="A226" s="194"/>
      <c r="B226" s="195"/>
      <c r="C226" s="194"/>
      <c r="D226" s="194"/>
      <c r="E226" s="194"/>
      <c r="F226" s="194"/>
      <c r="G226" s="194"/>
      <c r="H226" s="194"/>
      <c r="I226" s="194"/>
      <c r="J226" s="194"/>
      <c r="K226" s="194"/>
      <c r="L226" s="194"/>
      <c r="M226" s="194"/>
      <c r="N226" s="194"/>
      <c r="O226" s="194"/>
      <c r="P226" s="194"/>
      <c r="Q226" s="194"/>
      <c r="R226" s="194"/>
      <c r="S226" s="194"/>
      <c r="T226" s="194"/>
      <c r="U226" s="194"/>
      <c r="V226" s="194"/>
      <c r="W226" s="194"/>
      <c r="X226" s="194"/>
      <c r="Y226" s="194"/>
      <c r="Z226" s="194"/>
      <c r="AA226" s="194"/>
      <c r="AB226" s="194"/>
    </row>
    <row xmlns:x14ac="http://schemas.microsoft.com/office/spreadsheetml/2009/9/ac" r="227" ht="15.75" x14ac:dyDescent="0.25">
      <c r="A227" s="194"/>
      <c r="B227" s="195"/>
      <c r="C227" s="194"/>
      <c r="D227" s="194"/>
      <c r="E227" s="194"/>
      <c r="F227" s="194"/>
      <c r="G227" s="194"/>
      <c r="H227" s="194"/>
      <c r="I227" s="194"/>
      <c r="J227" s="194"/>
      <c r="K227" s="194"/>
      <c r="L227" s="194"/>
      <c r="M227" s="194"/>
      <c r="N227" s="194"/>
      <c r="O227" s="194"/>
      <c r="P227" s="194"/>
      <c r="Q227" s="194"/>
      <c r="R227" s="194"/>
      <c r="S227" s="194"/>
      <c r="T227" s="194"/>
      <c r="U227" s="194"/>
      <c r="V227" s="194"/>
      <c r="W227" s="194"/>
      <c r="X227" s="194"/>
      <c r="Y227" s="194"/>
      <c r="Z227" s="194"/>
      <c r="AA227" s="194"/>
      <c r="AB227" s="194"/>
    </row>
    <row xmlns:x14ac="http://schemas.microsoft.com/office/spreadsheetml/2009/9/ac" r="228" ht="15.75" x14ac:dyDescent="0.25">
      <c r="A228" s="194"/>
      <c r="B228" s="195"/>
      <c r="C228" s="194"/>
      <c r="D228" s="194"/>
      <c r="E228" s="194"/>
      <c r="F228" s="194"/>
      <c r="G228" s="194"/>
      <c r="H228" s="194"/>
      <c r="I228" s="194"/>
      <c r="J228" s="194"/>
      <c r="K228" s="194"/>
      <c r="L228" s="194"/>
      <c r="M228" s="194"/>
      <c r="N228" s="194"/>
      <c r="O228" s="194"/>
      <c r="P228" s="194"/>
      <c r="Q228" s="194"/>
      <c r="R228" s="194"/>
      <c r="S228" s="194"/>
      <c r="T228" s="194"/>
      <c r="U228" s="194"/>
      <c r="V228" s="194"/>
      <c r="W228" s="194"/>
      <c r="X228" s="194"/>
      <c r="Y228" s="194"/>
      <c r="Z228" s="194"/>
      <c r="AA228" s="194"/>
      <c r="AB228" s="194"/>
    </row>
    <row xmlns:x14ac="http://schemas.microsoft.com/office/spreadsheetml/2009/9/ac" r="229" ht="15.75" x14ac:dyDescent="0.25">
      <c r="A229" s="194"/>
      <c r="B229" s="195"/>
      <c r="C229" s="194"/>
      <c r="D229" s="194"/>
      <c r="E229" s="194"/>
      <c r="F229" s="194"/>
      <c r="G229" s="194"/>
      <c r="H229" s="194"/>
      <c r="I229" s="194"/>
      <c r="J229" s="194"/>
      <c r="K229" s="194"/>
      <c r="L229" s="194"/>
      <c r="M229" s="194"/>
      <c r="N229" s="194"/>
      <c r="O229" s="194"/>
      <c r="P229" s="194"/>
      <c r="Q229" s="194"/>
      <c r="R229" s="194"/>
      <c r="S229" s="194"/>
      <c r="T229" s="194"/>
      <c r="U229" s="194"/>
      <c r="V229" s="194"/>
      <c r="W229" s="194"/>
      <c r="X229" s="194"/>
      <c r="Y229" s="194"/>
      <c r="Z229" s="194"/>
      <c r="AA229" s="194"/>
      <c r="AB229" s="194"/>
    </row>
    <row xmlns:x14ac="http://schemas.microsoft.com/office/spreadsheetml/2009/9/ac" r="230" ht="15.75" x14ac:dyDescent="0.25">
      <c r="A230" s="194"/>
      <c r="B230" s="195"/>
      <c r="C230" s="194"/>
      <c r="D230" s="194"/>
      <c r="E230" s="194"/>
      <c r="F230" s="194"/>
      <c r="G230" s="194"/>
      <c r="H230" s="194"/>
      <c r="I230" s="194"/>
      <c r="J230" s="194"/>
      <c r="K230" s="194"/>
      <c r="L230" s="194"/>
      <c r="M230" s="194"/>
      <c r="N230" s="194"/>
      <c r="O230" s="194"/>
      <c r="P230" s="194"/>
      <c r="Q230" s="194"/>
      <c r="R230" s="194"/>
      <c r="S230" s="194"/>
      <c r="T230" s="194"/>
      <c r="U230" s="194"/>
      <c r="V230" s="194"/>
      <c r="W230" s="194"/>
      <c r="X230" s="194"/>
      <c r="Y230" s="194"/>
      <c r="Z230" s="194"/>
      <c r="AA230" s="194"/>
      <c r="AB230" s="194"/>
    </row>
    <row xmlns:x14ac="http://schemas.microsoft.com/office/spreadsheetml/2009/9/ac" r="231" ht="15.75" x14ac:dyDescent="0.25">
      <c r="A231" s="194"/>
      <c r="B231" s="195"/>
      <c r="C231" s="194"/>
      <c r="D231" s="194"/>
      <c r="E231" s="194"/>
      <c r="F231" s="194"/>
      <c r="G231" s="194"/>
      <c r="H231" s="194"/>
      <c r="I231" s="194"/>
      <c r="J231" s="194"/>
      <c r="K231" s="194"/>
      <c r="L231" s="194"/>
      <c r="M231" s="194"/>
      <c r="N231" s="194"/>
      <c r="O231" s="194"/>
      <c r="P231" s="194"/>
      <c r="Q231" s="194"/>
      <c r="R231" s="194"/>
      <c r="S231" s="194"/>
      <c r="T231" s="194"/>
      <c r="U231" s="194"/>
      <c r="V231" s="194"/>
      <c r="W231" s="194"/>
      <c r="X231" s="194"/>
      <c r="Y231" s="194"/>
      <c r="Z231" s="194"/>
      <c r="AA231" s="194"/>
      <c r="AB231" s="194"/>
    </row>
    <row xmlns:x14ac="http://schemas.microsoft.com/office/spreadsheetml/2009/9/ac" r="232" ht="15.75" x14ac:dyDescent="0.25">
      <c r="A232" s="194"/>
      <c r="B232" s="195"/>
      <c r="C232" s="194"/>
      <c r="D232" s="194"/>
      <c r="E232" s="194"/>
      <c r="F232" s="194"/>
      <c r="G232" s="194"/>
      <c r="H232" s="194"/>
      <c r="I232" s="194"/>
      <c r="J232" s="194"/>
      <c r="K232" s="194"/>
      <c r="L232" s="194"/>
      <c r="M232" s="194"/>
      <c r="N232" s="194"/>
      <c r="O232" s="194"/>
      <c r="P232" s="194"/>
      <c r="Q232" s="194"/>
      <c r="R232" s="194"/>
      <c r="S232" s="194"/>
      <c r="T232" s="194"/>
      <c r="U232" s="194"/>
      <c r="V232" s="194"/>
      <c r="W232" s="194"/>
      <c r="X232" s="194"/>
      <c r="Y232" s="194"/>
      <c r="Z232" s="194"/>
      <c r="AA232" s="194"/>
      <c r="AB232" s="194"/>
    </row>
    <row xmlns:x14ac="http://schemas.microsoft.com/office/spreadsheetml/2009/9/ac" r="233" ht="15.75" x14ac:dyDescent="0.25">
      <c r="A233" s="194"/>
      <c r="B233" s="195"/>
      <c r="C233" s="194"/>
      <c r="D233" s="194"/>
      <c r="E233" s="194"/>
      <c r="F233" s="194"/>
      <c r="G233" s="194"/>
      <c r="H233" s="194"/>
      <c r="I233" s="194"/>
      <c r="J233" s="194"/>
      <c r="K233" s="194"/>
      <c r="L233" s="194"/>
      <c r="M233" s="194"/>
      <c r="N233" s="194"/>
      <c r="O233" s="194"/>
      <c r="P233" s="194"/>
      <c r="Q233" s="194"/>
      <c r="R233" s="194"/>
      <c r="S233" s="194"/>
      <c r="T233" s="194"/>
      <c r="U233" s="194"/>
      <c r="V233" s="194"/>
      <c r="W233" s="194"/>
      <c r="X233" s="194"/>
      <c r="Y233" s="194"/>
      <c r="Z233" s="194"/>
      <c r="AA233" s="194"/>
    </row>
    <row xmlns:x14ac="http://schemas.microsoft.com/office/spreadsheetml/2009/9/ac" r="234" ht="15.75" x14ac:dyDescent="0.25">
      <c r="A234" s="194"/>
      <c r="B234" s="195"/>
      <c r="C234" s="194"/>
      <c r="D234" s="194"/>
      <c r="E234" s="194"/>
      <c r="F234" s="194"/>
      <c r="G234" s="194"/>
      <c r="H234" s="194"/>
      <c r="I234" s="194"/>
      <c r="J234" s="194"/>
      <c r="K234" s="194"/>
      <c r="L234" s="194"/>
      <c r="M234" s="194"/>
      <c r="N234" s="194"/>
      <c r="O234" s="194"/>
      <c r="P234" s="194"/>
      <c r="Q234" s="194"/>
      <c r="R234" s="194"/>
      <c r="S234" s="194"/>
      <c r="T234" s="194"/>
      <c r="U234" s="194"/>
      <c r="V234" s="194"/>
      <c r="W234" s="194"/>
      <c r="X234" s="194"/>
      <c r="Y234" s="194"/>
      <c r="Z234" s="194"/>
      <c r="AA234" s="194"/>
    </row>
    <row xmlns:x14ac="http://schemas.microsoft.com/office/spreadsheetml/2009/9/ac" r="235" ht="15.75" x14ac:dyDescent="0.25">
      <c r="A235" s="194"/>
      <c r="B235" s="195"/>
      <c r="C235" s="194"/>
      <c r="D235" s="194"/>
      <c r="E235" s="194"/>
      <c r="F235" s="194"/>
      <c r="G235" s="194"/>
      <c r="H235" s="194"/>
      <c r="I235" s="194"/>
      <c r="J235" s="194"/>
      <c r="K235" s="194"/>
      <c r="L235" s="194"/>
      <c r="M235" s="194"/>
      <c r="N235" s="194"/>
      <c r="O235" s="194"/>
      <c r="P235" s="194"/>
      <c r="Q235" s="194"/>
      <c r="R235" s="194"/>
      <c r="S235" s="194"/>
      <c r="T235" s="194"/>
      <c r="U235" s="194"/>
      <c r="V235" s="194"/>
      <c r="W235" s="194"/>
      <c r="X235" s="194"/>
      <c r="Y235" s="194"/>
      <c r="Z235" s="194"/>
      <c r="AA235" s="194"/>
    </row>
    <row xmlns:x14ac="http://schemas.microsoft.com/office/spreadsheetml/2009/9/ac" r="236" ht="15.75" x14ac:dyDescent="0.25">
      <c r="A236" s="194"/>
      <c r="B236" s="195"/>
      <c r="C236" s="194"/>
      <c r="D236" s="194"/>
      <c r="E236" s="194"/>
      <c r="F236" s="194"/>
      <c r="G236" s="194"/>
      <c r="H236" s="194"/>
      <c r="I236" s="194"/>
      <c r="J236" s="194"/>
      <c r="K236" s="194"/>
      <c r="L236" s="194"/>
      <c r="M236" s="194"/>
      <c r="N236" s="194"/>
      <c r="O236" s="194"/>
      <c r="P236" s="194"/>
      <c r="Q236" s="194"/>
      <c r="R236" s="194"/>
      <c r="S236" s="194"/>
      <c r="T236" s="194"/>
      <c r="U236" s="194"/>
      <c r="V236" s="194"/>
      <c r="W236" s="194"/>
      <c r="X236" s="194"/>
      <c r="Y236" s="194"/>
      <c r="Z236" s="194"/>
      <c r="AA236" s="194"/>
    </row>
    <row xmlns:x14ac="http://schemas.microsoft.com/office/spreadsheetml/2009/9/ac" r="237" ht="15.75" x14ac:dyDescent="0.25">
      <c r="A237" s="194"/>
      <c r="B237" s="195"/>
      <c r="C237" s="194"/>
      <c r="D237" s="194"/>
      <c r="E237" s="194"/>
      <c r="F237" s="194"/>
      <c r="G237" s="194"/>
      <c r="H237" s="194"/>
      <c r="I237" s="194"/>
      <c r="J237" s="194"/>
      <c r="K237" s="194"/>
      <c r="L237" s="194"/>
      <c r="M237" s="194"/>
      <c r="N237" s="194"/>
      <c r="O237" s="194"/>
      <c r="P237" s="194"/>
      <c r="Q237" s="194"/>
      <c r="R237" s="194"/>
      <c r="S237" s="194"/>
      <c r="T237" s="194"/>
      <c r="U237" s="194"/>
      <c r="V237" s="194"/>
      <c r="W237" s="194"/>
      <c r="X237" s="194"/>
      <c r="Y237" s="194"/>
      <c r="Z237" s="194"/>
      <c r="AA237" s="194"/>
    </row>
    <row xmlns:x14ac="http://schemas.microsoft.com/office/spreadsheetml/2009/9/ac" r="238" ht="15.75" x14ac:dyDescent="0.25">
      <c r="A238" s="194"/>
      <c r="B238" s="195"/>
      <c r="C238" s="194"/>
      <c r="D238" s="194"/>
      <c r="E238" s="194"/>
      <c r="F238" s="194"/>
      <c r="G238" s="194"/>
      <c r="H238" s="194"/>
      <c r="I238" s="194"/>
      <c r="J238" s="194"/>
      <c r="K238" s="194"/>
      <c r="L238" s="194"/>
      <c r="M238" s="194"/>
      <c r="N238" s="194"/>
      <c r="O238" s="194"/>
      <c r="P238" s="194"/>
      <c r="Q238" s="194"/>
      <c r="R238" s="194"/>
      <c r="S238" s="194"/>
      <c r="T238" s="194"/>
      <c r="U238" s="194"/>
      <c r="V238" s="194"/>
      <c r="W238" s="194"/>
      <c r="X238" s="194"/>
      <c r="Y238" s="194"/>
      <c r="Z238" s="194"/>
      <c r="AA238" s="194"/>
    </row>
    <row xmlns:x14ac="http://schemas.microsoft.com/office/spreadsheetml/2009/9/ac" r="239" ht="15.75" x14ac:dyDescent="0.25">
      <c r="A239" s="194"/>
      <c r="B239" s="195"/>
      <c r="C239" s="194"/>
      <c r="D239" s="194"/>
      <c r="E239" s="194"/>
      <c r="F239" s="194"/>
      <c r="G239" s="194"/>
      <c r="H239" s="194"/>
      <c r="I239" s="194"/>
      <c r="J239" s="194"/>
      <c r="K239" s="194"/>
      <c r="L239" s="194"/>
      <c r="M239" s="194"/>
      <c r="N239" s="194"/>
      <c r="O239" s="194"/>
      <c r="P239" s="194"/>
      <c r="Q239" s="194"/>
      <c r="R239" s="194"/>
      <c r="S239" s="194"/>
      <c r="T239" s="194"/>
      <c r="U239" s="194"/>
      <c r="V239" s="194"/>
      <c r="W239" s="194"/>
      <c r="X239" s="194"/>
      <c r="Y239" s="194"/>
      <c r="Z239" s="194"/>
      <c r="AA239" s="194"/>
    </row>
    <row xmlns:x14ac="http://schemas.microsoft.com/office/spreadsheetml/2009/9/ac" r="240" ht="15.75" x14ac:dyDescent="0.25">
      <c r="A240" s="194"/>
      <c r="B240" s="195"/>
      <c r="C240" s="194"/>
      <c r="D240" s="194"/>
      <c r="E240" s="194"/>
      <c r="F240" s="194"/>
      <c r="G240" s="194"/>
      <c r="H240" s="194"/>
      <c r="I240" s="194"/>
      <c r="J240" s="194"/>
      <c r="K240" s="194"/>
      <c r="L240" s="194"/>
      <c r="M240" s="194"/>
      <c r="N240" s="194"/>
      <c r="O240" s="194"/>
      <c r="P240" s="194"/>
      <c r="Q240" s="194"/>
      <c r="R240" s="194"/>
      <c r="S240" s="194"/>
      <c r="T240" s="194"/>
      <c r="U240" s="194"/>
      <c r="V240" s="194"/>
      <c r="W240" s="194"/>
      <c r="X240" s="194"/>
      <c r="Y240" s="194"/>
      <c r="Z240" s="194"/>
      <c r="AA240" s="194"/>
    </row>
    <row xmlns:x14ac="http://schemas.microsoft.com/office/spreadsheetml/2009/9/ac" r="241" ht="15.75" x14ac:dyDescent="0.25">
      <c r="A241" s="194"/>
      <c r="B241" s="195"/>
      <c r="C241" s="194"/>
      <c r="D241" s="194"/>
      <c r="E241" s="194"/>
      <c r="F241" s="194"/>
      <c r="G241" s="194"/>
      <c r="H241" s="194"/>
      <c r="I241" s="194"/>
      <c r="J241" s="194"/>
      <c r="K241" s="194"/>
      <c r="L241" s="194"/>
      <c r="M241" s="194"/>
      <c r="N241" s="194"/>
      <c r="O241" s="194"/>
      <c r="P241" s="194"/>
      <c r="Q241" s="194"/>
      <c r="R241" s="194"/>
      <c r="S241" s="194"/>
      <c r="T241" s="194"/>
      <c r="U241" s="194"/>
      <c r="V241" s="194"/>
      <c r="W241" s="194"/>
      <c r="X241" s="194"/>
      <c r="Y241" s="194"/>
      <c r="Z241" s="194"/>
      <c r="AA241" s="194"/>
    </row>
    <row xmlns:x14ac="http://schemas.microsoft.com/office/spreadsheetml/2009/9/ac" r="242" ht="15.75" x14ac:dyDescent="0.25">
      <c r="A242" s="194"/>
      <c r="B242" s="195"/>
      <c r="C242" s="194"/>
      <c r="D242" s="194"/>
      <c r="E242" s="194"/>
      <c r="F242" s="194"/>
      <c r="G242" s="194"/>
      <c r="H242" s="194"/>
      <c r="I242" s="194"/>
      <c r="J242" s="194"/>
      <c r="K242" s="194"/>
      <c r="L242" s="194"/>
      <c r="M242" s="194"/>
      <c r="N242" s="194"/>
      <c r="O242" s="194"/>
      <c r="P242" s="194"/>
      <c r="Q242" s="194"/>
      <c r="R242" s="194"/>
      <c r="S242" s="194"/>
      <c r="T242" s="194"/>
      <c r="U242" s="194"/>
      <c r="V242" s="194"/>
      <c r="W242" s="194"/>
      <c r="X242" s="194"/>
      <c r="Y242" s="194"/>
      <c r="Z242" s="194"/>
      <c r="AA242" s="194"/>
    </row>
    <row xmlns:x14ac="http://schemas.microsoft.com/office/spreadsheetml/2009/9/ac" r="243" ht="15.75" x14ac:dyDescent="0.25">
      <c r="A243" s="194"/>
      <c r="B243" s="195"/>
      <c r="C243" s="194"/>
      <c r="D243" s="194"/>
      <c r="E243" s="194"/>
      <c r="F243" s="194"/>
      <c r="G243" s="194"/>
      <c r="H243" s="194"/>
      <c r="I243" s="194"/>
      <c r="J243" s="194"/>
      <c r="K243" s="194"/>
      <c r="L243" s="194"/>
      <c r="M243" s="194"/>
      <c r="N243" s="194"/>
      <c r="O243" s="194"/>
      <c r="P243" s="194"/>
      <c r="Q243" s="194"/>
      <c r="R243" s="194"/>
      <c r="S243" s="194"/>
      <c r="T243" s="194"/>
      <c r="U243" s="194"/>
      <c r="V243" s="194"/>
      <c r="W243" s="194"/>
      <c r="X243" s="194"/>
      <c r="Y243" s="194"/>
      <c r="Z243" s="194"/>
      <c r="AA243" s="194"/>
    </row>
    <row xmlns:x14ac="http://schemas.microsoft.com/office/spreadsheetml/2009/9/ac" r="244" ht="15.75" x14ac:dyDescent="0.25">
      <c r="A244" s="194"/>
      <c r="B244" s="195"/>
      <c r="C244" s="194"/>
      <c r="D244" s="194"/>
      <c r="E244" s="194"/>
      <c r="F244" s="194"/>
      <c r="G244" s="194"/>
      <c r="H244" s="194"/>
      <c r="I244" s="194"/>
      <c r="J244" s="194"/>
      <c r="K244" s="194"/>
      <c r="L244" s="194"/>
      <c r="M244" s="194"/>
      <c r="N244" s="194"/>
      <c r="O244" s="194"/>
      <c r="P244" s="194"/>
      <c r="Q244" s="194"/>
      <c r="R244" s="194"/>
      <c r="S244" s="194"/>
      <c r="T244" s="194"/>
      <c r="U244" s="194"/>
      <c r="V244" s="194"/>
      <c r="W244" s="194"/>
      <c r="X244" s="194"/>
      <c r="Y244" s="194"/>
      <c r="Z244" s="194"/>
      <c r="AA244" s="194"/>
    </row>
    <row xmlns:x14ac="http://schemas.microsoft.com/office/spreadsheetml/2009/9/ac" r="245" ht="15.75" x14ac:dyDescent="0.25">
      <c r="A245" s="194"/>
      <c r="B245" s="195"/>
      <c r="C245" s="194"/>
      <c r="D245" s="194"/>
      <c r="E245" s="194"/>
      <c r="F245" s="194"/>
      <c r="G245" s="194"/>
      <c r="H245" s="194"/>
      <c r="I245" s="194"/>
      <c r="J245" s="194"/>
      <c r="K245" s="194"/>
      <c r="L245" s="194"/>
      <c r="M245" s="194"/>
      <c r="N245" s="194"/>
      <c r="O245" s="194"/>
      <c r="P245" s="194"/>
      <c r="Q245" s="194"/>
      <c r="R245" s="194"/>
      <c r="S245" s="194"/>
      <c r="T245" s="194"/>
      <c r="U245" s="194"/>
      <c r="V245" s="194"/>
      <c r="W245" s="194"/>
      <c r="X245" s="194"/>
      <c r="Y245" s="194"/>
      <c r="Z245" s="194"/>
      <c r="AA245" s="194"/>
    </row>
    <row xmlns:x14ac="http://schemas.microsoft.com/office/spreadsheetml/2009/9/ac" r="246" ht="15.75" x14ac:dyDescent="0.25">
      <c r="A246" s="194"/>
      <c r="B246" s="195"/>
      <c r="C246" s="194"/>
      <c r="D246" s="194"/>
      <c r="E246" s="194"/>
      <c r="F246" s="194"/>
      <c r="G246" s="194"/>
      <c r="H246" s="194"/>
      <c r="I246" s="194"/>
      <c r="J246" s="194"/>
      <c r="K246" s="194"/>
      <c r="L246" s="194"/>
      <c r="M246" s="194"/>
      <c r="N246" s="194"/>
      <c r="O246" s="194"/>
      <c r="P246" s="194"/>
      <c r="Q246" s="194"/>
      <c r="R246" s="194"/>
      <c r="S246" s="194"/>
      <c r="T246" s="194"/>
      <c r="U246" s="194"/>
      <c r="V246" s="194"/>
      <c r="W246" s="194"/>
      <c r="X246" s="194"/>
      <c r="Y246" s="194"/>
      <c r="Z246" s="194"/>
      <c r="AA246" s="194"/>
    </row>
    <row xmlns:x14ac="http://schemas.microsoft.com/office/spreadsheetml/2009/9/ac" r="247" ht="15.75" x14ac:dyDescent="0.25">
      <c r="A247" s="194"/>
      <c r="B247" s="195"/>
      <c r="C247" s="194"/>
      <c r="D247" s="194"/>
      <c r="E247" s="194"/>
      <c r="F247" s="194"/>
      <c r="G247" s="194"/>
      <c r="H247" s="194"/>
      <c r="I247" s="194"/>
      <c r="J247" s="194"/>
      <c r="K247" s="194"/>
      <c r="L247" s="194"/>
      <c r="M247" s="194"/>
      <c r="N247" s="194"/>
      <c r="O247" s="194"/>
      <c r="P247" s="194"/>
      <c r="Q247" s="194"/>
      <c r="R247" s="194"/>
      <c r="S247" s="194"/>
      <c r="T247" s="194"/>
      <c r="U247" s="194"/>
      <c r="V247" s="194"/>
      <c r="W247" s="194"/>
      <c r="X247" s="194"/>
      <c r="Y247" s="194"/>
      <c r="Z247" s="194"/>
      <c r="AA247" s="194"/>
    </row>
    <row xmlns:x14ac="http://schemas.microsoft.com/office/spreadsheetml/2009/9/ac" r="248" ht="15.75" x14ac:dyDescent="0.25">
      <c r="A248" s="194"/>
      <c r="B248" s="195"/>
      <c r="C248" s="194"/>
      <c r="D248" s="194"/>
      <c r="E248" s="194"/>
      <c r="F248" s="194"/>
      <c r="G248" s="194"/>
      <c r="H248" s="194"/>
      <c r="I248" s="194"/>
      <c r="J248" s="194"/>
      <c r="K248" s="194"/>
      <c r="L248" s="194"/>
      <c r="M248" s="194"/>
      <c r="N248" s="194"/>
      <c r="O248" s="194"/>
      <c r="P248" s="194"/>
      <c r="Q248" s="194"/>
      <c r="R248" s="194"/>
      <c r="S248" s="194"/>
      <c r="T248" s="194"/>
      <c r="U248" s="194"/>
      <c r="V248" s="194"/>
      <c r="W248" s="194"/>
      <c r="X248" s="194"/>
      <c r="Y248" s="194"/>
      <c r="Z248" s="194"/>
      <c r="AA248" s="194"/>
    </row>
    <row xmlns:x14ac="http://schemas.microsoft.com/office/spreadsheetml/2009/9/ac" r="249" ht="15.75" x14ac:dyDescent="0.25">
      <c r="A249" s="194"/>
      <c r="B249" s="195"/>
      <c r="C249" s="194"/>
      <c r="D249" s="194"/>
      <c r="E249" s="194"/>
      <c r="F249" s="194"/>
      <c r="G249" s="194"/>
      <c r="H249" s="194"/>
      <c r="I249" s="194"/>
      <c r="J249" s="194"/>
      <c r="K249" s="194"/>
      <c r="L249" s="194"/>
      <c r="M249" s="194"/>
      <c r="N249" s="194"/>
      <c r="O249" s="194"/>
      <c r="P249" s="194"/>
      <c r="Q249" s="194"/>
      <c r="R249" s="194"/>
      <c r="S249" s="194"/>
      <c r="T249" s="194"/>
      <c r="U249" s="194"/>
      <c r="V249" s="194"/>
      <c r="W249" s="194"/>
      <c r="X249" s="194"/>
      <c r="Y249" s="194"/>
      <c r="Z249" s="194"/>
      <c r="AA249" s="194"/>
    </row>
    <row xmlns:x14ac="http://schemas.microsoft.com/office/spreadsheetml/2009/9/ac" r="250" ht="15.75" x14ac:dyDescent="0.25">
      <c r="A250" s="194"/>
      <c r="B250" s="195"/>
      <c r="C250" s="194"/>
      <c r="D250" s="194"/>
      <c r="E250" s="194"/>
      <c r="F250" s="194"/>
      <c r="G250" s="194"/>
      <c r="H250" s="194"/>
      <c r="I250" s="194"/>
      <c r="J250" s="194"/>
      <c r="K250" s="194"/>
      <c r="L250" s="194"/>
      <c r="M250" s="194"/>
      <c r="N250" s="194"/>
      <c r="O250" s="194"/>
      <c r="P250" s="194"/>
      <c r="Q250" s="194"/>
      <c r="R250" s="194"/>
      <c r="S250" s="194"/>
      <c r="T250" s="194"/>
      <c r="U250" s="194"/>
      <c r="V250" s="194"/>
      <c r="W250" s="194"/>
      <c r="X250" s="194"/>
      <c r="Y250" s="194"/>
      <c r="Z250" s="194"/>
      <c r="AA250" s="194"/>
    </row>
    <row xmlns:x14ac="http://schemas.microsoft.com/office/spreadsheetml/2009/9/ac" r="251" ht="15.75" x14ac:dyDescent="0.25">
      <c r="A251" s="194"/>
      <c r="B251" s="195"/>
      <c r="C251" s="194"/>
      <c r="D251" s="194"/>
      <c r="E251" s="194"/>
      <c r="F251" s="194"/>
      <c r="G251" s="194"/>
      <c r="H251" s="194"/>
      <c r="I251" s="194"/>
      <c r="J251" s="194"/>
      <c r="K251" s="194"/>
      <c r="L251" s="194"/>
      <c r="M251" s="194"/>
      <c r="N251" s="194"/>
      <c r="O251" s="194"/>
      <c r="P251" s="194"/>
      <c r="Q251" s="194"/>
      <c r="R251" s="194"/>
      <c r="S251" s="194"/>
      <c r="T251" s="194"/>
      <c r="U251" s="194"/>
      <c r="V251" s="194"/>
      <c r="W251" s="194"/>
      <c r="X251" s="194"/>
      <c r="Y251" s="194"/>
      <c r="Z251" s="194"/>
      <c r="AA251" s="194"/>
    </row>
    <row xmlns:x14ac="http://schemas.microsoft.com/office/spreadsheetml/2009/9/ac" r="252" ht="15.75" x14ac:dyDescent="0.25">
      <c r="A252" s="194"/>
      <c r="B252" s="195"/>
      <c r="C252" s="194"/>
      <c r="D252" s="194"/>
      <c r="E252" s="194"/>
      <c r="F252" s="194"/>
      <c r="G252" s="194"/>
      <c r="H252" s="194"/>
      <c r="I252" s="194"/>
      <c r="J252" s="194"/>
      <c r="K252" s="194"/>
      <c r="L252" s="194"/>
      <c r="M252" s="194"/>
      <c r="N252" s="194"/>
      <c r="O252" s="194"/>
      <c r="P252" s="194"/>
      <c r="Q252" s="194"/>
      <c r="R252" s="194"/>
      <c r="S252" s="194"/>
      <c r="T252" s="194"/>
      <c r="U252" s="194"/>
      <c r="V252" s="194"/>
      <c r="W252" s="194"/>
      <c r="X252" s="194"/>
      <c r="Y252" s="194"/>
      <c r="Z252" s="194"/>
      <c r="AA252" s="194"/>
    </row>
    <row xmlns:x14ac="http://schemas.microsoft.com/office/spreadsheetml/2009/9/ac" r="253" ht="15.75" x14ac:dyDescent="0.25">
      <c r="A253" s="194"/>
      <c r="B253" s="195"/>
      <c r="C253" s="194"/>
      <c r="D253" s="194"/>
      <c r="E253" s="194"/>
      <c r="F253" s="194"/>
      <c r="G253" s="194"/>
      <c r="H253" s="194"/>
      <c r="I253" s="194"/>
      <c r="J253" s="194"/>
      <c r="K253" s="194"/>
      <c r="L253" s="194"/>
      <c r="M253" s="194"/>
      <c r="N253" s="194"/>
      <c r="O253" s="194"/>
      <c r="P253" s="194"/>
      <c r="Q253" s="194"/>
      <c r="R253" s="194"/>
      <c r="S253" s="194"/>
      <c r="T253" s="194"/>
      <c r="U253" s="194"/>
      <c r="V253" s="194"/>
      <c r="W253" s="194"/>
      <c r="X253" s="194"/>
      <c r="Y253" s="194"/>
      <c r="Z253" s="194"/>
      <c r="AA253" s="194"/>
    </row>
    <row xmlns:x14ac="http://schemas.microsoft.com/office/spreadsheetml/2009/9/ac" r="254" ht="15.75" x14ac:dyDescent="0.25">
      <c r="A254" s="194"/>
      <c r="B254" s="195"/>
      <c r="C254" s="194"/>
      <c r="D254" s="194"/>
      <c r="E254" s="194"/>
      <c r="F254" s="194"/>
      <c r="G254" s="194"/>
      <c r="H254" s="194"/>
      <c r="I254" s="194"/>
      <c r="J254" s="194"/>
      <c r="K254" s="194"/>
      <c r="L254" s="194"/>
      <c r="M254" s="194"/>
      <c r="N254" s="194"/>
      <c r="O254" s="194"/>
      <c r="P254" s="194"/>
      <c r="Q254" s="194"/>
      <c r="R254" s="194"/>
      <c r="S254" s="194"/>
      <c r="T254" s="194"/>
      <c r="U254" s="194"/>
      <c r="V254" s="194"/>
      <c r="W254" s="194"/>
      <c r="X254" s="194"/>
      <c r="Y254" s="194"/>
      <c r="Z254" s="194"/>
      <c r="AA254" s="194"/>
    </row>
    <row xmlns:x14ac="http://schemas.microsoft.com/office/spreadsheetml/2009/9/ac" r="255" ht="15.75" x14ac:dyDescent="0.25">
      <c r="A255" s="194"/>
      <c r="B255" s="195"/>
      <c r="C255" s="194"/>
      <c r="D255" s="194"/>
      <c r="E255" s="194"/>
      <c r="F255" s="194"/>
      <c r="G255" s="194"/>
      <c r="H255" s="194"/>
      <c r="I255" s="194"/>
      <c r="J255" s="194"/>
      <c r="K255" s="194"/>
      <c r="L255" s="194"/>
      <c r="M255" s="194"/>
      <c r="N255" s="194"/>
      <c r="O255" s="194"/>
      <c r="P255" s="194"/>
      <c r="Q255" s="194"/>
      <c r="R255" s="194"/>
      <c r="S255" s="194"/>
      <c r="T255" s="194"/>
      <c r="U255" s="194"/>
      <c r="V255" s="194"/>
      <c r="W255" s="194"/>
      <c r="X255" s="194"/>
      <c r="Y255" s="194"/>
      <c r="Z255" s="194"/>
      <c r="AA255" s="194"/>
    </row>
    <row xmlns:x14ac="http://schemas.microsoft.com/office/spreadsheetml/2009/9/ac" r="256" ht="15.75" x14ac:dyDescent="0.25">
      <c r="A256" s="194"/>
      <c r="B256" s="195"/>
      <c r="C256" s="194"/>
      <c r="D256" s="194"/>
      <c r="E256" s="194"/>
      <c r="F256" s="194"/>
      <c r="G256" s="194"/>
      <c r="H256" s="194"/>
      <c r="I256" s="194"/>
      <c r="J256" s="194"/>
      <c r="K256" s="194"/>
      <c r="L256" s="194"/>
      <c r="M256" s="194"/>
      <c r="N256" s="194"/>
      <c r="O256" s="194"/>
      <c r="P256" s="194"/>
      <c r="Q256" s="194"/>
      <c r="R256" s="194"/>
      <c r="S256" s="194"/>
      <c r="T256" s="194"/>
      <c r="U256" s="194"/>
      <c r="V256" s="194"/>
      <c r="W256" s="194"/>
      <c r="X256" s="194"/>
      <c r="Y256" s="194"/>
      <c r="Z256" s="194"/>
      <c r="AA256" s="194"/>
    </row>
    <row xmlns:x14ac="http://schemas.microsoft.com/office/spreadsheetml/2009/9/ac" r="257" ht="15.75" x14ac:dyDescent="0.25">
      <c r="A257" s="194"/>
      <c r="B257" s="195"/>
      <c r="C257" s="194"/>
      <c r="D257" s="194"/>
      <c r="E257" s="194"/>
      <c r="F257" s="194"/>
      <c r="G257" s="194"/>
      <c r="H257" s="194"/>
      <c r="I257" s="194"/>
      <c r="J257" s="194"/>
      <c r="K257" s="194"/>
      <c r="L257" s="194"/>
      <c r="M257" s="194"/>
      <c r="N257" s="194"/>
      <c r="O257" s="194"/>
      <c r="P257" s="194"/>
      <c r="Q257" s="194"/>
      <c r="R257" s="194"/>
      <c r="S257" s="194"/>
      <c r="T257" s="194"/>
      <c r="U257" s="194"/>
      <c r="V257" s="194"/>
      <c r="W257" s="194"/>
      <c r="X257" s="194"/>
      <c r="Y257" s="194"/>
      <c r="Z257" s="194"/>
      <c r="AA257" s="194"/>
    </row>
    <row xmlns:x14ac="http://schemas.microsoft.com/office/spreadsheetml/2009/9/ac" r="258" ht="15.75" x14ac:dyDescent="0.25">
      <c r="A258" s="194"/>
      <c r="B258" s="195"/>
      <c r="C258" s="194"/>
      <c r="D258" s="194"/>
      <c r="E258" s="194"/>
      <c r="F258" s="194"/>
      <c r="G258" s="194"/>
      <c r="H258" s="194"/>
      <c r="I258" s="194"/>
      <c r="J258" s="194"/>
      <c r="K258" s="194"/>
      <c r="L258" s="194"/>
      <c r="M258" s="194"/>
      <c r="N258" s="194"/>
      <c r="O258" s="194"/>
      <c r="P258" s="194"/>
      <c r="Q258" s="194"/>
      <c r="R258" s="194"/>
      <c r="S258" s="194"/>
      <c r="T258" s="194"/>
      <c r="U258" s="194"/>
      <c r="V258" s="194"/>
      <c r="W258" s="194"/>
      <c r="X258" s="194"/>
      <c r="Y258" s="194"/>
      <c r="Z258" s="194"/>
      <c r="AA258" s="194"/>
    </row>
    <row xmlns:x14ac="http://schemas.microsoft.com/office/spreadsheetml/2009/9/ac" r="259" ht="15.75" x14ac:dyDescent="0.25">
      <c r="A259" s="194"/>
      <c r="B259" s="195"/>
      <c r="C259" s="194"/>
      <c r="D259" s="194"/>
      <c r="E259" s="194"/>
      <c r="F259" s="194"/>
      <c r="G259" s="194"/>
      <c r="H259" s="194"/>
      <c r="I259" s="194"/>
      <c r="J259" s="194"/>
      <c r="K259" s="194"/>
      <c r="L259" s="194"/>
      <c r="M259" s="194"/>
      <c r="N259" s="194"/>
      <c r="O259" s="194"/>
      <c r="P259" s="194"/>
      <c r="Q259" s="194"/>
      <c r="R259" s="194"/>
      <c r="S259" s="194"/>
      <c r="T259" s="194"/>
      <c r="U259" s="194"/>
      <c r="V259" s="194"/>
      <c r="W259" s="194"/>
      <c r="X259" s="194"/>
      <c r="Y259" s="194"/>
      <c r="Z259" s="194"/>
      <c r="AA259" s="194"/>
    </row>
    <row xmlns:x14ac="http://schemas.microsoft.com/office/spreadsheetml/2009/9/ac" r="260" ht="15.75" x14ac:dyDescent="0.25">
      <c r="A260" s="194"/>
      <c r="B260" s="195"/>
      <c r="C260" s="194"/>
      <c r="D260" s="194"/>
      <c r="E260" s="194"/>
      <c r="F260" s="194"/>
      <c r="G260" s="194"/>
      <c r="H260" s="194"/>
      <c r="I260" s="194"/>
      <c r="J260" s="194"/>
      <c r="K260" s="194"/>
      <c r="L260" s="194"/>
      <c r="M260" s="194"/>
      <c r="N260" s="194"/>
      <c r="O260" s="194"/>
      <c r="P260" s="194"/>
      <c r="Q260" s="194"/>
      <c r="R260" s="194"/>
      <c r="S260" s="194"/>
      <c r="T260" s="194"/>
      <c r="U260" s="194"/>
      <c r="V260" s="194"/>
      <c r="W260" s="194"/>
      <c r="X260" s="194"/>
      <c r="Y260" s="194"/>
      <c r="Z260" s="194"/>
      <c r="AA260" s="194"/>
    </row>
    <row xmlns:x14ac="http://schemas.microsoft.com/office/spreadsheetml/2009/9/ac" r="261" ht="15.75" x14ac:dyDescent="0.25">
      <c r="A261" s="194"/>
      <c r="B261" s="195"/>
      <c r="C261" s="194"/>
      <c r="D261" s="194"/>
      <c r="E261" s="194"/>
      <c r="F261" s="194"/>
      <c r="G261" s="194"/>
      <c r="H261" s="194"/>
      <c r="I261" s="194"/>
      <c r="J261" s="194"/>
      <c r="K261" s="194"/>
      <c r="L261" s="194"/>
      <c r="M261" s="194"/>
      <c r="N261" s="194"/>
      <c r="O261" s="194"/>
      <c r="P261" s="194"/>
      <c r="Q261" s="194"/>
      <c r="R261" s="194"/>
      <c r="S261" s="194"/>
      <c r="T261" s="194"/>
      <c r="U261" s="194"/>
      <c r="V261" s="194"/>
      <c r="W261" s="194"/>
      <c r="X261" s="194"/>
      <c r="Y261" s="194"/>
      <c r="Z261" s="194"/>
      <c r="AA261" s="194"/>
    </row>
    <row xmlns:x14ac="http://schemas.microsoft.com/office/spreadsheetml/2009/9/ac" r="262" ht="15.75" x14ac:dyDescent="0.25">
      <c r="A262" s="194"/>
      <c r="B262" s="195"/>
      <c r="C262" s="194"/>
      <c r="D262" s="194"/>
      <c r="E262" s="194"/>
      <c r="F262" s="194"/>
      <c r="G262" s="194"/>
      <c r="H262" s="194"/>
      <c r="I262" s="194"/>
      <c r="J262" s="194"/>
      <c r="K262" s="194"/>
      <c r="L262" s="194"/>
      <c r="M262" s="194"/>
      <c r="N262" s="194"/>
      <c r="O262" s="194"/>
      <c r="P262" s="194"/>
      <c r="Q262" s="194"/>
      <c r="R262" s="194"/>
      <c r="S262" s="194"/>
      <c r="T262" s="194"/>
      <c r="U262" s="194"/>
      <c r="V262" s="194"/>
      <c r="W262" s="194"/>
      <c r="X262" s="194"/>
      <c r="Y262" s="194"/>
      <c r="Z262" s="194"/>
      <c r="AA262" s="194"/>
    </row>
    <row xmlns:x14ac="http://schemas.microsoft.com/office/spreadsheetml/2009/9/ac" r="263" ht="15.75" x14ac:dyDescent="0.25">
      <c r="A263" s="194"/>
      <c r="B263" s="195"/>
      <c r="C263" s="194"/>
      <c r="D263" s="194"/>
      <c r="E263" s="194"/>
      <c r="F263" s="194"/>
      <c r="G263" s="194"/>
      <c r="H263" s="194"/>
      <c r="I263" s="194"/>
      <c r="J263" s="194"/>
      <c r="K263" s="194"/>
      <c r="L263" s="194"/>
      <c r="M263" s="194"/>
      <c r="N263" s="194"/>
      <c r="O263" s="194"/>
      <c r="P263" s="194"/>
      <c r="Q263" s="194"/>
      <c r="R263" s="194"/>
      <c r="S263" s="194"/>
      <c r="T263" s="194"/>
      <c r="U263" s="194"/>
      <c r="V263" s="194"/>
      <c r="W263" s="194"/>
      <c r="X263" s="194"/>
      <c r="Y263" s="194"/>
      <c r="Z263" s="194"/>
      <c r="AA263" s="194"/>
    </row>
    <row xmlns:x14ac="http://schemas.microsoft.com/office/spreadsheetml/2009/9/ac" r="264" ht="15.75" x14ac:dyDescent="0.25">
      <c r="A264" s="194"/>
      <c r="B264" s="195"/>
      <c r="C264" s="194"/>
      <c r="D264" s="194"/>
      <c r="E264" s="194"/>
      <c r="F264" s="194"/>
      <c r="G264" s="194"/>
      <c r="H264" s="194"/>
      <c r="I264" s="194"/>
      <c r="J264" s="194"/>
      <c r="K264" s="194"/>
      <c r="L264" s="194"/>
      <c r="M264" s="194"/>
      <c r="N264" s="194"/>
      <c r="O264" s="194"/>
      <c r="P264" s="194"/>
      <c r="Q264" s="194"/>
      <c r="R264" s="194"/>
      <c r="S264" s="194"/>
      <c r="T264" s="194"/>
      <c r="U264" s="194"/>
      <c r="V264" s="194"/>
      <c r="W264" s="194"/>
      <c r="X264" s="194"/>
      <c r="Y264" s="194"/>
      <c r="Z264" s="194"/>
      <c r="AA264" s="194"/>
    </row>
    <row xmlns:x14ac="http://schemas.microsoft.com/office/spreadsheetml/2009/9/ac" r="265" ht="15.75" x14ac:dyDescent="0.25">
      <c r="A265" s="194"/>
      <c r="B265" s="195"/>
      <c r="C265" s="194"/>
      <c r="D265" s="194"/>
      <c r="E265" s="194"/>
      <c r="F265" s="194"/>
      <c r="G265" s="194"/>
      <c r="H265" s="194"/>
      <c r="I265" s="194"/>
      <c r="J265" s="194"/>
      <c r="K265" s="194"/>
      <c r="L265" s="194"/>
      <c r="M265" s="194"/>
      <c r="N265" s="194"/>
      <c r="O265" s="194"/>
      <c r="P265" s="194"/>
      <c r="Q265" s="194"/>
      <c r="R265" s="194"/>
      <c r="S265" s="194"/>
      <c r="T265" s="194"/>
      <c r="U265" s="194"/>
      <c r="V265" s="194"/>
      <c r="W265" s="194"/>
      <c r="X265" s="194"/>
      <c r="Y265" s="194"/>
      <c r="Z265" s="194"/>
      <c r="AA265" s="194"/>
    </row>
    <row xmlns:x14ac="http://schemas.microsoft.com/office/spreadsheetml/2009/9/ac" r="266" ht="15.75" x14ac:dyDescent="0.25">
      <c r="A266" s="194"/>
      <c r="B266" s="195"/>
      <c r="C266" s="194"/>
      <c r="D266" s="194"/>
      <c r="E266" s="194"/>
      <c r="F266" s="194"/>
      <c r="G266" s="194"/>
      <c r="H266" s="194"/>
      <c r="I266" s="194"/>
      <c r="J266" s="194"/>
      <c r="K266" s="194"/>
      <c r="L266" s="194"/>
      <c r="M266" s="194"/>
      <c r="N266" s="194"/>
      <c r="O266" s="194"/>
      <c r="P266" s="194"/>
      <c r="Q266" s="194"/>
      <c r="R266" s="194"/>
      <c r="S266" s="194"/>
      <c r="T266" s="194"/>
      <c r="U266" s="194"/>
      <c r="V266" s="194"/>
      <c r="W266" s="194"/>
      <c r="X266" s="194"/>
      <c r="Y266" s="194"/>
      <c r="Z266" s="194"/>
      <c r="AA266" s="194"/>
    </row>
    <row xmlns:x14ac="http://schemas.microsoft.com/office/spreadsheetml/2009/9/ac" r="267" ht="15.75" x14ac:dyDescent="0.25">
      <c r="A267" s="194"/>
      <c r="B267" s="195"/>
      <c r="C267" s="194"/>
      <c r="D267" s="194"/>
      <c r="E267" s="194"/>
      <c r="F267" s="194"/>
      <c r="G267" s="194"/>
      <c r="H267" s="194"/>
      <c r="I267" s="194"/>
      <c r="J267" s="194"/>
      <c r="K267" s="194"/>
      <c r="L267" s="194"/>
      <c r="M267" s="194"/>
      <c r="N267" s="194"/>
      <c r="O267" s="194"/>
      <c r="P267" s="194"/>
      <c r="Q267" s="194"/>
      <c r="R267" s="194"/>
      <c r="S267" s="194"/>
      <c r="T267" s="194"/>
      <c r="U267" s="194"/>
      <c r="V267" s="194"/>
      <c r="W267" s="194"/>
      <c r="X267" s="194"/>
      <c r="Y267" s="194"/>
      <c r="Z267" s="194"/>
      <c r="AA267" s="194"/>
    </row>
    <row xmlns:x14ac="http://schemas.microsoft.com/office/spreadsheetml/2009/9/ac" r="268" ht="15.75" x14ac:dyDescent="0.25">
      <c r="A268" s="194"/>
      <c r="B268" s="195"/>
      <c r="C268" s="194"/>
      <c r="D268" s="194"/>
      <c r="E268" s="194"/>
      <c r="F268" s="194"/>
      <c r="G268" s="194"/>
      <c r="H268" s="194"/>
      <c r="I268" s="194"/>
      <c r="J268" s="194"/>
      <c r="K268" s="194"/>
      <c r="L268" s="194"/>
      <c r="M268" s="194"/>
      <c r="N268" s="194"/>
      <c r="O268" s="194"/>
      <c r="P268" s="194"/>
      <c r="Q268" s="194"/>
      <c r="R268" s="194"/>
      <c r="S268" s="194"/>
      <c r="T268" s="194"/>
      <c r="U268" s="194"/>
      <c r="V268" s="194"/>
      <c r="W268" s="194"/>
      <c r="X268" s="194"/>
      <c r="Y268" s="194"/>
      <c r="Z268" s="194"/>
      <c r="AA268" s="194"/>
    </row>
    <row xmlns:x14ac="http://schemas.microsoft.com/office/spreadsheetml/2009/9/ac" r="269" ht="15.75" x14ac:dyDescent="0.25">
      <c r="A269" s="194"/>
      <c r="B269" s="195"/>
      <c r="C269" s="194"/>
      <c r="D269" s="194"/>
      <c r="E269" s="194"/>
      <c r="F269" s="194"/>
      <c r="G269" s="194"/>
      <c r="H269" s="194"/>
      <c r="I269" s="194"/>
      <c r="J269" s="194"/>
      <c r="K269" s="194"/>
      <c r="L269" s="194"/>
      <c r="M269" s="194"/>
      <c r="N269" s="194"/>
      <c r="O269" s="194"/>
      <c r="P269" s="194"/>
      <c r="Q269" s="194"/>
      <c r="R269" s="194"/>
      <c r="S269" s="194"/>
      <c r="T269" s="194"/>
      <c r="U269" s="194"/>
      <c r="V269" s="194"/>
      <c r="W269" s="194"/>
      <c r="X269" s="194"/>
      <c r="Y269" s="194"/>
      <c r="Z269" s="194"/>
      <c r="AA269" s="194"/>
    </row>
    <row xmlns:x14ac="http://schemas.microsoft.com/office/spreadsheetml/2009/9/ac" r="270" ht="15.75" x14ac:dyDescent="0.25">
      <c r="A270" s="194"/>
      <c r="B270" s="195"/>
      <c r="C270" s="194"/>
      <c r="D270" s="194"/>
      <c r="E270" s="194"/>
      <c r="F270" s="194"/>
      <c r="G270" s="194"/>
      <c r="H270" s="194"/>
      <c r="I270" s="194"/>
      <c r="J270" s="194"/>
      <c r="K270" s="194"/>
      <c r="L270" s="194"/>
      <c r="M270" s="194"/>
      <c r="N270" s="194"/>
      <c r="O270" s="194"/>
      <c r="P270" s="194"/>
      <c r="Q270" s="194"/>
      <c r="R270" s="194"/>
      <c r="S270" s="194"/>
      <c r="T270" s="194"/>
      <c r="U270" s="194"/>
      <c r="V270" s="194"/>
      <c r="W270" s="194"/>
      <c r="X270" s="194"/>
      <c r="Y270" s="194"/>
      <c r="Z270" s="194"/>
      <c r="AA270" s="194"/>
    </row>
    <row xmlns:x14ac="http://schemas.microsoft.com/office/spreadsheetml/2009/9/ac" r="271" ht="15.75" x14ac:dyDescent="0.25">
      <c r="A271" s="194"/>
      <c r="B271" s="195"/>
      <c r="C271" s="194"/>
      <c r="D271" s="194"/>
      <c r="E271" s="194"/>
      <c r="F271" s="194"/>
      <c r="G271" s="194"/>
      <c r="H271" s="194"/>
      <c r="I271" s="194"/>
      <c r="J271" s="194"/>
      <c r="K271" s="194"/>
      <c r="L271" s="194"/>
      <c r="M271" s="194"/>
      <c r="N271" s="194"/>
      <c r="O271" s="194"/>
      <c r="P271" s="194"/>
      <c r="Q271" s="194"/>
      <c r="R271" s="194"/>
      <c r="S271" s="194"/>
      <c r="T271" s="194"/>
      <c r="U271" s="194"/>
      <c r="V271" s="194"/>
      <c r="W271" s="194"/>
      <c r="X271" s="194"/>
      <c r="Y271" s="194"/>
      <c r="Z271" s="194"/>
      <c r="AA271" s="194"/>
    </row>
    <row xmlns:x14ac="http://schemas.microsoft.com/office/spreadsheetml/2009/9/ac" r="272" ht="15.75" x14ac:dyDescent="0.25">
      <c r="A272" s="194"/>
      <c r="B272" s="195"/>
      <c r="C272" s="194"/>
      <c r="D272" s="194"/>
      <c r="E272" s="194"/>
      <c r="F272" s="194"/>
      <c r="G272" s="194"/>
      <c r="H272" s="194"/>
      <c r="I272" s="194"/>
      <c r="J272" s="194"/>
      <c r="K272" s="194"/>
      <c r="L272" s="194"/>
      <c r="M272" s="194"/>
      <c r="N272" s="194"/>
      <c r="O272" s="194"/>
      <c r="P272" s="194"/>
      <c r="Q272" s="194"/>
      <c r="R272" s="194"/>
      <c r="S272" s="194"/>
      <c r="T272" s="194"/>
      <c r="U272" s="194"/>
      <c r="V272" s="194"/>
      <c r="W272" s="194"/>
      <c r="X272" s="194"/>
      <c r="Y272" s="194"/>
      <c r="Z272" s="194"/>
      <c r="AA272" s="194"/>
    </row>
    <row xmlns:x14ac="http://schemas.microsoft.com/office/spreadsheetml/2009/9/ac" r="273" ht="15.75" x14ac:dyDescent="0.25">
      <c r="A273" s="194"/>
      <c r="B273" s="195"/>
      <c r="C273" s="194"/>
      <c r="D273" s="194"/>
      <c r="E273" s="194"/>
      <c r="F273" s="194"/>
      <c r="G273" s="194"/>
      <c r="H273" s="194"/>
      <c r="I273" s="194"/>
      <c r="J273" s="194"/>
      <c r="K273" s="194"/>
      <c r="L273" s="194"/>
      <c r="M273" s="194"/>
      <c r="N273" s="194"/>
      <c r="O273" s="194"/>
      <c r="P273" s="194"/>
      <c r="Q273" s="194"/>
      <c r="R273" s="194"/>
      <c r="S273" s="194"/>
      <c r="T273" s="194"/>
      <c r="U273" s="194"/>
      <c r="V273" s="194"/>
      <c r="W273" s="194"/>
      <c r="X273" s="194"/>
      <c r="Y273" s="194"/>
      <c r="Z273" s="194"/>
      <c r="AA273" s="194"/>
    </row>
    <row xmlns:x14ac="http://schemas.microsoft.com/office/spreadsheetml/2009/9/ac" r="274" ht="15.75" x14ac:dyDescent="0.25">
      <c r="A274" s="194"/>
      <c r="B274" s="195"/>
      <c r="C274" s="194"/>
      <c r="D274" s="194"/>
      <c r="E274" s="194"/>
      <c r="F274" s="194"/>
      <c r="G274" s="194"/>
      <c r="H274" s="194"/>
      <c r="I274" s="194"/>
      <c r="J274" s="194"/>
      <c r="K274" s="194"/>
      <c r="L274" s="194"/>
      <c r="M274" s="194"/>
      <c r="N274" s="194"/>
      <c r="O274" s="194"/>
      <c r="P274" s="194"/>
      <c r="Q274" s="194"/>
      <c r="R274" s="194"/>
      <c r="S274" s="194"/>
      <c r="T274" s="194"/>
      <c r="U274" s="194"/>
      <c r="V274" s="194"/>
      <c r="W274" s="194"/>
      <c r="X274" s="194"/>
      <c r="Y274" s="194"/>
      <c r="Z274" s="194"/>
      <c r="AA274" s="194"/>
    </row>
    <row xmlns:x14ac="http://schemas.microsoft.com/office/spreadsheetml/2009/9/ac" r="275" ht="15.75" x14ac:dyDescent="0.25">
      <c r="A275" s="194"/>
      <c r="B275" s="195"/>
      <c r="C275" s="194"/>
      <c r="D275" s="194"/>
      <c r="E275" s="194"/>
      <c r="F275" s="194"/>
      <c r="G275" s="194"/>
      <c r="H275" s="194"/>
      <c r="I275" s="194"/>
      <c r="J275" s="194"/>
      <c r="K275" s="194"/>
      <c r="L275" s="194"/>
      <c r="M275" s="194"/>
      <c r="N275" s="194"/>
      <c r="O275" s="194"/>
      <c r="P275" s="194"/>
      <c r="Q275" s="194"/>
      <c r="R275" s="194"/>
      <c r="S275" s="194"/>
      <c r="T275" s="194"/>
      <c r="U275" s="194"/>
      <c r="V275" s="194"/>
      <c r="W275" s="194"/>
      <c r="X275" s="194"/>
      <c r="Y275" s="194"/>
      <c r="Z275" s="194"/>
      <c r="AA275" s="194"/>
    </row>
    <row xmlns:x14ac="http://schemas.microsoft.com/office/spreadsheetml/2009/9/ac" r="276" ht="15.75" x14ac:dyDescent="0.25">
      <c r="A276" s="194"/>
      <c r="B276" s="195"/>
      <c r="C276" s="194"/>
      <c r="D276" s="194"/>
      <c r="E276" s="194"/>
      <c r="F276" s="194"/>
      <c r="G276" s="194"/>
      <c r="H276" s="194"/>
      <c r="I276" s="194"/>
      <c r="J276" s="194"/>
      <c r="K276" s="194"/>
      <c r="L276" s="194"/>
      <c r="M276" s="194"/>
      <c r="N276" s="194"/>
      <c r="O276" s="194"/>
      <c r="P276" s="194"/>
      <c r="Q276" s="194"/>
      <c r="R276" s="194"/>
      <c r="S276" s="194"/>
      <c r="T276" s="194"/>
      <c r="U276" s="194"/>
      <c r="V276" s="194"/>
      <c r="W276" s="194"/>
      <c r="X276" s="194"/>
      <c r="Y276" s="194"/>
      <c r="Z276" s="194"/>
      <c r="AA276" s="194"/>
    </row>
    <row xmlns:x14ac="http://schemas.microsoft.com/office/spreadsheetml/2009/9/ac" r="277" ht="15.75" x14ac:dyDescent="0.25">
      <c r="A277" s="194"/>
      <c r="B277" s="195"/>
      <c r="C277" s="194"/>
      <c r="D277" s="194"/>
      <c r="E277" s="194"/>
      <c r="F277" s="194"/>
      <c r="G277" s="194"/>
      <c r="H277" s="194"/>
      <c r="I277" s="194"/>
      <c r="J277" s="194"/>
      <c r="K277" s="194"/>
      <c r="L277" s="194"/>
      <c r="M277" s="194"/>
      <c r="N277" s="194"/>
      <c r="O277" s="194"/>
      <c r="P277" s="194"/>
      <c r="Q277" s="194"/>
      <c r="R277" s="194"/>
      <c r="S277" s="194"/>
      <c r="T277" s="194"/>
      <c r="U277" s="194"/>
      <c r="V277" s="194"/>
      <c r="W277" s="194"/>
      <c r="X277" s="194"/>
      <c r="Y277" s="194"/>
      <c r="Z277" s="194"/>
      <c r="AA277" s="194"/>
    </row>
    <row xmlns:x14ac="http://schemas.microsoft.com/office/spreadsheetml/2009/9/ac" r="278" ht="15.75" x14ac:dyDescent="0.25">
      <c r="A278" s="194"/>
      <c r="B278" s="195"/>
      <c r="C278" s="194"/>
      <c r="D278" s="194"/>
      <c r="E278" s="194"/>
      <c r="F278" s="194"/>
      <c r="G278" s="194"/>
      <c r="H278" s="194"/>
      <c r="I278" s="194"/>
      <c r="J278" s="194"/>
      <c r="K278" s="194"/>
      <c r="L278" s="194"/>
      <c r="M278" s="194"/>
      <c r="N278" s="194"/>
      <c r="O278" s="194"/>
      <c r="P278" s="194"/>
      <c r="Q278" s="194"/>
      <c r="R278" s="194"/>
      <c r="S278" s="194"/>
      <c r="T278" s="194"/>
      <c r="U278" s="194"/>
      <c r="V278" s="194"/>
      <c r="W278" s="194"/>
      <c r="X278" s="194"/>
      <c r="Y278" s="194"/>
      <c r="Z278" s="194"/>
      <c r="AA278" s="194"/>
    </row>
    <row xmlns:x14ac="http://schemas.microsoft.com/office/spreadsheetml/2009/9/ac" r="279" ht="15.75" x14ac:dyDescent="0.25">
      <c r="A279" s="194"/>
      <c r="B279" s="195"/>
      <c r="C279" s="194"/>
      <c r="D279" s="194"/>
      <c r="E279" s="194"/>
      <c r="F279" s="194"/>
      <c r="G279" s="194"/>
      <c r="H279" s="194"/>
      <c r="I279" s="194"/>
      <c r="J279" s="194"/>
      <c r="K279" s="194"/>
      <c r="L279" s="194"/>
      <c r="M279" s="194"/>
      <c r="N279" s="194"/>
      <c r="O279" s="194"/>
      <c r="P279" s="194"/>
      <c r="Q279" s="194"/>
      <c r="R279" s="194"/>
      <c r="S279" s="194"/>
      <c r="T279" s="194"/>
      <c r="U279" s="194"/>
      <c r="V279" s="194"/>
      <c r="W279" s="194"/>
      <c r="X279" s="194"/>
      <c r="Y279" s="194"/>
      <c r="Z279" s="194"/>
      <c r="AA279" s="194"/>
    </row>
    <row xmlns:x14ac="http://schemas.microsoft.com/office/spreadsheetml/2009/9/ac" r="280" ht="15.75" x14ac:dyDescent="0.25">
      <c r="A280" s="194"/>
      <c r="B280" s="195"/>
      <c r="C280" s="194"/>
      <c r="D280" s="194"/>
      <c r="E280" s="194"/>
      <c r="F280" s="194"/>
      <c r="G280" s="194"/>
      <c r="H280" s="194"/>
      <c r="I280" s="194"/>
      <c r="J280" s="194"/>
      <c r="K280" s="194"/>
      <c r="L280" s="194"/>
      <c r="M280" s="194"/>
      <c r="N280" s="194"/>
      <c r="O280" s="194"/>
      <c r="P280" s="194"/>
      <c r="Q280" s="194"/>
      <c r="R280" s="194"/>
      <c r="S280" s="194"/>
      <c r="T280" s="194"/>
      <c r="U280" s="194"/>
      <c r="V280" s="194"/>
      <c r="W280" s="194"/>
      <c r="X280" s="194"/>
      <c r="Y280" s="194"/>
      <c r="Z280" s="194"/>
      <c r="AA280" s="194"/>
    </row>
    <row xmlns:x14ac="http://schemas.microsoft.com/office/spreadsheetml/2009/9/ac" r="281" ht="15.75" x14ac:dyDescent="0.25">
      <c r="A281" s="194"/>
      <c r="B281" s="195"/>
      <c r="C281" s="194"/>
      <c r="D281" s="194"/>
      <c r="E281" s="194"/>
      <c r="F281" s="194"/>
      <c r="G281" s="194"/>
      <c r="H281" s="194"/>
      <c r="I281" s="194"/>
      <c r="J281" s="194"/>
      <c r="K281" s="194"/>
      <c r="L281" s="194"/>
      <c r="M281" s="194"/>
      <c r="N281" s="194"/>
      <c r="O281" s="194"/>
      <c r="P281" s="194"/>
      <c r="Q281" s="194"/>
      <c r="R281" s="194"/>
      <c r="S281" s="194"/>
      <c r="T281" s="194"/>
      <c r="U281" s="194"/>
      <c r="V281" s="194"/>
      <c r="W281" s="194"/>
      <c r="X281" s="194"/>
      <c r="Y281" s="194"/>
      <c r="Z281" s="194"/>
      <c r="AA281" s="194"/>
    </row>
    <row xmlns:x14ac="http://schemas.microsoft.com/office/spreadsheetml/2009/9/ac" r="282" ht="15.75" x14ac:dyDescent="0.25">
      <c r="A282" s="194"/>
      <c r="B282" s="195"/>
      <c r="C282" s="194"/>
      <c r="D282" s="194"/>
      <c r="E282" s="194"/>
      <c r="F282" s="194"/>
      <c r="G282" s="194"/>
      <c r="H282" s="194"/>
      <c r="I282" s="194"/>
      <c r="J282" s="194"/>
      <c r="K282" s="194"/>
      <c r="L282" s="194"/>
      <c r="M282" s="194"/>
      <c r="N282" s="194"/>
      <c r="O282" s="194"/>
      <c r="P282" s="194"/>
      <c r="Q282" s="194"/>
      <c r="R282" s="194"/>
      <c r="S282" s="194"/>
      <c r="T282" s="194"/>
      <c r="U282" s="194"/>
      <c r="V282" s="194"/>
      <c r="W282" s="194"/>
      <c r="X282" s="194"/>
      <c r="Y282" s="194"/>
      <c r="Z282" s="194"/>
      <c r="AA282" s="194"/>
    </row>
    <row xmlns:x14ac="http://schemas.microsoft.com/office/spreadsheetml/2009/9/ac" r="283" ht="15.75" x14ac:dyDescent="0.25">
      <c r="A283" s="194"/>
      <c r="B283" s="195"/>
      <c r="C283" s="194"/>
      <c r="D283" s="194"/>
      <c r="E283" s="194"/>
      <c r="F283" s="194"/>
      <c r="G283" s="194"/>
      <c r="H283" s="194"/>
      <c r="I283" s="194"/>
      <c r="J283" s="194"/>
      <c r="K283" s="194"/>
      <c r="L283" s="194"/>
      <c r="M283" s="194"/>
      <c r="N283" s="194"/>
      <c r="O283" s="194"/>
      <c r="P283" s="194"/>
      <c r="Q283" s="194"/>
      <c r="R283" s="194"/>
      <c r="S283" s="194"/>
      <c r="T283" s="194"/>
      <c r="U283" s="194"/>
      <c r="V283" s="194"/>
      <c r="W283" s="194"/>
      <c r="X283" s="194"/>
      <c r="Y283" s="194"/>
      <c r="Z283" s="194"/>
      <c r="AA283" s="194"/>
    </row>
    <row xmlns:x14ac="http://schemas.microsoft.com/office/spreadsheetml/2009/9/ac" r="284" ht="15.75" x14ac:dyDescent="0.25">
      <c r="A284" s="194"/>
      <c r="B284" s="195"/>
      <c r="C284" s="194"/>
      <c r="D284" s="194"/>
      <c r="E284" s="194"/>
      <c r="F284" s="194"/>
      <c r="G284" s="194"/>
      <c r="H284" s="194"/>
      <c r="I284" s="194"/>
      <c r="J284" s="194"/>
      <c r="K284" s="194"/>
      <c r="L284" s="194"/>
      <c r="M284" s="194"/>
      <c r="N284" s="194"/>
      <c r="O284" s="194"/>
      <c r="P284" s="194"/>
      <c r="Q284" s="194"/>
      <c r="R284" s="194"/>
      <c r="S284" s="194"/>
      <c r="T284" s="194"/>
      <c r="U284" s="194"/>
      <c r="V284" s="194"/>
      <c r="W284" s="194"/>
      <c r="X284" s="194"/>
      <c r="Y284" s="194"/>
      <c r="Z284" s="194"/>
      <c r="AA284" s="194"/>
    </row>
    <row xmlns:x14ac="http://schemas.microsoft.com/office/spreadsheetml/2009/9/ac" r="285" ht="15.75" x14ac:dyDescent="0.25">
      <c r="A285" s="194"/>
      <c r="B285" s="195"/>
      <c r="C285" s="194"/>
      <c r="D285" s="194"/>
      <c r="E285" s="194"/>
      <c r="F285" s="194"/>
      <c r="G285" s="194"/>
      <c r="H285" s="194"/>
      <c r="I285" s="194"/>
      <c r="J285" s="194"/>
      <c r="K285" s="194"/>
      <c r="L285" s="194"/>
      <c r="M285" s="194"/>
      <c r="N285" s="194"/>
      <c r="O285" s="194"/>
      <c r="P285" s="194"/>
      <c r="Q285" s="194"/>
      <c r="R285" s="194"/>
      <c r="S285" s="194"/>
      <c r="T285" s="194"/>
      <c r="U285" s="194"/>
      <c r="V285" s="194"/>
      <c r="W285" s="194"/>
      <c r="X285" s="194"/>
      <c r="Y285" s="194"/>
      <c r="Z285" s="194"/>
      <c r="AA285" s="194"/>
    </row>
    <row xmlns:x14ac="http://schemas.microsoft.com/office/spreadsheetml/2009/9/ac" r="286" ht="15.75" x14ac:dyDescent="0.25">
      <c r="A286" s="194"/>
      <c r="B286" s="195"/>
      <c r="C286" s="194"/>
      <c r="D286" s="194"/>
      <c r="E286" s="194"/>
      <c r="F286" s="194"/>
      <c r="G286" s="194"/>
      <c r="H286" s="194"/>
      <c r="I286" s="194"/>
      <c r="J286" s="194"/>
      <c r="K286" s="194"/>
      <c r="L286" s="194"/>
      <c r="M286" s="194"/>
      <c r="N286" s="194"/>
      <c r="O286" s="194"/>
      <c r="P286" s="194"/>
      <c r="Q286" s="194"/>
      <c r="R286" s="194"/>
      <c r="S286" s="194"/>
      <c r="T286" s="194"/>
      <c r="U286" s="194"/>
      <c r="V286" s="194"/>
      <c r="W286" s="194"/>
      <c r="X286" s="194"/>
      <c r="Y286" s="194"/>
      <c r="Z286" s="194"/>
      <c r="AA286" s="194"/>
    </row>
    <row xmlns:x14ac="http://schemas.microsoft.com/office/spreadsheetml/2009/9/ac" r="287" ht="15.75" x14ac:dyDescent="0.25">
      <c r="A287" s="194"/>
      <c r="B287" s="195"/>
      <c r="C287" s="194"/>
      <c r="D287" s="194"/>
      <c r="E287" s="194"/>
      <c r="F287" s="194"/>
      <c r="G287" s="194"/>
      <c r="H287" s="194"/>
      <c r="I287" s="194"/>
      <c r="J287" s="194"/>
      <c r="K287" s="194"/>
      <c r="L287" s="194"/>
      <c r="M287" s="194"/>
      <c r="N287" s="194"/>
      <c r="O287" s="194"/>
      <c r="P287" s="194"/>
      <c r="Q287" s="194"/>
      <c r="R287" s="194"/>
      <c r="S287" s="194"/>
      <c r="T287" s="194"/>
      <c r="U287" s="194"/>
      <c r="V287" s="194"/>
      <c r="W287" s="194"/>
      <c r="X287" s="194"/>
      <c r="Y287" s="194"/>
      <c r="Z287" s="194"/>
      <c r="AA287" s="194"/>
    </row>
    <row xmlns:x14ac="http://schemas.microsoft.com/office/spreadsheetml/2009/9/ac" r="288" ht="15.75" x14ac:dyDescent="0.25">
      <c r="A288" s="194"/>
      <c r="B288" s="195"/>
      <c r="C288" s="194"/>
      <c r="D288" s="194"/>
      <c r="E288" s="194"/>
      <c r="F288" s="194"/>
      <c r="G288" s="194"/>
      <c r="H288" s="194"/>
      <c r="I288" s="194"/>
      <c r="J288" s="194"/>
      <c r="K288" s="194"/>
      <c r="L288" s="194"/>
      <c r="M288" s="194"/>
      <c r="N288" s="194"/>
      <c r="O288" s="194"/>
      <c r="P288" s="194"/>
      <c r="Q288" s="194"/>
      <c r="R288" s="194"/>
      <c r="S288" s="194"/>
      <c r="T288" s="194"/>
      <c r="U288" s="194"/>
      <c r="V288" s="194"/>
      <c r="W288" s="194"/>
      <c r="X288" s="194"/>
      <c r="Y288" s="194"/>
      <c r="Z288" s="194"/>
      <c r="AA288" s="194"/>
    </row>
    <row xmlns:x14ac="http://schemas.microsoft.com/office/spreadsheetml/2009/9/ac" r="289" ht="15.75" x14ac:dyDescent="0.25">
      <c r="A289" s="194"/>
      <c r="B289" s="195"/>
      <c r="C289" s="194"/>
      <c r="D289" s="194"/>
      <c r="E289" s="194"/>
      <c r="F289" s="194"/>
      <c r="G289" s="194"/>
      <c r="H289" s="194"/>
      <c r="I289" s="194"/>
      <c r="J289" s="194"/>
      <c r="K289" s="194"/>
      <c r="L289" s="194"/>
      <c r="M289" s="194"/>
      <c r="N289" s="194"/>
      <c r="O289" s="194"/>
      <c r="P289" s="194"/>
      <c r="Q289" s="194"/>
      <c r="R289" s="194"/>
      <c r="S289" s="194"/>
      <c r="T289" s="194"/>
      <c r="U289" s="194"/>
      <c r="V289" s="194"/>
      <c r="W289" s="194"/>
      <c r="X289" s="194"/>
      <c r="Y289" s="194"/>
      <c r="Z289" s="194"/>
      <c r="AA289" s="194"/>
    </row>
    <row xmlns:x14ac="http://schemas.microsoft.com/office/spreadsheetml/2009/9/ac" r="290" ht="15.75" x14ac:dyDescent="0.25">
      <c r="A290" s="194"/>
      <c r="B290" s="195"/>
      <c r="C290" s="194"/>
      <c r="D290" s="194"/>
      <c r="E290" s="194"/>
      <c r="F290" s="194"/>
      <c r="G290" s="194"/>
      <c r="H290" s="194"/>
      <c r="I290" s="194"/>
      <c r="J290" s="194"/>
      <c r="K290" s="194"/>
      <c r="L290" s="194"/>
      <c r="M290" s="194"/>
      <c r="N290" s="194"/>
      <c r="O290" s="194"/>
      <c r="P290" s="194"/>
      <c r="Q290" s="194"/>
      <c r="R290" s="194"/>
      <c r="S290" s="194"/>
      <c r="T290" s="194"/>
      <c r="U290" s="194"/>
      <c r="V290" s="194"/>
      <c r="W290" s="194"/>
      <c r="X290" s="194"/>
      <c r="Y290" s="194"/>
      <c r="Z290" s="194"/>
      <c r="AA290" s="194"/>
    </row>
    <row xmlns:x14ac="http://schemas.microsoft.com/office/spreadsheetml/2009/9/ac" r="291" ht="15.75" x14ac:dyDescent="0.25">
      <c r="A291" s="194"/>
      <c r="B291" s="195"/>
      <c r="C291" s="194"/>
      <c r="D291" s="194"/>
      <c r="E291" s="194"/>
      <c r="F291" s="194"/>
      <c r="G291" s="194"/>
      <c r="H291" s="194"/>
      <c r="I291" s="194"/>
      <c r="J291" s="194"/>
      <c r="K291" s="194"/>
      <c r="L291" s="194"/>
      <c r="M291" s="194"/>
      <c r="N291" s="194"/>
      <c r="O291" s="194"/>
      <c r="P291" s="194"/>
      <c r="Q291" s="194"/>
      <c r="R291" s="194"/>
      <c r="S291" s="194"/>
      <c r="T291" s="194"/>
      <c r="U291" s="194"/>
      <c r="V291" s="194"/>
      <c r="W291" s="194"/>
      <c r="X291" s="194"/>
      <c r="Y291" s="194"/>
      <c r="Z291" s="194"/>
      <c r="AA291" s="194"/>
    </row>
    <row xmlns:x14ac="http://schemas.microsoft.com/office/spreadsheetml/2009/9/ac" r="292" ht="15.75" x14ac:dyDescent="0.25">
      <c r="A292" s="194"/>
      <c r="B292" s="195"/>
      <c r="C292" s="194"/>
      <c r="D292" s="194"/>
      <c r="E292" s="194"/>
      <c r="F292" s="194"/>
      <c r="G292" s="194"/>
      <c r="H292" s="194"/>
      <c r="I292" s="194"/>
      <c r="J292" s="194"/>
      <c r="K292" s="194"/>
      <c r="L292" s="194"/>
      <c r="M292" s="194"/>
      <c r="N292" s="194"/>
      <c r="O292" s="194"/>
      <c r="P292" s="194"/>
      <c r="Q292" s="194"/>
      <c r="R292" s="194"/>
      <c r="S292" s="194"/>
      <c r="T292" s="194"/>
      <c r="U292" s="194"/>
      <c r="V292" s="194"/>
      <c r="W292" s="194"/>
      <c r="X292" s="194"/>
      <c r="Y292" s="194"/>
      <c r="Z292" s="194"/>
      <c r="AA292" s="194"/>
    </row>
    <row xmlns:x14ac="http://schemas.microsoft.com/office/spreadsheetml/2009/9/ac" r="293" ht="15.75" x14ac:dyDescent="0.25">
      <c r="A293" s="194"/>
      <c r="B293" s="195"/>
      <c r="C293" s="194"/>
      <c r="D293" s="194"/>
      <c r="E293" s="194"/>
      <c r="F293" s="194"/>
      <c r="G293" s="194"/>
      <c r="H293" s="194"/>
      <c r="I293" s="194"/>
      <c r="J293" s="194"/>
      <c r="K293" s="194"/>
      <c r="L293" s="194"/>
      <c r="M293" s="194"/>
      <c r="N293" s="194"/>
      <c r="O293" s="194"/>
      <c r="P293" s="194"/>
      <c r="Q293" s="194"/>
      <c r="R293" s="194"/>
      <c r="S293" s="194"/>
      <c r="T293" s="194"/>
      <c r="U293" s="194"/>
      <c r="V293" s="194"/>
      <c r="W293" s="194"/>
      <c r="X293" s="194"/>
      <c r="Y293" s="194"/>
      <c r="Z293" s="194"/>
      <c r="AA293" s="194"/>
    </row>
    <row xmlns:x14ac="http://schemas.microsoft.com/office/spreadsheetml/2009/9/ac" r="294" ht="15.75" x14ac:dyDescent="0.25">
      <c r="A294" s="194"/>
      <c r="B294" s="195"/>
      <c r="C294" s="194"/>
      <c r="D294" s="194"/>
      <c r="E294" s="194"/>
      <c r="F294" s="194"/>
      <c r="G294" s="194"/>
      <c r="H294" s="194"/>
      <c r="I294" s="194"/>
      <c r="J294" s="194"/>
      <c r="K294" s="194"/>
      <c r="L294" s="194"/>
      <c r="M294" s="194"/>
      <c r="N294" s="194"/>
      <c r="O294" s="194"/>
      <c r="P294" s="194"/>
      <c r="Q294" s="194"/>
      <c r="R294" s="194"/>
      <c r="S294" s="194"/>
      <c r="T294" s="194"/>
      <c r="U294" s="194"/>
      <c r="V294" s="194"/>
      <c r="W294" s="194"/>
      <c r="X294" s="194"/>
      <c r="Y294" s="194"/>
      <c r="Z294" s="194"/>
      <c r="AA294" s="194"/>
    </row>
    <row xmlns:x14ac="http://schemas.microsoft.com/office/spreadsheetml/2009/9/ac" r="295" ht="15.75" x14ac:dyDescent="0.25">
      <c r="A295" s="194"/>
      <c r="B295" s="195"/>
      <c r="C295" s="194"/>
      <c r="D295" s="194"/>
      <c r="E295" s="194"/>
      <c r="F295" s="194"/>
      <c r="G295" s="194"/>
      <c r="H295" s="194"/>
      <c r="I295" s="194"/>
      <c r="J295" s="194"/>
      <c r="K295" s="194"/>
      <c r="L295" s="194"/>
      <c r="M295" s="194"/>
      <c r="N295" s="194"/>
      <c r="O295" s="194"/>
      <c r="P295" s="194"/>
      <c r="Q295" s="194"/>
      <c r="R295" s="194"/>
      <c r="S295" s="194"/>
      <c r="T295" s="194"/>
      <c r="U295" s="194"/>
      <c r="V295" s="194"/>
      <c r="W295" s="194"/>
      <c r="X295" s="194"/>
      <c r="Y295" s="194"/>
      <c r="Z295" s="194"/>
      <c r="AA295" s="194"/>
    </row>
    <row xmlns:x14ac="http://schemas.microsoft.com/office/spreadsheetml/2009/9/ac" r="296" ht="15.75" x14ac:dyDescent="0.25">
      <c r="A296" s="194"/>
      <c r="B296" s="195"/>
      <c r="C296" s="194"/>
      <c r="D296" s="194"/>
      <c r="E296" s="194"/>
      <c r="F296" s="194"/>
      <c r="G296" s="194"/>
      <c r="H296" s="194"/>
      <c r="I296" s="194"/>
      <c r="J296" s="194"/>
      <c r="K296" s="194"/>
      <c r="L296" s="194"/>
      <c r="M296" s="194"/>
      <c r="N296" s="194"/>
      <c r="O296" s="194"/>
      <c r="P296" s="194"/>
      <c r="Q296" s="194"/>
      <c r="R296" s="194"/>
      <c r="S296" s="194"/>
      <c r="T296" s="194"/>
      <c r="U296" s="194"/>
      <c r="V296" s="194"/>
      <c r="W296" s="194"/>
      <c r="X296" s="194"/>
      <c r="Y296" s="194"/>
      <c r="Z296" s="194"/>
      <c r="AA296" s="194"/>
    </row>
    <row xmlns:x14ac="http://schemas.microsoft.com/office/spreadsheetml/2009/9/ac" r="297" ht="15.75" x14ac:dyDescent="0.25">
      <c r="A297" s="194"/>
      <c r="B297" s="195"/>
      <c r="C297" s="194"/>
      <c r="D297" s="194"/>
      <c r="E297" s="194"/>
      <c r="F297" s="194"/>
      <c r="G297" s="194"/>
      <c r="H297" s="194"/>
      <c r="I297" s="194"/>
      <c r="J297" s="194"/>
      <c r="K297" s="194"/>
      <c r="L297" s="194"/>
      <c r="M297" s="194"/>
      <c r="N297" s="194"/>
      <c r="O297" s="194"/>
      <c r="P297" s="194"/>
      <c r="Q297" s="194"/>
      <c r="R297" s="194"/>
      <c r="S297" s="194"/>
      <c r="T297" s="194"/>
      <c r="U297" s="194"/>
      <c r="V297" s="194"/>
      <c r="W297" s="194"/>
      <c r="X297" s="194"/>
      <c r="Y297" s="194"/>
      <c r="Z297" s="194"/>
      <c r="AA297" s="194"/>
    </row>
    <row xmlns:x14ac="http://schemas.microsoft.com/office/spreadsheetml/2009/9/ac" r="298" ht="15.75" x14ac:dyDescent="0.25">
      <c r="A298" s="194"/>
      <c r="B298" s="195"/>
      <c r="C298" s="194"/>
      <c r="D298" s="194"/>
      <c r="E298" s="194"/>
      <c r="F298" s="194"/>
      <c r="G298" s="194"/>
      <c r="H298" s="194"/>
      <c r="I298" s="194"/>
      <c r="J298" s="194"/>
      <c r="K298" s="194"/>
      <c r="L298" s="194"/>
      <c r="M298" s="194"/>
      <c r="N298" s="194"/>
      <c r="O298" s="194"/>
      <c r="P298" s="194"/>
      <c r="Q298" s="194"/>
      <c r="R298" s="194"/>
      <c r="S298" s="194"/>
      <c r="T298" s="194"/>
      <c r="U298" s="194"/>
      <c r="V298" s="194"/>
      <c r="W298" s="194"/>
      <c r="X298" s="194"/>
      <c r="Y298" s="194"/>
      <c r="Z298" s="194"/>
      <c r="AA298" s="194"/>
    </row>
    <row xmlns:x14ac="http://schemas.microsoft.com/office/spreadsheetml/2009/9/ac" r="299" ht="15.75" x14ac:dyDescent="0.25">
      <c r="A299" s="194"/>
      <c r="B299" s="195"/>
      <c r="C299" s="194"/>
      <c r="D299" s="194"/>
      <c r="E299" s="194"/>
      <c r="F299" s="194"/>
      <c r="G299" s="194"/>
      <c r="H299" s="194"/>
      <c r="I299" s="194"/>
      <c r="J299" s="194"/>
      <c r="K299" s="194"/>
      <c r="L299" s="194"/>
      <c r="M299" s="194"/>
      <c r="N299" s="194"/>
      <c r="O299" s="194"/>
      <c r="P299" s="194"/>
      <c r="Q299" s="194"/>
      <c r="R299" s="194"/>
      <c r="S299" s="194"/>
      <c r="T299" s="194"/>
      <c r="U299" s="194"/>
      <c r="V299" s="194"/>
      <c r="W299" s="194"/>
      <c r="X299" s="194"/>
      <c r="Y299" s="194"/>
      <c r="Z299" s="194"/>
      <c r="AA299" s="194"/>
    </row>
    <row xmlns:x14ac="http://schemas.microsoft.com/office/spreadsheetml/2009/9/ac" r="300" ht="15.75" x14ac:dyDescent="0.25">
      <c r="A300" s="194"/>
      <c r="B300" s="195"/>
      <c r="C300" s="194"/>
      <c r="D300" s="194"/>
      <c r="E300" s="194"/>
      <c r="F300" s="194"/>
      <c r="G300" s="194"/>
      <c r="H300" s="194"/>
      <c r="I300" s="194"/>
      <c r="J300" s="194"/>
      <c r="K300" s="194"/>
      <c r="L300" s="194"/>
      <c r="M300" s="194"/>
      <c r="N300" s="194"/>
      <c r="O300" s="194"/>
      <c r="P300" s="194"/>
      <c r="Q300" s="194"/>
      <c r="R300" s="194"/>
      <c r="S300" s="194"/>
      <c r="T300" s="194"/>
      <c r="U300" s="194"/>
      <c r="V300" s="194"/>
      <c r="W300" s="194"/>
      <c r="X300" s="194"/>
      <c r="Y300" s="194"/>
      <c r="Z300" s="194"/>
      <c r="AA300" s="194"/>
    </row>
    <row xmlns:x14ac="http://schemas.microsoft.com/office/spreadsheetml/2009/9/ac" r="301" ht="15.75" x14ac:dyDescent="0.25">
      <c r="A301" s="194"/>
      <c r="B301" s="195"/>
      <c r="C301" s="194"/>
      <c r="D301" s="194"/>
      <c r="E301" s="194"/>
      <c r="F301" s="194"/>
      <c r="G301" s="194"/>
      <c r="H301" s="194"/>
      <c r="I301" s="194"/>
      <c r="J301" s="194"/>
      <c r="K301" s="194"/>
      <c r="L301" s="194"/>
      <c r="M301" s="194"/>
      <c r="N301" s="194"/>
      <c r="O301" s="194"/>
      <c r="P301" s="194"/>
      <c r="Q301" s="194"/>
      <c r="R301" s="194"/>
      <c r="S301" s="194"/>
      <c r="T301" s="194"/>
      <c r="U301" s="194"/>
      <c r="V301" s="194"/>
      <c r="W301" s="194"/>
      <c r="X301" s="194"/>
      <c r="Y301" s="194"/>
      <c r="Z301" s="194"/>
      <c r="AA301" s="194"/>
    </row>
    <row xmlns:x14ac="http://schemas.microsoft.com/office/spreadsheetml/2009/9/ac" r="302" ht="15.75" x14ac:dyDescent="0.25">
      <c r="A302" s="194"/>
      <c r="B302" s="195"/>
      <c r="C302" s="194"/>
      <c r="D302" s="194"/>
      <c r="E302" s="194"/>
      <c r="F302" s="194"/>
      <c r="G302" s="194"/>
      <c r="H302" s="194"/>
      <c r="I302" s="194"/>
      <c r="J302" s="194"/>
      <c r="K302" s="194"/>
      <c r="L302" s="194"/>
      <c r="M302" s="194"/>
      <c r="N302" s="194"/>
      <c r="O302" s="194"/>
      <c r="P302" s="194"/>
      <c r="Q302" s="194"/>
      <c r="R302" s="194"/>
      <c r="S302" s="194"/>
      <c r="T302" s="194"/>
      <c r="U302" s="194"/>
      <c r="V302" s="194"/>
      <c r="W302" s="194"/>
      <c r="X302" s="194"/>
      <c r="Y302" s="194"/>
      <c r="Z302" s="194"/>
      <c r="AA302" s="194"/>
    </row>
    <row xmlns:x14ac="http://schemas.microsoft.com/office/spreadsheetml/2009/9/ac" r="303" ht="15.75" x14ac:dyDescent="0.25">
      <c r="A303" s="194"/>
      <c r="B303" s="195"/>
      <c r="C303" s="194"/>
      <c r="D303" s="194"/>
      <c r="E303" s="194"/>
      <c r="F303" s="194"/>
      <c r="G303" s="194"/>
      <c r="H303" s="194"/>
      <c r="I303" s="194"/>
      <c r="J303" s="194"/>
      <c r="K303" s="194"/>
      <c r="L303" s="194"/>
      <c r="M303" s="194"/>
      <c r="N303" s="194"/>
      <c r="O303" s="194"/>
      <c r="P303" s="194"/>
      <c r="Q303" s="194"/>
      <c r="R303" s="194"/>
      <c r="S303" s="194"/>
      <c r="T303" s="194"/>
      <c r="U303" s="194"/>
      <c r="V303" s="194"/>
      <c r="W303" s="194"/>
      <c r="X303" s="194"/>
      <c r="Y303" s="194"/>
      <c r="Z303" s="194"/>
      <c r="AA303" s="194"/>
    </row>
    <row xmlns:x14ac="http://schemas.microsoft.com/office/spreadsheetml/2009/9/ac" r="304" ht="15.75" x14ac:dyDescent="0.25">
      <c r="A304" s="194"/>
      <c r="B304" s="195"/>
      <c r="C304" s="194"/>
      <c r="D304" s="194"/>
      <c r="E304" s="194"/>
      <c r="F304" s="194"/>
      <c r="G304" s="194"/>
      <c r="H304" s="194"/>
      <c r="I304" s="194"/>
      <c r="J304" s="194"/>
      <c r="K304" s="194"/>
      <c r="L304" s="194"/>
      <c r="M304" s="194"/>
      <c r="N304" s="194"/>
      <c r="O304" s="194"/>
      <c r="P304" s="194"/>
      <c r="Q304" s="194"/>
      <c r="R304" s="194"/>
      <c r="S304" s="194"/>
      <c r="T304" s="194"/>
      <c r="U304" s="194"/>
      <c r="V304" s="194"/>
      <c r="W304" s="194"/>
      <c r="X304" s="194"/>
      <c r="Y304" s="194"/>
      <c r="Z304" s="194"/>
      <c r="AA304" s="194"/>
    </row>
    <row xmlns:x14ac="http://schemas.microsoft.com/office/spreadsheetml/2009/9/ac" r="305" ht="15.75" x14ac:dyDescent="0.25">
      <c r="A305" s="194"/>
      <c r="B305" s="195"/>
      <c r="C305" s="194"/>
      <c r="D305" s="194"/>
      <c r="E305" s="194"/>
      <c r="F305" s="194"/>
      <c r="G305" s="194"/>
      <c r="H305" s="194"/>
      <c r="I305" s="194"/>
      <c r="J305" s="194"/>
      <c r="K305" s="194"/>
      <c r="L305" s="194"/>
      <c r="M305" s="194"/>
      <c r="N305" s="194"/>
      <c r="O305" s="194"/>
      <c r="P305" s="194"/>
      <c r="Q305" s="194"/>
      <c r="R305" s="194"/>
      <c r="S305" s="194"/>
      <c r="T305" s="194"/>
      <c r="U305" s="194"/>
      <c r="V305" s="194"/>
      <c r="W305" s="194"/>
      <c r="X305" s="194"/>
      <c r="Y305" s="194"/>
      <c r="Z305" s="194"/>
      <c r="AA305" s="194"/>
    </row>
    <row xmlns:x14ac="http://schemas.microsoft.com/office/spreadsheetml/2009/9/ac" r="306" ht="15.75" x14ac:dyDescent="0.25">
      <c r="A306" s="194"/>
      <c r="B306" s="195"/>
      <c r="C306" s="194"/>
      <c r="D306" s="194"/>
      <c r="E306" s="194"/>
      <c r="F306" s="194"/>
      <c r="G306" s="194"/>
      <c r="H306" s="194"/>
      <c r="I306" s="194"/>
      <c r="J306" s="194"/>
      <c r="K306" s="194"/>
      <c r="L306" s="194"/>
      <c r="M306" s="194"/>
      <c r="N306" s="194"/>
      <c r="O306" s="194"/>
      <c r="P306" s="194"/>
      <c r="Q306" s="194"/>
      <c r="R306" s="194"/>
      <c r="S306" s="194"/>
      <c r="T306" s="194"/>
      <c r="U306" s="194"/>
      <c r="V306" s="194"/>
      <c r="W306" s="194"/>
      <c r="X306" s="194"/>
      <c r="Y306" s="194"/>
      <c r="Z306" s="194"/>
      <c r="AA306" s="194"/>
    </row>
    <row xmlns:x14ac="http://schemas.microsoft.com/office/spreadsheetml/2009/9/ac" r="307" ht="15.75" x14ac:dyDescent="0.25">
      <c r="A307" s="194"/>
      <c r="B307" s="195"/>
      <c r="C307" s="194"/>
      <c r="D307" s="194"/>
      <c r="E307" s="194"/>
      <c r="F307" s="194"/>
      <c r="G307" s="194"/>
      <c r="H307" s="194"/>
      <c r="I307" s="194"/>
      <c r="J307" s="194"/>
      <c r="K307" s="194"/>
      <c r="L307" s="194"/>
      <c r="M307" s="194"/>
      <c r="N307" s="194"/>
      <c r="O307" s="194"/>
      <c r="P307" s="194"/>
      <c r="Q307" s="194"/>
      <c r="R307" s="194"/>
      <c r="S307" s="194"/>
      <c r="T307" s="194"/>
      <c r="U307" s="194"/>
      <c r="V307" s="194"/>
      <c r="W307" s="194"/>
      <c r="X307" s="194"/>
      <c r="Y307" s="194"/>
      <c r="Z307" s="194"/>
      <c r="AA307" s="194"/>
    </row>
    <row xmlns:x14ac="http://schemas.microsoft.com/office/spreadsheetml/2009/9/ac" r="308" ht="15.75" x14ac:dyDescent="0.25">
      <c r="A308" s="194"/>
      <c r="B308" s="195"/>
      <c r="C308" s="194"/>
      <c r="D308" s="194"/>
      <c r="E308" s="194"/>
      <c r="F308" s="194"/>
      <c r="G308" s="194"/>
      <c r="H308" s="194"/>
      <c r="I308" s="194"/>
      <c r="J308" s="194"/>
      <c r="K308" s="194"/>
      <c r="L308" s="194"/>
      <c r="M308" s="194"/>
      <c r="N308" s="194"/>
      <c r="O308" s="194"/>
      <c r="P308" s="194"/>
      <c r="Q308" s="194"/>
      <c r="R308" s="194"/>
      <c r="S308" s="194"/>
      <c r="T308" s="194"/>
      <c r="U308" s="194"/>
      <c r="V308" s="194"/>
      <c r="W308" s="194"/>
      <c r="X308" s="194"/>
      <c r="Y308" s="194"/>
      <c r="Z308" s="194"/>
      <c r="AA308" s="194"/>
    </row>
    <row xmlns:x14ac="http://schemas.microsoft.com/office/spreadsheetml/2009/9/ac" r="309" ht="15.75" x14ac:dyDescent="0.25">
      <c r="A309" s="194"/>
      <c r="B309" s="195"/>
      <c r="C309" s="194"/>
      <c r="D309" s="194"/>
      <c r="E309" s="194"/>
      <c r="F309" s="194"/>
      <c r="G309" s="194"/>
      <c r="H309" s="194"/>
      <c r="I309" s="194"/>
      <c r="J309" s="194"/>
      <c r="K309" s="194"/>
      <c r="L309" s="194"/>
      <c r="M309" s="194"/>
      <c r="N309" s="194"/>
      <c r="O309" s="194"/>
      <c r="P309" s="194"/>
      <c r="Q309" s="194"/>
      <c r="R309" s="194"/>
      <c r="S309" s="194"/>
      <c r="T309" s="194"/>
      <c r="U309" s="194"/>
      <c r="V309" s="194"/>
      <c r="W309" s="194"/>
      <c r="X309" s="194"/>
      <c r="Y309" s="194"/>
      <c r="Z309" s="194"/>
      <c r="AA309" s="194"/>
    </row>
    <row xmlns:x14ac="http://schemas.microsoft.com/office/spreadsheetml/2009/9/ac" r="310" ht="15.75" x14ac:dyDescent="0.25">
      <c r="A310" s="194"/>
      <c r="B310" s="195"/>
      <c r="C310" s="194"/>
      <c r="D310" s="194"/>
      <c r="E310" s="194"/>
      <c r="F310" s="194"/>
      <c r="G310" s="194"/>
      <c r="H310" s="194"/>
      <c r="I310" s="194"/>
      <c r="J310" s="194"/>
      <c r="K310" s="194"/>
      <c r="L310" s="194"/>
      <c r="M310" s="194"/>
      <c r="N310" s="194"/>
      <c r="O310" s="194"/>
      <c r="P310" s="194"/>
      <c r="Q310" s="194"/>
      <c r="R310" s="194"/>
      <c r="S310" s="194"/>
      <c r="T310" s="194"/>
      <c r="U310" s="194"/>
      <c r="V310" s="194"/>
      <c r="W310" s="194"/>
      <c r="X310" s="194"/>
      <c r="Y310" s="194"/>
      <c r="Z310" s="194"/>
      <c r="AA310" s="194"/>
    </row>
    <row xmlns:x14ac="http://schemas.microsoft.com/office/spreadsheetml/2009/9/ac" r="311" ht="15.75" x14ac:dyDescent="0.25">
      <c r="A311" s="194"/>
      <c r="B311" s="195"/>
      <c r="C311" s="194"/>
      <c r="D311" s="194"/>
      <c r="E311" s="194"/>
      <c r="F311" s="194"/>
      <c r="G311" s="194"/>
      <c r="H311" s="194"/>
      <c r="I311" s="194"/>
      <c r="J311" s="194"/>
      <c r="K311" s="194"/>
      <c r="L311" s="194"/>
      <c r="M311" s="194"/>
      <c r="N311" s="194"/>
      <c r="O311" s="194"/>
      <c r="P311" s="194"/>
      <c r="Q311" s="194"/>
      <c r="R311" s="194"/>
      <c r="S311" s="194"/>
      <c r="T311" s="194"/>
      <c r="U311" s="194"/>
      <c r="V311" s="194"/>
      <c r="W311" s="194"/>
      <c r="X311" s="194"/>
      <c r="Y311" s="194"/>
      <c r="Z311" s="194"/>
      <c r="AA311" s="194"/>
    </row>
    <row xmlns:x14ac="http://schemas.microsoft.com/office/spreadsheetml/2009/9/ac" r="312" ht="15.75" x14ac:dyDescent="0.25">
      <c r="A312" s="194"/>
      <c r="B312" s="195"/>
      <c r="C312" s="194"/>
      <c r="D312" s="194"/>
      <c r="E312" s="194"/>
      <c r="F312" s="194"/>
      <c r="G312" s="194"/>
      <c r="H312" s="194"/>
      <c r="I312" s="194"/>
      <c r="J312" s="194"/>
      <c r="K312" s="194"/>
      <c r="L312" s="194"/>
      <c r="M312" s="194"/>
      <c r="N312" s="194"/>
      <c r="O312" s="194"/>
      <c r="P312" s="194"/>
      <c r="Q312" s="194"/>
      <c r="R312" s="194"/>
      <c r="S312" s="194"/>
      <c r="T312" s="194"/>
      <c r="U312" s="194"/>
      <c r="V312" s="194"/>
      <c r="W312" s="194"/>
      <c r="X312" s="194"/>
      <c r="Y312" s="194"/>
      <c r="Z312" s="194"/>
      <c r="AA312" s="194"/>
    </row>
    <row xmlns:x14ac="http://schemas.microsoft.com/office/spreadsheetml/2009/9/ac" r="313" ht="15.75" x14ac:dyDescent="0.25">
      <c r="A313" s="194"/>
      <c r="B313" s="195"/>
      <c r="C313" s="194"/>
      <c r="D313" s="194"/>
      <c r="E313" s="194"/>
      <c r="F313" s="194"/>
      <c r="G313" s="194"/>
      <c r="H313" s="194"/>
      <c r="I313" s="194"/>
      <c r="J313" s="194"/>
      <c r="K313" s="194"/>
      <c r="L313" s="194"/>
      <c r="M313" s="194"/>
      <c r="N313" s="194"/>
      <c r="O313" s="194"/>
      <c r="P313" s="194"/>
      <c r="Q313" s="194"/>
      <c r="R313" s="194"/>
      <c r="S313" s="194"/>
      <c r="T313" s="194"/>
      <c r="U313" s="194"/>
      <c r="V313" s="194"/>
      <c r="W313" s="194"/>
      <c r="X313" s="194"/>
      <c r="Y313" s="194"/>
      <c r="Z313" s="194"/>
      <c r="AA313" s="194"/>
    </row>
    <row xmlns:x14ac="http://schemas.microsoft.com/office/spreadsheetml/2009/9/ac" r="314" ht="15.75" x14ac:dyDescent="0.25">
      <c r="A314" s="194"/>
      <c r="B314" s="195"/>
      <c r="C314" s="194"/>
      <c r="D314" s="194"/>
      <c r="E314" s="194"/>
      <c r="F314" s="194"/>
      <c r="G314" s="194"/>
      <c r="H314" s="194"/>
      <c r="I314" s="194"/>
      <c r="J314" s="194"/>
      <c r="K314" s="194"/>
      <c r="L314" s="194"/>
      <c r="M314" s="194"/>
      <c r="N314" s="194"/>
      <c r="O314" s="194"/>
      <c r="P314" s="194"/>
      <c r="Q314" s="194"/>
      <c r="R314" s="194"/>
      <c r="S314" s="194"/>
      <c r="T314" s="194"/>
      <c r="U314" s="194"/>
      <c r="V314" s="194"/>
      <c r="W314" s="194"/>
      <c r="X314" s="194"/>
      <c r="Y314" s="194"/>
      <c r="Z314" s="194"/>
      <c r="AA314" s="194"/>
    </row>
    <row xmlns:x14ac="http://schemas.microsoft.com/office/spreadsheetml/2009/9/ac" r="315" ht="15.75" x14ac:dyDescent="0.25">
      <c r="A315" s="194"/>
      <c r="B315" s="195"/>
      <c r="C315" s="194"/>
      <c r="D315" s="194"/>
      <c r="E315" s="194"/>
      <c r="F315" s="194"/>
      <c r="G315" s="194"/>
      <c r="H315" s="194"/>
      <c r="I315" s="194"/>
      <c r="J315" s="194"/>
      <c r="K315" s="194"/>
      <c r="L315" s="194"/>
      <c r="M315" s="194"/>
      <c r="N315" s="194"/>
      <c r="O315" s="194"/>
      <c r="P315" s="194"/>
      <c r="Q315" s="194"/>
      <c r="R315" s="194"/>
      <c r="S315" s="194"/>
      <c r="T315" s="194"/>
      <c r="U315" s="194"/>
      <c r="V315" s="194"/>
      <c r="W315" s="194"/>
      <c r="X315" s="194"/>
      <c r="Y315" s="194"/>
      <c r="Z315" s="194"/>
      <c r="AA315" s="194"/>
    </row>
    <row xmlns:x14ac="http://schemas.microsoft.com/office/spreadsheetml/2009/9/ac" r="316" ht="15.75" x14ac:dyDescent="0.25">
      <c r="A316" s="194"/>
      <c r="B316" s="195"/>
      <c r="C316" s="194"/>
      <c r="D316" s="194"/>
      <c r="E316" s="194"/>
      <c r="F316" s="194"/>
      <c r="G316" s="194"/>
      <c r="H316" s="194"/>
      <c r="I316" s="194"/>
      <c r="J316" s="194"/>
      <c r="K316" s="194"/>
      <c r="L316" s="194"/>
      <c r="M316" s="194"/>
      <c r="N316" s="194"/>
      <c r="O316" s="194"/>
      <c r="P316" s="194"/>
      <c r="Q316" s="194"/>
      <c r="R316" s="194"/>
      <c r="S316" s="194"/>
      <c r="T316" s="194"/>
      <c r="U316" s="194"/>
      <c r="V316" s="194"/>
      <c r="W316" s="194"/>
      <c r="X316" s="194"/>
      <c r="Y316" s="194"/>
      <c r="Z316" s="194"/>
      <c r="AA316" s="194"/>
    </row>
    <row xmlns:x14ac="http://schemas.microsoft.com/office/spreadsheetml/2009/9/ac" r="317" ht="15.75" x14ac:dyDescent="0.25">
      <c r="A317" s="194"/>
      <c r="B317" s="195"/>
      <c r="C317" s="194"/>
      <c r="D317" s="194"/>
      <c r="E317" s="194"/>
      <c r="F317" s="194"/>
      <c r="G317" s="194"/>
      <c r="H317" s="194"/>
      <c r="I317" s="194"/>
      <c r="J317" s="194"/>
      <c r="K317" s="194"/>
      <c r="L317" s="194"/>
      <c r="M317" s="194"/>
      <c r="N317" s="194"/>
      <c r="O317" s="194"/>
      <c r="P317" s="194"/>
      <c r="Q317" s="194"/>
      <c r="R317" s="194"/>
      <c r="S317" s="194"/>
      <c r="T317" s="194"/>
      <c r="U317" s="194"/>
      <c r="V317" s="194"/>
      <c r="W317" s="194"/>
      <c r="X317" s="194"/>
      <c r="Y317" s="194"/>
      <c r="Z317" s="194"/>
      <c r="AA317" s="194"/>
    </row>
    <row xmlns:x14ac="http://schemas.microsoft.com/office/spreadsheetml/2009/9/ac" r="318" ht="15.75" x14ac:dyDescent="0.25">
      <c r="A318" s="194"/>
      <c r="B318" s="195"/>
      <c r="C318" s="194"/>
      <c r="D318" s="194"/>
      <c r="E318" s="194"/>
      <c r="F318" s="194"/>
      <c r="G318" s="194"/>
      <c r="H318" s="194"/>
      <c r="I318" s="194"/>
      <c r="J318" s="194"/>
      <c r="K318" s="194"/>
      <c r="L318" s="194"/>
      <c r="M318" s="194"/>
      <c r="N318" s="194"/>
      <c r="O318" s="194"/>
      <c r="P318" s="194"/>
      <c r="Q318" s="194"/>
      <c r="R318" s="194"/>
      <c r="S318" s="194"/>
      <c r="T318" s="194"/>
      <c r="U318" s="194"/>
      <c r="V318" s="194"/>
      <c r="W318" s="194"/>
      <c r="X318" s="194"/>
      <c r="Y318" s="194"/>
      <c r="Z318" s="194"/>
      <c r="AA318" s="194"/>
    </row>
    <row xmlns:x14ac="http://schemas.microsoft.com/office/spreadsheetml/2009/9/ac" r="319" ht="15.75" x14ac:dyDescent="0.25">
      <c r="A319" s="194"/>
      <c r="B319" s="195"/>
      <c r="C319" s="194"/>
      <c r="D319" s="194"/>
      <c r="E319" s="194"/>
      <c r="F319" s="194"/>
      <c r="G319" s="194"/>
      <c r="H319" s="194"/>
      <c r="I319" s="194"/>
      <c r="J319" s="194"/>
      <c r="K319" s="194"/>
      <c r="L319" s="194"/>
      <c r="M319" s="194"/>
      <c r="N319" s="194"/>
      <c r="O319" s="194"/>
      <c r="P319" s="194"/>
      <c r="Q319" s="194"/>
      <c r="R319" s="194"/>
      <c r="S319" s="194"/>
      <c r="T319" s="194"/>
      <c r="U319" s="194"/>
      <c r="V319" s="194"/>
      <c r="W319" s="194"/>
      <c r="X319" s="194"/>
      <c r="Y319" s="194"/>
      <c r="Z319" s="194"/>
      <c r="AA319" s="194"/>
    </row>
    <row xmlns:x14ac="http://schemas.microsoft.com/office/spreadsheetml/2009/9/ac" r="320" ht="15.75" x14ac:dyDescent="0.25">
      <c r="A320" s="194"/>
      <c r="B320" s="195"/>
      <c r="C320" s="194"/>
      <c r="D320" s="194"/>
      <c r="E320" s="194"/>
      <c r="F320" s="194"/>
      <c r="G320" s="194"/>
      <c r="H320" s="194"/>
      <c r="I320" s="194"/>
      <c r="J320" s="194"/>
      <c r="K320" s="194"/>
      <c r="L320" s="194"/>
      <c r="M320" s="194"/>
      <c r="N320" s="194"/>
      <c r="O320" s="194"/>
      <c r="P320" s="194"/>
      <c r="Q320" s="194"/>
      <c r="R320" s="194"/>
      <c r="S320" s="194"/>
      <c r="T320" s="194"/>
      <c r="U320" s="194"/>
      <c r="V320" s="194"/>
      <c r="W320" s="194"/>
      <c r="X320" s="194"/>
      <c r="Y320" s="194"/>
      <c r="Z320" s="194"/>
      <c r="AA320" s="194"/>
    </row>
    <row xmlns:x14ac="http://schemas.microsoft.com/office/spreadsheetml/2009/9/ac" r="321" ht="15.75" x14ac:dyDescent="0.25">
      <c r="A321" s="194"/>
      <c r="B321" s="195"/>
      <c r="C321" s="194"/>
      <c r="D321" s="194"/>
      <c r="E321" s="194"/>
      <c r="F321" s="194"/>
      <c r="G321" s="194"/>
      <c r="H321" s="194"/>
      <c r="I321" s="194"/>
      <c r="J321" s="194"/>
      <c r="K321" s="194"/>
      <c r="L321" s="194"/>
      <c r="M321" s="194"/>
      <c r="N321" s="194"/>
      <c r="O321" s="194"/>
      <c r="P321" s="194"/>
      <c r="Q321" s="194"/>
      <c r="R321" s="194"/>
      <c r="S321" s="194"/>
      <c r="T321" s="194"/>
      <c r="U321" s="194"/>
      <c r="V321" s="194"/>
      <c r="W321" s="194"/>
      <c r="X321" s="194"/>
      <c r="Y321" s="194"/>
      <c r="Z321" s="194"/>
      <c r="AA321" s="194"/>
    </row>
    <row xmlns:x14ac="http://schemas.microsoft.com/office/spreadsheetml/2009/9/ac" r="322" ht="15.75" x14ac:dyDescent="0.25">
      <c r="A322" s="194"/>
      <c r="B322" s="195"/>
      <c r="C322" s="194"/>
      <c r="D322" s="194"/>
      <c r="E322" s="194"/>
      <c r="F322" s="194"/>
      <c r="G322" s="194"/>
      <c r="H322" s="194"/>
      <c r="I322" s="194"/>
      <c r="J322" s="194"/>
      <c r="K322" s="194"/>
      <c r="L322" s="194"/>
      <c r="M322" s="194"/>
      <c r="N322" s="194"/>
      <c r="O322" s="194"/>
      <c r="P322" s="194"/>
      <c r="Q322" s="194"/>
      <c r="R322" s="194"/>
      <c r="S322" s="194"/>
      <c r="T322" s="194"/>
      <c r="U322" s="194"/>
      <c r="V322" s="194"/>
      <c r="W322" s="194"/>
      <c r="X322" s="194"/>
      <c r="Y322" s="194"/>
      <c r="Z322" s="194"/>
      <c r="AA322" s="194"/>
    </row>
    <row xmlns:x14ac="http://schemas.microsoft.com/office/spreadsheetml/2009/9/ac" r="323" ht="15.75" x14ac:dyDescent="0.25">
      <c r="A323" s="194"/>
      <c r="B323" s="195"/>
      <c r="C323" s="194"/>
      <c r="D323" s="194"/>
      <c r="E323" s="194"/>
      <c r="F323" s="194"/>
      <c r="G323" s="194"/>
      <c r="H323" s="194"/>
      <c r="I323" s="194"/>
      <c r="J323" s="194"/>
      <c r="K323" s="194"/>
      <c r="L323" s="194"/>
      <c r="M323" s="194"/>
      <c r="N323" s="194"/>
      <c r="O323" s="194"/>
      <c r="P323" s="194"/>
      <c r="Q323" s="194"/>
      <c r="R323" s="194"/>
      <c r="S323" s="194"/>
      <c r="T323" s="194"/>
      <c r="U323" s="194"/>
      <c r="V323" s="194"/>
      <c r="W323" s="194"/>
      <c r="X323" s="194"/>
      <c r="Y323" s="194"/>
      <c r="Z323" s="194"/>
      <c r="AA323" s="194"/>
    </row>
    <row xmlns:x14ac="http://schemas.microsoft.com/office/spreadsheetml/2009/9/ac" r="324" ht="15.75" x14ac:dyDescent="0.25">
      <c r="A324" s="194"/>
      <c r="B324" s="195"/>
      <c r="C324" s="194"/>
      <c r="D324" s="194"/>
      <c r="E324" s="194"/>
      <c r="F324" s="194"/>
      <c r="G324" s="194"/>
      <c r="H324" s="194"/>
      <c r="I324" s="194"/>
      <c r="J324" s="194"/>
      <c r="K324" s="194"/>
      <c r="L324" s="194"/>
      <c r="M324" s="194"/>
      <c r="N324" s="194"/>
      <c r="O324" s="194"/>
      <c r="P324" s="194"/>
      <c r="Q324" s="194"/>
      <c r="R324" s="194"/>
      <c r="S324" s="194"/>
      <c r="T324" s="194"/>
      <c r="U324" s="194"/>
      <c r="V324" s="194"/>
      <c r="W324" s="194"/>
      <c r="X324" s="194"/>
      <c r="Y324" s="194"/>
      <c r="Z324" s="194"/>
      <c r="AA324" s="194"/>
    </row>
    <row xmlns:x14ac="http://schemas.microsoft.com/office/spreadsheetml/2009/9/ac" r="325" ht="15.75" x14ac:dyDescent="0.25">
      <c r="A325" s="194"/>
      <c r="B325" s="195"/>
      <c r="C325" s="194"/>
      <c r="D325" s="194"/>
      <c r="E325" s="194"/>
      <c r="F325" s="194"/>
      <c r="G325" s="194"/>
      <c r="H325" s="194"/>
      <c r="I325" s="194"/>
      <c r="J325" s="194"/>
      <c r="K325" s="194"/>
      <c r="L325" s="194"/>
      <c r="M325" s="194"/>
      <c r="N325" s="194"/>
      <c r="O325" s="194"/>
      <c r="P325" s="194"/>
      <c r="Q325" s="194"/>
      <c r="R325" s="194"/>
      <c r="S325" s="194"/>
      <c r="T325" s="194"/>
      <c r="U325" s="194"/>
      <c r="V325" s="194"/>
      <c r="W325" s="194"/>
      <c r="X325" s="194"/>
      <c r="Y325" s="194"/>
      <c r="Z325" s="194"/>
      <c r="AA325" s="194"/>
    </row>
    <row xmlns:x14ac="http://schemas.microsoft.com/office/spreadsheetml/2009/9/ac" r="326" ht="15.75" x14ac:dyDescent="0.25">
      <c r="A326" s="194"/>
      <c r="B326" s="195"/>
      <c r="C326" s="194"/>
      <c r="D326" s="194"/>
      <c r="E326" s="194"/>
      <c r="F326" s="194"/>
      <c r="G326" s="194"/>
      <c r="H326" s="194"/>
      <c r="I326" s="194"/>
      <c r="J326" s="194"/>
      <c r="K326" s="194"/>
      <c r="L326" s="194"/>
      <c r="M326" s="194"/>
      <c r="N326" s="194"/>
      <c r="O326" s="194"/>
      <c r="P326" s="194"/>
      <c r="Q326" s="194"/>
      <c r="R326" s="194"/>
      <c r="S326" s="194"/>
      <c r="T326" s="194"/>
      <c r="U326" s="194"/>
      <c r="V326" s="194"/>
      <c r="W326" s="194"/>
      <c r="X326" s="194"/>
      <c r="Y326" s="194"/>
      <c r="Z326" s="194"/>
      <c r="AA326" s="194"/>
    </row>
    <row xmlns:x14ac="http://schemas.microsoft.com/office/spreadsheetml/2009/9/ac" r="327" ht="15.75" x14ac:dyDescent="0.25">
      <c r="A327" s="194"/>
      <c r="B327" s="195"/>
      <c r="C327" s="194"/>
      <c r="D327" s="194"/>
      <c r="E327" s="194"/>
      <c r="F327" s="194"/>
      <c r="G327" s="194"/>
      <c r="H327" s="194"/>
      <c r="I327" s="194"/>
      <c r="J327" s="194"/>
      <c r="K327" s="194"/>
      <c r="L327" s="194"/>
      <c r="M327" s="194"/>
      <c r="N327" s="194"/>
      <c r="O327" s="194"/>
      <c r="P327" s="194"/>
      <c r="Q327" s="194"/>
      <c r="R327" s="194"/>
      <c r="S327" s="194"/>
      <c r="T327" s="194"/>
      <c r="U327" s="194"/>
      <c r="V327" s="194"/>
      <c r="W327" s="194"/>
      <c r="X327" s="194"/>
      <c r="Y327" s="194"/>
      <c r="Z327" s="194"/>
      <c r="AA327" s="194"/>
    </row>
    <row xmlns:x14ac="http://schemas.microsoft.com/office/spreadsheetml/2009/9/ac" r="328" ht="15.75" x14ac:dyDescent="0.25">
      <c r="A328" s="194"/>
      <c r="B328" s="195"/>
      <c r="C328" s="194"/>
      <c r="D328" s="194"/>
      <c r="E328" s="194"/>
      <c r="F328" s="194"/>
      <c r="G328" s="194"/>
      <c r="H328" s="194"/>
      <c r="I328" s="194"/>
      <c r="J328" s="194"/>
      <c r="K328" s="194"/>
      <c r="L328" s="194"/>
      <c r="M328" s="194"/>
      <c r="N328" s="194"/>
      <c r="O328" s="194"/>
      <c r="P328" s="194"/>
      <c r="Q328" s="194"/>
      <c r="R328" s="194"/>
      <c r="S328" s="194"/>
      <c r="T328" s="194"/>
      <c r="U328" s="194"/>
      <c r="V328" s="194"/>
      <c r="W328" s="194"/>
      <c r="X328" s="194"/>
      <c r="Y328" s="194"/>
      <c r="Z328" s="194"/>
      <c r="AA328" s="194"/>
    </row>
    <row xmlns:x14ac="http://schemas.microsoft.com/office/spreadsheetml/2009/9/ac" r="329" ht="15.75" x14ac:dyDescent="0.25">
      <c r="A329" s="194"/>
      <c r="B329" s="195"/>
      <c r="C329" s="194"/>
      <c r="D329" s="194"/>
      <c r="E329" s="194"/>
      <c r="F329" s="194"/>
      <c r="G329" s="194"/>
      <c r="H329" s="194"/>
      <c r="I329" s="194"/>
      <c r="J329" s="194"/>
      <c r="K329" s="194"/>
      <c r="L329" s="194"/>
      <c r="M329" s="194"/>
      <c r="N329" s="194"/>
      <c r="O329" s="194"/>
      <c r="P329" s="194"/>
      <c r="Q329" s="194"/>
      <c r="R329" s="194"/>
      <c r="S329" s="194"/>
      <c r="T329" s="194"/>
      <c r="U329" s="194"/>
      <c r="V329" s="194"/>
      <c r="W329" s="194"/>
      <c r="X329" s="194"/>
      <c r="Y329" s="194"/>
      <c r="Z329" s="194"/>
      <c r="AA329" s="194"/>
    </row>
    <row xmlns:x14ac="http://schemas.microsoft.com/office/spreadsheetml/2009/9/ac" r="330" ht="15.75" x14ac:dyDescent="0.25">
      <c r="A330" s="194"/>
      <c r="B330" s="195"/>
      <c r="C330" s="194"/>
      <c r="D330" s="194"/>
      <c r="E330" s="194"/>
      <c r="F330" s="194"/>
      <c r="G330" s="194"/>
      <c r="H330" s="194"/>
      <c r="I330" s="194"/>
      <c r="J330" s="194"/>
      <c r="K330" s="194"/>
      <c r="L330" s="194"/>
      <c r="M330" s="194"/>
      <c r="N330" s="194"/>
      <c r="O330" s="194"/>
      <c r="P330" s="194"/>
      <c r="Q330" s="194"/>
      <c r="R330" s="194"/>
      <c r="S330" s="194"/>
      <c r="T330" s="194"/>
      <c r="U330" s="194"/>
      <c r="V330" s="194"/>
      <c r="W330" s="194"/>
      <c r="X330" s="194"/>
      <c r="Y330" s="194"/>
      <c r="Z330" s="194"/>
      <c r="AA330" s="194"/>
    </row>
    <row xmlns:x14ac="http://schemas.microsoft.com/office/spreadsheetml/2009/9/ac" r="331" ht="15.75" x14ac:dyDescent="0.25">
      <c r="A331" s="194"/>
      <c r="B331" s="195"/>
      <c r="C331" s="194"/>
      <c r="D331" s="194"/>
      <c r="E331" s="194"/>
      <c r="F331" s="194"/>
      <c r="G331" s="194"/>
      <c r="H331" s="194"/>
      <c r="I331" s="194"/>
      <c r="J331" s="194"/>
      <c r="K331" s="194"/>
      <c r="L331" s="194"/>
      <c r="M331" s="194"/>
      <c r="N331" s="194"/>
      <c r="O331" s="194"/>
      <c r="P331" s="194"/>
      <c r="Q331" s="194"/>
      <c r="R331" s="194"/>
      <c r="S331" s="194"/>
      <c r="T331" s="194"/>
      <c r="U331" s="194"/>
      <c r="V331" s="194"/>
      <c r="W331" s="194"/>
      <c r="X331" s="194"/>
      <c r="Y331" s="194"/>
      <c r="Z331" s="194"/>
      <c r="AA331" s="194"/>
    </row>
    <row xmlns:x14ac="http://schemas.microsoft.com/office/spreadsheetml/2009/9/ac" r="332" ht="15.75" x14ac:dyDescent="0.25">
      <c r="A332" s="194"/>
      <c r="B332" s="195"/>
      <c r="C332" s="194"/>
      <c r="D332" s="194"/>
      <c r="E332" s="194"/>
      <c r="F332" s="194"/>
      <c r="G332" s="194"/>
      <c r="H332" s="194"/>
      <c r="I332" s="194"/>
      <c r="J332" s="194"/>
      <c r="K332" s="194"/>
      <c r="L332" s="194"/>
      <c r="M332" s="194"/>
      <c r="N332" s="194"/>
      <c r="O332" s="194"/>
      <c r="P332" s="194"/>
      <c r="Q332" s="194"/>
      <c r="R332" s="194"/>
      <c r="S332" s="194"/>
      <c r="T332" s="194"/>
      <c r="U332" s="194"/>
      <c r="V332" s="194"/>
      <c r="W332" s="194"/>
      <c r="X332" s="194"/>
      <c r="Y332" s="194"/>
      <c r="Z332" s="194"/>
      <c r="AA332" s="194"/>
    </row>
    <row xmlns:x14ac="http://schemas.microsoft.com/office/spreadsheetml/2009/9/ac" r="333" ht="15.75" x14ac:dyDescent="0.25">
      <c r="A333" s="194"/>
      <c r="B333" s="195"/>
      <c r="C333" s="194"/>
      <c r="D333" s="194"/>
      <c r="E333" s="194"/>
      <c r="F333" s="194"/>
      <c r="G333" s="194"/>
      <c r="H333" s="194"/>
      <c r="I333" s="194"/>
      <c r="J333" s="194"/>
      <c r="K333" s="194"/>
      <c r="L333" s="194"/>
      <c r="M333" s="194"/>
      <c r="N333" s="194"/>
      <c r="O333" s="194"/>
      <c r="P333" s="194"/>
      <c r="Q333" s="194"/>
      <c r="R333" s="194"/>
      <c r="S333" s="194"/>
      <c r="T333" s="194"/>
      <c r="U333" s="194"/>
      <c r="V333" s="194"/>
      <c r="W333" s="194"/>
      <c r="X333" s="194"/>
      <c r="Y333" s="194"/>
      <c r="Z333" s="194"/>
      <c r="AA333" s="194"/>
    </row>
    <row xmlns:x14ac="http://schemas.microsoft.com/office/spreadsheetml/2009/9/ac" r="334" ht="15.75" x14ac:dyDescent="0.25">
      <c r="A334" s="194"/>
      <c r="B334" s="195"/>
      <c r="C334" s="194"/>
      <c r="D334" s="194"/>
      <c r="E334" s="194"/>
      <c r="F334" s="194"/>
      <c r="G334" s="194"/>
      <c r="H334" s="194"/>
      <c r="I334" s="194"/>
      <c r="J334" s="194"/>
      <c r="K334" s="194"/>
      <c r="L334" s="194"/>
      <c r="M334" s="194"/>
      <c r="N334" s="194"/>
      <c r="O334" s="194"/>
      <c r="P334" s="194"/>
      <c r="Q334" s="194"/>
      <c r="R334" s="194"/>
      <c r="S334" s="194"/>
      <c r="T334" s="194"/>
      <c r="U334" s="194"/>
      <c r="V334" s="194"/>
      <c r="W334" s="194"/>
      <c r="X334" s="194"/>
      <c r="Y334" s="194"/>
      <c r="Z334" s="194"/>
      <c r="AA334" s="194"/>
    </row>
    <row xmlns:x14ac="http://schemas.microsoft.com/office/spreadsheetml/2009/9/ac" r="335" ht="15.75" x14ac:dyDescent="0.25">
      <c r="A335" s="194"/>
      <c r="B335" s="195"/>
      <c r="C335" s="194"/>
      <c r="D335" s="194"/>
      <c r="E335" s="194"/>
      <c r="F335" s="194"/>
      <c r="G335" s="194"/>
      <c r="H335" s="194"/>
      <c r="I335" s="194"/>
      <c r="J335" s="194"/>
      <c r="K335" s="194"/>
      <c r="L335" s="194"/>
      <c r="M335" s="194"/>
      <c r="N335" s="194"/>
      <c r="O335" s="194"/>
      <c r="P335" s="194"/>
      <c r="Q335" s="194"/>
      <c r="R335" s="194"/>
      <c r="S335" s="194"/>
      <c r="T335" s="194"/>
      <c r="U335" s="194"/>
      <c r="V335" s="194"/>
      <c r="W335" s="194"/>
      <c r="X335" s="194"/>
      <c r="Y335" s="194"/>
      <c r="Z335" s="194"/>
      <c r="AA335" s="194"/>
    </row>
    <row xmlns:x14ac="http://schemas.microsoft.com/office/spreadsheetml/2009/9/ac" r="336" ht="15.75" x14ac:dyDescent="0.25">
      <c r="A336" s="194"/>
      <c r="B336" s="195"/>
      <c r="C336" s="194"/>
      <c r="D336" s="194"/>
      <c r="E336" s="194"/>
      <c r="F336" s="194"/>
      <c r="G336" s="194"/>
      <c r="H336" s="194"/>
      <c r="I336" s="194"/>
      <c r="J336" s="194"/>
      <c r="K336" s="194"/>
      <c r="L336" s="194"/>
      <c r="M336" s="194"/>
      <c r="N336" s="194"/>
      <c r="O336" s="194"/>
      <c r="P336" s="194"/>
      <c r="Q336" s="194"/>
      <c r="R336" s="194"/>
      <c r="S336" s="194"/>
      <c r="T336" s="194"/>
      <c r="U336" s="194"/>
      <c r="V336" s="194"/>
      <c r="W336" s="194"/>
      <c r="X336" s="194"/>
      <c r="Y336" s="194"/>
      <c r="Z336" s="194"/>
      <c r="AA336" s="194"/>
    </row>
    <row xmlns:x14ac="http://schemas.microsoft.com/office/spreadsheetml/2009/9/ac" r="337" ht="15.75" x14ac:dyDescent="0.25">
      <c r="A337" s="194"/>
      <c r="B337" s="195"/>
      <c r="C337" s="194"/>
      <c r="D337" s="194"/>
      <c r="E337" s="194"/>
      <c r="F337" s="194"/>
      <c r="G337" s="194"/>
      <c r="H337" s="194"/>
      <c r="I337" s="194"/>
      <c r="J337" s="194"/>
      <c r="K337" s="194"/>
      <c r="L337" s="194"/>
      <c r="M337" s="194"/>
      <c r="N337" s="194"/>
      <c r="O337" s="194"/>
      <c r="P337" s="194"/>
      <c r="Q337" s="194"/>
      <c r="R337" s="194"/>
      <c r="S337" s="194"/>
      <c r="T337" s="194"/>
      <c r="U337" s="194"/>
      <c r="V337" s="194"/>
      <c r="W337" s="194"/>
      <c r="X337" s="194"/>
      <c r="Y337" s="194"/>
      <c r="Z337" s="194"/>
      <c r="AA337" s="194"/>
    </row>
    <row xmlns:x14ac="http://schemas.microsoft.com/office/spreadsheetml/2009/9/ac" r="338" ht="15.75" x14ac:dyDescent="0.25">
      <c r="A338" s="194"/>
      <c r="B338" s="195"/>
      <c r="C338" s="194"/>
      <c r="D338" s="194"/>
      <c r="E338" s="194"/>
      <c r="F338" s="194"/>
      <c r="G338" s="194"/>
      <c r="H338" s="194"/>
      <c r="I338" s="194"/>
      <c r="J338" s="194"/>
      <c r="K338" s="194"/>
      <c r="L338" s="194"/>
      <c r="M338" s="194"/>
      <c r="N338" s="194"/>
      <c r="O338" s="194"/>
      <c r="P338" s="194"/>
      <c r="Q338" s="194"/>
      <c r="R338" s="194"/>
      <c r="S338" s="194"/>
      <c r="T338" s="194"/>
      <c r="U338" s="194"/>
      <c r="V338" s="194"/>
      <c r="W338" s="194"/>
      <c r="X338" s="194"/>
      <c r="Y338" s="194"/>
      <c r="Z338" s="194"/>
      <c r="AA338" s="194"/>
    </row>
    <row xmlns:x14ac="http://schemas.microsoft.com/office/spreadsheetml/2009/9/ac" r="339" ht="15.75" x14ac:dyDescent="0.25">
      <c r="A339" s="194"/>
      <c r="B339" s="195"/>
      <c r="C339" s="194"/>
      <c r="D339" s="194"/>
      <c r="E339" s="194"/>
      <c r="F339" s="194"/>
      <c r="G339" s="194"/>
      <c r="H339" s="194"/>
      <c r="I339" s="194"/>
      <c r="J339" s="194"/>
      <c r="K339" s="194"/>
      <c r="L339" s="194"/>
      <c r="M339" s="194"/>
      <c r="N339" s="194"/>
      <c r="O339" s="194"/>
      <c r="P339" s="194"/>
      <c r="Q339" s="194"/>
      <c r="R339" s="194"/>
      <c r="S339" s="194"/>
      <c r="T339" s="194"/>
      <c r="U339" s="194"/>
      <c r="V339" s="194"/>
      <c r="W339" s="194"/>
      <c r="X339" s="194"/>
      <c r="Y339" s="194"/>
      <c r="Z339" s="194"/>
      <c r="AA339" s="194"/>
    </row>
    <row xmlns:x14ac="http://schemas.microsoft.com/office/spreadsheetml/2009/9/ac" r="340" ht="15.75" x14ac:dyDescent="0.25">
      <c r="A340" s="194"/>
      <c r="B340" s="195"/>
      <c r="C340" s="194"/>
      <c r="D340" s="194"/>
      <c r="E340" s="194"/>
      <c r="F340" s="194"/>
      <c r="G340" s="194"/>
      <c r="H340" s="194"/>
      <c r="I340" s="194"/>
      <c r="J340" s="194"/>
      <c r="K340" s="194"/>
      <c r="L340" s="194"/>
      <c r="M340" s="194"/>
      <c r="N340" s="194"/>
      <c r="O340" s="194"/>
      <c r="P340" s="194"/>
      <c r="Q340" s="194"/>
      <c r="R340" s="194"/>
      <c r="S340" s="194"/>
      <c r="T340" s="194"/>
      <c r="U340" s="194"/>
      <c r="V340" s="194"/>
      <c r="W340" s="194"/>
      <c r="X340" s="194"/>
      <c r="Y340" s="194"/>
      <c r="Z340" s="194"/>
      <c r="AA340" s="194"/>
    </row>
    <row xmlns:x14ac="http://schemas.microsoft.com/office/spreadsheetml/2009/9/ac" r="341" ht="15.75" x14ac:dyDescent="0.25">
      <c r="A341" s="194"/>
      <c r="B341" s="195"/>
      <c r="C341" s="194"/>
      <c r="D341" s="194"/>
      <c r="E341" s="194"/>
      <c r="F341" s="194"/>
      <c r="G341" s="194"/>
      <c r="H341" s="194"/>
      <c r="I341" s="194"/>
      <c r="J341" s="194"/>
      <c r="K341" s="194"/>
      <c r="L341" s="194"/>
      <c r="M341" s="194"/>
      <c r="N341" s="194"/>
      <c r="O341" s="194"/>
      <c r="P341" s="194"/>
      <c r="Q341" s="194"/>
      <c r="R341" s="194"/>
      <c r="S341" s="194"/>
      <c r="T341" s="194"/>
      <c r="U341" s="194"/>
      <c r="V341" s="194"/>
      <c r="W341" s="194"/>
      <c r="X341" s="194"/>
      <c r="Y341" s="194"/>
      <c r="Z341" s="194"/>
      <c r="AA341" s="194"/>
    </row>
    <row xmlns:x14ac="http://schemas.microsoft.com/office/spreadsheetml/2009/9/ac" r="342" ht="15.75" x14ac:dyDescent="0.25">
      <c r="A342" s="194"/>
      <c r="B342" s="195"/>
      <c r="C342" s="194"/>
      <c r="D342" s="194"/>
      <c r="E342" s="194"/>
      <c r="F342" s="194"/>
      <c r="G342" s="194"/>
      <c r="H342" s="194"/>
      <c r="I342" s="194"/>
      <c r="J342" s="194"/>
      <c r="K342" s="194"/>
      <c r="L342" s="194"/>
      <c r="M342" s="194"/>
      <c r="N342" s="194"/>
      <c r="O342" s="194"/>
      <c r="P342" s="194"/>
      <c r="Q342" s="194"/>
      <c r="R342" s="194"/>
      <c r="S342" s="194"/>
      <c r="T342" s="194"/>
      <c r="U342" s="194"/>
      <c r="V342" s="194"/>
      <c r="W342" s="194"/>
      <c r="X342" s="194"/>
      <c r="Y342" s="194"/>
      <c r="Z342" s="194"/>
      <c r="AA342" s="194"/>
    </row>
    <row xmlns:x14ac="http://schemas.microsoft.com/office/spreadsheetml/2009/9/ac" r="343" ht="15.75" x14ac:dyDescent="0.25">
      <c r="A343" s="194"/>
      <c r="B343" s="195"/>
      <c r="C343" s="194"/>
      <c r="D343" s="194"/>
      <c r="E343" s="194"/>
      <c r="F343" s="194"/>
      <c r="G343" s="194"/>
      <c r="H343" s="194"/>
      <c r="I343" s="194"/>
      <c r="J343" s="194"/>
      <c r="K343" s="194"/>
      <c r="L343" s="194"/>
      <c r="M343" s="194"/>
      <c r="N343" s="194"/>
      <c r="O343" s="194"/>
      <c r="P343" s="194"/>
      <c r="Q343" s="194"/>
      <c r="R343" s="194"/>
      <c r="S343" s="194"/>
      <c r="T343" s="194"/>
      <c r="U343" s="194"/>
      <c r="V343" s="194"/>
      <c r="W343" s="194"/>
      <c r="X343" s="194"/>
      <c r="Y343" s="194"/>
      <c r="Z343" s="194"/>
      <c r="AA343" s="194"/>
    </row>
    <row xmlns:x14ac="http://schemas.microsoft.com/office/spreadsheetml/2009/9/ac" r="344" ht="15.75" x14ac:dyDescent="0.25">
      <c r="A344" s="194"/>
      <c r="B344" s="195"/>
      <c r="C344" s="194"/>
      <c r="D344" s="194"/>
      <c r="E344" s="194"/>
      <c r="F344" s="194"/>
      <c r="G344" s="194"/>
      <c r="H344" s="194"/>
      <c r="I344" s="194"/>
      <c r="J344" s="194"/>
      <c r="K344" s="194"/>
      <c r="L344" s="194"/>
      <c r="M344" s="194"/>
      <c r="N344" s="194"/>
      <c r="O344" s="194"/>
      <c r="P344" s="194"/>
      <c r="Q344" s="194"/>
      <c r="R344" s="194"/>
      <c r="S344" s="194"/>
      <c r="T344" s="194"/>
      <c r="U344" s="194"/>
      <c r="V344" s="194"/>
      <c r="W344" s="194"/>
      <c r="X344" s="194"/>
      <c r="Y344" s="194"/>
      <c r="Z344" s="194"/>
      <c r="AA344" s="194"/>
    </row>
    <row xmlns:x14ac="http://schemas.microsoft.com/office/spreadsheetml/2009/9/ac" r="345" ht="15.75" x14ac:dyDescent="0.25">
      <c r="A345" s="194"/>
      <c r="B345" s="195"/>
      <c r="C345" s="194"/>
      <c r="D345" s="194"/>
      <c r="E345" s="194"/>
      <c r="F345" s="194"/>
      <c r="G345" s="194"/>
      <c r="H345" s="194"/>
      <c r="I345" s="194"/>
      <c r="J345" s="194"/>
      <c r="K345" s="194"/>
      <c r="L345" s="194"/>
      <c r="M345" s="194"/>
      <c r="N345" s="194"/>
      <c r="O345" s="194"/>
      <c r="P345" s="194"/>
      <c r="Q345" s="194"/>
      <c r="R345" s="194"/>
      <c r="S345" s="194"/>
      <c r="T345" s="194"/>
      <c r="U345" s="194"/>
      <c r="V345" s="194"/>
      <c r="W345" s="194"/>
      <c r="X345" s="194"/>
      <c r="Y345" s="194"/>
      <c r="Z345" s="194"/>
      <c r="AA345" s="194"/>
    </row>
    <row xmlns:x14ac="http://schemas.microsoft.com/office/spreadsheetml/2009/9/ac" r="346" ht="15.75" x14ac:dyDescent="0.25">
      <c r="A346" s="194"/>
      <c r="B346" s="195"/>
      <c r="C346" s="194"/>
      <c r="D346" s="194"/>
      <c r="E346" s="194"/>
      <c r="F346" s="194"/>
      <c r="G346" s="194"/>
      <c r="H346" s="194"/>
      <c r="I346" s="194"/>
      <c r="J346" s="194"/>
      <c r="K346" s="194"/>
      <c r="L346" s="194"/>
      <c r="M346" s="194"/>
      <c r="N346" s="194"/>
      <c r="O346" s="194"/>
      <c r="P346" s="194"/>
      <c r="Q346" s="194"/>
      <c r="R346" s="194"/>
      <c r="S346" s="194"/>
      <c r="T346" s="194"/>
      <c r="U346" s="194"/>
      <c r="V346" s="194"/>
      <c r="W346" s="194"/>
      <c r="X346" s="194"/>
      <c r="Y346" s="194"/>
      <c r="Z346" s="194"/>
      <c r="AA346" s="194"/>
    </row>
    <row xmlns:x14ac="http://schemas.microsoft.com/office/spreadsheetml/2009/9/ac" r="347" ht="15.75" x14ac:dyDescent="0.25">
      <c r="A347" s="194"/>
      <c r="B347" s="195"/>
      <c r="C347" s="194"/>
      <c r="D347" s="194"/>
      <c r="E347" s="194"/>
      <c r="F347" s="194"/>
      <c r="G347" s="194"/>
      <c r="H347" s="194"/>
      <c r="I347" s="194"/>
      <c r="J347" s="194"/>
      <c r="K347" s="194"/>
      <c r="L347" s="194"/>
      <c r="M347" s="194"/>
      <c r="N347" s="194"/>
      <c r="O347" s="194"/>
      <c r="P347" s="194"/>
      <c r="Q347" s="194"/>
      <c r="R347" s="194"/>
      <c r="S347" s="194"/>
      <c r="T347" s="194"/>
      <c r="U347" s="194"/>
      <c r="V347" s="194"/>
      <c r="W347" s="194"/>
      <c r="X347" s="194"/>
      <c r="Y347" s="194"/>
      <c r="Z347" s="194"/>
      <c r="AA347" s="194"/>
    </row>
    <row xmlns:x14ac="http://schemas.microsoft.com/office/spreadsheetml/2009/9/ac" r="348" ht="15.75" x14ac:dyDescent="0.25">
      <c r="A348" s="194"/>
      <c r="B348" s="195"/>
      <c r="C348" s="194"/>
      <c r="D348" s="194"/>
      <c r="E348" s="194"/>
      <c r="F348" s="194"/>
      <c r="G348" s="194"/>
      <c r="H348" s="194"/>
      <c r="I348" s="194"/>
      <c r="J348" s="194"/>
      <c r="K348" s="194"/>
      <c r="L348" s="194"/>
      <c r="M348" s="194"/>
      <c r="N348" s="194"/>
      <c r="O348" s="194"/>
      <c r="P348" s="194"/>
      <c r="Q348" s="194"/>
      <c r="R348" s="194"/>
      <c r="S348" s="194"/>
      <c r="T348" s="194"/>
      <c r="U348" s="194"/>
      <c r="V348" s="194"/>
      <c r="W348" s="194"/>
      <c r="X348" s="194"/>
      <c r="Y348" s="194"/>
      <c r="Z348" s="194"/>
      <c r="AA348" s="194"/>
    </row>
    <row xmlns:x14ac="http://schemas.microsoft.com/office/spreadsheetml/2009/9/ac" r="349" ht="15.75" x14ac:dyDescent="0.25">
      <c r="A349" s="194"/>
      <c r="B349" s="195"/>
      <c r="C349" s="194"/>
      <c r="D349" s="194"/>
      <c r="E349" s="194"/>
      <c r="F349" s="194"/>
      <c r="G349" s="194"/>
      <c r="H349" s="194"/>
      <c r="I349" s="194"/>
      <c r="J349" s="194"/>
      <c r="K349" s="194"/>
      <c r="L349" s="194"/>
      <c r="M349" s="194"/>
      <c r="N349" s="194"/>
      <c r="O349" s="194"/>
      <c r="P349" s="194"/>
      <c r="Q349" s="194"/>
      <c r="R349" s="194"/>
      <c r="S349" s="194"/>
      <c r="T349" s="194"/>
      <c r="U349" s="194"/>
      <c r="V349" s="194"/>
      <c r="W349" s="194"/>
      <c r="X349" s="194"/>
      <c r="Y349" s="194"/>
      <c r="Z349" s="194"/>
      <c r="AA349" s="194"/>
    </row>
    <row xmlns:x14ac="http://schemas.microsoft.com/office/spreadsheetml/2009/9/ac" r="350" ht="15.75" x14ac:dyDescent="0.25">
      <c r="A350" s="194"/>
      <c r="B350" s="195"/>
      <c r="C350" s="194"/>
      <c r="D350" s="194"/>
      <c r="E350" s="194"/>
      <c r="F350" s="194"/>
      <c r="G350" s="194"/>
      <c r="H350" s="194"/>
      <c r="I350" s="194"/>
      <c r="J350" s="194"/>
      <c r="K350" s="194"/>
      <c r="L350" s="194"/>
      <c r="M350" s="194"/>
      <c r="N350" s="194"/>
      <c r="O350" s="194"/>
      <c r="P350" s="194"/>
      <c r="Q350" s="194"/>
      <c r="R350" s="194"/>
      <c r="S350" s="194"/>
      <c r="T350" s="194"/>
      <c r="U350" s="194"/>
      <c r="V350" s="194"/>
      <c r="W350" s="194"/>
      <c r="X350" s="194"/>
      <c r="Y350" s="194"/>
      <c r="Z350" s="194"/>
      <c r="AA350" s="194"/>
    </row>
    <row xmlns:x14ac="http://schemas.microsoft.com/office/spreadsheetml/2009/9/ac" r="351" ht="15.75" x14ac:dyDescent="0.25">
      <c r="A351" s="194"/>
      <c r="B351" s="195"/>
      <c r="C351" s="194"/>
      <c r="D351" s="194"/>
      <c r="E351" s="194"/>
      <c r="F351" s="194"/>
      <c r="G351" s="194"/>
      <c r="H351" s="194"/>
      <c r="I351" s="194"/>
      <c r="J351" s="194"/>
      <c r="K351" s="194"/>
      <c r="L351" s="194"/>
      <c r="M351" s="194"/>
      <c r="N351" s="194"/>
      <c r="O351" s="194"/>
      <c r="P351" s="194"/>
      <c r="Q351" s="194"/>
      <c r="R351" s="194"/>
      <c r="S351" s="194"/>
      <c r="T351" s="194"/>
      <c r="U351" s="194"/>
      <c r="V351" s="194"/>
      <c r="W351" s="194"/>
      <c r="X351" s="194"/>
      <c r="Y351" s="194"/>
      <c r="Z351" s="194"/>
      <c r="AA351" s="194"/>
    </row>
    <row xmlns:x14ac="http://schemas.microsoft.com/office/spreadsheetml/2009/9/ac" r="352" ht="15.75" x14ac:dyDescent="0.25">
      <c r="A352" s="194"/>
      <c r="B352" s="195"/>
      <c r="C352" s="194"/>
      <c r="D352" s="194"/>
      <c r="E352" s="194"/>
      <c r="F352" s="194"/>
      <c r="G352" s="194"/>
      <c r="H352" s="194"/>
      <c r="I352" s="194"/>
      <c r="J352" s="194"/>
      <c r="K352" s="194"/>
      <c r="L352" s="194"/>
      <c r="M352" s="194"/>
      <c r="N352" s="194"/>
      <c r="O352" s="194"/>
      <c r="P352" s="194"/>
      <c r="Q352" s="194"/>
      <c r="R352" s="194"/>
      <c r="S352" s="194"/>
      <c r="T352" s="194"/>
      <c r="U352" s="194"/>
      <c r="V352" s="194"/>
      <c r="W352" s="194"/>
      <c r="X352" s="194"/>
      <c r="Y352" s="194"/>
      <c r="Z352" s="194"/>
      <c r="AA352" s="194"/>
    </row>
    <row xmlns:x14ac="http://schemas.microsoft.com/office/spreadsheetml/2009/9/ac" r="353" ht="15.75" x14ac:dyDescent="0.25">
      <c r="A353" s="194"/>
      <c r="B353" s="195"/>
      <c r="C353" s="194"/>
      <c r="D353" s="194"/>
      <c r="E353" s="194"/>
      <c r="F353" s="194"/>
      <c r="G353" s="194"/>
      <c r="H353" s="194"/>
      <c r="I353" s="194"/>
      <c r="J353" s="194"/>
      <c r="K353" s="194"/>
      <c r="L353" s="194"/>
      <c r="M353" s="194"/>
      <c r="N353" s="194"/>
      <c r="O353" s="194"/>
      <c r="P353" s="194"/>
      <c r="Q353" s="194"/>
      <c r="R353" s="194"/>
      <c r="S353" s="194"/>
      <c r="T353" s="194"/>
      <c r="U353" s="194"/>
      <c r="V353" s="194"/>
      <c r="W353" s="194"/>
      <c r="X353" s="194"/>
      <c r="Y353" s="194"/>
      <c r="Z353" s="194"/>
      <c r="AA353" s="194"/>
    </row>
    <row xmlns:x14ac="http://schemas.microsoft.com/office/spreadsheetml/2009/9/ac" r="354" ht="15.75" x14ac:dyDescent="0.25">
      <c r="A354" s="194"/>
      <c r="B354" s="195"/>
      <c r="C354" s="194"/>
      <c r="D354" s="194"/>
      <c r="E354" s="194"/>
      <c r="F354" s="194"/>
      <c r="G354" s="194"/>
      <c r="H354" s="194"/>
      <c r="I354" s="194"/>
      <c r="J354" s="194"/>
      <c r="K354" s="194"/>
      <c r="L354" s="194"/>
      <c r="M354" s="194"/>
      <c r="N354" s="194"/>
      <c r="O354" s="194"/>
      <c r="P354" s="194"/>
      <c r="Q354" s="194"/>
      <c r="R354" s="194"/>
      <c r="S354" s="194"/>
      <c r="T354" s="194"/>
      <c r="U354" s="194"/>
      <c r="V354" s="194"/>
      <c r="W354" s="194"/>
      <c r="X354" s="194"/>
      <c r="Y354" s="194"/>
      <c r="Z354" s="194"/>
      <c r="AA354" s="194"/>
    </row>
    <row xmlns:x14ac="http://schemas.microsoft.com/office/spreadsheetml/2009/9/ac" r="355" ht="15.75" x14ac:dyDescent="0.25">
      <c r="A355" s="194"/>
      <c r="B355" s="195"/>
      <c r="C355" s="194"/>
      <c r="D355" s="194"/>
      <c r="E355" s="194"/>
      <c r="F355" s="194"/>
      <c r="G355" s="194"/>
      <c r="H355" s="194"/>
      <c r="I355" s="194"/>
      <c r="J355" s="194"/>
      <c r="K355" s="194"/>
      <c r="L355" s="194"/>
      <c r="M355" s="194"/>
      <c r="N355" s="194"/>
      <c r="O355" s="194"/>
      <c r="P355" s="194"/>
      <c r="Q355" s="194"/>
      <c r="R355" s="194"/>
      <c r="S355" s="194"/>
      <c r="T355" s="194"/>
      <c r="U355" s="194"/>
      <c r="V355" s="194"/>
      <c r="W355" s="194"/>
      <c r="X355" s="194"/>
      <c r="Y355" s="194"/>
      <c r="Z355" s="194"/>
      <c r="AA355" s="194"/>
    </row>
    <row xmlns:x14ac="http://schemas.microsoft.com/office/spreadsheetml/2009/9/ac" r="356" ht="15.75" x14ac:dyDescent="0.25">
      <c r="A356" s="194"/>
      <c r="B356" s="195"/>
      <c r="C356" s="194"/>
      <c r="D356" s="194"/>
      <c r="E356" s="194"/>
      <c r="F356" s="194"/>
      <c r="G356" s="194"/>
      <c r="H356" s="194"/>
      <c r="I356" s="194"/>
      <c r="J356" s="194"/>
      <c r="K356" s="194"/>
      <c r="L356" s="194"/>
      <c r="M356" s="194"/>
      <c r="N356" s="194"/>
      <c r="O356" s="194"/>
      <c r="P356" s="194"/>
      <c r="Q356" s="194"/>
      <c r="R356" s="194"/>
      <c r="S356" s="194"/>
      <c r="T356" s="194"/>
      <c r="U356" s="194"/>
      <c r="V356" s="194"/>
      <c r="W356" s="194"/>
      <c r="X356" s="194"/>
      <c r="Y356" s="194"/>
      <c r="Z356" s="194"/>
      <c r="AA356" s="194"/>
    </row>
    <row xmlns:x14ac="http://schemas.microsoft.com/office/spreadsheetml/2009/9/ac" r="357" ht="15.75" x14ac:dyDescent="0.25">
      <c r="A357" s="194"/>
      <c r="B357" s="195"/>
      <c r="C357" s="194"/>
      <c r="D357" s="194"/>
      <c r="E357" s="194"/>
      <c r="F357" s="194"/>
      <c r="G357" s="194"/>
      <c r="H357" s="194"/>
      <c r="I357" s="194"/>
      <c r="J357" s="194"/>
      <c r="K357" s="194"/>
      <c r="L357" s="194"/>
      <c r="M357" s="194"/>
      <c r="N357" s="194"/>
      <c r="O357" s="194"/>
      <c r="P357" s="194"/>
      <c r="Q357" s="194"/>
      <c r="R357" s="194"/>
      <c r="S357" s="194"/>
      <c r="T357" s="194"/>
      <c r="U357" s="194"/>
      <c r="V357" s="194"/>
      <c r="W357" s="194"/>
      <c r="X357" s="194"/>
      <c r="Y357" s="194"/>
      <c r="Z357" s="194"/>
      <c r="AA357" s="194"/>
    </row>
    <row xmlns:x14ac="http://schemas.microsoft.com/office/spreadsheetml/2009/9/ac" r="358" ht="15.75" x14ac:dyDescent="0.25">
      <c r="A358" s="194"/>
      <c r="B358" s="195"/>
      <c r="C358" s="194"/>
      <c r="D358" s="194"/>
      <c r="E358" s="194"/>
      <c r="F358" s="194"/>
      <c r="G358" s="194"/>
      <c r="H358" s="194"/>
      <c r="I358" s="194"/>
      <c r="J358" s="194"/>
      <c r="K358" s="194"/>
      <c r="L358" s="194"/>
      <c r="M358" s="194"/>
      <c r="N358" s="194"/>
      <c r="O358" s="194"/>
      <c r="P358" s="194"/>
      <c r="Q358" s="194"/>
      <c r="R358" s="194"/>
      <c r="S358" s="194"/>
      <c r="T358" s="194"/>
      <c r="U358" s="194"/>
      <c r="V358" s="194"/>
      <c r="W358" s="194"/>
      <c r="X358" s="194"/>
      <c r="Y358" s="194"/>
      <c r="Z358" s="194"/>
      <c r="AA358" s="194"/>
    </row>
    <row xmlns:x14ac="http://schemas.microsoft.com/office/spreadsheetml/2009/9/ac" r="359" ht="15.75" x14ac:dyDescent="0.25">
      <c r="A359" s="194"/>
      <c r="B359" s="195"/>
      <c r="C359" s="194"/>
      <c r="D359" s="194"/>
      <c r="E359" s="194"/>
      <c r="F359" s="194"/>
      <c r="G359" s="194"/>
      <c r="H359" s="194"/>
      <c r="I359" s="194"/>
      <c r="J359" s="194"/>
      <c r="K359" s="194"/>
      <c r="L359" s="194"/>
      <c r="M359" s="194"/>
      <c r="N359" s="194"/>
      <c r="O359" s="194"/>
      <c r="P359" s="194"/>
      <c r="Q359" s="194"/>
      <c r="R359" s="194"/>
      <c r="S359" s="194"/>
      <c r="T359" s="194"/>
      <c r="U359" s="194"/>
      <c r="V359" s="194"/>
      <c r="W359" s="194"/>
      <c r="X359" s="194"/>
      <c r="Y359" s="194"/>
      <c r="Z359" s="194"/>
      <c r="AA359" s="194"/>
    </row>
    <row xmlns:x14ac="http://schemas.microsoft.com/office/spreadsheetml/2009/9/ac" r="360" ht="15.75" x14ac:dyDescent="0.25">
      <c r="A360" s="194"/>
      <c r="B360" s="195"/>
      <c r="C360" s="194"/>
      <c r="D360" s="194"/>
      <c r="E360" s="194"/>
      <c r="F360" s="194"/>
      <c r="G360" s="194"/>
      <c r="H360" s="194"/>
      <c r="I360" s="194"/>
      <c r="J360" s="194"/>
      <c r="K360" s="194"/>
      <c r="L360" s="194"/>
      <c r="M360" s="194"/>
      <c r="N360" s="194"/>
      <c r="O360" s="194"/>
      <c r="P360" s="194"/>
      <c r="Q360" s="194"/>
      <c r="R360" s="194"/>
      <c r="S360" s="194"/>
      <c r="T360" s="194"/>
      <c r="U360" s="194"/>
      <c r="V360" s="194"/>
      <c r="W360" s="194"/>
      <c r="X360" s="194"/>
      <c r="Y360" s="194"/>
      <c r="Z360" s="194"/>
      <c r="AA360" s="194"/>
    </row>
    <row xmlns:x14ac="http://schemas.microsoft.com/office/spreadsheetml/2009/9/ac" r="361" ht="15.75" x14ac:dyDescent="0.25">
      <c r="A361" s="194"/>
      <c r="B361" s="195"/>
      <c r="C361" s="194"/>
      <c r="D361" s="194"/>
      <c r="E361" s="194"/>
      <c r="F361" s="194"/>
      <c r="G361" s="194"/>
      <c r="H361" s="194"/>
      <c r="I361" s="194"/>
      <c r="J361" s="194"/>
      <c r="K361" s="194"/>
      <c r="L361" s="194"/>
      <c r="M361" s="194"/>
      <c r="N361" s="194"/>
      <c r="O361" s="194"/>
      <c r="P361" s="194"/>
      <c r="Q361" s="194"/>
      <c r="R361" s="194"/>
      <c r="S361" s="194"/>
      <c r="T361" s="194"/>
      <c r="U361" s="194"/>
      <c r="V361" s="194"/>
      <c r="W361" s="194"/>
      <c r="X361" s="194"/>
      <c r="Y361" s="194"/>
      <c r="Z361" s="194"/>
      <c r="AA361" s="194"/>
    </row>
    <row xmlns:x14ac="http://schemas.microsoft.com/office/spreadsheetml/2009/9/ac" r="362" ht="15.75" x14ac:dyDescent="0.25">
      <c r="A362" s="194"/>
      <c r="B362" s="195"/>
      <c r="C362" s="194"/>
      <c r="D362" s="194"/>
      <c r="E362" s="194"/>
      <c r="F362" s="194"/>
      <c r="G362" s="194"/>
      <c r="H362" s="194"/>
      <c r="I362" s="194"/>
      <c r="J362" s="194"/>
      <c r="K362" s="194"/>
      <c r="L362" s="194"/>
      <c r="M362" s="194"/>
      <c r="N362" s="194"/>
      <c r="O362" s="194"/>
      <c r="P362" s="194"/>
      <c r="Q362" s="194"/>
      <c r="R362" s="194"/>
      <c r="S362" s="194"/>
      <c r="T362" s="194"/>
      <c r="U362" s="194"/>
      <c r="V362" s="194"/>
      <c r="W362" s="194"/>
      <c r="X362" s="194"/>
      <c r="Y362" s="194"/>
      <c r="Z362" s="194"/>
      <c r="AA362" s="194"/>
    </row>
    <row xmlns:x14ac="http://schemas.microsoft.com/office/spreadsheetml/2009/9/ac" r="363" ht="15.75" x14ac:dyDescent="0.25">
      <c r="A363" s="194"/>
      <c r="B363" s="195"/>
      <c r="C363" s="194"/>
      <c r="D363" s="194"/>
      <c r="E363" s="194"/>
      <c r="F363" s="194"/>
      <c r="G363" s="194"/>
      <c r="H363" s="194"/>
      <c r="I363" s="194"/>
      <c r="J363" s="194"/>
      <c r="K363" s="194"/>
      <c r="L363" s="194"/>
      <c r="M363" s="194"/>
      <c r="N363" s="194"/>
      <c r="O363" s="194"/>
      <c r="P363" s="194"/>
      <c r="Q363" s="194"/>
      <c r="R363" s="194"/>
      <c r="S363" s="194"/>
      <c r="T363" s="194"/>
      <c r="U363" s="194"/>
      <c r="V363" s="194"/>
      <c r="W363" s="194"/>
      <c r="X363" s="194"/>
      <c r="Y363" s="194"/>
      <c r="Z363" s="194"/>
      <c r="AA363" s="194"/>
    </row>
    <row xmlns:x14ac="http://schemas.microsoft.com/office/spreadsheetml/2009/9/ac" r="364" ht="15.75" x14ac:dyDescent="0.25">
      <c r="A364" s="194"/>
      <c r="B364" s="195"/>
      <c r="C364" s="194"/>
      <c r="D364" s="194"/>
      <c r="E364" s="194"/>
      <c r="F364" s="194"/>
      <c r="G364" s="194"/>
      <c r="H364" s="194"/>
      <c r="I364" s="194"/>
      <c r="J364" s="194"/>
      <c r="K364" s="194"/>
      <c r="L364" s="194"/>
      <c r="M364" s="194"/>
      <c r="N364" s="194"/>
      <c r="O364" s="194"/>
      <c r="P364" s="194"/>
      <c r="Q364" s="194"/>
      <c r="R364" s="194"/>
      <c r="S364" s="194"/>
      <c r="T364" s="194"/>
      <c r="U364" s="194"/>
      <c r="V364" s="194"/>
      <c r="W364" s="194"/>
      <c r="X364" s="194"/>
      <c r="Y364" s="194"/>
      <c r="Z364" s="194"/>
      <c r="AA364" s="194"/>
    </row>
    <row xmlns:x14ac="http://schemas.microsoft.com/office/spreadsheetml/2009/9/ac" r="365" ht="15.75" x14ac:dyDescent="0.25">
      <c r="A365" s="194"/>
      <c r="B365" s="195"/>
      <c r="C365" s="194"/>
      <c r="D365" s="194"/>
      <c r="E365" s="194"/>
      <c r="F365" s="194"/>
      <c r="G365" s="194"/>
      <c r="H365" s="194"/>
      <c r="I365" s="194"/>
      <c r="J365" s="194"/>
      <c r="K365" s="194"/>
      <c r="L365" s="194"/>
      <c r="M365" s="194"/>
      <c r="N365" s="194"/>
      <c r="O365" s="194"/>
      <c r="P365" s="194"/>
      <c r="Q365" s="194"/>
      <c r="R365" s="194"/>
      <c r="S365" s="194"/>
      <c r="T365" s="194"/>
      <c r="U365" s="194"/>
      <c r="V365" s="194"/>
      <c r="W365" s="194"/>
      <c r="X365" s="194"/>
      <c r="Y365" s="194"/>
      <c r="Z365" s="194"/>
      <c r="AA365" s="194"/>
    </row>
    <row xmlns:x14ac="http://schemas.microsoft.com/office/spreadsheetml/2009/9/ac" r="366" ht="15.75" x14ac:dyDescent="0.25">
      <c r="A366" s="194"/>
      <c r="B366" s="195"/>
      <c r="C366" s="194"/>
      <c r="D366" s="194"/>
      <c r="E366" s="194"/>
      <c r="F366" s="194"/>
      <c r="G366" s="194"/>
      <c r="H366" s="194"/>
      <c r="I366" s="194"/>
      <c r="J366" s="194"/>
      <c r="K366" s="194"/>
      <c r="L366" s="194"/>
      <c r="M366" s="194"/>
      <c r="N366" s="194"/>
      <c r="O366" s="194"/>
      <c r="P366" s="194"/>
      <c r="Q366" s="194"/>
      <c r="R366" s="194"/>
      <c r="S366" s="194"/>
      <c r="T366" s="194"/>
      <c r="U366" s="194"/>
      <c r="V366" s="194"/>
      <c r="W366" s="194"/>
      <c r="X366" s="194"/>
      <c r="Y366" s="194"/>
      <c r="Z366" s="194"/>
      <c r="AA366" s="194"/>
    </row>
    <row xmlns:x14ac="http://schemas.microsoft.com/office/spreadsheetml/2009/9/ac" r="367" ht="15.75" x14ac:dyDescent="0.25">
      <c r="A367" s="194"/>
      <c r="B367" s="195"/>
      <c r="C367" s="194"/>
      <c r="D367" s="194"/>
      <c r="E367" s="194"/>
      <c r="F367" s="194"/>
      <c r="G367" s="194"/>
      <c r="H367" s="194"/>
      <c r="I367" s="194"/>
      <c r="J367" s="194"/>
      <c r="K367" s="194"/>
      <c r="L367" s="194"/>
      <c r="M367" s="194"/>
      <c r="N367" s="194"/>
      <c r="O367" s="194"/>
      <c r="P367" s="194"/>
      <c r="Q367" s="194"/>
      <c r="R367" s="194"/>
      <c r="S367" s="194"/>
      <c r="T367" s="194"/>
      <c r="U367" s="194"/>
      <c r="V367" s="194"/>
      <c r="W367" s="194"/>
      <c r="X367" s="194"/>
      <c r="Y367" s="194"/>
      <c r="Z367" s="194"/>
      <c r="AA367" s="194"/>
    </row>
    <row xmlns:x14ac="http://schemas.microsoft.com/office/spreadsheetml/2009/9/ac" r="368" ht="15.75" x14ac:dyDescent="0.25">
      <c r="A368" s="194"/>
      <c r="B368" s="195"/>
      <c r="C368" s="194"/>
      <c r="D368" s="194"/>
      <c r="E368" s="194"/>
      <c r="F368" s="194"/>
      <c r="G368" s="194"/>
      <c r="H368" s="194"/>
      <c r="I368" s="194"/>
      <c r="J368" s="194"/>
      <c r="K368" s="194"/>
      <c r="L368" s="194"/>
      <c r="M368" s="194"/>
      <c r="N368" s="194"/>
      <c r="O368" s="194"/>
      <c r="P368" s="194"/>
      <c r="Q368" s="194"/>
      <c r="R368" s="194"/>
      <c r="S368" s="194"/>
      <c r="T368" s="194"/>
      <c r="U368" s="194"/>
      <c r="V368" s="194"/>
      <c r="W368" s="194"/>
      <c r="X368" s="194"/>
      <c r="Y368" s="194"/>
      <c r="Z368" s="194"/>
      <c r="AA368" s="194"/>
    </row>
    <row xmlns:x14ac="http://schemas.microsoft.com/office/spreadsheetml/2009/9/ac" r="369" ht="15.75" x14ac:dyDescent="0.25">
      <c r="A369" s="194"/>
      <c r="B369" s="195"/>
      <c r="C369" s="194"/>
      <c r="D369" s="194"/>
      <c r="E369" s="194"/>
      <c r="F369" s="194"/>
      <c r="G369" s="194"/>
      <c r="H369" s="194"/>
      <c r="I369" s="194"/>
      <c r="J369" s="194"/>
      <c r="K369" s="194"/>
      <c r="L369" s="194"/>
      <c r="M369" s="194"/>
      <c r="N369" s="194"/>
      <c r="O369" s="194"/>
      <c r="P369" s="194"/>
      <c r="Q369" s="194"/>
      <c r="R369" s="194"/>
      <c r="S369" s="194"/>
      <c r="T369" s="194"/>
      <c r="U369" s="194"/>
      <c r="V369" s="194"/>
      <c r="W369" s="194"/>
      <c r="X369" s="194"/>
      <c r="Y369" s="194"/>
      <c r="Z369" s="194"/>
      <c r="AA369" s="194"/>
    </row>
    <row xmlns:x14ac="http://schemas.microsoft.com/office/spreadsheetml/2009/9/ac" r="370" ht="15.75" x14ac:dyDescent="0.25">
      <c r="A370" s="194"/>
      <c r="B370" s="195"/>
      <c r="C370" s="194"/>
      <c r="D370" s="194"/>
      <c r="E370" s="194"/>
      <c r="F370" s="194"/>
      <c r="G370" s="194"/>
      <c r="H370" s="194"/>
      <c r="I370" s="194"/>
      <c r="J370" s="194"/>
      <c r="K370" s="194"/>
      <c r="L370" s="194"/>
      <c r="M370" s="194"/>
      <c r="N370" s="194"/>
      <c r="O370" s="194"/>
      <c r="P370" s="194"/>
      <c r="Q370" s="194"/>
      <c r="R370" s="194"/>
      <c r="S370" s="194"/>
      <c r="T370" s="194"/>
      <c r="U370" s="194"/>
      <c r="V370" s="194"/>
      <c r="W370" s="194"/>
      <c r="X370" s="194"/>
      <c r="Y370" s="194"/>
      <c r="Z370" s="194"/>
      <c r="AA370" s="194"/>
    </row>
    <row xmlns:x14ac="http://schemas.microsoft.com/office/spreadsheetml/2009/9/ac" r="371" ht="15.75" x14ac:dyDescent="0.25">
      <c r="A371" s="194"/>
      <c r="B371" s="195"/>
      <c r="C371" s="194"/>
      <c r="D371" s="194"/>
      <c r="E371" s="194"/>
      <c r="F371" s="194"/>
      <c r="G371" s="194"/>
      <c r="H371" s="194"/>
      <c r="I371" s="194"/>
      <c r="J371" s="194"/>
      <c r="K371" s="194"/>
      <c r="L371" s="194"/>
      <c r="M371" s="194"/>
      <c r="N371" s="194"/>
      <c r="O371" s="194"/>
      <c r="P371" s="194"/>
      <c r="Q371" s="194"/>
      <c r="R371" s="194"/>
      <c r="S371" s="194"/>
      <c r="T371" s="194"/>
      <c r="U371" s="194"/>
      <c r="V371" s="194"/>
      <c r="W371" s="194"/>
      <c r="X371" s="194"/>
      <c r="Y371" s="194"/>
      <c r="Z371" s="194"/>
      <c r="AA371" s="194"/>
    </row>
    <row xmlns:x14ac="http://schemas.microsoft.com/office/spreadsheetml/2009/9/ac" r="372" ht="15.75" x14ac:dyDescent="0.25">
      <c r="A372" s="194"/>
      <c r="B372" s="195"/>
      <c r="C372" s="194"/>
      <c r="D372" s="194"/>
      <c r="E372" s="194"/>
      <c r="F372" s="194"/>
      <c r="G372" s="194"/>
      <c r="H372" s="194"/>
      <c r="I372" s="194"/>
      <c r="J372" s="194"/>
      <c r="K372" s="194"/>
      <c r="L372" s="194"/>
      <c r="M372" s="194"/>
      <c r="N372" s="194"/>
      <c r="O372" s="194"/>
      <c r="P372" s="194"/>
      <c r="Q372" s="194"/>
      <c r="R372" s="194"/>
      <c r="S372" s="194"/>
      <c r="T372" s="194"/>
      <c r="U372" s="194"/>
      <c r="V372" s="194"/>
      <c r="W372" s="194"/>
      <c r="X372" s="194"/>
      <c r="Y372" s="194"/>
      <c r="Z372" s="194"/>
      <c r="AA372" s="194"/>
    </row>
    <row xmlns:x14ac="http://schemas.microsoft.com/office/spreadsheetml/2009/9/ac" r="373" ht="15.75" x14ac:dyDescent="0.25">
      <c r="A373" s="194"/>
      <c r="B373" s="195"/>
      <c r="C373" s="194"/>
      <c r="D373" s="194"/>
      <c r="E373" s="194"/>
      <c r="F373" s="194"/>
      <c r="G373" s="194"/>
      <c r="H373" s="194"/>
      <c r="I373" s="194"/>
      <c r="J373" s="194"/>
      <c r="K373" s="194"/>
      <c r="L373" s="194"/>
      <c r="M373" s="194"/>
      <c r="N373" s="194"/>
      <c r="O373" s="194"/>
      <c r="P373" s="194"/>
      <c r="Q373" s="194"/>
      <c r="R373" s="194"/>
      <c r="S373" s="194"/>
      <c r="T373" s="194"/>
      <c r="U373" s="194"/>
      <c r="V373" s="194"/>
      <c r="W373" s="194"/>
      <c r="X373" s="194"/>
      <c r="Y373" s="194"/>
      <c r="Z373" s="194"/>
      <c r="AA373" s="194"/>
    </row>
    <row xmlns:x14ac="http://schemas.microsoft.com/office/spreadsheetml/2009/9/ac" r="374" ht="15.75" x14ac:dyDescent="0.25">
      <c r="A374" s="194"/>
      <c r="B374" s="195"/>
      <c r="C374" s="194"/>
      <c r="D374" s="194"/>
      <c r="E374" s="194"/>
      <c r="F374" s="194"/>
      <c r="G374" s="194"/>
      <c r="H374" s="194"/>
      <c r="I374" s="194"/>
      <c r="J374" s="194"/>
      <c r="K374" s="194"/>
      <c r="L374" s="194"/>
      <c r="M374" s="194"/>
      <c r="N374" s="194"/>
      <c r="O374" s="194"/>
      <c r="P374" s="194"/>
      <c r="Q374" s="194"/>
      <c r="R374" s="194"/>
      <c r="S374" s="194"/>
      <c r="T374" s="194"/>
      <c r="U374" s="194"/>
      <c r="V374" s="194"/>
      <c r="W374" s="194"/>
      <c r="X374" s="194"/>
      <c r="Y374" s="194"/>
      <c r="Z374" s="194"/>
      <c r="AA374" s="194"/>
    </row>
    <row xmlns:x14ac="http://schemas.microsoft.com/office/spreadsheetml/2009/9/ac" r="375" ht="15.75" x14ac:dyDescent="0.25">
      <c r="A375" s="194"/>
      <c r="B375" s="195"/>
      <c r="C375" s="194"/>
      <c r="D375" s="194"/>
      <c r="E375" s="194"/>
      <c r="F375" s="194"/>
      <c r="G375" s="194"/>
      <c r="H375" s="194"/>
      <c r="I375" s="194"/>
      <c r="J375" s="194"/>
      <c r="K375" s="194"/>
      <c r="L375" s="194"/>
      <c r="M375" s="194"/>
      <c r="N375" s="194"/>
      <c r="O375" s="194"/>
      <c r="P375" s="194"/>
      <c r="Q375" s="194"/>
      <c r="R375" s="194"/>
      <c r="S375" s="194"/>
      <c r="T375" s="194"/>
      <c r="U375" s="194"/>
      <c r="V375" s="194"/>
      <c r="W375" s="194"/>
      <c r="X375" s="194"/>
      <c r="Y375" s="194"/>
      <c r="Z375" s="194"/>
      <c r="AA375" s="194"/>
    </row>
    <row xmlns:x14ac="http://schemas.microsoft.com/office/spreadsheetml/2009/9/ac" r="376" ht="15.75" x14ac:dyDescent="0.25">
      <c r="A376" s="194"/>
      <c r="B376" s="195"/>
      <c r="C376" s="194"/>
      <c r="D376" s="194"/>
      <c r="E376" s="194"/>
      <c r="F376" s="194"/>
      <c r="G376" s="194"/>
      <c r="H376" s="194"/>
      <c r="I376" s="194"/>
      <c r="J376" s="194"/>
      <c r="K376" s="194"/>
      <c r="L376" s="194"/>
      <c r="M376" s="194"/>
      <c r="N376" s="194"/>
      <c r="O376" s="194"/>
      <c r="P376" s="194"/>
      <c r="Q376" s="194"/>
      <c r="R376" s="194"/>
      <c r="S376" s="194"/>
      <c r="T376" s="194"/>
      <c r="U376" s="194"/>
      <c r="V376" s="194"/>
      <c r="W376" s="194"/>
      <c r="X376" s="194"/>
      <c r="Y376" s="194"/>
      <c r="Z376" s="194"/>
      <c r="AA376" s="194"/>
    </row>
    <row xmlns:x14ac="http://schemas.microsoft.com/office/spreadsheetml/2009/9/ac" r="377" ht="15.75" x14ac:dyDescent="0.25">
      <c r="A377" s="194"/>
      <c r="B377" s="195"/>
      <c r="C377" s="194"/>
      <c r="D377" s="194"/>
      <c r="E377" s="194"/>
      <c r="F377" s="194"/>
      <c r="G377" s="194"/>
      <c r="H377" s="194"/>
      <c r="I377" s="194"/>
      <c r="J377" s="194"/>
      <c r="K377" s="194"/>
      <c r="L377" s="194"/>
      <c r="M377" s="194"/>
      <c r="N377" s="194"/>
      <c r="O377" s="194"/>
      <c r="P377" s="194"/>
      <c r="Q377" s="194"/>
      <c r="R377" s="194"/>
      <c r="S377" s="194"/>
      <c r="T377" s="194"/>
      <c r="U377" s="194"/>
      <c r="V377" s="194"/>
      <c r="W377" s="194"/>
      <c r="X377" s="194"/>
      <c r="Y377" s="194"/>
      <c r="Z377" s="194"/>
      <c r="AA377" s="194"/>
    </row>
    <row xmlns:x14ac="http://schemas.microsoft.com/office/spreadsheetml/2009/9/ac" r="378" ht="15.75" x14ac:dyDescent="0.25">
      <c r="A378" s="194"/>
      <c r="B378" s="195"/>
      <c r="C378" s="194"/>
      <c r="D378" s="194"/>
      <c r="E378" s="194"/>
      <c r="F378" s="194"/>
      <c r="G378" s="194"/>
      <c r="H378" s="194"/>
      <c r="I378" s="194"/>
      <c r="J378" s="194"/>
      <c r="K378" s="194"/>
      <c r="L378" s="194"/>
      <c r="M378" s="194"/>
      <c r="N378" s="194"/>
      <c r="O378" s="194"/>
      <c r="P378" s="194"/>
      <c r="Q378" s="194"/>
      <c r="R378" s="194"/>
      <c r="S378" s="194"/>
      <c r="T378" s="194"/>
      <c r="U378" s="194"/>
      <c r="V378" s="194"/>
      <c r="W378" s="194"/>
      <c r="X378" s="194"/>
      <c r="Y378" s="194"/>
      <c r="Z378" s="194"/>
      <c r="AA378" s="194"/>
    </row>
    <row xmlns:x14ac="http://schemas.microsoft.com/office/spreadsheetml/2009/9/ac" r="379" ht="15.75" x14ac:dyDescent="0.25">
      <c r="A379" s="194"/>
      <c r="B379" s="195"/>
      <c r="C379" s="194"/>
      <c r="D379" s="194"/>
      <c r="E379" s="194"/>
      <c r="F379" s="194"/>
      <c r="G379" s="194"/>
      <c r="H379" s="194"/>
      <c r="I379" s="194"/>
      <c r="J379" s="194"/>
      <c r="K379" s="194"/>
      <c r="L379" s="194"/>
      <c r="M379" s="194"/>
      <c r="N379" s="194"/>
      <c r="O379" s="194"/>
      <c r="P379" s="194"/>
      <c r="Q379" s="194"/>
      <c r="R379" s="194"/>
      <c r="S379" s="194"/>
      <c r="T379" s="194"/>
      <c r="U379" s="194"/>
      <c r="V379" s="194"/>
      <c r="W379" s="194"/>
      <c r="X379" s="194"/>
      <c r="Y379" s="194"/>
      <c r="Z379" s="194"/>
      <c r="AA379" s="194"/>
    </row>
    <row xmlns:x14ac="http://schemas.microsoft.com/office/spreadsheetml/2009/9/ac" r="380" ht="15.75" x14ac:dyDescent="0.25">
      <c r="A380" s="194"/>
      <c r="B380" s="195"/>
      <c r="C380" s="194"/>
      <c r="D380" s="194"/>
      <c r="E380" s="194"/>
      <c r="F380" s="194"/>
      <c r="G380" s="194"/>
      <c r="H380" s="194"/>
      <c r="I380" s="194"/>
      <c r="J380" s="194"/>
      <c r="K380" s="194"/>
      <c r="L380" s="194"/>
      <c r="M380" s="194"/>
      <c r="N380" s="194"/>
      <c r="O380" s="194"/>
      <c r="P380" s="194"/>
      <c r="Q380" s="194"/>
      <c r="R380" s="194"/>
      <c r="S380" s="194"/>
      <c r="T380" s="194"/>
      <c r="U380" s="194"/>
      <c r="V380" s="194"/>
      <c r="W380" s="194"/>
      <c r="X380" s="194"/>
      <c r="Y380" s="194"/>
      <c r="Z380" s="194"/>
      <c r="AA380" s="194"/>
    </row>
    <row xmlns:x14ac="http://schemas.microsoft.com/office/spreadsheetml/2009/9/ac" r="381" ht="15.75" x14ac:dyDescent="0.25">
      <c r="A381" s="194"/>
      <c r="B381" s="195"/>
      <c r="C381" s="194"/>
      <c r="D381" s="194"/>
      <c r="E381" s="194"/>
      <c r="F381" s="194"/>
      <c r="G381" s="194"/>
      <c r="H381" s="194"/>
      <c r="I381" s="194"/>
      <c r="J381" s="194"/>
      <c r="K381" s="194"/>
      <c r="L381" s="194"/>
      <c r="M381" s="194"/>
      <c r="N381" s="194"/>
      <c r="O381" s="194"/>
      <c r="P381" s="194"/>
      <c r="Q381" s="194"/>
      <c r="R381" s="194"/>
      <c r="S381" s="194"/>
      <c r="T381" s="194"/>
      <c r="U381" s="194"/>
      <c r="V381" s="194"/>
      <c r="W381" s="194"/>
      <c r="X381" s="194"/>
      <c r="Y381" s="194"/>
      <c r="Z381" s="194"/>
      <c r="AA381" s="194"/>
    </row>
    <row xmlns:x14ac="http://schemas.microsoft.com/office/spreadsheetml/2009/9/ac" r="382" ht="15.75" x14ac:dyDescent="0.25">
      <c r="A382" s="194"/>
      <c r="B382" s="195"/>
      <c r="C382" s="194"/>
      <c r="D382" s="194"/>
      <c r="E382" s="194"/>
      <c r="F382" s="194"/>
      <c r="G382" s="194"/>
      <c r="H382" s="194"/>
      <c r="I382" s="194"/>
      <c r="J382" s="194"/>
      <c r="K382" s="194"/>
      <c r="L382" s="194"/>
      <c r="M382" s="194"/>
      <c r="N382" s="194"/>
      <c r="O382" s="194"/>
      <c r="P382" s="194"/>
      <c r="Q382" s="194"/>
      <c r="R382" s="194"/>
      <c r="S382" s="194"/>
      <c r="T382" s="194"/>
      <c r="U382" s="194"/>
      <c r="V382" s="194"/>
      <c r="W382" s="194"/>
      <c r="X382" s="194"/>
      <c r="Y382" s="194"/>
      <c r="Z382" s="194"/>
      <c r="AA382" s="194"/>
    </row>
    <row xmlns:x14ac="http://schemas.microsoft.com/office/spreadsheetml/2009/9/ac" r="383" ht="15.75" x14ac:dyDescent="0.25">
      <c r="A383" s="194"/>
      <c r="B383" s="195"/>
      <c r="C383" s="194"/>
      <c r="D383" s="194"/>
      <c r="E383" s="194"/>
      <c r="F383" s="194"/>
      <c r="G383" s="194"/>
      <c r="H383" s="194"/>
      <c r="I383" s="194"/>
      <c r="J383" s="194"/>
      <c r="K383" s="194"/>
      <c r="L383" s="194"/>
      <c r="M383" s="194"/>
      <c r="N383" s="194"/>
      <c r="O383" s="194"/>
      <c r="P383" s="194"/>
      <c r="Q383" s="194"/>
      <c r="R383" s="194"/>
      <c r="S383" s="194"/>
      <c r="T383" s="194"/>
      <c r="U383" s="194"/>
      <c r="V383" s="194"/>
      <c r="W383" s="194"/>
      <c r="X383" s="194"/>
      <c r="Y383" s="194"/>
      <c r="Z383" s="194"/>
      <c r="AA383" s="194"/>
    </row>
    <row xmlns:x14ac="http://schemas.microsoft.com/office/spreadsheetml/2009/9/ac" r="384" ht="15.75" x14ac:dyDescent="0.25">
      <c r="A384" s="194"/>
      <c r="B384" s="195"/>
      <c r="C384" s="194"/>
      <c r="D384" s="194"/>
      <c r="E384" s="194"/>
      <c r="F384" s="194"/>
      <c r="G384" s="194"/>
      <c r="H384" s="194"/>
      <c r="I384" s="194"/>
      <c r="J384" s="194"/>
      <c r="K384" s="194"/>
      <c r="L384" s="194"/>
      <c r="M384" s="194"/>
      <c r="N384" s="194"/>
      <c r="O384" s="194"/>
      <c r="P384" s="194"/>
      <c r="Q384" s="194"/>
      <c r="R384" s="194"/>
      <c r="S384" s="194"/>
      <c r="T384" s="194"/>
      <c r="U384" s="194"/>
      <c r="V384" s="194"/>
      <c r="W384" s="194"/>
      <c r="X384" s="194"/>
      <c r="Y384" s="194"/>
      <c r="Z384" s="194"/>
      <c r="AA384" s="194"/>
    </row>
    <row xmlns:x14ac="http://schemas.microsoft.com/office/spreadsheetml/2009/9/ac" r="385" ht="15.75" x14ac:dyDescent="0.25">
      <c r="A385" s="194"/>
      <c r="B385" s="195"/>
      <c r="C385" s="194"/>
      <c r="D385" s="194"/>
      <c r="E385" s="194"/>
      <c r="F385" s="194"/>
      <c r="G385" s="194"/>
      <c r="H385" s="194"/>
      <c r="I385" s="194"/>
      <c r="J385" s="194"/>
      <c r="K385" s="194"/>
      <c r="L385" s="194"/>
      <c r="M385" s="194"/>
      <c r="N385" s="194"/>
      <c r="O385" s="194"/>
      <c r="P385" s="194"/>
      <c r="Q385" s="194"/>
      <c r="R385" s="194"/>
      <c r="S385" s="194"/>
      <c r="T385" s="194"/>
      <c r="U385" s="194"/>
      <c r="V385" s="194"/>
      <c r="W385" s="194"/>
      <c r="X385" s="194"/>
      <c r="Y385" s="194"/>
      <c r="Z385" s="194"/>
      <c r="AA385" s="194"/>
    </row>
    <row xmlns:x14ac="http://schemas.microsoft.com/office/spreadsheetml/2009/9/ac" r="386" ht="15.75" x14ac:dyDescent="0.25">
      <c r="A386" s="194"/>
      <c r="B386" s="195"/>
      <c r="C386" s="194"/>
      <c r="D386" s="194"/>
      <c r="E386" s="194"/>
      <c r="F386" s="194"/>
      <c r="G386" s="194"/>
      <c r="H386" s="194"/>
      <c r="I386" s="194"/>
      <c r="J386" s="194"/>
      <c r="K386" s="194"/>
      <c r="L386" s="194"/>
      <c r="M386" s="194"/>
      <c r="N386" s="194"/>
      <c r="O386" s="194"/>
      <c r="P386" s="194"/>
      <c r="Q386" s="194"/>
      <c r="R386" s="194"/>
      <c r="S386" s="194"/>
      <c r="T386" s="194"/>
      <c r="U386" s="194"/>
      <c r="V386" s="194"/>
      <c r="W386" s="194"/>
      <c r="X386" s="194"/>
      <c r="Y386" s="194"/>
      <c r="Z386" s="194"/>
      <c r="AA386" s="194"/>
    </row>
    <row xmlns:x14ac="http://schemas.microsoft.com/office/spreadsheetml/2009/9/ac" r="387" ht="15.75" x14ac:dyDescent="0.25">
      <c r="A387" s="194"/>
      <c r="B387" s="195"/>
      <c r="C387" s="194"/>
      <c r="D387" s="194"/>
      <c r="E387" s="194"/>
      <c r="F387" s="194"/>
      <c r="G387" s="194"/>
      <c r="H387" s="194"/>
      <c r="I387" s="194"/>
      <c r="J387" s="194"/>
      <c r="K387" s="194"/>
      <c r="L387" s="194"/>
      <c r="M387" s="194"/>
      <c r="N387" s="194"/>
      <c r="O387" s="194"/>
      <c r="P387" s="194"/>
      <c r="Q387" s="194"/>
      <c r="R387" s="194"/>
      <c r="S387" s="194"/>
      <c r="T387" s="194"/>
      <c r="U387" s="194"/>
      <c r="V387" s="194"/>
      <c r="W387" s="194"/>
      <c r="X387" s="194"/>
      <c r="Y387" s="194"/>
      <c r="Z387" s="194"/>
      <c r="AA387" s="194"/>
    </row>
    <row xmlns:x14ac="http://schemas.microsoft.com/office/spreadsheetml/2009/9/ac" r="388" ht="15.75" x14ac:dyDescent="0.25">
      <c r="A388" s="194"/>
      <c r="B388" s="195"/>
      <c r="C388" s="194"/>
      <c r="D388" s="194"/>
      <c r="E388" s="194"/>
      <c r="F388" s="194"/>
      <c r="G388" s="194"/>
      <c r="H388" s="194"/>
      <c r="I388" s="194"/>
      <c r="J388" s="194"/>
      <c r="K388" s="194"/>
      <c r="L388" s="194"/>
      <c r="M388" s="194"/>
      <c r="N388" s="194"/>
      <c r="O388" s="194"/>
      <c r="P388" s="194"/>
      <c r="Q388" s="194"/>
      <c r="R388" s="194"/>
      <c r="S388" s="194"/>
      <c r="T388" s="194"/>
      <c r="U388" s="194"/>
      <c r="V388" s="194"/>
      <c r="W388" s="194"/>
      <c r="X388" s="194"/>
      <c r="Y388" s="194"/>
      <c r="Z388" s="194"/>
      <c r="AA388" s="194"/>
    </row>
    <row xmlns:x14ac="http://schemas.microsoft.com/office/spreadsheetml/2009/9/ac" r="389" ht="15.75" x14ac:dyDescent="0.25">
      <c r="A389" s="194"/>
      <c r="B389" s="195"/>
      <c r="C389" s="194"/>
      <c r="D389" s="194"/>
      <c r="E389" s="194"/>
      <c r="F389" s="194"/>
      <c r="G389" s="194"/>
      <c r="H389" s="194"/>
      <c r="I389" s="194"/>
      <c r="J389" s="194"/>
      <c r="K389" s="194"/>
      <c r="L389" s="194"/>
      <c r="M389" s="194"/>
      <c r="N389" s="194"/>
      <c r="O389" s="194"/>
      <c r="P389" s="194"/>
      <c r="Q389" s="194"/>
      <c r="R389" s="194"/>
      <c r="S389" s="194"/>
      <c r="T389" s="194"/>
      <c r="U389" s="194"/>
      <c r="V389" s="194"/>
      <c r="W389" s="194"/>
      <c r="X389" s="194"/>
      <c r="Y389" s="194"/>
      <c r="Z389" s="194"/>
      <c r="AA389" s="194"/>
    </row>
    <row xmlns:x14ac="http://schemas.microsoft.com/office/spreadsheetml/2009/9/ac" r="390" ht="15.75" x14ac:dyDescent="0.25">
      <c r="A390" s="194"/>
      <c r="B390" s="195"/>
      <c r="C390" s="194"/>
      <c r="D390" s="194"/>
      <c r="E390" s="194"/>
      <c r="F390" s="194"/>
      <c r="G390" s="194"/>
      <c r="H390" s="194"/>
      <c r="I390" s="194"/>
      <c r="J390" s="194"/>
      <c r="K390" s="194"/>
      <c r="L390" s="194"/>
      <c r="M390" s="194"/>
      <c r="N390" s="194"/>
      <c r="O390" s="194"/>
      <c r="P390" s="194"/>
      <c r="Q390" s="194"/>
      <c r="R390" s="194"/>
      <c r="S390" s="194"/>
      <c r="T390" s="194"/>
      <c r="U390" s="194"/>
      <c r="V390" s="194"/>
      <c r="W390" s="194"/>
      <c r="X390" s="194"/>
      <c r="Y390" s="194"/>
      <c r="Z390" s="194"/>
      <c r="AA390" s="194"/>
    </row>
    <row xmlns:x14ac="http://schemas.microsoft.com/office/spreadsheetml/2009/9/ac" r="391" ht="15.75" x14ac:dyDescent="0.25">
      <c r="A391" s="194"/>
      <c r="B391" s="195"/>
      <c r="C391" s="194"/>
      <c r="D391" s="194"/>
      <c r="E391" s="194"/>
      <c r="F391" s="194"/>
      <c r="G391" s="194"/>
      <c r="H391" s="194"/>
      <c r="I391" s="194"/>
      <c r="J391" s="194"/>
      <c r="K391" s="194"/>
      <c r="L391" s="194"/>
      <c r="M391" s="194"/>
      <c r="N391" s="194"/>
      <c r="O391" s="194"/>
      <c r="P391" s="194"/>
      <c r="Q391" s="194"/>
      <c r="R391" s="194"/>
      <c r="S391" s="194"/>
      <c r="T391" s="194"/>
      <c r="U391" s="194"/>
      <c r="V391" s="194"/>
      <c r="W391" s="194"/>
      <c r="X391" s="194"/>
      <c r="Y391" s="194"/>
      <c r="Z391" s="194"/>
      <c r="AA391" s="194"/>
    </row>
    <row xmlns:x14ac="http://schemas.microsoft.com/office/spreadsheetml/2009/9/ac" r="392" ht="15.75" x14ac:dyDescent="0.25">
      <c r="A392" s="194"/>
      <c r="B392" s="195"/>
      <c r="C392" s="194"/>
      <c r="D392" s="194"/>
      <c r="E392" s="194"/>
      <c r="F392" s="194"/>
      <c r="G392" s="194"/>
      <c r="H392" s="194"/>
      <c r="I392" s="194"/>
      <c r="J392" s="194"/>
      <c r="K392" s="194"/>
      <c r="L392" s="194"/>
      <c r="M392" s="194"/>
      <c r="N392" s="194"/>
      <c r="O392" s="194"/>
      <c r="P392" s="194"/>
      <c r="Q392" s="194"/>
      <c r="R392" s="194"/>
      <c r="S392" s="194"/>
      <c r="T392" s="194"/>
      <c r="U392" s="194"/>
      <c r="V392" s="194"/>
      <c r="W392" s="194"/>
      <c r="X392" s="194"/>
      <c r="Y392" s="194"/>
      <c r="Z392" s="194"/>
      <c r="AA392" s="194"/>
    </row>
    <row xmlns:x14ac="http://schemas.microsoft.com/office/spreadsheetml/2009/9/ac" r="393" ht="15.75" x14ac:dyDescent="0.25">
      <c r="A393" s="194"/>
      <c r="B393" s="195"/>
      <c r="C393" s="194"/>
      <c r="D393" s="194"/>
      <c r="E393" s="194"/>
      <c r="F393" s="194"/>
      <c r="G393" s="194"/>
      <c r="H393" s="194"/>
      <c r="I393" s="194"/>
      <c r="J393" s="194"/>
      <c r="K393" s="194"/>
      <c r="L393" s="194"/>
      <c r="M393" s="194"/>
      <c r="N393" s="194"/>
      <c r="O393" s="194"/>
      <c r="P393" s="194"/>
      <c r="Q393" s="194"/>
      <c r="R393" s="194"/>
      <c r="S393" s="194"/>
      <c r="T393" s="194"/>
      <c r="U393" s="194"/>
      <c r="V393" s="194"/>
      <c r="W393" s="194"/>
      <c r="X393" s="194"/>
      <c r="Y393" s="194"/>
      <c r="Z393" s="194"/>
      <c r="AA393" s="194"/>
    </row>
    <row xmlns:x14ac="http://schemas.microsoft.com/office/spreadsheetml/2009/9/ac" r="394" ht="15.75" x14ac:dyDescent="0.25">
      <c r="A394" s="194"/>
      <c r="B394" s="195"/>
      <c r="C394" s="194"/>
      <c r="D394" s="194"/>
      <c r="E394" s="194"/>
      <c r="F394" s="194"/>
      <c r="G394" s="194"/>
      <c r="H394" s="194"/>
      <c r="I394" s="194"/>
      <c r="J394" s="194"/>
      <c r="K394" s="194"/>
      <c r="L394" s="194"/>
      <c r="M394" s="194"/>
      <c r="N394" s="194"/>
      <c r="O394" s="194"/>
      <c r="P394" s="194"/>
      <c r="Q394" s="194"/>
      <c r="R394" s="194"/>
      <c r="S394" s="194"/>
      <c r="T394" s="194"/>
      <c r="U394" s="194"/>
      <c r="V394" s="194"/>
      <c r="W394" s="194"/>
      <c r="X394" s="194"/>
      <c r="Y394" s="194"/>
      <c r="Z394" s="194"/>
      <c r="AA394" s="194"/>
    </row>
    <row xmlns:x14ac="http://schemas.microsoft.com/office/spreadsheetml/2009/9/ac" r="395" ht="15.75" x14ac:dyDescent="0.25">
      <c r="A395" s="194"/>
      <c r="B395" s="195"/>
      <c r="C395" s="194"/>
      <c r="D395" s="194"/>
      <c r="E395" s="194"/>
      <c r="F395" s="194"/>
      <c r="G395" s="194"/>
      <c r="H395" s="194"/>
      <c r="I395" s="194"/>
      <c r="J395" s="194"/>
      <c r="K395" s="194"/>
      <c r="L395" s="194"/>
      <c r="M395" s="194"/>
      <c r="N395" s="194"/>
      <c r="O395" s="194"/>
      <c r="P395" s="194"/>
      <c r="Q395" s="194"/>
      <c r="R395" s="194"/>
      <c r="S395" s="194"/>
      <c r="T395" s="194"/>
      <c r="U395" s="194"/>
      <c r="V395" s="194"/>
      <c r="W395" s="194"/>
      <c r="X395" s="194"/>
      <c r="Y395" s="194"/>
      <c r="Z395" s="194"/>
      <c r="AA395" s="194"/>
    </row>
    <row xmlns:x14ac="http://schemas.microsoft.com/office/spreadsheetml/2009/9/ac" r="396" ht="15.75" x14ac:dyDescent="0.25">
      <c r="A396" s="194"/>
      <c r="B396" s="195"/>
      <c r="C396" s="194"/>
      <c r="D396" s="194"/>
      <c r="E396" s="194"/>
      <c r="F396" s="194"/>
      <c r="G396" s="194"/>
      <c r="H396" s="194"/>
      <c r="I396" s="194"/>
      <c r="J396" s="194"/>
      <c r="K396" s="194"/>
      <c r="L396" s="194"/>
      <c r="M396" s="194"/>
      <c r="N396" s="194"/>
      <c r="O396" s="194"/>
      <c r="P396" s="194"/>
      <c r="Q396" s="194"/>
      <c r="R396" s="194"/>
      <c r="S396" s="194"/>
      <c r="T396" s="194"/>
      <c r="U396" s="194"/>
      <c r="V396" s="194"/>
      <c r="W396" s="194"/>
      <c r="X396" s="194"/>
      <c r="Y396" s="194"/>
      <c r="Z396" s="194"/>
      <c r="AA396" s="194"/>
    </row>
    <row xmlns:x14ac="http://schemas.microsoft.com/office/spreadsheetml/2009/9/ac" r="397" ht="15.75" x14ac:dyDescent="0.25">
      <c r="A397" s="194"/>
      <c r="B397" s="195"/>
      <c r="C397" s="194"/>
      <c r="D397" s="194"/>
      <c r="E397" s="194"/>
      <c r="F397" s="194"/>
      <c r="G397" s="194"/>
      <c r="H397" s="194"/>
      <c r="I397" s="194"/>
      <c r="J397" s="194"/>
      <c r="K397" s="194"/>
      <c r="L397" s="194"/>
      <c r="M397" s="194"/>
      <c r="N397" s="194"/>
      <c r="O397" s="194"/>
      <c r="P397" s="194"/>
      <c r="Q397" s="194"/>
      <c r="R397" s="194"/>
      <c r="S397" s="194"/>
      <c r="T397" s="194"/>
      <c r="U397" s="194"/>
      <c r="V397" s="194"/>
      <c r="W397" s="194"/>
      <c r="X397" s="194"/>
      <c r="Y397" s="194"/>
      <c r="Z397" s="194"/>
      <c r="AA397" s="194"/>
    </row>
    <row xmlns:x14ac="http://schemas.microsoft.com/office/spreadsheetml/2009/9/ac" r="398" ht="15.75" x14ac:dyDescent="0.25">
      <c r="A398" s="194"/>
      <c r="B398" s="195"/>
      <c r="C398" s="194"/>
      <c r="D398" s="194"/>
      <c r="E398" s="194"/>
      <c r="F398" s="194"/>
      <c r="G398" s="194"/>
      <c r="H398" s="194"/>
      <c r="I398" s="194"/>
      <c r="J398" s="194"/>
      <c r="K398" s="194"/>
      <c r="L398" s="194"/>
      <c r="M398" s="194"/>
      <c r="N398" s="194"/>
      <c r="O398" s="194"/>
      <c r="P398" s="194"/>
      <c r="Q398" s="194"/>
      <c r="R398" s="194"/>
      <c r="S398" s="194"/>
      <c r="T398" s="194"/>
      <c r="U398" s="194"/>
      <c r="V398" s="194"/>
      <c r="W398" s="194"/>
      <c r="X398" s="194"/>
      <c r="Y398" s="194"/>
      <c r="Z398" s="194"/>
      <c r="AA398" s="194"/>
    </row>
    <row xmlns:x14ac="http://schemas.microsoft.com/office/spreadsheetml/2009/9/ac" r="399" ht="15.75" x14ac:dyDescent="0.25">
      <c r="A399" s="194"/>
      <c r="B399" s="195"/>
      <c r="C399" s="194"/>
      <c r="D399" s="194"/>
      <c r="E399" s="194"/>
      <c r="F399" s="194"/>
      <c r="G399" s="194"/>
      <c r="H399" s="194"/>
      <c r="I399" s="194"/>
      <c r="J399" s="194"/>
      <c r="K399" s="194"/>
      <c r="L399" s="194"/>
      <c r="M399" s="194"/>
      <c r="N399" s="194"/>
      <c r="O399" s="194"/>
      <c r="P399" s="194"/>
      <c r="Q399" s="194"/>
      <c r="R399" s="194"/>
      <c r="S399" s="194"/>
      <c r="T399" s="194"/>
      <c r="U399" s="194"/>
      <c r="V399" s="194"/>
      <c r="W399" s="194"/>
      <c r="X399" s="194"/>
      <c r="Y399" s="194"/>
      <c r="Z399" s="194"/>
      <c r="AA399" s="194"/>
    </row>
    <row xmlns:x14ac="http://schemas.microsoft.com/office/spreadsheetml/2009/9/ac" r="400" ht="15.75" x14ac:dyDescent="0.25">
      <c r="A400" s="194"/>
      <c r="B400" s="195"/>
      <c r="C400" s="194"/>
      <c r="D400" s="194"/>
      <c r="E400" s="194"/>
      <c r="F400" s="194"/>
      <c r="G400" s="194"/>
      <c r="H400" s="194"/>
      <c r="I400" s="194"/>
      <c r="J400" s="194"/>
      <c r="K400" s="194"/>
      <c r="L400" s="194"/>
      <c r="M400" s="194"/>
      <c r="N400" s="194"/>
      <c r="O400" s="194"/>
      <c r="P400" s="194"/>
      <c r="Q400" s="194"/>
      <c r="R400" s="194"/>
      <c r="S400" s="194"/>
      <c r="T400" s="194"/>
      <c r="U400" s="194"/>
      <c r="V400" s="194"/>
      <c r="W400" s="194"/>
      <c r="X400" s="194"/>
      <c r="Y400" s="194"/>
      <c r="Z400" s="194"/>
      <c r="AA400" s="194"/>
    </row>
    <row xmlns:x14ac="http://schemas.microsoft.com/office/spreadsheetml/2009/9/ac" r="401" ht="15.75" x14ac:dyDescent="0.25">
      <c r="A401" s="194"/>
      <c r="B401" s="195"/>
      <c r="C401" s="194"/>
      <c r="D401" s="194"/>
      <c r="E401" s="194"/>
      <c r="F401" s="194"/>
      <c r="G401" s="194"/>
      <c r="H401" s="194"/>
      <c r="I401" s="194"/>
      <c r="J401" s="194"/>
      <c r="K401" s="194"/>
      <c r="L401" s="194"/>
      <c r="M401" s="194"/>
      <c r="N401" s="194"/>
      <c r="O401" s="194"/>
      <c r="P401" s="194"/>
      <c r="Q401" s="194"/>
      <c r="R401" s="194"/>
      <c r="S401" s="194"/>
      <c r="T401" s="194"/>
      <c r="U401" s="194"/>
      <c r="V401" s="194"/>
      <c r="W401" s="194"/>
      <c r="X401" s="194"/>
      <c r="Y401" s="194"/>
      <c r="Z401" s="194"/>
      <c r="AA401" s="194"/>
    </row>
    <row xmlns:x14ac="http://schemas.microsoft.com/office/spreadsheetml/2009/9/ac" r="402" ht="15.75" x14ac:dyDescent="0.25">
      <c r="A402" s="194"/>
      <c r="B402" s="195"/>
      <c r="C402" s="194"/>
      <c r="D402" s="194"/>
      <c r="E402" s="194"/>
      <c r="F402" s="194"/>
      <c r="G402" s="194"/>
      <c r="H402" s="194"/>
      <c r="I402" s="194"/>
      <c r="J402" s="194"/>
      <c r="K402" s="194"/>
      <c r="L402" s="194"/>
      <c r="M402" s="194"/>
      <c r="N402" s="194"/>
      <c r="O402" s="194"/>
      <c r="P402" s="194"/>
      <c r="Q402" s="194"/>
      <c r="R402" s="194"/>
      <c r="S402" s="194"/>
      <c r="T402" s="194"/>
      <c r="U402" s="194"/>
      <c r="V402" s="194"/>
      <c r="W402" s="194"/>
      <c r="X402" s="194"/>
      <c r="Y402" s="194"/>
      <c r="Z402" s="194"/>
      <c r="AA402" s="194"/>
    </row>
    <row xmlns:x14ac="http://schemas.microsoft.com/office/spreadsheetml/2009/9/ac" r="403" ht="15.75" x14ac:dyDescent="0.25">
      <c r="A403" s="194"/>
      <c r="B403" s="195"/>
      <c r="C403" s="194"/>
      <c r="D403" s="194"/>
      <c r="E403" s="194"/>
      <c r="F403" s="194"/>
      <c r="G403" s="194"/>
      <c r="H403" s="194"/>
      <c r="I403" s="194"/>
      <c r="J403" s="194"/>
      <c r="K403" s="194"/>
      <c r="L403" s="194"/>
      <c r="M403" s="194"/>
      <c r="N403" s="194"/>
      <c r="O403" s="194"/>
      <c r="P403" s="194"/>
      <c r="Q403" s="194"/>
      <c r="R403" s="194"/>
      <c r="S403" s="194"/>
      <c r="T403" s="194"/>
      <c r="U403" s="194"/>
      <c r="V403" s="194"/>
      <c r="W403" s="194"/>
      <c r="X403" s="194"/>
      <c r="Y403" s="194"/>
      <c r="Z403" s="194"/>
      <c r="AA403" s="194"/>
    </row>
    <row xmlns:x14ac="http://schemas.microsoft.com/office/spreadsheetml/2009/9/ac" r="404" ht="15.75" x14ac:dyDescent="0.25">
      <c r="A404" s="194"/>
      <c r="B404" s="195"/>
      <c r="C404" s="194"/>
      <c r="D404" s="194"/>
      <c r="E404" s="194"/>
      <c r="F404" s="194"/>
      <c r="G404" s="194"/>
      <c r="H404" s="194"/>
      <c r="I404" s="194"/>
      <c r="J404" s="194"/>
      <c r="K404" s="194"/>
      <c r="L404" s="194"/>
      <c r="M404" s="194"/>
      <c r="N404" s="194"/>
      <c r="O404" s="194"/>
      <c r="P404" s="194"/>
      <c r="Q404" s="194"/>
      <c r="R404" s="194"/>
      <c r="S404" s="194"/>
      <c r="T404" s="194"/>
      <c r="U404" s="194"/>
      <c r="V404" s="194"/>
      <c r="W404" s="194"/>
      <c r="X404" s="194"/>
      <c r="Y404" s="194"/>
      <c r="Z404" s="194"/>
      <c r="AA404" s="194"/>
    </row>
    <row xmlns:x14ac="http://schemas.microsoft.com/office/spreadsheetml/2009/9/ac" r="405" ht="15.75" x14ac:dyDescent="0.25">
      <c r="A405" s="194"/>
      <c r="B405" s="195"/>
      <c r="C405" s="194"/>
      <c r="D405" s="194"/>
      <c r="E405" s="194"/>
      <c r="F405" s="194"/>
      <c r="G405" s="194"/>
      <c r="H405" s="194"/>
      <c r="I405" s="194"/>
      <c r="J405" s="194"/>
      <c r="K405" s="194"/>
      <c r="L405" s="194"/>
      <c r="M405" s="194"/>
      <c r="N405" s="194"/>
      <c r="O405" s="194"/>
      <c r="P405" s="194"/>
      <c r="Q405" s="194"/>
      <c r="R405" s="194"/>
      <c r="S405" s="194"/>
      <c r="T405" s="194"/>
      <c r="U405" s="194"/>
      <c r="V405" s="194"/>
      <c r="W405" s="194"/>
      <c r="X405" s="194"/>
      <c r="Y405" s="194"/>
      <c r="Z405" s="194"/>
      <c r="AA405" s="194"/>
    </row>
    <row xmlns:x14ac="http://schemas.microsoft.com/office/spreadsheetml/2009/9/ac" r="406" ht="15.75" x14ac:dyDescent="0.25">
      <c r="A406" s="194"/>
      <c r="B406" s="195"/>
      <c r="C406" s="194"/>
      <c r="D406" s="194"/>
      <c r="E406" s="194"/>
      <c r="F406" s="194"/>
      <c r="G406" s="194"/>
      <c r="H406" s="194"/>
      <c r="I406" s="194"/>
      <c r="J406" s="194"/>
      <c r="K406" s="194"/>
      <c r="L406" s="194"/>
      <c r="M406" s="194"/>
      <c r="N406" s="194"/>
      <c r="O406" s="194"/>
      <c r="P406" s="194"/>
      <c r="Q406" s="194"/>
      <c r="R406" s="194"/>
      <c r="S406" s="194"/>
      <c r="T406" s="194"/>
      <c r="U406" s="194"/>
      <c r="V406" s="194"/>
      <c r="W406" s="194"/>
      <c r="X406" s="194"/>
      <c r="Y406" s="194"/>
      <c r="Z406" s="194"/>
      <c r="AA406" s="194"/>
    </row>
    <row xmlns:x14ac="http://schemas.microsoft.com/office/spreadsheetml/2009/9/ac" r="407" ht="15.75" x14ac:dyDescent="0.25">
      <c r="A407" s="194"/>
      <c r="B407" s="195"/>
      <c r="C407" s="194"/>
      <c r="D407" s="194"/>
      <c r="E407" s="194"/>
      <c r="F407" s="194"/>
      <c r="G407" s="194"/>
      <c r="H407" s="194"/>
      <c r="I407" s="194"/>
      <c r="J407" s="194"/>
      <c r="K407" s="194"/>
      <c r="L407" s="194"/>
      <c r="M407" s="194"/>
      <c r="N407" s="194"/>
      <c r="O407" s="194"/>
      <c r="P407" s="194"/>
      <c r="Q407" s="194"/>
      <c r="R407" s="194"/>
      <c r="S407" s="194"/>
      <c r="T407" s="194"/>
      <c r="U407" s="194"/>
      <c r="V407" s="194"/>
      <c r="W407" s="194"/>
      <c r="X407" s="194"/>
      <c r="Y407" s="194"/>
      <c r="Z407" s="194"/>
      <c r="AA407" s="194"/>
    </row>
    <row xmlns:x14ac="http://schemas.microsoft.com/office/spreadsheetml/2009/9/ac" r="408" ht="15.75" x14ac:dyDescent="0.25">
      <c r="A408" s="194"/>
      <c r="B408" s="195"/>
      <c r="C408" s="194"/>
      <c r="D408" s="194"/>
      <c r="E408" s="194"/>
      <c r="F408" s="194"/>
      <c r="G408" s="194"/>
      <c r="H408" s="194"/>
      <c r="I408" s="194"/>
      <c r="J408" s="194"/>
      <c r="K408" s="194"/>
      <c r="L408" s="194"/>
      <c r="M408" s="194"/>
      <c r="N408" s="194"/>
      <c r="O408" s="194"/>
      <c r="P408" s="194"/>
      <c r="Q408" s="194"/>
      <c r="R408" s="194"/>
      <c r="S408" s="194"/>
      <c r="T408" s="194"/>
      <c r="U408" s="194"/>
      <c r="V408" s="194"/>
      <c r="W408" s="194"/>
      <c r="X408" s="194"/>
      <c r="Y408" s="194"/>
      <c r="Z408" s="194"/>
      <c r="AA408" s="194"/>
    </row>
    <row xmlns:x14ac="http://schemas.microsoft.com/office/spreadsheetml/2009/9/ac" r="409" ht="15.75" x14ac:dyDescent="0.25">
      <c r="A409" s="194"/>
      <c r="B409" s="195"/>
      <c r="C409" s="194"/>
      <c r="D409" s="194"/>
      <c r="E409" s="194"/>
      <c r="F409" s="194"/>
      <c r="G409" s="194"/>
      <c r="H409" s="194"/>
      <c r="I409" s="194"/>
      <c r="J409" s="194"/>
      <c r="K409" s="194"/>
      <c r="L409" s="194"/>
      <c r="M409" s="194"/>
      <c r="N409" s="194"/>
      <c r="O409" s="194"/>
      <c r="P409" s="194"/>
      <c r="Q409" s="194"/>
      <c r="R409" s="194"/>
      <c r="S409" s="194"/>
      <c r="T409" s="194"/>
      <c r="U409" s="194"/>
      <c r="V409" s="194"/>
      <c r="W409" s="194"/>
      <c r="X409" s="194"/>
      <c r="Y409" s="194"/>
      <c r="Z409" s="194"/>
      <c r="AA409" s="194"/>
    </row>
    <row xmlns:x14ac="http://schemas.microsoft.com/office/spreadsheetml/2009/9/ac" r="410" ht="15.75" x14ac:dyDescent="0.25">
      <c r="A410" s="194"/>
      <c r="B410" s="195"/>
      <c r="C410" s="194"/>
      <c r="D410" s="194"/>
      <c r="E410" s="194"/>
      <c r="F410" s="194"/>
      <c r="G410" s="194"/>
      <c r="H410" s="194"/>
      <c r="I410" s="194"/>
      <c r="J410" s="194"/>
      <c r="K410" s="194"/>
      <c r="L410" s="194"/>
      <c r="M410" s="194"/>
      <c r="N410" s="194"/>
      <c r="O410" s="194"/>
      <c r="P410" s="194"/>
      <c r="Q410" s="194"/>
      <c r="R410" s="194"/>
      <c r="S410" s="194"/>
      <c r="T410" s="194"/>
      <c r="U410" s="194"/>
      <c r="V410" s="194"/>
      <c r="W410" s="194"/>
      <c r="X410" s="194"/>
      <c r="Y410" s="194"/>
      <c r="Z410" s="194"/>
      <c r="AA410" s="194"/>
    </row>
    <row xmlns:x14ac="http://schemas.microsoft.com/office/spreadsheetml/2009/9/ac" r="411" ht="15.75" x14ac:dyDescent="0.25">
      <c r="A411" s="194"/>
      <c r="B411" s="195"/>
      <c r="C411" s="194"/>
      <c r="D411" s="194"/>
      <c r="E411" s="194"/>
      <c r="F411" s="194"/>
      <c r="G411" s="194"/>
      <c r="H411" s="194"/>
      <c r="I411" s="194"/>
      <c r="J411" s="194"/>
      <c r="K411" s="194"/>
      <c r="L411" s="194"/>
      <c r="M411" s="194"/>
      <c r="N411" s="194"/>
      <c r="O411" s="194"/>
      <c r="P411" s="194"/>
      <c r="Q411" s="194"/>
      <c r="R411" s="194"/>
      <c r="S411" s="194"/>
      <c r="T411" s="194"/>
      <c r="U411" s="194"/>
      <c r="V411" s="194"/>
      <c r="W411" s="194"/>
      <c r="X411" s="194"/>
      <c r="Y411" s="194"/>
      <c r="Z411" s="194"/>
      <c r="AA411" s="194"/>
    </row>
    <row xmlns:x14ac="http://schemas.microsoft.com/office/spreadsheetml/2009/9/ac" r="412" ht="15.75" x14ac:dyDescent="0.25">
      <c r="A412" s="194"/>
      <c r="B412" s="195"/>
      <c r="C412" s="194"/>
      <c r="D412" s="194"/>
      <c r="E412" s="194"/>
      <c r="F412" s="194"/>
      <c r="G412" s="194"/>
      <c r="H412" s="194"/>
      <c r="I412" s="194"/>
      <c r="J412" s="194"/>
      <c r="K412" s="194"/>
      <c r="L412" s="194"/>
      <c r="M412" s="194"/>
      <c r="N412" s="194"/>
      <c r="O412" s="194"/>
      <c r="P412" s="194"/>
      <c r="Q412" s="194"/>
      <c r="R412" s="194"/>
      <c r="S412" s="194"/>
      <c r="T412" s="194"/>
      <c r="U412" s="194"/>
      <c r="V412" s="194"/>
      <c r="W412" s="194"/>
      <c r="X412" s="194"/>
      <c r="Y412" s="194"/>
      <c r="Z412" s="194"/>
      <c r="AA412" s="194"/>
    </row>
    <row xmlns:x14ac="http://schemas.microsoft.com/office/spreadsheetml/2009/9/ac" r="413" ht="15.75" x14ac:dyDescent="0.25">
      <c r="A413" s="194"/>
      <c r="B413" s="195"/>
      <c r="C413" s="194"/>
      <c r="D413" s="194"/>
      <c r="E413" s="194"/>
      <c r="F413" s="194"/>
      <c r="G413" s="194"/>
      <c r="H413" s="194"/>
      <c r="I413" s="194"/>
      <c r="J413" s="194"/>
      <c r="K413" s="194"/>
      <c r="L413" s="194"/>
      <c r="M413" s="194"/>
      <c r="N413" s="194"/>
      <c r="O413" s="194"/>
      <c r="P413" s="194"/>
      <c r="Q413" s="194"/>
      <c r="R413" s="194"/>
      <c r="S413" s="194"/>
      <c r="T413" s="194"/>
      <c r="U413" s="194"/>
      <c r="V413" s="194"/>
      <c r="W413" s="194"/>
      <c r="X413" s="194"/>
      <c r="Y413" s="194"/>
      <c r="Z413" s="194"/>
      <c r="AA413" s="194"/>
    </row>
    <row xmlns:x14ac="http://schemas.microsoft.com/office/spreadsheetml/2009/9/ac" r="414" ht="15.75" x14ac:dyDescent="0.25">
      <c r="A414" s="194"/>
      <c r="B414" s="195"/>
      <c r="C414" s="194"/>
      <c r="D414" s="194"/>
      <c r="E414" s="194"/>
      <c r="F414" s="194"/>
      <c r="G414" s="194"/>
      <c r="H414" s="194"/>
      <c r="I414" s="194"/>
      <c r="J414" s="194"/>
      <c r="K414" s="194"/>
      <c r="L414" s="194"/>
      <c r="M414" s="194"/>
      <c r="N414" s="194"/>
      <c r="O414" s="194"/>
      <c r="P414" s="194"/>
      <c r="Q414" s="194"/>
      <c r="R414" s="194"/>
      <c r="S414" s="194"/>
      <c r="T414" s="194"/>
      <c r="U414" s="194"/>
      <c r="V414" s="194"/>
      <c r="W414" s="194"/>
      <c r="X414" s="194"/>
      <c r="Y414" s="194"/>
      <c r="Z414" s="194"/>
      <c r="AA414" s="194"/>
    </row>
    <row xmlns:x14ac="http://schemas.microsoft.com/office/spreadsheetml/2009/9/ac" r="415" ht="15.75" x14ac:dyDescent="0.25">
      <c r="A415" s="194"/>
      <c r="B415" s="195"/>
      <c r="C415" s="194"/>
      <c r="D415" s="194"/>
      <c r="E415" s="194"/>
      <c r="F415" s="194"/>
      <c r="G415" s="194"/>
      <c r="H415" s="194"/>
      <c r="I415" s="194"/>
      <c r="J415" s="194"/>
      <c r="K415" s="194"/>
      <c r="L415" s="194"/>
      <c r="M415" s="194"/>
      <c r="N415" s="194"/>
      <c r="O415" s="194"/>
      <c r="P415" s="194"/>
      <c r="Q415" s="194"/>
      <c r="R415" s="194"/>
      <c r="S415" s="194"/>
      <c r="T415" s="194"/>
      <c r="U415" s="194"/>
      <c r="V415" s="194"/>
      <c r="W415" s="194"/>
      <c r="X415" s="194"/>
      <c r="Y415" s="194"/>
      <c r="Z415" s="194"/>
      <c r="AA415" s="194"/>
    </row>
    <row xmlns:x14ac="http://schemas.microsoft.com/office/spreadsheetml/2009/9/ac" r="416" ht="15.75" x14ac:dyDescent="0.25">
      <c r="A416" s="194"/>
      <c r="B416" s="195"/>
      <c r="C416" s="194"/>
      <c r="D416" s="194"/>
      <c r="E416" s="194"/>
      <c r="F416" s="194"/>
      <c r="G416" s="194"/>
      <c r="H416" s="194"/>
      <c r="I416" s="194"/>
      <c r="J416" s="194"/>
      <c r="K416" s="194"/>
      <c r="L416" s="194"/>
      <c r="M416" s="194"/>
      <c r="N416" s="194"/>
      <c r="O416" s="194"/>
      <c r="P416" s="194"/>
      <c r="Q416" s="194"/>
      <c r="R416" s="194"/>
      <c r="S416" s="194"/>
      <c r="T416" s="194"/>
      <c r="U416" s="194"/>
      <c r="V416" s="194"/>
      <c r="W416" s="194"/>
      <c r="X416" s="194"/>
      <c r="Y416" s="194"/>
      <c r="Z416" s="194"/>
      <c r="AA416" s="194"/>
    </row>
    <row xmlns:x14ac="http://schemas.microsoft.com/office/spreadsheetml/2009/9/ac" r="417" ht="15.75" x14ac:dyDescent="0.25">
      <c r="A417" s="194"/>
      <c r="B417" s="195"/>
      <c r="C417" s="194"/>
      <c r="D417" s="194"/>
      <c r="E417" s="194"/>
      <c r="F417" s="194"/>
      <c r="G417" s="194"/>
      <c r="H417" s="194"/>
      <c r="I417" s="194"/>
      <c r="J417" s="194"/>
      <c r="K417" s="194"/>
      <c r="L417" s="194"/>
      <c r="M417" s="194"/>
      <c r="N417" s="194"/>
      <c r="O417" s="194"/>
      <c r="P417" s="194"/>
      <c r="Q417" s="194"/>
      <c r="R417" s="194"/>
      <c r="S417" s="194"/>
      <c r="T417" s="194"/>
      <c r="U417" s="194"/>
      <c r="V417" s="194"/>
      <c r="W417" s="194"/>
      <c r="X417" s="194"/>
      <c r="Y417" s="194"/>
      <c r="Z417" s="194"/>
      <c r="AA417" s="194"/>
    </row>
    <row xmlns:x14ac="http://schemas.microsoft.com/office/spreadsheetml/2009/9/ac" r="418" ht="15.75" x14ac:dyDescent="0.25">
      <c r="A418" s="194"/>
      <c r="B418" s="195"/>
      <c r="C418" s="194"/>
      <c r="D418" s="194"/>
      <c r="E418" s="194"/>
      <c r="F418" s="194"/>
      <c r="G418" s="194"/>
      <c r="H418" s="194"/>
      <c r="I418" s="194"/>
      <c r="J418" s="194"/>
      <c r="K418" s="194"/>
      <c r="L418" s="194"/>
      <c r="M418" s="194"/>
      <c r="N418" s="194"/>
      <c r="O418" s="194"/>
      <c r="P418" s="194"/>
      <c r="Q418" s="194"/>
      <c r="R418" s="194"/>
      <c r="S418" s="194"/>
      <c r="T418" s="194"/>
      <c r="U418" s="194"/>
      <c r="V418" s="194"/>
      <c r="W418" s="194"/>
      <c r="X418" s="194"/>
      <c r="Y418" s="194"/>
      <c r="Z418" s="194"/>
      <c r="AA418" s="194"/>
    </row>
    <row xmlns:x14ac="http://schemas.microsoft.com/office/spreadsheetml/2009/9/ac" r="419" ht="15.75" x14ac:dyDescent="0.25">
      <c r="A419" s="194"/>
      <c r="B419" s="195"/>
      <c r="C419" s="194"/>
      <c r="D419" s="194"/>
      <c r="E419" s="194"/>
      <c r="F419" s="194"/>
      <c r="G419" s="194"/>
      <c r="H419" s="194"/>
      <c r="I419" s="194"/>
      <c r="J419" s="194"/>
      <c r="K419" s="194"/>
      <c r="L419" s="194"/>
      <c r="M419" s="194"/>
      <c r="N419" s="194"/>
      <c r="O419" s="194"/>
      <c r="P419" s="194"/>
      <c r="Q419" s="194"/>
      <c r="R419" s="194"/>
      <c r="S419" s="194"/>
      <c r="T419" s="194"/>
      <c r="U419" s="194"/>
      <c r="V419" s="194"/>
      <c r="W419" s="194"/>
      <c r="X419" s="194"/>
      <c r="Y419" s="194"/>
      <c r="Z419" s="194"/>
      <c r="AA419" s="194"/>
    </row>
    <row xmlns:x14ac="http://schemas.microsoft.com/office/spreadsheetml/2009/9/ac" r="420" ht="15.75" x14ac:dyDescent="0.25">
      <c r="A420" s="194"/>
      <c r="B420" s="195"/>
      <c r="C420" s="194"/>
      <c r="D420" s="194"/>
      <c r="E420" s="194"/>
      <c r="F420" s="194"/>
      <c r="G420" s="194"/>
      <c r="H420" s="194"/>
      <c r="I420" s="194"/>
      <c r="J420" s="194"/>
      <c r="K420" s="194"/>
      <c r="L420" s="194"/>
      <c r="M420" s="194"/>
      <c r="N420" s="194"/>
      <c r="O420" s="194"/>
      <c r="P420" s="194"/>
      <c r="Q420" s="194"/>
      <c r="R420" s="194"/>
      <c r="S420" s="194"/>
      <c r="T420" s="194"/>
      <c r="U420" s="194"/>
      <c r="V420" s="194"/>
      <c r="W420" s="194"/>
      <c r="X420" s="194"/>
      <c r="Y420" s="194"/>
      <c r="Z420" s="194"/>
      <c r="AA420" s="194"/>
    </row>
    <row xmlns:x14ac="http://schemas.microsoft.com/office/spreadsheetml/2009/9/ac" r="421" ht="15.75" x14ac:dyDescent="0.25">
      <c r="A421" s="194"/>
      <c r="B421" s="195"/>
      <c r="C421" s="194"/>
      <c r="D421" s="194"/>
      <c r="E421" s="194"/>
      <c r="F421" s="194"/>
      <c r="G421" s="194"/>
      <c r="H421" s="194"/>
      <c r="I421" s="194"/>
      <c r="J421" s="194"/>
      <c r="K421" s="194"/>
      <c r="L421" s="194"/>
      <c r="M421" s="194"/>
      <c r="N421" s="194"/>
      <c r="O421" s="194"/>
      <c r="P421" s="194"/>
      <c r="Q421" s="194"/>
      <c r="R421" s="194"/>
      <c r="S421" s="194"/>
      <c r="T421" s="194"/>
      <c r="U421" s="194"/>
      <c r="V421" s="194"/>
      <c r="W421" s="194"/>
      <c r="X421" s="194"/>
      <c r="Y421" s="194"/>
      <c r="Z421" s="194"/>
      <c r="AA421" s="194"/>
    </row>
    <row xmlns:x14ac="http://schemas.microsoft.com/office/spreadsheetml/2009/9/ac" r="422" ht="15.75" x14ac:dyDescent="0.25">
      <c r="A422" s="194"/>
      <c r="B422" s="195"/>
      <c r="C422" s="194"/>
      <c r="D422" s="194"/>
      <c r="E422" s="194"/>
      <c r="F422" s="194"/>
      <c r="G422" s="194"/>
      <c r="H422" s="194"/>
      <c r="I422" s="194"/>
      <c r="J422" s="194"/>
      <c r="K422" s="194"/>
      <c r="L422" s="194"/>
      <c r="M422" s="194"/>
      <c r="N422" s="194"/>
      <c r="O422" s="194"/>
      <c r="P422" s="194"/>
      <c r="Q422" s="194"/>
      <c r="R422" s="194"/>
      <c r="S422" s="194"/>
      <c r="T422" s="194"/>
      <c r="U422" s="194"/>
      <c r="V422" s="194"/>
      <c r="W422" s="194"/>
      <c r="X422" s="194"/>
      <c r="Y422" s="194"/>
      <c r="Z422" s="194"/>
      <c r="AA422" s="194"/>
    </row>
    <row xmlns:x14ac="http://schemas.microsoft.com/office/spreadsheetml/2009/9/ac" r="423" ht="15.75" x14ac:dyDescent="0.25">
      <c r="A423" s="194"/>
      <c r="B423" s="195"/>
      <c r="C423" s="194"/>
      <c r="D423" s="194"/>
      <c r="E423" s="194"/>
      <c r="F423" s="194"/>
      <c r="G423" s="194"/>
      <c r="H423" s="194"/>
      <c r="I423" s="194"/>
      <c r="J423" s="194"/>
      <c r="K423" s="194"/>
      <c r="L423" s="194"/>
      <c r="M423" s="194"/>
      <c r="N423" s="194"/>
      <c r="O423" s="194"/>
      <c r="P423" s="194"/>
      <c r="Q423" s="194"/>
      <c r="R423" s="194"/>
      <c r="S423" s="194"/>
      <c r="T423" s="194"/>
      <c r="U423" s="194"/>
      <c r="V423" s="194"/>
      <c r="W423" s="194"/>
      <c r="X423" s="194"/>
      <c r="Y423" s="194"/>
      <c r="Z423" s="194"/>
      <c r="AA423" s="194"/>
    </row>
    <row xmlns:x14ac="http://schemas.microsoft.com/office/spreadsheetml/2009/9/ac" r="424" ht="15.75" x14ac:dyDescent="0.25">
      <c r="A424" s="194"/>
      <c r="B424" s="195"/>
      <c r="C424" s="194"/>
      <c r="D424" s="194"/>
      <c r="E424" s="194"/>
      <c r="F424" s="194"/>
      <c r="G424" s="194"/>
      <c r="H424" s="194"/>
      <c r="I424" s="194"/>
      <c r="J424" s="194"/>
      <c r="K424" s="194"/>
      <c r="L424" s="194"/>
      <c r="M424" s="194"/>
      <c r="N424" s="194"/>
      <c r="O424" s="194"/>
      <c r="P424" s="194"/>
      <c r="Q424" s="194"/>
      <c r="R424" s="194"/>
      <c r="S424" s="194"/>
      <c r="T424" s="194"/>
      <c r="U424" s="194"/>
      <c r="V424" s="194"/>
      <c r="W424" s="194"/>
      <c r="X424" s="194"/>
      <c r="Y424" s="194"/>
      <c r="Z424" s="194"/>
      <c r="AA424" s="194"/>
    </row>
    <row xmlns:x14ac="http://schemas.microsoft.com/office/spreadsheetml/2009/9/ac" r="425" ht="15.75" x14ac:dyDescent="0.25">
      <c r="A425" s="194"/>
      <c r="B425" s="195"/>
      <c r="C425" s="194"/>
      <c r="D425" s="194"/>
      <c r="E425" s="194"/>
      <c r="F425" s="194"/>
      <c r="G425" s="194"/>
      <c r="H425" s="194"/>
      <c r="I425" s="194"/>
      <c r="J425" s="194"/>
      <c r="K425" s="194"/>
      <c r="L425" s="194"/>
      <c r="M425" s="194"/>
      <c r="N425" s="194"/>
      <c r="O425" s="194"/>
      <c r="P425" s="194"/>
      <c r="Q425" s="194"/>
      <c r="R425" s="194"/>
      <c r="S425" s="194"/>
      <c r="T425" s="194"/>
      <c r="U425" s="194"/>
      <c r="V425" s="194"/>
      <c r="W425" s="194"/>
      <c r="X425" s="194"/>
      <c r="Y425" s="194"/>
      <c r="Z425" s="194"/>
      <c r="AA425" s="194"/>
    </row>
    <row xmlns:x14ac="http://schemas.microsoft.com/office/spreadsheetml/2009/9/ac" r="426" ht="15.75" x14ac:dyDescent="0.25">
      <c r="A426" s="194"/>
      <c r="B426" s="195"/>
      <c r="C426" s="194"/>
      <c r="D426" s="194"/>
      <c r="E426" s="194"/>
      <c r="F426" s="194"/>
      <c r="G426" s="194"/>
      <c r="H426" s="194"/>
      <c r="I426" s="194"/>
      <c r="J426" s="194"/>
      <c r="K426" s="194"/>
      <c r="L426" s="194"/>
      <c r="M426" s="194"/>
      <c r="N426" s="194"/>
      <c r="O426" s="194"/>
      <c r="P426" s="194"/>
      <c r="Q426" s="194"/>
      <c r="R426" s="194"/>
      <c r="S426" s="194"/>
      <c r="T426" s="194"/>
      <c r="U426" s="194"/>
      <c r="V426" s="194"/>
      <c r="W426" s="194"/>
      <c r="X426" s="194"/>
      <c r="Y426" s="194"/>
      <c r="Z426" s="194"/>
      <c r="AA426" s="194"/>
    </row>
    <row xmlns:x14ac="http://schemas.microsoft.com/office/spreadsheetml/2009/9/ac" r="427" ht="15.75" x14ac:dyDescent="0.25">
      <c r="A427" s="194"/>
      <c r="B427" s="195"/>
      <c r="C427" s="194"/>
      <c r="D427" s="194"/>
      <c r="E427" s="194"/>
      <c r="F427" s="194"/>
      <c r="G427" s="194"/>
      <c r="H427" s="194"/>
      <c r="I427" s="194"/>
      <c r="J427" s="194"/>
      <c r="K427" s="194"/>
      <c r="L427" s="194"/>
      <c r="M427" s="194"/>
      <c r="N427" s="194"/>
      <c r="O427" s="194"/>
      <c r="P427" s="194"/>
      <c r="Q427" s="194"/>
      <c r="R427" s="194"/>
      <c r="S427" s="194"/>
      <c r="T427" s="194"/>
      <c r="U427" s="194"/>
      <c r="V427" s="194"/>
      <c r="W427" s="194"/>
      <c r="X427" s="194"/>
      <c r="Y427" s="194"/>
      <c r="Z427" s="194"/>
      <c r="AA427" s="194"/>
    </row>
    <row xmlns:x14ac="http://schemas.microsoft.com/office/spreadsheetml/2009/9/ac" r="428" ht="15.75" x14ac:dyDescent="0.25">
      <c r="A428" s="194"/>
      <c r="B428" s="195"/>
      <c r="C428" s="194"/>
      <c r="D428" s="194"/>
      <c r="E428" s="194"/>
      <c r="F428" s="194"/>
      <c r="G428" s="194"/>
      <c r="H428" s="194"/>
      <c r="I428" s="194"/>
      <c r="J428" s="194"/>
      <c r="K428" s="194"/>
      <c r="L428" s="194"/>
      <c r="M428" s="194"/>
      <c r="N428" s="194"/>
      <c r="O428" s="194"/>
      <c r="P428" s="194"/>
      <c r="Q428" s="194"/>
      <c r="R428" s="194"/>
      <c r="S428" s="194"/>
      <c r="T428" s="194"/>
      <c r="U428" s="194"/>
      <c r="V428" s="194"/>
      <c r="W428" s="194"/>
      <c r="X428" s="194"/>
      <c r="Y428" s="194"/>
      <c r="Z428" s="194"/>
      <c r="AA428" s="194"/>
    </row>
    <row xmlns:x14ac="http://schemas.microsoft.com/office/spreadsheetml/2009/9/ac" r="429" ht="15.75" x14ac:dyDescent="0.25">
      <c r="A429" s="194"/>
      <c r="B429" s="195"/>
      <c r="C429" s="194"/>
      <c r="D429" s="194"/>
      <c r="E429" s="194"/>
      <c r="F429" s="194"/>
      <c r="G429" s="194"/>
      <c r="H429" s="194"/>
      <c r="I429" s="194"/>
      <c r="J429" s="194"/>
      <c r="K429" s="194"/>
      <c r="L429" s="194"/>
      <c r="M429" s="194"/>
      <c r="N429" s="194"/>
      <c r="O429" s="194"/>
      <c r="P429" s="194"/>
      <c r="Q429" s="194"/>
      <c r="R429" s="194"/>
      <c r="S429" s="194"/>
      <c r="T429" s="194"/>
      <c r="U429" s="194"/>
      <c r="V429" s="194"/>
      <c r="W429" s="194"/>
      <c r="X429" s="194"/>
      <c r="Y429" s="194"/>
      <c r="Z429" s="194"/>
      <c r="AA429" s="194"/>
    </row>
    <row xmlns:x14ac="http://schemas.microsoft.com/office/spreadsheetml/2009/9/ac" r="430" ht="15.75" x14ac:dyDescent="0.25">
      <c r="A430" s="194"/>
      <c r="B430" s="195"/>
      <c r="C430" s="194"/>
      <c r="D430" s="194"/>
      <c r="E430" s="194"/>
      <c r="F430" s="194"/>
      <c r="G430" s="194"/>
      <c r="H430" s="194"/>
      <c r="I430" s="194"/>
      <c r="J430" s="194"/>
      <c r="K430" s="194"/>
      <c r="L430" s="194"/>
      <c r="M430" s="194"/>
      <c r="N430" s="194"/>
      <c r="O430" s="194"/>
      <c r="P430" s="194"/>
      <c r="Q430" s="194"/>
      <c r="R430" s="194"/>
      <c r="S430" s="194"/>
      <c r="T430" s="194"/>
      <c r="U430" s="194"/>
      <c r="V430" s="194"/>
      <c r="W430" s="194"/>
      <c r="X430" s="194"/>
      <c r="Y430" s="194"/>
      <c r="Z430" s="194"/>
      <c r="AA430" s="194"/>
    </row>
    <row xmlns:x14ac="http://schemas.microsoft.com/office/spreadsheetml/2009/9/ac" r="431" ht="15.75" x14ac:dyDescent="0.25">
      <c r="A431" s="194"/>
      <c r="B431" s="195"/>
      <c r="C431" s="194"/>
      <c r="D431" s="194"/>
      <c r="E431" s="194"/>
      <c r="F431" s="194"/>
      <c r="G431" s="194"/>
      <c r="H431" s="194"/>
      <c r="I431" s="194"/>
      <c r="J431" s="194"/>
      <c r="K431" s="194"/>
      <c r="L431" s="194"/>
      <c r="M431" s="194"/>
      <c r="N431" s="194"/>
      <c r="O431" s="194"/>
      <c r="P431" s="194"/>
      <c r="Q431" s="194"/>
      <c r="R431" s="194"/>
      <c r="S431" s="194"/>
      <c r="T431" s="194"/>
      <c r="U431" s="194"/>
      <c r="V431" s="194"/>
      <c r="W431" s="194"/>
      <c r="X431" s="194"/>
      <c r="Y431" s="194"/>
      <c r="Z431" s="194"/>
      <c r="AA431" s="194"/>
    </row>
    <row xmlns:x14ac="http://schemas.microsoft.com/office/spreadsheetml/2009/9/ac" r="432" ht="15.75" x14ac:dyDescent="0.25">
      <c r="A432" s="194"/>
      <c r="B432" s="195"/>
      <c r="C432" s="194"/>
      <c r="D432" s="194"/>
      <c r="E432" s="194"/>
      <c r="F432" s="194"/>
      <c r="G432" s="194"/>
      <c r="H432" s="194"/>
      <c r="I432" s="194"/>
      <c r="J432" s="194"/>
      <c r="K432" s="194"/>
      <c r="L432" s="194"/>
      <c r="M432" s="194"/>
      <c r="N432" s="194"/>
      <c r="O432" s="194"/>
      <c r="P432" s="194"/>
      <c r="Q432" s="194"/>
      <c r="R432" s="194"/>
      <c r="S432" s="194"/>
      <c r="T432" s="194"/>
      <c r="U432" s="194"/>
      <c r="V432" s="194"/>
      <c r="W432" s="194"/>
      <c r="X432" s="194"/>
      <c r="Y432" s="194"/>
      <c r="Z432" s="194"/>
      <c r="AA432" s="194"/>
    </row>
    <row xmlns:x14ac="http://schemas.microsoft.com/office/spreadsheetml/2009/9/ac" r="433" ht="15.75" x14ac:dyDescent="0.25">
      <c r="A433" s="194"/>
      <c r="B433" s="195"/>
      <c r="C433" s="194"/>
      <c r="D433" s="194"/>
      <c r="E433" s="194"/>
      <c r="F433" s="194"/>
      <c r="G433" s="194"/>
      <c r="H433" s="194"/>
      <c r="I433" s="194"/>
      <c r="J433" s="194"/>
      <c r="K433" s="194"/>
      <c r="L433" s="194"/>
      <c r="M433" s="194"/>
      <c r="N433" s="194"/>
      <c r="O433" s="194"/>
      <c r="P433" s="194"/>
      <c r="Q433" s="194"/>
      <c r="R433" s="194"/>
      <c r="S433" s="194"/>
      <c r="T433" s="194"/>
      <c r="U433" s="194"/>
      <c r="V433" s="194"/>
      <c r="W433" s="194"/>
      <c r="X433" s="194"/>
      <c r="Y433" s="194"/>
      <c r="Z433" s="194"/>
      <c r="AA433" s="194"/>
    </row>
    <row xmlns:x14ac="http://schemas.microsoft.com/office/spreadsheetml/2009/9/ac" r="434" ht="15.75" x14ac:dyDescent="0.25">
      <c r="A434" s="194"/>
      <c r="B434" s="195"/>
      <c r="C434" s="194"/>
      <c r="D434" s="194"/>
      <c r="E434" s="194"/>
      <c r="F434" s="194"/>
      <c r="G434" s="194"/>
      <c r="H434" s="194"/>
      <c r="I434" s="194"/>
      <c r="J434" s="194"/>
      <c r="K434" s="194"/>
      <c r="L434" s="194"/>
      <c r="M434" s="194"/>
      <c r="N434" s="194"/>
      <c r="O434" s="194"/>
      <c r="P434" s="194"/>
      <c r="Q434" s="194"/>
      <c r="R434" s="194"/>
      <c r="S434" s="194"/>
      <c r="T434" s="194"/>
      <c r="U434" s="194"/>
      <c r="V434" s="194"/>
      <c r="W434" s="194"/>
      <c r="X434" s="194"/>
      <c r="Y434" s="194"/>
      <c r="Z434" s="194"/>
      <c r="AA434" s="194"/>
    </row>
    <row xmlns:x14ac="http://schemas.microsoft.com/office/spreadsheetml/2009/9/ac" r="435" ht="15.75" x14ac:dyDescent="0.25">
      <c r="A435" s="194"/>
      <c r="B435" s="195"/>
      <c r="C435" s="194"/>
      <c r="D435" s="194"/>
      <c r="E435" s="194"/>
      <c r="F435" s="194"/>
      <c r="G435" s="194"/>
      <c r="H435" s="194"/>
      <c r="I435" s="194"/>
      <c r="J435" s="194"/>
      <c r="K435" s="194"/>
      <c r="L435" s="194"/>
      <c r="M435" s="194"/>
      <c r="N435" s="194"/>
      <c r="O435" s="194"/>
      <c r="P435" s="194"/>
      <c r="Q435" s="194"/>
      <c r="R435" s="194"/>
      <c r="S435" s="194"/>
      <c r="T435" s="194"/>
      <c r="U435" s="194"/>
      <c r="V435" s="194"/>
      <c r="W435" s="194"/>
      <c r="X435" s="194"/>
      <c r="Y435" s="194"/>
      <c r="Z435" s="194"/>
      <c r="AA435" s="194"/>
    </row>
    <row xmlns:x14ac="http://schemas.microsoft.com/office/spreadsheetml/2009/9/ac" r="436" ht="15.75" x14ac:dyDescent="0.25">
      <c r="A436" s="194"/>
      <c r="B436" s="195"/>
      <c r="C436" s="194"/>
      <c r="D436" s="194"/>
      <c r="E436" s="194"/>
      <c r="F436" s="194"/>
      <c r="G436" s="194"/>
      <c r="H436" s="194"/>
      <c r="I436" s="194"/>
      <c r="J436" s="194"/>
      <c r="K436" s="194"/>
      <c r="L436" s="194"/>
      <c r="M436" s="194"/>
      <c r="N436" s="194"/>
      <c r="O436" s="194"/>
      <c r="P436" s="194"/>
      <c r="Q436" s="194"/>
      <c r="R436" s="194"/>
      <c r="S436" s="194"/>
      <c r="T436" s="194"/>
      <c r="U436" s="194"/>
      <c r="V436" s="194"/>
      <c r="W436" s="194"/>
      <c r="X436" s="194"/>
      <c r="Y436" s="194"/>
      <c r="Z436" s="194"/>
      <c r="AA436" s="194"/>
    </row>
    <row xmlns:x14ac="http://schemas.microsoft.com/office/spreadsheetml/2009/9/ac" r="437" ht="15.75" x14ac:dyDescent="0.25">
      <c r="A437" s="194"/>
      <c r="B437" s="195"/>
      <c r="C437" s="194"/>
      <c r="D437" s="194"/>
      <c r="E437" s="194"/>
      <c r="F437" s="194"/>
      <c r="G437" s="194"/>
      <c r="H437" s="194"/>
      <c r="I437" s="194"/>
      <c r="J437" s="194"/>
      <c r="K437" s="194"/>
      <c r="L437" s="194"/>
      <c r="M437" s="194"/>
      <c r="N437" s="194"/>
      <c r="O437" s="194"/>
      <c r="P437" s="194"/>
      <c r="Q437" s="194"/>
      <c r="R437" s="194"/>
      <c r="S437" s="194"/>
      <c r="T437" s="194"/>
      <c r="U437" s="194"/>
      <c r="V437" s="194"/>
      <c r="W437" s="194"/>
      <c r="X437" s="194"/>
      <c r="Y437" s="194"/>
      <c r="Z437" s="194"/>
      <c r="AA437" s="194"/>
    </row>
    <row xmlns:x14ac="http://schemas.microsoft.com/office/spreadsheetml/2009/9/ac" r="438" ht="15.75" x14ac:dyDescent="0.25">
      <c r="A438" s="194"/>
      <c r="B438" s="195"/>
      <c r="C438" s="194"/>
      <c r="D438" s="194"/>
      <c r="E438" s="194"/>
      <c r="F438" s="194"/>
      <c r="G438" s="194"/>
      <c r="H438" s="194"/>
      <c r="I438" s="194"/>
      <c r="J438" s="194"/>
      <c r="K438" s="194"/>
      <c r="L438" s="194"/>
      <c r="M438" s="194"/>
      <c r="N438" s="194"/>
      <c r="O438" s="194"/>
      <c r="P438" s="194"/>
      <c r="Q438" s="194"/>
      <c r="R438" s="194"/>
      <c r="S438" s="194"/>
      <c r="T438" s="194"/>
      <c r="U438" s="194"/>
      <c r="V438" s="194"/>
      <c r="W438" s="194"/>
      <c r="X438" s="194"/>
      <c r="Y438" s="194"/>
      <c r="Z438" s="194"/>
      <c r="AA438" s="194"/>
    </row>
    <row xmlns:x14ac="http://schemas.microsoft.com/office/spreadsheetml/2009/9/ac" r="439" ht="15.75" x14ac:dyDescent="0.25">
      <c r="A439" s="194"/>
      <c r="B439" s="195"/>
      <c r="C439" s="194"/>
      <c r="D439" s="194"/>
      <c r="E439" s="194"/>
      <c r="F439" s="194"/>
      <c r="G439" s="194"/>
      <c r="H439" s="194"/>
      <c r="I439" s="194"/>
      <c r="J439" s="194"/>
      <c r="K439" s="194"/>
      <c r="L439" s="194"/>
      <c r="M439" s="194"/>
      <c r="N439" s="194"/>
      <c r="O439" s="194"/>
      <c r="P439" s="194"/>
      <c r="Q439" s="194"/>
      <c r="R439" s="194"/>
      <c r="S439" s="194"/>
      <c r="T439" s="194"/>
      <c r="U439" s="194"/>
      <c r="V439" s="194"/>
      <c r="W439" s="194"/>
      <c r="X439" s="194"/>
      <c r="Y439" s="194"/>
      <c r="Z439" s="194"/>
      <c r="AA439" s="194"/>
    </row>
    <row xmlns:x14ac="http://schemas.microsoft.com/office/spreadsheetml/2009/9/ac" r="440" ht="15.75" x14ac:dyDescent="0.25">
      <c r="A440" s="194"/>
      <c r="B440" s="195"/>
      <c r="C440" s="194"/>
      <c r="D440" s="194"/>
      <c r="E440" s="194"/>
      <c r="F440" s="194"/>
      <c r="G440" s="194"/>
      <c r="H440" s="194"/>
      <c r="I440" s="194"/>
      <c r="J440" s="194"/>
      <c r="K440" s="194"/>
      <c r="L440" s="194"/>
      <c r="M440" s="194"/>
      <c r="N440" s="194"/>
      <c r="O440" s="194"/>
      <c r="P440" s="194"/>
      <c r="Q440" s="194"/>
      <c r="R440" s="194"/>
      <c r="S440" s="194"/>
      <c r="T440" s="194"/>
      <c r="U440" s="194"/>
      <c r="V440" s="194"/>
      <c r="W440" s="194"/>
      <c r="X440" s="194"/>
      <c r="Y440" s="194"/>
      <c r="Z440" s="194"/>
      <c r="AA440" s="194"/>
    </row>
    <row xmlns:x14ac="http://schemas.microsoft.com/office/spreadsheetml/2009/9/ac" r="441" ht="15.75" x14ac:dyDescent="0.25">
      <c r="A441" s="194"/>
      <c r="B441" s="195"/>
      <c r="C441" s="194"/>
      <c r="D441" s="194"/>
      <c r="E441" s="194"/>
      <c r="F441" s="194"/>
      <c r="G441" s="194"/>
      <c r="H441" s="194"/>
      <c r="I441" s="194"/>
      <c r="J441" s="194"/>
      <c r="K441" s="194"/>
      <c r="L441" s="194"/>
      <c r="M441" s="194"/>
      <c r="N441" s="194"/>
      <c r="O441" s="194"/>
      <c r="P441" s="194"/>
      <c r="Q441" s="194"/>
      <c r="R441" s="194"/>
      <c r="S441" s="194"/>
      <c r="T441" s="194"/>
      <c r="U441" s="194"/>
      <c r="V441" s="194"/>
      <c r="W441" s="194"/>
      <c r="X441" s="194"/>
      <c r="Y441" s="194"/>
      <c r="Z441" s="194"/>
      <c r="AA441" s="194"/>
    </row>
    <row xmlns:x14ac="http://schemas.microsoft.com/office/spreadsheetml/2009/9/ac" r="442" ht="15.75" x14ac:dyDescent="0.25">
      <c r="A442" s="194"/>
      <c r="B442" s="195"/>
      <c r="C442" s="194"/>
      <c r="D442" s="194"/>
      <c r="E442" s="194"/>
      <c r="F442" s="194"/>
      <c r="G442" s="194"/>
      <c r="H442" s="194"/>
      <c r="I442" s="194"/>
      <c r="J442" s="194"/>
      <c r="K442" s="194"/>
      <c r="L442" s="194"/>
      <c r="M442" s="194"/>
      <c r="N442" s="194"/>
      <c r="O442" s="194"/>
      <c r="P442" s="194"/>
      <c r="Q442" s="194"/>
      <c r="R442" s="194"/>
      <c r="S442" s="194"/>
      <c r="T442" s="194"/>
      <c r="U442" s="194"/>
      <c r="V442" s="194"/>
      <c r="W442" s="194"/>
      <c r="X442" s="194"/>
      <c r="Y442" s="194"/>
      <c r="Z442" s="194"/>
      <c r="AA442" s="194"/>
    </row>
    <row xmlns:x14ac="http://schemas.microsoft.com/office/spreadsheetml/2009/9/ac" r="443" ht="15.75" x14ac:dyDescent="0.25">
      <c r="A443" s="194"/>
      <c r="B443" s="195"/>
      <c r="C443" s="194"/>
      <c r="D443" s="194"/>
      <c r="E443" s="194"/>
      <c r="F443" s="194"/>
      <c r="G443" s="194"/>
      <c r="H443" s="194"/>
      <c r="I443" s="194"/>
      <c r="J443" s="194"/>
      <c r="K443" s="194"/>
      <c r="L443" s="194"/>
      <c r="M443" s="194"/>
      <c r="N443" s="194"/>
      <c r="O443" s="194"/>
      <c r="P443" s="194"/>
      <c r="Q443" s="194"/>
      <c r="R443" s="194"/>
      <c r="S443" s="194"/>
      <c r="T443" s="194"/>
      <c r="U443" s="194"/>
      <c r="V443" s="194"/>
      <c r="W443" s="194"/>
      <c r="X443" s="194"/>
      <c r="Y443" s="194"/>
      <c r="Z443" s="194"/>
      <c r="AA443" s="194"/>
    </row>
    <row xmlns:x14ac="http://schemas.microsoft.com/office/spreadsheetml/2009/9/ac" r="444" ht="15.75" x14ac:dyDescent="0.25">
      <c r="A444" s="194"/>
      <c r="B444" s="195"/>
      <c r="C444" s="194"/>
      <c r="D444" s="194"/>
      <c r="E444" s="194"/>
      <c r="F444" s="194"/>
      <c r="G444" s="194"/>
      <c r="H444" s="194"/>
      <c r="I444" s="194"/>
      <c r="J444" s="194"/>
      <c r="K444" s="194"/>
      <c r="L444" s="194"/>
      <c r="M444" s="194"/>
      <c r="N444" s="194"/>
      <c r="O444" s="194"/>
      <c r="P444" s="194"/>
      <c r="Q444" s="194"/>
      <c r="R444" s="194"/>
      <c r="S444" s="194"/>
      <c r="T444" s="194"/>
      <c r="U444" s="194"/>
      <c r="V444" s="194"/>
      <c r="W444" s="194"/>
      <c r="X444" s="194"/>
      <c r="Y444" s="194"/>
      <c r="Z444" s="194"/>
      <c r="AA444" s="194"/>
    </row>
    <row xmlns:x14ac="http://schemas.microsoft.com/office/spreadsheetml/2009/9/ac" r="445" ht="15.75" x14ac:dyDescent="0.25">
      <c r="A445" s="194"/>
      <c r="B445" s="195"/>
      <c r="C445" s="194"/>
      <c r="D445" s="194"/>
      <c r="E445" s="194"/>
      <c r="F445" s="194"/>
      <c r="G445" s="194"/>
      <c r="H445" s="194"/>
      <c r="I445" s="194"/>
      <c r="J445" s="194"/>
      <c r="K445" s="194"/>
      <c r="L445" s="194"/>
      <c r="M445" s="194"/>
      <c r="N445" s="194"/>
      <c r="O445" s="194"/>
      <c r="P445" s="194"/>
      <c r="Q445" s="194"/>
      <c r="R445" s="194"/>
      <c r="S445" s="194"/>
      <c r="T445" s="194"/>
      <c r="U445" s="194"/>
      <c r="V445" s="194"/>
      <c r="W445" s="194"/>
      <c r="X445" s="194"/>
      <c r="Y445" s="194"/>
      <c r="Z445" s="194"/>
      <c r="AA445" s="194"/>
    </row>
    <row xmlns:x14ac="http://schemas.microsoft.com/office/spreadsheetml/2009/9/ac" r="446" ht="15.75" x14ac:dyDescent="0.25">
      <c r="A446" s="194"/>
      <c r="B446" s="195"/>
      <c r="C446" s="194"/>
      <c r="D446" s="194"/>
      <c r="E446" s="194"/>
      <c r="F446" s="194"/>
      <c r="G446" s="194"/>
      <c r="H446" s="194"/>
      <c r="I446" s="194"/>
      <c r="J446" s="194"/>
      <c r="K446" s="194"/>
      <c r="L446" s="194"/>
      <c r="M446" s="194"/>
      <c r="N446" s="194"/>
      <c r="O446" s="194"/>
      <c r="P446" s="194"/>
      <c r="Q446" s="194"/>
      <c r="R446" s="194"/>
      <c r="S446" s="194"/>
      <c r="T446" s="194"/>
      <c r="U446" s="194"/>
      <c r="V446" s="194"/>
      <c r="W446" s="194"/>
      <c r="X446" s="194"/>
      <c r="Y446" s="194"/>
      <c r="Z446" s="194"/>
      <c r="AA446" s="194"/>
    </row>
    <row xmlns:x14ac="http://schemas.microsoft.com/office/spreadsheetml/2009/9/ac" r="447" ht="15.75" x14ac:dyDescent="0.25">
      <c r="A447" s="194"/>
      <c r="B447" s="195"/>
      <c r="C447" s="194"/>
      <c r="D447" s="194"/>
      <c r="E447" s="194"/>
      <c r="F447" s="194"/>
      <c r="G447" s="194"/>
      <c r="H447" s="194"/>
      <c r="I447" s="194"/>
      <c r="J447" s="194"/>
      <c r="K447" s="194"/>
      <c r="L447" s="194"/>
      <c r="M447" s="194"/>
      <c r="N447" s="194"/>
      <c r="O447" s="194"/>
      <c r="P447" s="194"/>
      <c r="Q447" s="194"/>
      <c r="R447" s="194"/>
      <c r="S447" s="194"/>
      <c r="T447" s="194"/>
      <c r="U447" s="194"/>
      <c r="V447" s="194"/>
      <c r="W447" s="194"/>
      <c r="X447" s="194"/>
      <c r="Y447" s="194"/>
      <c r="Z447" s="194"/>
      <c r="AA447" s="194"/>
    </row>
    <row xmlns:x14ac="http://schemas.microsoft.com/office/spreadsheetml/2009/9/ac" r="448" ht="15.75" x14ac:dyDescent="0.25">
      <c r="A448" s="194"/>
      <c r="B448" s="195"/>
      <c r="C448" s="194"/>
      <c r="D448" s="194"/>
      <c r="E448" s="194"/>
      <c r="F448" s="194"/>
      <c r="G448" s="194"/>
      <c r="H448" s="194"/>
      <c r="I448" s="194"/>
      <c r="J448" s="194"/>
      <c r="K448" s="194"/>
      <c r="L448" s="194"/>
      <c r="M448" s="194"/>
      <c r="N448" s="194"/>
      <c r="O448" s="194"/>
      <c r="P448" s="194"/>
      <c r="Q448" s="194"/>
      <c r="R448" s="194"/>
      <c r="S448" s="194"/>
      <c r="T448" s="194"/>
      <c r="U448" s="194"/>
      <c r="V448" s="194"/>
      <c r="W448" s="194"/>
      <c r="X448" s="194"/>
      <c r="Y448" s="194"/>
      <c r="Z448" s="194"/>
      <c r="AA448" s="194"/>
    </row>
    <row xmlns:x14ac="http://schemas.microsoft.com/office/spreadsheetml/2009/9/ac" r="449" ht="15.75" x14ac:dyDescent="0.25">
      <c r="A449" s="194"/>
      <c r="B449" s="195"/>
      <c r="C449" s="194"/>
      <c r="D449" s="194"/>
      <c r="E449" s="194"/>
      <c r="F449" s="194"/>
      <c r="G449" s="194"/>
      <c r="H449" s="194"/>
      <c r="I449" s="194"/>
      <c r="J449" s="194"/>
      <c r="K449" s="194"/>
      <c r="L449" s="194"/>
      <c r="M449" s="194"/>
      <c r="N449" s="194"/>
      <c r="O449" s="194"/>
      <c r="P449" s="194"/>
      <c r="Q449" s="194"/>
      <c r="R449" s="194"/>
      <c r="S449" s="194"/>
      <c r="T449" s="194"/>
      <c r="U449" s="194"/>
      <c r="V449" s="194"/>
      <c r="W449" s="194"/>
      <c r="X449" s="194"/>
      <c r="Y449" s="194"/>
      <c r="Z449" s="194"/>
      <c r="AA449" s="194"/>
    </row>
    <row xmlns:x14ac="http://schemas.microsoft.com/office/spreadsheetml/2009/9/ac" r="450" ht="15.75" x14ac:dyDescent="0.25">
      <c r="A450" s="194"/>
      <c r="B450" s="195"/>
      <c r="C450" s="194"/>
      <c r="D450" s="194"/>
      <c r="E450" s="194"/>
      <c r="F450" s="194"/>
      <c r="G450" s="194"/>
      <c r="H450" s="194"/>
      <c r="I450" s="194"/>
      <c r="J450" s="194"/>
      <c r="K450" s="194"/>
      <c r="L450" s="194"/>
      <c r="M450" s="194"/>
      <c r="N450" s="194"/>
      <c r="O450" s="194"/>
      <c r="P450" s="194"/>
      <c r="Q450" s="194"/>
      <c r="R450" s="194"/>
      <c r="S450" s="194"/>
      <c r="T450" s="194"/>
      <c r="U450" s="194"/>
      <c r="V450" s="194"/>
      <c r="W450" s="194"/>
      <c r="X450" s="194"/>
      <c r="Y450" s="194"/>
      <c r="Z450" s="194"/>
      <c r="AA450" s="194"/>
    </row>
    <row xmlns:x14ac="http://schemas.microsoft.com/office/spreadsheetml/2009/9/ac" r="451" ht="15.75" x14ac:dyDescent="0.25">
      <c r="A451" s="194"/>
      <c r="B451" s="195"/>
      <c r="C451" s="194"/>
      <c r="D451" s="194"/>
      <c r="E451" s="194"/>
      <c r="F451" s="194"/>
      <c r="G451" s="194"/>
      <c r="H451" s="194"/>
      <c r="I451" s="194"/>
      <c r="J451" s="194"/>
      <c r="K451" s="194"/>
      <c r="L451" s="194"/>
      <c r="M451" s="194"/>
      <c r="N451" s="194"/>
      <c r="O451" s="194"/>
      <c r="P451" s="194"/>
      <c r="Q451" s="194"/>
      <c r="R451" s="194"/>
      <c r="S451" s="194"/>
      <c r="T451" s="194"/>
      <c r="U451" s="194"/>
      <c r="V451" s="194"/>
      <c r="W451" s="194"/>
      <c r="X451" s="194"/>
      <c r="Y451" s="194"/>
      <c r="Z451" s="194"/>
      <c r="AA451" s="194"/>
    </row>
    <row xmlns:x14ac="http://schemas.microsoft.com/office/spreadsheetml/2009/9/ac" r="452" ht="15.75" x14ac:dyDescent="0.25">
      <c r="A452" s="194"/>
      <c r="B452" s="195"/>
      <c r="C452" s="194"/>
      <c r="D452" s="194"/>
      <c r="E452" s="194"/>
      <c r="F452" s="194"/>
      <c r="G452" s="194"/>
      <c r="H452" s="194"/>
      <c r="I452" s="194"/>
      <c r="J452" s="194"/>
      <c r="K452" s="194"/>
      <c r="L452" s="194"/>
      <c r="M452" s="194"/>
      <c r="N452" s="194"/>
      <c r="O452" s="194"/>
      <c r="P452" s="194"/>
      <c r="Q452" s="194"/>
      <c r="R452" s="194"/>
      <c r="S452" s="194"/>
      <c r="T452" s="194"/>
      <c r="U452" s="194"/>
      <c r="V452" s="194"/>
      <c r="W452" s="194"/>
      <c r="X452" s="194"/>
      <c r="Y452" s="194"/>
      <c r="Z452" s="194"/>
      <c r="AA452" s="194"/>
    </row>
    <row xmlns:x14ac="http://schemas.microsoft.com/office/spreadsheetml/2009/9/ac" r="453" ht="15.75" x14ac:dyDescent="0.25">
      <c r="A453" s="194"/>
      <c r="B453" s="195"/>
      <c r="C453" s="194"/>
      <c r="D453" s="194"/>
      <c r="E453" s="194"/>
      <c r="F453" s="194"/>
      <c r="G453" s="194"/>
      <c r="H453" s="194"/>
      <c r="I453" s="194"/>
      <c r="J453" s="194"/>
      <c r="K453" s="194"/>
      <c r="L453" s="194"/>
      <c r="M453" s="194"/>
      <c r="N453" s="194"/>
      <c r="O453" s="194"/>
      <c r="P453" s="194"/>
      <c r="Q453" s="194"/>
      <c r="R453" s="194"/>
      <c r="S453" s="194"/>
      <c r="T453" s="194"/>
      <c r="U453" s="194"/>
      <c r="V453" s="194"/>
      <c r="W453" s="194"/>
      <c r="X453" s="194"/>
      <c r="Y453" s="194"/>
      <c r="Z453" s="194"/>
      <c r="AA453" s="194"/>
    </row>
    <row xmlns:x14ac="http://schemas.microsoft.com/office/spreadsheetml/2009/9/ac" r="454" ht="15.75" x14ac:dyDescent="0.25">
      <c r="A454" s="194"/>
      <c r="B454" s="195"/>
      <c r="C454" s="194"/>
      <c r="D454" s="194"/>
      <c r="E454" s="194"/>
      <c r="F454" s="194"/>
      <c r="G454" s="194"/>
      <c r="H454" s="194"/>
      <c r="I454" s="194"/>
      <c r="J454" s="194"/>
      <c r="K454" s="194"/>
      <c r="L454" s="194"/>
      <c r="M454" s="194"/>
      <c r="N454" s="194"/>
      <c r="O454" s="194"/>
      <c r="P454" s="194"/>
      <c r="Q454" s="194"/>
      <c r="R454" s="194"/>
      <c r="S454" s="194"/>
      <c r="T454" s="194"/>
      <c r="U454" s="194"/>
      <c r="V454" s="194"/>
      <c r="W454" s="194"/>
      <c r="X454" s="194"/>
      <c r="Y454" s="194"/>
      <c r="Z454" s="194"/>
      <c r="AA454" s="194"/>
    </row>
    <row xmlns:x14ac="http://schemas.microsoft.com/office/spreadsheetml/2009/9/ac" r="455" ht="15.75" x14ac:dyDescent="0.25">
      <c r="A455" s="194"/>
      <c r="B455" s="195"/>
      <c r="C455" s="194"/>
      <c r="D455" s="194"/>
      <c r="E455" s="194"/>
      <c r="F455" s="194"/>
      <c r="G455" s="194"/>
      <c r="H455" s="194"/>
      <c r="I455" s="194"/>
      <c r="J455" s="194"/>
      <c r="K455" s="194"/>
      <c r="L455" s="194"/>
      <c r="M455" s="194"/>
      <c r="N455" s="194"/>
      <c r="O455" s="194"/>
      <c r="P455" s="194"/>
      <c r="Q455" s="194"/>
      <c r="R455" s="194"/>
      <c r="S455" s="194"/>
      <c r="T455" s="194"/>
      <c r="U455" s="194"/>
      <c r="V455" s="194"/>
      <c r="W455" s="194"/>
      <c r="X455" s="194"/>
      <c r="Y455" s="194"/>
      <c r="Z455" s="194"/>
      <c r="AA455" s="194"/>
    </row>
    <row xmlns:x14ac="http://schemas.microsoft.com/office/spreadsheetml/2009/9/ac" r="456" ht="15.75" x14ac:dyDescent="0.25">
      <c r="A456" s="194"/>
      <c r="B456" s="195"/>
      <c r="C456" s="194"/>
      <c r="D456" s="194"/>
      <c r="E456" s="194"/>
      <c r="F456" s="194"/>
      <c r="G456" s="194"/>
      <c r="H456" s="194"/>
      <c r="I456" s="194"/>
      <c r="J456" s="194"/>
      <c r="K456" s="194"/>
      <c r="L456" s="194"/>
      <c r="M456" s="194"/>
      <c r="N456" s="194"/>
      <c r="O456" s="194"/>
      <c r="P456" s="194"/>
      <c r="Q456" s="194"/>
      <c r="R456" s="194"/>
      <c r="S456" s="194"/>
      <c r="T456" s="194"/>
      <c r="U456" s="194"/>
      <c r="V456" s="194"/>
      <c r="W456" s="194"/>
      <c r="X456" s="194"/>
      <c r="Y456" s="194"/>
      <c r="Z456" s="194"/>
      <c r="AA456" s="194"/>
    </row>
    <row xmlns:x14ac="http://schemas.microsoft.com/office/spreadsheetml/2009/9/ac" r="457" ht="15.75" x14ac:dyDescent="0.25">
      <c r="A457" s="194"/>
      <c r="B457" s="195"/>
      <c r="C457" s="194"/>
      <c r="D457" s="194"/>
      <c r="E457" s="194"/>
      <c r="F457" s="194"/>
      <c r="G457" s="194"/>
      <c r="H457" s="194"/>
      <c r="I457" s="194"/>
      <c r="J457" s="194"/>
      <c r="K457" s="194"/>
      <c r="L457" s="194"/>
      <c r="M457" s="194"/>
      <c r="N457" s="194"/>
      <c r="O457" s="194"/>
      <c r="P457" s="194"/>
      <c r="Q457" s="194"/>
      <c r="R457" s="194"/>
      <c r="S457" s="194"/>
      <c r="T457" s="194"/>
      <c r="U457" s="194"/>
      <c r="V457" s="194"/>
      <c r="W457" s="194"/>
      <c r="X457" s="194"/>
      <c r="Y457" s="194"/>
      <c r="Z457" s="194"/>
      <c r="AA457" s="194"/>
    </row>
    <row xmlns:x14ac="http://schemas.microsoft.com/office/spreadsheetml/2009/9/ac" r="458" ht="15.75" x14ac:dyDescent="0.25">
      <c r="A458" s="194"/>
      <c r="B458" s="195"/>
      <c r="C458" s="194"/>
      <c r="D458" s="194"/>
      <c r="E458" s="194"/>
      <c r="F458" s="194"/>
      <c r="G458" s="194"/>
      <c r="H458" s="194"/>
      <c r="I458" s="194"/>
      <c r="J458" s="194"/>
      <c r="K458" s="194"/>
      <c r="L458" s="194"/>
      <c r="M458" s="194"/>
      <c r="N458" s="194"/>
      <c r="O458" s="194"/>
      <c r="P458" s="194"/>
      <c r="Q458" s="194"/>
      <c r="R458" s="194"/>
      <c r="S458" s="194"/>
      <c r="T458" s="194"/>
      <c r="U458" s="194"/>
      <c r="V458" s="194"/>
      <c r="W458" s="194"/>
      <c r="X458" s="194"/>
      <c r="Y458" s="194"/>
      <c r="Z458" s="194"/>
      <c r="AA458" s="194"/>
    </row>
    <row xmlns:x14ac="http://schemas.microsoft.com/office/spreadsheetml/2009/9/ac" r="459" ht="15.75" x14ac:dyDescent="0.25">
      <c r="A459" s="194"/>
      <c r="B459" s="195"/>
      <c r="C459" s="194"/>
      <c r="D459" s="194"/>
      <c r="E459" s="194"/>
      <c r="F459" s="194"/>
      <c r="G459" s="194"/>
      <c r="H459" s="194"/>
      <c r="I459" s="194"/>
      <c r="J459" s="194"/>
      <c r="K459" s="194"/>
      <c r="L459" s="194"/>
      <c r="M459" s="194"/>
      <c r="N459" s="194"/>
      <c r="O459" s="194"/>
      <c r="P459" s="194"/>
      <c r="Q459" s="194"/>
      <c r="R459" s="194"/>
      <c r="S459" s="194"/>
      <c r="T459" s="194"/>
      <c r="U459" s="194"/>
      <c r="V459" s="194"/>
      <c r="W459" s="194"/>
      <c r="X459" s="194"/>
      <c r="Y459" s="194"/>
      <c r="Z459" s="194"/>
      <c r="AA459" s="194"/>
    </row>
    <row xmlns:x14ac="http://schemas.microsoft.com/office/spreadsheetml/2009/9/ac" r="460" ht="15.75" x14ac:dyDescent="0.25">
      <c r="A460" s="194"/>
      <c r="B460" s="195"/>
      <c r="C460" s="194"/>
      <c r="D460" s="194"/>
      <c r="E460" s="194"/>
      <c r="F460" s="194"/>
      <c r="G460" s="194"/>
      <c r="H460" s="194"/>
      <c r="I460" s="194"/>
      <c r="J460" s="194"/>
      <c r="K460" s="194"/>
      <c r="L460" s="194"/>
      <c r="M460" s="194"/>
      <c r="N460" s="194"/>
      <c r="O460" s="194"/>
      <c r="P460" s="194"/>
      <c r="Q460" s="194"/>
      <c r="R460" s="194"/>
      <c r="S460" s="194"/>
      <c r="T460" s="194"/>
      <c r="U460" s="194"/>
      <c r="V460" s="194"/>
      <c r="W460" s="194"/>
      <c r="X460" s="194"/>
      <c r="Y460" s="194"/>
      <c r="Z460" s="194"/>
      <c r="AA460" s="194"/>
    </row>
    <row xmlns:x14ac="http://schemas.microsoft.com/office/spreadsheetml/2009/9/ac" r="461" ht="15.75" x14ac:dyDescent="0.25">
      <c r="A461" s="194"/>
      <c r="B461" s="195"/>
      <c r="C461" s="194"/>
      <c r="D461" s="194"/>
      <c r="E461" s="194"/>
      <c r="F461" s="194"/>
      <c r="G461" s="194"/>
      <c r="H461" s="194"/>
      <c r="I461" s="194"/>
      <c r="J461" s="194"/>
      <c r="K461" s="194"/>
      <c r="L461" s="194"/>
      <c r="M461" s="194"/>
      <c r="N461" s="194"/>
      <c r="O461" s="194"/>
      <c r="P461" s="194"/>
      <c r="Q461" s="194"/>
      <c r="R461" s="194"/>
      <c r="S461" s="194"/>
      <c r="T461" s="194"/>
      <c r="U461" s="194"/>
      <c r="V461" s="194"/>
      <c r="W461" s="194"/>
      <c r="X461" s="194"/>
      <c r="Y461" s="194"/>
      <c r="Z461" s="194"/>
      <c r="AA461" s="194"/>
    </row>
    <row xmlns:x14ac="http://schemas.microsoft.com/office/spreadsheetml/2009/9/ac" r="462" ht="15.75" x14ac:dyDescent="0.25">
      <c r="A462" s="194"/>
      <c r="B462" s="195"/>
      <c r="C462" s="194"/>
      <c r="D462" s="194"/>
      <c r="E462" s="194"/>
      <c r="F462" s="194"/>
      <c r="G462" s="194"/>
      <c r="H462" s="194"/>
      <c r="I462" s="194"/>
      <c r="J462" s="194"/>
      <c r="K462" s="194"/>
      <c r="L462" s="194"/>
      <c r="M462" s="194"/>
      <c r="N462" s="194"/>
      <c r="O462" s="194"/>
      <c r="P462" s="194"/>
      <c r="Q462" s="194"/>
      <c r="R462" s="194"/>
      <c r="S462" s="194"/>
      <c r="T462" s="194"/>
      <c r="U462" s="194"/>
      <c r="V462" s="194"/>
      <c r="W462" s="194"/>
      <c r="X462" s="194"/>
      <c r="Y462" s="194"/>
      <c r="Z462" s="194"/>
      <c r="AA462" s="194"/>
    </row>
    <row xmlns:x14ac="http://schemas.microsoft.com/office/spreadsheetml/2009/9/ac" r="463" ht="15.75" x14ac:dyDescent="0.25">
      <c r="A463" s="194"/>
      <c r="B463" s="195"/>
      <c r="C463" s="194"/>
      <c r="D463" s="194"/>
      <c r="E463" s="194"/>
      <c r="F463" s="194"/>
      <c r="G463" s="194"/>
      <c r="H463" s="194"/>
      <c r="I463" s="194"/>
      <c r="J463" s="194"/>
      <c r="K463" s="194"/>
      <c r="L463" s="194"/>
      <c r="M463" s="194"/>
      <c r="N463" s="194"/>
      <c r="O463" s="194"/>
      <c r="P463" s="194"/>
      <c r="Q463" s="194"/>
      <c r="R463" s="194"/>
      <c r="S463" s="194"/>
      <c r="T463" s="194"/>
      <c r="U463" s="194"/>
      <c r="V463" s="194"/>
      <c r="W463" s="194"/>
      <c r="X463" s="194"/>
      <c r="Y463" s="194"/>
      <c r="Z463" s="194"/>
      <c r="AA463" s="194"/>
    </row>
    <row xmlns:x14ac="http://schemas.microsoft.com/office/spreadsheetml/2009/9/ac" r="464" ht="15.75" x14ac:dyDescent="0.25">
      <c r="A464" s="194"/>
      <c r="B464" s="195"/>
      <c r="C464" s="194"/>
      <c r="D464" s="194"/>
      <c r="E464" s="194"/>
      <c r="F464" s="194"/>
      <c r="G464" s="194"/>
      <c r="H464" s="194"/>
      <c r="I464" s="194"/>
      <c r="J464" s="194"/>
      <c r="K464" s="194"/>
      <c r="L464" s="194"/>
      <c r="M464" s="194"/>
      <c r="N464" s="194"/>
      <c r="O464" s="194"/>
      <c r="P464" s="194"/>
      <c r="Q464" s="194"/>
      <c r="R464" s="194"/>
      <c r="S464" s="194"/>
      <c r="T464" s="194"/>
      <c r="U464" s="194"/>
      <c r="V464" s="194"/>
      <c r="W464" s="194"/>
      <c r="X464" s="194"/>
      <c r="Y464" s="194"/>
      <c r="Z464" s="194"/>
      <c r="AA464" s="194"/>
    </row>
    <row xmlns:x14ac="http://schemas.microsoft.com/office/spreadsheetml/2009/9/ac" r="465" ht="15.75" x14ac:dyDescent="0.25">
      <c r="A465" s="194"/>
      <c r="B465" s="195"/>
      <c r="C465" s="194"/>
      <c r="D465" s="194"/>
      <c r="E465" s="194"/>
      <c r="F465" s="194"/>
      <c r="G465" s="194"/>
      <c r="H465" s="194"/>
      <c r="I465" s="194"/>
      <c r="J465" s="194"/>
      <c r="K465" s="194"/>
      <c r="L465" s="194"/>
      <c r="M465" s="194"/>
      <c r="N465" s="194"/>
      <c r="O465" s="194"/>
      <c r="P465" s="194"/>
      <c r="Q465" s="194"/>
      <c r="R465" s="194"/>
      <c r="S465" s="194"/>
      <c r="T465" s="194"/>
      <c r="U465" s="194"/>
      <c r="V465" s="194"/>
      <c r="W465" s="194"/>
      <c r="X465" s="194"/>
      <c r="Y465" s="194"/>
      <c r="Z465" s="194"/>
      <c r="AA465" s="194"/>
    </row>
    <row xmlns:x14ac="http://schemas.microsoft.com/office/spreadsheetml/2009/9/ac" r="466" ht="15.75" x14ac:dyDescent="0.25">
      <c r="A466" s="194"/>
      <c r="B466" s="195"/>
      <c r="C466" s="194"/>
      <c r="D466" s="194"/>
      <c r="E466" s="194"/>
      <c r="F466" s="194"/>
      <c r="G466" s="194"/>
      <c r="H466" s="194"/>
      <c r="I466" s="194"/>
      <c r="J466" s="194"/>
      <c r="K466" s="194"/>
      <c r="L466" s="194"/>
      <c r="M466" s="194"/>
      <c r="N466" s="194"/>
      <c r="O466" s="194"/>
      <c r="P466" s="194"/>
      <c r="Q466" s="194"/>
      <c r="R466" s="194"/>
      <c r="S466" s="194"/>
      <c r="T466" s="194"/>
      <c r="U466" s="194"/>
      <c r="V466" s="194"/>
      <c r="W466" s="194"/>
      <c r="X466" s="194"/>
      <c r="Y466" s="194"/>
      <c r="Z466" s="194"/>
      <c r="AA466" s="194"/>
    </row>
    <row xmlns:x14ac="http://schemas.microsoft.com/office/spreadsheetml/2009/9/ac" r="467" ht="15.75" x14ac:dyDescent="0.25">
      <c r="A467" s="194"/>
      <c r="B467" s="195"/>
      <c r="C467" s="194"/>
      <c r="D467" s="194"/>
      <c r="E467" s="194"/>
      <c r="F467" s="194"/>
      <c r="G467" s="194"/>
      <c r="H467" s="194"/>
      <c r="I467" s="194"/>
      <c r="J467" s="194"/>
      <c r="K467" s="194"/>
      <c r="L467" s="194"/>
      <c r="M467" s="194"/>
      <c r="N467" s="194"/>
      <c r="O467" s="194"/>
      <c r="P467" s="194"/>
      <c r="Q467" s="194"/>
      <c r="R467" s="194"/>
      <c r="S467" s="194"/>
      <c r="T467" s="194"/>
      <c r="U467" s="194"/>
      <c r="V467" s="194"/>
      <c r="W467" s="194"/>
      <c r="X467" s="194"/>
      <c r="Y467" s="194"/>
      <c r="Z467" s="194"/>
      <c r="AA467" s="194"/>
    </row>
    <row xmlns:x14ac="http://schemas.microsoft.com/office/spreadsheetml/2009/9/ac" r="468" ht="15.75" x14ac:dyDescent="0.25">
      <c r="A468" s="194"/>
      <c r="B468" s="195"/>
      <c r="C468" s="194"/>
      <c r="D468" s="194"/>
      <c r="E468" s="194"/>
      <c r="F468" s="194"/>
      <c r="G468" s="194"/>
      <c r="H468" s="194"/>
      <c r="I468" s="194"/>
      <c r="J468" s="194"/>
      <c r="K468" s="194"/>
      <c r="L468" s="194"/>
      <c r="M468" s="194"/>
      <c r="N468" s="194"/>
      <c r="O468" s="194"/>
      <c r="P468" s="194"/>
      <c r="Q468" s="194"/>
      <c r="R468" s="194"/>
      <c r="S468" s="194"/>
      <c r="T468" s="194"/>
      <c r="U468" s="194"/>
      <c r="V468" s="194"/>
      <c r="W468" s="194"/>
      <c r="X468" s="194"/>
      <c r="Y468" s="194"/>
      <c r="Z468" s="194"/>
      <c r="AA468" s="194"/>
    </row>
    <row xmlns:x14ac="http://schemas.microsoft.com/office/spreadsheetml/2009/9/ac" r="469" ht="15.75" x14ac:dyDescent="0.25">
      <c r="A469" s="194"/>
      <c r="B469" s="195"/>
      <c r="C469" s="194"/>
      <c r="D469" s="194"/>
      <c r="E469" s="194"/>
      <c r="F469" s="194"/>
      <c r="G469" s="194"/>
      <c r="H469" s="194"/>
      <c r="I469" s="194"/>
      <c r="J469" s="194"/>
      <c r="K469" s="194"/>
      <c r="L469" s="194"/>
      <c r="M469" s="194"/>
      <c r="N469" s="194"/>
      <c r="O469" s="194"/>
      <c r="P469" s="194"/>
      <c r="Q469" s="194"/>
      <c r="R469" s="194"/>
      <c r="S469" s="194"/>
      <c r="T469" s="194"/>
      <c r="U469" s="194"/>
      <c r="V469" s="194"/>
      <c r="W469" s="194"/>
      <c r="X469" s="194"/>
      <c r="Y469" s="194"/>
      <c r="Z469" s="194"/>
      <c r="AA469" s="194"/>
    </row>
    <row xmlns:x14ac="http://schemas.microsoft.com/office/spreadsheetml/2009/9/ac" r="470" ht="15.75" x14ac:dyDescent="0.25">
      <c r="A470" s="194"/>
      <c r="B470" s="195"/>
      <c r="C470" s="194"/>
      <c r="D470" s="194"/>
      <c r="E470" s="194"/>
      <c r="F470" s="194"/>
      <c r="G470" s="194"/>
      <c r="H470" s="194"/>
      <c r="I470" s="194"/>
      <c r="J470" s="194"/>
      <c r="K470" s="194"/>
      <c r="L470" s="194"/>
      <c r="M470" s="194"/>
      <c r="N470" s="194"/>
      <c r="O470" s="194"/>
      <c r="P470" s="194"/>
      <c r="Q470" s="194"/>
      <c r="R470" s="194"/>
      <c r="S470" s="194"/>
      <c r="T470" s="194"/>
      <c r="U470" s="194"/>
      <c r="V470" s="194"/>
      <c r="W470" s="194"/>
      <c r="X470" s="194"/>
      <c r="Y470" s="194"/>
      <c r="Z470" s="194"/>
      <c r="AA470" s="194"/>
    </row>
    <row xmlns:x14ac="http://schemas.microsoft.com/office/spreadsheetml/2009/9/ac" r="471" ht="15.75" x14ac:dyDescent="0.25">
      <c r="A471" s="194"/>
      <c r="B471" s="195"/>
      <c r="C471" s="194"/>
      <c r="D471" s="194"/>
      <c r="E471" s="194"/>
      <c r="F471" s="194"/>
      <c r="G471" s="194"/>
      <c r="H471" s="194"/>
      <c r="I471" s="194"/>
      <c r="J471" s="194"/>
      <c r="K471" s="194"/>
      <c r="L471" s="194"/>
      <c r="M471" s="194"/>
      <c r="N471" s="194"/>
      <c r="O471" s="194"/>
      <c r="P471" s="194"/>
      <c r="Q471" s="194"/>
      <c r="R471" s="194"/>
      <c r="S471" s="194"/>
      <c r="T471" s="194"/>
      <c r="U471" s="194"/>
      <c r="V471" s="194"/>
      <c r="W471" s="194"/>
      <c r="X471" s="194"/>
      <c r="Y471" s="194"/>
      <c r="Z471" s="194"/>
      <c r="AA471" s="194"/>
    </row>
    <row xmlns:x14ac="http://schemas.microsoft.com/office/spreadsheetml/2009/9/ac" r="472" ht="15.75" x14ac:dyDescent="0.25">
      <c r="A472" s="194"/>
      <c r="B472" s="195"/>
      <c r="C472" s="194"/>
      <c r="D472" s="194"/>
      <c r="E472" s="194"/>
      <c r="F472" s="194"/>
      <c r="G472" s="194"/>
      <c r="H472" s="194"/>
      <c r="I472" s="194"/>
      <c r="J472" s="194"/>
      <c r="K472" s="194"/>
      <c r="L472" s="194"/>
      <c r="M472" s="194"/>
      <c r="N472" s="194"/>
      <c r="O472" s="194"/>
      <c r="P472" s="194"/>
      <c r="Q472" s="194"/>
      <c r="R472" s="194"/>
      <c r="S472" s="194"/>
      <c r="T472" s="194"/>
      <c r="U472" s="194"/>
      <c r="V472" s="194"/>
      <c r="W472" s="194"/>
      <c r="X472" s="194"/>
      <c r="Y472" s="194"/>
      <c r="Z472" s="194"/>
      <c r="AA472" s="194"/>
    </row>
    <row xmlns:x14ac="http://schemas.microsoft.com/office/spreadsheetml/2009/9/ac" r="473" ht="15.75" x14ac:dyDescent="0.25">
      <c r="A473" s="194"/>
      <c r="B473" s="195"/>
      <c r="C473" s="194"/>
      <c r="D473" s="194"/>
      <c r="E473" s="194"/>
      <c r="F473" s="194"/>
      <c r="G473" s="194"/>
      <c r="H473" s="194"/>
      <c r="I473" s="194"/>
      <c r="J473" s="194"/>
      <c r="K473" s="194"/>
      <c r="L473" s="194"/>
      <c r="M473" s="194"/>
      <c r="N473" s="194"/>
      <c r="O473" s="194"/>
      <c r="P473" s="194"/>
      <c r="Q473" s="194"/>
      <c r="R473" s="194"/>
      <c r="S473" s="194"/>
      <c r="T473" s="194"/>
      <c r="U473" s="194"/>
      <c r="V473" s="194"/>
      <c r="W473" s="194"/>
      <c r="X473" s="194"/>
      <c r="Y473" s="194"/>
      <c r="Z473" s="194"/>
      <c r="AA473" s="194"/>
    </row>
    <row xmlns:x14ac="http://schemas.microsoft.com/office/spreadsheetml/2009/9/ac" r="474" ht="15.75" x14ac:dyDescent="0.25">
      <c r="A474" s="194"/>
      <c r="B474" s="195"/>
      <c r="C474" s="194"/>
      <c r="D474" s="194"/>
      <c r="E474" s="194"/>
      <c r="F474" s="194"/>
      <c r="G474" s="194"/>
      <c r="H474" s="194"/>
      <c r="I474" s="194"/>
      <c r="J474" s="194"/>
      <c r="K474" s="194"/>
      <c r="L474" s="194"/>
      <c r="M474" s="194"/>
      <c r="N474" s="194"/>
      <c r="O474" s="194"/>
      <c r="P474" s="194"/>
      <c r="Q474" s="194"/>
      <c r="R474" s="194"/>
      <c r="S474" s="194"/>
      <c r="T474" s="194"/>
      <c r="U474" s="194"/>
      <c r="V474" s="194"/>
      <c r="W474" s="194"/>
      <c r="X474" s="194"/>
      <c r="Y474" s="194"/>
      <c r="Z474" s="194"/>
      <c r="AA474" s="194"/>
    </row>
    <row xmlns:x14ac="http://schemas.microsoft.com/office/spreadsheetml/2009/9/ac" r="475" ht="15.75" x14ac:dyDescent="0.25">
      <c r="A475" s="194"/>
      <c r="B475" s="195"/>
      <c r="C475" s="194"/>
      <c r="D475" s="194"/>
      <c r="E475" s="194"/>
      <c r="F475" s="194"/>
      <c r="G475" s="194"/>
      <c r="H475" s="194"/>
      <c r="I475" s="194"/>
      <c r="J475" s="194"/>
      <c r="K475" s="194"/>
      <c r="L475" s="194"/>
      <c r="M475" s="194"/>
      <c r="N475" s="194"/>
      <c r="O475" s="194"/>
      <c r="P475" s="194"/>
      <c r="Q475" s="194"/>
      <c r="R475" s="194"/>
      <c r="S475" s="194"/>
      <c r="T475" s="194"/>
      <c r="U475" s="194"/>
      <c r="V475" s="194"/>
      <c r="W475" s="194"/>
      <c r="X475" s="194"/>
      <c r="Y475" s="194"/>
      <c r="Z475" s="194"/>
      <c r="AA475" s="194"/>
    </row>
    <row xmlns:x14ac="http://schemas.microsoft.com/office/spreadsheetml/2009/9/ac" r="476" ht="15.75" x14ac:dyDescent="0.25">
      <c r="A476" s="194"/>
      <c r="B476" s="195"/>
      <c r="C476" s="194"/>
      <c r="D476" s="194"/>
      <c r="E476" s="194"/>
      <c r="F476" s="194"/>
      <c r="G476" s="194"/>
      <c r="H476" s="194"/>
      <c r="I476" s="194"/>
      <c r="J476" s="194"/>
      <c r="K476" s="194"/>
      <c r="L476" s="194"/>
      <c r="M476" s="194"/>
      <c r="N476" s="194"/>
      <c r="O476" s="194"/>
      <c r="P476" s="194"/>
      <c r="Q476" s="194"/>
      <c r="R476" s="194"/>
      <c r="S476" s="194"/>
      <c r="T476" s="194"/>
      <c r="U476" s="194"/>
      <c r="V476" s="194"/>
      <c r="W476" s="194"/>
      <c r="X476" s="194"/>
      <c r="Y476" s="194"/>
      <c r="Z476" s="194"/>
      <c r="AA476" s="194"/>
    </row>
    <row xmlns:x14ac="http://schemas.microsoft.com/office/spreadsheetml/2009/9/ac" r="477" ht="15.75" x14ac:dyDescent="0.25">
      <c r="A477" s="194"/>
      <c r="B477" s="195"/>
      <c r="C477" s="194"/>
      <c r="D477" s="194"/>
      <c r="E477" s="194"/>
      <c r="F477" s="194"/>
      <c r="G477" s="194"/>
      <c r="H477" s="194"/>
      <c r="I477" s="194"/>
      <c r="J477" s="194"/>
      <c r="K477" s="194"/>
      <c r="L477" s="194"/>
      <c r="M477" s="194"/>
      <c r="N477" s="194"/>
      <c r="O477" s="194"/>
      <c r="P477" s="194"/>
      <c r="Q477" s="194"/>
      <c r="R477" s="194"/>
      <c r="S477" s="194"/>
      <c r="T477" s="194"/>
      <c r="U477" s="194"/>
      <c r="V477" s="194"/>
      <c r="W477" s="194"/>
      <c r="X477" s="194"/>
      <c r="Y477" s="194"/>
      <c r="Z477" s="194"/>
      <c r="AA477" s="194"/>
    </row>
    <row xmlns:x14ac="http://schemas.microsoft.com/office/spreadsheetml/2009/9/ac" r="478" ht="15.75" x14ac:dyDescent="0.25">
      <c r="A478" s="194"/>
      <c r="B478" s="195"/>
      <c r="C478" s="194"/>
      <c r="D478" s="194"/>
      <c r="E478" s="194"/>
      <c r="F478" s="194"/>
      <c r="G478" s="194"/>
      <c r="H478" s="194"/>
      <c r="I478" s="194"/>
      <c r="J478" s="194"/>
      <c r="K478" s="194"/>
      <c r="L478" s="194"/>
      <c r="M478" s="194"/>
      <c r="N478" s="194"/>
      <c r="O478" s="194"/>
      <c r="P478" s="194"/>
      <c r="Q478" s="194"/>
      <c r="R478" s="194"/>
      <c r="S478" s="194"/>
      <c r="T478" s="194"/>
      <c r="U478" s="194"/>
      <c r="V478" s="194"/>
      <c r="W478" s="194"/>
      <c r="X478" s="194"/>
      <c r="Y478" s="194"/>
      <c r="Z478" s="194"/>
      <c r="AA478" s="194"/>
    </row>
    <row xmlns:x14ac="http://schemas.microsoft.com/office/spreadsheetml/2009/9/ac" r="479" ht="15.75" x14ac:dyDescent="0.25">
      <c r="A479" s="194"/>
      <c r="B479" s="195"/>
      <c r="C479" s="194"/>
      <c r="D479" s="194"/>
      <c r="E479" s="194"/>
      <c r="F479" s="194"/>
      <c r="G479" s="194"/>
      <c r="H479" s="194"/>
      <c r="I479" s="194"/>
      <c r="J479" s="194"/>
      <c r="K479" s="194"/>
      <c r="L479" s="194"/>
      <c r="M479" s="194"/>
      <c r="N479" s="194"/>
      <c r="O479" s="194"/>
      <c r="P479" s="194"/>
      <c r="Q479" s="194"/>
      <c r="R479" s="194"/>
      <c r="S479" s="194"/>
      <c r="T479" s="194"/>
      <c r="U479" s="194"/>
      <c r="V479" s="194"/>
      <c r="W479" s="194"/>
      <c r="X479" s="194"/>
      <c r="Y479" s="194"/>
      <c r="Z479" s="194"/>
      <c r="AA479" s="194"/>
    </row>
    <row xmlns:x14ac="http://schemas.microsoft.com/office/spreadsheetml/2009/9/ac" r="480" ht="15.75" x14ac:dyDescent="0.25">
      <c r="A480" s="194"/>
      <c r="B480" s="195"/>
      <c r="C480" s="194"/>
      <c r="D480" s="194"/>
      <c r="E480" s="194"/>
      <c r="F480" s="194"/>
      <c r="G480" s="194"/>
      <c r="H480" s="194"/>
      <c r="I480" s="194"/>
      <c r="J480" s="194"/>
      <c r="K480" s="194"/>
      <c r="L480" s="194"/>
      <c r="M480" s="194"/>
      <c r="N480" s="194"/>
      <c r="O480" s="194"/>
      <c r="P480" s="194"/>
      <c r="Q480" s="194"/>
      <c r="R480" s="194"/>
      <c r="S480" s="194"/>
      <c r="T480" s="194"/>
      <c r="U480" s="194"/>
      <c r="V480" s="194"/>
      <c r="W480" s="194"/>
      <c r="X480" s="194"/>
      <c r="Y480" s="194"/>
      <c r="Z480" s="194"/>
      <c r="AA480" s="194"/>
    </row>
    <row xmlns:x14ac="http://schemas.microsoft.com/office/spreadsheetml/2009/9/ac" r="481" ht="15.75" x14ac:dyDescent="0.25">
      <c r="A481" s="194"/>
      <c r="B481" s="195"/>
      <c r="C481" s="194"/>
      <c r="D481" s="194"/>
      <c r="E481" s="194"/>
      <c r="F481" s="194"/>
      <c r="G481" s="194"/>
      <c r="H481" s="194"/>
      <c r="I481" s="194"/>
      <c r="J481" s="194"/>
      <c r="K481" s="194"/>
      <c r="L481" s="194"/>
      <c r="M481" s="194"/>
      <c r="N481" s="194"/>
      <c r="O481" s="194"/>
      <c r="P481" s="194"/>
      <c r="Q481" s="194"/>
      <c r="R481" s="194"/>
      <c r="S481" s="194"/>
      <c r="T481" s="194"/>
      <c r="U481" s="194"/>
      <c r="V481" s="194"/>
      <c r="W481" s="194"/>
      <c r="X481" s="194"/>
      <c r="Y481" s="194"/>
      <c r="Z481" s="194"/>
      <c r="AA481" s="194"/>
    </row>
    <row xmlns:x14ac="http://schemas.microsoft.com/office/spreadsheetml/2009/9/ac" r="482" ht="15.75" x14ac:dyDescent="0.25">
      <c r="A482" s="194"/>
      <c r="B482" s="195"/>
      <c r="C482" s="194"/>
      <c r="D482" s="194"/>
      <c r="E482" s="194"/>
      <c r="F482" s="194"/>
      <c r="G482" s="194"/>
      <c r="H482" s="194"/>
      <c r="I482" s="194"/>
      <c r="J482" s="194"/>
      <c r="K482" s="194"/>
      <c r="L482" s="194"/>
      <c r="M482" s="194"/>
      <c r="N482" s="194"/>
      <c r="O482" s="194"/>
      <c r="P482" s="194"/>
      <c r="Q482" s="194"/>
      <c r="R482" s="194"/>
      <c r="S482" s="194"/>
      <c r="T482" s="194"/>
      <c r="U482" s="194"/>
      <c r="V482" s="194"/>
      <c r="W482" s="194"/>
      <c r="X482" s="194"/>
      <c r="Y482" s="194"/>
      <c r="Z482" s="194"/>
      <c r="AA482" s="194"/>
    </row>
    <row xmlns:x14ac="http://schemas.microsoft.com/office/spreadsheetml/2009/9/ac" r="483" ht="15.75" x14ac:dyDescent="0.25">
      <c r="A483" s="194"/>
      <c r="B483" s="195"/>
      <c r="C483" s="194"/>
      <c r="D483" s="194"/>
      <c r="E483" s="194"/>
      <c r="F483" s="194"/>
      <c r="G483" s="194"/>
      <c r="H483" s="194"/>
      <c r="I483" s="194"/>
      <c r="J483" s="194"/>
      <c r="K483" s="194"/>
      <c r="L483" s="194"/>
      <c r="M483" s="194"/>
      <c r="N483" s="194"/>
      <c r="O483" s="194"/>
      <c r="P483" s="194"/>
      <c r="Q483" s="194"/>
      <c r="R483" s="194"/>
      <c r="S483" s="194"/>
      <c r="T483" s="194"/>
      <c r="U483" s="194"/>
      <c r="V483" s="194"/>
      <c r="W483" s="194"/>
      <c r="X483" s="194"/>
      <c r="Y483" s="194"/>
      <c r="Z483" s="194"/>
      <c r="AA483" s="194"/>
    </row>
    <row xmlns:x14ac="http://schemas.microsoft.com/office/spreadsheetml/2009/9/ac" r="484" ht="15.75" x14ac:dyDescent="0.25">
      <c r="A484" s="194"/>
      <c r="B484" s="195"/>
      <c r="C484" s="194"/>
      <c r="D484" s="194"/>
      <c r="E484" s="194"/>
      <c r="F484" s="194"/>
      <c r="G484" s="194"/>
      <c r="H484" s="194"/>
      <c r="I484" s="194"/>
      <c r="J484" s="194"/>
      <c r="K484" s="194"/>
      <c r="L484" s="194"/>
      <c r="M484" s="194"/>
      <c r="N484" s="194"/>
      <c r="O484" s="194"/>
      <c r="P484" s="194"/>
      <c r="Q484" s="194"/>
      <c r="R484" s="194"/>
      <c r="S484" s="194"/>
      <c r="T484" s="194"/>
      <c r="U484" s="194"/>
      <c r="V484" s="194"/>
      <c r="W484" s="194"/>
      <c r="X484" s="194"/>
      <c r="Y484" s="194"/>
      <c r="Z484" s="194"/>
      <c r="AA484" s="194"/>
    </row>
    <row xmlns:x14ac="http://schemas.microsoft.com/office/spreadsheetml/2009/9/ac" r="485" ht="15.75" x14ac:dyDescent="0.25">
      <c r="A485" s="194"/>
      <c r="B485" s="195"/>
      <c r="C485" s="194"/>
      <c r="D485" s="194"/>
      <c r="E485" s="194"/>
      <c r="F485" s="194"/>
      <c r="G485" s="194"/>
      <c r="H485" s="194"/>
      <c r="I485" s="194"/>
      <c r="J485" s="194"/>
      <c r="K485" s="194"/>
      <c r="L485" s="194"/>
      <c r="M485" s="194"/>
      <c r="N485" s="194"/>
      <c r="O485" s="194"/>
      <c r="P485" s="194"/>
      <c r="Q485" s="194"/>
      <c r="R485" s="194"/>
      <c r="S485" s="194"/>
      <c r="T485" s="194"/>
      <c r="U485" s="194"/>
      <c r="V485" s="194"/>
      <c r="W485" s="194"/>
      <c r="X485" s="194"/>
      <c r="Y485" s="194"/>
      <c r="Z485" s="194"/>
      <c r="AA485" s="194"/>
    </row>
    <row xmlns:x14ac="http://schemas.microsoft.com/office/spreadsheetml/2009/9/ac" r="486" ht="15.75" x14ac:dyDescent="0.25">
      <c r="A486" s="194"/>
      <c r="B486" s="195"/>
      <c r="C486" s="194"/>
      <c r="D486" s="194"/>
      <c r="E486" s="194"/>
      <c r="F486" s="194"/>
      <c r="G486" s="194"/>
      <c r="H486" s="194"/>
      <c r="I486" s="194"/>
      <c r="J486" s="194"/>
      <c r="K486" s="194"/>
      <c r="L486" s="194"/>
      <c r="M486" s="194"/>
      <c r="N486" s="194"/>
      <c r="O486" s="194"/>
      <c r="P486" s="194"/>
      <c r="Q486" s="194"/>
      <c r="R486" s="194"/>
      <c r="S486" s="194"/>
      <c r="T486" s="194"/>
      <c r="U486" s="194"/>
      <c r="V486" s="194"/>
      <c r="W486" s="194"/>
      <c r="X486" s="194"/>
      <c r="Y486" s="194"/>
      <c r="Z486" s="194"/>
      <c r="AA486" s="194"/>
    </row>
    <row xmlns:x14ac="http://schemas.microsoft.com/office/spreadsheetml/2009/9/ac" r="487" ht="15.75" x14ac:dyDescent="0.25">
      <c r="A487" s="194"/>
      <c r="B487" s="195"/>
      <c r="C487" s="194"/>
      <c r="D487" s="194"/>
      <c r="E487" s="194"/>
      <c r="F487" s="194"/>
      <c r="G487" s="194"/>
      <c r="H487" s="194"/>
      <c r="I487" s="194"/>
      <c r="J487" s="194"/>
      <c r="K487" s="194"/>
      <c r="L487" s="194"/>
      <c r="M487" s="194"/>
      <c r="N487" s="194"/>
      <c r="O487" s="194"/>
      <c r="P487" s="194"/>
      <c r="Q487" s="194"/>
      <c r="R487" s="194"/>
      <c r="S487" s="194"/>
      <c r="T487" s="194"/>
      <c r="U487" s="194"/>
      <c r="V487" s="194"/>
      <c r="W487" s="194"/>
      <c r="X487" s="194"/>
      <c r="Y487" s="194"/>
      <c r="Z487" s="194"/>
      <c r="AA487" s="194"/>
    </row>
    <row xmlns:x14ac="http://schemas.microsoft.com/office/spreadsheetml/2009/9/ac" r="488" ht="15.75" x14ac:dyDescent="0.25">
      <c r="A488" s="194"/>
      <c r="B488" s="195"/>
      <c r="C488" s="194"/>
      <c r="D488" s="194"/>
      <c r="E488" s="194"/>
      <c r="F488" s="194"/>
      <c r="G488" s="194"/>
      <c r="H488" s="194"/>
      <c r="I488" s="194"/>
      <c r="J488" s="194"/>
      <c r="K488" s="194"/>
      <c r="L488" s="194"/>
      <c r="M488" s="194"/>
      <c r="N488" s="194"/>
      <c r="O488" s="194"/>
      <c r="P488" s="194"/>
      <c r="Q488" s="194"/>
      <c r="R488" s="194"/>
      <c r="S488" s="194"/>
      <c r="T488" s="194"/>
      <c r="U488" s="194"/>
      <c r="V488" s="194"/>
      <c r="W488" s="194"/>
      <c r="X488" s="194"/>
      <c r="Y488" s="194"/>
      <c r="Z488" s="194"/>
      <c r="AA488" s="194"/>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B4BE4-0419-4B31-8ADF-58FED297646A}">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24" customWidth="true"/>
    <col min="2" max="2" width="6.5" style="225" customWidth="true"/>
    <col min="3" max="3" width="14.125" style="226" customWidth="true"/>
    <col min="4" max="4" width="9.75" style="204" customWidth="true"/>
    <col min="5" max="5" width="8" style="227" customWidth="true"/>
    <col min="6" max="6" width="8" style="228" customWidth="true"/>
    <col min="7" max="7" width="8" style="229" customWidth="true"/>
    <col min="8" max="8" width="8" style="230" customWidth="true"/>
    <col min="9" max="9" width="8" style="223" customWidth="true"/>
    <col min="10" max="10" width="8" style="231" customWidth="true"/>
    <col min="11" max="11" width="8" style="232" customWidth="true"/>
    <col min="12" max="12" width="8" style="228" customWidth="true"/>
    <col min="13" max="13" width="8" style="233" customWidth="true"/>
    <col min="14" max="14" width="8" style="234" customWidth="true"/>
    <col min="15" max="19" width="8" style="204" customWidth="true"/>
    <col min="20" max="16384" width="9" style="204"/>
  </cols>
  <sheetData>
    <row xmlns:x14ac="http://schemas.microsoft.com/office/spreadsheetml/2009/9/ac" r="1" ht="20.25" customHeight="true" x14ac:dyDescent="0.2">
      <c r="A1" s="560" t="s">
        <v>258</v>
      </c>
      <c r="B1" s="561"/>
      <c r="C1" s="561"/>
      <c r="D1" s="561"/>
      <c r="E1" s="562" t="s">
        <v>52</v>
      </c>
      <c r="F1" s="563"/>
      <c r="G1" s="563"/>
      <c r="H1" s="563"/>
      <c r="I1" s="564"/>
      <c r="J1" s="565" t="s">
        <v>10</v>
      </c>
      <c r="K1" s="565"/>
      <c r="L1" s="565"/>
      <c r="M1" s="565"/>
      <c r="N1" s="565"/>
      <c r="O1" s="566" t="s">
        <v>11</v>
      </c>
      <c r="P1" s="567"/>
      <c r="Q1" s="567"/>
      <c r="R1" s="567"/>
      <c r="S1" s="568"/>
    </row>
    <row xmlns:x14ac="http://schemas.microsoft.com/office/spreadsheetml/2009/9/ac" r="2" x14ac:dyDescent="0.2">
      <c r="A2" s="561"/>
      <c r="B2" s="561"/>
      <c r="C2" s="561"/>
      <c r="D2" s="561"/>
      <c r="E2" s="205"/>
      <c r="F2" s="206"/>
      <c r="G2" s="235"/>
      <c r="H2" s="207"/>
      <c r="I2" s="236"/>
      <c r="J2" s="208"/>
      <c r="K2" s="206"/>
      <c r="L2" s="237"/>
      <c r="M2" s="207"/>
      <c r="N2" s="238"/>
      <c r="O2" s="205"/>
      <c r="P2" s="206"/>
      <c r="Q2" s="209"/>
      <c r="R2" s="207"/>
      <c r="S2" s="236"/>
    </row>
    <row xmlns:x14ac="http://schemas.microsoft.com/office/spreadsheetml/2009/9/ac" r="3" ht="134.25" customHeight="true" x14ac:dyDescent="0.2">
      <c r="A3" s="210" t="s">
        <v>9</v>
      </c>
      <c r="B3" s="211" t="s">
        <v>4</v>
      </c>
      <c r="C3" s="212" t="s">
        <v>8</v>
      </c>
      <c r="D3" s="213" t="s">
        <v>205</v>
      </c>
      <c r="E3" s="214" t="s">
        <v>25</v>
      </c>
      <c r="F3" s="215" t="s">
        <v>19</v>
      </c>
      <c r="G3" s="239" t="s">
        <v>186</v>
      </c>
      <c r="H3" s="216" t="s">
        <v>195</v>
      </c>
      <c r="I3" s="240" t="s">
        <v>36</v>
      </c>
      <c r="J3" s="217" t="s">
        <v>25</v>
      </c>
      <c r="K3" s="218" t="s">
        <v>19</v>
      </c>
      <c r="L3" s="241" t="s">
        <v>187</v>
      </c>
      <c r="M3" s="216" t="s">
        <v>195</v>
      </c>
      <c r="N3" s="242" t="s">
        <v>36</v>
      </c>
      <c r="O3" s="214" t="s">
        <v>25</v>
      </c>
      <c r="P3" s="215" t="s">
        <v>141</v>
      </c>
      <c r="Q3" s="219" t="s">
        <v>188</v>
      </c>
      <c r="R3" s="216" t="s">
        <v>195</v>
      </c>
      <c r="S3" s="240" t="s">
        <v>36</v>
      </c>
    </row>
    <row xmlns:x14ac="http://schemas.microsoft.com/office/spreadsheetml/2009/9/ac" r="4" x14ac:dyDescent="0.2">
      <c r="A4" s="343" t="str">
        <f>IF(ISBLANK(Regressions!A14), " ", Regressions!A14)</f>
        <v>Mongolia</v>
      </c>
      <c r="B4" s="344">
        <f>IF(ISBLANK(Regressions!B14), " ", Regressions!B14)</f>
        <v>2000</v>
      </c>
      <c r="C4" s="220" t="str">
        <f>IF(ISBLANK(Regressions!C14), " ", Regressions!C14)</f>
        <v>National</v>
      </c>
      <c r="D4" s="345">
        <f>IF(ISBLANK(Regressions!D14), " ", Regressions!D14)</f>
        <v>888329</v>
      </c>
      <c r="E4" s="221">
        <f>IF(ISNUMBER(Regressions!E14),ROUND(Regressions!E14, 1), NA())</f>
        <v>99.6</v>
      </c>
      <c r="F4" s="346" t="e">
        <f>IF(ISNUMBER(Regressions!F14),ROUND(Regressions!F14, 1), NA())</f>
        <v>#N/A</v>
      </c>
      <c r="G4" s="243" t="e">
        <f>IF(ISNUMBER(Regressions!G14),ROUND(Regressions!G14, 1), NA())</f>
        <v>#N/A</v>
      </c>
      <c r="H4" s="347" t="e">
        <f>IF(ISNUMBER(Regressions!H14),ROUND(Regressions!H14, 1), NA())</f>
        <v>#N/A</v>
      </c>
      <c r="I4" s="244" t="e">
        <f>IF(ISNUMBER(Regressions!I14),ROUND(Regressions!I14, 1), NA())</f>
        <v>#N/A</v>
      </c>
      <c r="J4" s="348">
        <f>IF(ISNUMBER(Regressions!K14),ROUND(Regressions!K14, 1), NA())</f>
        <v>100</v>
      </c>
      <c r="K4" s="346" t="e">
        <f>IF(ISNUMBER(Regressions!L14),ROUND(Regressions!L14, 1), NA())</f>
        <v>#N/A</v>
      </c>
      <c r="L4" s="245" t="e">
        <f>IF(ISNUMBER(Regressions!M14),ROUND(Regressions!M14, 1), NA())</f>
        <v>#N/A</v>
      </c>
      <c r="M4" s="347" t="e">
        <f>IF(ISNUMBER(Regressions!N14),ROUND(Regressions!N14, 1), NA())</f>
        <v>#N/A</v>
      </c>
      <c r="N4" s="244" t="e">
        <f>IF(ISNUMBER(Regressions!O14),ROUND(Regressions!O14, 1), NA())</f>
        <v>#N/A</v>
      </c>
      <c r="O4" s="348">
        <f>IF(ISNUMBER(Regressions!Q14),ROUND(Regressions!Q14, 1), NA())</f>
        <v>100</v>
      </c>
      <c r="P4" s="346" t="e">
        <f>IF(ISNUMBER(Regressions!R14),ROUND(Regressions!R14, 1), NA())</f>
        <v>#N/A</v>
      </c>
      <c r="Q4" s="222" t="e">
        <f>IF(ISNUMBER(Regressions!S14),ROUND(Regressions!S14, 1), NA())</f>
        <v>#N/A</v>
      </c>
      <c r="R4" s="347" t="e">
        <f>IF(ISNUMBER(Regressions!T14),ROUND(Regressions!T14, 1), NA())</f>
        <v>#N/A</v>
      </c>
      <c r="S4" s="244" t="e">
        <f>IF(ISNUMBER(Regressions!U14),ROUND(Regressions!U14, 1), NA())</f>
        <v>#N/A</v>
      </c>
    </row>
    <row xmlns:x14ac="http://schemas.microsoft.com/office/spreadsheetml/2009/9/ac" r="5" x14ac:dyDescent="0.2">
      <c r="A5" s="343" t="str">
        <f>IF(ISBLANK(Regressions!A15), " ", Regressions!A15)</f>
        <v>Mongolia</v>
      </c>
      <c r="B5" s="344">
        <f>IF(ISBLANK(Regressions!B15), " ", Regressions!B15)</f>
        <v>2001</v>
      </c>
      <c r="C5" s="349" t="str">
        <f>IF(ISBLANK(Regressions!C15), " ", Regressions!C15)</f>
        <v>National</v>
      </c>
      <c r="D5" s="345">
        <f>IF(ISBLANK(Regressions!D15), " ", Regressions!D15)</f>
        <v>879573</v>
      </c>
      <c r="E5" s="221">
        <f>IF(ISNUMBER(Regressions!E15),ROUND(Regressions!E15, 1), NA())</f>
        <v>99.6</v>
      </c>
      <c r="F5" s="346" t="e">
        <f>IF(ISNUMBER(Regressions!F15),ROUND(Regressions!F15, 1), NA())</f>
        <v>#N/A</v>
      </c>
      <c r="G5" s="243" t="e">
        <f>IF(ISNUMBER(Regressions!G15),ROUND(Regressions!G15, 1), NA())</f>
        <v>#N/A</v>
      </c>
      <c r="H5" s="347" t="e">
        <f>IF(ISNUMBER(Regressions!H15),ROUND(Regressions!H15, 1), NA())</f>
        <v>#N/A</v>
      </c>
      <c r="I5" s="244" t="e">
        <f>IF(ISNUMBER(Regressions!I15),ROUND(Regressions!I15, 1), NA())</f>
        <v>#N/A</v>
      </c>
      <c r="J5" s="348">
        <f>IF(ISNUMBER(Regressions!K15),ROUND(Regressions!K15, 1), NA())</f>
        <v>100</v>
      </c>
      <c r="K5" s="346" t="e">
        <f>IF(ISNUMBER(Regressions!L15),ROUND(Regressions!L15, 1), NA())</f>
        <v>#N/A</v>
      </c>
      <c r="L5" s="245" t="e">
        <f>IF(ISNUMBER(Regressions!M15),ROUND(Regressions!M15, 1), NA())</f>
        <v>#N/A</v>
      </c>
      <c r="M5" s="347" t="e">
        <f>IF(ISNUMBER(Regressions!N15),ROUND(Regressions!N15, 1), NA())</f>
        <v>#N/A</v>
      </c>
      <c r="N5" s="244" t="e">
        <f>IF(ISNUMBER(Regressions!O15),ROUND(Regressions!O15, 1), NA())</f>
        <v>#N/A</v>
      </c>
      <c r="O5" s="348">
        <f>IF(ISNUMBER(Regressions!Q15),ROUND(Regressions!Q15, 1), NA())</f>
        <v>100</v>
      </c>
      <c r="P5" s="346" t="e">
        <f>IF(ISNUMBER(Regressions!R15),ROUND(Regressions!R15, 1), NA())</f>
        <v>#N/A</v>
      </c>
      <c r="Q5" s="222" t="e">
        <f>IF(ISNUMBER(Regressions!S15),ROUND(Regressions!S15, 1), NA())</f>
        <v>#N/A</v>
      </c>
      <c r="R5" s="347" t="e">
        <f>IF(ISNUMBER(Regressions!T15),ROUND(Regressions!T15, 1), NA())</f>
        <v>#N/A</v>
      </c>
      <c r="S5" s="244" t="e">
        <f>IF(ISNUMBER(Regressions!U15),ROUND(Regressions!U15, 1), NA())</f>
        <v>#N/A</v>
      </c>
      <c r="T5" s="223"/>
      <c r="U5" s="223"/>
      <c r="V5" s="223"/>
      <c r="W5" s="223"/>
      <c r="X5" s="223"/>
      <c r="Y5" s="223"/>
      <c r="Z5" s="223"/>
      <c r="AA5" s="223"/>
    </row>
    <row xmlns:x14ac="http://schemas.microsoft.com/office/spreadsheetml/2009/9/ac" r="6" x14ac:dyDescent="0.2">
      <c r="A6" s="343" t="str">
        <f>IF(ISBLANK(Regressions!A16), " ", Regressions!A16)</f>
        <v>Mongolia</v>
      </c>
      <c r="B6" s="344">
        <f>IF(ISBLANK(Regressions!B16), " ", Regressions!B16)</f>
        <v>2002</v>
      </c>
      <c r="C6" s="349" t="str">
        <f>IF(ISBLANK(Regressions!C16), " ", Regressions!C16)</f>
        <v>National</v>
      </c>
      <c r="D6" s="345">
        <f>IF(ISBLANK(Regressions!D16), " ", Regressions!D16)</f>
        <v>867854</v>
      </c>
      <c r="E6" s="221">
        <f>IF(ISNUMBER(Regressions!E16),ROUND(Regressions!E16, 1), NA())</f>
        <v>99.6</v>
      </c>
      <c r="F6" s="346" t="e">
        <f>IF(ISNUMBER(Regressions!F16),ROUND(Regressions!F16, 1), NA())</f>
        <v>#N/A</v>
      </c>
      <c r="G6" s="243" t="e">
        <f>IF(ISNUMBER(Regressions!G16),ROUND(Regressions!G16, 1), NA())</f>
        <v>#N/A</v>
      </c>
      <c r="H6" s="347" t="e">
        <f>IF(ISNUMBER(Regressions!H16),ROUND(Regressions!H16, 1), NA())</f>
        <v>#N/A</v>
      </c>
      <c r="I6" s="244" t="e">
        <f>IF(ISNUMBER(Regressions!I16),ROUND(Regressions!I16, 1), NA())</f>
        <v>#N/A</v>
      </c>
      <c r="J6" s="348">
        <f>IF(ISNUMBER(Regressions!K16),ROUND(Regressions!K16, 1), NA())</f>
        <v>100</v>
      </c>
      <c r="K6" s="346" t="e">
        <f>IF(ISNUMBER(Regressions!L16),ROUND(Regressions!L16, 1), NA())</f>
        <v>#N/A</v>
      </c>
      <c r="L6" s="245" t="e">
        <f>IF(ISNUMBER(Regressions!M16),ROUND(Regressions!M16, 1), NA())</f>
        <v>#N/A</v>
      </c>
      <c r="M6" s="347" t="e">
        <f>IF(ISNUMBER(Regressions!N16),ROUND(Regressions!N16, 1), NA())</f>
        <v>#N/A</v>
      </c>
      <c r="N6" s="244" t="e">
        <f>IF(ISNUMBER(Regressions!O16),ROUND(Regressions!O16, 1), NA())</f>
        <v>#N/A</v>
      </c>
      <c r="O6" s="348">
        <f>IF(ISNUMBER(Regressions!Q16),ROUND(Regressions!Q16, 1), NA())</f>
        <v>100</v>
      </c>
      <c r="P6" s="346" t="e">
        <f>IF(ISNUMBER(Regressions!R16),ROUND(Regressions!R16, 1), NA())</f>
        <v>#N/A</v>
      </c>
      <c r="Q6" s="222" t="e">
        <f>IF(ISNUMBER(Regressions!S16),ROUND(Regressions!S16, 1), NA())</f>
        <v>#N/A</v>
      </c>
      <c r="R6" s="347" t="e">
        <f>IF(ISNUMBER(Regressions!T16),ROUND(Regressions!T16, 1), NA())</f>
        <v>#N/A</v>
      </c>
      <c r="S6" s="244" t="e">
        <f>IF(ISNUMBER(Regressions!U16),ROUND(Regressions!U16, 1), NA())</f>
        <v>#N/A</v>
      </c>
      <c r="T6" s="223"/>
      <c r="U6" s="223"/>
      <c r="V6" s="223"/>
      <c r="W6" s="223"/>
      <c r="X6" s="223"/>
      <c r="Y6" s="223"/>
      <c r="Z6" s="223"/>
      <c r="AA6" s="223"/>
    </row>
    <row xmlns:x14ac="http://schemas.microsoft.com/office/spreadsheetml/2009/9/ac" r="7" x14ac:dyDescent="0.2">
      <c r="A7" s="343" t="str">
        <f>IF(ISBLANK(Regressions!A17), " ", Regressions!A17)</f>
        <v>Mongolia</v>
      </c>
      <c r="B7" s="344">
        <f>IF(ISBLANK(Regressions!B17), " ", Regressions!B17)</f>
        <v>2003</v>
      </c>
      <c r="C7" s="349" t="str">
        <f>IF(ISBLANK(Regressions!C17), " ", Regressions!C17)</f>
        <v>National</v>
      </c>
      <c r="D7" s="345">
        <f>IF(ISBLANK(Regressions!D17), " ", Regressions!D17)</f>
        <v>854295</v>
      </c>
      <c r="E7" s="221">
        <f>IF(ISNUMBER(Regressions!E17),ROUND(Regressions!E17, 1), NA())</f>
        <v>99.6</v>
      </c>
      <c r="F7" s="346" t="e">
        <f>IF(ISNUMBER(Regressions!F17),ROUND(Regressions!F17, 1), NA())</f>
        <v>#N/A</v>
      </c>
      <c r="G7" s="243" t="e">
        <f>IF(ISNUMBER(Regressions!G17),ROUND(Regressions!G17, 1), NA())</f>
        <v>#N/A</v>
      </c>
      <c r="H7" s="347" t="e">
        <f>IF(ISNUMBER(Regressions!H17),ROUND(Regressions!H17, 1), NA())</f>
        <v>#N/A</v>
      </c>
      <c r="I7" s="244" t="e">
        <f>IF(ISNUMBER(Regressions!I17),ROUND(Regressions!I17, 1), NA())</f>
        <v>#N/A</v>
      </c>
      <c r="J7" s="348">
        <f>IF(ISNUMBER(Regressions!K17),ROUND(Regressions!K17, 1), NA())</f>
        <v>100</v>
      </c>
      <c r="K7" s="346" t="e">
        <f>IF(ISNUMBER(Regressions!L17),ROUND(Regressions!L17, 1), NA())</f>
        <v>#N/A</v>
      </c>
      <c r="L7" s="245" t="e">
        <f>IF(ISNUMBER(Regressions!M17),ROUND(Regressions!M17, 1), NA())</f>
        <v>#N/A</v>
      </c>
      <c r="M7" s="347" t="e">
        <f>IF(ISNUMBER(Regressions!N17),ROUND(Regressions!N17, 1), NA())</f>
        <v>#N/A</v>
      </c>
      <c r="N7" s="244" t="e">
        <f>IF(ISNUMBER(Regressions!O17),ROUND(Regressions!O17, 1), NA())</f>
        <v>#N/A</v>
      </c>
      <c r="O7" s="348">
        <f>IF(ISNUMBER(Regressions!Q17),ROUND(Regressions!Q17, 1), NA())</f>
        <v>100</v>
      </c>
      <c r="P7" s="346" t="e">
        <f>IF(ISNUMBER(Regressions!R17),ROUND(Regressions!R17, 1), NA())</f>
        <v>#N/A</v>
      </c>
      <c r="Q7" s="222" t="e">
        <f>IF(ISNUMBER(Regressions!S17),ROUND(Regressions!S17, 1), NA())</f>
        <v>#N/A</v>
      </c>
      <c r="R7" s="347" t="e">
        <f>IF(ISNUMBER(Regressions!T17),ROUND(Regressions!T17, 1), NA())</f>
        <v>#N/A</v>
      </c>
      <c r="S7" s="244" t="e">
        <f>IF(ISNUMBER(Regressions!U17),ROUND(Regressions!U17, 1), NA())</f>
        <v>#N/A</v>
      </c>
      <c r="T7" s="223"/>
      <c r="U7" s="223"/>
      <c r="V7" s="223"/>
      <c r="W7" s="223"/>
      <c r="X7" s="223"/>
      <c r="Y7" s="223"/>
      <c r="Z7" s="223"/>
      <c r="AA7" s="223"/>
    </row>
    <row xmlns:x14ac="http://schemas.microsoft.com/office/spreadsheetml/2009/9/ac" r="8" x14ac:dyDescent="0.2">
      <c r="A8" s="343" t="str">
        <f>IF(ISBLANK(Regressions!A18), " ", Regressions!A18)</f>
        <v>Mongolia</v>
      </c>
      <c r="B8" s="344">
        <f>IF(ISBLANK(Regressions!B18), " ", Regressions!B18)</f>
        <v>2004</v>
      </c>
      <c r="C8" s="349" t="str">
        <f>IF(ISBLANK(Regressions!C18), " ", Regressions!C18)</f>
        <v>National</v>
      </c>
      <c r="D8" s="345">
        <f>IF(ISBLANK(Regressions!D18), " ", Regressions!D18)</f>
        <v>836788</v>
      </c>
      <c r="E8" s="221">
        <f>IF(ISNUMBER(Regressions!E18),ROUND(Regressions!E18, 1), NA())</f>
        <v>99.6</v>
      </c>
      <c r="F8" s="346" t="e">
        <f>IF(ISNUMBER(Regressions!F18),ROUND(Regressions!F18, 1), NA())</f>
        <v>#N/A</v>
      </c>
      <c r="G8" s="243" t="e">
        <f>IF(ISNUMBER(Regressions!G18),ROUND(Regressions!G18, 1), NA())</f>
        <v>#N/A</v>
      </c>
      <c r="H8" s="347" t="e">
        <f>IF(ISNUMBER(Regressions!H18),ROUND(Regressions!H18, 1), NA())</f>
        <v>#N/A</v>
      </c>
      <c r="I8" s="244" t="e">
        <f>IF(ISNUMBER(Regressions!I18),ROUND(Regressions!I18, 1), NA())</f>
        <v>#N/A</v>
      </c>
      <c r="J8" s="348">
        <f>IF(ISNUMBER(Regressions!K18),ROUND(Regressions!K18, 1), NA())</f>
        <v>100</v>
      </c>
      <c r="K8" s="346" t="e">
        <f>IF(ISNUMBER(Regressions!L18),ROUND(Regressions!L18, 1), NA())</f>
        <v>#N/A</v>
      </c>
      <c r="L8" s="245" t="e">
        <f>IF(ISNUMBER(Regressions!M18),ROUND(Regressions!M18, 1), NA())</f>
        <v>#N/A</v>
      </c>
      <c r="M8" s="347" t="e">
        <f>IF(ISNUMBER(Regressions!N18),ROUND(Regressions!N18, 1), NA())</f>
        <v>#N/A</v>
      </c>
      <c r="N8" s="244" t="e">
        <f>IF(ISNUMBER(Regressions!O18),ROUND(Regressions!O18, 1), NA())</f>
        <v>#N/A</v>
      </c>
      <c r="O8" s="348">
        <f>IF(ISNUMBER(Regressions!Q18),ROUND(Regressions!Q18, 1), NA())</f>
        <v>100</v>
      </c>
      <c r="P8" s="346" t="e">
        <f>IF(ISNUMBER(Regressions!R18),ROUND(Regressions!R18, 1), NA())</f>
        <v>#N/A</v>
      </c>
      <c r="Q8" s="222" t="e">
        <f>IF(ISNUMBER(Regressions!S18),ROUND(Regressions!S18, 1), NA())</f>
        <v>#N/A</v>
      </c>
      <c r="R8" s="347" t="e">
        <f>IF(ISNUMBER(Regressions!T18),ROUND(Regressions!T18, 1), NA())</f>
        <v>#N/A</v>
      </c>
      <c r="S8" s="244" t="e">
        <f>IF(ISNUMBER(Regressions!U18),ROUND(Regressions!U18, 1), NA())</f>
        <v>#N/A</v>
      </c>
      <c r="T8" s="223"/>
      <c r="U8" s="223"/>
      <c r="V8" s="223"/>
      <c r="W8" s="223"/>
      <c r="X8" s="223"/>
      <c r="Y8" s="223"/>
      <c r="Z8" s="223"/>
      <c r="AA8" s="223"/>
    </row>
    <row xmlns:x14ac="http://schemas.microsoft.com/office/spreadsheetml/2009/9/ac" r="9" x14ac:dyDescent="0.2">
      <c r="A9" s="343" t="str">
        <f>IF(ISBLANK(Regressions!A19), " ", Regressions!A19)</f>
        <v>Mongolia</v>
      </c>
      <c r="B9" s="344">
        <f>IF(ISBLANK(Regressions!B19), " ", Regressions!B19)</f>
        <v>2005</v>
      </c>
      <c r="C9" s="349" t="str">
        <f>IF(ISBLANK(Regressions!C19), " ", Regressions!C19)</f>
        <v>National</v>
      </c>
      <c r="D9" s="345">
        <f>IF(ISBLANK(Regressions!D19), " ", Regressions!D19)</f>
        <v>818588</v>
      </c>
      <c r="E9" s="221">
        <f>IF(ISNUMBER(Regressions!E19),ROUND(Regressions!E19, 1), NA())</f>
        <v>99.6</v>
      </c>
      <c r="F9" s="346" t="e">
        <f>IF(ISNUMBER(Regressions!F19),ROUND(Regressions!F19, 1), NA())</f>
        <v>#N/A</v>
      </c>
      <c r="G9" s="243" t="e">
        <f>IF(ISNUMBER(Regressions!G19),ROUND(Regressions!G19, 1), NA())</f>
        <v>#N/A</v>
      </c>
      <c r="H9" s="347" t="e">
        <f>IF(ISNUMBER(Regressions!H19),ROUND(Regressions!H19, 1), NA())</f>
        <v>#N/A</v>
      </c>
      <c r="I9" s="244" t="e">
        <f>IF(ISNUMBER(Regressions!I19),ROUND(Regressions!I19, 1), NA())</f>
        <v>#N/A</v>
      </c>
      <c r="J9" s="348">
        <f>IF(ISNUMBER(Regressions!K19),ROUND(Regressions!K19, 1), NA())</f>
        <v>100</v>
      </c>
      <c r="K9" s="346" t="e">
        <f>IF(ISNUMBER(Regressions!L19),ROUND(Regressions!L19, 1), NA())</f>
        <v>#N/A</v>
      </c>
      <c r="L9" s="245" t="e">
        <f>IF(ISNUMBER(Regressions!M19),ROUND(Regressions!M19, 1), NA())</f>
        <v>#N/A</v>
      </c>
      <c r="M9" s="347" t="e">
        <f>IF(ISNUMBER(Regressions!N19),ROUND(Regressions!N19, 1), NA())</f>
        <v>#N/A</v>
      </c>
      <c r="N9" s="244" t="e">
        <f>IF(ISNUMBER(Regressions!O19),ROUND(Regressions!O19, 1), NA())</f>
        <v>#N/A</v>
      </c>
      <c r="O9" s="348">
        <f>IF(ISNUMBER(Regressions!Q19),ROUND(Regressions!Q19, 1), NA())</f>
        <v>100</v>
      </c>
      <c r="P9" s="346" t="e">
        <f>IF(ISNUMBER(Regressions!R19),ROUND(Regressions!R19, 1), NA())</f>
        <v>#N/A</v>
      </c>
      <c r="Q9" s="222" t="e">
        <f>IF(ISNUMBER(Regressions!S19),ROUND(Regressions!S19, 1), NA())</f>
        <v>#N/A</v>
      </c>
      <c r="R9" s="347" t="e">
        <f>IF(ISNUMBER(Regressions!T19),ROUND(Regressions!T19, 1), NA())</f>
        <v>#N/A</v>
      </c>
      <c r="S9" s="244" t="e">
        <f>IF(ISNUMBER(Regressions!U19),ROUND(Regressions!U19, 1), NA())</f>
        <v>#N/A</v>
      </c>
    </row>
    <row xmlns:x14ac="http://schemas.microsoft.com/office/spreadsheetml/2009/9/ac" r="10" x14ac:dyDescent="0.2">
      <c r="A10" s="343" t="str">
        <f>IF(ISBLANK(Regressions!A20), " ", Regressions!A20)</f>
        <v>Mongolia</v>
      </c>
      <c r="B10" s="344">
        <f>IF(ISBLANK(Regressions!B20), " ", Regressions!B20)</f>
        <v>2006</v>
      </c>
      <c r="C10" s="349" t="str">
        <f>IF(ISBLANK(Regressions!C20), " ", Regressions!C20)</f>
        <v>National</v>
      </c>
      <c r="D10" s="345">
        <f>IF(ISBLANK(Regressions!D20), " ", Regressions!D20)</f>
        <v>799187</v>
      </c>
      <c r="E10" s="221">
        <f>IF(ISNUMBER(Regressions!E20),ROUND(Regressions!E20, 1), NA())</f>
        <v>99.6</v>
      </c>
      <c r="F10" s="346" t="e">
        <f>IF(ISNUMBER(Regressions!F20),ROUND(Regressions!F20, 1), NA())</f>
        <v>#N/A</v>
      </c>
      <c r="G10" s="243" t="e">
        <f>IF(ISNUMBER(Regressions!G20),ROUND(Regressions!G20, 1), NA())</f>
        <v>#N/A</v>
      </c>
      <c r="H10" s="347" t="e">
        <f>IF(ISNUMBER(Regressions!H20),ROUND(Regressions!H20, 1), NA())</f>
        <v>#N/A</v>
      </c>
      <c r="I10" s="244" t="e">
        <f>IF(ISNUMBER(Regressions!I20),ROUND(Regressions!I20, 1), NA())</f>
        <v>#N/A</v>
      </c>
      <c r="J10" s="348">
        <f>IF(ISNUMBER(Regressions!K20),ROUND(Regressions!K20, 1), NA())</f>
        <v>100</v>
      </c>
      <c r="K10" s="346" t="e">
        <f>IF(ISNUMBER(Regressions!L20),ROUND(Regressions!L20, 1), NA())</f>
        <v>#N/A</v>
      </c>
      <c r="L10" s="245" t="e">
        <f>IF(ISNUMBER(Regressions!M20),ROUND(Regressions!M20, 1), NA())</f>
        <v>#N/A</v>
      </c>
      <c r="M10" s="347" t="e">
        <f>IF(ISNUMBER(Regressions!N20),ROUND(Regressions!N20, 1), NA())</f>
        <v>#N/A</v>
      </c>
      <c r="N10" s="244" t="e">
        <f>IF(ISNUMBER(Regressions!O20),ROUND(Regressions!O20, 1), NA())</f>
        <v>#N/A</v>
      </c>
      <c r="O10" s="348">
        <f>IF(ISNUMBER(Regressions!Q20),ROUND(Regressions!Q20, 1), NA())</f>
        <v>100</v>
      </c>
      <c r="P10" s="346" t="e">
        <f>IF(ISNUMBER(Regressions!R20),ROUND(Regressions!R20, 1), NA())</f>
        <v>#N/A</v>
      </c>
      <c r="Q10" s="222" t="e">
        <f>IF(ISNUMBER(Regressions!S20),ROUND(Regressions!S20, 1), NA())</f>
        <v>#N/A</v>
      </c>
      <c r="R10" s="347" t="e">
        <f>IF(ISNUMBER(Regressions!T20),ROUND(Regressions!T20, 1), NA())</f>
        <v>#N/A</v>
      </c>
      <c r="S10" s="244" t="e">
        <f>IF(ISNUMBER(Regressions!U20),ROUND(Regressions!U20, 1), NA())</f>
        <v>#N/A</v>
      </c>
    </row>
    <row xmlns:x14ac="http://schemas.microsoft.com/office/spreadsheetml/2009/9/ac" r="11" x14ac:dyDescent="0.2">
      <c r="A11" s="343" t="str">
        <f>IF(ISBLANK(Regressions!A21), " ", Regressions!A21)</f>
        <v>Mongolia</v>
      </c>
      <c r="B11" s="344">
        <f>IF(ISBLANK(Regressions!B21), " ", Regressions!B21)</f>
        <v>2007</v>
      </c>
      <c r="C11" s="349" t="str">
        <f>IF(ISBLANK(Regressions!C21), " ", Regressions!C21)</f>
        <v>National</v>
      </c>
      <c r="D11" s="345">
        <f>IF(ISBLANK(Regressions!D21), " ", Regressions!D21)</f>
        <v>778614</v>
      </c>
      <c r="E11" s="221">
        <f>IF(ISNUMBER(Regressions!E21),ROUND(Regressions!E21, 1), NA())</f>
        <v>99.6</v>
      </c>
      <c r="F11" s="346" t="e">
        <f>IF(ISNUMBER(Regressions!F21),ROUND(Regressions!F21, 1), NA())</f>
        <v>#N/A</v>
      </c>
      <c r="G11" s="243" t="e">
        <f>IF(ISNUMBER(Regressions!G21),ROUND(Regressions!G21, 1), NA())</f>
        <v>#N/A</v>
      </c>
      <c r="H11" s="347" t="e">
        <f>IF(ISNUMBER(Regressions!H21),ROUND(Regressions!H21, 1), NA())</f>
        <v>#N/A</v>
      </c>
      <c r="I11" s="244" t="e">
        <f>IF(ISNUMBER(Regressions!I21),ROUND(Regressions!I21, 1), NA())</f>
        <v>#N/A</v>
      </c>
      <c r="J11" s="348">
        <f>IF(ISNUMBER(Regressions!K21),ROUND(Regressions!K21, 1), NA())</f>
        <v>100</v>
      </c>
      <c r="K11" s="346" t="e">
        <f>IF(ISNUMBER(Regressions!L21),ROUND(Regressions!L21, 1), NA())</f>
        <v>#N/A</v>
      </c>
      <c r="L11" s="245" t="e">
        <f>IF(ISNUMBER(Regressions!M21),ROUND(Regressions!M21, 1), NA())</f>
        <v>#N/A</v>
      </c>
      <c r="M11" s="347" t="e">
        <f>IF(ISNUMBER(Regressions!N21),ROUND(Regressions!N21, 1), NA())</f>
        <v>#N/A</v>
      </c>
      <c r="N11" s="244" t="e">
        <f>IF(ISNUMBER(Regressions!O21),ROUND(Regressions!O21, 1), NA())</f>
        <v>#N/A</v>
      </c>
      <c r="O11" s="348">
        <f>IF(ISNUMBER(Regressions!Q21),ROUND(Regressions!Q21, 1), NA())</f>
        <v>100</v>
      </c>
      <c r="P11" s="346" t="e">
        <f>IF(ISNUMBER(Regressions!R21),ROUND(Regressions!R21, 1), NA())</f>
        <v>#N/A</v>
      </c>
      <c r="Q11" s="222" t="e">
        <f>IF(ISNUMBER(Regressions!S21),ROUND(Regressions!S21, 1), NA())</f>
        <v>#N/A</v>
      </c>
      <c r="R11" s="347" t="e">
        <f>IF(ISNUMBER(Regressions!T21),ROUND(Regressions!T21, 1), NA())</f>
        <v>#N/A</v>
      </c>
      <c r="S11" s="244" t="e">
        <f>IF(ISNUMBER(Regressions!U21),ROUND(Regressions!U21, 1), NA())</f>
        <v>#N/A</v>
      </c>
    </row>
    <row xmlns:x14ac="http://schemas.microsoft.com/office/spreadsheetml/2009/9/ac" r="12" x14ac:dyDescent="0.2">
      <c r="A12" s="343" t="str">
        <f>IF(ISBLANK(Regressions!A22), " ", Regressions!A22)</f>
        <v>Mongolia</v>
      </c>
      <c r="B12" s="344">
        <f>IF(ISBLANK(Regressions!B22), " ", Regressions!B22)</f>
        <v>2008</v>
      </c>
      <c r="C12" s="349" t="str">
        <f>IF(ISBLANK(Regressions!C22), " ", Regressions!C22)</f>
        <v>National</v>
      </c>
      <c r="D12" s="345">
        <f>IF(ISBLANK(Regressions!D22), " ", Regressions!D22)</f>
        <v>758098</v>
      </c>
      <c r="E12" s="221">
        <f>IF(ISNUMBER(Regressions!E22),ROUND(Regressions!E22, 1), NA())</f>
        <v>99.6</v>
      </c>
      <c r="F12" s="346" t="e">
        <f>IF(ISNUMBER(Regressions!F22),ROUND(Regressions!F22, 1), NA())</f>
        <v>#N/A</v>
      </c>
      <c r="G12" s="243" t="e">
        <f>IF(ISNUMBER(Regressions!G22),ROUND(Regressions!G22, 1), NA())</f>
        <v>#N/A</v>
      </c>
      <c r="H12" s="347" t="e">
        <f>IF(ISNUMBER(Regressions!H22),ROUND(Regressions!H22, 1), NA())</f>
        <v>#N/A</v>
      </c>
      <c r="I12" s="244" t="e">
        <f>IF(ISNUMBER(Regressions!I22),ROUND(Regressions!I22, 1), NA())</f>
        <v>#N/A</v>
      </c>
      <c r="J12" s="348">
        <f>IF(ISNUMBER(Regressions!K22),ROUND(Regressions!K22, 1), NA())</f>
        <v>100</v>
      </c>
      <c r="K12" s="346" t="e">
        <f>IF(ISNUMBER(Regressions!L22),ROUND(Regressions!L22, 1), NA())</f>
        <v>#N/A</v>
      </c>
      <c r="L12" s="245" t="e">
        <f>IF(ISNUMBER(Regressions!M22),ROUND(Regressions!M22, 1), NA())</f>
        <v>#N/A</v>
      </c>
      <c r="M12" s="347" t="e">
        <f>IF(ISNUMBER(Regressions!N22),ROUND(Regressions!N22, 1), NA())</f>
        <v>#N/A</v>
      </c>
      <c r="N12" s="244" t="e">
        <f>IF(ISNUMBER(Regressions!O22),ROUND(Regressions!O22, 1), NA())</f>
        <v>#N/A</v>
      </c>
      <c r="O12" s="348">
        <f>IF(ISNUMBER(Regressions!Q22),ROUND(Regressions!Q22, 1), NA())</f>
        <v>100</v>
      </c>
      <c r="P12" s="346" t="e">
        <f>IF(ISNUMBER(Regressions!R22),ROUND(Regressions!R22, 1), NA())</f>
        <v>#N/A</v>
      </c>
      <c r="Q12" s="222" t="e">
        <f>IF(ISNUMBER(Regressions!S22),ROUND(Regressions!S22, 1), NA())</f>
        <v>#N/A</v>
      </c>
      <c r="R12" s="347" t="e">
        <f>IF(ISNUMBER(Regressions!T22),ROUND(Regressions!T22, 1), NA())</f>
        <v>#N/A</v>
      </c>
      <c r="S12" s="244" t="e">
        <f>IF(ISNUMBER(Regressions!U22),ROUND(Regressions!U22, 1), NA())</f>
        <v>#N/A</v>
      </c>
    </row>
    <row xmlns:x14ac="http://schemas.microsoft.com/office/spreadsheetml/2009/9/ac" r="13" x14ac:dyDescent="0.2">
      <c r="A13" s="343" t="str">
        <f>IF(ISBLANK(Regressions!A23), " ", Regressions!A23)</f>
        <v>Mongolia</v>
      </c>
      <c r="B13" s="344">
        <f>IF(ISBLANK(Regressions!B23), " ", Regressions!B23)</f>
        <v>2009</v>
      </c>
      <c r="C13" s="349" t="str">
        <f>IF(ISBLANK(Regressions!C23), " ", Regressions!C23)</f>
        <v>National</v>
      </c>
      <c r="D13" s="345">
        <f>IF(ISBLANK(Regressions!D23), " ", Regressions!D23)</f>
        <v>732889</v>
      </c>
      <c r="E13" s="221">
        <f>IF(ISNUMBER(Regressions!E23),ROUND(Regressions!E23, 1), NA())</f>
        <v>99.6</v>
      </c>
      <c r="F13" s="346" t="e">
        <f>IF(ISNUMBER(Regressions!F23),ROUND(Regressions!F23, 1), NA())</f>
        <v>#N/A</v>
      </c>
      <c r="G13" s="243" t="e">
        <f>IF(ISNUMBER(Regressions!G23),ROUND(Regressions!G23, 1), NA())</f>
        <v>#N/A</v>
      </c>
      <c r="H13" s="347" t="e">
        <f>IF(ISNUMBER(Regressions!H23),ROUND(Regressions!H23, 1), NA())</f>
        <v>#N/A</v>
      </c>
      <c r="I13" s="244" t="e">
        <f>IF(ISNUMBER(Regressions!I23),ROUND(Regressions!I23, 1), NA())</f>
        <v>#N/A</v>
      </c>
      <c r="J13" s="348">
        <f>IF(ISNUMBER(Regressions!K23),ROUND(Regressions!K23, 1), NA())</f>
        <v>100</v>
      </c>
      <c r="K13" s="346" t="e">
        <f>IF(ISNUMBER(Regressions!L23),ROUND(Regressions!L23, 1), NA())</f>
        <v>#N/A</v>
      </c>
      <c r="L13" s="245" t="e">
        <f>IF(ISNUMBER(Regressions!M23),ROUND(Regressions!M23, 1), NA())</f>
        <v>#N/A</v>
      </c>
      <c r="M13" s="347" t="e">
        <f>IF(ISNUMBER(Regressions!N23),ROUND(Regressions!N23, 1), NA())</f>
        <v>#N/A</v>
      </c>
      <c r="N13" s="244" t="e">
        <f>IF(ISNUMBER(Regressions!O23),ROUND(Regressions!O23, 1), NA())</f>
        <v>#N/A</v>
      </c>
      <c r="O13" s="348">
        <f>IF(ISNUMBER(Regressions!Q23),ROUND(Regressions!Q23, 1), NA())</f>
        <v>100</v>
      </c>
      <c r="P13" s="346" t="e">
        <f>IF(ISNUMBER(Regressions!R23),ROUND(Regressions!R23, 1), NA())</f>
        <v>#N/A</v>
      </c>
      <c r="Q13" s="222" t="e">
        <f>IF(ISNUMBER(Regressions!S23),ROUND(Regressions!S23, 1), NA())</f>
        <v>#N/A</v>
      </c>
      <c r="R13" s="347" t="e">
        <f>IF(ISNUMBER(Regressions!T23),ROUND(Regressions!T23, 1), NA())</f>
        <v>#N/A</v>
      </c>
      <c r="S13" s="244" t="e">
        <f>IF(ISNUMBER(Regressions!U23),ROUND(Regressions!U23, 1), NA())</f>
        <v>#N/A</v>
      </c>
    </row>
    <row xmlns:x14ac="http://schemas.microsoft.com/office/spreadsheetml/2009/9/ac" r="14" x14ac:dyDescent="0.2">
      <c r="A14" s="343" t="str">
        <f>IF(ISBLANK(Regressions!A24), " ", Regressions!A24)</f>
        <v>Mongolia</v>
      </c>
      <c r="B14" s="344">
        <f>IF(ISBLANK(Regressions!B24), " ", Regressions!B24)</f>
        <v>2010</v>
      </c>
      <c r="C14" s="349" t="str">
        <f>IF(ISBLANK(Regressions!C24), " ", Regressions!C24)</f>
        <v>National</v>
      </c>
      <c r="D14" s="345">
        <f>IF(ISBLANK(Regressions!D24), " ", Regressions!D24)</f>
        <v>729204</v>
      </c>
      <c r="E14" s="221">
        <f>IF(ISNUMBER(Regressions!E24),ROUND(Regressions!E24, 1), NA())</f>
        <v>99.6</v>
      </c>
      <c r="F14" s="346" t="e">
        <f>IF(ISNUMBER(Regressions!F24),ROUND(Regressions!F24, 1), NA())</f>
        <v>#N/A</v>
      </c>
      <c r="G14" s="243" t="e">
        <f>IF(ISNUMBER(Regressions!G24),ROUND(Regressions!G24, 1), NA())</f>
        <v>#N/A</v>
      </c>
      <c r="H14" s="347" t="e">
        <f>IF(ISNUMBER(Regressions!H24),ROUND(Regressions!H24, 1), NA())</f>
        <v>#N/A</v>
      </c>
      <c r="I14" s="244" t="e">
        <f>IF(ISNUMBER(Regressions!I24),ROUND(Regressions!I24, 1), NA())</f>
        <v>#N/A</v>
      </c>
      <c r="J14" s="348">
        <f>IF(ISNUMBER(Regressions!K24),ROUND(Regressions!K24, 1), NA())</f>
        <v>100</v>
      </c>
      <c r="K14" s="346" t="e">
        <f>IF(ISNUMBER(Regressions!L24),ROUND(Regressions!L24, 1), NA())</f>
        <v>#N/A</v>
      </c>
      <c r="L14" s="245" t="e">
        <f>IF(ISNUMBER(Regressions!M24),ROUND(Regressions!M24, 1), NA())</f>
        <v>#N/A</v>
      </c>
      <c r="M14" s="347" t="e">
        <f>IF(ISNUMBER(Regressions!N24),ROUND(Regressions!N24, 1), NA())</f>
        <v>#N/A</v>
      </c>
      <c r="N14" s="244" t="e">
        <f>IF(ISNUMBER(Regressions!O24),ROUND(Regressions!O24, 1), NA())</f>
        <v>#N/A</v>
      </c>
      <c r="O14" s="348">
        <f>IF(ISNUMBER(Regressions!Q24),ROUND(Regressions!Q24, 1), NA())</f>
        <v>100</v>
      </c>
      <c r="P14" s="346" t="e">
        <f>IF(ISNUMBER(Regressions!R24),ROUND(Regressions!R24, 1), NA())</f>
        <v>#N/A</v>
      </c>
      <c r="Q14" s="222" t="e">
        <f>IF(ISNUMBER(Regressions!S24),ROUND(Regressions!S24, 1), NA())</f>
        <v>#N/A</v>
      </c>
      <c r="R14" s="347" t="e">
        <f>IF(ISNUMBER(Regressions!T24),ROUND(Regressions!T24, 1), NA())</f>
        <v>#N/A</v>
      </c>
      <c r="S14" s="244" t="e">
        <f>IF(ISNUMBER(Regressions!U24),ROUND(Regressions!U24, 1), NA())</f>
        <v>#N/A</v>
      </c>
    </row>
    <row xmlns:x14ac="http://schemas.microsoft.com/office/spreadsheetml/2009/9/ac" r="15" x14ac:dyDescent="0.2">
      <c r="A15" s="343" t="str">
        <f>IF(ISBLANK(Regressions!A25), " ", Regressions!A25)</f>
        <v>Mongolia</v>
      </c>
      <c r="B15" s="344">
        <f>IF(ISBLANK(Regressions!B25), " ", Regressions!B25)</f>
        <v>2011</v>
      </c>
      <c r="C15" s="349" t="str">
        <f>IF(ISBLANK(Regressions!C25), " ", Regressions!C25)</f>
        <v>National</v>
      </c>
      <c r="D15" s="345">
        <f>IF(ISBLANK(Regressions!D25), " ", Regressions!D25)</f>
        <v>785870</v>
      </c>
      <c r="E15" s="221">
        <f>IF(ISNUMBER(Regressions!E25),ROUND(Regressions!E25, 1), NA())</f>
        <v>99.6</v>
      </c>
      <c r="F15" s="346" t="e">
        <f>IF(ISNUMBER(Regressions!F25),ROUND(Regressions!F25, 1), NA())</f>
        <v>#N/A</v>
      </c>
      <c r="G15" s="243" t="e">
        <f>IF(ISNUMBER(Regressions!G25),ROUND(Regressions!G25, 1), NA())</f>
        <v>#N/A</v>
      </c>
      <c r="H15" s="347" t="e">
        <f>IF(ISNUMBER(Regressions!H25),ROUND(Regressions!H25, 1), NA())</f>
        <v>#N/A</v>
      </c>
      <c r="I15" s="244" t="e">
        <f>IF(ISNUMBER(Regressions!I25),ROUND(Regressions!I25, 1), NA())</f>
        <v>#N/A</v>
      </c>
      <c r="J15" s="348">
        <f>IF(ISNUMBER(Regressions!K25),ROUND(Regressions!K25, 1), NA())</f>
        <v>100</v>
      </c>
      <c r="K15" s="346" t="e">
        <f>IF(ISNUMBER(Regressions!L25),ROUND(Regressions!L25, 1), NA())</f>
        <v>#N/A</v>
      </c>
      <c r="L15" s="245" t="e">
        <f>IF(ISNUMBER(Regressions!M25),ROUND(Regressions!M25, 1), NA())</f>
        <v>#N/A</v>
      </c>
      <c r="M15" s="347" t="e">
        <f>IF(ISNUMBER(Regressions!N25),ROUND(Regressions!N25, 1), NA())</f>
        <v>#N/A</v>
      </c>
      <c r="N15" s="244" t="e">
        <f>IF(ISNUMBER(Regressions!O25),ROUND(Regressions!O25, 1), NA())</f>
        <v>#N/A</v>
      </c>
      <c r="O15" s="348">
        <f>IF(ISNUMBER(Regressions!Q25),ROUND(Regressions!Q25, 1), NA())</f>
        <v>100</v>
      </c>
      <c r="P15" s="346" t="e">
        <f>IF(ISNUMBER(Regressions!R25),ROUND(Regressions!R25, 1), NA())</f>
        <v>#N/A</v>
      </c>
      <c r="Q15" s="222" t="e">
        <f>IF(ISNUMBER(Regressions!S25),ROUND(Regressions!S25, 1), NA())</f>
        <v>#N/A</v>
      </c>
      <c r="R15" s="347" t="e">
        <f>IF(ISNUMBER(Regressions!T25),ROUND(Regressions!T25, 1), NA())</f>
        <v>#N/A</v>
      </c>
      <c r="S15" s="244" t="e">
        <f>IF(ISNUMBER(Regressions!U25),ROUND(Regressions!U25, 1), NA())</f>
        <v>#N/A</v>
      </c>
    </row>
    <row xmlns:x14ac="http://schemas.microsoft.com/office/spreadsheetml/2009/9/ac" r="16" x14ac:dyDescent="0.2">
      <c r="A16" s="343" t="str">
        <f>IF(ISBLANK(Regressions!A26), " ", Regressions!A26)</f>
        <v>Mongolia</v>
      </c>
      <c r="B16" s="344">
        <f>IF(ISBLANK(Regressions!B26), " ", Regressions!B26)</f>
        <v>2012</v>
      </c>
      <c r="C16" s="349" t="str">
        <f>IF(ISBLANK(Regressions!C26), " ", Regressions!C26)</f>
        <v>National</v>
      </c>
      <c r="D16" s="345">
        <f>IF(ISBLANK(Regressions!D26), " ", Regressions!D26)</f>
        <v>798050</v>
      </c>
      <c r="E16" s="221">
        <f>IF(ISNUMBER(Regressions!E26),ROUND(Regressions!E26, 1), NA())</f>
        <v>99.6</v>
      </c>
      <c r="F16" s="346" t="e">
        <f>IF(ISNUMBER(Regressions!F26),ROUND(Regressions!F26, 1), NA())</f>
        <v>#N/A</v>
      </c>
      <c r="G16" s="243" t="e">
        <f>IF(ISNUMBER(Regressions!G26),ROUND(Regressions!G26, 1), NA())</f>
        <v>#N/A</v>
      </c>
      <c r="H16" s="347" t="e">
        <f>IF(ISNUMBER(Regressions!H26),ROUND(Regressions!H26, 1), NA())</f>
        <v>#N/A</v>
      </c>
      <c r="I16" s="244" t="e">
        <f>IF(ISNUMBER(Regressions!I26),ROUND(Regressions!I26, 1), NA())</f>
        <v>#N/A</v>
      </c>
      <c r="J16" s="348">
        <f>IF(ISNUMBER(Regressions!K26),ROUND(Regressions!K26, 1), NA())</f>
        <v>100</v>
      </c>
      <c r="K16" s="346" t="e">
        <f>IF(ISNUMBER(Regressions!L26),ROUND(Regressions!L26, 1), NA())</f>
        <v>#N/A</v>
      </c>
      <c r="L16" s="245" t="e">
        <f>IF(ISNUMBER(Regressions!M26),ROUND(Regressions!M26, 1), NA())</f>
        <v>#N/A</v>
      </c>
      <c r="M16" s="347" t="e">
        <f>IF(ISNUMBER(Regressions!N26),ROUND(Regressions!N26, 1), NA())</f>
        <v>#N/A</v>
      </c>
      <c r="N16" s="244" t="e">
        <f>IF(ISNUMBER(Regressions!O26),ROUND(Regressions!O26, 1), NA())</f>
        <v>#N/A</v>
      </c>
      <c r="O16" s="348">
        <f>IF(ISNUMBER(Regressions!Q26),ROUND(Regressions!Q26, 1), NA())</f>
        <v>100</v>
      </c>
      <c r="P16" s="346" t="e">
        <f>IF(ISNUMBER(Regressions!R26),ROUND(Regressions!R26, 1), NA())</f>
        <v>#N/A</v>
      </c>
      <c r="Q16" s="222" t="e">
        <f>IF(ISNUMBER(Regressions!S26),ROUND(Regressions!S26, 1), NA())</f>
        <v>#N/A</v>
      </c>
      <c r="R16" s="347" t="e">
        <f>IF(ISNUMBER(Regressions!T26),ROUND(Regressions!T26, 1), NA())</f>
        <v>#N/A</v>
      </c>
      <c r="S16" s="244" t="e">
        <f>IF(ISNUMBER(Regressions!U26),ROUND(Regressions!U26, 1), NA())</f>
        <v>#N/A</v>
      </c>
    </row>
    <row xmlns:x14ac="http://schemas.microsoft.com/office/spreadsheetml/2009/9/ac" r="17" x14ac:dyDescent="0.2">
      <c r="A17" s="343" t="str">
        <f>IF(ISBLANK(Regressions!A27), " ", Regressions!A27)</f>
        <v>Mongolia</v>
      </c>
      <c r="B17" s="344">
        <f>IF(ISBLANK(Regressions!B27), " ", Regressions!B27)</f>
        <v>2013</v>
      </c>
      <c r="C17" s="349" t="str">
        <f>IF(ISBLANK(Regressions!C27), " ", Regressions!C27)</f>
        <v>National</v>
      </c>
      <c r="D17" s="345">
        <f>IF(ISBLANK(Regressions!D27), " ", Regressions!D27)</f>
        <v>811143</v>
      </c>
      <c r="E17" s="221">
        <f>IF(ISNUMBER(Regressions!E27),ROUND(Regressions!E27, 1), NA())</f>
        <v>99.6</v>
      </c>
      <c r="F17" s="346">
        <f>IF(ISNUMBER(Regressions!F27),ROUND(Regressions!F27, 1), NA())</f>
        <v>98.3</v>
      </c>
      <c r="G17" s="243">
        <f>IF(ISNUMBER(Regressions!G27),ROUND(Regressions!G27, 1), NA())</f>
        <v>74.400000000000006</v>
      </c>
      <c r="H17" s="347">
        <f>IF(ISNUMBER(Regressions!H27),ROUND(Regressions!H27, 1), NA())</f>
        <v>23.9</v>
      </c>
      <c r="I17" s="244">
        <f>IF(ISNUMBER(Regressions!I27),ROUND(Regressions!I27, 1), NA())</f>
        <v>1.8</v>
      </c>
      <c r="J17" s="348">
        <f>IF(ISNUMBER(Regressions!K27),ROUND(Regressions!K27, 1), NA())</f>
        <v>100</v>
      </c>
      <c r="K17" s="346">
        <f>IF(ISNUMBER(Regressions!L27),ROUND(Regressions!L27, 1), NA())</f>
        <v>84.4</v>
      </c>
      <c r="L17" s="245">
        <f>IF(ISNUMBER(Regressions!M27),ROUND(Regressions!M27, 1), NA())</f>
        <v>63.2</v>
      </c>
      <c r="M17" s="347">
        <f>IF(ISNUMBER(Regressions!N27),ROUND(Regressions!N27, 1), NA())</f>
        <v>21.1</v>
      </c>
      <c r="N17" s="244">
        <f>IF(ISNUMBER(Regressions!O27),ROUND(Regressions!O27, 1), NA())</f>
        <v>15.7</v>
      </c>
      <c r="O17" s="348">
        <f>IF(ISNUMBER(Regressions!Q27),ROUND(Regressions!Q27, 1), NA())</f>
        <v>100</v>
      </c>
      <c r="P17" s="346">
        <f>IF(ISNUMBER(Regressions!R27),ROUND(Regressions!R27, 1), NA())</f>
        <v>77.3</v>
      </c>
      <c r="Q17" s="222">
        <f>IF(ISNUMBER(Regressions!S27),ROUND(Regressions!S27, 1), NA())</f>
        <v>41.4</v>
      </c>
      <c r="R17" s="347">
        <f>IF(ISNUMBER(Regressions!T27),ROUND(Regressions!T27, 1), NA())</f>
        <v>35.9</v>
      </c>
      <c r="S17" s="244">
        <f>IF(ISNUMBER(Regressions!U27),ROUND(Regressions!U27, 1), NA())</f>
        <v>22.7</v>
      </c>
    </row>
    <row xmlns:x14ac="http://schemas.microsoft.com/office/spreadsheetml/2009/9/ac" r="18" x14ac:dyDescent="0.2">
      <c r="A18" s="343" t="str">
        <f>IF(ISBLANK(Regressions!A28), " ", Regressions!A28)</f>
        <v>Mongolia</v>
      </c>
      <c r="B18" s="344">
        <f>IF(ISBLANK(Regressions!B28), " ", Regressions!B28)</f>
        <v>2014</v>
      </c>
      <c r="C18" s="349" t="str">
        <f>IF(ISBLANK(Regressions!C28), " ", Regressions!C28)</f>
        <v>National</v>
      </c>
      <c r="D18" s="345">
        <f>IF(ISBLANK(Regressions!D28), " ", Regressions!D28)</f>
        <v>825907</v>
      </c>
      <c r="E18" s="221">
        <f>IF(ISNUMBER(Regressions!E28),ROUND(Regressions!E28, 1), NA())</f>
        <v>99.6</v>
      </c>
      <c r="F18" s="346">
        <f>IF(ISNUMBER(Regressions!F28),ROUND(Regressions!F28, 1), NA())</f>
        <v>98.3</v>
      </c>
      <c r="G18" s="243">
        <f>IF(ISNUMBER(Regressions!G28),ROUND(Regressions!G28, 1), NA())</f>
        <v>74.400000000000006</v>
      </c>
      <c r="H18" s="347">
        <f>IF(ISNUMBER(Regressions!H28),ROUND(Regressions!H28, 1), NA())</f>
        <v>23.9</v>
      </c>
      <c r="I18" s="244">
        <f>IF(ISNUMBER(Regressions!I28),ROUND(Regressions!I28, 1), NA())</f>
        <v>1.8</v>
      </c>
      <c r="J18" s="348">
        <f>IF(ISNUMBER(Regressions!K28),ROUND(Regressions!K28, 1), NA())</f>
        <v>100</v>
      </c>
      <c r="K18" s="346">
        <f>IF(ISNUMBER(Regressions!L28),ROUND(Regressions!L28, 1), NA())</f>
        <v>84.4</v>
      </c>
      <c r="L18" s="245">
        <f>IF(ISNUMBER(Regressions!M28),ROUND(Regressions!M28, 1), NA())</f>
        <v>63.2</v>
      </c>
      <c r="M18" s="347">
        <f>IF(ISNUMBER(Regressions!N28),ROUND(Regressions!N28, 1), NA())</f>
        <v>21.1</v>
      </c>
      <c r="N18" s="244">
        <f>IF(ISNUMBER(Regressions!O28),ROUND(Regressions!O28, 1), NA())</f>
        <v>15.7</v>
      </c>
      <c r="O18" s="348">
        <f>IF(ISNUMBER(Regressions!Q28),ROUND(Regressions!Q28, 1), NA())</f>
        <v>100</v>
      </c>
      <c r="P18" s="346">
        <f>IF(ISNUMBER(Regressions!R28),ROUND(Regressions!R28, 1), NA())</f>
        <v>77.3</v>
      </c>
      <c r="Q18" s="222">
        <f>IF(ISNUMBER(Regressions!S28),ROUND(Regressions!S28, 1), NA())</f>
        <v>41.4</v>
      </c>
      <c r="R18" s="347">
        <f>IF(ISNUMBER(Regressions!T28),ROUND(Regressions!T28, 1), NA())</f>
        <v>35.9</v>
      </c>
      <c r="S18" s="244">
        <f>IF(ISNUMBER(Regressions!U28),ROUND(Regressions!U28, 1), NA())</f>
        <v>22.7</v>
      </c>
    </row>
    <row xmlns:x14ac="http://schemas.microsoft.com/office/spreadsheetml/2009/9/ac" r="19" x14ac:dyDescent="0.2">
      <c r="A19" s="343" t="str">
        <f>IF(ISBLANK(Regressions!A29), " ", Regressions!A29)</f>
        <v>Mongolia</v>
      </c>
      <c r="B19" s="344">
        <f>IF(ISBLANK(Regressions!B29), " ", Regressions!B29)</f>
        <v>2015</v>
      </c>
      <c r="C19" s="349" t="str">
        <f>IF(ISBLANK(Regressions!C29), " ", Regressions!C29)</f>
        <v>National</v>
      </c>
      <c r="D19" s="345">
        <f>IF(ISBLANK(Regressions!D29), " ", Regressions!D29)</f>
        <v>846537</v>
      </c>
      <c r="E19" s="221">
        <f>IF(ISNUMBER(Regressions!E29),ROUND(Regressions!E29, 1), NA())</f>
        <v>99.6</v>
      </c>
      <c r="F19" s="346">
        <f>IF(ISNUMBER(Regressions!F29),ROUND(Regressions!F29, 1), NA())</f>
        <v>98.3</v>
      </c>
      <c r="G19" s="243">
        <f>IF(ISNUMBER(Regressions!G29),ROUND(Regressions!G29, 1), NA())</f>
        <v>74.400000000000006</v>
      </c>
      <c r="H19" s="347">
        <f>IF(ISNUMBER(Regressions!H29),ROUND(Regressions!H29, 1), NA())</f>
        <v>23.9</v>
      </c>
      <c r="I19" s="244">
        <f>IF(ISNUMBER(Regressions!I29),ROUND(Regressions!I29, 1), NA())</f>
        <v>1.8</v>
      </c>
      <c r="J19" s="348">
        <f>IF(ISNUMBER(Regressions!K29),ROUND(Regressions!K29, 1), NA())</f>
        <v>100</v>
      </c>
      <c r="K19" s="346">
        <f>IF(ISNUMBER(Regressions!L29),ROUND(Regressions!L29, 1), NA())</f>
        <v>84.4</v>
      </c>
      <c r="L19" s="245">
        <f>IF(ISNUMBER(Regressions!M29),ROUND(Regressions!M29, 1), NA())</f>
        <v>63.2</v>
      </c>
      <c r="M19" s="347">
        <f>IF(ISNUMBER(Regressions!N29),ROUND(Regressions!N29, 1), NA())</f>
        <v>21.1</v>
      </c>
      <c r="N19" s="244">
        <f>IF(ISNUMBER(Regressions!O29),ROUND(Regressions!O29, 1), NA())</f>
        <v>15.7</v>
      </c>
      <c r="O19" s="348">
        <f>IF(ISNUMBER(Regressions!Q29),ROUND(Regressions!Q29, 1), NA())</f>
        <v>100</v>
      </c>
      <c r="P19" s="346">
        <f>IF(ISNUMBER(Regressions!R29),ROUND(Regressions!R29, 1), NA())</f>
        <v>77.3</v>
      </c>
      <c r="Q19" s="222">
        <f>IF(ISNUMBER(Regressions!S29),ROUND(Regressions!S29, 1), NA())</f>
        <v>41.4</v>
      </c>
      <c r="R19" s="347">
        <f>IF(ISNUMBER(Regressions!T29),ROUND(Regressions!T29, 1), NA())</f>
        <v>35.9</v>
      </c>
      <c r="S19" s="244">
        <f>IF(ISNUMBER(Regressions!U29),ROUND(Regressions!U29, 1), NA())</f>
        <v>22.7</v>
      </c>
    </row>
    <row xmlns:x14ac="http://schemas.microsoft.com/office/spreadsheetml/2009/9/ac" r="20" x14ac:dyDescent="0.2">
      <c r="A20" s="343" t="str">
        <f>IF(ISBLANK(Regressions!A30), " ", Regressions!A30)</f>
        <v>Mongolia</v>
      </c>
      <c r="B20" s="344">
        <f>IF(ISBLANK(Regressions!B30), " ", Regressions!B30)</f>
        <v>2016</v>
      </c>
      <c r="C20" s="349" t="str">
        <f>IF(ISBLANK(Regressions!C30), " ", Regressions!C30)</f>
        <v>National</v>
      </c>
      <c r="D20" s="345">
        <f>IF(ISBLANK(Regressions!D30), " ", Regressions!D30)</f>
        <v>874512</v>
      </c>
      <c r="E20" s="221">
        <f>IF(ISNUMBER(Regressions!E30),ROUND(Regressions!E30, 1), NA())</f>
        <v>99.6</v>
      </c>
      <c r="F20" s="346">
        <f>IF(ISNUMBER(Regressions!F30),ROUND(Regressions!F30, 1), NA())</f>
        <v>98.3</v>
      </c>
      <c r="G20" s="243">
        <f>IF(ISNUMBER(Regressions!G30),ROUND(Regressions!G30, 1), NA())</f>
        <v>74.400000000000006</v>
      </c>
      <c r="H20" s="347">
        <f>IF(ISNUMBER(Regressions!H30),ROUND(Regressions!H30, 1), NA())</f>
        <v>23.9</v>
      </c>
      <c r="I20" s="244">
        <f>IF(ISNUMBER(Regressions!I30),ROUND(Regressions!I30, 1), NA())</f>
        <v>1.8</v>
      </c>
      <c r="J20" s="348">
        <f>IF(ISNUMBER(Regressions!K30),ROUND(Regressions!K30, 1), NA())</f>
        <v>100</v>
      </c>
      <c r="K20" s="346">
        <f>IF(ISNUMBER(Regressions!L30),ROUND(Regressions!L30, 1), NA())</f>
        <v>84.4</v>
      </c>
      <c r="L20" s="245">
        <f>IF(ISNUMBER(Regressions!M30),ROUND(Regressions!M30, 1), NA())</f>
        <v>63.2</v>
      </c>
      <c r="M20" s="347">
        <f>IF(ISNUMBER(Regressions!N30),ROUND(Regressions!N30, 1), NA())</f>
        <v>21.1</v>
      </c>
      <c r="N20" s="244">
        <f>IF(ISNUMBER(Regressions!O30),ROUND(Regressions!O30, 1), NA())</f>
        <v>15.7</v>
      </c>
      <c r="O20" s="348">
        <f>IF(ISNUMBER(Regressions!Q30),ROUND(Regressions!Q30, 1), NA())</f>
        <v>100</v>
      </c>
      <c r="P20" s="346">
        <f>IF(ISNUMBER(Regressions!R30),ROUND(Regressions!R30, 1), NA())</f>
        <v>77.3</v>
      </c>
      <c r="Q20" s="222">
        <f>IF(ISNUMBER(Regressions!S30),ROUND(Regressions!S30, 1), NA())</f>
        <v>41.4</v>
      </c>
      <c r="R20" s="347">
        <f>IF(ISNUMBER(Regressions!T30),ROUND(Regressions!T30, 1), NA())</f>
        <v>35.9</v>
      </c>
      <c r="S20" s="244">
        <f>IF(ISNUMBER(Regressions!U30),ROUND(Regressions!U30, 1), NA())</f>
        <v>22.7</v>
      </c>
    </row>
    <row xmlns:x14ac="http://schemas.microsoft.com/office/spreadsheetml/2009/9/ac" r="21" x14ac:dyDescent="0.2">
      <c r="A21" s="343" t="str">
        <f>IF(ISBLANK(Regressions!A31), " ", Regressions!A31)</f>
        <v>Mongolia</v>
      </c>
      <c r="B21" s="344">
        <f>IF(ISBLANK(Regressions!B31), " ", Regressions!B31)</f>
        <v>2017</v>
      </c>
      <c r="C21" s="349" t="str">
        <f>IF(ISBLANK(Regressions!C31), " ", Regressions!C31)</f>
        <v>National</v>
      </c>
      <c r="D21" s="345">
        <f>IF(ISBLANK(Regressions!D31), " ", Regressions!D31)</f>
        <v>907894</v>
      </c>
      <c r="E21" s="221">
        <f>IF(ISNUMBER(Regressions!E31),ROUND(Regressions!E31, 1), NA())</f>
        <v>99.6</v>
      </c>
      <c r="F21" s="346">
        <f>IF(ISNUMBER(Regressions!F31),ROUND(Regressions!F31, 1), NA())</f>
        <v>98.3</v>
      </c>
      <c r="G21" s="243">
        <f>IF(ISNUMBER(Regressions!G31),ROUND(Regressions!G31, 1), NA())</f>
        <v>74.400000000000006</v>
      </c>
      <c r="H21" s="347">
        <f>IF(ISNUMBER(Regressions!H31),ROUND(Regressions!H31, 1), NA())</f>
        <v>23.9</v>
      </c>
      <c r="I21" s="244">
        <f>IF(ISNUMBER(Regressions!I31),ROUND(Regressions!I31, 1), NA())</f>
        <v>1.8</v>
      </c>
      <c r="J21" s="348">
        <f>IF(ISNUMBER(Regressions!K31),ROUND(Regressions!K31, 1), NA())</f>
        <v>100</v>
      </c>
      <c r="K21" s="346">
        <f>IF(ISNUMBER(Regressions!L31),ROUND(Regressions!L31, 1), NA())</f>
        <v>84.4</v>
      </c>
      <c r="L21" s="245">
        <f>IF(ISNUMBER(Regressions!M31),ROUND(Regressions!M31, 1), NA())</f>
        <v>63.2</v>
      </c>
      <c r="M21" s="347">
        <f>IF(ISNUMBER(Regressions!N31),ROUND(Regressions!N31, 1), NA())</f>
        <v>21.1</v>
      </c>
      <c r="N21" s="244">
        <f>IF(ISNUMBER(Regressions!O31),ROUND(Regressions!O31, 1), NA())</f>
        <v>15.7</v>
      </c>
      <c r="O21" s="348">
        <f>IF(ISNUMBER(Regressions!Q31),ROUND(Regressions!Q31, 1), NA())</f>
        <v>100</v>
      </c>
      <c r="P21" s="346">
        <f>IF(ISNUMBER(Regressions!R31),ROUND(Regressions!R31, 1), NA())</f>
        <v>77.3</v>
      </c>
      <c r="Q21" s="222">
        <f>IF(ISNUMBER(Regressions!S31),ROUND(Regressions!S31, 1), NA())</f>
        <v>41.4</v>
      </c>
      <c r="R21" s="347">
        <f>IF(ISNUMBER(Regressions!T31),ROUND(Regressions!T31, 1), NA())</f>
        <v>35.9</v>
      </c>
      <c r="S21" s="244">
        <f>IF(ISNUMBER(Regressions!U31),ROUND(Regressions!U31, 1), NA())</f>
        <v>22.7</v>
      </c>
    </row>
    <row xmlns:x14ac="http://schemas.microsoft.com/office/spreadsheetml/2009/9/ac" r="22" x14ac:dyDescent="0.2">
      <c r="A22" s="343" t="str">
        <f>IF(ISBLANK(Regressions!A32), " ", Regressions!A32)</f>
        <v>Mongolia</v>
      </c>
      <c r="B22" s="344">
        <f>IF(ISBLANK(Regressions!B32), " ", Regressions!B32)</f>
        <v>2018</v>
      </c>
      <c r="C22" s="349" t="str">
        <f>IF(ISBLANK(Regressions!C32), " ", Regressions!C32)</f>
        <v>National</v>
      </c>
      <c r="D22" s="345">
        <f>IF(ISBLANK(Regressions!D32), " ", Regressions!D32)</f>
        <v>944624</v>
      </c>
      <c r="E22" s="221">
        <f>IF(ISNUMBER(Regressions!E32),ROUND(Regressions!E32, 1), NA())</f>
        <v>99.6</v>
      </c>
      <c r="F22" s="346">
        <f>IF(ISNUMBER(Regressions!F32),ROUND(Regressions!F32, 1), NA())</f>
        <v>98.3</v>
      </c>
      <c r="G22" s="243">
        <f>IF(ISNUMBER(Regressions!G32),ROUND(Regressions!G32, 1), NA())</f>
        <v>74.400000000000006</v>
      </c>
      <c r="H22" s="347">
        <f>IF(ISNUMBER(Regressions!H32),ROUND(Regressions!H32, 1), NA())</f>
        <v>23.9</v>
      </c>
      <c r="I22" s="244">
        <f>IF(ISNUMBER(Regressions!I32),ROUND(Regressions!I32, 1), NA())</f>
        <v>1.8</v>
      </c>
      <c r="J22" s="348">
        <f>IF(ISNUMBER(Regressions!K32),ROUND(Regressions!K32, 1), NA())</f>
        <v>100</v>
      </c>
      <c r="K22" s="346">
        <f>IF(ISNUMBER(Regressions!L32),ROUND(Regressions!L32, 1), NA())</f>
        <v>84.4</v>
      </c>
      <c r="L22" s="245">
        <f>IF(ISNUMBER(Regressions!M32),ROUND(Regressions!M32, 1), NA())</f>
        <v>63.2</v>
      </c>
      <c r="M22" s="347">
        <f>IF(ISNUMBER(Regressions!N32),ROUND(Regressions!N32, 1), NA())</f>
        <v>21.1</v>
      </c>
      <c r="N22" s="244">
        <f>IF(ISNUMBER(Regressions!O32),ROUND(Regressions!O32, 1), NA())</f>
        <v>15.7</v>
      </c>
      <c r="O22" s="348">
        <f>IF(ISNUMBER(Regressions!Q32),ROUND(Regressions!Q32, 1), NA())</f>
        <v>100</v>
      </c>
      <c r="P22" s="346">
        <f>IF(ISNUMBER(Regressions!R32),ROUND(Regressions!R32, 1), NA())</f>
        <v>77.3</v>
      </c>
      <c r="Q22" s="222">
        <f>IF(ISNUMBER(Regressions!S32),ROUND(Regressions!S32, 1), NA())</f>
        <v>41.4</v>
      </c>
      <c r="R22" s="347">
        <f>IF(ISNUMBER(Regressions!T32),ROUND(Regressions!T32, 1), NA())</f>
        <v>35.9</v>
      </c>
      <c r="S22" s="244">
        <f>IF(ISNUMBER(Regressions!U32),ROUND(Regressions!U32, 1), NA())</f>
        <v>22.7</v>
      </c>
    </row>
    <row xmlns:x14ac="http://schemas.microsoft.com/office/spreadsheetml/2009/9/ac" r="23" x14ac:dyDescent="0.2">
      <c r="A23" s="343" t="str">
        <f>IF(ISBLANK(Regressions!A33), " ", Regressions!A33)</f>
        <v>Mongolia</v>
      </c>
      <c r="B23" s="344">
        <f>IF(ISBLANK(Regressions!B33), " ", Regressions!B33)</f>
        <v>2019</v>
      </c>
      <c r="C23" s="349" t="str">
        <f>IF(ISBLANK(Regressions!C33), " ", Regressions!C33)</f>
        <v>National</v>
      </c>
      <c r="D23" s="345">
        <f>IF(ISBLANK(Regressions!D33), " ", Regressions!D33)</f>
        <v>983208</v>
      </c>
      <c r="E23" s="221">
        <f>IF(ISNUMBER(Regressions!E33),ROUND(Regressions!E33, 1), NA())</f>
        <v>99.6</v>
      </c>
      <c r="F23" s="346">
        <f>IF(ISNUMBER(Regressions!F33),ROUND(Regressions!F33, 1), NA())</f>
        <v>98.3</v>
      </c>
      <c r="G23" s="243">
        <f>IF(ISNUMBER(Regressions!G33),ROUND(Regressions!G33, 1), NA())</f>
        <v>74.400000000000006</v>
      </c>
      <c r="H23" s="347">
        <f>IF(ISNUMBER(Regressions!H33),ROUND(Regressions!H33, 1), NA())</f>
        <v>23.9</v>
      </c>
      <c r="I23" s="244">
        <f>IF(ISNUMBER(Regressions!I33),ROUND(Regressions!I33, 1), NA())</f>
        <v>1.8</v>
      </c>
      <c r="J23" s="348">
        <f>IF(ISNUMBER(Regressions!K33),ROUND(Regressions!K33, 1), NA())</f>
        <v>100</v>
      </c>
      <c r="K23" s="346">
        <f>IF(ISNUMBER(Regressions!L33),ROUND(Regressions!L33, 1), NA())</f>
        <v>84.4</v>
      </c>
      <c r="L23" s="245">
        <f>IF(ISNUMBER(Regressions!M33),ROUND(Regressions!M33, 1), NA())</f>
        <v>63.2</v>
      </c>
      <c r="M23" s="347">
        <f>IF(ISNUMBER(Regressions!N33),ROUND(Regressions!N33, 1), NA())</f>
        <v>21.1</v>
      </c>
      <c r="N23" s="244">
        <f>IF(ISNUMBER(Regressions!O33),ROUND(Regressions!O33, 1), NA())</f>
        <v>15.7</v>
      </c>
      <c r="O23" s="348">
        <f>IF(ISNUMBER(Regressions!Q33),ROUND(Regressions!Q33, 1), NA())</f>
        <v>100</v>
      </c>
      <c r="P23" s="346">
        <f>IF(ISNUMBER(Regressions!R33),ROUND(Regressions!R33, 1), NA())</f>
        <v>77.3</v>
      </c>
      <c r="Q23" s="222">
        <f>IF(ISNUMBER(Regressions!S33),ROUND(Regressions!S33, 1), NA())</f>
        <v>41.4</v>
      </c>
      <c r="R23" s="347">
        <f>IF(ISNUMBER(Regressions!T33),ROUND(Regressions!T33, 1), NA())</f>
        <v>35.9</v>
      </c>
      <c r="S23" s="244">
        <f>IF(ISNUMBER(Regressions!U33),ROUND(Regressions!U33, 1), NA())</f>
        <v>22.7</v>
      </c>
    </row>
    <row xmlns:x14ac="http://schemas.microsoft.com/office/spreadsheetml/2009/9/ac" r="24" x14ac:dyDescent="0.2">
      <c r="A24" s="343" t="str">
        <f>IF(ISBLANK(Regressions!A34), " ", Regressions!A34)</f>
        <v>Mongolia</v>
      </c>
      <c r="B24" s="344">
        <f>IF(ISBLANK(Regressions!B34), " ", Regressions!B34)</f>
        <v>2020</v>
      </c>
      <c r="C24" s="349" t="str">
        <f>IF(ISBLANK(Regressions!C34), " ", Regressions!C34)</f>
        <v>National</v>
      </c>
      <c r="D24" s="345">
        <f>IF(ISBLANK(Regressions!D34), " ", Regressions!D34)</f>
        <v>1024159</v>
      </c>
      <c r="E24" s="221">
        <f>IF(ISNUMBER(Regressions!E34),ROUND(Regressions!E34, 1), NA())</f>
        <v>99.6</v>
      </c>
      <c r="F24" s="346">
        <f>IF(ISNUMBER(Regressions!F34),ROUND(Regressions!F34, 1), NA())</f>
        <v>98.3</v>
      </c>
      <c r="G24" s="243">
        <f>IF(ISNUMBER(Regressions!G34),ROUND(Regressions!G34, 1), NA())</f>
        <v>74.400000000000006</v>
      </c>
      <c r="H24" s="347">
        <f>IF(ISNUMBER(Regressions!H34),ROUND(Regressions!H34, 1), NA())</f>
        <v>23.9</v>
      </c>
      <c r="I24" s="244">
        <f>IF(ISNUMBER(Regressions!I34),ROUND(Regressions!I34, 1), NA())</f>
        <v>1.8</v>
      </c>
      <c r="J24" s="348">
        <f>IF(ISNUMBER(Regressions!K34),ROUND(Regressions!K34, 1), NA())</f>
        <v>100</v>
      </c>
      <c r="K24" s="346">
        <f>IF(ISNUMBER(Regressions!L34),ROUND(Regressions!L34, 1), NA())</f>
        <v>84.4</v>
      </c>
      <c r="L24" s="245">
        <f>IF(ISNUMBER(Regressions!M34),ROUND(Regressions!M34, 1), NA())</f>
        <v>63.2</v>
      </c>
      <c r="M24" s="347">
        <f>IF(ISNUMBER(Regressions!N34),ROUND(Regressions!N34, 1), NA())</f>
        <v>21.1</v>
      </c>
      <c r="N24" s="244">
        <f>IF(ISNUMBER(Regressions!O34),ROUND(Regressions!O34, 1), NA())</f>
        <v>15.7</v>
      </c>
      <c r="O24" s="348">
        <f>IF(ISNUMBER(Regressions!Q34),ROUND(Regressions!Q34, 1), NA())</f>
        <v>100</v>
      </c>
      <c r="P24" s="346">
        <f>IF(ISNUMBER(Regressions!R34),ROUND(Regressions!R34, 1), NA())</f>
        <v>77.3</v>
      </c>
      <c r="Q24" s="222">
        <f>IF(ISNUMBER(Regressions!S34),ROUND(Regressions!S34, 1), NA())</f>
        <v>41.4</v>
      </c>
      <c r="R24" s="347">
        <f>IF(ISNUMBER(Regressions!T34),ROUND(Regressions!T34, 1), NA())</f>
        <v>35.9</v>
      </c>
      <c r="S24" s="244">
        <f>IF(ISNUMBER(Regressions!U34),ROUND(Regressions!U34, 1), NA())</f>
        <v>22.7</v>
      </c>
    </row>
    <row xmlns:x14ac="http://schemas.microsoft.com/office/spreadsheetml/2009/9/ac" r="25" x14ac:dyDescent="0.2">
      <c r="A25" s="394" t="str">
        <f>IF(ISBLANK(Regressions!A35), " ", Regressions!A35)</f>
        <v>Mongolia</v>
      </c>
      <c r="B25" s="395">
        <f>IF(ISBLANK(Regressions!B35), " ", Regressions!B35)</f>
        <v>2021</v>
      </c>
      <c r="C25" s="396" t="str">
        <f>IF(ISBLANK(Regressions!C35), " ", Regressions!C35)</f>
        <v>National</v>
      </c>
      <c r="D25" s="397">
        <f>IF(ISBLANK(Regressions!D35), " ", Regressions!D35)</f>
        <v>1057733</v>
      </c>
      <c r="E25" s="400">
        <f>IF(ISNUMBER(Regressions!E35),ROUND(Regressions!E35, 1), NA())</f>
        <v>99.6</v>
      </c>
      <c r="F25" s="398">
        <f>IF(ISNUMBER(Regressions!F35),ROUND(Regressions!F35, 1), NA())</f>
        <v>98.3</v>
      </c>
      <c r="G25" s="401">
        <f>IF(ISNUMBER(Regressions!G35),ROUND(Regressions!G35, 1), NA())</f>
        <v>74.400000000000006</v>
      </c>
      <c r="H25" s="399">
        <f>IF(ISNUMBER(Regressions!H35),ROUND(Regressions!H35, 1), NA())</f>
        <v>23.9</v>
      </c>
      <c r="I25" s="402">
        <f>IF(ISNUMBER(Regressions!I35),ROUND(Regressions!I35, 1), NA())</f>
        <v>1.8</v>
      </c>
      <c r="J25" s="400">
        <f>IF(ISNUMBER(Regressions!K35),ROUND(Regressions!K35, 1), NA())</f>
        <v>100</v>
      </c>
      <c r="K25" s="398">
        <f>IF(ISNUMBER(Regressions!L35),ROUND(Regressions!L35, 1), NA())</f>
        <v>84.4</v>
      </c>
      <c r="L25" s="403">
        <f>IF(ISNUMBER(Regressions!M35),ROUND(Regressions!M35, 1), NA())</f>
        <v>63.2</v>
      </c>
      <c r="M25" s="399">
        <f>IF(ISNUMBER(Regressions!N35),ROUND(Regressions!N35, 1), NA())</f>
        <v>21.1</v>
      </c>
      <c r="N25" s="402">
        <f>IF(ISNUMBER(Regressions!O35),ROUND(Regressions!O35, 1), NA())</f>
        <v>15.7</v>
      </c>
      <c r="O25" s="400">
        <f>IF(ISNUMBER(Regressions!Q35),ROUND(Regressions!Q35, 1), NA())</f>
        <v>100</v>
      </c>
      <c r="P25" s="398">
        <f>IF(ISNUMBER(Regressions!R35),ROUND(Regressions!R35, 1), NA())</f>
        <v>77.3</v>
      </c>
      <c r="Q25" s="404">
        <f>IF(ISNUMBER(Regressions!S35),ROUND(Regressions!S35, 1), NA())</f>
        <v>41.4</v>
      </c>
      <c r="R25" s="399">
        <f>IF(ISNUMBER(Regressions!T35),ROUND(Regressions!T35, 1), NA())</f>
        <v>35.9</v>
      </c>
      <c r="S25" s="402">
        <f>IF(ISNUMBER(Regressions!U35),ROUND(Regressions!U35, 1), NA())</f>
        <v>22.7</v>
      </c>
      <c r="T25" s="393"/>
      <c r="U25" s="393"/>
      <c r="V25" s="393"/>
      <c r="W25" s="393"/>
      <c r="X25" s="393"/>
      <c r="Y25" s="393"/>
      <c r="Z25" s="393"/>
      <c r="AA25" s="393"/>
      <c r="AB25" s="393"/>
      <c r="AC25" s="393"/>
    </row>
    <row xmlns:x14ac="http://schemas.microsoft.com/office/spreadsheetml/2009/9/ac" r="26" x14ac:dyDescent="0.2">
      <c r="A26" s="343" t="str">
        <f>IF(ISBLANK(Regressions!A36), " ", Regressions!A36)</f>
        <v>Mongolia</v>
      </c>
      <c r="B26" s="344">
        <f>IF(ISBLANK(Regressions!B36), " ", Regressions!B36)</f>
        <v>2022</v>
      </c>
      <c r="C26" s="349" t="str">
        <f>IF(ISBLANK(Regressions!C36), " ", Regressions!C36)</f>
        <v>National</v>
      </c>
      <c r="D26" s="345">
        <f>IF(ISBLANK(Regressions!D36), " ", Regressions!D36)</f>
        <v>1089854</v>
      </c>
      <c r="E26" s="221">
        <f>IF(ISNUMBER(Regressions!E36),ROUND(Regressions!E36, 1), NA())</f>
        <v>99.6</v>
      </c>
      <c r="F26" s="346" t="e">
        <f>IF(ISNUMBER(Regressions!F36),ROUND(Regressions!F36, 1), NA())</f>
        <v>#N/A</v>
      </c>
      <c r="G26" s="243" t="e">
        <f>IF(ISNUMBER(Regressions!G36),ROUND(Regressions!G36, 1), NA())</f>
        <v>#N/A</v>
      </c>
      <c r="H26" s="347" t="e">
        <f>IF(ISNUMBER(Regressions!H36),ROUND(Regressions!H36, 1), NA())</f>
        <v>#N/A</v>
      </c>
      <c r="I26" s="244" t="e">
        <f>IF(ISNUMBER(Regressions!I36),ROUND(Regressions!I36, 1), NA())</f>
        <v>#N/A</v>
      </c>
      <c r="J26" s="348">
        <f>IF(ISNUMBER(Regressions!K36),ROUND(Regressions!K36, 1), NA())</f>
        <v>100</v>
      </c>
      <c r="K26" s="346" t="e">
        <f>IF(ISNUMBER(Regressions!L36),ROUND(Regressions!L36, 1), NA())</f>
        <v>#N/A</v>
      </c>
      <c r="L26" s="245" t="e">
        <f>IF(ISNUMBER(Regressions!M36),ROUND(Regressions!M36, 1), NA())</f>
        <v>#N/A</v>
      </c>
      <c r="M26" s="347" t="e">
        <f>IF(ISNUMBER(Regressions!N36),ROUND(Regressions!N36, 1), NA())</f>
        <v>#N/A</v>
      </c>
      <c r="N26" s="244" t="e">
        <f>IF(ISNUMBER(Regressions!O36),ROUND(Regressions!O36, 1), NA())</f>
        <v>#N/A</v>
      </c>
      <c r="O26" s="348">
        <f>IF(ISNUMBER(Regressions!Q36),ROUND(Regressions!Q36, 1), NA())</f>
        <v>100</v>
      </c>
      <c r="P26" s="346" t="e">
        <f>IF(ISNUMBER(Regressions!R36),ROUND(Regressions!R36, 1), NA())</f>
        <v>#N/A</v>
      </c>
      <c r="Q26" s="222" t="e">
        <f>IF(ISNUMBER(Regressions!S36),ROUND(Regressions!S36, 1), NA())</f>
        <v>#N/A</v>
      </c>
      <c r="R26" s="347" t="e">
        <f>IF(ISNUMBER(Regressions!T36),ROUND(Regressions!T36, 1), NA())</f>
        <v>#N/A</v>
      </c>
      <c r="S26" s="244" t="e">
        <f>IF(ISNUMBER(Regressions!U36),ROUND(Regressions!U36, 1), NA())</f>
        <v>#N/A</v>
      </c>
    </row>
    <row xmlns:x14ac="http://schemas.microsoft.com/office/spreadsheetml/2009/9/ac" r="27" x14ac:dyDescent="0.2">
      <c r="A27" s="350" t="str">
        <f>IF(ISBLANK(Regressions!A37), " ", Regressions!A37)</f>
        <v>Mongolia</v>
      </c>
      <c r="B27" s="351">
        <f>IF(ISBLANK(Regressions!B37), " ", Regressions!B37)</f>
        <v>2023</v>
      </c>
      <c r="C27" s="352" t="str">
        <f>IF(ISBLANK(Regressions!C37), " ", Regressions!C37)</f>
        <v>National</v>
      </c>
      <c r="D27" s="353">
        <f>IF(ISBLANK(Regressions!D37), " ", Regressions!D37)</f>
        <v>1118694</v>
      </c>
      <c r="E27" s="354">
        <f>IF(ISNUMBER(Regressions!E37),ROUND(Regressions!E37, 1), NA())</f>
        <v>99.6</v>
      </c>
      <c r="F27" s="355" t="e">
        <f>IF(ISNUMBER(Regressions!F37),ROUND(Regressions!F37, 1), NA())</f>
        <v>#N/A</v>
      </c>
      <c r="G27" s="356" t="e">
        <f>IF(ISNUMBER(Regressions!G37),ROUND(Regressions!G37, 1), NA())</f>
        <v>#N/A</v>
      </c>
      <c r="H27" s="357" t="e">
        <f>IF(ISNUMBER(Regressions!H37),ROUND(Regressions!H37, 1), NA())</f>
        <v>#N/A</v>
      </c>
      <c r="I27" s="358" t="e">
        <f>IF(ISNUMBER(Regressions!I37),ROUND(Regressions!I37, 1), NA())</f>
        <v>#N/A</v>
      </c>
      <c r="J27" s="359">
        <f>IF(ISNUMBER(Regressions!K37),ROUND(Regressions!K37, 1), NA())</f>
        <v>100</v>
      </c>
      <c r="K27" s="355" t="e">
        <f>IF(ISNUMBER(Regressions!L37),ROUND(Regressions!L37, 1), NA())</f>
        <v>#N/A</v>
      </c>
      <c r="L27" s="360" t="e">
        <f>IF(ISNUMBER(Regressions!M37),ROUND(Regressions!M37, 1), NA())</f>
        <v>#N/A</v>
      </c>
      <c r="M27" s="357" t="e">
        <f>IF(ISNUMBER(Regressions!N37),ROUND(Regressions!N37, 1), NA())</f>
        <v>#N/A</v>
      </c>
      <c r="N27" s="358" t="e">
        <f>IF(ISNUMBER(Regressions!O37),ROUND(Regressions!O37, 1), NA())</f>
        <v>#N/A</v>
      </c>
      <c r="O27" s="359">
        <f>IF(ISNUMBER(Regressions!Q37),ROUND(Regressions!Q37, 1), NA())</f>
        <v>100</v>
      </c>
      <c r="P27" s="355" t="e">
        <f>IF(ISNUMBER(Regressions!R37),ROUND(Regressions!R37, 1), NA())</f>
        <v>#N/A</v>
      </c>
      <c r="Q27" s="361" t="e">
        <f>IF(ISNUMBER(Regressions!S37),ROUND(Regressions!S37, 1), NA())</f>
        <v>#N/A</v>
      </c>
      <c r="R27" s="357" t="e">
        <f>IF(ISNUMBER(Regressions!T37),ROUND(Regressions!T37, 1), NA())</f>
        <v>#N/A</v>
      </c>
      <c r="S27" s="358" t="e">
        <f>IF(ISNUMBER(Regressions!U37),ROUND(Regressions!U37, 1), NA())</f>
        <v>#N/A</v>
      </c>
    </row>
    <row xmlns:x14ac="http://schemas.microsoft.com/office/spreadsheetml/2009/9/ac" r="28" hidden="true" x14ac:dyDescent="0.2">
      <c r="A28" s="343" t="str">
        <f>IF(ISBLANK(Regressions!A38), " ", Regressions!A38)</f>
        <v>Mongolia</v>
      </c>
      <c r="B28" s="344">
        <f>IF(ISBLANK(Regressions!B38), " ", Regressions!B38)</f>
        <v>2024</v>
      </c>
      <c r="C28" s="349" t="str">
        <f>IF(ISBLANK(Regressions!C38), " ", Regressions!C38)</f>
        <v>National</v>
      </c>
      <c r="D28" s="345" t="str">
        <f>IF(ISBLANK(Regressions!D38), " ", Regressions!D38)</f>
        <v> </v>
      </c>
      <c r="E28" s="221" t="e">
        <f>IF(ISNUMBER(Regressions!E38),ROUND(Regressions!E38, 1), NA())</f>
        <v>#N/A</v>
      </c>
      <c r="F28" s="346" t="e">
        <f>IF(ISNUMBER(Regressions!F38),ROUND(Regressions!F38, 1), NA())</f>
        <v>#N/A</v>
      </c>
      <c r="G28" s="243" t="e">
        <f>IF(ISNUMBER(Regressions!G38),ROUND(Regressions!G38, 1), NA())</f>
        <v>#N/A</v>
      </c>
      <c r="H28" s="347" t="e">
        <f>IF(ISNUMBER(Regressions!H38),ROUND(Regressions!H38, 1), NA())</f>
        <v>#N/A</v>
      </c>
      <c r="I28" s="244" t="e">
        <f>IF(ISNUMBER(Regressions!I38),ROUND(Regressions!I38, 1), NA())</f>
        <v>#N/A</v>
      </c>
      <c r="J28" s="348" t="e">
        <f>IF(ISNUMBER(Regressions!K38),ROUND(Regressions!K38, 1), NA())</f>
        <v>#N/A</v>
      </c>
      <c r="K28" s="346" t="e">
        <f>IF(ISNUMBER(Regressions!L38),ROUND(Regressions!L38, 1), NA())</f>
        <v>#N/A</v>
      </c>
      <c r="L28" s="245" t="e">
        <f>IF(ISNUMBER(Regressions!M38),ROUND(Regressions!M38, 1), NA())</f>
        <v>#N/A</v>
      </c>
      <c r="M28" s="347" t="e">
        <f>IF(ISNUMBER(Regressions!N38),ROUND(Regressions!N38, 1), NA())</f>
        <v>#N/A</v>
      </c>
      <c r="N28" s="244" t="e">
        <f>IF(ISNUMBER(Regressions!O38),ROUND(Regressions!O38, 1), NA())</f>
        <v>#N/A</v>
      </c>
      <c r="O28" s="348" t="e">
        <f>IF(ISNUMBER(Regressions!Q38),ROUND(Regressions!Q38, 1), NA())</f>
        <v>#N/A</v>
      </c>
      <c r="P28" s="346" t="e">
        <f>IF(ISNUMBER(Regressions!R38),ROUND(Regressions!R38, 1), NA())</f>
        <v>#N/A</v>
      </c>
      <c r="Q28" s="222" t="e">
        <f>IF(ISNUMBER(Regressions!S38),ROUND(Regressions!S38, 1), NA())</f>
        <v>#N/A</v>
      </c>
      <c r="R28" s="347" t="e">
        <f>IF(ISNUMBER(Regressions!T38),ROUND(Regressions!T38, 1), NA())</f>
        <v>#N/A</v>
      </c>
      <c r="S28" s="244" t="e">
        <f>IF(ISNUMBER(Regressions!U38),ROUND(Regressions!U38, 1), NA())</f>
        <v>#N/A</v>
      </c>
    </row>
    <row xmlns:x14ac="http://schemas.microsoft.com/office/spreadsheetml/2009/9/ac" r="29" hidden="true" x14ac:dyDescent="0.2">
      <c r="A29" s="343" t="str">
        <f>IF(ISBLANK(Regressions!A39), " ", Regressions!A39)</f>
        <v>Mongolia</v>
      </c>
      <c r="B29" s="344">
        <f>IF(ISBLANK(Regressions!B39), " ", Regressions!B39)</f>
        <v>2025</v>
      </c>
      <c r="C29" s="349" t="str">
        <f>IF(ISBLANK(Regressions!C39), " ", Regressions!C39)</f>
        <v>National</v>
      </c>
      <c r="D29" s="345" t="str">
        <f>IF(ISBLANK(Regressions!D39), " ", Regressions!D39)</f>
        <v> </v>
      </c>
      <c r="E29" s="221" t="e">
        <f>IF(ISNUMBER(Regressions!E39),ROUND(Regressions!E39, 1), NA())</f>
        <v>#N/A</v>
      </c>
      <c r="F29" s="346" t="e">
        <f>IF(ISNUMBER(Regressions!F39),ROUND(Regressions!F39, 1), NA())</f>
        <v>#N/A</v>
      </c>
      <c r="G29" s="243" t="e">
        <f>IF(ISNUMBER(Regressions!G39),ROUND(Regressions!G39, 1), NA())</f>
        <v>#N/A</v>
      </c>
      <c r="H29" s="347" t="e">
        <f>IF(ISNUMBER(Regressions!H39),ROUND(Regressions!H39, 1), NA())</f>
        <v>#N/A</v>
      </c>
      <c r="I29" s="244" t="e">
        <f>IF(ISNUMBER(Regressions!I39),ROUND(Regressions!I39, 1), NA())</f>
        <v>#N/A</v>
      </c>
      <c r="J29" s="348" t="e">
        <f>IF(ISNUMBER(Regressions!K39),ROUND(Regressions!K39, 1), NA())</f>
        <v>#N/A</v>
      </c>
      <c r="K29" s="346" t="e">
        <f>IF(ISNUMBER(Regressions!L39),ROUND(Regressions!L39, 1), NA())</f>
        <v>#N/A</v>
      </c>
      <c r="L29" s="245" t="e">
        <f>IF(ISNUMBER(Regressions!M39),ROUND(Regressions!M39, 1), NA())</f>
        <v>#N/A</v>
      </c>
      <c r="M29" s="347" t="e">
        <f>IF(ISNUMBER(Regressions!N39),ROUND(Regressions!N39, 1), NA())</f>
        <v>#N/A</v>
      </c>
      <c r="N29" s="244" t="e">
        <f>IF(ISNUMBER(Regressions!O39),ROUND(Regressions!O39, 1), NA())</f>
        <v>#N/A</v>
      </c>
      <c r="O29" s="348" t="e">
        <f>IF(ISNUMBER(Regressions!Q39),ROUND(Regressions!Q39, 1), NA())</f>
        <v>#N/A</v>
      </c>
      <c r="P29" s="346" t="e">
        <f>IF(ISNUMBER(Regressions!R39),ROUND(Regressions!R39, 1), NA())</f>
        <v>#N/A</v>
      </c>
      <c r="Q29" s="222" t="e">
        <f>IF(ISNUMBER(Regressions!S39),ROUND(Regressions!S39, 1), NA())</f>
        <v>#N/A</v>
      </c>
      <c r="R29" s="347" t="e">
        <f>IF(ISNUMBER(Regressions!T39),ROUND(Regressions!T39, 1), NA())</f>
        <v>#N/A</v>
      </c>
      <c r="S29" s="244" t="e">
        <f>IF(ISNUMBER(Regressions!U39),ROUND(Regressions!U39, 1), NA())</f>
        <v>#N/A</v>
      </c>
    </row>
    <row xmlns:x14ac="http://schemas.microsoft.com/office/spreadsheetml/2009/9/ac" r="30" hidden="true" x14ac:dyDescent="0.2">
      <c r="A30" s="343" t="str">
        <f>IF(ISBLANK(Regressions!A40), " ", Regressions!A40)</f>
        <v>Mongolia</v>
      </c>
      <c r="B30" s="344">
        <f>IF(ISBLANK(Regressions!B40), " ", Regressions!B40)</f>
        <v>2026</v>
      </c>
      <c r="C30" s="349" t="str">
        <f>IF(ISBLANK(Regressions!C40), " ", Regressions!C40)</f>
        <v>National</v>
      </c>
      <c r="D30" s="345" t="str">
        <f>IF(ISBLANK(Regressions!D40), " ", Regressions!D40)</f>
        <v> </v>
      </c>
      <c r="E30" s="221" t="e">
        <f>IF(ISNUMBER(Regressions!E40),ROUND(Regressions!E40, 1), NA())</f>
        <v>#N/A</v>
      </c>
      <c r="F30" s="346" t="e">
        <f>IF(ISNUMBER(Regressions!F40),ROUND(Regressions!F40, 1), NA())</f>
        <v>#N/A</v>
      </c>
      <c r="G30" s="243" t="e">
        <f>IF(ISNUMBER(Regressions!G40),ROUND(Regressions!G40, 1), NA())</f>
        <v>#N/A</v>
      </c>
      <c r="H30" s="347" t="e">
        <f>IF(ISNUMBER(Regressions!H40),ROUND(Regressions!H40, 1), NA())</f>
        <v>#N/A</v>
      </c>
      <c r="I30" s="244" t="e">
        <f>IF(ISNUMBER(Regressions!I40),ROUND(Regressions!I40, 1), NA())</f>
        <v>#N/A</v>
      </c>
      <c r="J30" s="348" t="e">
        <f>IF(ISNUMBER(Regressions!K40),ROUND(Regressions!K40, 1), NA())</f>
        <v>#N/A</v>
      </c>
      <c r="K30" s="346" t="e">
        <f>IF(ISNUMBER(Regressions!L40),ROUND(Regressions!L40, 1), NA())</f>
        <v>#N/A</v>
      </c>
      <c r="L30" s="245" t="e">
        <f>IF(ISNUMBER(Regressions!M40),ROUND(Regressions!M40, 1), NA())</f>
        <v>#N/A</v>
      </c>
      <c r="M30" s="347" t="e">
        <f>IF(ISNUMBER(Regressions!N40),ROUND(Regressions!N40, 1), NA())</f>
        <v>#N/A</v>
      </c>
      <c r="N30" s="244" t="e">
        <f>IF(ISNUMBER(Regressions!O40),ROUND(Regressions!O40, 1), NA())</f>
        <v>#N/A</v>
      </c>
      <c r="O30" s="348" t="e">
        <f>IF(ISNUMBER(Regressions!Q40),ROUND(Regressions!Q40, 1), NA())</f>
        <v>#N/A</v>
      </c>
      <c r="P30" s="346" t="e">
        <f>IF(ISNUMBER(Regressions!R40),ROUND(Regressions!R40, 1), NA())</f>
        <v>#N/A</v>
      </c>
      <c r="Q30" s="222" t="e">
        <f>IF(ISNUMBER(Regressions!S40),ROUND(Regressions!S40, 1), NA())</f>
        <v>#N/A</v>
      </c>
      <c r="R30" s="347" t="e">
        <f>IF(ISNUMBER(Regressions!T40),ROUND(Regressions!T40, 1), NA())</f>
        <v>#N/A</v>
      </c>
      <c r="S30" s="244" t="e">
        <f>IF(ISNUMBER(Regressions!U40),ROUND(Regressions!U40, 1), NA())</f>
        <v>#N/A</v>
      </c>
    </row>
    <row xmlns:x14ac="http://schemas.microsoft.com/office/spreadsheetml/2009/9/ac" r="31" hidden="true" x14ac:dyDescent="0.2">
      <c r="A31" s="343" t="str">
        <f>IF(ISBLANK(Regressions!A41), " ", Regressions!A41)</f>
        <v>Mongolia</v>
      </c>
      <c r="B31" s="344">
        <f>IF(ISBLANK(Regressions!B41), " ", Regressions!B41)</f>
        <v>2027</v>
      </c>
      <c r="C31" s="349" t="str">
        <f>IF(ISBLANK(Regressions!C41), " ", Regressions!C41)</f>
        <v>National</v>
      </c>
      <c r="D31" s="345" t="str">
        <f>IF(ISBLANK(Regressions!D41), " ", Regressions!D41)</f>
        <v> </v>
      </c>
      <c r="E31" s="221" t="e">
        <f>IF(ISNUMBER(Regressions!E41),ROUND(Regressions!E41, 1), NA())</f>
        <v>#N/A</v>
      </c>
      <c r="F31" s="346" t="e">
        <f>IF(ISNUMBER(Regressions!F41),ROUND(Regressions!F41, 1), NA())</f>
        <v>#N/A</v>
      </c>
      <c r="G31" s="243" t="e">
        <f>IF(ISNUMBER(Regressions!G41),ROUND(Regressions!G41, 1), NA())</f>
        <v>#N/A</v>
      </c>
      <c r="H31" s="347" t="e">
        <f>IF(ISNUMBER(Regressions!H41),ROUND(Regressions!H41, 1), NA())</f>
        <v>#N/A</v>
      </c>
      <c r="I31" s="244" t="e">
        <f>IF(ISNUMBER(Regressions!I41),ROUND(Regressions!I41, 1), NA())</f>
        <v>#N/A</v>
      </c>
      <c r="J31" s="348" t="e">
        <f>IF(ISNUMBER(Regressions!K41),ROUND(Regressions!K41, 1), NA())</f>
        <v>#N/A</v>
      </c>
      <c r="K31" s="346" t="e">
        <f>IF(ISNUMBER(Regressions!L41),ROUND(Regressions!L41, 1), NA())</f>
        <v>#N/A</v>
      </c>
      <c r="L31" s="245" t="e">
        <f>IF(ISNUMBER(Regressions!M41),ROUND(Regressions!M41, 1), NA())</f>
        <v>#N/A</v>
      </c>
      <c r="M31" s="347" t="e">
        <f>IF(ISNUMBER(Regressions!N41),ROUND(Regressions!N41, 1), NA())</f>
        <v>#N/A</v>
      </c>
      <c r="N31" s="244" t="e">
        <f>IF(ISNUMBER(Regressions!O41),ROUND(Regressions!O41, 1), NA())</f>
        <v>#N/A</v>
      </c>
      <c r="O31" s="348" t="e">
        <f>IF(ISNUMBER(Regressions!Q41),ROUND(Regressions!Q41, 1), NA())</f>
        <v>#N/A</v>
      </c>
      <c r="P31" s="346" t="e">
        <f>IF(ISNUMBER(Regressions!R41),ROUND(Regressions!R41, 1), NA())</f>
        <v>#N/A</v>
      </c>
      <c r="Q31" s="222" t="e">
        <f>IF(ISNUMBER(Regressions!S41),ROUND(Regressions!S41, 1), NA())</f>
        <v>#N/A</v>
      </c>
      <c r="R31" s="347" t="e">
        <f>IF(ISNUMBER(Regressions!T41),ROUND(Regressions!T41, 1), NA())</f>
        <v>#N/A</v>
      </c>
      <c r="S31" s="244" t="e">
        <f>IF(ISNUMBER(Regressions!U41),ROUND(Regressions!U41, 1), NA())</f>
        <v>#N/A</v>
      </c>
    </row>
    <row xmlns:x14ac="http://schemas.microsoft.com/office/spreadsheetml/2009/9/ac" r="32" hidden="true" x14ac:dyDescent="0.2">
      <c r="A32" s="343" t="str">
        <f>IF(ISBLANK(Regressions!A42), " ", Regressions!A42)</f>
        <v>Mongolia</v>
      </c>
      <c r="B32" s="344">
        <f>IF(ISBLANK(Regressions!B42), " ", Regressions!B42)</f>
        <v>2028</v>
      </c>
      <c r="C32" s="349" t="str">
        <f>IF(ISBLANK(Regressions!C42), " ", Regressions!C42)</f>
        <v>National</v>
      </c>
      <c r="D32" s="345" t="str">
        <f>IF(ISBLANK(Regressions!D42), " ", Regressions!D42)</f>
        <v> </v>
      </c>
      <c r="E32" s="221" t="e">
        <f>IF(ISNUMBER(Regressions!E42),ROUND(Regressions!E42, 1), NA())</f>
        <v>#N/A</v>
      </c>
      <c r="F32" s="346" t="e">
        <f>IF(ISNUMBER(Regressions!F42),ROUND(Regressions!F42, 1), NA())</f>
        <v>#N/A</v>
      </c>
      <c r="G32" s="243" t="e">
        <f>IF(ISNUMBER(Regressions!G42),ROUND(Regressions!G42, 1), NA())</f>
        <v>#N/A</v>
      </c>
      <c r="H32" s="347" t="e">
        <f>IF(ISNUMBER(Regressions!H42),ROUND(Regressions!H42, 1), NA())</f>
        <v>#N/A</v>
      </c>
      <c r="I32" s="244" t="e">
        <f>IF(ISNUMBER(Regressions!I42),ROUND(Regressions!I42, 1), NA())</f>
        <v>#N/A</v>
      </c>
      <c r="J32" s="348" t="e">
        <f>IF(ISNUMBER(Regressions!K42),ROUND(Regressions!K42, 1), NA())</f>
        <v>#N/A</v>
      </c>
      <c r="K32" s="346" t="e">
        <f>IF(ISNUMBER(Regressions!L42),ROUND(Regressions!L42, 1), NA())</f>
        <v>#N/A</v>
      </c>
      <c r="L32" s="245" t="e">
        <f>IF(ISNUMBER(Regressions!M42),ROUND(Regressions!M42, 1), NA())</f>
        <v>#N/A</v>
      </c>
      <c r="M32" s="347" t="e">
        <f>IF(ISNUMBER(Regressions!N42),ROUND(Regressions!N42, 1), NA())</f>
        <v>#N/A</v>
      </c>
      <c r="N32" s="244" t="e">
        <f>IF(ISNUMBER(Regressions!O42),ROUND(Regressions!O42, 1), NA())</f>
        <v>#N/A</v>
      </c>
      <c r="O32" s="348" t="e">
        <f>IF(ISNUMBER(Regressions!Q42),ROUND(Regressions!Q42, 1), NA())</f>
        <v>#N/A</v>
      </c>
      <c r="P32" s="346" t="e">
        <f>IF(ISNUMBER(Regressions!R42),ROUND(Regressions!R42, 1), NA())</f>
        <v>#N/A</v>
      </c>
      <c r="Q32" s="222" t="e">
        <f>IF(ISNUMBER(Regressions!S42),ROUND(Regressions!S42, 1), NA())</f>
        <v>#N/A</v>
      </c>
      <c r="R32" s="347" t="e">
        <f>IF(ISNUMBER(Regressions!T42),ROUND(Regressions!T42, 1), NA())</f>
        <v>#N/A</v>
      </c>
      <c r="S32" s="244" t="e">
        <f>IF(ISNUMBER(Regressions!U42),ROUND(Regressions!U42, 1), NA())</f>
        <v>#N/A</v>
      </c>
    </row>
    <row xmlns:x14ac="http://schemas.microsoft.com/office/spreadsheetml/2009/9/ac" r="33" hidden="true" x14ac:dyDescent="0.2">
      <c r="A33" s="343" t="str">
        <f>IF(ISBLANK(Regressions!A43), " ", Regressions!A43)</f>
        <v>Mongolia</v>
      </c>
      <c r="B33" s="344">
        <f>IF(ISBLANK(Regressions!B43), " ", Regressions!B43)</f>
        <v>2029</v>
      </c>
      <c r="C33" s="349" t="str">
        <f>IF(ISBLANK(Regressions!C43), " ", Regressions!C43)</f>
        <v>National</v>
      </c>
      <c r="D33" s="345" t="str">
        <f>IF(ISBLANK(Regressions!D43), " ", Regressions!D43)</f>
        <v> </v>
      </c>
      <c r="E33" s="221" t="e">
        <f>IF(ISNUMBER(Regressions!E43),ROUND(Regressions!E43, 1), NA())</f>
        <v>#N/A</v>
      </c>
      <c r="F33" s="346" t="e">
        <f>IF(ISNUMBER(Regressions!F43),ROUND(Regressions!F43, 1), NA())</f>
        <v>#N/A</v>
      </c>
      <c r="G33" s="243" t="e">
        <f>IF(ISNUMBER(Regressions!G43),ROUND(Regressions!G43, 1), NA())</f>
        <v>#N/A</v>
      </c>
      <c r="H33" s="347" t="e">
        <f>IF(ISNUMBER(Regressions!H43),ROUND(Regressions!H43, 1), NA())</f>
        <v>#N/A</v>
      </c>
      <c r="I33" s="244" t="e">
        <f>IF(ISNUMBER(Regressions!I43),ROUND(Regressions!I43, 1), NA())</f>
        <v>#N/A</v>
      </c>
      <c r="J33" s="348" t="e">
        <f>IF(ISNUMBER(Regressions!K43),ROUND(Regressions!K43, 1), NA())</f>
        <v>#N/A</v>
      </c>
      <c r="K33" s="346" t="e">
        <f>IF(ISNUMBER(Regressions!L43),ROUND(Regressions!L43, 1), NA())</f>
        <v>#N/A</v>
      </c>
      <c r="L33" s="245" t="e">
        <f>IF(ISNUMBER(Regressions!M43),ROUND(Regressions!M43, 1), NA())</f>
        <v>#N/A</v>
      </c>
      <c r="M33" s="347" t="e">
        <f>IF(ISNUMBER(Regressions!N43),ROUND(Regressions!N43, 1), NA())</f>
        <v>#N/A</v>
      </c>
      <c r="N33" s="244" t="e">
        <f>IF(ISNUMBER(Regressions!O43),ROUND(Regressions!O43, 1), NA())</f>
        <v>#N/A</v>
      </c>
      <c r="O33" s="348" t="e">
        <f>IF(ISNUMBER(Regressions!Q43),ROUND(Regressions!Q43, 1), NA())</f>
        <v>#N/A</v>
      </c>
      <c r="P33" s="346" t="e">
        <f>IF(ISNUMBER(Regressions!R43),ROUND(Regressions!R43, 1), NA())</f>
        <v>#N/A</v>
      </c>
      <c r="Q33" s="222" t="e">
        <f>IF(ISNUMBER(Regressions!S43),ROUND(Regressions!S43, 1), NA())</f>
        <v>#N/A</v>
      </c>
      <c r="R33" s="347" t="e">
        <f>IF(ISNUMBER(Regressions!T43),ROUND(Regressions!T43, 1), NA())</f>
        <v>#N/A</v>
      </c>
      <c r="S33" s="244" t="e">
        <f>IF(ISNUMBER(Regressions!U43),ROUND(Regressions!U43, 1), NA())</f>
        <v>#N/A</v>
      </c>
    </row>
    <row xmlns:x14ac="http://schemas.microsoft.com/office/spreadsheetml/2009/9/ac" r="34" hidden="true" x14ac:dyDescent="0.2">
      <c r="A34" s="343" t="str">
        <f>IF(ISBLANK(Regressions!A44), " ", Regressions!A44)</f>
        <v>Mongolia</v>
      </c>
      <c r="B34" s="344">
        <f>IF(ISBLANK(Regressions!B44), " ", Regressions!B44)</f>
        <v>2030</v>
      </c>
      <c r="C34" s="349" t="str">
        <f>IF(ISBLANK(Regressions!C44), " ", Regressions!C44)</f>
        <v>National</v>
      </c>
      <c r="D34" s="345" t="str">
        <f>IF(ISBLANK(Regressions!D44), " ", Regressions!D44)</f>
        <v> </v>
      </c>
      <c r="E34" s="221" t="e">
        <f>IF(ISNUMBER(Regressions!E44),ROUND(Regressions!E44, 1), NA())</f>
        <v>#N/A</v>
      </c>
      <c r="F34" s="346" t="e">
        <f>IF(ISNUMBER(Regressions!F44),ROUND(Regressions!F44, 1), NA())</f>
        <v>#N/A</v>
      </c>
      <c r="G34" s="243" t="e">
        <f>IF(ISNUMBER(Regressions!G44),ROUND(Regressions!G44, 1), NA())</f>
        <v>#N/A</v>
      </c>
      <c r="H34" s="347" t="e">
        <f>IF(ISNUMBER(Regressions!H44),ROUND(Regressions!H44, 1), NA())</f>
        <v>#N/A</v>
      </c>
      <c r="I34" s="244" t="e">
        <f>IF(ISNUMBER(Regressions!I44),ROUND(Regressions!I44, 1), NA())</f>
        <v>#N/A</v>
      </c>
      <c r="J34" s="348" t="e">
        <f>IF(ISNUMBER(Regressions!K44),ROUND(Regressions!K44, 1), NA())</f>
        <v>#N/A</v>
      </c>
      <c r="K34" s="346" t="e">
        <f>IF(ISNUMBER(Regressions!L44),ROUND(Regressions!L44, 1), NA())</f>
        <v>#N/A</v>
      </c>
      <c r="L34" s="245" t="e">
        <f>IF(ISNUMBER(Regressions!M44),ROUND(Regressions!M44, 1), NA())</f>
        <v>#N/A</v>
      </c>
      <c r="M34" s="347" t="e">
        <f>IF(ISNUMBER(Regressions!N44),ROUND(Regressions!N44, 1), NA())</f>
        <v>#N/A</v>
      </c>
      <c r="N34" s="244" t="e">
        <f>IF(ISNUMBER(Regressions!O44),ROUND(Regressions!O44, 1), NA())</f>
        <v>#N/A</v>
      </c>
      <c r="O34" s="348" t="e">
        <f>IF(ISNUMBER(Regressions!Q44),ROUND(Regressions!Q44, 1), NA())</f>
        <v>#N/A</v>
      </c>
      <c r="P34" s="346" t="e">
        <f>IF(ISNUMBER(Regressions!R44),ROUND(Regressions!R44, 1), NA())</f>
        <v>#N/A</v>
      </c>
      <c r="Q34" s="222" t="e">
        <f>IF(ISNUMBER(Regressions!S44),ROUND(Regressions!S44, 1), NA())</f>
        <v>#N/A</v>
      </c>
      <c r="R34" s="347" t="e">
        <f>IF(ISNUMBER(Regressions!T44),ROUND(Regressions!T44, 1), NA())</f>
        <v>#N/A</v>
      </c>
      <c r="S34" s="244" t="e">
        <f>IF(ISNUMBER(Regressions!U44),ROUND(Regressions!U44, 1), NA())</f>
        <v>#N/A</v>
      </c>
    </row>
    <row xmlns:x14ac="http://schemas.microsoft.com/office/spreadsheetml/2009/9/ac" r="35" x14ac:dyDescent="0.2">
      <c r="A35" s="343" t="str">
        <f>IF(ISBLANK(Regressions!A45), " ", Regressions!A45)</f>
        <v>Mongolia</v>
      </c>
      <c r="B35" s="344">
        <f>IF(ISBLANK(Regressions!B45), " ", Regressions!B45)</f>
        <v>2000</v>
      </c>
      <c r="C35" s="349" t="str">
        <f>IF(ISBLANK(Regressions!C45), " ", Regressions!C45)</f>
        <v>Urban</v>
      </c>
      <c r="D35" s="345">
        <f>IF(ISBLANK(Regressions!D45), " ", Regressions!D45)</f>
        <v>507529.00241916662</v>
      </c>
      <c r="E35" s="221">
        <f>IF(ISNUMBER(Regressions!E45),ROUND(Regressions!E45, 1), NA())</f>
        <v>99.6</v>
      </c>
      <c r="F35" s="346">
        <f>IF(ISNUMBER(Regressions!F45),ROUND(Regressions!F45, 1), NA())</f>
        <v>99.6</v>
      </c>
      <c r="G35" s="243" t="e">
        <f>IF(ISNUMBER(Regressions!G45),ROUND(Regressions!G45, 1), NA())</f>
        <v>#N/A</v>
      </c>
      <c r="H35" s="347" t="e">
        <f>IF(ISNUMBER(Regressions!H45),ROUND(Regressions!H45, 1), NA())</f>
        <v>#N/A</v>
      </c>
      <c r="I35" s="244">
        <f>IF(ISNUMBER(Regressions!I45),ROUND(Regressions!I45, 1), NA())</f>
        <v>0.4</v>
      </c>
      <c r="J35" s="348">
        <f>IF(ISNUMBER(Regressions!K45),ROUND(Regressions!K45, 1), NA())</f>
        <v>100</v>
      </c>
      <c r="K35" s="346">
        <f>IF(ISNUMBER(Regressions!L45),ROUND(Regressions!L45, 1), NA())</f>
        <v>100</v>
      </c>
      <c r="L35" s="245" t="e">
        <f>IF(ISNUMBER(Regressions!M45),ROUND(Regressions!M45, 1), NA())</f>
        <v>#N/A</v>
      </c>
      <c r="M35" s="347" t="e">
        <f>IF(ISNUMBER(Regressions!N45),ROUND(Regressions!N45, 1), NA())</f>
        <v>#N/A</v>
      </c>
      <c r="N35" s="244">
        <f>IF(ISNUMBER(Regressions!O45),ROUND(Regressions!O45, 1), NA())</f>
        <v>0</v>
      </c>
      <c r="O35" s="348">
        <f>IF(ISNUMBER(Regressions!Q45),ROUND(Regressions!Q45, 1), NA())</f>
        <v>100</v>
      </c>
      <c r="P35" s="346" t="e">
        <f>IF(ISNUMBER(Regressions!R45),ROUND(Regressions!R45, 1), NA())</f>
        <v>#N/A</v>
      </c>
      <c r="Q35" s="222" t="e">
        <f>IF(ISNUMBER(Regressions!S45),ROUND(Regressions!S45, 1), NA())</f>
        <v>#N/A</v>
      </c>
      <c r="R35" s="347" t="e">
        <f>IF(ISNUMBER(Regressions!T45),ROUND(Regressions!T45, 1), NA())</f>
        <v>#N/A</v>
      </c>
      <c r="S35" s="244" t="e">
        <f>IF(ISNUMBER(Regressions!U45),ROUND(Regressions!U45, 1), NA())</f>
        <v>#N/A</v>
      </c>
    </row>
    <row xmlns:x14ac="http://schemas.microsoft.com/office/spreadsheetml/2009/9/ac" r="36" x14ac:dyDescent="0.2">
      <c r="A36" s="343" t="str">
        <f>IF(ISBLANK(Regressions!A46), " ", Regressions!A46)</f>
        <v>Mongolia</v>
      </c>
      <c r="B36" s="344">
        <f>IF(ISBLANK(Regressions!B46), " ", Regressions!B46)</f>
        <v>2001</v>
      </c>
      <c r="C36" s="349" t="str">
        <f>IF(ISBLANK(Regressions!C46), " ", Regressions!C46)</f>
        <v>Urban</v>
      </c>
      <c r="D36" s="345">
        <f>IF(ISBLANK(Regressions!D46), " ", Regressions!D46)</f>
        <v>512104.99313369748</v>
      </c>
      <c r="E36" s="221">
        <f>IF(ISNUMBER(Regressions!E46),ROUND(Regressions!E46, 1), NA())</f>
        <v>99.6</v>
      </c>
      <c r="F36" s="346">
        <f>IF(ISNUMBER(Regressions!F46),ROUND(Regressions!F46, 1), NA())</f>
        <v>99.6</v>
      </c>
      <c r="G36" s="243" t="e">
        <f>IF(ISNUMBER(Regressions!G46),ROUND(Regressions!G46, 1), NA())</f>
        <v>#N/A</v>
      </c>
      <c r="H36" s="347" t="e">
        <f>IF(ISNUMBER(Regressions!H46),ROUND(Regressions!H46, 1), NA())</f>
        <v>#N/A</v>
      </c>
      <c r="I36" s="244">
        <f>IF(ISNUMBER(Regressions!I46),ROUND(Regressions!I46, 1), NA())</f>
        <v>0.4</v>
      </c>
      <c r="J36" s="348">
        <f>IF(ISNUMBER(Regressions!K46),ROUND(Regressions!K46, 1), NA())</f>
        <v>100</v>
      </c>
      <c r="K36" s="346">
        <f>IF(ISNUMBER(Regressions!L46),ROUND(Regressions!L46, 1), NA())</f>
        <v>100</v>
      </c>
      <c r="L36" s="245" t="e">
        <f>IF(ISNUMBER(Regressions!M46),ROUND(Regressions!M46, 1), NA())</f>
        <v>#N/A</v>
      </c>
      <c r="M36" s="347" t="e">
        <f>IF(ISNUMBER(Regressions!N46),ROUND(Regressions!N46, 1), NA())</f>
        <v>#N/A</v>
      </c>
      <c r="N36" s="244">
        <f>IF(ISNUMBER(Regressions!O46),ROUND(Regressions!O46, 1), NA())</f>
        <v>0</v>
      </c>
      <c r="O36" s="348">
        <f>IF(ISNUMBER(Regressions!Q46),ROUND(Regressions!Q46, 1), NA())</f>
        <v>100</v>
      </c>
      <c r="P36" s="346" t="e">
        <f>IF(ISNUMBER(Regressions!R46),ROUND(Regressions!R46, 1), NA())</f>
        <v>#N/A</v>
      </c>
      <c r="Q36" s="222" t="e">
        <f>IF(ISNUMBER(Regressions!S46),ROUND(Regressions!S46, 1), NA())</f>
        <v>#N/A</v>
      </c>
      <c r="R36" s="347" t="e">
        <f>IF(ISNUMBER(Regressions!T46),ROUND(Regressions!T46, 1), NA())</f>
        <v>#N/A</v>
      </c>
      <c r="S36" s="244" t="e">
        <f>IF(ISNUMBER(Regressions!U46),ROUND(Regressions!U46, 1), NA())</f>
        <v>#N/A</v>
      </c>
    </row>
    <row xmlns:x14ac="http://schemas.microsoft.com/office/spreadsheetml/2009/9/ac" r="37" x14ac:dyDescent="0.2">
      <c r="A37" s="343" t="str">
        <f>IF(ISBLANK(Regressions!A47), " ", Regressions!A47)</f>
        <v>Mongolia</v>
      </c>
      <c r="B37" s="344">
        <f>IF(ISBLANK(Regressions!B47), " ", Regressions!B47)</f>
        <v>2002</v>
      </c>
      <c r="C37" s="349" t="str">
        <f>IF(ISBLANK(Regressions!C47), " ", Regressions!C47)</f>
        <v>Urban</v>
      </c>
      <c r="D37" s="345">
        <f>IF(ISBLANK(Regressions!D47), " ", Regressions!D47)</f>
        <v>514672.14357574459</v>
      </c>
      <c r="E37" s="221">
        <f>IF(ISNUMBER(Regressions!E47),ROUND(Regressions!E47, 1), NA())</f>
        <v>99.6</v>
      </c>
      <c r="F37" s="346">
        <f>IF(ISNUMBER(Regressions!F47),ROUND(Regressions!F47, 1), NA())</f>
        <v>99.6</v>
      </c>
      <c r="G37" s="243" t="e">
        <f>IF(ISNUMBER(Regressions!G47),ROUND(Regressions!G47, 1), NA())</f>
        <v>#N/A</v>
      </c>
      <c r="H37" s="347" t="e">
        <f>IF(ISNUMBER(Regressions!H47),ROUND(Regressions!H47, 1), NA())</f>
        <v>#N/A</v>
      </c>
      <c r="I37" s="244">
        <f>IF(ISNUMBER(Regressions!I47),ROUND(Regressions!I47, 1), NA())</f>
        <v>0.4</v>
      </c>
      <c r="J37" s="348">
        <f>IF(ISNUMBER(Regressions!K47),ROUND(Regressions!K47, 1), NA())</f>
        <v>100</v>
      </c>
      <c r="K37" s="346">
        <f>IF(ISNUMBER(Regressions!L47),ROUND(Regressions!L47, 1), NA())</f>
        <v>100</v>
      </c>
      <c r="L37" s="245" t="e">
        <f>IF(ISNUMBER(Regressions!M47),ROUND(Regressions!M47, 1), NA())</f>
        <v>#N/A</v>
      </c>
      <c r="M37" s="347" t="e">
        <f>IF(ISNUMBER(Regressions!N47),ROUND(Regressions!N47, 1), NA())</f>
        <v>#N/A</v>
      </c>
      <c r="N37" s="244">
        <f>IF(ISNUMBER(Regressions!O47),ROUND(Regressions!O47, 1), NA())</f>
        <v>0</v>
      </c>
      <c r="O37" s="348">
        <f>IF(ISNUMBER(Regressions!Q47),ROUND(Regressions!Q47, 1), NA())</f>
        <v>100</v>
      </c>
      <c r="P37" s="346" t="e">
        <f>IF(ISNUMBER(Regressions!R47),ROUND(Regressions!R47, 1), NA())</f>
        <v>#N/A</v>
      </c>
      <c r="Q37" s="222" t="e">
        <f>IF(ISNUMBER(Regressions!S47),ROUND(Regressions!S47, 1), NA())</f>
        <v>#N/A</v>
      </c>
      <c r="R37" s="347" t="e">
        <f>IF(ISNUMBER(Regressions!T47),ROUND(Regressions!T47, 1), NA())</f>
        <v>#N/A</v>
      </c>
      <c r="S37" s="244" t="e">
        <f>IF(ISNUMBER(Regressions!U47),ROUND(Regressions!U47, 1), NA())</f>
        <v>#N/A</v>
      </c>
    </row>
    <row xmlns:x14ac="http://schemas.microsoft.com/office/spreadsheetml/2009/9/ac" r="38" x14ac:dyDescent="0.2">
      <c r="A38" s="343" t="str">
        <f>IF(ISBLANK(Regressions!A48), " ", Regressions!A48)</f>
        <v>Mongolia</v>
      </c>
      <c r="B38" s="344">
        <f>IF(ISBLANK(Regressions!B48), " ", Regressions!B48)</f>
        <v>2003</v>
      </c>
      <c r="C38" s="349" t="str">
        <f>IF(ISBLANK(Regressions!C48), " ", Regressions!C48)</f>
        <v>Urban</v>
      </c>
      <c r="D38" s="345">
        <f>IF(ISBLANK(Regressions!D48), " ", Regressions!D48)</f>
        <v>515806.22102165222</v>
      </c>
      <c r="E38" s="221">
        <f>IF(ISNUMBER(Regressions!E48),ROUND(Regressions!E48, 1), NA())</f>
        <v>99.6</v>
      </c>
      <c r="F38" s="346">
        <f>IF(ISNUMBER(Regressions!F48),ROUND(Regressions!F48, 1), NA())</f>
        <v>99.6</v>
      </c>
      <c r="G38" s="243" t="e">
        <f>IF(ISNUMBER(Regressions!G48),ROUND(Regressions!G48, 1), NA())</f>
        <v>#N/A</v>
      </c>
      <c r="H38" s="347" t="e">
        <f>IF(ISNUMBER(Regressions!H48),ROUND(Regressions!H48, 1), NA())</f>
        <v>#N/A</v>
      </c>
      <c r="I38" s="244">
        <f>IF(ISNUMBER(Regressions!I48),ROUND(Regressions!I48, 1), NA())</f>
        <v>0.4</v>
      </c>
      <c r="J38" s="348">
        <f>IF(ISNUMBER(Regressions!K48),ROUND(Regressions!K48, 1), NA())</f>
        <v>100</v>
      </c>
      <c r="K38" s="346">
        <f>IF(ISNUMBER(Regressions!L48),ROUND(Regressions!L48, 1), NA())</f>
        <v>100</v>
      </c>
      <c r="L38" s="245" t="e">
        <f>IF(ISNUMBER(Regressions!M48),ROUND(Regressions!M48, 1), NA())</f>
        <v>#N/A</v>
      </c>
      <c r="M38" s="347" t="e">
        <f>IF(ISNUMBER(Regressions!N48),ROUND(Regressions!N48, 1), NA())</f>
        <v>#N/A</v>
      </c>
      <c r="N38" s="244">
        <f>IF(ISNUMBER(Regressions!O48),ROUND(Regressions!O48, 1), NA())</f>
        <v>0</v>
      </c>
      <c r="O38" s="348">
        <f>IF(ISNUMBER(Regressions!Q48),ROUND(Regressions!Q48, 1), NA())</f>
        <v>100</v>
      </c>
      <c r="P38" s="346" t="e">
        <f>IF(ISNUMBER(Regressions!R48),ROUND(Regressions!R48, 1), NA())</f>
        <v>#N/A</v>
      </c>
      <c r="Q38" s="222" t="e">
        <f>IF(ISNUMBER(Regressions!S48),ROUND(Regressions!S48, 1), NA())</f>
        <v>#N/A</v>
      </c>
      <c r="R38" s="347" t="e">
        <f>IF(ISNUMBER(Regressions!T48),ROUND(Regressions!T48, 1), NA())</f>
        <v>#N/A</v>
      </c>
      <c r="S38" s="244" t="e">
        <f>IF(ISNUMBER(Regressions!U48),ROUND(Regressions!U48, 1), NA())</f>
        <v>#N/A</v>
      </c>
    </row>
    <row xmlns:x14ac="http://schemas.microsoft.com/office/spreadsheetml/2009/9/ac" r="39" x14ac:dyDescent="0.2">
      <c r="A39" s="343" t="str">
        <f>IF(ISBLANK(Regressions!A49), " ", Regressions!A49)</f>
        <v>Mongolia</v>
      </c>
      <c r="B39" s="344">
        <f>IF(ISBLANK(Regressions!B49), " ", Regressions!B49)</f>
        <v>2004</v>
      </c>
      <c r="C39" s="349" t="str">
        <f>IF(ISBLANK(Regressions!C49), " ", Regressions!C49)</f>
        <v>Urban</v>
      </c>
      <c r="D39" s="345">
        <f>IF(ISBLANK(Regressions!D49), " ", Regressions!D49)</f>
        <v>514147.65747955331</v>
      </c>
      <c r="E39" s="221">
        <f>IF(ISNUMBER(Regressions!E49),ROUND(Regressions!E49, 1), NA())</f>
        <v>99.6</v>
      </c>
      <c r="F39" s="346">
        <f>IF(ISNUMBER(Regressions!F49),ROUND(Regressions!F49, 1), NA())</f>
        <v>99.6</v>
      </c>
      <c r="G39" s="243" t="e">
        <f>IF(ISNUMBER(Regressions!G49),ROUND(Regressions!G49, 1), NA())</f>
        <v>#N/A</v>
      </c>
      <c r="H39" s="347" t="e">
        <f>IF(ISNUMBER(Regressions!H49),ROUND(Regressions!H49, 1), NA())</f>
        <v>#N/A</v>
      </c>
      <c r="I39" s="244">
        <f>IF(ISNUMBER(Regressions!I49),ROUND(Regressions!I49, 1), NA())</f>
        <v>0.4</v>
      </c>
      <c r="J39" s="348">
        <f>IF(ISNUMBER(Regressions!K49),ROUND(Regressions!K49, 1), NA())</f>
        <v>100</v>
      </c>
      <c r="K39" s="346">
        <f>IF(ISNUMBER(Regressions!L49),ROUND(Regressions!L49, 1), NA())</f>
        <v>100</v>
      </c>
      <c r="L39" s="245" t="e">
        <f>IF(ISNUMBER(Regressions!M49),ROUND(Regressions!M49, 1), NA())</f>
        <v>#N/A</v>
      </c>
      <c r="M39" s="347" t="e">
        <f>IF(ISNUMBER(Regressions!N49),ROUND(Regressions!N49, 1), NA())</f>
        <v>#N/A</v>
      </c>
      <c r="N39" s="244">
        <f>IF(ISNUMBER(Regressions!O49),ROUND(Regressions!O49, 1), NA())</f>
        <v>0</v>
      </c>
      <c r="O39" s="348">
        <f>IF(ISNUMBER(Regressions!Q49),ROUND(Regressions!Q49, 1), NA())</f>
        <v>100</v>
      </c>
      <c r="P39" s="346" t="e">
        <f>IF(ISNUMBER(Regressions!R49),ROUND(Regressions!R49, 1), NA())</f>
        <v>#N/A</v>
      </c>
      <c r="Q39" s="222" t="e">
        <f>IF(ISNUMBER(Regressions!S49),ROUND(Regressions!S49, 1), NA())</f>
        <v>#N/A</v>
      </c>
      <c r="R39" s="347" t="e">
        <f>IF(ISNUMBER(Regressions!T49),ROUND(Regressions!T49, 1), NA())</f>
        <v>#N/A</v>
      </c>
      <c r="S39" s="244" t="e">
        <f>IF(ISNUMBER(Regressions!U49),ROUND(Regressions!U49, 1), NA())</f>
        <v>#N/A</v>
      </c>
    </row>
    <row xmlns:x14ac="http://schemas.microsoft.com/office/spreadsheetml/2009/9/ac" r="40" x14ac:dyDescent="0.2">
      <c r="A40" s="343" t="str">
        <f>IF(ISBLANK(Regressions!A50), " ", Regressions!A50)</f>
        <v>Mongolia</v>
      </c>
      <c r="B40" s="344">
        <f>IF(ISBLANK(Regressions!B50), " ", Regressions!B50)</f>
        <v>2005</v>
      </c>
      <c r="C40" s="349" t="str">
        <f>IF(ISBLANK(Regressions!C50), " ", Regressions!C50)</f>
        <v>Urban</v>
      </c>
      <c r="D40" s="345">
        <f>IF(ISBLANK(Regressions!D50), " ", Regressions!D50)</f>
        <v>511568.38047317503</v>
      </c>
      <c r="E40" s="221">
        <f>IF(ISNUMBER(Regressions!E50),ROUND(Regressions!E50, 1), NA())</f>
        <v>99.6</v>
      </c>
      <c r="F40" s="346">
        <f>IF(ISNUMBER(Regressions!F50),ROUND(Regressions!F50, 1), NA())</f>
        <v>99.6</v>
      </c>
      <c r="G40" s="243" t="e">
        <f>IF(ISNUMBER(Regressions!G50),ROUND(Regressions!G50, 1), NA())</f>
        <v>#N/A</v>
      </c>
      <c r="H40" s="347" t="e">
        <f>IF(ISNUMBER(Regressions!H50),ROUND(Regressions!H50, 1), NA())</f>
        <v>#N/A</v>
      </c>
      <c r="I40" s="244">
        <f>IF(ISNUMBER(Regressions!I50),ROUND(Regressions!I50, 1), NA())</f>
        <v>0.4</v>
      </c>
      <c r="J40" s="348">
        <f>IF(ISNUMBER(Regressions!K50),ROUND(Regressions!K50, 1), NA())</f>
        <v>100</v>
      </c>
      <c r="K40" s="346">
        <f>IF(ISNUMBER(Regressions!L50),ROUND(Regressions!L50, 1), NA())</f>
        <v>100</v>
      </c>
      <c r="L40" s="245" t="e">
        <f>IF(ISNUMBER(Regressions!M50),ROUND(Regressions!M50, 1), NA())</f>
        <v>#N/A</v>
      </c>
      <c r="M40" s="347" t="e">
        <f>IF(ISNUMBER(Regressions!N50),ROUND(Regressions!N50, 1), NA())</f>
        <v>#N/A</v>
      </c>
      <c r="N40" s="244">
        <f>IF(ISNUMBER(Regressions!O50),ROUND(Regressions!O50, 1), NA())</f>
        <v>0</v>
      </c>
      <c r="O40" s="348">
        <f>IF(ISNUMBER(Regressions!Q50),ROUND(Regressions!Q50, 1), NA())</f>
        <v>100</v>
      </c>
      <c r="P40" s="346" t="e">
        <f>IF(ISNUMBER(Regressions!R50),ROUND(Regressions!R50, 1), NA())</f>
        <v>#N/A</v>
      </c>
      <c r="Q40" s="222" t="e">
        <f>IF(ISNUMBER(Regressions!S50),ROUND(Regressions!S50, 1), NA())</f>
        <v>#N/A</v>
      </c>
      <c r="R40" s="347" t="e">
        <f>IF(ISNUMBER(Regressions!T50),ROUND(Regressions!T50, 1), NA())</f>
        <v>#N/A</v>
      </c>
      <c r="S40" s="244" t="e">
        <f>IF(ISNUMBER(Regressions!U50),ROUND(Regressions!U50, 1), NA())</f>
        <v>#N/A</v>
      </c>
    </row>
    <row xmlns:x14ac="http://schemas.microsoft.com/office/spreadsheetml/2009/9/ac" r="41" x14ac:dyDescent="0.2">
      <c r="A41" s="343" t="str">
        <f>IF(ISBLANK(Regressions!A51), " ", Regressions!A51)</f>
        <v>Mongolia</v>
      </c>
      <c r="B41" s="344">
        <f>IF(ISBLANK(Regressions!B51), " ", Regressions!B51)</f>
        <v>2006</v>
      </c>
      <c r="C41" s="349" t="str">
        <f>IF(ISBLANK(Regressions!C51), " ", Regressions!C51)</f>
        <v>Urban</v>
      </c>
      <c r="D41" s="345">
        <f>IF(ISBLANK(Regressions!D51), " ", Regressions!D51)</f>
        <v>507763.45923053741</v>
      </c>
      <c r="E41" s="221">
        <f>IF(ISNUMBER(Regressions!E51),ROUND(Regressions!E51, 1), NA())</f>
        <v>99.6</v>
      </c>
      <c r="F41" s="346">
        <f>IF(ISNUMBER(Regressions!F51),ROUND(Regressions!F51, 1), NA())</f>
        <v>99.6</v>
      </c>
      <c r="G41" s="243" t="e">
        <f>IF(ISNUMBER(Regressions!G51),ROUND(Regressions!G51, 1), NA())</f>
        <v>#N/A</v>
      </c>
      <c r="H41" s="347" t="e">
        <f>IF(ISNUMBER(Regressions!H51),ROUND(Regressions!H51, 1), NA())</f>
        <v>#N/A</v>
      </c>
      <c r="I41" s="244">
        <f>IF(ISNUMBER(Regressions!I51),ROUND(Regressions!I51, 1), NA())</f>
        <v>0.4</v>
      </c>
      <c r="J41" s="348">
        <f>IF(ISNUMBER(Regressions!K51),ROUND(Regressions!K51, 1), NA())</f>
        <v>100</v>
      </c>
      <c r="K41" s="346">
        <f>IF(ISNUMBER(Regressions!L51),ROUND(Regressions!L51, 1), NA())</f>
        <v>100</v>
      </c>
      <c r="L41" s="245" t="e">
        <f>IF(ISNUMBER(Regressions!M51),ROUND(Regressions!M51, 1), NA())</f>
        <v>#N/A</v>
      </c>
      <c r="M41" s="347" t="e">
        <f>IF(ISNUMBER(Regressions!N51),ROUND(Regressions!N51, 1), NA())</f>
        <v>#N/A</v>
      </c>
      <c r="N41" s="244">
        <f>IF(ISNUMBER(Regressions!O51),ROUND(Regressions!O51, 1), NA())</f>
        <v>0</v>
      </c>
      <c r="O41" s="348">
        <f>IF(ISNUMBER(Regressions!Q51),ROUND(Regressions!Q51, 1), NA())</f>
        <v>100</v>
      </c>
      <c r="P41" s="346" t="e">
        <f>IF(ISNUMBER(Regressions!R51),ROUND(Regressions!R51, 1), NA())</f>
        <v>#N/A</v>
      </c>
      <c r="Q41" s="222" t="e">
        <f>IF(ISNUMBER(Regressions!S51),ROUND(Regressions!S51, 1), NA())</f>
        <v>#N/A</v>
      </c>
      <c r="R41" s="347" t="e">
        <f>IF(ISNUMBER(Regressions!T51),ROUND(Regressions!T51, 1), NA())</f>
        <v>#N/A</v>
      </c>
      <c r="S41" s="244" t="e">
        <f>IF(ISNUMBER(Regressions!U51),ROUND(Regressions!U51, 1), NA())</f>
        <v>#N/A</v>
      </c>
    </row>
    <row xmlns:x14ac="http://schemas.microsoft.com/office/spreadsheetml/2009/9/ac" r="42" x14ac:dyDescent="0.2">
      <c r="A42" s="343" t="str">
        <f>IF(ISBLANK(Regressions!A52), " ", Regressions!A52)</f>
        <v>Mongolia</v>
      </c>
      <c r="B42" s="344">
        <f>IF(ISBLANK(Regressions!B52), " ", Regressions!B52)</f>
        <v>2007</v>
      </c>
      <c r="C42" s="349" t="str">
        <f>IF(ISBLANK(Regressions!C52), " ", Regressions!C52)</f>
        <v>Urban</v>
      </c>
      <c r="D42" s="345">
        <f>IF(ISBLANK(Regressions!D52), " ", Regressions!D52)</f>
        <v>502704.36624618532</v>
      </c>
      <c r="E42" s="221">
        <f>IF(ISNUMBER(Regressions!E52),ROUND(Regressions!E52, 1), NA())</f>
        <v>99.6</v>
      </c>
      <c r="F42" s="346">
        <f>IF(ISNUMBER(Regressions!F52),ROUND(Regressions!F52, 1), NA())</f>
        <v>99.6</v>
      </c>
      <c r="G42" s="243" t="e">
        <f>IF(ISNUMBER(Regressions!G52),ROUND(Regressions!G52, 1), NA())</f>
        <v>#N/A</v>
      </c>
      <c r="H42" s="347" t="e">
        <f>IF(ISNUMBER(Regressions!H52),ROUND(Regressions!H52, 1), NA())</f>
        <v>#N/A</v>
      </c>
      <c r="I42" s="244">
        <f>IF(ISNUMBER(Regressions!I52),ROUND(Regressions!I52, 1), NA())</f>
        <v>0.4</v>
      </c>
      <c r="J42" s="348">
        <f>IF(ISNUMBER(Regressions!K52),ROUND(Regressions!K52, 1), NA())</f>
        <v>100</v>
      </c>
      <c r="K42" s="346">
        <f>IF(ISNUMBER(Regressions!L52),ROUND(Regressions!L52, 1), NA())</f>
        <v>100</v>
      </c>
      <c r="L42" s="245" t="e">
        <f>IF(ISNUMBER(Regressions!M52),ROUND(Regressions!M52, 1), NA())</f>
        <v>#N/A</v>
      </c>
      <c r="M42" s="347" t="e">
        <f>IF(ISNUMBER(Regressions!N52),ROUND(Regressions!N52, 1), NA())</f>
        <v>#N/A</v>
      </c>
      <c r="N42" s="244">
        <f>IF(ISNUMBER(Regressions!O52),ROUND(Regressions!O52, 1), NA())</f>
        <v>0</v>
      </c>
      <c r="O42" s="348">
        <f>IF(ISNUMBER(Regressions!Q52),ROUND(Regressions!Q52, 1), NA())</f>
        <v>100</v>
      </c>
      <c r="P42" s="346" t="e">
        <f>IF(ISNUMBER(Regressions!R52),ROUND(Regressions!R52, 1), NA())</f>
        <v>#N/A</v>
      </c>
      <c r="Q42" s="222" t="e">
        <f>IF(ISNUMBER(Regressions!S52),ROUND(Regressions!S52, 1), NA())</f>
        <v>#N/A</v>
      </c>
      <c r="R42" s="347" t="e">
        <f>IF(ISNUMBER(Regressions!T52),ROUND(Regressions!T52, 1), NA())</f>
        <v>#N/A</v>
      </c>
      <c r="S42" s="244" t="e">
        <f>IF(ISNUMBER(Regressions!U52),ROUND(Regressions!U52, 1), NA())</f>
        <v>#N/A</v>
      </c>
    </row>
    <row xmlns:x14ac="http://schemas.microsoft.com/office/spreadsheetml/2009/9/ac" r="43" x14ac:dyDescent="0.2">
      <c r="A43" s="343" t="str">
        <f>IF(ISBLANK(Regressions!A53), " ", Regressions!A53)</f>
        <v>Mongolia</v>
      </c>
      <c r="B43" s="344">
        <f>IF(ISBLANK(Regressions!B53), " ", Regressions!B53)</f>
        <v>2008</v>
      </c>
      <c r="C43" s="349" t="str">
        <f>IF(ISBLANK(Regressions!C53), " ", Regressions!C53)</f>
        <v>Urban</v>
      </c>
      <c r="D43" s="345">
        <f>IF(ISBLANK(Regressions!D53), " ", Regressions!D53)</f>
        <v>497168.25909683231</v>
      </c>
      <c r="E43" s="221">
        <f>IF(ISNUMBER(Regressions!E53),ROUND(Regressions!E53, 1), NA())</f>
        <v>99.6</v>
      </c>
      <c r="F43" s="346">
        <f>IF(ISNUMBER(Regressions!F53),ROUND(Regressions!F53, 1), NA())</f>
        <v>99.6</v>
      </c>
      <c r="G43" s="243" t="e">
        <f>IF(ISNUMBER(Regressions!G53),ROUND(Regressions!G53, 1), NA())</f>
        <v>#N/A</v>
      </c>
      <c r="H43" s="347" t="e">
        <f>IF(ISNUMBER(Regressions!H53),ROUND(Regressions!H53, 1), NA())</f>
        <v>#N/A</v>
      </c>
      <c r="I43" s="244">
        <f>IF(ISNUMBER(Regressions!I53),ROUND(Regressions!I53, 1), NA())</f>
        <v>0.4</v>
      </c>
      <c r="J43" s="348">
        <f>IF(ISNUMBER(Regressions!K53),ROUND(Regressions!K53, 1), NA())</f>
        <v>100</v>
      </c>
      <c r="K43" s="346">
        <f>IF(ISNUMBER(Regressions!L53),ROUND(Regressions!L53, 1), NA())</f>
        <v>100</v>
      </c>
      <c r="L43" s="245" t="e">
        <f>IF(ISNUMBER(Regressions!M53),ROUND(Regressions!M53, 1), NA())</f>
        <v>#N/A</v>
      </c>
      <c r="M43" s="347" t="e">
        <f>IF(ISNUMBER(Regressions!N53),ROUND(Regressions!N53, 1), NA())</f>
        <v>#N/A</v>
      </c>
      <c r="N43" s="244">
        <f>IF(ISNUMBER(Regressions!O53),ROUND(Regressions!O53, 1), NA())</f>
        <v>0</v>
      </c>
      <c r="O43" s="348">
        <f>IF(ISNUMBER(Regressions!Q53),ROUND(Regressions!Q53, 1), NA())</f>
        <v>100</v>
      </c>
      <c r="P43" s="346" t="e">
        <f>IF(ISNUMBER(Regressions!R53),ROUND(Regressions!R53, 1), NA())</f>
        <v>#N/A</v>
      </c>
      <c r="Q43" s="222" t="e">
        <f>IF(ISNUMBER(Regressions!S53),ROUND(Regressions!S53, 1), NA())</f>
        <v>#N/A</v>
      </c>
      <c r="R43" s="347" t="e">
        <f>IF(ISNUMBER(Regressions!T53),ROUND(Regressions!T53, 1), NA())</f>
        <v>#N/A</v>
      </c>
      <c r="S43" s="244" t="e">
        <f>IF(ISNUMBER(Regressions!U53),ROUND(Regressions!U53, 1), NA())</f>
        <v>#N/A</v>
      </c>
    </row>
    <row xmlns:x14ac="http://schemas.microsoft.com/office/spreadsheetml/2009/9/ac" r="44" x14ac:dyDescent="0.2">
      <c r="A44" s="343" t="str">
        <f>IF(ISBLANK(Regressions!A54), " ", Regressions!A54)</f>
        <v>Mongolia</v>
      </c>
      <c r="B44" s="344">
        <f>IF(ISBLANK(Regressions!B54), " ", Regressions!B54)</f>
        <v>2009</v>
      </c>
      <c r="C44" s="349" t="str">
        <f>IF(ISBLANK(Regressions!C54), " ", Regressions!C54)</f>
        <v>Urban</v>
      </c>
      <c r="D44" s="345">
        <f>IF(ISBLANK(Regressions!D54), " ", Regressions!D54)</f>
        <v>487957.50961959839</v>
      </c>
      <c r="E44" s="221">
        <f>IF(ISNUMBER(Regressions!E54),ROUND(Regressions!E54, 1), NA())</f>
        <v>99.6</v>
      </c>
      <c r="F44" s="346">
        <f>IF(ISNUMBER(Regressions!F54),ROUND(Regressions!F54, 1), NA())</f>
        <v>99.6</v>
      </c>
      <c r="G44" s="243" t="e">
        <f>IF(ISNUMBER(Regressions!G54),ROUND(Regressions!G54, 1), NA())</f>
        <v>#N/A</v>
      </c>
      <c r="H44" s="347" t="e">
        <f>IF(ISNUMBER(Regressions!H54),ROUND(Regressions!H54, 1), NA())</f>
        <v>#N/A</v>
      </c>
      <c r="I44" s="244">
        <f>IF(ISNUMBER(Regressions!I54),ROUND(Regressions!I54, 1), NA())</f>
        <v>0.4</v>
      </c>
      <c r="J44" s="348">
        <f>IF(ISNUMBER(Regressions!K54),ROUND(Regressions!K54, 1), NA())</f>
        <v>100</v>
      </c>
      <c r="K44" s="346">
        <f>IF(ISNUMBER(Regressions!L54),ROUND(Regressions!L54, 1), NA())</f>
        <v>100</v>
      </c>
      <c r="L44" s="245" t="e">
        <f>IF(ISNUMBER(Regressions!M54),ROUND(Regressions!M54, 1), NA())</f>
        <v>#N/A</v>
      </c>
      <c r="M44" s="347" t="e">
        <f>IF(ISNUMBER(Regressions!N54),ROUND(Regressions!N54, 1), NA())</f>
        <v>#N/A</v>
      </c>
      <c r="N44" s="244">
        <f>IF(ISNUMBER(Regressions!O54),ROUND(Regressions!O54, 1), NA())</f>
        <v>0</v>
      </c>
      <c r="O44" s="348">
        <f>IF(ISNUMBER(Regressions!Q54),ROUND(Regressions!Q54, 1), NA())</f>
        <v>100</v>
      </c>
      <c r="P44" s="346" t="e">
        <f>IF(ISNUMBER(Regressions!R54),ROUND(Regressions!R54, 1), NA())</f>
        <v>#N/A</v>
      </c>
      <c r="Q44" s="222" t="e">
        <f>IF(ISNUMBER(Regressions!S54),ROUND(Regressions!S54, 1), NA())</f>
        <v>#N/A</v>
      </c>
      <c r="R44" s="347" t="e">
        <f>IF(ISNUMBER(Regressions!T54),ROUND(Regressions!T54, 1), NA())</f>
        <v>#N/A</v>
      </c>
      <c r="S44" s="244" t="e">
        <f>IF(ISNUMBER(Regressions!U54),ROUND(Regressions!U54, 1), NA())</f>
        <v>#N/A</v>
      </c>
    </row>
    <row xmlns:x14ac="http://schemas.microsoft.com/office/spreadsheetml/2009/9/ac" r="45" x14ac:dyDescent="0.2">
      <c r="A45" s="343" t="str">
        <f>IF(ISBLANK(Regressions!A55), " ", Regressions!A55)</f>
        <v>Mongolia</v>
      </c>
      <c r="B45" s="344">
        <f>IF(ISBLANK(Regressions!B55), " ", Regressions!B55)</f>
        <v>2010</v>
      </c>
      <c r="C45" s="349" t="str">
        <f>IF(ISBLANK(Regressions!C55), " ", Regressions!C55)</f>
        <v>Urban</v>
      </c>
      <c r="D45" s="345">
        <f>IF(ISBLANK(Regressions!D55), " ", Regressions!D55)</f>
        <v>492701.27647155762</v>
      </c>
      <c r="E45" s="221">
        <f>IF(ISNUMBER(Regressions!E55),ROUND(Regressions!E55, 1), NA())</f>
        <v>99.6</v>
      </c>
      <c r="F45" s="346">
        <f>IF(ISNUMBER(Regressions!F55),ROUND(Regressions!F55, 1), NA())</f>
        <v>99.6</v>
      </c>
      <c r="G45" s="243" t="e">
        <f>IF(ISNUMBER(Regressions!G55),ROUND(Regressions!G55, 1), NA())</f>
        <v>#N/A</v>
      </c>
      <c r="H45" s="347" t="e">
        <f>IF(ISNUMBER(Regressions!H55),ROUND(Regressions!H55, 1), NA())</f>
        <v>#N/A</v>
      </c>
      <c r="I45" s="244">
        <f>IF(ISNUMBER(Regressions!I55),ROUND(Regressions!I55, 1), NA())</f>
        <v>0.4</v>
      </c>
      <c r="J45" s="348">
        <f>IF(ISNUMBER(Regressions!K55),ROUND(Regressions!K55, 1), NA())</f>
        <v>100</v>
      </c>
      <c r="K45" s="346">
        <f>IF(ISNUMBER(Regressions!L55),ROUND(Regressions!L55, 1), NA())</f>
        <v>100</v>
      </c>
      <c r="L45" s="245" t="e">
        <f>IF(ISNUMBER(Regressions!M55),ROUND(Regressions!M55, 1), NA())</f>
        <v>#N/A</v>
      </c>
      <c r="M45" s="347" t="e">
        <f>IF(ISNUMBER(Regressions!N55),ROUND(Regressions!N55, 1), NA())</f>
        <v>#N/A</v>
      </c>
      <c r="N45" s="244">
        <f>IF(ISNUMBER(Regressions!O55),ROUND(Regressions!O55, 1), NA())</f>
        <v>0</v>
      </c>
      <c r="O45" s="348">
        <f>IF(ISNUMBER(Regressions!Q55),ROUND(Regressions!Q55, 1), NA())</f>
        <v>100</v>
      </c>
      <c r="P45" s="346" t="e">
        <f>IF(ISNUMBER(Regressions!R55),ROUND(Regressions!R55, 1), NA())</f>
        <v>#N/A</v>
      </c>
      <c r="Q45" s="222" t="e">
        <f>IF(ISNUMBER(Regressions!S55),ROUND(Regressions!S55, 1), NA())</f>
        <v>#N/A</v>
      </c>
      <c r="R45" s="347" t="e">
        <f>IF(ISNUMBER(Regressions!T55),ROUND(Regressions!T55, 1), NA())</f>
        <v>#N/A</v>
      </c>
      <c r="S45" s="244" t="e">
        <f>IF(ISNUMBER(Regressions!U55),ROUND(Regressions!U55, 1), NA())</f>
        <v>#N/A</v>
      </c>
    </row>
    <row xmlns:x14ac="http://schemas.microsoft.com/office/spreadsheetml/2009/9/ac" r="46" x14ac:dyDescent="0.2">
      <c r="A46" s="343" t="str">
        <f>IF(ISBLANK(Regressions!A56), " ", Regressions!A56)</f>
        <v>Mongolia</v>
      </c>
      <c r="B46" s="344">
        <f>IF(ISBLANK(Regressions!B56), " ", Regressions!B56)</f>
        <v>2011</v>
      </c>
      <c r="C46" s="349" t="str">
        <f>IF(ISBLANK(Regressions!C56), " ", Regressions!C56)</f>
        <v>Urban</v>
      </c>
      <c r="D46" s="345">
        <f>IF(ISBLANK(Regressions!D56), " ", Regressions!D56)</f>
        <v>534100.80795440683</v>
      </c>
      <c r="E46" s="221">
        <f>IF(ISNUMBER(Regressions!E56),ROUND(Regressions!E56, 1), NA())</f>
        <v>99.6</v>
      </c>
      <c r="F46" s="346">
        <f>IF(ISNUMBER(Regressions!F56),ROUND(Regressions!F56, 1), NA())</f>
        <v>99.6</v>
      </c>
      <c r="G46" s="243" t="e">
        <f>IF(ISNUMBER(Regressions!G56),ROUND(Regressions!G56, 1), NA())</f>
        <v>#N/A</v>
      </c>
      <c r="H46" s="347" t="e">
        <f>IF(ISNUMBER(Regressions!H56),ROUND(Regressions!H56, 1), NA())</f>
        <v>#N/A</v>
      </c>
      <c r="I46" s="244">
        <f>IF(ISNUMBER(Regressions!I56),ROUND(Regressions!I56, 1), NA())</f>
        <v>0.4</v>
      </c>
      <c r="J46" s="348">
        <f>IF(ISNUMBER(Regressions!K56),ROUND(Regressions!K56, 1), NA())</f>
        <v>100</v>
      </c>
      <c r="K46" s="346">
        <f>IF(ISNUMBER(Regressions!L56),ROUND(Regressions!L56, 1), NA())</f>
        <v>100</v>
      </c>
      <c r="L46" s="245" t="e">
        <f>IF(ISNUMBER(Regressions!M56),ROUND(Regressions!M56, 1), NA())</f>
        <v>#N/A</v>
      </c>
      <c r="M46" s="347" t="e">
        <f>IF(ISNUMBER(Regressions!N56),ROUND(Regressions!N56, 1), NA())</f>
        <v>#N/A</v>
      </c>
      <c r="N46" s="244">
        <f>IF(ISNUMBER(Regressions!O56),ROUND(Regressions!O56, 1), NA())</f>
        <v>0</v>
      </c>
      <c r="O46" s="348">
        <f>IF(ISNUMBER(Regressions!Q56),ROUND(Regressions!Q56, 1), NA())</f>
        <v>100</v>
      </c>
      <c r="P46" s="346" t="e">
        <f>IF(ISNUMBER(Regressions!R56),ROUND(Regressions!R56, 1), NA())</f>
        <v>#N/A</v>
      </c>
      <c r="Q46" s="222" t="e">
        <f>IF(ISNUMBER(Regressions!S56),ROUND(Regressions!S56, 1), NA())</f>
        <v>#N/A</v>
      </c>
      <c r="R46" s="347" t="e">
        <f>IF(ISNUMBER(Regressions!T56),ROUND(Regressions!T56, 1), NA())</f>
        <v>#N/A</v>
      </c>
      <c r="S46" s="244" t="e">
        <f>IF(ISNUMBER(Regressions!U56),ROUND(Regressions!U56, 1), NA())</f>
        <v>#N/A</v>
      </c>
    </row>
    <row xmlns:x14ac="http://schemas.microsoft.com/office/spreadsheetml/2009/9/ac" r="47" x14ac:dyDescent="0.2">
      <c r="A47" s="343" t="str">
        <f>IF(ISBLANK(Regressions!A57), " ", Regressions!A57)</f>
        <v>Mongolia</v>
      </c>
      <c r="B47" s="344">
        <f>IF(ISBLANK(Regressions!B57), " ", Regressions!B57)</f>
        <v>2012</v>
      </c>
      <c r="C47" s="349" t="str">
        <f>IF(ISBLANK(Regressions!C57), " ", Regressions!C57)</f>
        <v>Urban</v>
      </c>
      <c r="D47" s="345">
        <f>IF(ISBLANK(Regressions!D57), " ", Regressions!D57)</f>
        <v>542913.40525817871</v>
      </c>
      <c r="E47" s="221">
        <f>IF(ISNUMBER(Regressions!E57),ROUND(Regressions!E57, 1), NA())</f>
        <v>99.6</v>
      </c>
      <c r="F47" s="346">
        <f>IF(ISNUMBER(Regressions!F57),ROUND(Regressions!F57, 1), NA())</f>
        <v>99.6</v>
      </c>
      <c r="G47" s="243" t="e">
        <f>IF(ISNUMBER(Regressions!G57),ROUND(Regressions!G57, 1), NA())</f>
        <v>#N/A</v>
      </c>
      <c r="H47" s="347" t="e">
        <f>IF(ISNUMBER(Regressions!H57),ROUND(Regressions!H57, 1), NA())</f>
        <v>#N/A</v>
      </c>
      <c r="I47" s="244">
        <f>IF(ISNUMBER(Regressions!I57),ROUND(Regressions!I57, 1), NA())</f>
        <v>0.4</v>
      </c>
      <c r="J47" s="348">
        <f>IF(ISNUMBER(Regressions!K57),ROUND(Regressions!K57, 1), NA())</f>
        <v>100</v>
      </c>
      <c r="K47" s="346">
        <f>IF(ISNUMBER(Regressions!L57),ROUND(Regressions!L57, 1), NA())</f>
        <v>100</v>
      </c>
      <c r="L47" s="245" t="e">
        <f>IF(ISNUMBER(Regressions!M57),ROUND(Regressions!M57, 1), NA())</f>
        <v>#N/A</v>
      </c>
      <c r="M47" s="347" t="e">
        <f>IF(ISNUMBER(Regressions!N57),ROUND(Regressions!N57, 1), NA())</f>
        <v>#N/A</v>
      </c>
      <c r="N47" s="244">
        <f>IF(ISNUMBER(Regressions!O57),ROUND(Regressions!O57, 1), NA())</f>
        <v>0</v>
      </c>
      <c r="O47" s="348">
        <f>IF(ISNUMBER(Regressions!Q57),ROUND(Regressions!Q57, 1), NA())</f>
        <v>100</v>
      </c>
      <c r="P47" s="346" t="e">
        <f>IF(ISNUMBER(Regressions!R57),ROUND(Regressions!R57, 1), NA())</f>
        <v>#N/A</v>
      </c>
      <c r="Q47" s="222" t="e">
        <f>IF(ISNUMBER(Regressions!S57),ROUND(Regressions!S57, 1), NA())</f>
        <v>#N/A</v>
      </c>
      <c r="R47" s="347" t="e">
        <f>IF(ISNUMBER(Regressions!T57),ROUND(Regressions!T57, 1), NA())</f>
        <v>#N/A</v>
      </c>
      <c r="S47" s="244" t="e">
        <f>IF(ISNUMBER(Regressions!U57),ROUND(Regressions!U57, 1), NA())</f>
        <v>#N/A</v>
      </c>
    </row>
    <row xmlns:x14ac="http://schemas.microsoft.com/office/spreadsheetml/2009/9/ac" r="48" x14ac:dyDescent="0.2">
      <c r="A48" s="343" t="str">
        <f>IF(ISBLANK(Regressions!A58), " ", Regressions!A58)</f>
        <v>Mongolia</v>
      </c>
      <c r="B48" s="344">
        <f>IF(ISBLANK(Regressions!B58), " ", Regressions!B58)</f>
        <v>2013</v>
      </c>
      <c r="C48" s="349" t="str">
        <f>IF(ISBLANK(Regressions!C58), " ", Regressions!C58)</f>
        <v>Urban</v>
      </c>
      <c r="D48" s="345">
        <f>IF(ISBLANK(Regressions!D58), " ", Regressions!D58)</f>
        <v>552364.04970016482</v>
      </c>
      <c r="E48" s="221">
        <f>IF(ISNUMBER(Regressions!E58),ROUND(Regressions!E58, 1), NA())</f>
        <v>99.6</v>
      </c>
      <c r="F48" s="346">
        <f>IF(ISNUMBER(Regressions!F58),ROUND(Regressions!F58, 1), NA())</f>
        <v>99.6</v>
      </c>
      <c r="G48" s="243">
        <f>IF(ISNUMBER(Regressions!G58),ROUND(Regressions!G58, 1), NA())</f>
        <v>84.8</v>
      </c>
      <c r="H48" s="347">
        <f>IF(ISNUMBER(Regressions!H58),ROUND(Regressions!H58, 1), NA())</f>
        <v>14.8</v>
      </c>
      <c r="I48" s="244">
        <f>IF(ISNUMBER(Regressions!I58),ROUND(Regressions!I58, 1), NA())</f>
        <v>0.4</v>
      </c>
      <c r="J48" s="348">
        <f>IF(ISNUMBER(Regressions!K58),ROUND(Regressions!K58, 1), NA())</f>
        <v>100</v>
      </c>
      <c r="K48" s="346">
        <f>IF(ISNUMBER(Regressions!L58),ROUND(Regressions!L58, 1), NA())</f>
        <v>100</v>
      </c>
      <c r="L48" s="245">
        <f>IF(ISNUMBER(Regressions!M58),ROUND(Regressions!M58, 1), NA())</f>
        <v>70.2</v>
      </c>
      <c r="M48" s="347">
        <f>IF(ISNUMBER(Regressions!N58),ROUND(Regressions!N58, 1), NA())</f>
        <v>29.8</v>
      </c>
      <c r="N48" s="244">
        <f>IF(ISNUMBER(Regressions!O58),ROUND(Regressions!O58, 1), NA())</f>
        <v>0</v>
      </c>
      <c r="O48" s="348">
        <f>IF(ISNUMBER(Regressions!Q58),ROUND(Regressions!Q58, 1), NA())</f>
        <v>100</v>
      </c>
      <c r="P48" s="346">
        <f>IF(ISNUMBER(Regressions!R58),ROUND(Regressions!R58, 1), NA())</f>
        <v>87</v>
      </c>
      <c r="Q48" s="222">
        <f>IF(ISNUMBER(Regressions!S58),ROUND(Regressions!S58, 1), NA())</f>
        <v>52.7</v>
      </c>
      <c r="R48" s="347">
        <f>IF(ISNUMBER(Regressions!T58),ROUND(Regressions!T58, 1), NA())</f>
        <v>34.299999999999997</v>
      </c>
      <c r="S48" s="244">
        <f>IF(ISNUMBER(Regressions!U58),ROUND(Regressions!U58, 1), NA())</f>
        <v>13</v>
      </c>
    </row>
    <row xmlns:x14ac="http://schemas.microsoft.com/office/spreadsheetml/2009/9/ac" r="49" x14ac:dyDescent="0.2">
      <c r="A49" s="343" t="str">
        <f>IF(ISBLANK(Regressions!A59), " ", Regressions!A59)</f>
        <v>Mongolia</v>
      </c>
      <c r="B49" s="344">
        <f>IF(ISBLANK(Regressions!B59), " ", Regressions!B59)</f>
        <v>2014</v>
      </c>
      <c r="C49" s="349" t="str">
        <f>IF(ISBLANK(Regressions!C59), " ", Regressions!C59)</f>
        <v>Urban</v>
      </c>
      <c r="D49" s="345">
        <f>IF(ISBLANK(Regressions!D59), " ", Regressions!D59)</f>
        <v>562963.00504508975</v>
      </c>
      <c r="E49" s="221">
        <f>IF(ISNUMBER(Regressions!E59),ROUND(Regressions!E59, 1), NA())</f>
        <v>99.6</v>
      </c>
      <c r="F49" s="346">
        <f>IF(ISNUMBER(Regressions!F59),ROUND(Regressions!F59, 1), NA())</f>
        <v>99.6</v>
      </c>
      <c r="G49" s="243">
        <f>IF(ISNUMBER(Regressions!G59),ROUND(Regressions!G59, 1), NA())</f>
        <v>84.8</v>
      </c>
      <c r="H49" s="347">
        <f>IF(ISNUMBER(Regressions!H59),ROUND(Regressions!H59, 1), NA())</f>
        <v>14.8</v>
      </c>
      <c r="I49" s="244">
        <f>IF(ISNUMBER(Regressions!I59),ROUND(Regressions!I59, 1), NA())</f>
        <v>0.4</v>
      </c>
      <c r="J49" s="348">
        <f>IF(ISNUMBER(Regressions!K59),ROUND(Regressions!K59, 1), NA())</f>
        <v>100</v>
      </c>
      <c r="K49" s="346">
        <f>IF(ISNUMBER(Regressions!L59),ROUND(Regressions!L59, 1), NA())</f>
        <v>100</v>
      </c>
      <c r="L49" s="245">
        <f>IF(ISNUMBER(Regressions!M59),ROUND(Regressions!M59, 1), NA())</f>
        <v>70.2</v>
      </c>
      <c r="M49" s="347">
        <f>IF(ISNUMBER(Regressions!N59),ROUND(Regressions!N59, 1), NA())</f>
        <v>29.8</v>
      </c>
      <c r="N49" s="244">
        <f>IF(ISNUMBER(Regressions!O59),ROUND(Regressions!O59, 1), NA())</f>
        <v>0</v>
      </c>
      <c r="O49" s="348">
        <f>IF(ISNUMBER(Regressions!Q59),ROUND(Regressions!Q59, 1), NA())</f>
        <v>100</v>
      </c>
      <c r="P49" s="346">
        <f>IF(ISNUMBER(Regressions!R59),ROUND(Regressions!R59, 1), NA())</f>
        <v>87</v>
      </c>
      <c r="Q49" s="222">
        <f>IF(ISNUMBER(Regressions!S59),ROUND(Regressions!S59, 1), NA())</f>
        <v>52.7</v>
      </c>
      <c r="R49" s="347">
        <f>IF(ISNUMBER(Regressions!T59),ROUND(Regressions!T59, 1), NA())</f>
        <v>34.299999999999997</v>
      </c>
      <c r="S49" s="244">
        <f>IF(ISNUMBER(Regressions!U59),ROUND(Regressions!U59, 1), NA())</f>
        <v>13</v>
      </c>
    </row>
    <row xmlns:x14ac="http://schemas.microsoft.com/office/spreadsheetml/2009/9/ac" r="50" x14ac:dyDescent="0.2">
      <c r="A50" s="343" t="str">
        <f>IF(ISBLANK(Regressions!A60), " ", Regressions!A60)</f>
        <v>Mongolia</v>
      </c>
      <c r="B50" s="344">
        <f>IF(ISBLANK(Regressions!B60), " ", Regressions!B60)</f>
        <v>2015</v>
      </c>
      <c r="C50" s="349" t="str">
        <f>IF(ISBLANK(Regressions!C60), " ", Regressions!C60)</f>
        <v>Urban</v>
      </c>
      <c r="D50" s="345">
        <f>IF(ISBLANK(Regressions!D60), " ", Regressions!D60)</f>
        <v>577592.22351768485</v>
      </c>
      <c r="E50" s="221">
        <f>IF(ISNUMBER(Regressions!E60),ROUND(Regressions!E60, 1), NA())</f>
        <v>99.6</v>
      </c>
      <c r="F50" s="346">
        <f>IF(ISNUMBER(Regressions!F60),ROUND(Regressions!F60, 1), NA())</f>
        <v>99.6</v>
      </c>
      <c r="G50" s="243">
        <f>IF(ISNUMBER(Regressions!G60),ROUND(Regressions!G60, 1), NA())</f>
        <v>84.8</v>
      </c>
      <c r="H50" s="347">
        <f>IF(ISNUMBER(Regressions!H60),ROUND(Regressions!H60, 1), NA())</f>
        <v>14.8</v>
      </c>
      <c r="I50" s="244">
        <f>IF(ISNUMBER(Regressions!I60),ROUND(Regressions!I60, 1), NA())</f>
        <v>0.4</v>
      </c>
      <c r="J50" s="348">
        <f>IF(ISNUMBER(Regressions!K60),ROUND(Regressions!K60, 1), NA())</f>
        <v>100</v>
      </c>
      <c r="K50" s="346">
        <f>IF(ISNUMBER(Regressions!L60),ROUND(Regressions!L60, 1), NA())</f>
        <v>100</v>
      </c>
      <c r="L50" s="245">
        <f>IF(ISNUMBER(Regressions!M60),ROUND(Regressions!M60, 1), NA())</f>
        <v>70.2</v>
      </c>
      <c r="M50" s="347">
        <f>IF(ISNUMBER(Regressions!N60),ROUND(Regressions!N60, 1), NA())</f>
        <v>29.8</v>
      </c>
      <c r="N50" s="244">
        <f>IF(ISNUMBER(Regressions!O60),ROUND(Regressions!O60, 1), NA())</f>
        <v>0</v>
      </c>
      <c r="O50" s="348">
        <f>IF(ISNUMBER(Regressions!Q60),ROUND(Regressions!Q60, 1), NA())</f>
        <v>100</v>
      </c>
      <c r="P50" s="346">
        <f>IF(ISNUMBER(Regressions!R60),ROUND(Regressions!R60, 1), NA())</f>
        <v>87</v>
      </c>
      <c r="Q50" s="222">
        <f>IF(ISNUMBER(Regressions!S60),ROUND(Regressions!S60, 1), NA())</f>
        <v>52.7</v>
      </c>
      <c r="R50" s="347">
        <f>IF(ISNUMBER(Regressions!T60),ROUND(Regressions!T60, 1), NA())</f>
        <v>34.299999999999997</v>
      </c>
      <c r="S50" s="244">
        <f>IF(ISNUMBER(Regressions!U60),ROUND(Regressions!U60, 1), NA())</f>
        <v>13</v>
      </c>
    </row>
    <row xmlns:x14ac="http://schemas.microsoft.com/office/spreadsheetml/2009/9/ac" r="51" x14ac:dyDescent="0.2">
      <c r="A51" s="343" t="str">
        <f>IF(ISBLANK(Regressions!A61), " ", Regressions!A61)</f>
        <v>Mongolia</v>
      </c>
      <c r="B51" s="344">
        <f>IF(ISBLANK(Regressions!B61), " ", Regressions!B61)</f>
        <v>2016</v>
      </c>
      <c r="C51" s="349" t="str">
        <f>IF(ISBLANK(Regressions!C61), " ", Regressions!C61)</f>
        <v>Urban</v>
      </c>
      <c r="D51" s="345">
        <f>IF(ISBLANK(Regressions!D61), " ", Regressions!D61)</f>
        <v>597265.43501953129</v>
      </c>
      <c r="E51" s="221">
        <f>IF(ISNUMBER(Regressions!E61),ROUND(Regressions!E61, 1), NA())</f>
        <v>99.6</v>
      </c>
      <c r="F51" s="346">
        <f>IF(ISNUMBER(Regressions!F61),ROUND(Regressions!F61, 1), NA())</f>
        <v>99.6</v>
      </c>
      <c r="G51" s="243">
        <f>IF(ISNUMBER(Regressions!G61),ROUND(Regressions!G61, 1), NA())</f>
        <v>84.8</v>
      </c>
      <c r="H51" s="347">
        <f>IF(ISNUMBER(Regressions!H61),ROUND(Regressions!H61, 1), NA())</f>
        <v>14.8</v>
      </c>
      <c r="I51" s="244">
        <f>IF(ISNUMBER(Regressions!I61),ROUND(Regressions!I61, 1), NA())</f>
        <v>0.4</v>
      </c>
      <c r="J51" s="348">
        <f>IF(ISNUMBER(Regressions!K61),ROUND(Regressions!K61, 1), NA())</f>
        <v>100</v>
      </c>
      <c r="K51" s="346">
        <f>IF(ISNUMBER(Regressions!L61),ROUND(Regressions!L61, 1), NA())</f>
        <v>100</v>
      </c>
      <c r="L51" s="245">
        <f>IF(ISNUMBER(Regressions!M61),ROUND(Regressions!M61, 1), NA())</f>
        <v>70.2</v>
      </c>
      <c r="M51" s="347">
        <f>IF(ISNUMBER(Regressions!N61),ROUND(Regressions!N61, 1), NA())</f>
        <v>29.8</v>
      </c>
      <c r="N51" s="244">
        <f>IF(ISNUMBER(Regressions!O61),ROUND(Regressions!O61, 1), NA())</f>
        <v>0</v>
      </c>
      <c r="O51" s="348">
        <f>IF(ISNUMBER(Regressions!Q61),ROUND(Regressions!Q61, 1), NA())</f>
        <v>100</v>
      </c>
      <c r="P51" s="346">
        <f>IF(ISNUMBER(Regressions!R61),ROUND(Regressions!R61, 1), NA())</f>
        <v>87</v>
      </c>
      <c r="Q51" s="222">
        <f>IF(ISNUMBER(Regressions!S61),ROUND(Regressions!S61, 1), NA())</f>
        <v>52.7</v>
      </c>
      <c r="R51" s="347">
        <f>IF(ISNUMBER(Regressions!T61),ROUND(Regressions!T61, 1), NA())</f>
        <v>34.299999999999997</v>
      </c>
      <c r="S51" s="244">
        <f>IF(ISNUMBER(Regressions!U61),ROUND(Regressions!U61, 1), NA())</f>
        <v>13</v>
      </c>
    </row>
    <row xmlns:x14ac="http://schemas.microsoft.com/office/spreadsheetml/2009/9/ac" r="52" x14ac:dyDescent="0.2">
      <c r="A52" s="343" t="str">
        <f>IF(ISBLANK(Regressions!A62), " ", Regressions!A62)</f>
        <v>Mongolia</v>
      </c>
      <c r="B52" s="344">
        <f>IF(ISBLANK(Regressions!B62), " ", Regressions!B62)</f>
        <v>2017</v>
      </c>
      <c r="C52" s="349" t="str">
        <f>IF(ISBLANK(Regressions!C62), " ", Regressions!C62)</f>
        <v>Urban</v>
      </c>
      <c r="D52" s="345">
        <f>IF(ISBLANK(Regressions!D62), " ", Regressions!D62)</f>
        <v>620663.56579971313</v>
      </c>
      <c r="E52" s="221">
        <f>IF(ISNUMBER(Regressions!E62),ROUND(Regressions!E62, 1), NA())</f>
        <v>99.6</v>
      </c>
      <c r="F52" s="346">
        <f>IF(ISNUMBER(Regressions!F62),ROUND(Regressions!F62, 1), NA())</f>
        <v>99.6</v>
      </c>
      <c r="G52" s="243">
        <f>IF(ISNUMBER(Regressions!G62),ROUND(Regressions!G62, 1), NA())</f>
        <v>84.8</v>
      </c>
      <c r="H52" s="347">
        <f>IF(ISNUMBER(Regressions!H62),ROUND(Regressions!H62, 1), NA())</f>
        <v>14.8</v>
      </c>
      <c r="I52" s="244">
        <f>IF(ISNUMBER(Regressions!I62),ROUND(Regressions!I62, 1), NA())</f>
        <v>0.4</v>
      </c>
      <c r="J52" s="348">
        <f>IF(ISNUMBER(Regressions!K62),ROUND(Regressions!K62, 1), NA())</f>
        <v>100</v>
      </c>
      <c r="K52" s="346">
        <f>IF(ISNUMBER(Regressions!L62),ROUND(Regressions!L62, 1), NA())</f>
        <v>100</v>
      </c>
      <c r="L52" s="245">
        <f>IF(ISNUMBER(Regressions!M62),ROUND(Regressions!M62, 1), NA())</f>
        <v>70.2</v>
      </c>
      <c r="M52" s="347">
        <f>IF(ISNUMBER(Regressions!N62),ROUND(Regressions!N62, 1), NA())</f>
        <v>29.8</v>
      </c>
      <c r="N52" s="244">
        <f>IF(ISNUMBER(Regressions!O62),ROUND(Regressions!O62, 1), NA())</f>
        <v>0</v>
      </c>
      <c r="O52" s="348">
        <f>IF(ISNUMBER(Regressions!Q62),ROUND(Regressions!Q62, 1), NA())</f>
        <v>100</v>
      </c>
      <c r="P52" s="346">
        <f>IF(ISNUMBER(Regressions!R62),ROUND(Regressions!R62, 1), NA())</f>
        <v>87</v>
      </c>
      <c r="Q52" s="222">
        <f>IF(ISNUMBER(Regressions!S62),ROUND(Regressions!S62, 1), NA())</f>
        <v>52.7</v>
      </c>
      <c r="R52" s="347">
        <f>IF(ISNUMBER(Regressions!T62),ROUND(Regressions!T62, 1), NA())</f>
        <v>34.299999999999997</v>
      </c>
      <c r="S52" s="244">
        <f>IF(ISNUMBER(Regressions!U62),ROUND(Regressions!U62, 1), NA())</f>
        <v>13</v>
      </c>
    </row>
    <row xmlns:x14ac="http://schemas.microsoft.com/office/spreadsheetml/2009/9/ac" r="53" x14ac:dyDescent="0.2">
      <c r="A53" s="343" t="str">
        <f>IF(ISBLANK(Regressions!A63), " ", Regressions!A63)</f>
        <v>Mongolia</v>
      </c>
      <c r="B53" s="344">
        <f>IF(ISBLANK(Regressions!B63), " ", Regressions!B63)</f>
        <v>2018</v>
      </c>
      <c r="C53" s="349" t="str">
        <f>IF(ISBLANK(Regressions!C63), " ", Regressions!C63)</f>
        <v>Urban</v>
      </c>
      <c r="D53" s="345">
        <f>IF(ISBLANK(Regressions!D63), " ", Regressions!D63)</f>
        <v>646547.89391723624</v>
      </c>
      <c r="E53" s="221">
        <f>IF(ISNUMBER(Regressions!E63),ROUND(Regressions!E63, 1), NA())</f>
        <v>99.6</v>
      </c>
      <c r="F53" s="346">
        <f>IF(ISNUMBER(Regressions!F63),ROUND(Regressions!F63, 1), NA())</f>
        <v>99.6</v>
      </c>
      <c r="G53" s="243">
        <f>IF(ISNUMBER(Regressions!G63),ROUND(Regressions!G63, 1), NA())</f>
        <v>84.8</v>
      </c>
      <c r="H53" s="347">
        <f>IF(ISNUMBER(Regressions!H63),ROUND(Regressions!H63, 1), NA())</f>
        <v>14.8</v>
      </c>
      <c r="I53" s="244">
        <f>IF(ISNUMBER(Regressions!I63),ROUND(Regressions!I63, 1), NA())</f>
        <v>0.4</v>
      </c>
      <c r="J53" s="348">
        <f>IF(ISNUMBER(Regressions!K63),ROUND(Regressions!K63, 1), NA())</f>
        <v>100</v>
      </c>
      <c r="K53" s="346">
        <f>IF(ISNUMBER(Regressions!L63),ROUND(Regressions!L63, 1), NA())</f>
        <v>100</v>
      </c>
      <c r="L53" s="245">
        <f>IF(ISNUMBER(Regressions!M63),ROUND(Regressions!M63, 1), NA())</f>
        <v>70.2</v>
      </c>
      <c r="M53" s="347">
        <f>IF(ISNUMBER(Regressions!N63),ROUND(Regressions!N63, 1), NA())</f>
        <v>29.8</v>
      </c>
      <c r="N53" s="244">
        <f>IF(ISNUMBER(Regressions!O63),ROUND(Regressions!O63, 1), NA())</f>
        <v>0</v>
      </c>
      <c r="O53" s="348">
        <f>IF(ISNUMBER(Regressions!Q63),ROUND(Regressions!Q63, 1), NA())</f>
        <v>100</v>
      </c>
      <c r="P53" s="346">
        <f>IF(ISNUMBER(Regressions!R63),ROUND(Regressions!R63, 1), NA())</f>
        <v>87</v>
      </c>
      <c r="Q53" s="222">
        <f>IF(ISNUMBER(Regressions!S63),ROUND(Regressions!S63, 1), NA())</f>
        <v>52.7</v>
      </c>
      <c r="R53" s="347">
        <f>IF(ISNUMBER(Regressions!T63),ROUND(Regressions!T63, 1), NA())</f>
        <v>34.299999999999997</v>
      </c>
      <c r="S53" s="244">
        <f>IF(ISNUMBER(Regressions!U63),ROUND(Regressions!U63, 1), NA())</f>
        <v>13</v>
      </c>
    </row>
    <row xmlns:x14ac="http://schemas.microsoft.com/office/spreadsheetml/2009/9/ac" r="54" x14ac:dyDescent="0.2">
      <c r="A54" s="343" t="str">
        <f>IF(ISBLANK(Regressions!A64), " ", Regressions!A64)</f>
        <v>Mongolia</v>
      </c>
      <c r="B54" s="344">
        <f>IF(ISBLANK(Regressions!B64), " ", Regressions!B64)</f>
        <v>2019</v>
      </c>
      <c r="C54" s="349" t="str">
        <f>IF(ISBLANK(Regressions!C64), " ", Regressions!C64)</f>
        <v>Urban</v>
      </c>
      <c r="D54" s="345">
        <f>IF(ISBLANK(Regressions!D64), " ", Regressions!D64)</f>
        <v>673920.25223876943</v>
      </c>
      <c r="E54" s="221">
        <f>IF(ISNUMBER(Regressions!E64),ROUND(Regressions!E64, 1), NA())</f>
        <v>99.6</v>
      </c>
      <c r="F54" s="346">
        <f>IF(ISNUMBER(Regressions!F64),ROUND(Regressions!F64, 1), NA())</f>
        <v>99.6</v>
      </c>
      <c r="G54" s="243">
        <f>IF(ISNUMBER(Regressions!G64),ROUND(Regressions!G64, 1), NA())</f>
        <v>84.8</v>
      </c>
      <c r="H54" s="347">
        <f>IF(ISNUMBER(Regressions!H64),ROUND(Regressions!H64, 1), NA())</f>
        <v>14.8</v>
      </c>
      <c r="I54" s="244">
        <f>IF(ISNUMBER(Regressions!I64),ROUND(Regressions!I64, 1), NA())</f>
        <v>0.4</v>
      </c>
      <c r="J54" s="348">
        <f>IF(ISNUMBER(Regressions!K64),ROUND(Regressions!K64, 1), NA())</f>
        <v>100</v>
      </c>
      <c r="K54" s="346">
        <f>IF(ISNUMBER(Regressions!L64),ROUND(Regressions!L64, 1), NA())</f>
        <v>100</v>
      </c>
      <c r="L54" s="245">
        <f>IF(ISNUMBER(Regressions!M64),ROUND(Regressions!M64, 1), NA())</f>
        <v>70.2</v>
      </c>
      <c r="M54" s="347">
        <f>IF(ISNUMBER(Regressions!N64),ROUND(Regressions!N64, 1), NA())</f>
        <v>29.8</v>
      </c>
      <c r="N54" s="244">
        <f>IF(ISNUMBER(Regressions!O64),ROUND(Regressions!O64, 1), NA())</f>
        <v>0</v>
      </c>
      <c r="O54" s="348">
        <f>IF(ISNUMBER(Regressions!Q64),ROUND(Regressions!Q64, 1), NA())</f>
        <v>100</v>
      </c>
      <c r="P54" s="346">
        <f>IF(ISNUMBER(Regressions!R64),ROUND(Regressions!R64, 1), NA())</f>
        <v>87</v>
      </c>
      <c r="Q54" s="222">
        <f>IF(ISNUMBER(Regressions!S64),ROUND(Regressions!S64, 1), NA())</f>
        <v>52.7</v>
      </c>
      <c r="R54" s="347">
        <f>IF(ISNUMBER(Regressions!T64),ROUND(Regressions!T64, 1), NA())</f>
        <v>34.299999999999997</v>
      </c>
      <c r="S54" s="244">
        <f>IF(ISNUMBER(Regressions!U64),ROUND(Regressions!U64, 1), NA())</f>
        <v>13</v>
      </c>
    </row>
    <row xmlns:x14ac="http://schemas.microsoft.com/office/spreadsheetml/2009/9/ac" r="55" ht="13.5" customHeight="true" x14ac:dyDescent="0.2">
      <c r="A55" s="343" t="str">
        <f>IF(ISBLANK(Regressions!A65), " ", Regressions!A65)</f>
        <v>Mongolia</v>
      </c>
      <c r="B55" s="344">
        <f>IF(ISBLANK(Regressions!B65), " ", Regressions!B65)</f>
        <v>2020</v>
      </c>
      <c r="C55" s="349" t="str">
        <f>IF(ISBLANK(Regressions!C65), " ", Regressions!C65)</f>
        <v>Urban</v>
      </c>
      <c r="D55" s="345">
        <f>IF(ISBLANK(Regressions!D65), " ", Regressions!D65)</f>
        <v>703156.82087631233</v>
      </c>
      <c r="E55" s="221">
        <f>IF(ISNUMBER(Regressions!E65),ROUND(Regressions!E65, 1), NA())</f>
        <v>99.6</v>
      </c>
      <c r="F55" s="346">
        <f>IF(ISNUMBER(Regressions!F65),ROUND(Regressions!F65, 1), NA())</f>
        <v>99.6</v>
      </c>
      <c r="G55" s="243">
        <f>IF(ISNUMBER(Regressions!G65),ROUND(Regressions!G65, 1), NA())</f>
        <v>84.8</v>
      </c>
      <c r="H55" s="347">
        <f>IF(ISNUMBER(Regressions!H65),ROUND(Regressions!H65, 1), NA())</f>
        <v>14.8</v>
      </c>
      <c r="I55" s="244">
        <f>IF(ISNUMBER(Regressions!I65),ROUND(Regressions!I65, 1), NA())</f>
        <v>0.4</v>
      </c>
      <c r="J55" s="348">
        <f>IF(ISNUMBER(Regressions!K65),ROUND(Regressions!K65, 1), NA())</f>
        <v>100</v>
      </c>
      <c r="K55" s="346">
        <f>IF(ISNUMBER(Regressions!L65),ROUND(Regressions!L65, 1), NA())</f>
        <v>100</v>
      </c>
      <c r="L55" s="245">
        <f>IF(ISNUMBER(Regressions!M65),ROUND(Regressions!M65, 1), NA())</f>
        <v>70.2</v>
      </c>
      <c r="M55" s="347">
        <f>IF(ISNUMBER(Regressions!N65),ROUND(Regressions!N65, 1), NA())</f>
        <v>29.8</v>
      </c>
      <c r="N55" s="244">
        <f>IF(ISNUMBER(Regressions!O65),ROUND(Regressions!O65, 1), NA())</f>
        <v>0</v>
      </c>
      <c r="O55" s="348">
        <f>IF(ISNUMBER(Regressions!Q65),ROUND(Regressions!Q65, 1), NA())</f>
        <v>100</v>
      </c>
      <c r="P55" s="346">
        <f>IF(ISNUMBER(Regressions!R65),ROUND(Regressions!R65, 1), NA())</f>
        <v>87</v>
      </c>
      <c r="Q55" s="222">
        <f>IF(ISNUMBER(Regressions!S65),ROUND(Regressions!S65, 1), NA())</f>
        <v>52.7</v>
      </c>
      <c r="R55" s="347">
        <f>IF(ISNUMBER(Regressions!T65),ROUND(Regressions!T65, 1), NA())</f>
        <v>34.299999999999997</v>
      </c>
      <c r="S55" s="244">
        <f>IF(ISNUMBER(Regressions!U65),ROUND(Regressions!U65, 1), NA())</f>
        <v>13</v>
      </c>
    </row>
    <row xmlns:x14ac="http://schemas.microsoft.com/office/spreadsheetml/2009/9/ac" r="56" x14ac:dyDescent="0.2">
      <c r="A56" s="394" t="str">
        <f>IF(ISBLANK(Regressions!A66), " ", Regressions!A66)</f>
        <v>Mongolia</v>
      </c>
      <c r="B56" s="395">
        <f>IF(ISBLANK(Regressions!B66), " ", Regressions!B66)</f>
        <v>2021</v>
      </c>
      <c r="C56" s="396" t="str">
        <f>IF(ISBLANK(Regressions!C66), " ", Regressions!C66)</f>
        <v>Urban</v>
      </c>
      <c r="D56" s="397">
        <f>IF(ISBLANK(Regressions!D66), " ", Regressions!D66)</f>
        <v>727561.68278533942</v>
      </c>
      <c r="E56" s="400">
        <f>IF(ISNUMBER(Regressions!E66),ROUND(Regressions!E66, 1), NA())</f>
        <v>99.6</v>
      </c>
      <c r="F56" s="398">
        <f>IF(ISNUMBER(Regressions!F66),ROUND(Regressions!F66, 1), NA())</f>
        <v>99.6</v>
      </c>
      <c r="G56" s="401">
        <f>IF(ISNUMBER(Regressions!G66),ROUND(Regressions!G66, 1), NA())</f>
        <v>84.8</v>
      </c>
      <c r="H56" s="399">
        <f>IF(ISNUMBER(Regressions!H66),ROUND(Regressions!H66, 1), NA())</f>
        <v>14.8</v>
      </c>
      <c r="I56" s="402">
        <f>IF(ISNUMBER(Regressions!I66),ROUND(Regressions!I66, 1), NA())</f>
        <v>0.4</v>
      </c>
      <c r="J56" s="400">
        <f>IF(ISNUMBER(Regressions!K66),ROUND(Regressions!K66, 1), NA())</f>
        <v>100</v>
      </c>
      <c r="K56" s="398">
        <f>IF(ISNUMBER(Regressions!L66),ROUND(Regressions!L66, 1), NA())</f>
        <v>100</v>
      </c>
      <c r="L56" s="403">
        <f>IF(ISNUMBER(Regressions!M66),ROUND(Regressions!M66, 1), NA())</f>
        <v>70.2</v>
      </c>
      <c r="M56" s="399">
        <f>IF(ISNUMBER(Regressions!N66),ROUND(Regressions!N66, 1), NA())</f>
        <v>29.8</v>
      </c>
      <c r="N56" s="402">
        <f>IF(ISNUMBER(Regressions!O66),ROUND(Regressions!O66, 1), NA())</f>
        <v>0</v>
      </c>
      <c r="O56" s="400">
        <f>IF(ISNUMBER(Regressions!Q66),ROUND(Regressions!Q66, 1), NA())</f>
        <v>100</v>
      </c>
      <c r="P56" s="398">
        <f>IF(ISNUMBER(Regressions!R66),ROUND(Regressions!R66, 1), NA())</f>
        <v>87</v>
      </c>
      <c r="Q56" s="404">
        <f>IF(ISNUMBER(Regressions!S66),ROUND(Regressions!S66, 1), NA())</f>
        <v>52.7</v>
      </c>
      <c r="R56" s="399">
        <f>IF(ISNUMBER(Regressions!T66),ROUND(Regressions!T66, 1), NA())</f>
        <v>34.299999999999997</v>
      </c>
      <c r="S56" s="402">
        <f>IF(ISNUMBER(Regressions!U66),ROUND(Regressions!U66, 1), NA())</f>
        <v>13</v>
      </c>
      <c r="T56" s="393"/>
      <c r="U56" s="393"/>
      <c r="V56" s="393"/>
      <c r="W56" s="393"/>
      <c r="X56" s="393"/>
      <c r="Y56" s="393"/>
      <c r="Z56" s="393"/>
      <c r="AA56" s="393"/>
      <c r="AB56" s="393"/>
      <c r="AC56" s="393"/>
    </row>
    <row xmlns:x14ac="http://schemas.microsoft.com/office/spreadsheetml/2009/9/ac" r="57" x14ac:dyDescent="0.2">
      <c r="A57" s="343" t="str">
        <f>IF(ISBLANK(Regressions!A67), " ", Regressions!A67)</f>
        <v>Mongolia</v>
      </c>
      <c r="B57" s="344">
        <f>IF(ISBLANK(Regressions!B67), " ", Regressions!B67)</f>
        <v>2022</v>
      </c>
      <c r="C57" s="349" t="str">
        <f>IF(ISBLANK(Regressions!C67), " ", Regressions!C67)</f>
        <v>Urban</v>
      </c>
      <c r="D57" s="345">
        <f>IF(ISBLANK(Regressions!D67), " ", Regressions!D67)</f>
        <v>751236.36552597035</v>
      </c>
      <c r="E57" s="221">
        <f>IF(ISNUMBER(Regressions!E67),ROUND(Regressions!E67, 1), NA())</f>
        <v>99.6</v>
      </c>
      <c r="F57" s="346">
        <f>IF(ISNUMBER(Regressions!F67),ROUND(Regressions!F67, 1), NA())</f>
        <v>99.6</v>
      </c>
      <c r="G57" s="243" t="e">
        <f>IF(ISNUMBER(Regressions!G67),ROUND(Regressions!G67, 1), NA())</f>
        <v>#N/A</v>
      </c>
      <c r="H57" s="347" t="e">
        <f>IF(ISNUMBER(Regressions!H67),ROUND(Regressions!H67, 1), NA())</f>
        <v>#N/A</v>
      </c>
      <c r="I57" s="244">
        <f>IF(ISNUMBER(Regressions!I67),ROUND(Regressions!I67, 1), NA())</f>
        <v>0.4</v>
      </c>
      <c r="J57" s="348">
        <f>IF(ISNUMBER(Regressions!K67),ROUND(Regressions!K67, 1), NA())</f>
        <v>100</v>
      </c>
      <c r="K57" s="346">
        <f>IF(ISNUMBER(Regressions!L67),ROUND(Regressions!L67, 1), NA())</f>
        <v>100</v>
      </c>
      <c r="L57" s="245" t="e">
        <f>IF(ISNUMBER(Regressions!M67),ROUND(Regressions!M67, 1), NA())</f>
        <v>#N/A</v>
      </c>
      <c r="M57" s="347" t="e">
        <f>IF(ISNUMBER(Regressions!N67),ROUND(Regressions!N67, 1), NA())</f>
        <v>#N/A</v>
      </c>
      <c r="N57" s="244">
        <f>IF(ISNUMBER(Regressions!O67),ROUND(Regressions!O67, 1), NA())</f>
        <v>0</v>
      </c>
      <c r="O57" s="348">
        <f>IF(ISNUMBER(Regressions!Q67),ROUND(Regressions!Q67, 1), NA())</f>
        <v>100</v>
      </c>
      <c r="P57" s="346" t="e">
        <f>IF(ISNUMBER(Regressions!R67),ROUND(Regressions!R67, 1), NA())</f>
        <v>#N/A</v>
      </c>
      <c r="Q57" s="222" t="e">
        <f>IF(ISNUMBER(Regressions!S67),ROUND(Regressions!S67, 1), NA())</f>
        <v>#N/A</v>
      </c>
      <c r="R57" s="347" t="e">
        <f>IF(ISNUMBER(Regressions!T67),ROUND(Regressions!T67, 1), NA())</f>
        <v>#N/A</v>
      </c>
      <c r="S57" s="244" t="e">
        <f>IF(ISNUMBER(Regressions!U67),ROUND(Regressions!U67, 1), NA())</f>
        <v>#N/A</v>
      </c>
    </row>
    <row xmlns:x14ac="http://schemas.microsoft.com/office/spreadsheetml/2009/9/ac" r="58" x14ac:dyDescent="0.2">
      <c r="A58" s="350" t="str">
        <f>IF(ISBLANK(Regressions!A68), " ", Regressions!A68)</f>
        <v>Mongolia</v>
      </c>
      <c r="B58" s="351">
        <f>IF(ISBLANK(Regressions!B68), " ", Regressions!B68)</f>
        <v>2023</v>
      </c>
      <c r="C58" s="352" t="str">
        <f>IF(ISBLANK(Regressions!C68), " ", Regressions!C68)</f>
        <v>Urban</v>
      </c>
      <c r="D58" s="353">
        <f>IF(ISBLANK(Regressions!D68), " ", Regressions!D68)</f>
        <v>772894.46283737186</v>
      </c>
      <c r="E58" s="354">
        <f>IF(ISNUMBER(Regressions!E68),ROUND(Regressions!E68, 1), NA())</f>
        <v>99.6</v>
      </c>
      <c r="F58" s="355">
        <f>IF(ISNUMBER(Regressions!F68),ROUND(Regressions!F68, 1), NA())</f>
        <v>99.6</v>
      </c>
      <c r="G58" s="356" t="e">
        <f>IF(ISNUMBER(Regressions!G68),ROUND(Regressions!G68, 1), NA())</f>
        <v>#N/A</v>
      </c>
      <c r="H58" s="357" t="e">
        <f>IF(ISNUMBER(Regressions!H68),ROUND(Regressions!H68, 1), NA())</f>
        <v>#N/A</v>
      </c>
      <c r="I58" s="358">
        <f>IF(ISNUMBER(Regressions!I68),ROUND(Regressions!I68, 1), NA())</f>
        <v>0.4</v>
      </c>
      <c r="J58" s="359">
        <f>IF(ISNUMBER(Regressions!K68),ROUND(Regressions!K68, 1), NA())</f>
        <v>100</v>
      </c>
      <c r="K58" s="355">
        <f>IF(ISNUMBER(Regressions!L68),ROUND(Regressions!L68, 1), NA())</f>
        <v>100</v>
      </c>
      <c r="L58" s="360" t="e">
        <f>IF(ISNUMBER(Regressions!M68),ROUND(Regressions!M68, 1), NA())</f>
        <v>#N/A</v>
      </c>
      <c r="M58" s="357" t="e">
        <f>IF(ISNUMBER(Regressions!N68),ROUND(Regressions!N68, 1), NA())</f>
        <v>#N/A</v>
      </c>
      <c r="N58" s="358">
        <f>IF(ISNUMBER(Regressions!O68),ROUND(Regressions!O68, 1), NA())</f>
        <v>0</v>
      </c>
      <c r="O58" s="359">
        <f>IF(ISNUMBER(Regressions!Q68),ROUND(Regressions!Q68, 1), NA())</f>
        <v>100</v>
      </c>
      <c r="P58" s="355" t="e">
        <f>IF(ISNUMBER(Regressions!R68),ROUND(Regressions!R68, 1), NA())</f>
        <v>#N/A</v>
      </c>
      <c r="Q58" s="361" t="e">
        <f>IF(ISNUMBER(Regressions!S68),ROUND(Regressions!S68, 1), NA())</f>
        <v>#N/A</v>
      </c>
      <c r="R58" s="357" t="e">
        <f>IF(ISNUMBER(Regressions!T68),ROUND(Regressions!T68, 1), NA())</f>
        <v>#N/A</v>
      </c>
      <c r="S58" s="358" t="e">
        <f>IF(ISNUMBER(Regressions!U68),ROUND(Regressions!U68, 1), NA())</f>
        <v>#N/A</v>
      </c>
    </row>
    <row xmlns:x14ac="http://schemas.microsoft.com/office/spreadsheetml/2009/9/ac" r="59" hidden="true" x14ac:dyDescent="0.2">
      <c r="A59" s="343" t="str">
        <f>IF(ISBLANK(Regressions!A69), " ", Regressions!A69)</f>
        <v>Mongolia</v>
      </c>
      <c r="B59" s="344">
        <f>IF(ISBLANK(Regressions!B69), " ", Regressions!B69)</f>
        <v>2024</v>
      </c>
      <c r="C59" s="349" t="str">
        <f>IF(ISBLANK(Regressions!C69), " ", Regressions!C69)</f>
        <v>Urban</v>
      </c>
      <c r="D59" s="345" t="str">
        <f>IF(ISBLANK(Regressions!D69), " ", Regressions!D69)</f>
        <v> </v>
      </c>
      <c r="E59" s="221" t="e">
        <f>IF(ISNUMBER(Regressions!E69),ROUND(Regressions!E69, 1), NA())</f>
        <v>#N/A</v>
      </c>
      <c r="F59" s="346" t="e">
        <f>IF(ISNUMBER(Regressions!F69),ROUND(Regressions!F69, 1), NA())</f>
        <v>#N/A</v>
      </c>
      <c r="G59" s="243" t="e">
        <f>IF(ISNUMBER(Regressions!G69),ROUND(Regressions!G69, 1), NA())</f>
        <v>#N/A</v>
      </c>
      <c r="H59" s="347" t="e">
        <f>IF(ISNUMBER(Regressions!H69),ROUND(Regressions!H69, 1), NA())</f>
        <v>#N/A</v>
      </c>
      <c r="I59" s="244" t="e">
        <f>IF(ISNUMBER(Regressions!I69),ROUND(Regressions!I69, 1), NA())</f>
        <v>#N/A</v>
      </c>
      <c r="J59" s="348" t="e">
        <f>IF(ISNUMBER(Regressions!K69),ROUND(Regressions!K69, 1), NA())</f>
        <v>#N/A</v>
      </c>
      <c r="K59" s="346" t="e">
        <f>IF(ISNUMBER(Regressions!L69),ROUND(Regressions!L69, 1), NA())</f>
        <v>#N/A</v>
      </c>
      <c r="L59" s="245" t="e">
        <f>IF(ISNUMBER(Regressions!M69),ROUND(Regressions!M69, 1), NA())</f>
        <v>#N/A</v>
      </c>
      <c r="M59" s="347" t="e">
        <f>IF(ISNUMBER(Regressions!N69),ROUND(Regressions!N69, 1), NA())</f>
        <v>#N/A</v>
      </c>
      <c r="N59" s="244" t="e">
        <f>IF(ISNUMBER(Regressions!O69),ROUND(Regressions!O69, 1), NA())</f>
        <v>#N/A</v>
      </c>
      <c r="O59" s="348" t="e">
        <f>IF(ISNUMBER(Regressions!Q69),ROUND(Regressions!Q69, 1), NA())</f>
        <v>#N/A</v>
      </c>
      <c r="P59" s="346" t="e">
        <f>IF(ISNUMBER(Regressions!R69),ROUND(Regressions!R69, 1), NA())</f>
        <v>#N/A</v>
      </c>
      <c r="Q59" s="222" t="e">
        <f>IF(ISNUMBER(Regressions!S69),ROUND(Regressions!S69, 1), NA())</f>
        <v>#N/A</v>
      </c>
      <c r="R59" s="347" t="e">
        <f>IF(ISNUMBER(Regressions!T69),ROUND(Regressions!T69, 1), NA())</f>
        <v>#N/A</v>
      </c>
      <c r="S59" s="244" t="e">
        <f>IF(ISNUMBER(Regressions!U69),ROUND(Regressions!U69, 1), NA())</f>
        <v>#N/A</v>
      </c>
    </row>
    <row xmlns:x14ac="http://schemas.microsoft.com/office/spreadsheetml/2009/9/ac" r="60" hidden="true" x14ac:dyDescent="0.2">
      <c r="A60" s="343" t="str">
        <f>IF(ISBLANK(Regressions!A70), " ", Regressions!A70)</f>
        <v>Mongolia</v>
      </c>
      <c r="B60" s="344">
        <f>IF(ISBLANK(Regressions!B70), " ", Regressions!B70)</f>
        <v>2025</v>
      </c>
      <c r="C60" s="349" t="str">
        <f>IF(ISBLANK(Regressions!C70), " ", Regressions!C70)</f>
        <v>Urban</v>
      </c>
      <c r="D60" s="345" t="str">
        <f>IF(ISBLANK(Regressions!D70), " ", Regressions!D70)</f>
        <v> </v>
      </c>
      <c r="E60" s="221" t="e">
        <f>IF(ISNUMBER(Regressions!E70),ROUND(Regressions!E70, 1), NA())</f>
        <v>#N/A</v>
      </c>
      <c r="F60" s="346" t="e">
        <f>IF(ISNUMBER(Regressions!F70),ROUND(Regressions!F70, 1), NA())</f>
        <v>#N/A</v>
      </c>
      <c r="G60" s="243" t="e">
        <f>IF(ISNUMBER(Regressions!G70),ROUND(Regressions!G70, 1), NA())</f>
        <v>#N/A</v>
      </c>
      <c r="H60" s="347" t="e">
        <f>IF(ISNUMBER(Regressions!H70),ROUND(Regressions!H70, 1), NA())</f>
        <v>#N/A</v>
      </c>
      <c r="I60" s="244" t="e">
        <f>IF(ISNUMBER(Regressions!I70),ROUND(Regressions!I70, 1), NA())</f>
        <v>#N/A</v>
      </c>
      <c r="J60" s="348" t="e">
        <f>IF(ISNUMBER(Regressions!K70),ROUND(Regressions!K70, 1), NA())</f>
        <v>#N/A</v>
      </c>
      <c r="K60" s="346" t="e">
        <f>IF(ISNUMBER(Regressions!L70),ROUND(Regressions!L70, 1), NA())</f>
        <v>#N/A</v>
      </c>
      <c r="L60" s="245" t="e">
        <f>IF(ISNUMBER(Regressions!M70),ROUND(Regressions!M70, 1), NA())</f>
        <v>#N/A</v>
      </c>
      <c r="M60" s="347" t="e">
        <f>IF(ISNUMBER(Regressions!N70),ROUND(Regressions!N70, 1), NA())</f>
        <v>#N/A</v>
      </c>
      <c r="N60" s="244" t="e">
        <f>IF(ISNUMBER(Regressions!O70),ROUND(Regressions!O70, 1), NA())</f>
        <v>#N/A</v>
      </c>
      <c r="O60" s="348" t="e">
        <f>IF(ISNUMBER(Regressions!Q70),ROUND(Regressions!Q70, 1), NA())</f>
        <v>#N/A</v>
      </c>
      <c r="P60" s="346" t="e">
        <f>IF(ISNUMBER(Regressions!R70),ROUND(Regressions!R70, 1), NA())</f>
        <v>#N/A</v>
      </c>
      <c r="Q60" s="222" t="e">
        <f>IF(ISNUMBER(Regressions!S70),ROUND(Regressions!S70, 1), NA())</f>
        <v>#N/A</v>
      </c>
      <c r="R60" s="347" t="e">
        <f>IF(ISNUMBER(Regressions!T70),ROUND(Regressions!T70, 1), NA())</f>
        <v>#N/A</v>
      </c>
      <c r="S60" s="244" t="e">
        <f>IF(ISNUMBER(Regressions!U70),ROUND(Regressions!U70, 1), NA())</f>
        <v>#N/A</v>
      </c>
    </row>
    <row xmlns:x14ac="http://schemas.microsoft.com/office/spreadsheetml/2009/9/ac" r="61" hidden="true" x14ac:dyDescent="0.2">
      <c r="A61" s="343" t="str">
        <f>IF(ISBLANK(Regressions!A71), " ", Regressions!A71)</f>
        <v>Mongolia</v>
      </c>
      <c r="B61" s="344">
        <f>IF(ISBLANK(Regressions!B71), " ", Regressions!B71)</f>
        <v>2026</v>
      </c>
      <c r="C61" s="349" t="str">
        <f>IF(ISBLANK(Regressions!C71), " ", Regressions!C71)</f>
        <v>Urban</v>
      </c>
      <c r="D61" s="345" t="str">
        <f>IF(ISBLANK(Regressions!D71), " ", Regressions!D71)</f>
        <v> </v>
      </c>
      <c r="E61" s="221" t="e">
        <f>IF(ISNUMBER(Regressions!E71),ROUND(Regressions!E71, 1), NA())</f>
        <v>#N/A</v>
      </c>
      <c r="F61" s="346" t="e">
        <f>IF(ISNUMBER(Regressions!F71),ROUND(Regressions!F71, 1), NA())</f>
        <v>#N/A</v>
      </c>
      <c r="G61" s="243" t="e">
        <f>IF(ISNUMBER(Regressions!G71),ROUND(Regressions!G71, 1), NA())</f>
        <v>#N/A</v>
      </c>
      <c r="H61" s="347" t="e">
        <f>IF(ISNUMBER(Regressions!H71),ROUND(Regressions!H71, 1), NA())</f>
        <v>#N/A</v>
      </c>
      <c r="I61" s="244" t="e">
        <f>IF(ISNUMBER(Regressions!I71),ROUND(Regressions!I71, 1), NA())</f>
        <v>#N/A</v>
      </c>
      <c r="J61" s="348" t="e">
        <f>IF(ISNUMBER(Regressions!K71),ROUND(Regressions!K71, 1), NA())</f>
        <v>#N/A</v>
      </c>
      <c r="K61" s="346" t="e">
        <f>IF(ISNUMBER(Regressions!L71),ROUND(Regressions!L71, 1), NA())</f>
        <v>#N/A</v>
      </c>
      <c r="L61" s="245" t="e">
        <f>IF(ISNUMBER(Regressions!M71),ROUND(Regressions!M71, 1), NA())</f>
        <v>#N/A</v>
      </c>
      <c r="M61" s="347" t="e">
        <f>IF(ISNUMBER(Regressions!N71),ROUND(Regressions!N71, 1), NA())</f>
        <v>#N/A</v>
      </c>
      <c r="N61" s="244" t="e">
        <f>IF(ISNUMBER(Regressions!O71),ROUND(Regressions!O71, 1), NA())</f>
        <v>#N/A</v>
      </c>
      <c r="O61" s="348" t="e">
        <f>IF(ISNUMBER(Regressions!Q71),ROUND(Regressions!Q71, 1), NA())</f>
        <v>#N/A</v>
      </c>
      <c r="P61" s="346" t="e">
        <f>IF(ISNUMBER(Regressions!R71),ROUND(Regressions!R71, 1), NA())</f>
        <v>#N/A</v>
      </c>
      <c r="Q61" s="222" t="e">
        <f>IF(ISNUMBER(Regressions!S71),ROUND(Regressions!S71, 1), NA())</f>
        <v>#N/A</v>
      </c>
      <c r="R61" s="347" t="e">
        <f>IF(ISNUMBER(Regressions!T71),ROUND(Regressions!T71, 1), NA())</f>
        <v>#N/A</v>
      </c>
      <c r="S61" s="244" t="e">
        <f>IF(ISNUMBER(Regressions!U71),ROUND(Regressions!U71, 1), NA())</f>
        <v>#N/A</v>
      </c>
    </row>
    <row xmlns:x14ac="http://schemas.microsoft.com/office/spreadsheetml/2009/9/ac" r="62" hidden="true" x14ac:dyDescent="0.2">
      <c r="A62" s="343" t="str">
        <f>IF(ISBLANK(Regressions!A72), " ", Regressions!A72)</f>
        <v>Mongolia</v>
      </c>
      <c r="B62" s="344">
        <f>IF(ISBLANK(Regressions!B72), " ", Regressions!B72)</f>
        <v>2027</v>
      </c>
      <c r="C62" s="349" t="str">
        <f>IF(ISBLANK(Regressions!C72), " ", Regressions!C72)</f>
        <v>Urban</v>
      </c>
      <c r="D62" s="345" t="str">
        <f>IF(ISBLANK(Regressions!D72), " ", Regressions!D72)</f>
        <v> </v>
      </c>
      <c r="E62" s="221" t="e">
        <f>IF(ISNUMBER(Regressions!E72),ROUND(Regressions!E72, 1), NA())</f>
        <v>#N/A</v>
      </c>
      <c r="F62" s="346" t="e">
        <f>IF(ISNUMBER(Regressions!F72),ROUND(Regressions!F72, 1), NA())</f>
        <v>#N/A</v>
      </c>
      <c r="G62" s="243" t="e">
        <f>IF(ISNUMBER(Regressions!G72),ROUND(Regressions!G72, 1), NA())</f>
        <v>#N/A</v>
      </c>
      <c r="H62" s="347" t="e">
        <f>IF(ISNUMBER(Regressions!H72),ROUND(Regressions!H72, 1), NA())</f>
        <v>#N/A</v>
      </c>
      <c r="I62" s="244" t="e">
        <f>IF(ISNUMBER(Regressions!I72),ROUND(Regressions!I72, 1), NA())</f>
        <v>#N/A</v>
      </c>
      <c r="J62" s="348" t="e">
        <f>IF(ISNUMBER(Regressions!K72),ROUND(Regressions!K72, 1), NA())</f>
        <v>#N/A</v>
      </c>
      <c r="K62" s="346" t="e">
        <f>IF(ISNUMBER(Regressions!L72),ROUND(Regressions!L72, 1), NA())</f>
        <v>#N/A</v>
      </c>
      <c r="L62" s="245" t="e">
        <f>IF(ISNUMBER(Regressions!M72),ROUND(Regressions!M72, 1), NA())</f>
        <v>#N/A</v>
      </c>
      <c r="M62" s="347" t="e">
        <f>IF(ISNUMBER(Regressions!N72),ROUND(Regressions!N72, 1), NA())</f>
        <v>#N/A</v>
      </c>
      <c r="N62" s="244" t="e">
        <f>IF(ISNUMBER(Regressions!O72),ROUND(Regressions!O72, 1), NA())</f>
        <v>#N/A</v>
      </c>
      <c r="O62" s="348" t="e">
        <f>IF(ISNUMBER(Regressions!Q72),ROUND(Regressions!Q72, 1), NA())</f>
        <v>#N/A</v>
      </c>
      <c r="P62" s="346" t="e">
        <f>IF(ISNUMBER(Regressions!R72),ROUND(Regressions!R72, 1), NA())</f>
        <v>#N/A</v>
      </c>
      <c r="Q62" s="222" t="e">
        <f>IF(ISNUMBER(Regressions!S72),ROUND(Regressions!S72, 1), NA())</f>
        <v>#N/A</v>
      </c>
      <c r="R62" s="347" t="e">
        <f>IF(ISNUMBER(Regressions!T72),ROUND(Regressions!T72, 1), NA())</f>
        <v>#N/A</v>
      </c>
      <c r="S62" s="244" t="e">
        <f>IF(ISNUMBER(Regressions!U72),ROUND(Regressions!U72, 1), NA())</f>
        <v>#N/A</v>
      </c>
    </row>
    <row xmlns:x14ac="http://schemas.microsoft.com/office/spreadsheetml/2009/9/ac" r="63" hidden="true" x14ac:dyDescent="0.2">
      <c r="A63" s="343" t="str">
        <f>IF(ISBLANK(Regressions!A73), " ", Regressions!A73)</f>
        <v>Mongolia</v>
      </c>
      <c r="B63" s="344">
        <f>IF(ISBLANK(Regressions!B73), " ", Regressions!B73)</f>
        <v>2028</v>
      </c>
      <c r="C63" s="349" t="str">
        <f>IF(ISBLANK(Regressions!C73), " ", Regressions!C73)</f>
        <v>Urban</v>
      </c>
      <c r="D63" s="345" t="str">
        <f>IF(ISBLANK(Regressions!D73), " ", Regressions!D73)</f>
        <v> </v>
      </c>
      <c r="E63" s="221" t="e">
        <f>IF(ISNUMBER(Regressions!E73),ROUND(Regressions!E73, 1), NA())</f>
        <v>#N/A</v>
      </c>
      <c r="F63" s="346" t="e">
        <f>IF(ISNUMBER(Regressions!F73),ROUND(Regressions!F73, 1), NA())</f>
        <v>#N/A</v>
      </c>
      <c r="G63" s="243" t="e">
        <f>IF(ISNUMBER(Regressions!G73),ROUND(Regressions!G73, 1), NA())</f>
        <v>#N/A</v>
      </c>
      <c r="H63" s="347" t="e">
        <f>IF(ISNUMBER(Regressions!H73),ROUND(Regressions!H73, 1), NA())</f>
        <v>#N/A</v>
      </c>
      <c r="I63" s="244" t="e">
        <f>IF(ISNUMBER(Regressions!I73),ROUND(Regressions!I73, 1), NA())</f>
        <v>#N/A</v>
      </c>
      <c r="J63" s="348" t="e">
        <f>IF(ISNUMBER(Regressions!K73),ROUND(Regressions!K73, 1), NA())</f>
        <v>#N/A</v>
      </c>
      <c r="K63" s="346" t="e">
        <f>IF(ISNUMBER(Regressions!L73),ROUND(Regressions!L73, 1), NA())</f>
        <v>#N/A</v>
      </c>
      <c r="L63" s="245" t="e">
        <f>IF(ISNUMBER(Regressions!M73),ROUND(Regressions!M73, 1), NA())</f>
        <v>#N/A</v>
      </c>
      <c r="M63" s="347" t="e">
        <f>IF(ISNUMBER(Regressions!N73),ROUND(Regressions!N73, 1), NA())</f>
        <v>#N/A</v>
      </c>
      <c r="N63" s="244" t="e">
        <f>IF(ISNUMBER(Regressions!O73),ROUND(Regressions!O73, 1), NA())</f>
        <v>#N/A</v>
      </c>
      <c r="O63" s="348" t="e">
        <f>IF(ISNUMBER(Regressions!Q73),ROUND(Regressions!Q73, 1), NA())</f>
        <v>#N/A</v>
      </c>
      <c r="P63" s="346" t="e">
        <f>IF(ISNUMBER(Regressions!R73),ROUND(Regressions!R73, 1), NA())</f>
        <v>#N/A</v>
      </c>
      <c r="Q63" s="222" t="e">
        <f>IF(ISNUMBER(Regressions!S73),ROUND(Regressions!S73, 1), NA())</f>
        <v>#N/A</v>
      </c>
      <c r="R63" s="347" t="e">
        <f>IF(ISNUMBER(Regressions!T73),ROUND(Regressions!T73, 1), NA())</f>
        <v>#N/A</v>
      </c>
      <c r="S63" s="244" t="e">
        <f>IF(ISNUMBER(Regressions!U73),ROUND(Regressions!U73, 1), NA())</f>
        <v>#N/A</v>
      </c>
    </row>
    <row xmlns:x14ac="http://schemas.microsoft.com/office/spreadsheetml/2009/9/ac" r="64" hidden="true" x14ac:dyDescent="0.2">
      <c r="A64" s="343" t="str">
        <f>IF(ISBLANK(Regressions!A74), " ", Regressions!A74)</f>
        <v>Mongolia</v>
      </c>
      <c r="B64" s="344">
        <f>IF(ISBLANK(Regressions!B74), " ", Regressions!B74)</f>
        <v>2029</v>
      </c>
      <c r="C64" s="349" t="str">
        <f>IF(ISBLANK(Regressions!C74), " ", Regressions!C74)</f>
        <v>Urban</v>
      </c>
      <c r="D64" s="345" t="str">
        <f>IF(ISBLANK(Regressions!D74), " ", Regressions!D74)</f>
        <v> </v>
      </c>
      <c r="E64" s="221" t="e">
        <f>IF(ISNUMBER(Regressions!E74),ROUND(Regressions!E74, 1), NA())</f>
        <v>#N/A</v>
      </c>
      <c r="F64" s="346" t="e">
        <f>IF(ISNUMBER(Regressions!F74),ROUND(Regressions!F74, 1), NA())</f>
        <v>#N/A</v>
      </c>
      <c r="G64" s="243" t="e">
        <f>IF(ISNUMBER(Regressions!G74),ROUND(Regressions!G74, 1), NA())</f>
        <v>#N/A</v>
      </c>
      <c r="H64" s="347" t="e">
        <f>IF(ISNUMBER(Regressions!H74),ROUND(Regressions!H74, 1), NA())</f>
        <v>#N/A</v>
      </c>
      <c r="I64" s="244" t="e">
        <f>IF(ISNUMBER(Regressions!I74),ROUND(Regressions!I74, 1), NA())</f>
        <v>#N/A</v>
      </c>
      <c r="J64" s="348" t="e">
        <f>IF(ISNUMBER(Regressions!K74),ROUND(Regressions!K74, 1), NA())</f>
        <v>#N/A</v>
      </c>
      <c r="K64" s="346" t="e">
        <f>IF(ISNUMBER(Regressions!L74),ROUND(Regressions!L74, 1), NA())</f>
        <v>#N/A</v>
      </c>
      <c r="L64" s="245" t="e">
        <f>IF(ISNUMBER(Regressions!M74),ROUND(Regressions!M74, 1), NA())</f>
        <v>#N/A</v>
      </c>
      <c r="M64" s="347" t="e">
        <f>IF(ISNUMBER(Regressions!N74),ROUND(Regressions!N74, 1), NA())</f>
        <v>#N/A</v>
      </c>
      <c r="N64" s="244" t="e">
        <f>IF(ISNUMBER(Regressions!O74),ROUND(Regressions!O74, 1), NA())</f>
        <v>#N/A</v>
      </c>
      <c r="O64" s="348" t="e">
        <f>IF(ISNUMBER(Regressions!Q74),ROUND(Regressions!Q74, 1), NA())</f>
        <v>#N/A</v>
      </c>
      <c r="P64" s="346" t="e">
        <f>IF(ISNUMBER(Regressions!R74),ROUND(Regressions!R74, 1), NA())</f>
        <v>#N/A</v>
      </c>
      <c r="Q64" s="222" t="e">
        <f>IF(ISNUMBER(Regressions!S74),ROUND(Regressions!S74, 1), NA())</f>
        <v>#N/A</v>
      </c>
      <c r="R64" s="347" t="e">
        <f>IF(ISNUMBER(Regressions!T74),ROUND(Regressions!T74, 1), NA())</f>
        <v>#N/A</v>
      </c>
      <c r="S64" s="244" t="e">
        <f>IF(ISNUMBER(Regressions!U74),ROUND(Regressions!U74, 1), NA())</f>
        <v>#N/A</v>
      </c>
    </row>
    <row xmlns:x14ac="http://schemas.microsoft.com/office/spreadsheetml/2009/9/ac" r="65" hidden="true" x14ac:dyDescent="0.2">
      <c r="A65" s="343" t="str">
        <f>IF(ISBLANK(Regressions!A75), " ", Regressions!A75)</f>
        <v>Mongolia</v>
      </c>
      <c r="B65" s="344">
        <f>IF(ISBLANK(Regressions!B75), " ", Regressions!B75)</f>
        <v>2030</v>
      </c>
      <c r="C65" s="349" t="str">
        <f>IF(ISBLANK(Regressions!C75), " ", Regressions!C75)</f>
        <v>Urban</v>
      </c>
      <c r="D65" s="345" t="str">
        <f>IF(ISBLANK(Regressions!D75), " ", Regressions!D75)</f>
        <v> </v>
      </c>
      <c r="E65" s="221" t="e">
        <f>IF(ISNUMBER(Regressions!E75),ROUND(Regressions!E75, 1), NA())</f>
        <v>#N/A</v>
      </c>
      <c r="F65" s="346" t="e">
        <f>IF(ISNUMBER(Regressions!F75),ROUND(Regressions!F75, 1), NA())</f>
        <v>#N/A</v>
      </c>
      <c r="G65" s="243" t="e">
        <f>IF(ISNUMBER(Regressions!G75),ROUND(Regressions!G75, 1), NA())</f>
        <v>#N/A</v>
      </c>
      <c r="H65" s="347" t="e">
        <f>IF(ISNUMBER(Regressions!H75),ROUND(Regressions!H75, 1), NA())</f>
        <v>#N/A</v>
      </c>
      <c r="I65" s="244" t="e">
        <f>IF(ISNUMBER(Regressions!I75),ROUND(Regressions!I75, 1), NA())</f>
        <v>#N/A</v>
      </c>
      <c r="J65" s="348" t="e">
        <f>IF(ISNUMBER(Regressions!K75),ROUND(Regressions!K75, 1), NA())</f>
        <v>#N/A</v>
      </c>
      <c r="K65" s="346" t="e">
        <f>IF(ISNUMBER(Regressions!L75),ROUND(Regressions!L75, 1), NA())</f>
        <v>#N/A</v>
      </c>
      <c r="L65" s="245" t="e">
        <f>IF(ISNUMBER(Regressions!M75),ROUND(Regressions!M75, 1), NA())</f>
        <v>#N/A</v>
      </c>
      <c r="M65" s="347" t="e">
        <f>IF(ISNUMBER(Regressions!N75),ROUND(Regressions!N75, 1), NA())</f>
        <v>#N/A</v>
      </c>
      <c r="N65" s="244" t="e">
        <f>IF(ISNUMBER(Regressions!O75),ROUND(Regressions!O75, 1), NA())</f>
        <v>#N/A</v>
      </c>
      <c r="O65" s="348" t="e">
        <f>IF(ISNUMBER(Regressions!Q75),ROUND(Regressions!Q75, 1), NA())</f>
        <v>#N/A</v>
      </c>
      <c r="P65" s="346" t="e">
        <f>IF(ISNUMBER(Regressions!R75),ROUND(Regressions!R75, 1), NA())</f>
        <v>#N/A</v>
      </c>
      <c r="Q65" s="222" t="e">
        <f>IF(ISNUMBER(Regressions!S75),ROUND(Regressions!S75, 1), NA())</f>
        <v>#N/A</v>
      </c>
      <c r="R65" s="347" t="e">
        <f>IF(ISNUMBER(Regressions!T75),ROUND(Regressions!T75, 1), NA())</f>
        <v>#N/A</v>
      </c>
      <c r="S65" s="244" t="e">
        <f>IF(ISNUMBER(Regressions!U75),ROUND(Regressions!U75, 1), NA())</f>
        <v>#N/A</v>
      </c>
    </row>
    <row xmlns:x14ac="http://schemas.microsoft.com/office/spreadsheetml/2009/9/ac" r="66" x14ac:dyDescent="0.2">
      <c r="A66" s="343" t="str">
        <f>IF(ISBLANK(Regressions!A76), " ", Regressions!A76)</f>
        <v>Mongolia</v>
      </c>
      <c r="B66" s="344">
        <f>IF(ISBLANK(Regressions!B76), " ", Regressions!B76)</f>
        <v>2000</v>
      </c>
      <c r="C66" s="349" t="str">
        <f>IF(ISBLANK(Regressions!C76), " ", Regressions!C76)</f>
        <v>Rural</v>
      </c>
      <c r="D66" s="345">
        <f>IF(ISBLANK(Regressions!D76), " ", Regressions!D76)</f>
        <v>380799.99758083333</v>
      </c>
      <c r="E66" s="221">
        <f>IF(ISNUMBER(Regressions!E76),ROUND(Regressions!E76, 1), NA())</f>
        <v>99.6</v>
      </c>
      <c r="F66" s="346" t="e">
        <f>IF(ISNUMBER(Regressions!F76),ROUND(Regressions!F76, 1), NA())</f>
        <v>#N/A</v>
      </c>
      <c r="G66" s="243" t="e">
        <f>IF(ISNUMBER(Regressions!G76),ROUND(Regressions!G76, 1), NA())</f>
        <v>#N/A</v>
      </c>
      <c r="H66" s="347" t="e">
        <f>IF(ISNUMBER(Regressions!H76),ROUND(Regressions!H76, 1), NA())</f>
        <v>#N/A</v>
      </c>
      <c r="I66" s="244" t="e">
        <f>IF(ISNUMBER(Regressions!I76),ROUND(Regressions!I76, 1), NA())</f>
        <v>#N/A</v>
      </c>
      <c r="J66" s="348">
        <f>IF(ISNUMBER(Regressions!K76),ROUND(Regressions!K76, 1), NA())</f>
        <v>100</v>
      </c>
      <c r="K66" s="346" t="e">
        <f>IF(ISNUMBER(Regressions!L76),ROUND(Regressions!L76, 1), NA())</f>
        <v>#N/A</v>
      </c>
      <c r="L66" s="245" t="e">
        <f>IF(ISNUMBER(Regressions!M76),ROUND(Regressions!M76, 1), NA())</f>
        <v>#N/A</v>
      </c>
      <c r="M66" s="347" t="e">
        <f>IF(ISNUMBER(Regressions!N76),ROUND(Regressions!N76, 1), NA())</f>
        <v>#N/A</v>
      </c>
      <c r="N66" s="244" t="e">
        <f>IF(ISNUMBER(Regressions!O76),ROUND(Regressions!O76, 1), NA())</f>
        <v>#N/A</v>
      </c>
      <c r="O66" s="348">
        <f>IF(ISNUMBER(Regressions!Q76),ROUND(Regressions!Q76, 1), NA())</f>
        <v>100</v>
      </c>
      <c r="P66" s="346" t="e">
        <f>IF(ISNUMBER(Regressions!R76),ROUND(Regressions!R76, 1), NA())</f>
        <v>#N/A</v>
      </c>
      <c r="Q66" s="222" t="e">
        <f>IF(ISNUMBER(Regressions!S76),ROUND(Regressions!S76, 1), NA())</f>
        <v>#N/A</v>
      </c>
      <c r="R66" s="347" t="e">
        <f>IF(ISNUMBER(Regressions!T76),ROUND(Regressions!T76, 1), NA())</f>
        <v>#N/A</v>
      </c>
      <c r="S66" s="244" t="e">
        <f>IF(ISNUMBER(Regressions!U76),ROUND(Regressions!U76, 1), NA())</f>
        <v>#N/A</v>
      </c>
    </row>
    <row xmlns:x14ac="http://schemas.microsoft.com/office/spreadsheetml/2009/9/ac" r="67" x14ac:dyDescent="0.2">
      <c r="A67" s="343" t="str">
        <f>IF(ISBLANK(Regressions!A77), " ", Regressions!A77)</f>
        <v>Mongolia</v>
      </c>
      <c r="B67" s="344">
        <f>IF(ISBLANK(Regressions!B77), " ", Regressions!B77)</f>
        <v>2001</v>
      </c>
      <c r="C67" s="349" t="str">
        <f>IF(ISBLANK(Regressions!C77), " ", Regressions!C77)</f>
        <v>Rural</v>
      </c>
      <c r="D67" s="345">
        <f>IF(ISBLANK(Regressions!D77), " ", Regressions!D77)</f>
        <v>367468.00686630252</v>
      </c>
      <c r="E67" s="221">
        <f>IF(ISNUMBER(Regressions!E77),ROUND(Regressions!E77, 1), NA())</f>
        <v>99.6</v>
      </c>
      <c r="F67" s="346" t="e">
        <f>IF(ISNUMBER(Regressions!F77),ROUND(Regressions!F77, 1), NA())</f>
        <v>#N/A</v>
      </c>
      <c r="G67" s="243" t="e">
        <f>IF(ISNUMBER(Regressions!G77),ROUND(Regressions!G77, 1), NA())</f>
        <v>#N/A</v>
      </c>
      <c r="H67" s="347" t="e">
        <f>IF(ISNUMBER(Regressions!H77),ROUND(Regressions!H77, 1), NA())</f>
        <v>#N/A</v>
      </c>
      <c r="I67" s="244" t="e">
        <f>IF(ISNUMBER(Regressions!I77),ROUND(Regressions!I77, 1), NA())</f>
        <v>#N/A</v>
      </c>
      <c r="J67" s="348">
        <f>IF(ISNUMBER(Regressions!K77),ROUND(Regressions!K77, 1), NA())</f>
        <v>100</v>
      </c>
      <c r="K67" s="346" t="e">
        <f>IF(ISNUMBER(Regressions!L77),ROUND(Regressions!L77, 1), NA())</f>
        <v>#N/A</v>
      </c>
      <c r="L67" s="245" t="e">
        <f>IF(ISNUMBER(Regressions!M77),ROUND(Regressions!M77, 1), NA())</f>
        <v>#N/A</v>
      </c>
      <c r="M67" s="347" t="e">
        <f>IF(ISNUMBER(Regressions!N77),ROUND(Regressions!N77, 1), NA())</f>
        <v>#N/A</v>
      </c>
      <c r="N67" s="244" t="e">
        <f>IF(ISNUMBER(Regressions!O77),ROUND(Regressions!O77, 1), NA())</f>
        <v>#N/A</v>
      </c>
      <c r="O67" s="348">
        <f>IF(ISNUMBER(Regressions!Q77),ROUND(Regressions!Q77, 1), NA())</f>
        <v>100</v>
      </c>
      <c r="P67" s="346" t="e">
        <f>IF(ISNUMBER(Regressions!R77),ROUND(Regressions!R77, 1), NA())</f>
        <v>#N/A</v>
      </c>
      <c r="Q67" s="222" t="e">
        <f>IF(ISNUMBER(Regressions!S77),ROUND(Regressions!S77, 1), NA())</f>
        <v>#N/A</v>
      </c>
      <c r="R67" s="347" t="e">
        <f>IF(ISNUMBER(Regressions!T77),ROUND(Regressions!T77, 1), NA())</f>
        <v>#N/A</v>
      </c>
      <c r="S67" s="244" t="e">
        <f>IF(ISNUMBER(Regressions!U77),ROUND(Regressions!U77, 1), NA())</f>
        <v>#N/A</v>
      </c>
    </row>
    <row xmlns:x14ac="http://schemas.microsoft.com/office/spreadsheetml/2009/9/ac" r="68" x14ac:dyDescent="0.2">
      <c r="A68" s="343" t="str">
        <f>IF(ISBLANK(Regressions!A78), " ", Regressions!A78)</f>
        <v>Mongolia</v>
      </c>
      <c r="B68" s="344">
        <f>IF(ISBLANK(Regressions!B78), " ", Regressions!B78)</f>
        <v>2002</v>
      </c>
      <c r="C68" s="349" t="str">
        <f>IF(ISBLANK(Regressions!C78), " ", Regressions!C78)</f>
        <v>Rural</v>
      </c>
      <c r="D68" s="345">
        <f>IF(ISBLANK(Regressions!D78), " ", Regressions!D78)</f>
        <v>353181.85642425541</v>
      </c>
      <c r="E68" s="221">
        <f>IF(ISNUMBER(Regressions!E78),ROUND(Regressions!E78, 1), NA())</f>
        <v>99.6</v>
      </c>
      <c r="F68" s="346" t="e">
        <f>IF(ISNUMBER(Regressions!F78),ROUND(Regressions!F78, 1), NA())</f>
        <v>#N/A</v>
      </c>
      <c r="G68" s="243" t="e">
        <f>IF(ISNUMBER(Regressions!G78),ROUND(Regressions!G78, 1), NA())</f>
        <v>#N/A</v>
      </c>
      <c r="H68" s="347" t="e">
        <f>IF(ISNUMBER(Regressions!H78),ROUND(Regressions!H78, 1), NA())</f>
        <v>#N/A</v>
      </c>
      <c r="I68" s="244" t="e">
        <f>IF(ISNUMBER(Regressions!I78),ROUND(Regressions!I78, 1), NA())</f>
        <v>#N/A</v>
      </c>
      <c r="J68" s="348">
        <f>IF(ISNUMBER(Regressions!K78),ROUND(Regressions!K78, 1), NA())</f>
        <v>100</v>
      </c>
      <c r="K68" s="346" t="e">
        <f>IF(ISNUMBER(Regressions!L78),ROUND(Regressions!L78, 1), NA())</f>
        <v>#N/A</v>
      </c>
      <c r="L68" s="245" t="e">
        <f>IF(ISNUMBER(Regressions!M78),ROUND(Regressions!M78, 1), NA())</f>
        <v>#N/A</v>
      </c>
      <c r="M68" s="347" t="e">
        <f>IF(ISNUMBER(Regressions!N78),ROUND(Regressions!N78, 1), NA())</f>
        <v>#N/A</v>
      </c>
      <c r="N68" s="244" t="e">
        <f>IF(ISNUMBER(Regressions!O78),ROUND(Regressions!O78, 1), NA())</f>
        <v>#N/A</v>
      </c>
      <c r="O68" s="348">
        <f>IF(ISNUMBER(Regressions!Q78),ROUND(Regressions!Q78, 1), NA())</f>
        <v>100</v>
      </c>
      <c r="P68" s="346" t="e">
        <f>IF(ISNUMBER(Regressions!R78),ROUND(Regressions!R78, 1), NA())</f>
        <v>#N/A</v>
      </c>
      <c r="Q68" s="222" t="e">
        <f>IF(ISNUMBER(Regressions!S78),ROUND(Regressions!S78, 1), NA())</f>
        <v>#N/A</v>
      </c>
      <c r="R68" s="347" t="e">
        <f>IF(ISNUMBER(Regressions!T78),ROUND(Regressions!T78, 1), NA())</f>
        <v>#N/A</v>
      </c>
      <c r="S68" s="244" t="e">
        <f>IF(ISNUMBER(Regressions!U78),ROUND(Regressions!U78, 1), NA())</f>
        <v>#N/A</v>
      </c>
    </row>
    <row xmlns:x14ac="http://schemas.microsoft.com/office/spreadsheetml/2009/9/ac" r="69" x14ac:dyDescent="0.2">
      <c r="A69" s="343" t="str">
        <f>IF(ISBLANK(Regressions!A79), " ", Regressions!A79)</f>
        <v>Mongolia</v>
      </c>
      <c r="B69" s="344">
        <f>IF(ISBLANK(Regressions!B79), " ", Regressions!B79)</f>
        <v>2003</v>
      </c>
      <c r="C69" s="349" t="str">
        <f>IF(ISBLANK(Regressions!C79), " ", Regressions!C79)</f>
        <v>Rural</v>
      </c>
      <c r="D69" s="345">
        <f>IF(ISBLANK(Regressions!D79), " ", Regressions!D79)</f>
        <v>338488.77897834778</v>
      </c>
      <c r="E69" s="221">
        <f>IF(ISNUMBER(Regressions!E79),ROUND(Regressions!E79, 1), NA())</f>
        <v>99.6</v>
      </c>
      <c r="F69" s="346" t="e">
        <f>IF(ISNUMBER(Regressions!F79),ROUND(Regressions!F79, 1), NA())</f>
        <v>#N/A</v>
      </c>
      <c r="G69" s="243" t="e">
        <f>IF(ISNUMBER(Regressions!G79),ROUND(Regressions!G79, 1), NA())</f>
        <v>#N/A</v>
      </c>
      <c r="H69" s="347" t="e">
        <f>IF(ISNUMBER(Regressions!H79),ROUND(Regressions!H79, 1), NA())</f>
        <v>#N/A</v>
      </c>
      <c r="I69" s="244" t="e">
        <f>IF(ISNUMBER(Regressions!I79),ROUND(Regressions!I79, 1), NA())</f>
        <v>#N/A</v>
      </c>
      <c r="J69" s="348">
        <f>IF(ISNUMBER(Regressions!K79),ROUND(Regressions!K79, 1), NA())</f>
        <v>100</v>
      </c>
      <c r="K69" s="346" t="e">
        <f>IF(ISNUMBER(Regressions!L79),ROUND(Regressions!L79, 1), NA())</f>
        <v>#N/A</v>
      </c>
      <c r="L69" s="245" t="e">
        <f>IF(ISNUMBER(Regressions!M79),ROUND(Regressions!M79, 1), NA())</f>
        <v>#N/A</v>
      </c>
      <c r="M69" s="347" t="e">
        <f>IF(ISNUMBER(Regressions!N79),ROUND(Regressions!N79, 1), NA())</f>
        <v>#N/A</v>
      </c>
      <c r="N69" s="244" t="e">
        <f>IF(ISNUMBER(Regressions!O79),ROUND(Regressions!O79, 1), NA())</f>
        <v>#N/A</v>
      </c>
      <c r="O69" s="348">
        <f>IF(ISNUMBER(Regressions!Q79),ROUND(Regressions!Q79, 1), NA())</f>
        <v>100</v>
      </c>
      <c r="P69" s="346" t="e">
        <f>IF(ISNUMBER(Regressions!R79),ROUND(Regressions!R79, 1), NA())</f>
        <v>#N/A</v>
      </c>
      <c r="Q69" s="222" t="e">
        <f>IF(ISNUMBER(Regressions!S79),ROUND(Regressions!S79, 1), NA())</f>
        <v>#N/A</v>
      </c>
      <c r="R69" s="347" t="e">
        <f>IF(ISNUMBER(Regressions!T79),ROUND(Regressions!T79, 1), NA())</f>
        <v>#N/A</v>
      </c>
      <c r="S69" s="244" t="e">
        <f>IF(ISNUMBER(Regressions!U79),ROUND(Regressions!U79, 1), NA())</f>
        <v>#N/A</v>
      </c>
    </row>
    <row xmlns:x14ac="http://schemas.microsoft.com/office/spreadsheetml/2009/9/ac" r="70" x14ac:dyDescent="0.2">
      <c r="A70" s="343" t="str">
        <f>IF(ISBLANK(Regressions!A80), " ", Regressions!A80)</f>
        <v>Mongolia</v>
      </c>
      <c r="B70" s="344">
        <f>IF(ISBLANK(Regressions!B80), " ", Regressions!B80)</f>
        <v>2004</v>
      </c>
      <c r="C70" s="349" t="str">
        <f>IF(ISBLANK(Regressions!C80), " ", Regressions!C80)</f>
        <v>Rural</v>
      </c>
      <c r="D70" s="345">
        <f>IF(ISBLANK(Regressions!D80), " ", Regressions!D80)</f>
        <v>322640.34252044681</v>
      </c>
      <c r="E70" s="221">
        <f>IF(ISNUMBER(Regressions!E80),ROUND(Regressions!E80, 1), NA())</f>
        <v>99.6</v>
      </c>
      <c r="F70" s="346" t="e">
        <f>IF(ISNUMBER(Regressions!F80),ROUND(Regressions!F80, 1), NA())</f>
        <v>#N/A</v>
      </c>
      <c r="G70" s="243" t="e">
        <f>IF(ISNUMBER(Regressions!G80),ROUND(Regressions!G80, 1), NA())</f>
        <v>#N/A</v>
      </c>
      <c r="H70" s="347" t="e">
        <f>IF(ISNUMBER(Regressions!H80),ROUND(Regressions!H80, 1), NA())</f>
        <v>#N/A</v>
      </c>
      <c r="I70" s="244" t="e">
        <f>IF(ISNUMBER(Regressions!I80),ROUND(Regressions!I80, 1), NA())</f>
        <v>#N/A</v>
      </c>
      <c r="J70" s="348">
        <f>IF(ISNUMBER(Regressions!K80),ROUND(Regressions!K80, 1), NA())</f>
        <v>100</v>
      </c>
      <c r="K70" s="346" t="e">
        <f>IF(ISNUMBER(Regressions!L80),ROUND(Regressions!L80, 1), NA())</f>
        <v>#N/A</v>
      </c>
      <c r="L70" s="245" t="e">
        <f>IF(ISNUMBER(Regressions!M80),ROUND(Regressions!M80, 1), NA())</f>
        <v>#N/A</v>
      </c>
      <c r="M70" s="347" t="e">
        <f>IF(ISNUMBER(Regressions!N80),ROUND(Regressions!N80, 1), NA())</f>
        <v>#N/A</v>
      </c>
      <c r="N70" s="244" t="e">
        <f>IF(ISNUMBER(Regressions!O80),ROUND(Regressions!O80, 1), NA())</f>
        <v>#N/A</v>
      </c>
      <c r="O70" s="348">
        <f>IF(ISNUMBER(Regressions!Q80),ROUND(Regressions!Q80, 1), NA())</f>
        <v>100</v>
      </c>
      <c r="P70" s="346" t="e">
        <f>IF(ISNUMBER(Regressions!R80),ROUND(Regressions!R80, 1), NA())</f>
        <v>#N/A</v>
      </c>
      <c r="Q70" s="222" t="e">
        <f>IF(ISNUMBER(Regressions!S80),ROUND(Regressions!S80, 1), NA())</f>
        <v>#N/A</v>
      </c>
      <c r="R70" s="347" t="e">
        <f>IF(ISNUMBER(Regressions!T80),ROUND(Regressions!T80, 1), NA())</f>
        <v>#N/A</v>
      </c>
      <c r="S70" s="244" t="e">
        <f>IF(ISNUMBER(Regressions!U80),ROUND(Regressions!U80, 1), NA())</f>
        <v>#N/A</v>
      </c>
    </row>
    <row xmlns:x14ac="http://schemas.microsoft.com/office/spreadsheetml/2009/9/ac" r="71" x14ac:dyDescent="0.2">
      <c r="A71" s="343" t="str">
        <f>IF(ISBLANK(Regressions!A81), " ", Regressions!A81)</f>
        <v>Mongolia</v>
      </c>
      <c r="B71" s="344">
        <f>IF(ISBLANK(Regressions!B81), " ", Regressions!B81)</f>
        <v>2005</v>
      </c>
      <c r="C71" s="349" t="str">
        <f>IF(ISBLANK(Regressions!C81), " ", Regressions!C81)</f>
        <v>Rural</v>
      </c>
      <c r="D71" s="345">
        <f>IF(ISBLANK(Regressions!D81), " ", Regressions!D81)</f>
        <v>307019.61952682491</v>
      </c>
      <c r="E71" s="221">
        <f>IF(ISNUMBER(Regressions!E81),ROUND(Regressions!E81, 1), NA())</f>
        <v>99.6</v>
      </c>
      <c r="F71" s="346" t="e">
        <f>IF(ISNUMBER(Regressions!F81),ROUND(Regressions!F81, 1), NA())</f>
        <v>#N/A</v>
      </c>
      <c r="G71" s="243" t="e">
        <f>IF(ISNUMBER(Regressions!G81),ROUND(Regressions!G81, 1), NA())</f>
        <v>#N/A</v>
      </c>
      <c r="H71" s="347" t="e">
        <f>IF(ISNUMBER(Regressions!H81),ROUND(Regressions!H81, 1), NA())</f>
        <v>#N/A</v>
      </c>
      <c r="I71" s="244" t="e">
        <f>IF(ISNUMBER(Regressions!I81),ROUND(Regressions!I81, 1), NA())</f>
        <v>#N/A</v>
      </c>
      <c r="J71" s="348">
        <f>IF(ISNUMBER(Regressions!K81),ROUND(Regressions!K81, 1), NA())</f>
        <v>100</v>
      </c>
      <c r="K71" s="346" t="e">
        <f>IF(ISNUMBER(Regressions!L81),ROUND(Regressions!L81, 1), NA())</f>
        <v>#N/A</v>
      </c>
      <c r="L71" s="245" t="e">
        <f>IF(ISNUMBER(Regressions!M81),ROUND(Regressions!M81, 1), NA())</f>
        <v>#N/A</v>
      </c>
      <c r="M71" s="347" t="e">
        <f>IF(ISNUMBER(Regressions!N81),ROUND(Regressions!N81, 1), NA())</f>
        <v>#N/A</v>
      </c>
      <c r="N71" s="244" t="e">
        <f>IF(ISNUMBER(Regressions!O81),ROUND(Regressions!O81, 1), NA())</f>
        <v>#N/A</v>
      </c>
      <c r="O71" s="348">
        <f>IF(ISNUMBER(Regressions!Q81),ROUND(Regressions!Q81, 1), NA())</f>
        <v>100</v>
      </c>
      <c r="P71" s="346" t="e">
        <f>IF(ISNUMBER(Regressions!R81),ROUND(Regressions!R81, 1), NA())</f>
        <v>#N/A</v>
      </c>
      <c r="Q71" s="222" t="e">
        <f>IF(ISNUMBER(Regressions!S81),ROUND(Regressions!S81, 1), NA())</f>
        <v>#N/A</v>
      </c>
      <c r="R71" s="347" t="e">
        <f>IF(ISNUMBER(Regressions!T81),ROUND(Regressions!T81, 1), NA())</f>
        <v>#N/A</v>
      </c>
      <c r="S71" s="244" t="e">
        <f>IF(ISNUMBER(Regressions!U81),ROUND(Regressions!U81, 1), NA())</f>
        <v>#N/A</v>
      </c>
    </row>
    <row xmlns:x14ac="http://schemas.microsoft.com/office/spreadsheetml/2009/9/ac" r="72" x14ac:dyDescent="0.2">
      <c r="A72" s="343" t="str">
        <f>IF(ISBLANK(Regressions!A82), " ", Regressions!A82)</f>
        <v>Mongolia</v>
      </c>
      <c r="B72" s="344">
        <f>IF(ISBLANK(Regressions!B82), " ", Regressions!B82)</f>
        <v>2006</v>
      </c>
      <c r="C72" s="349" t="str">
        <f>IF(ISBLANK(Regressions!C82), " ", Regressions!C82)</f>
        <v>Rural</v>
      </c>
      <c r="D72" s="345">
        <f>IF(ISBLANK(Regressions!D82), " ", Regressions!D82)</f>
        <v>291423.54076946259</v>
      </c>
      <c r="E72" s="221">
        <f>IF(ISNUMBER(Regressions!E82),ROUND(Regressions!E82, 1), NA())</f>
        <v>99.6</v>
      </c>
      <c r="F72" s="346" t="e">
        <f>IF(ISNUMBER(Regressions!F82),ROUND(Regressions!F82, 1), NA())</f>
        <v>#N/A</v>
      </c>
      <c r="G72" s="243" t="e">
        <f>IF(ISNUMBER(Regressions!G82),ROUND(Regressions!G82, 1), NA())</f>
        <v>#N/A</v>
      </c>
      <c r="H72" s="347" t="e">
        <f>IF(ISNUMBER(Regressions!H82),ROUND(Regressions!H82, 1), NA())</f>
        <v>#N/A</v>
      </c>
      <c r="I72" s="244" t="e">
        <f>IF(ISNUMBER(Regressions!I82),ROUND(Regressions!I82, 1), NA())</f>
        <v>#N/A</v>
      </c>
      <c r="J72" s="348">
        <f>IF(ISNUMBER(Regressions!K82),ROUND(Regressions!K82, 1), NA())</f>
        <v>100</v>
      </c>
      <c r="K72" s="346" t="e">
        <f>IF(ISNUMBER(Regressions!L82),ROUND(Regressions!L82, 1), NA())</f>
        <v>#N/A</v>
      </c>
      <c r="L72" s="245" t="e">
        <f>IF(ISNUMBER(Regressions!M82),ROUND(Regressions!M82, 1), NA())</f>
        <v>#N/A</v>
      </c>
      <c r="M72" s="347" t="e">
        <f>IF(ISNUMBER(Regressions!N82),ROUND(Regressions!N82, 1), NA())</f>
        <v>#N/A</v>
      </c>
      <c r="N72" s="244" t="e">
        <f>IF(ISNUMBER(Regressions!O82),ROUND(Regressions!O82, 1), NA())</f>
        <v>#N/A</v>
      </c>
      <c r="O72" s="348">
        <f>IF(ISNUMBER(Regressions!Q82),ROUND(Regressions!Q82, 1), NA())</f>
        <v>100</v>
      </c>
      <c r="P72" s="346" t="e">
        <f>IF(ISNUMBER(Regressions!R82),ROUND(Regressions!R82, 1), NA())</f>
        <v>#N/A</v>
      </c>
      <c r="Q72" s="222" t="e">
        <f>IF(ISNUMBER(Regressions!S82),ROUND(Regressions!S82, 1), NA())</f>
        <v>#N/A</v>
      </c>
      <c r="R72" s="347" t="e">
        <f>IF(ISNUMBER(Regressions!T82),ROUND(Regressions!T82, 1), NA())</f>
        <v>#N/A</v>
      </c>
      <c r="S72" s="244" t="e">
        <f>IF(ISNUMBER(Regressions!U82),ROUND(Regressions!U82, 1), NA())</f>
        <v>#N/A</v>
      </c>
    </row>
    <row xmlns:x14ac="http://schemas.microsoft.com/office/spreadsheetml/2009/9/ac" r="73" x14ac:dyDescent="0.2">
      <c r="A73" s="343" t="str">
        <f>IF(ISBLANK(Regressions!A83), " ", Regressions!A83)</f>
        <v>Mongolia</v>
      </c>
      <c r="B73" s="344">
        <f>IF(ISBLANK(Regressions!B83), " ", Regressions!B83)</f>
        <v>2007</v>
      </c>
      <c r="C73" s="349" t="str">
        <f>IF(ISBLANK(Regressions!C83), " ", Regressions!C83)</f>
        <v>Rural</v>
      </c>
      <c r="D73" s="345">
        <f>IF(ISBLANK(Regressions!D83), " ", Regressions!D83)</f>
        <v>275909.63375381468</v>
      </c>
      <c r="E73" s="221">
        <f>IF(ISNUMBER(Regressions!E83),ROUND(Regressions!E83, 1), NA())</f>
        <v>99.6</v>
      </c>
      <c r="F73" s="346" t="e">
        <f>IF(ISNUMBER(Regressions!F83),ROUND(Regressions!F83, 1), NA())</f>
        <v>#N/A</v>
      </c>
      <c r="G73" s="243" t="e">
        <f>IF(ISNUMBER(Regressions!G83),ROUND(Regressions!G83, 1), NA())</f>
        <v>#N/A</v>
      </c>
      <c r="H73" s="347" t="e">
        <f>IF(ISNUMBER(Regressions!H83),ROUND(Regressions!H83, 1), NA())</f>
        <v>#N/A</v>
      </c>
      <c r="I73" s="244" t="e">
        <f>IF(ISNUMBER(Regressions!I83),ROUND(Regressions!I83, 1), NA())</f>
        <v>#N/A</v>
      </c>
      <c r="J73" s="348">
        <f>IF(ISNUMBER(Regressions!K83),ROUND(Regressions!K83, 1), NA())</f>
        <v>100</v>
      </c>
      <c r="K73" s="346" t="e">
        <f>IF(ISNUMBER(Regressions!L83),ROUND(Regressions!L83, 1), NA())</f>
        <v>#N/A</v>
      </c>
      <c r="L73" s="245" t="e">
        <f>IF(ISNUMBER(Regressions!M83),ROUND(Regressions!M83, 1), NA())</f>
        <v>#N/A</v>
      </c>
      <c r="M73" s="347" t="e">
        <f>IF(ISNUMBER(Regressions!N83),ROUND(Regressions!N83, 1), NA())</f>
        <v>#N/A</v>
      </c>
      <c r="N73" s="244" t="e">
        <f>IF(ISNUMBER(Regressions!O83),ROUND(Regressions!O83, 1), NA())</f>
        <v>#N/A</v>
      </c>
      <c r="O73" s="348">
        <f>IF(ISNUMBER(Regressions!Q83),ROUND(Regressions!Q83, 1), NA())</f>
        <v>100</v>
      </c>
      <c r="P73" s="346" t="e">
        <f>IF(ISNUMBER(Regressions!R83),ROUND(Regressions!R83, 1), NA())</f>
        <v>#N/A</v>
      </c>
      <c r="Q73" s="222" t="e">
        <f>IF(ISNUMBER(Regressions!S83),ROUND(Regressions!S83, 1), NA())</f>
        <v>#N/A</v>
      </c>
      <c r="R73" s="347" t="e">
        <f>IF(ISNUMBER(Regressions!T83),ROUND(Regressions!T83, 1), NA())</f>
        <v>#N/A</v>
      </c>
      <c r="S73" s="244" t="e">
        <f>IF(ISNUMBER(Regressions!U83),ROUND(Regressions!U83, 1), NA())</f>
        <v>#N/A</v>
      </c>
    </row>
    <row xmlns:x14ac="http://schemas.microsoft.com/office/spreadsheetml/2009/9/ac" r="74" x14ac:dyDescent="0.2">
      <c r="A74" s="343" t="str">
        <f>IF(ISBLANK(Regressions!A84), " ", Regressions!A84)</f>
        <v>Mongolia</v>
      </c>
      <c r="B74" s="344">
        <f>IF(ISBLANK(Regressions!B84), " ", Regressions!B84)</f>
        <v>2008</v>
      </c>
      <c r="C74" s="349" t="str">
        <f>IF(ISBLANK(Regressions!C84), " ", Regressions!C84)</f>
        <v>Rural</v>
      </c>
      <c r="D74" s="345">
        <f>IF(ISBLANK(Regressions!D84), " ", Regressions!D84)</f>
        <v>260929.74090316769</v>
      </c>
      <c r="E74" s="221">
        <f>IF(ISNUMBER(Regressions!E84),ROUND(Regressions!E84, 1), NA())</f>
        <v>99.6</v>
      </c>
      <c r="F74" s="346" t="e">
        <f>IF(ISNUMBER(Regressions!F84),ROUND(Regressions!F84, 1), NA())</f>
        <v>#N/A</v>
      </c>
      <c r="G74" s="243" t="e">
        <f>IF(ISNUMBER(Regressions!G84),ROUND(Regressions!G84, 1), NA())</f>
        <v>#N/A</v>
      </c>
      <c r="H74" s="347" t="e">
        <f>IF(ISNUMBER(Regressions!H84),ROUND(Regressions!H84, 1), NA())</f>
        <v>#N/A</v>
      </c>
      <c r="I74" s="244" t="e">
        <f>IF(ISNUMBER(Regressions!I84),ROUND(Regressions!I84, 1), NA())</f>
        <v>#N/A</v>
      </c>
      <c r="J74" s="348">
        <f>IF(ISNUMBER(Regressions!K84),ROUND(Regressions!K84, 1), NA())</f>
        <v>100</v>
      </c>
      <c r="K74" s="346" t="e">
        <f>IF(ISNUMBER(Regressions!L84),ROUND(Regressions!L84, 1), NA())</f>
        <v>#N/A</v>
      </c>
      <c r="L74" s="245" t="e">
        <f>IF(ISNUMBER(Regressions!M84),ROUND(Regressions!M84, 1), NA())</f>
        <v>#N/A</v>
      </c>
      <c r="M74" s="347" t="e">
        <f>IF(ISNUMBER(Regressions!N84),ROUND(Regressions!N84, 1), NA())</f>
        <v>#N/A</v>
      </c>
      <c r="N74" s="244" t="e">
        <f>IF(ISNUMBER(Regressions!O84),ROUND(Regressions!O84, 1), NA())</f>
        <v>#N/A</v>
      </c>
      <c r="O74" s="348">
        <f>IF(ISNUMBER(Regressions!Q84),ROUND(Regressions!Q84, 1), NA())</f>
        <v>100</v>
      </c>
      <c r="P74" s="346" t="e">
        <f>IF(ISNUMBER(Regressions!R84),ROUND(Regressions!R84, 1), NA())</f>
        <v>#N/A</v>
      </c>
      <c r="Q74" s="222" t="e">
        <f>IF(ISNUMBER(Regressions!S84),ROUND(Regressions!S84, 1), NA())</f>
        <v>#N/A</v>
      </c>
      <c r="R74" s="347" t="e">
        <f>IF(ISNUMBER(Regressions!T84),ROUND(Regressions!T84, 1), NA())</f>
        <v>#N/A</v>
      </c>
      <c r="S74" s="244" t="e">
        <f>IF(ISNUMBER(Regressions!U84),ROUND(Regressions!U84, 1), NA())</f>
        <v>#N/A</v>
      </c>
    </row>
    <row xmlns:x14ac="http://schemas.microsoft.com/office/spreadsheetml/2009/9/ac" r="75" x14ac:dyDescent="0.2">
      <c r="A75" s="343" t="str">
        <f>IF(ISBLANK(Regressions!A85), " ", Regressions!A85)</f>
        <v>Mongolia</v>
      </c>
      <c r="B75" s="344">
        <f>IF(ISBLANK(Regressions!B85), " ", Regressions!B85)</f>
        <v>2009</v>
      </c>
      <c r="C75" s="349" t="str">
        <f>IF(ISBLANK(Regressions!C85), " ", Regressions!C85)</f>
        <v>Rural</v>
      </c>
      <c r="D75" s="345">
        <f>IF(ISBLANK(Regressions!D85), " ", Regressions!D85)</f>
        <v>244931.49038040161</v>
      </c>
      <c r="E75" s="221">
        <f>IF(ISNUMBER(Regressions!E85),ROUND(Regressions!E85, 1), NA())</f>
        <v>99.6</v>
      </c>
      <c r="F75" s="346" t="e">
        <f>IF(ISNUMBER(Regressions!F85),ROUND(Regressions!F85, 1), NA())</f>
        <v>#N/A</v>
      </c>
      <c r="G75" s="243" t="e">
        <f>IF(ISNUMBER(Regressions!G85),ROUND(Regressions!G85, 1), NA())</f>
        <v>#N/A</v>
      </c>
      <c r="H75" s="347" t="e">
        <f>IF(ISNUMBER(Regressions!H85),ROUND(Regressions!H85, 1), NA())</f>
        <v>#N/A</v>
      </c>
      <c r="I75" s="244" t="e">
        <f>IF(ISNUMBER(Regressions!I85),ROUND(Regressions!I85, 1), NA())</f>
        <v>#N/A</v>
      </c>
      <c r="J75" s="348">
        <f>IF(ISNUMBER(Regressions!K85),ROUND(Regressions!K85, 1), NA())</f>
        <v>100</v>
      </c>
      <c r="K75" s="346" t="e">
        <f>IF(ISNUMBER(Regressions!L85),ROUND(Regressions!L85, 1), NA())</f>
        <v>#N/A</v>
      </c>
      <c r="L75" s="245" t="e">
        <f>IF(ISNUMBER(Regressions!M85),ROUND(Regressions!M85, 1), NA())</f>
        <v>#N/A</v>
      </c>
      <c r="M75" s="347" t="e">
        <f>IF(ISNUMBER(Regressions!N85),ROUND(Regressions!N85, 1), NA())</f>
        <v>#N/A</v>
      </c>
      <c r="N75" s="244" t="e">
        <f>IF(ISNUMBER(Regressions!O85),ROUND(Regressions!O85, 1), NA())</f>
        <v>#N/A</v>
      </c>
      <c r="O75" s="348">
        <f>IF(ISNUMBER(Regressions!Q85),ROUND(Regressions!Q85, 1), NA())</f>
        <v>100</v>
      </c>
      <c r="P75" s="346" t="e">
        <f>IF(ISNUMBER(Regressions!R85),ROUND(Regressions!R85, 1), NA())</f>
        <v>#N/A</v>
      </c>
      <c r="Q75" s="222" t="e">
        <f>IF(ISNUMBER(Regressions!S85),ROUND(Regressions!S85, 1), NA())</f>
        <v>#N/A</v>
      </c>
      <c r="R75" s="347" t="e">
        <f>IF(ISNUMBER(Regressions!T85),ROUND(Regressions!T85, 1), NA())</f>
        <v>#N/A</v>
      </c>
      <c r="S75" s="244" t="e">
        <f>IF(ISNUMBER(Regressions!U85),ROUND(Regressions!U85, 1), NA())</f>
        <v>#N/A</v>
      </c>
    </row>
    <row xmlns:x14ac="http://schemas.microsoft.com/office/spreadsheetml/2009/9/ac" r="76" x14ac:dyDescent="0.2">
      <c r="A76" s="343" t="str">
        <f>IF(ISBLANK(Regressions!A86), " ", Regressions!A86)</f>
        <v>Mongolia</v>
      </c>
      <c r="B76" s="344">
        <f>IF(ISBLANK(Regressions!B86), " ", Regressions!B86)</f>
        <v>2010</v>
      </c>
      <c r="C76" s="349" t="str">
        <f>IF(ISBLANK(Regressions!C86), " ", Regressions!C86)</f>
        <v>Rural</v>
      </c>
      <c r="D76" s="345">
        <f>IF(ISBLANK(Regressions!D86), " ", Regressions!D86)</f>
        <v>236502.72352844241</v>
      </c>
      <c r="E76" s="221">
        <f>IF(ISNUMBER(Regressions!E86),ROUND(Regressions!E86, 1), NA())</f>
        <v>99.6</v>
      </c>
      <c r="F76" s="346" t="e">
        <f>IF(ISNUMBER(Regressions!F86),ROUND(Regressions!F86, 1), NA())</f>
        <v>#N/A</v>
      </c>
      <c r="G76" s="243" t="e">
        <f>IF(ISNUMBER(Regressions!G86),ROUND(Regressions!G86, 1), NA())</f>
        <v>#N/A</v>
      </c>
      <c r="H76" s="347" t="e">
        <f>IF(ISNUMBER(Regressions!H86),ROUND(Regressions!H86, 1), NA())</f>
        <v>#N/A</v>
      </c>
      <c r="I76" s="244" t="e">
        <f>IF(ISNUMBER(Regressions!I86),ROUND(Regressions!I86, 1), NA())</f>
        <v>#N/A</v>
      </c>
      <c r="J76" s="348">
        <f>IF(ISNUMBER(Regressions!K86),ROUND(Regressions!K86, 1), NA())</f>
        <v>100</v>
      </c>
      <c r="K76" s="346" t="e">
        <f>IF(ISNUMBER(Regressions!L86),ROUND(Regressions!L86, 1), NA())</f>
        <v>#N/A</v>
      </c>
      <c r="L76" s="245" t="e">
        <f>IF(ISNUMBER(Regressions!M86),ROUND(Regressions!M86, 1), NA())</f>
        <v>#N/A</v>
      </c>
      <c r="M76" s="347" t="e">
        <f>IF(ISNUMBER(Regressions!N86),ROUND(Regressions!N86, 1), NA())</f>
        <v>#N/A</v>
      </c>
      <c r="N76" s="244" t="e">
        <f>IF(ISNUMBER(Regressions!O86),ROUND(Regressions!O86, 1), NA())</f>
        <v>#N/A</v>
      </c>
      <c r="O76" s="348">
        <f>IF(ISNUMBER(Regressions!Q86),ROUND(Regressions!Q86, 1), NA())</f>
        <v>100</v>
      </c>
      <c r="P76" s="346" t="e">
        <f>IF(ISNUMBER(Regressions!R86),ROUND(Regressions!R86, 1), NA())</f>
        <v>#N/A</v>
      </c>
      <c r="Q76" s="222" t="e">
        <f>IF(ISNUMBER(Regressions!S86),ROUND(Regressions!S86, 1), NA())</f>
        <v>#N/A</v>
      </c>
      <c r="R76" s="347" t="e">
        <f>IF(ISNUMBER(Regressions!T86),ROUND(Regressions!T86, 1), NA())</f>
        <v>#N/A</v>
      </c>
      <c r="S76" s="244" t="e">
        <f>IF(ISNUMBER(Regressions!U86),ROUND(Regressions!U86, 1), NA())</f>
        <v>#N/A</v>
      </c>
    </row>
    <row xmlns:x14ac="http://schemas.microsoft.com/office/spreadsheetml/2009/9/ac" r="77" x14ac:dyDescent="0.2">
      <c r="A77" s="343" t="str">
        <f>IF(ISBLANK(Regressions!A87), " ", Regressions!A87)</f>
        <v>Mongolia</v>
      </c>
      <c r="B77" s="344">
        <f>IF(ISBLANK(Regressions!B87), " ", Regressions!B87)</f>
        <v>2011</v>
      </c>
      <c r="C77" s="349" t="str">
        <f>IF(ISBLANK(Regressions!C87), " ", Regressions!C87)</f>
        <v>Rural</v>
      </c>
      <c r="D77" s="345">
        <f>IF(ISBLANK(Regressions!D87), " ", Regressions!D87)</f>
        <v>251769.19204559331</v>
      </c>
      <c r="E77" s="221">
        <f>IF(ISNUMBER(Regressions!E87),ROUND(Regressions!E87, 1), NA())</f>
        <v>99.6</v>
      </c>
      <c r="F77" s="346" t="e">
        <f>IF(ISNUMBER(Regressions!F87),ROUND(Regressions!F87, 1), NA())</f>
        <v>#N/A</v>
      </c>
      <c r="G77" s="243" t="e">
        <f>IF(ISNUMBER(Regressions!G87),ROUND(Regressions!G87, 1), NA())</f>
        <v>#N/A</v>
      </c>
      <c r="H77" s="347" t="e">
        <f>IF(ISNUMBER(Regressions!H87),ROUND(Regressions!H87, 1), NA())</f>
        <v>#N/A</v>
      </c>
      <c r="I77" s="244" t="e">
        <f>IF(ISNUMBER(Regressions!I87),ROUND(Regressions!I87, 1), NA())</f>
        <v>#N/A</v>
      </c>
      <c r="J77" s="348">
        <f>IF(ISNUMBER(Regressions!K87),ROUND(Regressions!K87, 1), NA())</f>
        <v>100</v>
      </c>
      <c r="K77" s="346" t="e">
        <f>IF(ISNUMBER(Regressions!L87),ROUND(Regressions!L87, 1), NA())</f>
        <v>#N/A</v>
      </c>
      <c r="L77" s="245" t="e">
        <f>IF(ISNUMBER(Regressions!M87),ROUND(Regressions!M87, 1), NA())</f>
        <v>#N/A</v>
      </c>
      <c r="M77" s="347" t="e">
        <f>IF(ISNUMBER(Regressions!N87),ROUND(Regressions!N87, 1), NA())</f>
        <v>#N/A</v>
      </c>
      <c r="N77" s="244" t="e">
        <f>IF(ISNUMBER(Regressions!O87),ROUND(Regressions!O87, 1), NA())</f>
        <v>#N/A</v>
      </c>
      <c r="O77" s="348">
        <f>IF(ISNUMBER(Regressions!Q87),ROUND(Regressions!Q87, 1), NA())</f>
        <v>100</v>
      </c>
      <c r="P77" s="346" t="e">
        <f>IF(ISNUMBER(Regressions!R87),ROUND(Regressions!R87, 1), NA())</f>
        <v>#N/A</v>
      </c>
      <c r="Q77" s="222" t="e">
        <f>IF(ISNUMBER(Regressions!S87),ROUND(Regressions!S87, 1), NA())</f>
        <v>#N/A</v>
      </c>
      <c r="R77" s="347" t="e">
        <f>IF(ISNUMBER(Regressions!T87),ROUND(Regressions!T87, 1), NA())</f>
        <v>#N/A</v>
      </c>
      <c r="S77" s="244" t="e">
        <f>IF(ISNUMBER(Regressions!U87),ROUND(Regressions!U87, 1), NA())</f>
        <v>#N/A</v>
      </c>
    </row>
    <row xmlns:x14ac="http://schemas.microsoft.com/office/spreadsheetml/2009/9/ac" r="78" x14ac:dyDescent="0.2">
      <c r="A78" s="343" t="str">
        <f>IF(ISBLANK(Regressions!A88), " ", Regressions!A88)</f>
        <v>Mongolia</v>
      </c>
      <c r="B78" s="344">
        <f>IF(ISBLANK(Regressions!B88), " ", Regressions!B88)</f>
        <v>2012</v>
      </c>
      <c r="C78" s="349" t="str">
        <f>IF(ISBLANK(Regressions!C88), " ", Regressions!C88)</f>
        <v>Rural</v>
      </c>
      <c r="D78" s="345">
        <f>IF(ISBLANK(Regressions!D88), " ", Regressions!D88)</f>
        <v>255136.59474182129</v>
      </c>
      <c r="E78" s="221">
        <f>IF(ISNUMBER(Regressions!E88),ROUND(Regressions!E88, 1), NA())</f>
        <v>99.6</v>
      </c>
      <c r="F78" s="346" t="e">
        <f>IF(ISNUMBER(Regressions!F88),ROUND(Regressions!F88, 1), NA())</f>
        <v>#N/A</v>
      </c>
      <c r="G78" s="243" t="e">
        <f>IF(ISNUMBER(Regressions!G88),ROUND(Regressions!G88, 1), NA())</f>
        <v>#N/A</v>
      </c>
      <c r="H78" s="347" t="e">
        <f>IF(ISNUMBER(Regressions!H88),ROUND(Regressions!H88, 1), NA())</f>
        <v>#N/A</v>
      </c>
      <c r="I78" s="244" t="e">
        <f>IF(ISNUMBER(Regressions!I88),ROUND(Regressions!I88, 1), NA())</f>
        <v>#N/A</v>
      </c>
      <c r="J78" s="348">
        <f>IF(ISNUMBER(Regressions!K88),ROUND(Regressions!K88, 1), NA())</f>
        <v>100</v>
      </c>
      <c r="K78" s="346" t="e">
        <f>IF(ISNUMBER(Regressions!L88),ROUND(Regressions!L88, 1), NA())</f>
        <v>#N/A</v>
      </c>
      <c r="L78" s="245" t="e">
        <f>IF(ISNUMBER(Regressions!M88),ROUND(Regressions!M88, 1), NA())</f>
        <v>#N/A</v>
      </c>
      <c r="M78" s="347" t="e">
        <f>IF(ISNUMBER(Regressions!N88),ROUND(Regressions!N88, 1), NA())</f>
        <v>#N/A</v>
      </c>
      <c r="N78" s="244" t="e">
        <f>IF(ISNUMBER(Regressions!O88),ROUND(Regressions!O88, 1), NA())</f>
        <v>#N/A</v>
      </c>
      <c r="O78" s="348">
        <f>IF(ISNUMBER(Regressions!Q88),ROUND(Regressions!Q88, 1), NA())</f>
        <v>100</v>
      </c>
      <c r="P78" s="346" t="e">
        <f>IF(ISNUMBER(Regressions!R88),ROUND(Regressions!R88, 1), NA())</f>
        <v>#N/A</v>
      </c>
      <c r="Q78" s="222" t="e">
        <f>IF(ISNUMBER(Regressions!S88),ROUND(Regressions!S88, 1), NA())</f>
        <v>#N/A</v>
      </c>
      <c r="R78" s="347" t="e">
        <f>IF(ISNUMBER(Regressions!T88),ROUND(Regressions!T88, 1), NA())</f>
        <v>#N/A</v>
      </c>
      <c r="S78" s="244" t="e">
        <f>IF(ISNUMBER(Regressions!U88),ROUND(Regressions!U88, 1), NA())</f>
        <v>#N/A</v>
      </c>
    </row>
    <row xmlns:x14ac="http://schemas.microsoft.com/office/spreadsheetml/2009/9/ac" r="79" x14ac:dyDescent="0.2">
      <c r="A79" s="343" t="str">
        <f>IF(ISBLANK(Regressions!A89), " ", Regressions!A89)</f>
        <v>Mongolia</v>
      </c>
      <c r="B79" s="344">
        <f>IF(ISBLANK(Regressions!B89), " ", Regressions!B89)</f>
        <v>2013</v>
      </c>
      <c r="C79" s="349" t="str">
        <f>IF(ISBLANK(Regressions!C89), " ", Regressions!C89)</f>
        <v>Rural</v>
      </c>
      <c r="D79" s="345">
        <f>IF(ISBLANK(Regressions!D89), " ", Regressions!D89)</f>
        <v>258778.95029983521</v>
      </c>
      <c r="E79" s="221">
        <f>IF(ISNUMBER(Regressions!E89),ROUND(Regressions!E89, 1), NA())</f>
        <v>99.6</v>
      </c>
      <c r="F79" s="346">
        <f>IF(ISNUMBER(Regressions!F89),ROUND(Regressions!F89, 1), NA())</f>
        <v>97.6</v>
      </c>
      <c r="G79" s="243">
        <f>IF(ISNUMBER(Regressions!G89),ROUND(Regressions!G89, 1), NA())</f>
        <v>72.900000000000006</v>
      </c>
      <c r="H79" s="347">
        <f>IF(ISNUMBER(Regressions!H89),ROUND(Regressions!H89, 1), NA())</f>
        <v>24.7</v>
      </c>
      <c r="I79" s="244">
        <f>IF(ISNUMBER(Regressions!I89),ROUND(Regressions!I89, 1), NA())</f>
        <v>2.4</v>
      </c>
      <c r="J79" s="348">
        <f>IF(ISNUMBER(Regressions!K89),ROUND(Regressions!K89, 1), NA())</f>
        <v>100</v>
      </c>
      <c r="K79" s="346">
        <f>IF(ISNUMBER(Regressions!L89),ROUND(Regressions!L89, 1), NA())</f>
        <v>75.7</v>
      </c>
      <c r="L79" s="245">
        <f>IF(ISNUMBER(Regressions!M89),ROUND(Regressions!M89, 1), NA())</f>
        <v>57.7</v>
      </c>
      <c r="M79" s="347">
        <f>IF(ISNUMBER(Regressions!N89),ROUND(Regressions!N89, 1), NA())</f>
        <v>18</v>
      </c>
      <c r="N79" s="244">
        <f>IF(ISNUMBER(Regressions!O89),ROUND(Regressions!O89, 1), NA())</f>
        <v>24.4</v>
      </c>
      <c r="O79" s="348">
        <f>IF(ISNUMBER(Regressions!Q89),ROUND(Regressions!Q89, 1), NA())</f>
        <v>100</v>
      </c>
      <c r="P79" s="346">
        <f>IF(ISNUMBER(Regressions!R89),ROUND(Regressions!R89, 1), NA())</f>
        <v>75.900000000000006</v>
      </c>
      <c r="Q79" s="222">
        <f>IF(ISNUMBER(Regressions!S89),ROUND(Regressions!S89, 1), NA())</f>
        <v>35.200000000000003</v>
      </c>
      <c r="R79" s="347">
        <f>IF(ISNUMBER(Regressions!T89),ROUND(Regressions!T89, 1), NA())</f>
        <v>40.700000000000003</v>
      </c>
      <c r="S79" s="244">
        <f>IF(ISNUMBER(Regressions!U89),ROUND(Regressions!U89, 1), NA())</f>
        <v>24.1</v>
      </c>
    </row>
    <row xmlns:x14ac="http://schemas.microsoft.com/office/spreadsheetml/2009/9/ac" r="80" x14ac:dyDescent="0.2">
      <c r="A80" s="343" t="str">
        <f>IF(ISBLANK(Regressions!A90), " ", Regressions!A90)</f>
        <v>Mongolia</v>
      </c>
      <c r="B80" s="344">
        <f>IF(ISBLANK(Regressions!B90), " ", Regressions!B90)</f>
        <v>2014</v>
      </c>
      <c r="C80" s="349" t="str">
        <f>IF(ISBLANK(Regressions!C90), " ", Regressions!C90)</f>
        <v>Rural</v>
      </c>
      <c r="D80" s="345">
        <f>IF(ISBLANK(Regressions!D90), " ", Regressions!D90)</f>
        <v>262943.99495491019</v>
      </c>
      <c r="E80" s="221">
        <f>IF(ISNUMBER(Regressions!E90),ROUND(Regressions!E90, 1), NA())</f>
        <v>99.6</v>
      </c>
      <c r="F80" s="346">
        <f>IF(ISNUMBER(Regressions!F90),ROUND(Regressions!F90, 1), NA())</f>
        <v>97.6</v>
      </c>
      <c r="G80" s="243">
        <f>IF(ISNUMBER(Regressions!G90),ROUND(Regressions!G90, 1), NA())</f>
        <v>72.900000000000006</v>
      </c>
      <c r="H80" s="347">
        <f>IF(ISNUMBER(Regressions!H90),ROUND(Regressions!H90, 1), NA())</f>
        <v>24.7</v>
      </c>
      <c r="I80" s="244">
        <f>IF(ISNUMBER(Regressions!I90),ROUND(Regressions!I90, 1), NA())</f>
        <v>2.4</v>
      </c>
      <c r="J80" s="348">
        <f>IF(ISNUMBER(Regressions!K90),ROUND(Regressions!K90, 1), NA())</f>
        <v>100</v>
      </c>
      <c r="K80" s="346">
        <f>IF(ISNUMBER(Regressions!L90),ROUND(Regressions!L90, 1), NA())</f>
        <v>75.7</v>
      </c>
      <c r="L80" s="245">
        <f>IF(ISNUMBER(Regressions!M90),ROUND(Regressions!M90, 1), NA())</f>
        <v>57.7</v>
      </c>
      <c r="M80" s="347">
        <f>IF(ISNUMBER(Regressions!N90),ROUND(Regressions!N90, 1), NA())</f>
        <v>18</v>
      </c>
      <c r="N80" s="244">
        <f>IF(ISNUMBER(Regressions!O90),ROUND(Regressions!O90, 1), NA())</f>
        <v>24.4</v>
      </c>
      <c r="O80" s="348">
        <f>IF(ISNUMBER(Regressions!Q90),ROUND(Regressions!Q90, 1), NA())</f>
        <v>100</v>
      </c>
      <c r="P80" s="346">
        <f>IF(ISNUMBER(Regressions!R90),ROUND(Regressions!R90, 1), NA())</f>
        <v>75.900000000000006</v>
      </c>
      <c r="Q80" s="222">
        <f>IF(ISNUMBER(Regressions!S90),ROUND(Regressions!S90, 1), NA())</f>
        <v>35.200000000000003</v>
      </c>
      <c r="R80" s="347">
        <f>IF(ISNUMBER(Regressions!T90),ROUND(Regressions!T90, 1), NA())</f>
        <v>40.700000000000003</v>
      </c>
      <c r="S80" s="244">
        <f>IF(ISNUMBER(Regressions!U90),ROUND(Regressions!U90, 1), NA())</f>
        <v>24.1</v>
      </c>
    </row>
    <row xmlns:x14ac="http://schemas.microsoft.com/office/spreadsheetml/2009/9/ac" r="81" x14ac:dyDescent="0.2">
      <c r="A81" s="343" t="str">
        <f>IF(ISBLANK(Regressions!A91), " ", Regressions!A91)</f>
        <v>Mongolia</v>
      </c>
      <c r="B81" s="344">
        <f>IF(ISBLANK(Regressions!B91), " ", Regressions!B91)</f>
        <v>2015</v>
      </c>
      <c r="C81" s="349" t="str">
        <f>IF(ISBLANK(Regressions!C91), " ", Regressions!C91)</f>
        <v>Rural</v>
      </c>
      <c r="D81" s="345">
        <f>IF(ISBLANK(Regressions!D91), " ", Regressions!D91)</f>
        <v>268944.77648231498</v>
      </c>
      <c r="E81" s="221">
        <f>IF(ISNUMBER(Regressions!E91),ROUND(Regressions!E91, 1), NA())</f>
        <v>99.6</v>
      </c>
      <c r="F81" s="346">
        <f>IF(ISNUMBER(Regressions!F91),ROUND(Regressions!F91, 1), NA())</f>
        <v>97.6</v>
      </c>
      <c r="G81" s="243">
        <f>IF(ISNUMBER(Regressions!G91),ROUND(Regressions!G91, 1), NA())</f>
        <v>72.900000000000006</v>
      </c>
      <c r="H81" s="347">
        <f>IF(ISNUMBER(Regressions!H91),ROUND(Regressions!H91, 1), NA())</f>
        <v>24.7</v>
      </c>
      <c r="I81" s="244">
        <f>IF(ISNUMBER(Regressions!I91),ROUND(Regressions!I91, 1), NA())</f>
        <v>2.4</v>
      </c>
      <c r="J81" s="348">
        <f>IF(ISNUMBER(Regressions!K91),ROUND(Regressions!K91, 1), NA())</f>
        <v>100</v>
      </c>
      <c r="K81" s="346">
        <f>IF(ISNUMBER(Regressions!L91),ROUND(Regressions!L91, 1), NA())</f>
        <v>75.7</v>
      </c>
      <c r="L81" s="245">
        <f>IF(ISNUMBER(Regressions!M91),ROUND(Regressions!M91, 1), NA())</f>
        <v>57.7</v>
      </c>
      <c r="M81" s="347">
        <f>IF(ISNUMBER(Regressions!N91),ROUND(Regressions!N91, 1), NA())</f>
        <v>18</v>
      </c>
      <c r="N81" s="244">
        <f>IF(ISNUMBER(Regressions!O91),ROUND(Regressions!O91, 1), NA())</f>
        <v>24.4</v>
      </c>
      <c r="O81" s="348">
        <f>IF(ISNUMBER(Regressions!Q91),ROUND(Regressions!Q91, 1), NA())</f>
        <v>100</v>
      </c>
      <c r="P81" s="346">
        <f>IF(ISNUMBER(Regressions!R91),ROUND(Regressions!R91, 1), NA())</f>
        <v>75.900000000000006</v>
      </c>
      <c r="Q81" s="222">
        <f>IF(ISNUMBER(Regressions!S91),ROUND(Regressions!S91, 1), NA())</f>
        <v>35.200000000000003</v>
      </c>
      <c r="R81" s="347">
        <f>IF(ISNUMBER(Regressions!T91),ROUND(Regressions!T91, 1), NA())</f>
        <v>40.700000000000003</v>
      </c>
      <c r="S81" s="244">
        <f>IF(ISNUMBER(Regressions!U91),ROUND(Regressions!U91, 1), NA())</f>
        <v>24.1</v>
      </c>
    </row>
    <row xmlns:x14ac="http://schemas.microsoft.com/office/spreadsheetml/2009/9/ac" r="82" x14ac:dyDescent="0.2">
      <c r="A82" s="343" t="str">
        <f>IF(ISBLANK(Regressions!A92), " ", Regressions!A92)</f>
        <v>Mongolia</v>
      </c>
      <c r="B82" s="344">
        <f>IF(ISBLANK(Regressions!B92), " ", Regressions!B92)</f>
        <v>2016</v>
      </c>
      <c r="C82" s="349" t="str">
        <f>IF(ISBLANK(Regressions!C92), " ", Regressions!C92)</f>
        <v>Rural</v>
      </c>
      <c r="D82" s="345">
        <f>IF(ISBLANK(Regressions!D92), " ", Regressions!D92)</f>
        <v>277246.56498046877</v>
      </c>
      <c r="E82" s="221">
        <f>IF(ISNUMBER(Regressions!E92),ROUND(Regressions!E92, 1), NA())</f>
        <v>99.6</v>
      </c>
      <c r="F82" s="346">
        <f>IF(ISNUMBER(Regressions!F92),ROUND(Regressions!F92, 1), NA())</f>
        <v>97.6</v>
      </c>
      <c r="G82" s="243">
        <f>IF(ISNUMBER(Regressions!G92),ROUND(Regressions!G92, 1), NA())</f>
        <v>72.900000000000006</v>
      </c>
      <c r="H82" s="347">
        <f>IF(ISNUMBER(Regressions!H92),ROUND(Regressions!H92, 1), NA())</f>
        <v>24.7</v>
      </c>
      <c r="I82" s="244">
        <f>IF(ISNUMBER(Regressions!I92),ROUND(Regressions!I92, 1), NA())</f>
        <v>2.4</v>
      </c>
      <c r="J82" s="348">
        <f>IF(ISNUMBER(Regressions!K92),ROUND(Regressions!K92, 1), NA())</f>
        <v>100</v>
      </c>
      <c r="K82" s="346">
        <f>IF(ISNUMBER(Regressions!L92),ROUND(Regressions!L92, 1), NA())</f>
        <v>75.7</v>
      </c>
      <c r="L82" s="245">
        <f>IF(ISNUMBER(Regressions!M92),ROUND(Regressions!M92, 1), NA())</f>
        <v>57.7</v>
      </c>
      <c r="M82" s="347">
        <f>IF(ISNUMBER(Regressions!N92),ROUND(Regressions!N92, 1), NA())</f>
        <v>18</v>
      </c>
      <c r="N82" s="244">
        <f>IF(ISNUMBER(Regressions!O92),ROUND(Regressions!O92, 1), NA())</f>
        <v>24.4</v>
      </c>
      <c r="O82" s="348">
        <f>IF(ISNUMBER(Regressions!Q92),ROUND(Regressions!Q92, 1), NA())</f>
        <v>100</v>
      </c>
      <c r="P82" s="346">
        <f>IF(ISNUMBER(Regressions!R92),ROUND(Regressions!R92, 1), NA())</f>
        <v>75.900000000000006</v>
      </c>
      <c r="Q82" s="222">
        <f>IF(ISNUMBER(Regressions!S92),ROUND(Regressions!S92, 1), NA())</f>
        <v>35.200000000000003</v>
      </c>
      <c r="R82" s="347">
        <f>IF(ISNUMBER(Regressions!T92),ROUND(Regressions!T92, 1), NA())</f>
        <v>40.700000000000003</v>
      </c>
      <c r="S82" s="244">
        <f>IF(ISNUMBER(Regressions!U92),ROUND(Regressions!U92, 1), NA())</f>
        <v>24.1</v>
      </c>
    </row>
    <row xmlns:x14ac="http://schemas.microsoft.com/office/spreadsheetml/2009/9/ac" r="83" x14ac:dyDescent="0.2">
      <c r="A83" s="343" t="str">
        <f>IF(ISBLANK(Regressions!A93), " ", Regressions!A93)</f>
        <v>Mongolia</v>
      </c>
      <c r="B83" s="344">
        <f>IF(ISBLANK(Regressions!B93), " ", Regressions!B93)</f>
        <v>2017</v>
      </c>
      <c r="C83" s="349" t="str">
        <f>IF(ISBLANK(Regressions!C93), " ", Regressions!C93)</f>
        <v>Rural</v>
      </c>
      <c r="D83" s="345">
        <f>IF(ISBLANK(Regressions!D93), " ", Regressions!D93)</f>
        <v>287230.43420028692</v>
      </c>
      <c r="E83" s="221">
        <f>IF(ISNUMBER(Regressions!E93),ROUND(Regressions!E93, 1), NA())</f>
        <v>99.6</v>
      </c>
      <c r="F83" s="346">
        <f>IF(ISNUMBER(Regressions!F93),ROUND(Regressions!F93, 1), NA())</f>
        <v>97.6</v>
      </c>
      <c r="G83" s="243">
        <f>IF(ISNUMBER(Regressions!G93),ROUND(Regressions!G93, 1), NA())</f>
        <v>72.900000000000006</v>
      </c>
      <c r="H83" s="347">
        <f>IF(ISNUMBER(Regressions!H93),ROUND(Regressions!H93, 1), NA())</f>
        <v>24.7</v>
      </c>
      <c r="I83" s="244">
        <f>IF(ISNUMBER(Regressions!I93),ROUND(Regressions!I93, 1), NA())</f>
        <v>2.4</v>
      </c>
      <c r="J83" s="348">
        <f>IF(ISNUMBER(Regressions!K93),ROUND(Regressions!K93, 1), NA())</f>
        <v>100</v>
      </c>
      <c r="K83" s="346">
        <f>IF(ISNUMBER(Regressions!L93),ROUND(Regressions!L93, 1), NA())</f>
        <v>75.7</v>
      </c>
      <c r="L83" s="245">
        <f>IF(ISNUMBER(Regressions!M93),ROUND(Regressions!M93, 1), NA())</f>
        <v>57.7</v>
      </c>
      <c r="M83" s="347">
        <f>IF(ISNUMBER(Regressions!N93),ROUND(Regressions!N93, 1), NA())</f>
        <v>18</v>
      </c>
      <c r="N83" s="244">
        <f>IF(ISNUMBER(Regressions!O93),ROUND(Regressions!O93, 1), NA())</f>
        <v>24.4</v>
      </c>
      <c r="O83" s="348">
        <f>IF(ISNUMBER(Regressions!Q93),ROUND(Regressions!Q93, 1), NA())</f>
        <v>100</v>
      </c>
      <c r="P83" s="346">
        <f>IF(ISNUMBER(Regressions!R93),ROUND(Regressions!R93, 1), NA())</f>
        <v>75.900000000000006</v>
      </c>
      <c r="Q83" s="222">
        <f>IF(ISNUMBER(Regressions!S93),ROUND(Regressions!S93, 1), NA())</f>
        <v>35.200000000000003</v>
      </c>
      <c r="R83" s="347">
        <f>IF(ISNUMBER(Regressions!T93),ROUND(Regressions!T93, 1), NA())</f>
        <v>40.700000000000003</v>
      </c>
      <c r="S83" s="244">
        <f>IF(ISNUMBER(Regressions!U93),ROUND(Regressions!U93, 1), NA())</f>
        <v>24.1</v>
      </c>
    </row>
    <row xmlns:x14ac="http://schemas.microsoft.com/office/spreadsheetml/2009/9/ac" r="84" x14ac:dyDescent="0.2">
      <c r="A84" s="343" t="str">
        <f>IF(ISBLANK(Regressions!A94), " ", Regressions!A94)</f>
        <v>Mongolia</v>
      </c>
      <c r="B84" s="344">
        <f>IF(ISBLANK(Regressions!B94), " ", Regressions!B94)</f>
        <v>2018</v>
      </c>
      <c r="C84" s="349" t="str">
        <f>IF(ISBLANK(Regressions!C94), " ", Regressions!C94)</f>
        <v>Rural</v>
      </c>
      <c r="D84" s="345">
        <f>IF(ISBLANK(Regressions!D94), " ", Regressions!D94)</f>
        <v>298076.10608276358</v>
      </c>
      <c r="E84" s="221">
        <f>IF(ISNUMBER(Regressions!E94),ROUND(Regressions!E94, 1), NA())</f>
        <v>99.6</v>
      </c>
      <c r="F84" s="346">
        <f>IF(ISNUMBER(Regressions!F94),ROUND(Regressions!F94, 1), NA())</f>
        <v>97.6</v>
      </c>
      <c r="G84" s="243">
        <f>IF(ISNUMBER(Regressions!G94),ROUND(Regressions!G94, 1), NA())</f>
        <v>72.900000000000006</v>
      </c>
      <c r="H84" s="347">
        <f>IF(ISNUMBER(Regressions!H94),ROUND(Regressions!H94, 1), NA())</f>
        <v>24.7</v>
      </c>
      <c r="I84" s="244">
        <f>IF(ISNUMBER(Regressions!I94),ROUND(Regressions!I94, 1), NA())</f>
        <v>2.4</v>
      </c>
      <c r="J84" s="348">
        <f>IF(ISNUMBER(Regressions!K94),ROUND(Regressions!K94, 1), NA())</f>
        <v>100</v>
      </c>
      <c r="K84" s="346">
        <f>IF(ISNUMBER(Regressions!L94),ROUND(Regressions!L94, 1), NA())</f>
        <v>75.7</v>
      </c>
      <c r="L84" s="245">
        <f>IF(ISNUMBER(Regressions!M94),ROUND(Regressions!M94, 1), NA())</f>
        <v>57.7</v>
      </c>
      <c r="M84" s="347">
        <f>IF(ISNUMBER(Regressions!N94),ROUND(Regressions!N94, 1), NA())</f>
        <v>18</v>
      </c>
      <c r="N84" s="244">
        <f>IF(ISNUMBER(Regressions!O94),ROUND(Regressions!O94, 1), NA())</f>
        <v>24.4</v>
      </c>
      <c r="O84" s="348">
        <f>IF(ISNUMBER(Regressions!Q94),ROUND(Regressions!Q94, 1), NA())</f>
        <v>100</v>
      </c>
      <c r="P84" s="346">
        <f>IF(ISNUMBER(Regressions!R94),ROUND(Regressions!R94, 1), NA())</f>
        <v>75.900000000000006</v>
      </c>
      <c r="Q84" s="222">
        <f>IF(ISNUMBER(Regressions!S94),ROUND(Regressions!S94, 1), NA())</f>
        <v>35.200000000000003</v>
      </c>
      <c r="R84" s="347">
        <f>IF(ISNUMBER(Regressions!T94),ROUND(Regressions!T94, 1), NA())</f>
        <v>40.700000000000003</v>
      </c>
      <c r="S84" s="244">
        <f>IF(ISNUMBER(Regressions!U94),ROUND(Regressions!U94, 1), NA())</f>
        <v>24.1</v>
      </c>
    </row>
    <row xmlns:x14ac="http://schemas.microsoft.com/office/spreadsheetml/2009/9/ac" r="85" x14ac:dyDescent="0.2">
      <c r="A85" s="343" t="str">
        <f>IF(ISBLANK(Regressions!A95), " ", Regressions!A95)</f>
        <v>Mongolia</v>
      </c>
      <c r="B85" s="344">
        <f>IF(ISBLANK(Regressions!B95), " ", Regressions!B95)</f>
        <v>2019</v>
      </c>
      <c r="C85" s="349" t="str">
        <f>IF(ISBLANK(Regressions!C95), " ", Regressions!C95)</f>
        <v>Rural</v>
      </c>
      <c r="D85" s="345">
        <f>IF(ISBLANK(Regressions!D95), " ", Regressions!D95)</f>
        <v>309287.74776123051</v>
      </c>
      <c r="E85" s="221">
        <f>IF(ISNUMBER(Regressions!E95),ROUND(Regressions!E95, 1), NA())</f>
        <v>99.6</v>
      </c>
      <c r="F85" s="346">
        <f>IF(ISNUMBER(Regressions!F95),ROUND(Regressions!F95, 1), NA())</f>
        <v>97.6</v>
      </c>
      <c r="G85" s="243">
        <f>IF(ISNUMBER(Regressions!G95),ROUND(Regressions!G95, 1), NA())</f>
        <v>72.900000000000006</v>
      </c>
      <c r="H85" s="347">
        <f>IF(ISNUMBER(Regressions!H95),ROUND(Regressions!H95, 1), NA())</f>
        <v>24.7</v>
      </c>
      <c r="I85" s="244">
        <f>IF(ISNUMBER(Regressions!I95),ROUND(Regressions!I95, 1), NA())</f>
        <v>2.4</v>
      </c>
      <c r="J85" s="348">
        <f>IF(ISNUMBER(Regressions!K95),ROUND(Regressions!K95, 1), NA())</f>
        <v>100</v>
      </c>
      <c r="K85" s="346">
        <f>IF(ISNUMBER(Regressions!L95),ROUND(Regressions!L95, 1), NA())</f>
        <v>75.7</v>
      </c>
      <c r="L85" s="245">
        <f>IF(ISNUMBER(Regressions!M95),ROUND(Regressions!M95, 1), NA())</f>
        <v>57.7</v>
      </c>
      <c r="M85" s="347">
        <f>IF(ISNUMBER(Regressions!N95),ROUND(Regressions!N95, 1), NA())</f>
        <v>18</v>
      </c>
      <c r="N85" s="244">
        <f>IF(ISNUMBER(Regressions!O95),ROUND(Regressions!O95, 1), NA())</f>
        <v>24.4</v>
      </c>
      <c r="O85" s="348">
        <f>IF(ISNUMBER(Regressions!Q95),ROUND(Regressions!Q95, 1), NA())</f>
        <v>100</v>
      </c>
      <c r="P85" s="346">
        <f>IF(ISNUMBER(Regressions!R95),ROUND(Regressions!R95, 1), NA())</f>
        <v>75.900000000000006</v>
      </c>
      <c r="Q85" s="222">
        <f>IF(ISNUMBER(Regressions!S95),ROUND(Regressions!S95, 1), NA())</f>
        <v>35.200000000000003</v>
      </c>
      <c r="R85" s="347">
        <f>IF(ISNUMBER(Regressions!T95),ROUND(Regressions!T95, 1), NA())</f>
        <v>40.700000000000003</v>
      </c>
      <c r="S85" s="244">
        <f>IF(ISNUMBER(Regressions!U95),ROUND(Regressions!U95, 1), NA())</f>
        <v>24.1</v>
      </c>
    </row>
    <row xmlns:x14ac="http://schemas.microsoft.com/office/spreadsheetml/2009/9/ac" r="86" x14ac:dyDescent="0.2">
      <c r="A86" s="343" t="str">
        <f>IF(ISBLANK(Regressions!A96), " ", Regressions!A96)</f>
        <v>Mongolia</v>
      </c>
      <c r="B86" s="344">
        <f>IF(ISBLANK(Regressions!B96), " ", Regressions!B96)</f>
        <v>2020</v>
      </c>
      <c r="C86" s="349" t="str">
        <f>IF(ISBLANK(Regressions!C96), " ", Regressions!C96)</f>
        <v>Rural</v>
      </c>
      <c r="D86" s="345">
        <f>IF(ISBLANK(Regressions!D96), " ", Regressions!D96)</f>
        <v>321002.17912368767</v>
      </c>
      <c r="E86" s="221">
        <f>IF(ISNUMBER(Regressions!E96),ROUND(Regressions!E96, 1), NA())</f>
        <v>99.6</v>
      </c>
      <c r="F86" s="346">
        <f>IF(ISNUMBER(Regressions!F96),ROUND(Regressions!F96, 1), NA())</f>
        <v>97.6</v>
      </c>
      <c r="G86" s="243">
        <f>IF(ISNUMBER(Regressions!G96),ROUND(Regressions!G96, 1), NA())</f>
        <v>72.900000000000006</v>
      </c>
      <c r="H86" s="347">
        <f>IF(ISNUMBER(Regressions!H96),ROUND(Regressions!H96, 1), NA())</f>
        <v>24.7</v>
      </c>
      <c r="I86" s="244">
        <f>IF(ISNUMBER(Regressions!I96),ROUND(Regressions!I96, 1), NA())</f>
        <v>2.4</v>
      </c>
      <c r="J86" s="348">
        <f>IF(ISNUMBER(Regressions!K96),ROUND(Regressions!K96, 1), NA())</f>
        <v>100</v>
      </c>
      <c r="K86" s="346">
        <f>IF(ISNUMBER(Regressions!L96),ROUND(Regressions!L96, 1), NA())</f>
        <v>75.7</v>
      </c>
      <c r="L86" s="245">
        <f>IF(ISNUMBER(Regressions!M96),ROUND(Regressions!M96, 1), NA())</f>
        <v>57.7</v>
      </c>
      <c r="M86" s="347">
        <f>IF(ISNUMBER(Regressions!N96),ROUND(Regressions!N96, 1), NA())</f>
        <v>18</v>
      </c>
      <c r="N86" s="244">
        <f>IF(ISNUMBER(Regressions!O96),ROUND(Regressions!O96, 1), NA())</f>
        <v>24.4</v>
      </c>
      <c r="O86" s="348">
        <f>IF(ISNUMBER(Regressions!Q96),ROUND(Regressions!Q96, 1), NA())</f>
        <v>100</v>
      </c>
      <c r="P86" s="346">
        <f>IF(ISNUMBER(Regressions!R96),ROUND(Regressions!R96, 1), NA())</f>
        <v>75.900000000000006</v>
      </c>
      <c r="Q86" s="222">
        <f>IF(ISNUMBER(Regressions!S96),ROUND(Regressions!S96, 1), NA())</f>
        <v>35.200000000000003</v>
      </c>
      <c r="R86" s="347">
        <f>IF(ISNUMBER(Regressions!T96),ROUND(Regressions!T96, 1), NA())</f>
        <v>40.700000000000003</v>
      </c>
      <c r="S86" s="244">
        <f>IF(ISNUMBER(Regressions!U96),ROUND(Regressions!U96, 1), NA())</f>
        <v>24.1</v>
      </c>
    </row>
    <row xmlns:x14ac="http://schemas.microsoft.com/office/spreadsheetml/2009/9/ac" r="87" x14ac:dyDescent="0.2">
      <c r="A87" s="394" t="str">
        <f>IF(ISBLANK(Regressions!A97), " ", Regressions!A97)</f>
        <v>Mongolia</v>
      </c>
      <c r="B87" s="395">
        <f>IF(ISBLANK(Regressions!B97), " ", Regressions!B97)</f>
        <v>2021</v>
      </c>
      <c r="C87" s="396" t="str">
        <f>IF(ISBLANK(Regressions!C97), " ", Regressions!C97)</f>
        <v>Rural</v>
      </c>
      <c r="D87" s="397">
        <f>IF(ISBLANK(Regressions!D97), " ", Regressions!D97)</f>
        <v>330171.31721466058</v>
      </c>
      <c r="E87" s="400">
        <f>IF(ISNUMBER(Regressions!E97),ROUND(Regressions!E97, 1), NA())</f>
        <v>99.6</v>
      </c>
      <c r="F87" s="398">
        <f>IF(ISNUMBER(Regressions!F97),ROUND(Regressions!F97, 1), NA())</f>
        <v>97.6</v>
      </c>
      <c r="G87" s="401">
        <f>IF(ISNUMBER(Regressions!G97),ROUND(Regressions!G97, 1), NA())</f>
        <v>72.900000000000006</v>
      </c>
      <c r="H87" s="399">
        <f>IF(ISNUMBER(Regressions!H97),ROUND(Regressions!H97, 1), NA())</f>
        <v>24.7</v>
      </c>
      <c r="I87" s="402">
        <f>IF(ISNUMBER(Regressions!I97),ROUND(Regressions!I97, 1), NA())</f>
        <v>2.4</v>
      </c>
      <c r="J87" s="400">
        <f>IF(ISNUMBER(Regressions!K97),ROUND(Regressions!K97, 1), NA())</f>
        <v>100</v>
      </c>
      <c r="K87" s="398">
        <f>IF(ISNUMBER(Regressions!L97),ROUND(Regressions!L97, 1), NA())</f>
        <v>75.7</v>
      </c>
      <c r="L87" s="403">
        <f>IF(ISNUMBER(Regressions!M97),ROUND(Regressions!M97, 1), NA())</f>
        <v>57.7</v>
      </c>
      <c r="M87" s="399">
        <f>IF(ISNUMBER(Regressions!N97),ROUND(Regressions!N97, 1), NA())</f>
        <v>18</v>
      </c>
      <c r="N87" s="402">
        <f>IF(ISNUMBER(Regressions!O97),ROUND(Regressions!O97, 1), NA())</f>
        <v>24.4</v>
      </c>
      <c r="O87" s="400">
        <f>IF(ISNUMBER(Regressions!Q97),ROUND(Regressions!Q97, 1), NA())</f>
        <v>100</v>
      </c>
      <c r="P87" s="398">
        <f>IF(ISNUMBER(Regressions!R97),ROUND(Regressions!R97, 1), NA())</f>
        <v>75.900000000000006</v>
      </c>
      <c r="Q87" s="404">
        <f>IF(ISNUMBER(Regressions!S97),ROUND(Regressions!S97, 1), NA())</f>
        <v>35.200000000000003</v>
      </c>
      <c r="R87" s="399">
        <f>IF(ISNUMBER(Regressions!T97),ROUND(Regressions!T97, 1), NA())</f>
        <v>40.700000000000003</v>
      </c>
      <c r="S87" s="402">
        <f>IF(ISNUMBER(Regressions!U97),ROUND(Regressions!U97, 1), NA())</f>
        <v>24.1</v>
      </c>
      <c r="T87" s="393"/>
      <c r="U87" s="393"/>
      <c r="V87" s="393"/>
      <c r="W87" s="393"/>
      <c r="X87" s="393"/>
      <c r="Y87" s="393"/>
      <c r="Z87" s="393"/>
      <c r="AA87" s="393"/>
      <c r="AB87" s="393"/>
      <c r="AC87" s="393"/>
    </row>
    <row xmlns:x14ac="http://schemas.microsoft.com/office/spreadsheetml/2009/9/ac" r="88" x14ac:dyDescent="0.2">
      <c r="A88" s="343" t="str">
        <f>IF(ISBLANK(Regressions!A98), " ", Regressions!A98)</f>
        <v>Mongolia</v>
      </c>
      <c r="B88" s="344">
        <f>IF(ISBLANK(Regressions!B98), " ", Regressions!B98)</f>
        <v>2022</v>
      </c>
      <c r="C88" s="349" t="str">
        <f>IF(ISBLANK(Regressions!C98), " ", Regressions!C98)</f>
        <v>Rural</v>
      </c>
      <c r="D88" s="345">
        <f>IF(ISBLANK(Regressions!D98), " ", Regressions!D98)</f>
        <v>338617.63447402947</v>
      </c>
      <c r="E88" s="221">
        <f>IF(ISNUMBER(Regressions!E98),ROUND(Regressions!E98, 1), NA())</f>
        <v>99.6</v>
      </c>
      <c r="F88" s="346" t="e">
        <f>IF(ISNUMBER(Regressions!F98),ROUND(Regressions!F98, 1), NA())</f>
        <v>#N/A</v>
      </c>
      <c r="G88" s="243" t="e">
        <f>IF(ISNUMBER(Regressions!G98),ROUND(Regressions!G98, 1), NA())</f>
        <v>#N/A</v>
      </c>
      <c r="H88" s="347" t="e">
        <f>IF(ISNUMBER(Regressions!H98),ROUND(Regressions!H98, 1), NA())</f>
        <v>#N/A</v>
      </c>
      <c r="I88" s="244" t="e">
        <f>IF(ISNUMBER(Regressions!I98),ROUND(Regressions!I98, 1), NA())</f>
        <v>#N/A</v>
      </c>
      <c r="J88" s="348">
        <f>IF(ISNUMBER(Regressions!K98),ROUND(Regressions!K98, 1), NA())</f>
        <v>100</v>
      </c>
      <c r="K88" s="346" t="e">
        <f>IF(ISNUMBER(Regressions!L98),ROUND(Regressions!L98, 1), NA())</f>
        <v>#N/A</v>
      </c>
      <c r="L88" s="245" t="e">
        <f>IF(ISNUMBER(Regressions!M98),ROUND(Regressions!M98, 1), NA())</f>
        <v>#N/A</v>
      </c>
      <c r="M88" s="347" t="e">
        <f>IF(ISNUMBER(Regressions!N98),ROUND(Regressions!N98, 1), NA())</f>
        <v>#N/A</v>
      </c>
      <c r="N88" s="244" t="e">
        <f>IF(ISNUMBER(Regressions!O98),ROUND(Regressions!O98, 1), NA())</f>
        <v>#N/A</v>
      </c>
      <c r="O88" s="348">
        <f>IF(ISNUMBER(Regressions!Q98),ROUND(Regressions!Q98, 1), NA())</f>
        <v>100</v>
      </c>
      <c r="P88" s="346" t="e">
        <f>IF(ISNUMBER(Regressions!R98),ROUND(Regressions!R98, 1), NA())</f>
        <v>#N/A</v>
      </c>
      <c r="Q88" s="222" t="e">
        <f>IF(ISNUMBER(Regressions!S98),ROUND(Regressions!S98, 1), NA())</f>
        <v>#N/A</v>
      </c>
      <c r="R88" s="347" t="e">
        <f>IF(ISNUMBER(Regressions!T98),ROUND(Regressions!T98, 1), NA())</f>
        <v>#N/A</v>
      </c>
      <c r="S88" s="244" t="e">
        <f>IF(ISNUMBER(Regressions!U98),ROUND(Regressions!U98, 1), NA())</f>
        <v>#N/A</v>
      </c>
    </row>
    <row xmlns:x14ac="http://schemas.microsoft.com/office/spreadsheetml/2009/9/ac" r="89" x14ac:dyDescent="0.2">
      <c r="A89" s="350" t="str">
        <f>IF(ISBLANK(Regressions!A99), " ", Regressions!A99)</f>
        <v>Mongolia</v>
      </c>
      <c r="B89" s="351">
        <f>IF(ISBLANK(Regressions!B99), " ", Regressions!B99)</f>
        <v>2023</v>
      </c>
      <c r="C89" s="352" t="str">
        <f>IF(ISBLANK(Regressions!C99), " ", Regressions!C99)</f>
        <v>Rural</v>
      </c>
      <c r="D89" s="353">
        <f>IF(ISBLANK(Regressions!D99), " ", Regressions!D99)</f>
        <v>345799.53716262808</v>
      </c>
      <c r="E89" s="354">
        <f>IF(ISNUMBER(Regressions!E99),ROUND(Regressions!E99, 1), NA())</f>
        <v>99.6</v>
      </c>
      <c r="F89" s="355" t="e">
        <f>IF(ISNUMBER(Regressions!F99),ROUND(Regressions!F99, 1), NA())</f>
        <v>#N/A</v>
      </c>
      <c r="G89" s="356" t="e">
        <f>IF(ISNUMBER(Regressions!G99),ROUND(Regressions!G99, 1), NA())</f>
        <v>#N/A</v>
      </c>
      <c r="H89" s="357" t="e">
        <f>IF(ISNUMBER(Regressions!H99),ROUND(Regressions!H99, 1), NA())</f>
        <v>#N/A</v>
      </c>
      <c r="I89" s="358" t="e">
        <f>IF(ISNUMBER(Regressions!I99),ROUND(Regressions!I99, 1), NA())</f>
        <v>#N/A</v>
      </c>
      <c r="J89" s="359">
        <f>IF(ISNUMBER(Regressions!K99),ROUND(Regressions!K99, 1), NA())</f>
        <v>100</v>
      </c>
      <c r="K89" s="355" t="e">
        <f>IF(ISNUMBER(Regressions!L99),ROUND(Regressions!L99, 1), NA())</f>
        <v>#N/A</v>
      </c>
      <c r="L89" s="360" t="e">
        <f>IF(ISNUMBER(Regressions!M99),ROUND(Regressions!M99, 1), NA())</f>
        <v>#N/A</v>
      </c>
      <c r="M89" s="357" t="e">
        <f>IF(ISNUMBER(Regressions!N99),ROUND(Regressions!N99, 1), NA())</f>
        <v>#N/A</v>
      </c>
      <c r="N89" s="358" t="e">
        <f>IF(ISNUMBER(Regressions!O99),ROUND(Regressions!O99, 1), NA())</f>
        <v>#N/A</v>
      </c>
      <c r="O89" s="359">
        <f>IF(ISNUMBER(Regressions!Q99),ROUND(Regressions!Q99, 1), NA())</f>
        <v>100</v>
      </c>
      <c r="P89" s="355" t="e">
        <f>IF(ISNUMBER(Regressions!R99),ROUND(Regressions!R99, 1), NA())</f>
        <v>#N/A</v>
      </c>
      <c r="Q89" s="361" t="e">
        <f>IF(ISNUMBER(Regressions!S99),ROUND(Regressions!S99, 1), NA())</f>
        <v>#N/A</v>
      </c>
      <c r="R89" s="357" t="e">
        <f>IF(ISNUMBER(Regressions!T99),ROUND(Regressions!T99, 1), NA())</f>
        <v>#N/A</v>
      </c>
      <c r="S89" s="358" t="e">
        <f>IF(ISNUMBER(Regressions!U99),ROUND(Regressions!U99, 1), NA())</f>
        <v>#N/A</v>
      </c>
    </row>
    <row xmlns:x14ac="http://schemas.microsoft.com/office/spreadsheetml/2009/9/ac" r="90" hidden="true" x14ac:dyDescent="0.2">
      <c r="A90" s="343" t="str">
        <f>IF(ISBLANK(Regressions!A100), " ", Regressions!A100)</f>
        <v>Mongolia</v>
      </c>
      <c r="B90" s="344">
        <f>IF(ISBLANK(Regressions!B100), " ", Regressions!B100)</f>
        <v>2024</v>
      </c>
      <c r="C90" s="349" t="str">
        <f>IF(ISBLANK(Regressions!C100), " ", Regressions!C100)</f>
        <v>Rural</v>
      </c>
      <c r="D90" s="345" t="str">
        <f>IF(ISBLANK(Regressions!D100), " ", Regressions!D100)</f>
        <v> </v>
      </c>
      <c r="E90" s="221" t="e">
        <f>IF(ISNUMBER(Regressions!E100),ROUND(Regressions!E100, 1), NA())</f>
        <v>#N/A</v>
      </c>
      <c r="F90" s="346" t="e">
        <f>IF(ISNUMBER(Regressions!F100),ROUND(Regressions!F100, 1), NA())</f>
        <v>#N/A</v>
      </c>
      <c r="G90" s="243" t="e">
        <f>IF(ISNUMBER(Regressions!G100),ROUND(Regressions!G100, 1), NA())</f>
        <v>#N/A</v>
      </c>
      <c r="H90" s="347" t="e">
        <f>IF(ISNUMBER(Regressions!H100),ROUND(Regressions!H100, 1), NA())</f>
        <v>#N/A</v>
      </c>
      <c r="I90" s="244" t="e">
        <f>IF(ISNUMBER(Regressions!I100),ROUND(Regressions!I100, 1), NA())</f>
        <v>#N/A</v>
      </c>
      <c r="J90" s="348" t="e">
        <f>IF(ISNUMBER(Regressions!K100),ROUND(Regressions!K100, 1), NA())</f>
        <v>#N/A</v>
      </c>
      <c r="K90" s="346" t="e">
        <f>IF(ISNUMBER(Regressions!L100),ROUND(Regressions!L100, 1), NA())</f>
        <v>#N/A</v>
      </c>
      <c r="L90" s="245" t="e">
        <f>IF(ISNUMBER(Regressions!M100),ROUND(Regressions!M100, 1), NA())</f>
        <v>#N/A</v>
      </c>
      <c r="M90" s="347" t="e">
        <f>IF(ISNUMBER(Regressions!N100),ROUND(Regressions!N100, 1), NA())</f>
        <v>#N/A</v>
      </c>
      <c r="N90" s="244" t="e">
        <f>IF(ISNUMBER(Regressions!O100),ROUND(Regressions!O100, 1), NA())</f>
        <v>#N/A</v>
      </c>
      <c r="O90" s="348" t="e">
        <f>IF(ISNUMBER(Regressions!Q100),ROUND(Regressions!Q100, 1), NA())</f>
        <v>#N/A</v>
      </c>
      <c r="P90" s="346" t="e">
        <f>IF(ISNUMBER(Regressions!R100),ROUND(Regressions!R100, 1), NA())</f>
        <v>#N/A</v>
      </c>
      <c r="Q90" s="222" t="e">
        <f>IF(ISNUMBER(Regressions!S100),ROUND(Regressions!S100, 1), NA())</f>
        <v>#N/A</v>
      </c>
      <c r="R90" s="347" t="e">
        <f>IF(ISNUMBER(Regressions!T100),ROUND(Regressions!T100, 1), NA())</f>
        <v>#N/A</v>
      </c>
      <c r="S90" s="244" t="e">
        <f>IF(ISNUMBER(Regressions!U100),ROUND(Regressions!U100, 1), NA())</f>
        <v>#N/A</v>
      </c>
    </row>
    <row xmlns:x14ac="http://schemas.microsoft.com/office/spreadsheetml/2009/9/ac" r="91" hidden="true" x14ac:dyDescent="0.2">
      <c r="A91" s="343" t="str">
        <f>IF(ISBLANK(Regressions!A101), " ", Regressions!A101)</f>
        <v>Mongolia</v>
      </c>
      <c r="B91" s="344">
        <f>IF(ISBLANK(Regressions!B101), " ", Regressions!B101)</f>
        <v>2025</v>
      </c>
      <c r="C91" s="349" t="str">
        <f>IF(ISBLANK(Regressions!C101), " ", Regressions!C101)</f>
        <v>Rural</v>
      </c>
      <c r="D91" s="345" t="str">
        <f>IF(ISBLANK(Regressions!D101), " ", Regressions!D101)</f>
        <v> </v>
      </c>
      <c r="E91" s="221" t="e">
        <f>IF(ISNUMBER(Regressions!E101),ROUND(Regressions!E101, 1), NA())</f>
        <v>#N/A</v>
      </c>
      <c r="F91" s="346" t="e">
        <f>IF(ISNUMBER(Regressions!F101),ROUND(Regressions!F101, 1), NA())</f>
        <v>#N/A</v>
      </c>
      <c r="G91" s="243" t="e">
        <f>IF(ISNUMBER(Regressions!G101),ROUND(Regressions!G101, 1), NA())</f>
        <v>#N/A</v>
      </c>
      <c r="H91" s="347" t="e">
        <f>IF(ISNUMBER(Regressions!H101),ROUND(Regressions!H101, 1), NA())</f>
        <v>#N/A</v>
      </c>
      <c r="I91" s="244" t="e">
        <f>IF(ISNUMBER(Regressions!I101),ROUND(Regressions!I101, 1), NA())</f>
        <v>#N/A</v>
      </c>
      <c r="J91" s="348" t="e">
        <f>IF(ISNUMBER(Regressions!K101),ROUND(Regressions!K101, 1), NA())</f>
        <v>#N/A</v>
      </c>
      <c r="K91" s="346" t="e">
        <f>IF(ISNUMBER(Regressions!L101),ROUND(Regressions!L101, 1), NA())</f>
        <v>#N/A</v>
      </c>
      <c r="L91" s="245" t="e">
        <f>IF(ISNUMBER(Regressions!M101),ROUND(Regressions!M101, 1), NA())</f>
        <v>#N/A</v>
      </c>
      <c r="M91" s="347" t="e">
        <f>IF(ISNUMBER(Regressions!N101),ROUND(Regressions!N101, 1), NA())</f>
        <v>#N/A</v>
      </c>
      <c r="N91" s="244" t="e">
        <f>IF(ISNUMBER(Regressions!O101),ROUND(Regressions!O101, 1), NA())</f>
        <v>#N/A</v>
      </c>
      <c r="O91" s="348" t="e">
        <f>IF(ISNUMBER(Regressions!Q101),ROUND(Regressions!Q101, 1), NA())</f>
        <v>#N/A</v>
      </c>
      <c r="P91" s="346" t="e">
        <f>IF(ISNUMBER(Regressions!R101),ROUND(Regressions!R101, 1), NA())</f>
        <v>#N/A</v>
      </c>
      <c r="Q91" s="222" t="e">
        <f>IF(ISNUMBER(Regressions!S101),ROUND(Regressions!S101, 1), NA())</f>
        <v>#N/A</v>
      </c>
      <c r="R91" s="347" t="e">
        <f>IF(ISNUMBER(Regressions!T101),ROUND(Regressions!T101, 1), NA())</f>
        <v>#N/A</v>
      </c>
      <c r="S91" s="244" t="e">
        <f>IF(ISNUMBER(Regressions!U101),ROUND(Regressions!U101, 1), NA())</f>
        <v>#N/A</v>
      </c>
    </row>
    <row xmlns:x14ac="http://schemas.microsoft.com/office/spreadsheetml/2009/9/ac" r="92" hidden="true" x14ac:dyDescent="0.2">
      <c r="A92" s="343" t="str">
        <f>IF(ISBLANK(Regressions!A102), " ", Regressions!A102)</f>
        <v>Mongolia</v>
      </c>
      <c r="B92" s="344">
        <f>IF(ISBLANK(Regressions!B102), " ", Regressions!B102)</f>
        <v>2026</v>
      </c>
      <c r="C92" s="349" t="str">
        <f>IF(ISBLANK(Regressions!C102), " ", Regressions!C102)</f>
        <v>Rural</v>
      </c>
      <c r="D92" s="345" t="str">
        <f>IF(ISBLANK(Regressions!D102), " ", Regressions!D102)</f>
        <v> </v>
      </c>
      <c r="E92" s="221" t="e">
        <f>IF(ISNUMBER(Regressions!E102),ROUND(Regressions!E102, 1), NA())</f>
        <v>#N/A</v>
      </c>
      <c r="F92" s="346" t="e">
        <f>IF(ISNUMBER(Regressions!F102),ROUND(Regressions!F102, 1), NA())</f>
        <v>#N/A</v>
      </c>
      <c r="G92" s="243" t="e">
        <f>IF(ISNUMBER(Regressions!G102),ROUND(Regressions!G102, 1), NA())</f>
        <v>#N/A</v>
      </c>
      <c r="H92" s="347" t="e">
        <f>IF(ISNUMBER(Regressions!H102),ROUND(Regressions!H102, 1), NA())</f>
        <v>#N/A</v>
      </c>
      <c r="I92" s="244" t="e">
        <f>IF(ISNUMBER(Regressions!I102),ROUND(Regressions!I102, 1), NA())</f>
        <v>#N/A</v>
      </c>
      <c r="J92" s="348" t="e">
        <f>IF(ISNUMBER(Regressions!K102),ROUND(Regressions!K102, 1), NA())</f>
        <v>#N/A</v>
      </c>
      <c r="K92" s="346" t="e">
        <f>IF(ISNUMBER(Regressions!L102),ROUND(Regressions!L102, 1), NA())</f>
        <v>#N/A</v>
      </c>
      <c r="L92" s="245" t="e">
        <f>IF(ISNUMBER(Regressions!M102),ROUND(Regressions!M102, 1), NA())</f>
        <v>#N/A</v>
      </c>
      <c r="M92" s="347" t="e">
        <f>IF(ISNUMBER(Regressions!N102),ROUND(Regressions!N102, 1), NA())</f>
        <v>#N/A</v>
      </c>
      <c r="N92" s="244" t="e">
        <f>IF(ISNUMBER(Regressions!O102),ROUND(Regressions!O102, 1), NA())</f>
        <v>#N/A</v>
      </c>
      <c r="O92" s="348" t="e">
        <f>IF(ISNUMBER(Regressions!Q102),ROUND(Regressions!Q102, 1), NA())</f>
        <v>#N/A</v>
      </c>
      <c r="P92" s="346" t="e">
        <f>IF(ISNUMBER(Regressions!R102),ROUND(Regressions!R102, 1), NA())</f>
        <v>#N/A</v>
      </c>
      <c r="Q92" s="222" t="e">
        <f>IF(ISNUMBER(Regressions!S102),ROUND(Regressions!S102, 1), NA())</f>
        <v>#N/A</v>
      </c>
      <c r="R92" s="347" t="e">
        <f>IF(ISNUMBER(Regressions!T102),ROUND(Regressions!T102, 1), NA())</f>
        <v>#N/A</v>
      </c>
      <c r="S92" s="244" t="e">
        <f>IF(ISNUMBER(Regressions!U102),ROUND(Regressions!U102, 1), NA())</f>
        <v>#N/A</v>
      </c>
    </row>
    <row xmlns:x14ac="http://schemas.microsoft.com/office/spreadsheetml/2009/9/ac" r="93" hidden="true" x14ac:dyDescent="0.2">
      <c r="A93" s="343" t="str">
        <f>IF(ISBLANK(Regressions!A103), " ", Regressions!A103)</f>
        <v>Mongolia</v>
      </c>
      <c r="B93" s="344">
        <f>IF(ISBLANK(Regressions!B103), " ", Regressions!B103)</f>
        <v>2027</v>
      </c>
      <c r="C93" s="349" t="str">
        <f>IF(ISBLANK(Regressions!C103), " ", Regressions!C103)</f>
        <v>Rural</v>
      </c>
      <c r="D93" s="345" t="str">
        <f>IF(ISBLANK(Regressions!D103), " ", Regressions!D103)</f>
        <v> </v>
      </c>
      <c r="E93" s="221" t="e">
        <f>IF(ISNUMBER(Regressions!E103),ROUND(Regressions!E103, 1), NA())</f>
        <v>#N/A</v>
      </c>
      <c r="F93" s="346" t="e">
        <f>IF(ISNUMBER(Regressions!F103),ROUND(Regressions!F103, 1), NA())</f>
        <v>#N/A</v>
      </c>
      <c r="G93" s="243" t="e">
        <f>IF(ISNUMBER(Regressions!G103),ROUND(Regressions!G103, 1), NA())</f>
        <v>#N/A</v>
      </c>
      <c r="H93" s="347" t="e">
        <f>IF(ISNUMBER(Regressions!H103),ROUND(Regressions!H103, 1), NA())</f>
        <v>#N/A</v>
      </c>
      <c r="I93" s="244" t="e">
        <f>IF(ISNUMBER(Regressions!I103),ROUND(Regressions!I103, 1), NA())</f>
        <v>#N/A</v>
      </c>
      <c r="J93" s="348" t="e">
        <f>IF(ISNUMBER(Regressions!K103),ROUND(Regressions!K103, 1), NA())</f>
        <v>#N/A</v>
      </c>
      <c r="K93" s="346" t="e">
        <f>IF(ISNUMBER(Regressions!L103),ROUND(Regressions!L103, 1), NA())</f>
        <v>#N/A</v>
      </c>
      <c r="L93" s="245" t="e">
        <f>IF(ISNUMBER(Regressions!M103),ROUND(Regressions!M103, 1), NA())</f>
        <v>#N/A</v>
      </c>
      <c r="M93" s="347" t="e">
        <f>IF(ISNUMBER(Regressions!N103),ROUND(Regressions!N103, 1), NA())</f>
        <v>#N/A</v>
      </c>
      <c r="N93" s="244" t="e">
        <f>IF(ISNUMBER(Regressions!O103),ROUND(Regressions!O103, 1), NA())</f>
        <v>#N/A</v>
      </c>
      <c r="O93" s="348" t="e">
        <f>IF(ISNUMBER(Regressions!Q103),ROUND(Regressions!Q103, 1), NA())</f>
        <v>#N/A</v>
      </c>
      <c r="P93" s="346" t="e">
        <f>IF(ISNUMBER(Regressions!R103),ROUND(Regressions!R103, 1), NA())</f>
        <v>#N/A</v>
      </c>
      <c r="Q93" s="222" t="e">
        <f>IF(ISNUMBER(Regressions!S103),ROUND(Regressions!S103, 1), NA())</f>
        <v>#N/A</v>
      </c>
      <c r="R93" s="347" t="e">
        <f>IF(ISNUMBER(Regressions!T103),ROUND(Regressions!T103, 1), NA())</f>
        <v>#N/A</v>
      </c>
      <c r="S93" s="244" t="e">
        <f>IF(ISNUMBER(Regressions!U103),ROUND(Regressions!U103, 1), NA())</f>
        <v>#N/A</v>
      </c>
    </row>
    <row xmlns:x14ac="http://schemas.microsoft.com/office/spreadsheetml/2009/9/ac" r="94" hidden="true" x14ac:dyDescent="0.2">
      <c r="A94" s="343" t="str">
        <f>IF(ISBLANK(Regressions!A104), " ", Regressions!A104)</f>
        <v>Mongolia</v>
      </c>
      <c r="B94" s="344">
        <f>IF(ISBLANK(Regressions!B104), " ", Regressions!B104)</f>
        <v>2028</v>
      </c>
      <c r="C94" s="349" t="str">
        <f>IF(ISBLANK(Regressions!C104), " ", Regressions!C104)</f>
        <v>Rural</v>
      </c>
      <c r="D94" s="345" t="str">
        <f>IF(ISBLANK(Regressions!D104), " ", Regressions!D104)</f>
        <v> </v>
      </c>
      <c r="E94" s="221" t="e">
        <f>IF(ISNUMBER(Regressions!E104),ROUND(Regressions!E104, 1), NA())</f>
        <v>#N/A</v>
      </c>
      <c r="F94" s="346" t="e">
        <f>IF(ISNUMBER(Regressions!F104),ROUND(Regressions!F104, 1), NA())</f>
        <v>#N/A</v>
      </c>
      <c r="G94" s="243" t="e">
        <f>IF(ISNUMBER(Regressions!G104),ROUND(Regressions!G104, 1), NA())</f>
        <v>#N/A</v>
      </c>
      <c r="H94" s="347" t="e">
        <f>IF(ISNUMBER(Regressions!H104),ROUND(Regressions!H104, 1), NA())</f>
        <v>#N/A</v>
      </c>
      <c r="I94" s="244" t="e">
        <f>IF(ISNUMBER(Regressions!I104),ROUND(Regressions!I104, 1), NA())</f>
        <v>#N/A</v>
      </c>
      <c r="J94" s="348" t="e">
        <f>IF(ISNUMBER(Regressions!K104),ROUND(Regressions!K104, 1), NA())</f>
        <v>#N/A</v>
      </c>
      <c r="K94" s="346" t="e">
        <f>IF(ISNUMBER(Regressions!L104),ROUND(Regressions!L104, 1), NA())</f>
        <v>#N/A</v>
      </c>
      <c r="L94" s="245" t="e">
        <f>IF(ISNUMBER(Regressions!M104),ROUND(Regressions!M104, 1), NA())</f>
        <v>#N/A</v>
      </c>
      <c r="M94" s="347" t="e">
        <f>IF(ISNUMBER(Regressions!N104),ROUND(Regressions!N104, 1), NA())</f>
        <v>#N/A</v>
      </c>
      <c r="N94" s="244" t="e">
        <f>IF(ISNUMBER(Regressions!O104),ROUND(Regressions!O104, 1), NA())</f>
        <v>#N/A</v>
      </c>
      <c r="O94" s="348" t="e">
        <f>IF(ISNUMBER(Regressions!Q104),ROUND(Regressions!Q104, 1), NA())</f>
        <v>#N/A</v>
      </c>
      <c r="P94" s="346" t="e">
        <f>IF(ISNUMBER(Regressions!R104),ROUND(Regressions!R104, 1), NA())</f>
        <v>#N/A</v>
      </c>
      <c r="Q94" s="222" t="e">
        <f>IF(ISNUMBER(Regressions!S104),ROUND(Regressions!S104, 1), NA())</f>
        <v>#N/A</v>
      </c>
      <c r="R94" s="347" t="e">
        <f>IF(ISNUMBER(Regressions!T104),ROUND(Regressions!T104, 1), NA())</f>
        <v>#N/A</v>
      </c>
      <c r="S94" s="244" t="e">
        <f>IF(ISNUMBER(Regressions!U104),ROUND(Regressions!U104, 1), NA())</f>
        <v>#N/A</v>
      </c>
    </row>
    <row xmlns:x14ac="http://schemas.microsoft.com/office/spreadsheetml/2009/9/ac" r="95" hidden="true" x14ac:dyDescent="0.2">
      <c r="A95" s="343" t="str">
        <f>IF(ISBLANK(Regressions!A105), " ", Regressions!A105)</f>
        <v>Mongolia</v>
      </c>
      <c r="B95" s="344">
        <f>IF(ISBLANK(Regressions!B105), " ", Regressions!B105)</f>
        <v>2029</v>
      </c>
      <c r="C95" s="349" t="str">
        <f>IF(ISBLANK(Regressions!C105), " ", Regressions!C105)</f>
        <v>Rural</v>
      </c>
      <c r="D95" s="345" t="str">
        <f>IF(ISBLANK(Regressions!D105), " ", Regressions!D105)</f>
        <v> </v>
      </c>
      <c r="E95" s="221" t="e">
        <f>IF(ISNUMBER(Regressions!E105),ROUND(Regressions!E105, 1), NA())</f>
        <v>#N/A</v>
      </c>
      <c r="F95" s="346" t="e">
        <f>IF(ISNUMBER(Regressions!F105),ROUND(Regressions!F105, 1), NA())</f>
        <v>#N/A</v>
      </c>
      <c r="G95" s="243" t="e">
        <f>IF(ISNUMBER(Regressions!G105),ROUND(Regressions!G105, 1), NA())</f>
        <v>#N/A</v>
      </c>
      <c r="H95" s="347" t="e">
        <f>IF(ISNUMBER(Regressions!H105),ROUND(Regressions!H105, 1), NA())</f>
        <v>#N/A</v>
      </c>
      <c r="I95" s="244" t="e">
        <f>IF(ISNUMBER(Regressions!I105),ROUND(Regressions!I105, 1), NA())</f>
        <v>#N/A</v>
      </c>
      <c r="J95" s="348" t="e">
        <f>IF(ISNUMBER(Regressions!K105),ROUND(Regressions!K105, 1), NA())</f>
        <v>#N/A</v>
      </c>
      <c r="K95" s="346" t="e">
        <f>IF(ISNUMBER(Regressions!L105),ROUND(Regressions!L105, 1), NA())</f>
        <v>#N/A</v>
      </c>
      <c r="L95" s="245" t="e">
        <f>IF(ISNUMBER(Regressions!M105),ROUND(Regressions!M105, 1), NA())</f>
        <v>#N/A</v>
      </c>
      <c r="M95" s="347" t="e">
        <f>IF(ISNUMBER(Regressions!N105),ROUND(Regressions!N105, 1), NA())</f>
        <v>#N/A</v>
      </c>
      <c r="N95" s="244" t="e">
        <f>IF(ISNUMBER(Regressions!O105),ROUND(Regressions!O105, 1), NA())</f>
        <v>#N/A</v>
      </c>
      <c r="O95" s="348" t="e">
        <f>IF(ISNUMBER(Regressions!Q105),ROUND(Regressions!Q105, 1), NA())</f>
        <v>#N/A</v>
      </c>
      <c r="P95" s="346" t="e">
        <f>IF(ISNUMBER(Regressions!R105),ROUND(Regressions!R105, 1), NA())</f>
        <v>#N/A</v>
      </c>
      <c r="Q95" s="222" t="e">
        <f>IF(ISNUMBER(Regressions!S105),ROUND(Regressions!S105, 1), NA())</f>
        <v>#N/A</v>
      </c>
      <c r="R95" s="347" t="e">
        <f>IF(ISNUMBER(Regressions!T105),ROUND(Regressions!T105, 1), NA())</f>
        <v>#N/A</v>
      </c>
      <c r="S95" s="244" t="e">
        <f>IF(ISNUMBER(Regressions!U105),ROUND(Regressions!U105, 1), NA())</f>
        <v>#N/A</v>
      </c>
    </row>
    <row xmlns:x14ac="http://schemas.microsoft.com/office/spreadsheetml/2009/9/ac" r="96" hidden="true" x14ac:dyDescent="0.2">
      <c r="A96" s="343" t="str">
        <f>IF(ISBLANK(Regressions!A106), " ", Regressions!A106)</f>
        <v>Mongolia</v>
      </c>
      <c r="B96" s="344">
        <f>IF(ISBLANK(Regressions!B106), " ", Regressions!B106)</f>
        <v>2030</v>
      </c>
      <c r="C96" s="349" t="str">
        <f>IF(ISBLANK(Regressions!C106), " ", Regressions!C106)</f>
        <v>Rural</v>
      </c>
      <c r="D96" s="345" t="str">
        <f>IF(ISBLANK(Regressions!D106), " ", Regressions!D106)</f>
        <v> </v>
      </c>
      <c r="E96" s="221" t="e">
        <f>IF(ISNUMBER(Regressions!E106),ROUND(Regressions!E106, 1), NA())</f>
        <v>#N/A</v>
      </c>
      <c r="F96" s="346" t="e">
        <f>IF(ISNUMBER(Regressions!F106),ROUND(Regressions!F106, 1), NA())</f>
        <v>#N/A</v>
      </c>
      <c r="G96" s="243" t="e">
        <f>IF(ISNUMBER(Regressions!G106),ROUND(Regressions!G106, 1), NA())</f>
        <v>#N/A</v>
      </c>
      <c r="H96" s="347" t="e">
        <f>IF(ISNUMBER(Regressions!H106),ROUND(Regressions!H106, 1), NA())</f>
        <v>#N/A</v>
      </c>
      <c r="I96" s="244" t="e">
        <f>IF(ISNUMBER(Regressions!I106),ROUND(Regressions!I106, 1), NA())</f>
        <v>#N/A</v>
      </c>
      <c r="J96" s="348" t="e">
        <f>IF(ISNUMBER(Regressions!K106),ROUND(Regressions!K106, 1), NA())</f>
        <v>#N/A</v>
      </c>
      <c r="K96" s="346" t="e">
        <f>IF(ISNUMBER(Regressions!L106),ROUND(Regressions!L106, 1), NA())</f>
        <v>#N/A</v>
      </c>
      <c r="L96" s="245" t="e">
        <f>IF(ISNUMBER(Regressions!M106),ROUND(Regressions!M106, 1), NA())</f>
        <v>#N/A</v>
      </c>
      <c r="M96" s="347" t="e">
        <f>IF(ISNUMBER(Regressions!N106),ROUND(Regressions!N106, 1), NA())</f>
        <v>#N/A</v>
      </c>
      <c r="N96" s="244" t="e">
        <f>IF(ISNUMBER(Regressions!O106),ROUND(Regressions!O106, 1), NA())</f>
        <v>#N/A</v>
      </c>
      <c r="O96" s="348" t="e">
        <f>IF(ISNUMBER(Regressions!Q106),ROUND(Regressions!Q106, 1), NA())</f>
        <v>#N/A</v>
      </c>
      <c r="P96" s="346" t="e">
        <f>IF(ISNUMBER(Regressions!R106),ROUND(Regressions!R106, 1), NA())</f>
        <v>#N/A</v>
      </c>
      <c r="Q96" s="222" t="e">
        <f>IF(ISNUMBER(Regressions!S106),ROUND(Regressions!S106, 1), NA())</f>
        <v>#N/A</v>
      </c>
      <c r="R96" s="347" t="e">
        <f>IF(ISNUMBER(Regressions!T106),ROUND(Regressions!T106, 1), NA())</f>
        <v>#N/A</v>
      </c>
      <c r="S96" s="244" t="e">
        <f>IF(ISNUMBER(Regressions!U106),ROUND(Regressions!U106, 1), NA())</f>
        <v>#N/A</v>
      </c>
    </row>
    <row xmlns:x14ac="http://schemas.microsoft.com/office/spreadsheetml/2009/9/ac" r="97" x14ac:dyDescent="0.2">
      <c r="A97" s="343" t="str">
        <f>IF(ISBLANK(Regressions!A107), " ", Regressions!A107)</f>
        <v>Mongolia</v>
      </c>
      <c r="B97" s="344">
        <f>IF(ISBLANK(Regressions!B107), " ", Regressions!B107)</f>
        <v>2000</v>
      </c>
      <c r="C97" s="349" t="str">
        <f>IF(ISBLANK(Regressions!C107), " ", Regressions!C107)</f>
        <v>Pre-primary</v>
      </c>
      <c r="D97" s="345">
        <f>IF(ISBLANK(Regressions!D107), " ", Regressions!D107)</f>
        <v>269775</v>
      </c>
      <c r="E97" s="221" t="e">
        <f>IF(ISNUMBER(Regressions!E107),ROUND(Regressions!E107, 1), NA())</f>
        <v>#N/A</v>
      </c>
      <c r="F97" s="346" t="e">
        <f>IF(ISNUMBER(Regressions!F107),ROUND(Regressions!F107, 1), NA())</f>
        <v>#N/A</v>
      </c>
      <c r="G97" s="243" t="e">
        <f>IF(ISNUMBER(Regressions!G107),ROUND(Regressions!G107, 1), NA())</f>
        <v>#N/A</v>
      </c>
      <c r="H97" s="347" t="e">
        <f>IF(ISNUMBER(Regressions!H107),ROUND(Regressions!H107, 1), NA())</f>
        <v>#N/A</v>
      </c>
      <c r="I97" s="244" t="e">
        <f>IF(ISNUMBER(Regressions!I107),ROUND(Regressions!I107, 1), NA())</f>
        <v>#N/A</v>
      </c>
      <c r="J97" s="348" t="e">
        <f>IF(ISNUMBER(Regressions!K107),ROUND(Regressions!K107, 1), NA())</f>
        <v>#N/A</v>
      </c>
      <c r="K97" s="346" t="e">
        <f>IF(ISNUMBER(Regressions!L107),ROUND(Regressions!L107, 1), NA())</f>
        <v>#N/A</v>
      </c>
      <c r="L97" s="245" t="e">
        <f>IF(ISNUMBER(Regressions!M107),ROUND(Regressions!M107, 1), NA())</f>
        <v>#N/A</v>
      </c>
      <c r="M97" s="347" t="e">
        <f>IF(ISNUMBER(Regressions!N107),ROUND(Regressions!N107, 1), NA())</f>
        <v>#N/A</v>
      </c>
      <c r="N97" s="244" t="e">
        <f>IF(ISNUMBER(Regressions!O107),ROUND(Regressions!O107, 1), NA())</f>
        <v>#N/A</v>
      </c>
      <c r="O97" s="348" t="e">
        <f>IF(ISNUMBER(Regressions!Q107),ROUND(Regressions!Q107, 1), NA())</f>
        <v>#N/A</v>
      </c>
      <c r="P97" s="346" t="e">
        <f>IF(ISNUMBER(Regressions!R107),ROUND(Regressions!R107, 1), NA())</f>
        <v>#N/A</v>
      </c>
      <c r="Q97" s="222" t="e">
        <f>IF(ISNUMBER(Regressions!S107),ROUND(Regressions!S107, 1), NA())</f>
        <v>#N/A</v>
      </c>
      <c r="R97" s="347" t="e">
        <f>IF(ISNUMBER(Regressions!T107),ROUND(Regressions!T107, 1), NA())</f>
        <v>#N/A</v>
      </c>
      <c r="S97" s="244" t="e">
        <f>IF(ISNUMBER(Regressions!U107),ROUND(Regressions!U107, 1), NA())</f>
        <v>#N/A</v>
      </c>
    </row>
    <row xmlns:x14ac="http://schemas.microsoft.com/office/spreadsheetml/2009/9/ac" r="98" x14ac:dyDescent="0.2">
      <c r="A98" s="343" t="str">
        <f>IF(ISBLANK(Regressions!A108), " ", Regressions!A108)</f>
        <v>Mongolia</v>
      </c>
      <c r="B98" s="344">
        <f>IF(ISBLANK(Regressions!B108), " ", Regressions!B108)</f>
        <v>2001</v>
      </c>
      <c r="C98" s="349" t="str">
        <f>IF(ISBLANK(Regressions!C108), " ", Regressions!C108)</f>
        <v>Pre-primary</v>
      </c>
      <c r="D98" s="345">
        <f>IF(ISBLANK(Regressions!D108), " ", Regressions!D108)</f>
        <v>260788</v>
      </c>
      <c r="E98" s="221" t="e">
        <f>IF(ISNUMBER(Regressions!E108),ROUND(Regressions!E108, 1), NA())</f>
        <v>#N/A</v>
      </c>
      <c r="F98" s="346" t="e">
        <f>IF(ISNUMBER(Regressions!F108),ROUND(Regressions!F108, 1), NA())</f>
        <v>#N/A</v>
      </c>
      <c r="G98" s="243" t="e">
        <f>IF(ISNUMBER(Regressions!G108),ROUND(Regressions!G108, 1), NA())</f>
        <v>#N/A</v>
      </c>
      <c r="H98" s="347" t="e">
        <f>IF(ISNUMBER(Regressions!H108),ROUND(Regressions!H108, 1), NA())</f>
        <v>#N/A</v>
      </c>
      <c r="I98" s="244" t="e">
        <f>IF(ISNUMBER(Regressions!I108),ROUND(Regressions!I108, 1), NA())</f>
        <v>#N/A</v>
      </c>
      <c r="J98" s="348" t="e">
        <f>IF(ISNUMBER(Regressions!K108),ROUND(Regressions!K108, 1), NA())</f>
        <v>#N/A</v>
      </c>
      <c r="K98" s="346" t="e">
        <f>IF(ISNUMBER(Regressions!L108),ROUND(Regressions!L108, 1), NA())</f>
        <v>#N/A</v>
      </c>
      <c r="L98" s="245" t="e">
        <f>IF(ISNUMBER(Regressions!M108),ROUND(Regressions!M108, 1), NA())</f>
        <v>#N/A</v>
      </c>
      <c r="M98" s="347" t="e">
        <f>IF(ISNUMBER(Regressions!N108),ROUND(Regressions!N108, 1), NA())</f>
        <v>#N/A</v>
      </c>
      <c r="N98" s="244" t="e">
        <f>IF(ISNUMBER(Regressions!O108),ROUND(Regressions!O108, 1), NA())</f>
        <v>#N/A</v>
      </c>
      <c r="O98" s="348" t="e">
        <f>IF(ISNUMBER(Regressions!Q108),ROUND(Regressions!Q108, 1), NA())</f>
        <v>#N/A</v>
      </c>
      <c r="P98" s="346" t="e">
        <f>IF(ISNUMBER(Regressions!R108),ROUND(Regressions!R108, 1), NA())</f>
        <v>#N/A</v>
      </c>
      <c r="Q98" s="222" t="e">
        <f>IF(ISNUMBER(Regressions!S108),ROUND(Regressions!S108, 1), NA())</f>
        <v>#N/A</v>
      </c>
      <c r="R98" s="347" t="e">
        <f>IF(ISNUMBER(Regressions!T108),ROUND(Regressions!T108, 1), NA())</f>
        <v>#N/A</v>
      </c>
      <c r="S98" s="244" t="e">
        <f>IF(ISNUMBER(Regressions!U108),ROUND(Regressions!U108, 1), NA())</f>
        <v>#N/A</v>
      </c>
    </row>
    <row xmlns:x14ac="http://schemas.microsoft.com/office/spreadsheetml/2009/9/ac" r="99" x14ac:dyDescent="0.2">
      <c r="A99" s="343" t="str">
        <f>IF(ISBLANK(Regressions!A109), " ", Regressions!A109)</f>
        <v>Mongolia</v>
      </c>
      <c r="B99" s="344">
        <f>IF(ISBLANK(Regressions!B109), " ", Regressions!B109)</f>
        <v>2002</v>
      </c>
      <c r="C99" s="349" t="str">
        <f>IF(ISBLANK(Regressions!C109), " ", Regressions!C109)</f>
        <v>Pre-primary</v>
      </c>
      <c r="D99" s="345">
        <f>IF(ISBLANK(Regressions!D109), " ", Regressions!D109)</f>
        <v>254119</v>
      </c>
      <c r="E99" s="221" t="e">
        <f>IF(ISNUMBER(Regressions!E109),ROUND(Regressions!E109, 1), NA())</f>
        <v>#N/A</v>
      </c>
      <c r="F99" s="346" t="e">
        <f>IF(ISNUMBER(Regressions!F109),ROUND(Regressions!F109, 1), NA())</f>
        <v>#N/A</v>
      </c>
      <c r="G99" s="243" t="e">
        <f>IF(ISNUMBER(Regressions!G109),ROUND(Regressions!G109, 1), NA())</f>
        <v>#N/A</v>
      </c>
      <c r="H99" s="347" t="e">
        <f>IF(ISNUMBER(Regressions!H109),ROUND(Regressions!H109, 1), NA())</f>
        <v>#N/A</v>
      </c>
      <c r="I99" s="244" t="e">
        <f>IF(ISNUMBER(Regressions!I109),ROUND(Regressions!I109, 1), NA())</f>
        <v>#N/A</v>
      </c>
      <c r="J99" s="348" t="e">
        <f>IF(ISNUMBER(Regressions!K109),ROUND(Regressions!K109, 1), NA())</f>
        <v>#N/A</v>
      </c>
      <c r="K99" s="346" t="e">
        <f>IF(ISNUMBER(Regressions!L109),ROUND(Regressions!L109, 1), NA())</f>
        <v>#N/A</v>
      </c>
      <c r="L99" s="245" t="e">
        <f>IF(ISNUMBER(Regressions!M109),ROUND(Regressions!M109, 1), NA())</f>
        <v>#N/A</v>
      </c>
      <c r="M99" s="347" t="e">
        <f>IF(ISNUMBER(Regressions!N109),ROUND(Regressions!N109, 1), NA())</f>
        <v>#N/A</v>
      </c>
      <c r="N99" s="244" t="e">
        <f>IF(ISNUMBER(Regressions!O109),ROUND(Regressions!O109, 1), NA())</f>
        <v>#N/A</v>
      </c>
      <c r="O99" s="348" t="e">
        <f>IF(ISNUMBER(Regressions!Q109),ROUND(Regressions!Q109, 1), NA())</f>
        <v>#N/A</v>
      </c>
      <c r="P99" s="346" t="e">
        <f>IF(ISNUMBER(Regressions!R109),ROUND(Regressions!R109, 1), NA())</f>
        <v>#N/A</v>
      </c>
      <c r="Q99" s="222" t="e">
        <f>IF(ISNUMBER(Regressions!S109),ROUND(Regressions!S109, 1), NA())</f>
        <v>#N/A</v>
      </c>
      <c r="R99" s="347" t="e">
        <f>IF(ISNUMBER(Regressions!T109),ROUND(Regressions!T109, 1), NA())</f>
        <v>#N/A</v>
      </c>
      <c r="S99" s="244" t="e">
        <f>IF(ISNUMBER(Regressions!U109),ROUND(Regressions!U109, 1), NA())</f>
        <v>#N/A</v>
      </c>
    </row>
    <row xmlns:x14ac="http://schemas.microsoft.com/office/spreadsheetml/2009/9/ac" r="100" x14ac:dyDescent="0.2">
      <c r="A100" s="343" t="str">
        <f>IF(ISBLANK(Regressions!A110), " ", Regressions!A110)</f>
        <v>Mongolia</v>
      </c>
      <c r="B100" s="344">
        <f>IF(ISBLANK(Regressions!B110), " ", Regressions!B110)</f>
        <v>2003</v>
      </c>
      <c r="C100" s="349" t="str">
        <f>IF(ISBLANK(Regressions!C110), " ", Regressions!C110)</f>
        <v>Pre-primary</v>
      </c>
      <c r="D100" s="345">
        <f>IF(ISBLANK(Regressions!D110), " ", Regressions!D110)</f>
        <v>250110</v>
      </c>
      <c r="E100" s="221" t="e">
        <f>IF(ISNUMBER(Regressions!E110),ROUND(Regressions!E110, 1), NA())</f>
        <v>#N/A</v>
      </c>
      <c r="F100" s="346" t="e">
        <f>IF(ISNUMBER(Regressions!F110),ROUND(Regressions!F110, 1), NA())</f>
        <v>#N/A</v>
      </c>
      <c r="G100" s="243" t="e">
        <f>IF(ISNUMBER(Regressions!G110),ROUND(Regressions!G110, 1), NA())</f>
        <v>#N/A</v>
      </c>
      <c r="H100" s="347" t="e">
        <f>IF(ISNUMBER(Regressions!H110),ROUND(Regressions!H110, 1), NA())</f>
        <v>#N/A</v>
      </c>
      <c r="I100" s="244" t="e">
        <f>IF(ISNUMBER(Regressions!I110),ROUND(Regressions!I110, 1), NA())</f>
        <v>#N/A</v>
      </c>
      <c r="J100" s="348" t="e">
        <f>IF(ISNUMBER(Regressions!K110),ROUND(Regressions!K110, 1), NA())</f>
        <v>#N/A</v>
      </c>
      <c r="K100" s="346" t="e">
        <f>IF(ISNUMBER(Regressions!L110),ROUND(Regressions!L110, 1), NA())</f>
        <v>#N/A</v>
      </c>
      <c r="L100" s="245" t="e">
        <f>IF(ISNUMBER(Regressions!M110),ROUND(Regressions!M110, 1), NA())</f>
        <v>#N/A</v>
      </c>
      <c r="M100" s="347" t="e">
        <f>IF(ISNUMBER(Regressions!N110),ROUND(Regressions!N110, 1), NA())</f>
        <v>#N/A</v>
      </c>
      <c r="N100" s="244" t="e">
        <f>IF(ISNUMBER(Regressions!O110),ROUND(Regressions!O110, 1), NA())</f>
        <v>#N/A</v>
      </c>
      <c r="O100" s="348" t="e">
        <f>IF(ISNUMBER(Regressions!Q110),ROUND(Regressions!Q110, 1), NA())</f>
        <v>#N/A</v>
      </c>
      <c r="P100" s="346" t="e">
        <f>IF(ISNUMBER(Regressions!R110),ROUND(Regressions!R110, 1), NA())</f>
        <v>#N/A</v>
      </c>
      <c r="Q100" s="222" t="e">
        <f>IF(ISNUMBER(Regressions!S110),ROUND(Regressions!S110, 1), NA())</f>
        <v>#N/A</v>
      </c>
      <c r="R100" s="347" t="e">
        <f>IF(ISNUMBER(Regressions!T110),ROUND(Regressions!T110, 1), NA())</f>
        <v>#N/A</v>
      </c>
      <c r="S100" s="244" t="e">
        <f>IF(ISNUMBER(Regressions!U110),ROUND(Regressions!U110, 1), NA())</f>
        <v>#N/A</v>
      </c>
    </row>
    <row xmlns:x14ac="http://schemas.microsoft.com/office/spreadsheetml/2009/9/ac" r="101" x14ac:dyDescent="0.2">
      <c r="A101" s="343" t="str">
        <f>IF(ISBLANK(Regressions!A111), " ", Regressions!A111)</f>
        <v>Mongolia</v>
      </c>
      <c r="B101" s="344">
        <f>IF(ISBLANK(Regressions!B111), " ", Regressions!B111)</f>
        <v>2004</v>
      </c>
      <c r="C101" s="349" t="str">
        <f>IF(ISBLANK(Regressions!C111), " ", Regressions!C111)</f>
        <v>Pre-primary</v>
      </c>
      <c r="D101" s="345">
        <f>IF(ISBLANK(Regressions!D111), " ", Regressions!D111)</f>
        <v>245170</v>
      </c>
      <c r="E101" s="221" t="e">
        <f>IF(ISNUMBER(Regressions!E111),ROUND(Regressions!E111, 1), NA())</f>
        <v>#N/A</v>
      </c>
      <c r="F101" s="346" t="e">
        <f>IF(ISNUMBER(Regressions!F111),ROUND(Regressions!F111, 1), NA())</f>
        <v>#N/A</v>
      </c>
      <c r="G101" s="243" t="e">
        <f>IF(ISNUMBER(Regressions!G111),ROUND(Regressions!G111, 1), NA())</f>
        <v>#N/A</v>
      </c>
      <c r="H101" s="347" t="e">
        <f>IF(ISNUMBER(Regressions!H111),ROUND(Regressions!H111, 1), NA())</f>
        <v>#N/A</v>
      </c>
      <c r="I101" s="244" t="e">
        <f>IF(ISNUMBER(Regressions!I111),ROUND(Regressions!I111, 1), NA())</f>
        <v>#N/A</v>
      </c>
      <c r="J101" s="348" t="e">
        <f>IF(ISNUMBER(Regressions!K111),ROUND(Regressions!K111, 1), NA())</f>
        <v>#N/A</v>
      </c>
      <c r="K101" s="346" t="e">
        <f>IF(ISNUMBER(Regressions!L111),ROUND(Regressions!L111, 1), NA())</f>
        <v>#N/A</v>
      </c>
      <c r="L101" s="245" t="e">
        <f>IF(ISNUMBER(Regressions!M111),ROUND(Regressions!M111, 1), NA())</f>
        <v>#N/A</v>
      </c>
      <c r="M101" s="347" t="e">
        <f>IF(ISNUMBER(Regressions!N111),ROUND(Regressions!N111, 1), NA())</f>
        <v>#N/A</v>
      </c>
      <c r="N101" s="244" t="e">
        <f>IF(ISNUMBER(Regressions!O111),ROUND(Regressions!O111, 1), NA())</f>
        <v>#N/A</v>
      </c>
      <c r="O101" s="348" t="e">
        <f>IF(ISNUMBER(Regressions!Q111),ROUND(Regressions!Q111, 1), NA())</f>
        <v>#N/A</v>
      </c>
      <c r="P101" s="346" t="e">
        <f>IF(ISNUMBER(Regressions!R111),ROUND(Regressions!R111, 1), NA())</f>
        <v>#N/A</v>
      </c>
      <c r="Q101" s="222" t="e">
        <f>IF(ISNUMBER(Regressions!S111),ROUND(Regressions!S111, 1), NA())</f>
        <v>#N/A</v>
      </c>
      <c r="R101" s="347" t="e">
        <f>IF(ISNUMBER(Regressions!T111),ROUND(Regressions!T111, 1), NA())</f>
        <v>#N/A</v>
      </c>
      <c r="S101" s="244" t="e">
        <f>IF(ISNUMBER(Regressions!U111),ROUND(Regressions!U111, 1), NA())</f>
        <v>#N/A</v>
      </c>
    </row>
    <row xmlns:x14ac="http://schemas.microsoft.com/office/spreadsheetml/2009/9/ac" r="102" x14ac:dyDescent="0.2">
      <c r="A102" s="343" t="str">
        <f>IF(ISBLANK(Regressions!A112), " ", Regressions!A112)</f>
        <v>Mongolia</v>
      </c>
      <c r="B102" s="344">
        <f>IF(ISBLANK(Regressions!B112), " ", Regressions!B112)</f>
        <v>2005</v>
      </c>
      <c r="C102" s="349" t="str">
        <f>IF(ISBLANK(Regressions!C112), " ", Regressions!C112)</f>
        <v>Pre-primary</v>
      </c>
      <c r="D102" s="345">
        <f>IF(ISBLANK(Regressions!D112), " ", Regressions!D112)</f>
        <v>192070</v>
      </c>
      <c r="E102" s="221" t="e">
        <f>IF(ISNUMBER(Regressions!E112),ROUND(Regressions!E112, 1), NA())</f>
        <v>#N/A</v>
      </c>
      <c r="F102" s="346" t="e">
        <f>IF(ISNUMBER(Regressions!F112),ROUND(Regressions!F112, 1), NA())</f>
        <v>#N/A</v>
      </c>
      <c r="G102" s="243" t="e">
        <f>IF(ISNUMBER(Regressions!G112),ROUND(Regressions!G112, 1), NA())</f>
        <v>#N/A</v>
      </c>
      <c r="H102" s="347" t="e">
        <f>IF(ISNUMBER(Regressions!H112),ROUND(Regressions!H112, 1), NA())</f>
        <v>#N/A</v>
      </c>
      <c r="I102" s="244" t="e">
        <f>IF(ISNUMBER(Regressions!I112),ROUND(Regressions!I112, 1), NA())</f>
        <v>#N/A</v>
      </c>
      <c r="J102" s="348" t="e">
        <f>IF(ISNUMBER(Regressions!K112),ROUND(Regressions!K112, 1), NA())</f>
        <v>#N/A</v>
      </c>
      <c r="K102" s="346" t="e">
        <f>IF(ISNUMBER(Regressions!L112),ROUND(Regressions!L112, 1), NA())</f>
        <v>#N/A</v>
      </c>
      <c r="L102" s="245" t="e">
        <f>IF(ISNUMBER(Regressions!M112),ROUND(Regressions!M112, 1), NA())</f>
        <v>#N/A</v>
      </c>
      <c r="M102" s="347" t="e">
        <f>IF(ISNUMBER(Regressions!N112),ROUND(Regressions!N112, 1), NA())</f>
        <v>#N/A</v>
      </c>
      <c r="N102" s="244" t="e">
        <f>IF(ISNUMBER(Regressions!O112),ROUND(Regressions!O112, 1), NA())</f>
        <v>#N/A</v>
      </c>
      <c r="O102" s="348" t="e">
        <f>IF(ISNUMBER(Regressions!Q112),ROUND(Regressions!Q112, 1), NA())</f>
        <v>#N/A</v>
      </c>
      <c r="P102" s="346" t="e">
        <f>IF(ISNUMBER(Regressions!R112),ROUND(Regressions!R112, 1), NA())</f>
        <v>#N/A</v>
      </c>
      <c r="Q102" s="222" t="e">
        <f>IF(ISNUMBER(Regressions!S112),ROUND(Regressions!S112, 1), NA())</f>
        <v>#N/A</v>
      </c>
      <c r="R102" s="347" t="e">
        <f>IF(ISNUMBER(Regressions!T112),ROUND(Regressions!T112, 1), NA())</f>
        <v>#N/A</v>
      </c>
      <c r="S102" s="244" t="e">
        <f>IF(ISNUMBER(Regressions!U112),ROUND(Regressions!U112, 1), NA())</f>
        <v>#N/A</v>
      </c>
    </row>
    <row xmlns:x14ac="http://schemas.microsoft.com/office/spreadsheetml/2009/9/ac" r="103" x14ac:dyDescent="0.2">
      <c r="A103" s="343" t="str">
        <f>IF(ISBLANK(Regressions!A113), " ", Regressions!A113)</f>
        <v>Mongolia</v>
      </c>
      <c r="B103" s="344">
        <f>IF(ISBLANK(Regressions!B113), " ", Regressions!B113)</f>
        <v>2006</v>
      </c>
      <c r="C103" s="349" t="str">
        <f>IF(ISBLANK(Regressions!C113), " ", Regressions!C113)</f>
        <v>Pre-primary</v>
      </c>
      <c r="D103" s="345">
        <f>IF(ISBLANK(Regressions!D113), " ", Regressions!D113)</f>
        <v>189978</v>
      </c>
      <c r="E103" s="221" t="e">
        <f>IF(ISNUMBER(Regressions!E113),ROUND(Regressions!E113, 1), NA())</f>
        <v>#N/A</v>
      </c>
      <c r="F103" s="346" t="e">
        <f>IF(ISNUMBER(Regressions!F113),ROUND(Regressions!F113, 1), NA())</f>
        <v>#N/A</v>
      </c>
      <c r="G103" s="243" t="e">
        <f>IF(ISNUMBER(Regressions!G113),ROUND(Regressions!G113, 1), NA())</f>
        <v>#N/A</v>
      </c>
      <c r="H103" s="347" t="e">
        <f>IF(ISNUMBER(Regressions!H113),ROUND(Regressions!H113, 1), NA())</f>
        <v>#N/A</v>
      </c>
      <c r="I103" s="244" t="e">
        <f>IF(ISNUMBER(Regressions!I113),ROUND(Regressions!I113, 1), NA())</f>
        <v>#N/A</v>
      </c>
      <c r="J103" s="348" t="e">
        <f>IF(ISNUMBER(Regressions!K113),ROUND(Regressions!K113, 1), NA())</f>
        <v>#N/A</v>
      </c>
      <c r="K103" s="346" t="e">
        <f>IF(ISNUMBER(Regressions!L113),ROUND(Regressions!L113, 1), NA())</f>
        <v>#N/A</v>
      </c>
      <c r="L103" s="245" t="e">
        <f>IF(ISNUMBER(Regressions!M113),ROUND(Regressions!M113, 1), NA())</f>
        <v>#N/A</v>
      </c>
      <c r="M103" s="347" t="e">
        <f>IF(ISNUMBER(Regressions!N113),ROUND(Regressions!N113, 1), NA())</f>
        <v>#N/A</v>
      </c>
      <c r="N103" s="244" t="e">
        <f>IF(ISNUMBER(Regressions!O113),ROUND(Regressions!O113, 1), NA())</f>
        <v>#N/A</v>
      </c>
      <c r="O103" s="348" t="e">
        <f>IF(ISNUMBER(Regressions!Q113),ROUND(Regressions!Q113, 1), NA())</f>
        <v>#N/A</v>
      </c>
      <c r="P103" s="346" t="e">
        <f>IF(ISNUMBER(Regressions!R113),ROUND(Regressions!R113, 1), NA())</f>
        <v>#N/A</v>
      </c>
      <c r="Q103" s="222" t="e">
        <f>IF(ISNUMBER(Regressions!S113),ROUND(Regressions!S113, 1), NA())</f>
        <v>#N/A</v>
      </c>
      <c r="R103" s="347" t="e">
        <f>IF(ISNUMBER(Regressions!T113),ROUND(Regressions!T113, 1), NA())</f>
        <v>#N/A</v>
      </c>
      <c r="S103" s="244" t="e">
        <f>IF(ISNUMBER(Regressions!U113),ROUND(Regressions!U113, 1), NA())</f>
        <v>#N/A</v>
      </c>
    </row>
    <row xmlns:x14ac="http://schemas.microsoft.com/office/spreadsheetml/2009/9/ac" r="104" x14ac:dyDescent="0.2">
      <c r="A104" s="343" t="str">
        <f>IF(ISBLANK(Regressions!A114), " ", Regressions!A114)</f>
        <v>Mongolia</v>
      </c>
      <c r="B104" s="344">
        <f>IF(ISBLANK(Regressions!B114), " ", Regressions!B114)</f>
        <v>2007</v>
      </c>
      <c r="C104" s="349" t="str">
        <f>IF(ISBLANK(Regressions!C114), " ", Regressions!C114)</f>
        <v>Pre-primary</v>
      </c>
      <c r="D104" s="345">
        <f>IF(ISBLANK(Regressions!D114), " ", Regressions!D114)</f>
        <v>187170</v>
      </c>
      <c r="E104" s="221" t="e">
        <f>IF(ISNUMBER(Regressions!E114),ROUND(Regressions!E114, 1), NA())</f>
        <v>#N/A</v>
      </c>
      <c r="F104" s="346" t="e">
        <f>IF(ISNUMBER(Regressions!F114),ROUND(Regressions!F114, 1), NA())</f>
        <v>#N/A</v>
      </c>
      <c r="G104" s="243" t="e">
        <f>IF(ISNUMBER(Regressions!G114),ROUND(Regressions!G114, 1), NA())</f>
        <v>#N/A</v>
      </c>
      <c r="H104" s="347" t="e">
        <f>IF(ISNUMBER(Regressions!H114),ROUND(Regressions!H114, 1), NA())</f>
        <v>#N/A</v>
      </c>
      <c r="I104" s="244" t="e">
        <f>IF(ISNUMBER(Regressions!I114),ROUND(Regressions!I114, 1), NA())</f>
        <v>#N/A</v>
      </c>
      <c r="J104" s="348" t="e">
        <f>IF(ISNUMBER(Regressions!K114),ROUND(Regressions!K114, 1), NA())</f>
        <v>#N/A</v>
      </c>
      <c r="K104" s="346" t="e">
        <f>IF(ISNUMBER(Regressions!L114),ROUND(Regressions!L114, 1), NA())</f>
        <v>#N/A</v>
      </c>
      <c r="L104" s="245" t="e">
        <f>IF(ISNUMBER(Regressions!M114),ROUND(Regressions!M114, 1), NA())</f>
        <v>#N/A</v>
      </c>
      <c r="M104" s="347" t="e">
        <f>IF(ISNUMBER(Regressions!N114),ROUND(Regressions!N114, 1), NA())</f>
        <v>#N/A</v>
      </c>
      <c r="N104" s="244" t="e">
        <f>IF(ISNUMBER(Regressions!O114),ROUND(Regressions!O114, 1), NA())</f>
        <v>#N/A</v>
      </c>
      <c r="O104" s="348" t="e">
        <f>IF(ISNUMBER(Regressions!Q114),ROUND(Regressions!Q114, 1), NA())</f>
        <v>#N/A</v>
      </c>
      <c r="P104" s="346" t="e">
        <f>IF(ISNUMBER(Regressions!R114),ROUND(Regressions!R114, 1), NA())</f>
        <v>#N/A</v>
      </c>
      <c r="Q104" s="222" t="e">
        <f>IF(ISNUMBER(Regressions!S114),ROUND(Regressions!S114, 1), NA())</f>
        <v>#N/A</v>
      </c>
      <c r="R104" s="347" t="e">
        <f>IF(ISNUMBER(Regressions!T114),ROUND(Regressions!T114, 1), NA())</f>
        <v>#N/A</v>
      </c>
      <c r="S104" s="244" t="e">
        <f>IF(ISNUMBER(Regressions!U114),ROUND(Regressions!U114, 1), NA())</f>
        <v>#N/A</v>
      </c>
    </row>
    <row xmlns:x14ac="http://schemas.microsoft.com/office/spreadsheetml/2009/9/ac" r="105" x14ac:dyDescent="0.2">
      <c r="A105" s="343" t="str">
        <f>IF(ISBLANK(Regressions!A115), " ", Regressions!A115)</f>
        <v>Mongolia</v>
      </c>
      <c r="B105" s="344">
        <f>IF(ISBLANK(Regressions!B115), " ", Regressions!B115)</f>
        <v>2008</v>
      </c>
      <c r="C105" s="349" t="str">
        <f>IF(ISBLANK(Regressions!C115), " ", Regressions!C115)</f>
        <v>Pre-primary</v>
      </c>
      <c r="D105" s="345">
        <f>IF(ISBLANK(Regressions!D115), " ", Regressions!D115)</f>
        <v>185228</v>
      </c>
      <c r="E105" s="221" t="e">
        <f>IF(ISNUMBER(Regressions!E115),ROUND(Regressions!E115, 1), NA())</f>
        <v>#N/A</v>
      </c>
      <c r="F105" s="346" t="e">
        <f>IF(ISNUMBER(Regressions!F115),ROUND(Regressions!F115, 1), NA())</f>
        <v>#N/A</v>
      </c>
      <c r="G105" s="243" t="e">
        <f>IF(ISNUMBER(Regressions!G115),ROUND(Regressions!G115, 1), NA())</f>
        <v>#N/A</v>
      </c>
      <c r="H105" s="347" t="e">
        <f>IF(ISNUMBER(Regressions!H115),ROUND(Regressions!H115, 1), NA())</f>
        <v>#N/A</v>
      </c>
      <c r="I105" s="244" t="e">
        <f>IF(ISNUMBER(Regressions!I115),ROUND(Regressions!I115, 1), NA())</f>
        <v>#N/A</v>
      </c>
      <c r="J105" s="348" t="e">
        <f>IF(ISNUMBER(Regressions!K115),ROUND(Regressions!K115, 1), NA())</f>
        <v>#N/A</v>
      </c>
      <c r="K105" s="346" t="e">
        <f>IF(ISNUMBER(Regressions!L115),ROUND(Regressions!L115, 1), NA())</f>
        <v>#N/A</v>
      </c>
      <c r="L105" s="245" t="e">
        <f>IF(ISNUMBER(Regressions!M115),ROUND(Regressions!M115, 1), NA())</f>
        <v>#N/A</v>
      </c>
      <c r="M105" s="347" t="e">
        <f>IF(ISNUMBER(Regressions!N115),ROUND(Regressions!N115, 1), NA())</f>
        <v>#N/A</v>
      </c>
      <c r="N105" s="244" t="e">
        <f>IF(ISNUMBER(Regressions!O115),ROUND(Regressions!O115, 1), NA())</f>
        <v>#N/A</v>
      </c>
      <c r="O105" s="348" t="e">
        <f>IF(ISNUMBER(Regressions!Q115),ROUND(Regressions!Q115, 1), NA())</f>
        <v>#N/A</v>
      </c>
      <c r="P105" s="346" t="e">
        <f>IF(ISNUMBER(Regressions!R115),ROUND(Regressions!R115, 1), NA())</f>
        <v>#N/A</v>
      </c>
      <c r="Q105" s="222" t="e">
        <f>IF(ISNUMBER(Regressions!S115),ROUND(Regressions!S115, 1), NA())</f>
        <v>#N/A</v>
      </c>
      <c r="R105" s="347" t="e">
        <f>IF(ISNUMBER(Regressions!T115),ROUND(Regressions!T115, 1), NA())</f>
        <v>#N/A</v>
      </c>
      <c r="S105" s="244" t="e">
        <f>IF(ISNUMBER(Regressions!U115),ROUND(Regressions!U115, 1), NA())</f>
        <v>#N/A</v>
      </c>
    </row>
    <row xmlns:x14ac="http://schemas.microsoft.com/office/spreadsheetml/2009/9/ac" r="106" x14ac:dyDescent="0.2">
      <c r="A106" s="343" t="str">
        <f>IF(ISBLANK(Regressions!A116), " ", Regressions!A116)</f>
        <v>Mongolia</v>
      </c>
      <c r="B106" s="344">
        <f>IF(ISBLANK(Regressions!B116), " ", Regressions!B116)</f>
        <v>2009</v>
      </c>
      <c r="C106" s="349" t="str">
        <f>IF(ISBLANK(Regressions!C116), " ", Regressions!C116)</f>
        <v>Pre-primary</v>
      </c>
      <c r="D106" s="345">
        <f>IF(ISBLANK(Regressions!D116), " ", Regressions!D116)</f>
        <v>189858</v>
      </c>
      <c r="E106" s="221" t="e">
        <f>IF(ISNUMBER(Regressions!E116),ROUND(Regressions!E116, 1), NA())</f>
        <v>#N/A</v>
      </c>
      <c r="F106" s="346" t="e">
        <f>IF(ISNUMBER(Regressions!F116),ROUND(Regressions!F116, 1), NA())</f>
        <v>#N/A</v>
      </c>
      <c r="G106" s="243" t="e">
        <f>IF(ISNUMBER(Regressions!G116),ROUND(Regressions!G116, 1), NA())</f>
        <v>#N/A</v>
      </c>
      <c r="H106" s="347" t="e">
        <f>IF(ISNUMBER(Regressions!H116),ROUND(Regressions!H116, 1), NA())</f>
        <v>#N/A</v>
      </c>
      <c r="I106" s="244" t="e">
        <f>IF(ISNUMBER(Regressions!I116),ROUND(Regressions!I116, 1), NA())</f>
        <v>#N/A</v>
      </c>
      <c r="J106" s="348" t="e">
        <f>IF(ISNUMBER(Regressions!K116),ROUND(Regressions!K116, 1), NA())</f>
        <v>#N/A</v>
      </c>
      <c r="K106" s="346" t="e">
        <f>IF(ISNUMBER(Regressions!L116),ROUND(Regressions!L116, 1), NA())</f>
        <v>#N/A</v>
      </c>
      <c r="L106" s="245" t="e">
        <f>IF(ISNUMBER(Regressions!M116),ROUND(Regressions!M116, 1), NA())</f>
        <v>#N/A</v>
      </c>
      <c r="M106" s="347" t="e">
        <f>IF(ISNUMBER(Regressions!N116),ROUND(Regressions!N116, 1), NA())</f>
        <v>#N/A</v>
      </c>
      <c r="N106" s="244" t="e">
        <f>IF(ISNUMBER(Regressions!O116),ROUND(Regressions!O116, 1), NA())</f>
        <v>#N/A</v>
      </c>
      <c r="O106" s="348" t="e">
        <f>IF(ISNUMBER(Regressions!Q116),ROUND(Regressions!Q116, 1), NA())</f>
        <v>#N/A</v>
      </c>
      <c r="P106" s="346" t="e">
        <f>IF(ISNUMBER(Regressions!R116),ROUND(Regressions!R116, 1), NA())</f>
        <v>#N/A</v>
      </c>
      <c r="Q106" s="222" t="e">
        <f>IF(ISNUMBER(Regressions!S116),ROUND(Regressions!S116, 1), NA())</f>
        <v>#N/A</v>
      </c>
      <c r="R106" s="347" t="e">
        <f>IF(ISNUMBER(Regressions!T116),ROUND(Regressions!T116, 1), NA())</f>
        <v>#N/A</v>
      </c>
      <c r="S106" s="244" t="e">
        <f>IF(ISNUMBER(Regressions!U116),ROUND(Regressions!U116, 1), NA())</f>
        <v>#N/A</v>
      </c>
    </row>
    <row xmlns:x14ac="http://schemas.microsoft.com/office/spreadsheetml/2009/9/ac" r="107" x14ac:dyDescent="0.2">
      <c r="A107" s="343" t="str">
        <f>IF(ISBLANK(Regressions!A117), " ", Regressions!A117)</f>
        <v>Mongolia</v>
      </c>
      <c r="B107" s="344">
        <f>IF(ISBLANK(Regressions!B117), " ", Regressions!B117)</f>
        <v>2010</v>
      </c>
      <c r="C107" s="349" t="str">
        <f>IF(ISBLANK(Regressions!C117), " ", Regressions!C117)</f>
        <v>Pre-primary</v>
      </c>
      <c r="D107" s="345">
        <f>IF(ISBLANK(Regressions!D117), " ", Regressions!D117)</f>
        <v>198480</v>
      </c>
      <c r="E107" s="221" t="e">
        <f>IF(ISNUMBER(Regressions!E117),ROUND(Regressions!E117, 1), NA())</f>
        <v>#N/A</v>
      </c>
      <c r="F107" s="346" t="e">
        <f>IF(ISNUMBER(Regressions!F117),ROUND(Regressions!F117, 1), NA())</f>
        <v>#N/A</v>
      </c>
      <c r="G107" s="243" t="e">
        <f>IF(ISNUMBER(Regressions!G117),ROUND(Regressions!G117, 1), NA())</f>
        <v>#N/A</v>
      </c>
      <c r="H107" s="347" t="e">
        <f>IF(ISNUMBER(Regressions!H117),ROUND(Regressions!H117, 1), NA())</f>
        <v>#N/A</v>
      </c>
      <c r="I107" s="244" t="e">
        <f>IF(ISNUMBER(Regressions!I117),ROUND(Regressions!I117, 1), NA())</f>
        <v>#N/A</v>
      </c>
      <c r="J107" s="348" t="e">
        <f>IF(ISNUMBER(Regressions!K117),ROUND(Regressions!K117, 1), NA())</f>
        <v>#N/A</v>
      </c>
      <c r="K107" s="346" t="e">
        <f>IF(ISNUMBER(Regressions!L117),ROUND(Regressions!L117, 1), NA())</f>
        <v>#N/A</v>
      </c>
      <c r="L107" s="245" t="e">
        <f>IF(ISNUMBER(Regressions!M117),ROUND(Regressions!M117, 1), NA())</f>
        <v>#N/A</v>
      </c>
      <c r="M107" s="347" t="e">
        <f>IF(ISNUMBER(Regressions!N117),ROUND(Regressions!N117, 1), NA())</f>
        <v>#N/A</v>
      </c>
      <c r="N107" s="244" t="e">
        <f>IF(ISNUMBER(Regressions!O117),ROUND(Regressions!O117, 1), NA())</f>
        <v>#N/A</v>
      </c>
      <c r="O107" s="348" t="e">
        <f>IF(ISNUMBER(Regressions!Q117),ROUND(Regressions!Q117, 1), NA())</f>
        <v>#N/A</v>
      </c>
      <c r="P107" s="346" t="e">
        <f>IF(ISNUMBER(Regressions!R117),ROUND(Regressions!R117, 1), NA())</f>
        <v>#N/A</v>
      </c>
      <c r="Q107" s="222" t="e">
        <f>IF(ISNUMBER(Regressions!S117),ROUND(Regressions!S117, 1), NA())</f>
        <v>#N/A</v>
      </c>
      <c r="R107" s="347" t="e">
        <f>IF(ISNUMBER(Regressions!T117),ROUND(Regressions!T117, 1), NA())</f>
        <v>#N/A</v>
      </c>
      <c r="S107" s="244" t="e">
        <f>IF(ISNUMBER(Regressions!U117),ROUND(Regressions!U117, 1), NA())</f>
        <v>#N/A</v>
      </c>
    </row>
    <row xmlns:x14ac="http://schemas.microsoft.com/office/spreadsheetml/2009/9/ac" r="108" x14ac:dyDescent="0.2">
      <c r="A108" s="343" t="str">
        <f>IF(ISBLANK(Regressions!A118), " ", Regressions!A118)</f>
        <v>Mongolia</v>
      </c>
      <c r="B108" s="344">
        <f>IF(ISBLANK(Regressions!B118), " ", Regressions!B118)</f>
        <v>2011</v>
      </c>
      <c r="C108" s="349" t="str">
        <f>IF(ISBLANK(Regressions!C118), " ", Regressions!C118)</f>
        <v>Pre-primary</v>
      </c>
      <c r="D108" s="345">
        <f>IF(ISBLANK(Regressions!D118), " ", Regressions!D118)</f>
        <v>213363</v>
      </c>
      <c r="E108" s="221" t="e">
        <f>IF(ISNUMBER(Regressions!E118),ROUND(Regressions!E118, 1), NA())</f>
        <v>#N/A</v>
      </c>
      <c r="F108" s="346" t="e">
        <f>IF(ISNUMBER(Regressions!F118),ROUND(Regressions!F118, 1), NA())</f>
        <v>#N/A</v>
      </c>
      <c r="G108" s="243" t="e">
        <f>IF(ISNUMBER(Regressions!G118),ROUND(Regressions!G118, 1), NA())</f>
        <v>#N/A</v>
      </c>
      <c r="H108" s="347" t="e">
        <f>IF(ISNUMBER(Regressions!H118),ROUND(Regressions!H118, 1), NA())</f>
        <v>#N/A</v>
      </c>
      <c r="I108" s="244" t="e">
        <f>IF(ISNUMBER(Regressions!I118),ROUND(Regressions!I118, 1), NA())</f>
        <v>#N/A</v>
      </c>
      <c r="J108" s="348" t="e">
        <f>IF(ISNUMBER(Regressions!K118),ROUND(Regressions!K118, 1), NA())</f>
        <v>#N/A</v>
      </c>
      <c r="K108" s="346" t="e">
        <f>IF(ISNUMBER(Regressions!L118),ROUND(Regressions!L118, 1), NA())</f>
        <v>#N/A</v>
      </c>
      <c r="L108" s="245" t="e">
        <f>IF(ISNUMBER(Regressions!M118),ROUND(Regressions!M118, 1), NA())</f>
        <v>#N/A</v>
      </c>
      <c r="M108" s="347" t="e">
        <f>IF(ISNUMBER(Regressions!N118),ROUND(Regressions!N118, 1), NA())</f>
        <v>#N/A</v>
      </c>
      <c r="N108" s="244" t="e">
        <f>IF(ISNUMBER(Regressions!O118),ROUND(Regressions!O118, 1), NA())</f>
        <v>#N/A</v>
      </c>
      <c r="O108" s="348" t="e">
        <f>IF(ISNUMBER(Regressions!Q118),ROUND(Regressions!Q118, 1), NA())</f>
        <v>#N/A</v>
      </c>
      <c r="P108" s="346" t="e">
        <f>IF(ISNUMBER(Regressions!R118),ROUND(Regressions!R118, 1), NA())</f>
        <v>#N/A</v>
      </c>
      <c r="Q108" s="222" t="e">
        <f>IF(ISNUMBER(Regressions!S118),ROUND(Regressions!S118, 1), NA())</f>
        <v>#N/A</v>
      </c>
      <c r="R108" s="347" t="e">
        <f>IF(ISNUMBER(Regressions!T118),ROUND(Regressions!T118, 1), NA())</f>
        <v>#N/A</v>
      </c>
      <c r="S108" s="244" t="e">
        <f>IF(ISNUMBER(Regressions!U118),ROUND(Regressions!U118, 1), NA())</f>
        <v>#N/A</v>
      </c>
    </row>
    <row xmlns:x14ac="http://schemas.microsoft.com/office/spreadsheetml/2009/9/ac" r="109" x14ac:dyDescent="0.2">
      <c r="A109" s="343" t="str">
        <f>IF(ISBLANK(Regressions!A119), " ", Regressions!A119)</f>
        <v>Mongolia</v>
      </c>
      <c r="B109" s="344">
        <f>IF(ISBLANK(Regressions!B119), " ", Regressions!B119)</f>
        <v>2012</v>
      </c>
      <c r="C109" s="349" t="str">
        <f>IF(ISBLANK(Regressions!C119), " ", Regressions!C119)</f>
        <v>Pre-primary</v>
      </c>
      <c r="D109" s="345">
        <f>IF(ISBLANK(Regressions!D119), " ", Regressions!D119)</f>
        <v>233033</v>
      </c>
      <c r="E109" s="221" t="e">
        <f>IF(ISNUMBER(Regressions!E119),ROUND(Regressions!E119, 1), NA())</f>
        <v>#N/A</v>
      </c>
      <c r="F109" s="346" t="e">
        <f>IF(ISNUMBER(Regressions!F119),ROUND(Regressions!F119, 1), NA())</f>
        <v>#N/A</v>
      </c>
      <c r="G109" s="243" t="e">
        <f>IF(ISNUMBER(Regressions!G119),ROUND(Regressions!G119, 1), NA())</f>
        <v>#N/A</v>
      </c>
      <c r="H109" s="347" t="e">
        <f>IF(ISNUMBER(Regressions!H119),ROUND(Regressions!H119, 1), NA())</f>
        <v>#N/A</v>
      </c>
      <c r="I109" s="244" t="e">
        <f>IF(ISNUMBER(Regressions!I119),ROUND(Regressions!I119, 1), NA())</f>
        <v>#N/A</v>
      </c>
      <c r="J109" s="348" t="e">
        <f>IF(ISNUMBER(Regressions!K119),ROUND(Regressions!K119, 1), NA())</f>
        <v>#N/A</v>
      </c>
      <c r="K109" s="346" t="e">
        <f>IF(ISNUMBER(Regressions!L119),ROUND(Regressions!L119, 1), NA())</f>
        <v>#N/A</v>
      </c>
      <c r="L109" s="245" t="e">
        <f>IF(ISNUMBER(Regressions!M119),ROUND(Regressions!M119, 1), NA())</f>
        <v>#N/A</v>
      </c>
      <c r="M109" s="347" t="e">
        <f>IF(ISNUMBER(Regressions!N119),ROUND(Regressions!N119, 1), NA())</f>
        <v>#N/A</v>
      </c>
      <c r="N109" s="244" t="e">
        <f>IF(ISNUMBER(Regressions!O119),ROUND(Regressions!O119, 1), NA())</f>
        <v>#N/A</v>
      </c>
      <c r="O109" s="348" t="e">
        <f>IF(ISNUMBER(Regressions!Q119),ROUND(Regressions!Q119, 1), NA())</f>
        <v>#N/A</v>
      </c>
      <c r="P109" s="346" t="e">
        <f>IF(ISNUMBER(Regressions!R119),ROUND(Regressions!R119, 1), NA())</f>
        <v>#N/A</v>
      </c>
      <c r="Q109" s="222" t="e">
        <f>IF(ISNUMBER(Regressions!S119),ROUND(Regressions!S119, 1), NA())</f>
        <v>#N/A</v>
      </c>
      <c r="R109" s="347" t="e">
        <f>IF(ISNUMBER(Regressions!T119),ROUND(Regressions!T119, 1), NA())</f>
        <v>#N/A</v>
      </c>
      <c r="S109" s="244" t="e">
        <f>IF(ISNUMBER(Regressions!U119),ROUND(Regressions!U119, 1), NA())</f>
        <v>#N/A</v>
      </c>
    </row>
    <row xmlns:x14ac="http://schemas.microsoft.com/office/spreadsheetml/2009/9/ac" r="110" x14ac:dyDescent="0.2">
      <c r="A110" s="343" t="str">
        <f>IF(ISBLANK(Regressions!A120), " ", Regressions!A120)</f>
        <v>Mongolia</v>
      </c>
      <c r="B110" s="344">
        <f>IF(ISBLANK(Regressions!B120), " ", Regressions!B120)</f>
        <v>2013</v>
      </c>
      <c r="C110" s="349" t="str">
        <f>IF(ISBLANK(Regressions!C120), " ", Regressions!C120)</f>
        <v>Pre-primary</v>
      </c>
      <c r="D110" s="345">
        <f>IF(ISBLANK(Regressions!D120), " ", Regressions!D120)</f>
        <v>248289</v>
      </c>
      <c r="E110" s="221" t="e">
        <f>IF(ISNUMBER(Regressions!E120),ROUND(Regressions!E120, 1), NA())</f>
        <v>#N/A</v>
      </c>
      <c r="F110" s="346" t="e">
        <f>IF(ISNUMBER(Regressions!F120),ROUND(Regressions!F120, 1), NA())</f>
        <v>#N/A</v>
      </c>
      <c r="G110" s="243" t="e">
        <f>IF(ISNUMBER(Regressions!G120),ROUND(Regressions!G120, 1), NA())</f>
        <v>#N/A</v>
      </c>
      <c r="H110" s="347" t="e">
        <f>IF(ISNUMBER(Regressions!H120),ROUND(Regressions!H120, 1), NA())</f>
        <v>#N/A</v>
      </c>
      <c r="I110" s="244" t="e">
        <f>IF(ISNUMBER(Regressions!I120),ROUND(Regressions!I120, 1), NA())</f>
        <v>#N/A</v>
      </c>
      <c r="J110" s="348" t="e">
        <f>IF(ISNUMBER(Regressions!K120),ROUND(Regressions!K120, 1), NA())</f>
        <v>#N/A</v>
      </c>
      <c r="K110" s="346" t="e">
        <f>IF(ISNUMBER(Regressions!L120),ROUND(Regressions!L120, 1), NA())</f>
        <v>#N/A</v>
      </c>
      <c r="L110" s="245" t="e">
        <f>IF(ISNUMBER(Regressions!M120),ROUND(Regressions!M120, 1), NA())</f>
        <v>#N/A</v>
      </c>
      <c r="M110" s="347" t="e">
        <f>IF(ISNUMBER(Regressions!N120),ROUND(Regressions!N120, 1), NA())</f>
        <v>#N/A</v>
      </c>
      <c r="N110" s="244" t="e">
        <f>IF(ISNUMBER(Regressions!O120),ROUND(Regressions!O120, 1), NA())</f>
        <v>#N/A</v>
      </c>
      <c r="O110" s="348" t="e">
        <f>IF(ISNUMBER(Regressions!Q120),ROUND(Regressions!Q120, 1), NA())</f>
        <v>#N/A</v>
      </c>
      <c r="P110" s="346" t="e">
        <f>IF(ISNUMBER(Regressions!R120),ROUND(Regressions!R120, 1), NA())</f>
        <v>#N/A</v>
      </c>
      <c r="Q110" s="222" t="e">
        <f>IF(ISNUMBER(Regressions!S120),ROUND(Regressions!S120, 1), NA())</f>
        <v>#N/A</v>
      </c>
      <c r="R110" s="347" t="e">
        <f>IF(ISNUMBER(Regressions!T120),ROUND(Regressions!T120, 1), NA())</f>
        <v>#N/A</v>
      </c>
      <c r="S110" s="244" t="e">
        <f>IF(ISNUMBER(Regressions!U120),ROUND(Regressions!U120, 1), NA())</f>
        <v>#N/A</v>
      </c>
    </row>
    <row xmlns:x14ac="http://schemas.microsoft.com/office/spreadsheetml/2009/9/ac" r="111" x14ac:dyDescent="0.2">
      <c r="A111" s="343" t="str">
        <f>IF(ISBLANK(Regressions!A121), " ", Regressions!A121)</f>
        <v>Mongolia</v>
      </c>
      <c r="B111" s="344">
        <f>IF(ISBLANK(Regressions!B121), " ", Regressions!B121)</f>
        <v>2014</v>
      </c>
      <c r="C111" s="349" t="str">
        <f>IF(ISBLANK(Regressions!C121), " ", Regressions!C121)</f>
        <v>Pre-primary</v>
      </c>
      <c r="D111" s="345">
        <f>IF(ISBLANK(Regressions!D121), " ", Regressions!D121)</f>
        <v>258807</v>
      </c>
      <c r="E111" s="221" t="e">
        <f>IF(ISNUMBER(Regressions!E121),ROUND(Regressions!E121, 1), NA())</f>
        <v>#N/A</v>
      </c>
      <c r="F111" s="346" t="e">
        <f>IF(ISNUMBER(Regressions!F121),ROUND(Regressions!F121, 1), NA())</f>
        <v>#N/A</v>
      </c>
      <c r="G111" s="243" t="e">
        <f>IF(ISNUMBER(Regressions!G121),ROUND(Regressions!G121, 1), NA())</f>
        <v>#N/A</v>
      </c>
      <c r="H111" s="347" t="e">
        <f>IF(ISNUMBER(Regressions!H121),ROUND(Regressions!H121, 1), NA())</f>
        <v>#N/A</v>
      </c>
      <c r="I111" s="244" t="e">
        <f>IF(ISNUMBER(Regressions!I121),ROUND(Regressions!I121, 1), NA())</f>
        <v>#N/A</v>
      </c>
      <c r="J111" s="348" t="e">
        <f>IF(ISNUMBER(Regressions!K121),ROUND(Regressions!K121, 1), NA())</f>
        <v>#N/A</v>
      </c>
      <c r="K111" s="346" t="e">
        <f>IF(ISNUMBER(Regressions!L121),ROUND(Regressions!L121, 1), NA())</f>
        <v>#N/A</v>
      </c>
      <c r="L111" s="245" t="e">
        <f>IF(ISNUMBER(Regressions!M121),ROUND(Regressions!M121, 1), NA())</f>
        <v>#N/A</v>
      </c>
      <c r="M111" s="347" t="e">
        <f>IF(ISNUMBER(Regressions!N121),ROUND(Regressions!N121, 1), NA())</f>
        <v>#N/A</v>
      </c>
      <c r="N111" s="244" t="e">
        <f>IF(ISNUMBER(Regressions!O121),ROUND(Regressions!O121, 1), NA())</f>
        <v>#N/A</v>
      </c>
      <c r="O111" s="348" t="e">
        <f>IF(ISNUMBER(Regressions!Q121),ROUND(Regressions!Q121, 1), NA())</f>
        <v>#N/A</v>
      </c>
      <c r="P111" s="346" t="e">
        <f>IF(ISNUMBER(Regressions!R121),ROUND(Regressions!R121, 1), NA())</f>
        <v>#N/A</v>
      </c>
      <c r="Q111" s="222" t="e">
        <f>IF(ISNUMBER(Regressions!S121),ROUND(Regressions!S121, 1), NA())</f>
        <v>#N/A</v>
      </c>
      <c r="R111" s="347" t="e">
        <f>IF(ISNUMBER(Regressions!T121),ROUND(Regressions!T121, 1), NA())</f>
        <v>#N/A</v>
      </c>
      <c r="S111" s="244" t="e">
        <f>IF(ISNUMBER(Regressions!U121),ROUND(Regressions!U121, 1), NA())</f>
        <v>#N/A</v>
      </c>
    </row>
    <row xmlns:x14ac="http://schemas.microsoft.com/office/spreadsheetml/2009/9/ac" r="112" x14ac:dyDescent="0.2">
      <c r="A112" s="343" t="str">
        <f>IF(ISBLANK(Regressions!A122), " ", Regressions!A122)</f>
        <v>Mongolia</v>
      </c>
      <c r="B112" s="344">
        <f>IF(ISBLANK(Regressions!B122), " ", Regressions!B122)</f>
        <v>2015</v>
      </c>
      <c r="C112" s="349" t="str">
        <f>IF(ISBLANK(Regressions!C122), " ", Regressions!C122)</f>
        <v>Pre-primary</v>
      </c>
      <c r="D112" s="345">
        <f>IF(ISBLANK(Regressions!D122), " ", Regressions!D122)</f>
        <v>267822</v>
      </c>
      <c r="E112" s="221" t="e">
        <f>IF(ISNUMBER(Regressions!E122),ROUND(Regressions!E122, 1), NA())</f>
        <v>#N/A</v>
      </c>
      <c r="F112" s="346" t="e">
        <f>IF(ISNUMBER(Regressions!F122),ROUND(Regressions!F122, 1), NA())</f>
        <v>#N/A</v>
      </c>
      <c r="G112" s="243" t="e">
        <f>IF(ISNUMBER(Regressions!G122),ROUND(Regressions!G122, 1), NA())</f>
        <v>#N/A</v>
      </c>
      <c r="H112" s="347" t="e">
        <f>IF(ISNUMBER(Regressions!H122),ROUND(Regressions!H122, 1), NA())</f>
        <v>#N/A</v>
      </c>
      <c r="I112" s="244" t="e">
        <f>IF(ISNUMBER(Regressions!I122),ROUND(Regressions!I122, 1), NA())</f>
        <v>#N/A</v>
      </c>
      <c r="J112" s="348" t="e">
        <f>IF(ISNUMBER(Regressions!K122),ROUND(Regressions!K122, 1), NA())</f>
        <v>#N/A</v>
      </c>
      <c r="K112" s="346" t="e">
        <f>IF(ISNUMBER(Regressions!L122),ROUND(Regressions!L122, 1), NA())</f>
        <v>#N/A</v>
      </c>
      <c r="L112" s="245" t="e">
        <f>IF(ISNUMBER(Regressions!M122),ROUND(Regressions!M122, 1), NA())</f>
        <v>#N/A</v>
      </c>
      <c r="M112" s="347" t="e">
        <f>IF(ISNUMBER(Regressions!N122),ROUND(Regressions!N122, 1), NA())</f>
        <v>#N/A</v>
      </c>
      <c r="N112" s="244" t="e">
        <f>IF(ISNUMBER(Regressions!O122),ROUND(Regressions!O122, 1), NA())</f>
        <v>#N/A</v>
      </c>
      <c r="O112" s="348" t="e">
        <f>IF(ISNUMBER(Regressions!Q122),ROUND(Regressions!Q122, 1), NA())</f>
        <v>#N/A</v>
      </c>
      <c r="P112" s="346" t="e">
        <f>IF(ISNUMBER(Regressions!R122),ROUND(Regressions!R122, 1), NA())</f>
        <v>#N/A</v>
      </c>
      <c r="Q112" s="222" t="e">
        <f>IF(ISNUMBER(Regressions!S122),ROUND(Regressions!S122, 1), NA())</f>
        <v>#N/A</v>
      </c>
      <c r="R112" s="347" t="e">
        <f>IF(ISNUMBER(Regressions!T122),ROUND(Regressions!T122, 1), NA())</f>
        <v>#N/A</v>
      </c>
      <c r="S112" s="244" t="e">
        <f>IF(ISNUMBER(Regressions!U122),ROUND(Regressions!U122, 1), NA())</f>
        <v>#N/A</v>
      </c>
    </row>
    <row xmlns:x14ac="http://schemas.microsoft.com/office/spreadsheetml/2009/9/ac" r="113" x14ac:dyDescent="0.2">
      <c r="A113" s="343" t="str">
        <f>IF(ISBLANK(Regressions!A123), " ", Regressions!A123)</f>
        <v>Mongolia</v>
      </c>
      <c r="B113" s="344">
        <f>IF(ISBLANK(Regressions!B123), " ", Regressions!B123)</f>
        <v>2016</v>
      </c>
      <c r="C113" s="349" t="str">
        <f>IF(ISBLANK(Regressions!C123), " ", Regressions!C123)</f>
        <v>Pre-primary</v>
      </c>
      <c r="D113" s="345">
        <f>IF(ISBLANK(Regressions!D123), " ", Regressions!D123)</f>
        <v>277695</v>
      </c>
      <c r="E113" s="221" t="e">
        <f>IF(ISNUMBER(Regressions!E123),ROUND(Regressions!E123, 1), NA())</f>
        <v>#N/A</v>
      </c>
      <c r="F113" s="346" t="e">
        <f>IF(ISNUMBER(Regressions!F123),ROUND(Regressions!F123, 1), NA())</f>
        <v>#N/A</v>
      </c>
      <c r="G113" s="243" t="e">
        <f>IF(ISNUMBER(Regressions!G123),ROUND(Regressions!G123, 1), NA())</f>
        <v>#N/A</v>
      </c>
      <c r="H113" s="347" t="e">
        <f>IF(ISNUMBER(Regressions!H123),ROUND(Regressions!H123, 1), NA())</f>
        <v>#N/A</v>
      </c>
      <c r="I113" s="244" t="e">
        <f>IF(ISNUMBER(Regressions!I123),ROUND(Regressions!I123, 1), NA())</f>
        <v>#N/A</v>
      </c>
      <c r="J113" s="348" t="e">
        <f>IF(ISNUMBER(Regressions!K123),ROUND(Regressions!K123, 1), NA())</f>
        <v>#N/A</v>
      </c>
      <c r="K113" s="346" t="e">
        <f>IF(ISNUMBER(Regressions!L123),ROUND(Regressions!L123, 1), NA())</f>
        <v>#N/A</v>
      </c>
      <c r="L113" s="245" t="e">
        <f>IF(ISNUMBER(Regressions!M123),ROUND(Regressions!M123, 1), NA())</f>
        <v>#N/A</v>
      </c>
      <c r="M113" s="347" t="e">
        <f>IF(ISNUMBER(Regressions!N123),ROUND(Regressions!N123, 1), NA())</f>
        <v>#N/A</v>
      </c>
      <c r="N113" s="244" t="e">
        <f>IF(ISNUMBER(Regressions!O123),ROUND(Regressions!O123, 1), NA())</f>
        <v>#N/A</v>
      </c>
      <c r="O113" s="348" t="e">
        <f>IF(ISNUMBER(Regressions!Q123),ROUND(Regressions!Q123, 1), NA())</f>
        <v>#N/A</v>
      </c>
      <c r="P113" s="346" t="e">
        <f>IF(ISNUMBER(Regressions!R123),ROUND(Regressions!R123, 1), NA())</f>
        <v>#N/A</v>
      </c>
      <c r="Q113" s="222" t="e">
        <f>IF(ISNUMBER(Regressions!S123),ROUND(Regressions!S123, 1), NA())</f>
        <v>#N/A</v>
      </c>
      <c r="R113" s="347" t="e">
        <f>IF(ISNUMBER(Regressions!T123),ROUND(Regressions!T123, 1), NA())</f>
        <v>#N/A</v>
      </c>
      <c r="S113" s="244" t="e">
        <f>IF(ISNUMBER(Regressions!U123),ROUND(Regressions!U123, 1), NA())</f>
        <v>#N/A</v>
      </c>
    </row>
    <row xmlns:x14ac="http://schemas.microsoft.com/office/spreadsheetml/2009/9/ac" r="114" x14ac:dyDescent="0.2">
      <c r="A114" s="343" t="str">
        <f>IF(ISBLANK(Regressions!A124), " ", Regressions!A124)</f>
        <v>Mongolia</v>
      </c>
      <c r="B114" s="344">
        <f>IF(ISBLANK(Regressions!B124), " ", Regressions!B124)</f>
        <v>2017</v>
      </c>
      <c r="C114" s="349" t="str">
        <f>IF(ISBLANK(Regressions!C124), " ", Regressions!C124)</f>
        <v>Pre-primary</v>
      </c>
      <c r="D114" s="345">
        <f>IF(ISBLANK(Regressions!D124), " ", Regressions!D124)</f>
        <v>292131</v>
      </c>
      <c r="E114" s="221" t="e">
        <f>IF(ISNUMBER(Regressions!E124),ROUND(Regressions!E124, 1), NA())</f>
        <v>#N/A</v>
      </c>
      <c r="F114" s="346" t="e">
        <f>IF(ISNUMBER(Regressions!F124),ROUND(Regressions!F124, 1), NA())</f>
        <v>#N/A</v>
      </c>
      <c r="G114" s="243" t="e">
        <f>IF(ISNUMBER(Regressions!G124),ROUND(Regressions!G124, 1), NA())</f>
        <v>#N/A</v>
      </c>
      <c r="H114" s="347" t="e">
        <f>IF(ISNUMBER(Regressions!H124),ROUND(Regressions!H124, 1), NA())</f>
        <v>#N/A</v>
      </c>
      <c r="I114" s="244" t="e">
        <f>IF(ISNUMBER(Regressions!I124),ROUND(Regressions!I124, 1), NA())</f>
        <v>#N/A</v>
      </c>
      <c r="J114" s="348" t="e">
        <f>IF(ISNUMBER(Regressions!K124),ROUND(Regressions!K124, 1), NA())</f>
        <v>#N/A</v>
      </c>
      <c r="K114" s="346" t="e">
        <f>IF(ISNUMBER(Regressions!L124),ROUND(Regressions!L124, 1), NA())</f>
        <v>#N/A</v>
      </c>
      <c r="L114" s="245" t="e">
        <f>IF(ISNUMBER(Regressions!M124),ROUND(Regressions!M124, 1), NA())</f>
        <v>#N/A</v>
      </c>
      <c r="M114" s="347" t="e">
        <f>IF(ISNUMBER(Regressions!N124),ROUND(Regressions!N124, 1), NA())</f>
        <v>#N/A</v>
      </c>
      <c r="N114" s="244" t="e">
        <f>IF(ISNUMBER(Regressions!O124),ROUND(Regressions!O124, 1), NA())</f>
        <v>#N/A</v>
      </c>
      <c r="O114" s="348" t="e">
        <f>IF(ISNUMBER(Regressions!Q124),ROUND(Regressions!Q124, 1), NA())</f>
        <v>#N/A</v>
      </c>
      <c r="P114" s="346" t="e">
        <f>IF(ISNUMBER(Regressions!R124),ROUND(Regressions!R124, 1), NA())</f>
        <v>#N/A</v>
      </c>
      <c r="Q114" s="222" t="e">
        <f>IF(ISNUMBER(Regressions!S124),ROUND(Regressions!S124, 1), NA())</f>
        <v>#N/A</v>
      </c>
      <c r="R114" s="347" t="e">
        <f>IF(ISNUMBER(Regressions!T124),ROUND(Regressions!T124, 1), NA())</f>
        <v>#N/A</v>
      </c>
      <c r="S114" s="244" t="e">
        <f>IF(ISNUMBER(Regressions!U124),ROUND(Regressions!U124, 1), NA())</f>
        <v>#N/A</v>
      </c>
    </row>
    <row xmlns:x14ac="http://schemas.microsoft.com/office/spreadsheetml/2009/9/ac" r="115" x14ac:dyDescent="0.2">
      <c r="A115" s="343" t="str">
        <f>IF(ISBLANK(Regressions!A125), " ", Regressions!A125)</f>
        <v>Mongolia</v>
      </c>
      <c r="B115" s="344">
        <f>IF(ISBLANK(Regressions!B125), " ", Regressions!B125)</f>
        <v>2018</v>
      </c>
      <c r="C115" s="349" t="str">
        <f>IF(ISBLANK(Regressions!C125), " ", Regressions!C125)</f>
        <v>Pre-primary</v>
      </c>
      <c r="D115" s="345">
        <f>IF(ISBLANK(Regressions!D125), " ", Regressions!D125)</f>
        <v>307030</v>
      </c>
      <c r="E115" s="221" t="e">
        <f>IF(ISNUMBER(Regressions!E125),ROUND(Regressions!E125, 1), NA())</f>
        <v>#N/A</v>
      </c>
      <c r="F115" s="346" t="e">
        <f>IF(ISNUMBER(Regressions!F125),ROUND(Regressions!F125, 1), NA())</f>
        <v>#N/A</v>
      </c>
      <c r="G115" s="243" t="e">
        <f>IF(ISNUMBER(Regressions!G125),ROUND(Regressions!G125, 1), NA())</f>
        <v>#N/A</v>
      </c>
      <c r="H115" s="347" t="e">
        <f>IF(ISNUMBER(Regressions!H125),ROUND(Regressions!H125, 1), NA())</f>
        <v>#N/A</v>
      </c>
      <c r="I115" s="244" t="e">
        <f>IF(ISNUMBER(Regressions!I125),ROUND(Regressions!I125, 1), NA())</f>
        <v>#N/A</v>
      </c>
      <c r="J115" s="348" t="e">
        <f>IF(ISNUMBER(Regressions!K125),ROUND(Regressions!K125, 1), NA())</f>
        <v>#N/A</v>
      </c>
      <c r="K115" s="346" t="e">
        <f>IF(ISNUMBER(Regressions!L125),ROUND(Regressions!L125, 1), NA())</f>
        <v>#N/A</v>
      </c>
      <c r="L115" s="245" t="e">
        <f>IF(ISNUMBER(Regressions!M125),ROUND(Regressions!M125, 1), NA())</f>
        <v>#N/A</v>
      </c>
      <c r="M115" s="347" t="e">
        <f>IF(ISNUMBER(Regressions!N125),ROUND(Regressions!N125, 1), NA())</f>
        <v>#N/A</v>
      </c>
      <c r="N115" s="244" t="e">
        <f>IF(ISNUMBER(Regressions!O125),ROUND(Regressions!O125, 1), NA())</f>
        <v>#N/A</v>
      </c>
      <c r="O115" s="348" t="e">
        <f>IF(ISNUMBER(Regressions!Q125),ROUND(Regressions!Q125, 1), NA())</f>
        <v>#N/A</v>
      </c>
      <c r="P115" s="346" t="e">
        <f>IF(ISNUMBER(Regressions!R125),ROUND(Regressions!R125, 1), NA())</f>
        <v>#N/A</v>
      </c>
      <c r="Q115" s="222" t="e">
        <f>IF(ISNUMBER(Regressions!S125),ROUND(Regressions!S125, 1), NA())</f>
        <v>#N/A</v>
      </c>
      <c r="R115" s="347" t="e">
        <f>IF(ISNUMBER(Regressions!T125),ROUND(Regressions!T125, 1), NA())</f>
        <v>#N/A</v>
      </c>
      <c r="S115" s="244" t="e">
        <f>IF(ISNUMBER(Regressions!U125),ROUND(Regressions!U125, 1), NA())</f>
        <v>#N/A</v>
      </c>
    </row>
    <row xmlns:x14ac="http://schemas.microsoft.com/office/spreadsheetml/2009/9/ac" r="116" x14ac:dyDescent="0.2">
      <c r="A116" s="343" t="str">
        <f>IF(ISBLANK(Regressions!A126), " ", Regressions!A126)</f>
        <v>Mongolia</v>
      </c>
      <c r="B116" s="344">
        <f>IF(ISBLANK(Regressions!B126), " ", Regressions!B126)</f>
        <v>2019</v>
      </c>
      <c r="C116" s="349" t="str">
        <f>IF(ISBLANK(Regressions!C126), " ", Regressions!C126)</f>
        <v>Pre-primary</v>
      </c>
      <c r="D116" s="345">
        <f>IF(ISBLANK(Regressions!D126), " ", Regressions!D126)</f>
        <v>317172</v>
      </c>
      <c r="E116" s="221" t="e">
        <f>IF(ISNUMBER(Regressions!E126),ROUND(Regressions!E126, 1), NA())</f>
        <v>#N/A</v>
      </c>
      <c r="F116" s="346" t="e">
        <f>IF(ISNUMBER(Regressions!F126),ROUND(Regressions!F126, 1), NA())</f>
        <v>#N/A</v>
      </c>
      <c r="G116" s="243" t="e">
        <f>IF(ISNUMBER(Regressions!G126),ROUND(Regressions!G126, 1), NA())</f>
        <v>#N/A</v>
      </c>
      <c r="H116" s="347" t="e">
        <f>IF(ISNUMBER(Regressions!H126),ROUND(Regressions!H126, 1), NA())</f>
        <v>#N/A</v>
      </c>
      <c r="I116" s="244" t="e">
        <f>IF(ISNUMBER(Regressions!I126),ROUND(Regressions!I126, 1), NA())</f>
        <v>#N/A</v>
      </c>
      <c r="J116" s="348" t="e">
        <f>IF(ISNUMBER(Regressions!K126),ROUND(Regressions!K126, 1), NA())</f>
        <v>#N/A</v>
      </c>
      <c r="K116" s="346" t="e">
        <f>IF(ISNUMBER(Regressions!L126),ROUND(Regressions!L126, 1), NA())</f>
        <v>#N/A</v>
      </c>
      <c r="L116" s="245" t="e">
        <f>IF(ISNUMBER(Regressions!M126),ROUND(Regressions!M126, 1), NA())</f>
        <v>#N/A</v>
      </c>
      <c r="M116" s="347" t="e">
        <f>IF(ISNUMBER(Regressions!N126),ROUND(Regressions!N126, 1), NA())</f>
        <v>#N/A</v>
      </c>
      <c r="N116" s="244" t="e">
        <f>IF(ISNUMBER(Regressions!O126),ROUND(Regressions!O126, 1), NA())</f>
        <v>#N/A</v>
      </c>
      <c r="O116" s="348" t="e">
        <f>IF(ISNUMBER(Regressions!Q126),ROUND(Regressions!Q126, 1), NA())</f>
        <v>#N/A</v>
      </c>
      <c r="P116" s="346" t="e">
        <f>IF(ISNUMBER(Regressions!R126),ROUND(Regressions!R126, 1), NA())</f>
        <v>#N/A</v>
      </c>
      <c r="Q116" s="222" t="e">
        <f>IF(ISNUMBER(Regressions!S126),ROUND(Regressions!S126, 1), NA())</f>
        <v>#N/A</v>
      </c>
      <c r="R116" s="347" t="e">
        <f>IF(ISNUMBER(Regressions!T126),ROUND(Regressions!T126, 1), NA())</f>
        <v>#N/A</v>
      </c>
      <c r="S116" s="244" t="e">
        <f>IF(ISNUMBER(Regressions!U126),ROUND(Regressions!U126, 1), NA())</f>
        <v>#N/A</v>
      </c>
    </row>
    <row xmlns:x14ac="http://schemas.microsoft.com/office/spreadsheetml/2009/9/ac" r="117" x14ac:dyDescent="0.2">
      <c r="A117" s="343" t="str">
        <f>IF(ISBLANK(Regressions!A127), " ", Regressions!A127)</f>
        <v>Mongolia</v>
      </c>
      <c r="B117" s="344">
        <f>IF(ISBLANK(Regressions!B127), " ", Regressions!B127)</f>
        <v>2020</v>
      </c>
      <c r="C117" s="349" t="str">
        <f>IF(ISBLANK(Regressions!C127), " ", Regressions!C127)</f>
        <v>Pre-primary</v>
      </c>
      <c r="D117" s="345">
        <f>IF(ISBLANK(Regressions!D127), " ", Regressions!D127)</f>
        <v>321508</v>
      </c>
      <c r="E117" s="221" t="e">
        <f>IF(ISNUMBER(Regressions!E127),ROUND(Regressions!E127, 1), NA())</f>
        <v>#N/A</v>
      </c>
      <c r="F117" s="346" t="e">
        <f>IF(ISNUMBER(Regressions!F127),ROUND(Regressions!F127, 1), NA())</f>
        <v>#N/A</v>
      </c>
      <c r="G117" s="243" t="e">
        <f>IF(ISNUMBER(Regressions!G127),ROUND(Regressions!G127, 1), NA())</f>
        <v>#N/A</v>
      </c>
      <c r="H117" s="347" t="e">
        <f>IF(ISNUMBER(Regressions!H127),ROUND(Regressions!H127, 1), NA())</f>
        <v>#N/A</v>
      </c>
      <c r="I117" s="244" t="e">
        <f>IF(ISNUMBER(Regressions!I127),ROUND(Regressions!I127, 1), NA())</f>
        <v>#N/A</v>
      </c>
      <c r="J117" s="348" t="e">
        <f>IF(ISNUMBER(Regressions!K127),ROUND(Regressions!K127, 1), NA())</f>
        <v>#N/A</v>
      </c>
      <c r="K117" s="346" t="e">
        <f>IF(ISNUMBER(Regressions!L127),ROUND(Regressions!L127, 1), NA())</f>
        <v>#N/A</v>
      </c>
      <c r="L117" s="245" t="e">
        <f>IF(ISNUMBER(Regressions!M127),ROUND(Regressions!M127, 1), NA())</f>
        <v>#N/A</v>
      </c>
      <c r="M117" s="347" t="e">
        <f>IF(ISNUMBER(Regressions!N127),ROUND(Regressions!N127, 1), NA())</f>
        <v>#N/A</v>
      </c>
      <c r="N117" s="244" t="e">
        <f>IF(ISNUMBER(Regressions!O127),ROUND(Regressions!O127, 1), NA())</f>
        <v>#N/A</v>
      </c>
      <c r="O117" s="348" t="e">
        <f>IF(ISNUMBER(Regressions!Q127),ROUND(Regressions!Q127, 1), NA())</f>
        <v>#N/A</v>
      </c>
      <c r="P117" s="346" t="e">
        <f>IF(ISNUMBER(Regressions!R127),ROUND(Regressions!R127, 1), NA())</f>
        <v>#N/A</v>
      </c>
      <c r="Q117" s="222" t="e">
        <f>IF(ISNUMBER(Regressions!S127),ROUND(Regressions!S127, 1), NA())</f>
        <v>#N/A</v>
      </c>
      <c r="R117" s="347" t="e">
        <f>IF(ISNUMBER(Regressions!T127),ROUND(Regressions!T127, 1), NA())</f>
        <v>#N/A</v>
      </c>
      <c r="S117" s="244" t="e">
        <f>IF(ISNUMBER(Regressions!U127),ROUND(Regressions!U127, 1), NA())</f>
        <v>#N/A</v>
      </c>
    </row>
    <row xmlns:x14ac="http://schemas.microsoft.com/office/spreadsheetml/2009/9/ac" r="118" x14ac:dyDescent="0.2">
      <c r="A118" s="394" t="str">
        <f>IF(ISBLANK(Regressions!A128), " ", Regressions!A128)</f>
        <v>Mongolia</v>
      </c>
      <c r="B118" s="395">
        <f>IF(ISBLANK(Regressions!B128), " ", Regressions!B128)</f>
        <v>2021</v>
      </c>
      <c r="C118" s="396" t="str">
        <f>IF(ISBLANK(Regressions!C128), " ", Regressions!C128)</f>
        <v>Pre-primary</v>
      </c>
      <c r="D118" s="397">
        <f>IF(ISBLANK(Regressions!D128), " ", Regressions!D128)</f>
        <v>317361</v>
      </c>
      <c r="E118" s="400" t="e">
        <f>IF(ISNUMBER(Regressions!E128),ROUND(Regressions!E128, 1), NA())</f>
        <v>#N/A</v>
      </c>
      <c r="F118" s="398" t="e">
        <f>IF(ISNUMBER(Regressions!F128),ROUND(Regressions!F128, 1), NA())</f>
        <v>#N/A</v>
      </c>
      <c r="G118" s="401" t="e">
        <f>IF(ISNUMBER(Regressions!G128),ROUND(Regressions!G128, 1), NA())</f>
        <v>#N/A</v>
      </c>
      <c r="H118" s="399" t="e">
        <f>IF(ISNUMBER(Regressions!H128),ROUND(Regressions!H128, 1), NA())</f>
        <v>#N/A</v>
      </c>
      <c r="I118" s="402" t="e">
        <f>IF(ISNUMBER(Regressions!I128),ROUND(Regressions!I128, 1), NA())</f>
        <v>#N/A</v>
      </c>
      <c r="J118" s="400" t="e">
        <f>IF(ISNUMBER(Regressions!K128),ROUND(Regressions!K128, 1), NA())</f>
        <v>#N/A</v>
      </c>
      <c r="K118" s="398" t="e">
        <f>IF(ISNUMBER(Regressions!L128),ROUND(Regressions!L128, 1), NA())</f>
        <v>#N/A</v>
      </c>
      <c r="L118" s="403" t="e">
        <f>IF(ISNUMBER(Regressions!M128),ROUND(Regressions!M128, 1), NA())</f>
        <v>#N/A</v>
      </c>
      <c r="M118" s="399" t="e">
        <f>IF(ISNUMBER(Regressions!N128),ROUND(Regressions!N128, 1), NA())</f>
        <v>#N/A</v>
      </c>
      <c r="N118" s="402" t="e">
        <f>IF(ISNUMBER(Regressions!O128),ROUND(Regressions!O128, 1), NA())</f>
        <v>#N/A</v>
      </c>
      <c r="O118" s="400" t="e">
        <f>IF(ISNUMBER(Regressions!Q128),ROUND(Regressions!Q128, 1), NA())</f>
        <v>#N/A</v>
      </c>
      <c r="P118" s="398" t="e">
        <f>IF(ISNUMBER(Regressions!R128),ROUND(Regressions!R128, 1), NA())</f>
        <v>#N/A</v>
      </c>
      <c r="Q118" s="404" t="e">
        <f>IF(ISNUMBER(Regressions!S128),ROUND(Regressions!S128, 1), NA())</f>
        <v>#N/A</v>
      </c>
      <c r="R118" s="399" t="e">
        <f>IF(ISNUMBER(Regressions!T128),ROUND(Regressions!T128, 1), NA())</f>
        <v>#N/A</v>
      </c>
      <c r="S118" s="402" t="e">
        <f>IF(ISNUMBER(Regressions!U128),ROUND(Regressions!U128, 1), NA())</f>
        <v>#N/A</v>
      </c>
      <c r="T118" s="393"/>
      <c r="U118" s="393"/>
      <c r="V118" s="393"/>
      <c r="W118" s="393"/>
      <c r="X118" s="393"/>
      <c r="Y118" s="393"/>
      <c r="Z118" s="393"/>
      <c r="AA118" s="393"/>
      <c r="AB118" s="393"/>
      <c r="AC118" s="393"/>
    </row>
    <row xmlns:x14ac="http://schemas.microsoft.com/office/spreadsheetml/2009/9/ac" r="119" x14ac:dyDescent="0.2">
      <c r="A119" s="343" t="str">
        <f>IF(ISBLANK(Regressions!A129), " ", Regressions!A129)</f>
        <v>Mongolia</v>
      </c>
      <c r="B119" s="344">
        <f>IF(ISBLANK(Regressions!B129), " ", Regressions!B129)</f>
        <v>2022</v>
      </c>
      <c r="C119" s="349" t="str">
        <f>IF(ISBLANK(Regressions!C129), " ", Regressions!C129)</f>
        <v>Pre-primary</v>
      </c>
      <c r="D119" s="345">
        <f>IF(ISBLANK(Regressions!D129), " ", Regressions!D129)</f>
        <v>311450</v>
      </c>
      <c r="E119" s="221" t="e">
        <f>IF(ISNUMBER(Regressions!E129),ROUND(Regressions!E129, 1), NA())</f>
        <v>#N/A</v>
      </c>
      <c r="F119" s="346" t="e">
        <f>IF(ISNUMBER(Regressions!F129),ROUND(Regressions!F129, 1), NA())</f>
        <v>#N/A</v>
      </c>
      <c r="G119" s="243" t="e">
        <f>IF(ISNUMBER(Regressions!G129),ROUND(Regressions!G129, 1), NA())</f>
        <v>#N/A</v>
      </c>
      <c r="H119" s="347" t="e">
        <f>IF(ISNUMBER(Regressions!H129),ROUND(Regressions!H129, 1), NA())</f>
        <v>#N/A</v>
      </c>
      <c r="I119" s="244" t="e">
        <f>IF(ISNUMBER(Regressions!I129),ROUND(Regressions!I129, 1), NA())</f>
        <v>#N/A</v>
      </c>
      <c r="J119" s="348" t="e">
        <f>IF(ISNUMBER(Regressions!K129),ROUND(Regressions!K129, 1), NA())</f>
        <v>#N/A</v>
      </c>
      <c r="K119" s="346" t="e">
        <f>IF(ISNUMBER(Regressions!L129),ROUND(Regressions!L129, 1), NA())</f>
        <v>#N/A</v>
      </c>
      <c r="L119" s="245" t="e">
        <f>IF(ISNUMBER(Regressions!M129),ROUND(Regressions!M129, 1), NA())</f>
        <v>#N/A</v>
      </c>
      <c r="M119" s="347" t="e">
        <f>IF(ISNUMBER(Regressions!N129),ROUND(Regressions!N129, 1), NA())</f>
        <v>#N/A</v>
      </c>
      <c r="N119" s="244" t="e">
        <f>IF(ISNUMBER(Regressions!O129),ROUND(Regressions!O129, 1), NA())</f>
        <v>#N/A</v>
      </c>
      <c r="O119" s="348" t="e">
        <f>IF(ISNUMBER(Regressions!Q129),ROUND(Regressions!Q129, 1), NA())</f>
        <v>#N/A</v>
      </c>
      <c r="P119" s="346" t="e">
        <f>IF(ISNUMBER(Regressions!R129),ROUND(Regressions!R129, 1), NA())</f>
        <v>#N/A</v>
      </c>
      <c r="Q119" s="222" t="e">
        <f>IF(ISNUMBER(Regressions!S129),ROUND(Regressions!S129, 1), NA())</f>
        <v>#N/A</v>
      </c>
      <c r="R119" s="347" t="e">
        <f>IF(ISNUMBER(Regressions!T129),ROUND(Regressions!T129, 1), NA())</f>
        <v>#N/A</v>
      </c>
      <c r="S119" s="244" t="e">
        <f>IF(ISNUMBER(Regressions!U129),ROUND(Regressions!U129, 1), NA())</f>
        <v>#N/A</v>
      </c>
    </row>
    <row xmlns:x14ac="http://schemas.microsoft.com/office/spreadsheetml/2009/9/ac" r="120" x14ac:dyDescent="0.2">
      <c r="A120" s="350" t="str">
        <f>IF(ISBLANK(Regressions!A130), " ", Regressions!A130)</f>
        <v>Mongolia</v>
      </c>
      <c r="B120" s="351">
        <f>IF(ISBLANK(Regressions!B130), " ", Regressions!B130)</f>
        <v>2023</v>
      </c>
      <c r="C120" s="352" t="str">
        <f>IF(ISBLANK(Regressions!C130), " ", Regressions!C130)</f>
        <v>Pre-primary</v>
      </c>
      <c r="D120" s="353">
        <f>IF(ISBLANK(Regressions!D130), " ", Regressions!D130)</f>
        <v>304418</v>
      </c>
      <c r="E120" s="354" t="e">
        <f>IF(ISNUMBER(Regressions!E130),ROUND(Regressions!E130, 1), NA())</f>
        <v>#N/A</v>
      </c>
      <c r="F120" s="355" t="e">
        <f>IF(ISNUMBER(Regressions!F130),ROUND(Regressions!F130, 1), NA())</f>
        <v>#N/A</v>
      </c>
      <c r="G120" s="356" t="e">
        <f>IF(ISNUMBER(Regressions!G130),ROUND(Regressions!G130, 1), NA())</f>
        <v>#N/A</v>
      </c>
      <c r="H120" s="357" t="e">
        <f>IF(ISNUMBER(Regressions!H130),ROUND(Regressions!H130, 1), NA())</f>
        <v>#N/A</v>
      </c>
      <c r="I120" s="358" t="e">
        <f>IF(ISNUMBER(Regressions!I130),ROUND(Regressions!I130, 1), NA())</f>
        <v>#N/A</v>
      </c>
      <c r="J120" s="359" t="e">
        <f>IF(ISNUMBER(Regressions!K130),ROUND(Regressions!K130, 1), NA())</f>
        <v>#N/A</v>
      </c>
      <c r="K120" s="355" t="e">
        <f>IF(ISNUMBER(Regressions!L130),ROUND(Regressions!L130, 1), NA())</f>
        <v>#N/A</v>
      </c>
      <c r="L120" s="360" t="e">
        <f>IF(ISNUMBER(Regressions!M130),ROUND(Regressions!M130, 1), NA())</f>
        <v>#N/A</v>
      </c>
      <c r="M120" s="357" t="e">
        <f>IF(ISNUMBER(Regressions!N130),ROUND(Regressions!N130, 1), NA())</f>
        <v>#N/A</v>
      </c>
      <c r="N120" s="358" t="e">
        <f>IF(ISNUMBER(Regressions!O130),ROUND(Regressions!O130, 1), NA())</f>
        <v>#N/A</v>
      </c>
      <c r="O120" s="359" t="e">
        <f>IF(ISNUMBER(Regressions!Q130),ROUND(Regressions!Q130, 1), NA())</f>
        <v>#N/A</v>
      </c>
      <c r="P120" s="355" t="e">
        <f>IF(ISNUMBER(Regressions!R130),ROUND(Regressions!R130, 1), NA())</f>
        <v>#N/A</v>
      </c>
      <c r="Q120" s="361" t="e">
        <f>IF(ISNUMBER(Regressions!S130),ROUND(Regressions!S130, 1), NA())</f>
        <v>#N/A</v>
      </c>
      <c r="R120" s="357" t="e">
        <f>IF(ISNUMBER(Regressions!T130),ROUND(Regressions!T130, 1), NA())</f>
        <v>#N/A</v>
      </c>
      <c r="S120" s="358" t="e">
        <f>IF(ISNUMBER(Regressions!U130),ROUND(Regressions!U130, 1), NA())</f>
        <v>#N/A</v>
      </c>
    </row>
    <row xmlns:x14ac="http://schemas.microsoft.com/office/spreadsheetml/2009/9/ac" r="121" hidden="true" x14ac:dyDescent="0.2">
      <c r="A121" s="343" t="str">
        <f>IF(ISBLANK(Regressions!A131), " ", Regressions!A131)</f>
        <v>Mongolia</v>
      </c>
      <c r="B121" s="344">
        <f>IF(ISBLANK(Regressions!B131), " ", Regressions!B131)</f>
        <v>2024</v>
      </c>
      <c r="C121" s="349" t="str">
        <f>IF(ISBLANK(Regressions!C131), " ", Regressions!C131)</f>
        <v>Pre-primary</v>
      </c>
      <c r="D121" s="345" t="str">
        <f>IF(ISBLANK(Regressions!D131), " ", Regressions!D131)</f>
        <v> </v>
      </c>
      <c r="E121" s="221" t="e">
        <f>IF(ISNUMBER(Regressions!E131),ROUND(Regressions!E131, 1), NA())</f>
        <v>#N/A</v>
      </c>
      <c r="F121" s="346" t="e">
        <f>IF(ISNUMBER(Regressions!F131),ROUND(Regressions!F131, 1), NA())</f>
        <v>#N/A</v>
      </c>
      <c r="G121" s="243" t="e">
        <f>IF(ISNUMBER(Regressions!G131),ROUND(Regressions!G131, 1), NA())</f>
        <v>#N/A</v>
      </c>
      <c r="H121" s="347" t="e">
        <f>IF(ISNUMBER(Regressions!H131),ROUND(Regressions!H131, 1), NA())</f>
        <v>#N/A</v>
      </c>
      <c r="I121" s="244" t="e">
        <f>IF(ISNUMBER(Regressions!I131),ROUND(Regressions!I131, 1), NA())</f>
        <v>#N/A</v>
      </c>
      <c r="J121" s="348" t="e">
        <f>IF(ISNUMBER(Regressions!K131),ROUND(Regressions!K131, 1), NA())</f>
        <v>#N/A</v>
      </c>
      <c r="K121" s="346" t="e">
        <f>IF(ISNUMBER(Regressions!L131),ROUND(Regressions!L131, 1), NA())</f>
        <v>#N/A</v>
      </c>
      <c r="L121" s="245" t="e">
        <f>IF(ISNUMBER(Regressions!M131),ROUND(Regressions!M131, 1), NA())</f>
        <v>#N/A</v>
      </c>
      <c r="M121" s="347" t="e">
        <f>IF(ISNUMBER(Regressions!N131),ROUND(Regressions!N131, 1), NA())</f>
        <v>#N/A</v>
      </c>
      <c r="N121" s="244" t="e">
        <f>IF(ISNUMBER(Regressions!O131),ROUND(Regressions!O131, 1), NA())</f>
        <v>#N/A</v>
      </c>
      <c r="O121" s="348" t="e">
        <f>IF(ISNUMBER(Regressions!Q131),ROUND(Regressions!Q131, 1), NA())</f>
        <v>#N/A</v>
      </c>
      <c r="P121" s="346" t="e">
        <f>IF(ISNUMBER(Regressions!R131),ROUND(Regressions!R131, 1), NA())</f>
        <v>#N/A</v>
      </c>
      <c r="Q121" s="222" t="e">
        <f>IF(ISNUMBER(Regressions!S131),ROUND(Regressions!S131, 1), NA())</f>
        <v>#N/A</v>
      </c>
      <c r="R121" s="347" t="e">
        <f>IF(ISNUMBER(Regressions!T131),ROUND(Regressions!T131, 1), NA())</f>
        <v>#N/A</v>
      </c>
      <c r="S121" s="244" t="e">
        <f>IF(ISNUMBER(Regressions!U131),ROUND(Regressions!U131, 1), NA())</f>
        <v>#N/A</v>
      </c>
    </row>
    <row xmlns:x14ac="http://schemas.microsoft.com/office/spreadsheetml/2009/9/ac" r="122" hidden="true" x14ac:dyDescent="0.2">
      <c r="A122" s="343" t="str">
        <f>IF(ISBLANK(Regressions!A132), " ", Regressions!A132)</f>
        <v>Mongolia</v>
      </c>
      <c r="B122" s="344">
        <f>IF(ISBLANK(Regressions!B132), " ", Regressions!B132)</f>
        <v>2025</v>
      </c>
      <c r="C122" s="349" t="str">
        <f>IF(ISBLANK(Regressions!C132), " ", Regressions!C132)</f>
        <v>Pre-primary</v>
      </c>
      <c r="D122" s="345" t="str">
        <f>IF(ISBLANK(Regressions!D132), " ", Regressions!D132)</f>
        <v> </v>
      </c>
      <c r="E122" s="221" t="e">
        <f>IF(ISNUMBER(Regressions!E132),ROUND(Regressions!E132, 1), NA())</f>
        <v>#N/A</v>
      </c>
      <c r="F122" s="346" t="e">
        <f>IF(ISNUMBER(Regressions!F132),ROUND(Regressions!F132, 1), NA())</f>
        <v>#N/A</v>
      </c>
      <c r="G122" s="243" t="e">
        <f>IF(ISNUMBER(Regressions!G132),ROUND(Regressions!G132, 1), NA())</f>
        <v>#N/A</v>
      </c>
      <c r="H122" s="347" t="e">
        <f>IF(ISNUMBER(Regressions!H132),ROUND(Regressions!H132, 1), NA())</f>
        <v>#N/A</v>
      </c>
      <c r="I122" s="244" t="e">
        <f>IF(ISNUMBER(Regressions!I132),ROUND(Regressions!I132, 1), NA())</f>
        <v>#N/A</v>
      </c>
      <c r="J122" s="348" t="e">
        <f>IF(ISNUMBER(Regressions!K132),ROUND(Regressions!K132, 1), NA())</f>
        <v>#N/A</v>
      </c>
      <c r="K122" s="346" t="e">
        <f>IF(ISNUMBER(Regressions!L132),ROUND(Regressions!L132, 1), NA())</f>
        <v>#N/A</v>
      </c>
      <c r="L122" s="245" t="e">
        <f>IF(ISNUMBER(Regressions!M132),ROUND(Regressions!M132, 1), NA())</f>
        <v>#N/A</v>
      </c>
      <c r="M122" s="347" t="e">
        <f>IF(ISNUMBER(Regressions!N132),ROUND(Regressions!N132, 1), NA())</f>
        <v>#N/A</v>
      </c>
      <c r="N122" s="244" t="e">
        <f>IF(ISNUMBER(Regressions!O132),ROUND(Regressions!O132, 1), NA())</f>
        <v>#N/A</v>
      </c>
      <c r="O122" s="348" t="e">
        <f>IF(ISNUMBER(Regressions!Q132),ROUND(Regressions!Q132, 1), NA())</f>
        <v>#N/A</v>
      </c>
      <c r="P122" s="346" t="e">
        <f>IF(ISNUMBER(Regressions!R132),ROUND(Regressions!R132, 1), NA())</f>
        <v>#N/A</v>
      </c>
      <c r="Q122" s="222" t="e">
        <f>IF(ISNUMBER(Regressions!S132),ROUND(Regressions!S132, 1), NA())</f>
        <v>#N/A</v>
      </c>
      <c r="R122" s="347" t="e">
        <f>IF(ISNUMBER(Regressions!T132),ROUND(Regressions!T132, 1), NA())</f>
        <v>#N/A</v>
      </c>
      <c r="S122" s="244" t="e">
        <f>IF(ISNUMBER(Regressions!U132),ROUND(Regressions!U132, 1), NA())</f>
        <v>#N/A</v>
      </c>
    </row>
    <row xmlns:x14ac="http://schemas.microsoft.com/office/spreadsheetml/2009/9/ac" r="123" hidden="true" x14ac:dyDescent="0.2">
      <c r="A123" s="343" t="str">
        <f>IF(ISBLANK(Regressions!A133), " ", Regressions!A133)</f>
        <v>Mongolia</v>
      </c>
      <c r="B123" s="344">
        <f>IF(ISBLANK(Regressions!B133), " ", Regressions!B133)</f>
        <v>2026</v>
      </c>
      <c r="C123" s="349" t="str">
        <f>IF(ISBLANK(Regressions!C133), " ", Regressions!C133)</f>
        <v>Pre-primary</v>
      </c>
      <c r="D123" s="345" t="str">
        <f>IF(ISBLANK(Regressions!D133), " ", Regressions!D133)</f>
        <v> </v>
      </c>
      <c r="E123" s="221" t="e">
        <f>IF(ISNUMBER(Regressions!E133),ROUND(Regressions!E133, 1), NA())</f>
        <v>#N/A</v>
      </c>
      <c r="F123" s="346" t="e">
        <f>IF(ISNUMBER(Regressions!F133),ROUND(Regressions!F133, 1), NA())</f>
        <v>#N/A</v>
      </c>
      <c r="G123" s="243" t="e">
        <f>IF(ISNUMBER(Regressions!G133),ROUND(Regressions!G133, 1), NA())</f>
        <v>#N/A</v>
      </c>
      <c r="H123" s="347" t="e">
        <f>IF(ISNUMBER(Regressions!H133),ROUND(Regressions!H133, 1), NA())</f>
        <v>#N/A</v>
      </c>
      <c r="I123" s="244" t="e">
        <f>IF(ISNUMBER(Regressions!I133),ROUND(Regressions!I133, 1), NA())</f>
        <v>#N/A</v>
      </c>
      <c r="J123" s="348" t="e">
        <f>IF(ISNUMBER(Regressions!K133),ROUND(Regressions!K133, 1), NA())</f>
        <v>#N/A</v>
      </c>
      <c r="K123" s="346" t="e">
        <f>IF(ISNUMBER(Regressions!L133),ROUND(Regressions!L133, 1), NA())</f>
        <v>#N/A</v>
      </c>
      <c r="L123" s="245" t="e">
        <f>IF(ISNUMBER(Regressions!M133),ROUND(Regressions!M133, 1), NA())</f>
        <v>#N/A</v>
      </c>
      <c r="M123" s="347" t="e">
        <f>IF(ISNUMBER(Regressions!N133),ROUND(Regressions!N133, 1), NA())</f>
        <v>#N/A</v>
      </c>
      <c r="N123" s="244" t="e">
        <f>IF(ISNUMBER(Regressions!O133),ROUND(Regressions!O133, 1), NA())</f>
        <v>#N/A</v>
      </c>
      <c r="O123" s="348" t="e">
        <f>IF(ISNUMBER(Regressions!Q133),ROUND(Regressions!Q133, 1), NA())</f>
        <v>#N/A</v>
      </c>
      <c r="P123" s="346" t="e">
        <f>IF(ISNUMBER(Regressions!R133),ROUND(Regressions!R133, 1), NA())</f>
        <v>#N/A</v>
      </c>
      <c r="Q123" s="222" t="e">
        <f>IF(ISNUMBER(Regressions!S133),ROUND(Regressions!S133, 1), NA())</f>
        <v>#N/A</v>
      </c>
      <c r="R123" s="347" t="e">
        <f>IF(ISNUMBER(Regressions!T133),ROUND(Regressions!T133, 1), NA())</f>
        <v>#N/A</v>
      </c>
      <c r="S123" s="244" t="e">
        <f>IF(ISNUMBER(Regressions!U133),ROUND(Regressions!U133, 1), NA())</f>
        <v>#N/A</v>
      </c>
    </row>
    <row xmlns:x14ac="http://schemas.microsoft.com/office/spreadsheetml/2009/9/ac" r="124" hidden="true" x14ac:dyDescent="0.2">
      <c r="A124" s="343" t="str">
        <f>IF(ISBLANK(Regressions!A134), " ", Regressions!A134)</f>
        <v>Mongolia</v>
      </c>
      <c r="B124" s="344">
        <f>IF(ISBLANK(Regressions!B134), " ", Regressions!B134)</f>
        <v>2027</v>
      </c>
      <c r="C124" s="349" t="str">
        <f>IF(ISBLANK(Regressions!C134), " ", Regressions!C134)</f>
        <v>Pre-primary</v>
      </c>
      <c r="D124" s="345" t="str">
        <f>IF(ISBLANK(Regressions!D134), " ", Regressions!D134)</f>
        <v> </v>
      </c>
      <c r="E124" s="221" t="e">
        <f>IF(ISNUMBER(Regressions!E134),ROUND(Regressions!E134, 1), NA())</f>
        <v>#N/A</v>
      </c>
      <c r="F124" s="346" t="e">
        <f>IF(ISNUMBER(Regressions!F134),ROUND(Regressions!F134, 1), NA())</f>
        <v>#N/A</v>
      </c>
      <c r="G124" s="243" t="e">
        <f>IF(ISNUMBER(Regressions!G134),ROUND(Regressions!G134, 1), NA())</f>
        <v>#N/A</v>
      </c>
      <c r="H124" s="347" t="e">
        <f>IF(ISNUMBER(Regressions!H134),ROUND(Regressions!H134, 1), NA())</f>
        <v>#N/A</v>
      </c>
      <c r="I124" s="244" t="e">
        <f>IF(ISNUMBER(Regressions!I134),ROUND(Regressions!I134, 1), NA())</f>
        <v>#N/A</v>
      </c>
      <c r="J124" s="348" t="e">
        <f>IF(ISNUMBER(Regressions!K134),ROUND(Regressions!K134, 1), NA())</f>
        <v>#N/A</v>
      </c>
      <c r="K124" s="346" t="e">
        <f>IF(ISNUMBER(Regressions!L134),ROUND(Regressions!L134, 1), NA())</f>
        <v>#N/A</v>
      </c>
      <c r="L124" s="245" t="e">
        <f>IF(ISNUMBER(Regressions!M134),ROUND(Regressions!M134, 1), NA())</f>
        <v>#N/A</v>
      </c>
      <c r="M124" s="347" t="e">
        <f>IF(ISNUMBER(Regressions!N134),ROUND(Regressions!N134, 1), NA())</f>
        <v>#N/A</v>
      </c>
      <c r="N124" s="244" t="e">
        <f>IF(ISNUMBER(Regressions!O134),ROUND(Regressions!O134, 1), NA())</f>
        <v>#N/A</v>
      </c>
      <c r="O124" s="348" t="e">
        <f>IF(ISNUMBER(Regressions!Q134),ROUND(Regressions!Q134, 1), NA())</f>
        <v>#N/A</v>
      </c>
      <c r="P124" s="346" t="e">
        <f>IF(ISNUMBER(Regressions!R134),ROUND(Regressions!R134, 1), NA())</f>
        <v>#N/A</v>
      </c>
      <c r="Q124" s="222" t="e">
        <f>IF(ISNUMBER(Regressions!S134),ROUND(Regressions!S134, 1), NA())</f>
        <v>#N/A</v>
      </c>
      <c r="R124" s="347" t="e">
        <f>IF(ISNUMBER(Regressions!T134),ROUND(Regressions!T134, 1), NA())</f>
        <v>#N/A</v>
      </c>
      <c r="S124" s="244" t="e">
        <f>IF(ISNUMBER(Regressions!U134),ROUND(Regressions!U134, 1), NA())</f>
        <v>#N/A</v>
      </c>
    </row>
    <row xmlns:x14ac="http://schemas.microsoft.com/office/spreadsheetml/2009/9/ac" r="125" hidden="true" x14ac:dyDescent="0.2">
      <c r="A125" s="343" t="str">
        <f>IF(ISBLANK(Regressions!A135), " ", Regressions!A135)</f>
        <v>Mongolia</v>
      </c>
      <c r="B125" s="344">
        <f>IF(ISBLANK(Regressions!B135), " ", Regressions!B135)</f>
        <v>2028</v>
      </c>
      <c r="C125" s="349" t="str">
        <f>IF(ISBLANK(Regressions!C135), " ", Regressions!C135)</f>
        <v>Pre-primary</v>
      </c>
      <c r="D125" s="345" t="str">
        <f>IF(ISBLANK(Regressions!D135), " ", Regressions!D135)</f>
        <v> </v>
      </c>
      <c r="E125" s="221" t="e">
        <f>IF(ISNUMBER(Regressions!E135),ROUND(Regressions!E135, 1), NA())</f>
        <v>#N/A</v>
      </c>
      <c r="F125" s="346" t="e">
        <f>IF(ISNUMBER(Regressions!F135),ROUND(Regressions!F135, 1), NA())</f>
        <v>#N/A</v>
      </c>
      <c r="G125" s="243" t="e">
        <f>IF(ISNUMBER(Regressions!G135),ROUND(Regressions!G135, 1), NA())</f>
        <v>#N/A</v>
      </c>
      <c r="H125" s="347" t="e">
        <f>IF(ISNUMBER(Regressions!H135),ROUND(Regressions!H135, 1), NA())</f>
        <v>#N/A</v>
      </c>
      <c r="I125" s="244" t="e">
        <f>IF(ISNUMBER(Regressions!I135),ROUND(Regressions!I135, 1), NA())</f>
        <v>#N/A</v>
      </c>
      <c r="J125" s="348" t="e">
        <f>IF(ISNUMBER(Regressions!K135),ROUND(Regressions!K135, 1), NA())</f>
        <v>#N/A</v>
      </c>
      <c r="K125" s="346" t="e">
        <f>IF(ISNUMBER(Regressions!L135),ROUND(Regressions!L135, 1), NA())</f>
        <v>#N/A</v>
      </c>
      <c r="L125" s="245" t="e">
        <f>IF(ISNUMBER(Regressions!M135),ROUND(Regressions!M135, 1), NA())</f>
        <v>#N/A</v>
      </c>
      <c r="M125" s="347" t="e">
        <f>IF(ISNUMBER(Regressions!N135),ROUND(Regressions!N135, 1), NA())</f>
        <v>#N/A</v>
      </c>
      <c r="N125" s="244" t="e">
        <f>IF(ISNUMBER(Regressions!O135),ROUND(Regressions!O135, 1), NA())</f>
        <v>#N/A</v>
      </c>
      <c r="O125" s="348" t="e">
        <f>IF(ISNUMBER(Regressions!Q135),ROUND(Regressions!Q135, 1), NA())</f>
        <v>#N/A</v>
      </c>
      <c r="P125" s="346" t="e">
        <f>IF(ISNUMBER(Regressions!R135),ROUND(Regressions!R135, 1), NA())</f>
        <v>#N/A</v>
      </c>
      <c r="Q125" s="222" t="e">
        <f>IF(ISNUMBER(Regressions!S135),ROUND(Regressions!S135, 1), NA())</f>
        <v>#N/A</v>
      </c>
      <c r="R125" s="347" t="e">
        <f>IF(ISNUMBER(Regressions!T135),ROUND(Regressions!T135, 1), NA())</f>
        <v>#N/A</v>
      </c>
      <c r="S125" s="244" t="e">
        <f>IF(ISNUMBER(Regressions!U135),ROUND(Regressions!U135, 1), NA())</f>
        <v>#N/A</v>
      </c>
    </row>
    <row xmlns:x14ac="http://schemas.microsoft.com/office/spreadsheetml/2009/9/ac" r="126" hidden="true" x14ac:dyDescent="0.2">
      <c r="A126" s="343" t="str">
        <f>IF(ISBLANK(Regressions!A136), " ", Regressions!A136)</f>
        <v>Mongolia</v>
      </c>
      <c r="B126" s="344">
        <f>IF(ISBLANK(Regressions!B136), " ", Regressions!B136)</f>
        <v>2029</v>
      </c>
      <c r="C126" s="349" t="str">
        <f>IF(ISBLANK(Regressions!C136), " ", Regressions!C136)</f>
        <v>Pre-primary</v>
      </c>
      <c r="D126" s="345" t="str">
        <f>IF(ISBLANK(Regressions!D136), " ", Regressions!D136)</f>
        <v> </v>
      </c>
      <c r="E126" s="221" t="e">
        <f>IF(ISNUMBER(Regressions!E136),ROUND(Regressions!E136, 1), NA())</f>
        <v>#N/A</v>
      </c>
      <c r="F126" s="346" t="e">
        <f>IF(ISNUMBER(Regressions!F136),ROUND(Regressions!F136, 1), NA())</f>
        <v>#N/A</v>
      </c>
      <c r="G126" s="243" t="e">
        <f>IF(ISNUMBER(Regressions!G136),ROUND(Regressions!G136, 1), NA())</f>
        <v>#N/A</v>
      </c>
      <c r="H126" s="347" t="e">
        <f>IF(ISNUMBER(Regressions!H136),ROUND(Regressions!H136, 1), NA())</f>
        <v>#N/A</v>
      </c>
      <c r="I126" s="244" t="e">
        <f>IF(ISNUMBER(Regressions!I136),ROUND(Regressions!I136, 1), NA())</f>
        <v>#N/A</v>
      </c>
      <c r="J126" s="348" t="e">
        <f>IF(ISNUMBER(Regressions!K136),ROUND(Regressions!K136, 1), NA())</f>
        <v>#N/A</v>
      </c>
      <c r="K126" s="346" t="e">
        <f>IF(ISNUMBER(Regressions!L136),ROUND(Regressions!L136, 1), NA())</f>
        <v>#N/A</v>
      </c>
      <c r="L126" s="245" t="e">
        <f>IF(ISNUMBER(Regressions!M136),ROUND(Regressions!M136, 1), NA())</f>
        <v>#N/A</v>
      </c>
      <c r="M126" s="347" t="e">
        <f>IF(ISNUMBER(Regressions!N136),ROUND(Regressions!N136, 1), NA())</f>
        <v>#N/A</v>
      </c>
      <c r="N126" s="244" t="e">
        <f>IF(ISNUMBER(Regressions!O136),ROUND(Regressions!O136, 1), NA())</f>
        <v>#N/A</v>
      </c>
      <c r="O126" s="348" t="e">
        <f>IF(ISNUMBER(Regressions!Q136),ROUND(Regressions!Q136, 1), NA())</f>
        <v>#N/A</v>
      </c>
      <c r="P126" s="346" t="e">
        <f>IF(ISNUMBER(Regressions!R136),ROUND(Regressions!R136, 1), NA())</f>
        <v>#N/A</v>
      </c>
      <c r="Q126" s="222" t="e">
        <f>IF(ISNUMBER(Regressions!S136),ROUND(Regressions!S136, 1), NA())</f>
        <v>#N/A</v>
      </c>
      <c r="R126" s="347" t="e">
        <f>IF(ISNUMBER(Regressions!T136),ROUND(Regressions!T136, 1), NA())</f>
        <v>#N/A</v>
      </c>
      <c r="S126" s="244" t="e">
        <f>IF(ISNUMBER(Regressions!U136),ROUND(Regressions!U136, 1), NA())</f>
        <v>#N/A</v>
      </c>
    </row>
    <row xmlns:x14ac="http://schemas.microsoft.com/office/spreadsheetml/2009/9/ac" r="127" hidden="true" x14ac:dyDescent="0.2">
      <c r="A127" s="343" t="str">
        <f>IF(ISBLANK(Regressions!A137), " ", Regressions!A137)</f>
        <v>Mongolia</v>
      </c>
      <c r="B127" s="344">
        <f>IF(ISBLANK(Regressions!B137), " ", Regressions!B137)</f>
        <v>2030</v>
      </c>
      <c r="C127" s="349" t="str">
        <f>IF(ISBLANK(Regressions!C137), " ", Regressions!C137)</f>
        <v>Pre-primary</v>
      </c>
      <c r="D127" s="345" t="str">
        <f>IF(ISBLANK(Regressions!D137), " ", Regressions!D137)</f>
        <v> </v>
      </c>
      <c r="E127" s="221" t="e">
        <f>IF(ISNUMBER(Regressions!E137),ROUND(Regressions!E137, 1), NA())</f>
        <v>#N/A</v>
      </c>
      <c r="F127" s="346" t="e">
        <f>IF(ISNUMBER(Regressions!F137),ROUND(Regressions!F137, 1), NA())</f>
        <v>#N/A</v>
      </c>
      <c r="G127" s="243" t="e">
        <f>IF(ISNUMBER(Regressions!G137),ROUND(Regressions!G137, 1), NA())</f>
        <v>#N/A</v>
      </c>
      <c r="H127" s="347" t="e">
        <f>IF(ISNUMBER(Regressions!H137),ROUND(Regressions!H137, 1), NA())</f>
        <v>#N/A</v>
      </c>
      <c r="I127" s="244" t="e">
        <f>IF(ISNUMBER(Regressions!I137),ROUND(Regressions!I137, 1), NA())</f>
        <v>#N/A</v>
      </c>
      <c r="J127" s="348" t="e">
        <f>IF(ISNUMBER(Regressions!K137),ROUND(Regressions!K137, 1), NA())</f>
        <v>#N/A</v>
      </c>
      <c r="K127" s="346" t="e">
        <f>IF(ISNUMBER(Regressions!L137),ROUND(Regressions!L137, 1), NA())</f>
        <v>#N/A</v>
      </c>
      <c r="L127" s="245" t="e">
        <f>IF(ISNUMBER(Regressions!M137),ROUND(Regressions!M137, 1), NA())</f>
        <v>#N/A</v>
      </c>
      <c r="M127" s="347" t="e">
        <f>IF(ISNUMBER(Regressions!N137),ROUND(Regressions!N137, 1), NA())</f>
        <v>#N/A</v>
      </c>
      <c r="N127" s="244" t="e">
        <f>IF(ISNUMBER(Regressions!O137),ROUND(Regressions!O137, 1), NA())</f>
        <v>#N/A</v>
      </c>
      <c r="O127" s="348" t="e">
        <f>IF(ISNUMBER(Regressions!Q137),ROUND(Regressions!Q137, 1), NA())</f>
        <v>#N/A</v>
      </c>
      <c r="P127" s="346" t="e">
        <f>IF(ISNUMBER(Regressions!R137),ROUND(Regressions!R137, 1), NA())</f>
        <v>#N/A</v>
      </c>
      <c r="Q127" s="222" t="e">
        <f>IF(ISNUMBER(Regressions!S137),ROUND(Regressions!S137, 1), NA())</f>
        <v>#N/A</v>
      </c>
      <c r="R127" s="347" t="e">
        <f>IF(ISNUMBER(Regressions!T137),ROUND(Regressions!T137, 1), NA())</f>
        <v>#N/A</v>
      </c>
      <c r="S127" s="244" t="e">
        <f>IF(ISNUMBER(Regressions!U137),ROUND(Regressions!U137, 1), NA())</f>
        <v>#N/A</v>
      </c>
    </row>
    <row xmlns:x14ac="http://schemas.microsoft.com/office/spreadsheetml/2009/9/ac" r="128" x14ac:dyDescent="0.2">
      <c r="A128" s="343" t="str">
        <f>IF(ISBLANK(Regressions!A138), " ", Regressions!A138)</f>
        <v>Mongolia</v>
      </c>
      <c r="B128" s="344">
        <f>IF(ISBLANK(Regressions!B138), " ", Regressions!B138)</f>
        <v>2000</v>
      </c>
      <c r="C128" s="349" t="str">
        <f>IF(ISBLANK(Regressions!C138), " ", Regressions!C138)</f>
        <v>Primary</v>
      </c>
      <c r="D128" s="345">
        <f>IF(ISBLANK(Regressions!D138), " ", Regressions!D138)</f>
        <v>260628</v>
      </c>
      <c r="E128" s="221" t="e">
        <f>IF(ISNUMBER(Regressions!E138),ROUND(Regressions!E138, 1), NA())</f>
        <v>#N/A</v>
      </c>
      <c r="F128" s="346" t="e">
        <f>IF(ISNUMBER(Regressions!F138),ROUND(Regressions!F138, 1), NA())</f>
        <v>#N/A</v>
      </c>
      <c r="G128" s="243" t="e">
        <f>IF(ISNUMBER(Regressions!G138),ROUND(Regressions!G138, 1), NA())</f>
        <v>#N/A</v>
      </c>
      <c r="H128" s="347" t="e">
        <f>IF(ISNUMBER(Regressions!H138),ROUND(Regressions!H138, 1), NA())</f>
        <v>#N/A</v>
      </c>
      <c r="I128" s="244" t="e">
        <f>IF(ISNUMBER(Regressions!I138),ROUND(Regressions!I138, 1), NA())</f>
        <v>#N/A</v>
      </c>
      <c r="J128" s="348">
        <f>IF(ISNUMBER(Regressions!K138),ROUND(Regressions!K138, 1), NA())</f>
        <v>100</v>
      </c>
      <c r="K128" s="346" t="e">
        <f>IF(ISNUMBER(Regressions!L138),ROUND(Regressions!L138, 1), NA())</f>
        <v>#N/A</v>
      </c>
      <c r="L128" s="245" t="e">
        <f>IF(ISNUMBER(Regressions!M138),ROUND(Regressions!M138, 1), NA())</f>
        <v>#N/A</v>
      </c>
      <c r="M128" s="347" t="e">
        <f>IF(ISNUMBER(Regressions!N138),ROUND(Regressions!N138, 1), NA())</f>
        <v>#N/A</v>
      </c>
      <c r="N128" s="244" t="e">
        <f>IF(ISNUMBER(Regressions!O138),ROUND(Regressions!O138, 1), NA())</f>
        <v>#N/A</v>
      </c>
      <c r="O128" s="348">
        <f>IF(ISNUMBER(Regressions!Q138),ROUND(Regressions!Q138, 1), NA())</f>
        <v>100</v>
      </c>
      <c r="P128" s="346" t="e">
        <f>IF(ISNUMBER(Regressions!R138),ROUND(Regressions!R138, 1), NA())</f>
        <v>#N/A</v>
      </c>
      <c r="Q128" s="222" t="e">
        <f>IF(ISNUMBER(Regressions!S138),ROUND(Regressions!S138, 1), NA())</f>
        <v>#N/A</v>
      </c>
      <c r="R128" s="347" t="e">
        <f>IF(ISNUMBER(Regressions!T138),ROUND(Regressions!T138, 1), NA())</f>
        <v>#N/A</v>
      </c>
      <c r="S128" s="244" t="e">
        <f>IF(ISNUMBER(Regressions!U138),ROUND(Regressions!U138, 1), NA())</f>
        <v>#N/A</v>
      </c>
    </row>
    <row xmlns:x14ac="http://schemas.microsoft.com/office/spreadsheetml/2009/9/ac" r="129" x14ac:dyDescent="0.2">
      <c r="A129" s="343" t="str">
        <f>IF(ISBLANK(Regressions!A139), " ", Regressions!A139)</f>
        <v>Mongolia</v>
      </c>
      <c r="B129" s="344">
        <f>IF(ISBLANK(Regressions!B139), " ", Regressions!B139)</f>
        <v>2001</v>
      </c>
      <c r="C129" s="349" t="str">
        <f>IF(ISBLANK(Regressions!C139), " ", Regressions!C139)</f>
        <v>Primary</v>
      </c>
      <c r="D129" s="345">
        <f>IF(ISBLANK(Regressions!D139), " ", Regressions!D139)</f>
        <v>250841</v>
      </c>
      <c r="E129" s="221" t="e">
        <f>IF(ISNUMBER(Regressions!E139),ROUND(Regressions!E139, 1), NA())</f>
        <v>#N/A</v>
      </c>
      <c r="F129" s="346" t="e">
        <f>IF(ISNUMBER(Regressions!F139),ROUND(Regressions!F139, 1), NA())</f>
        <v>#N/A</v>
      </c>
      <c r="G129" s="243" t="e">
        <f>IF(ISNUMBER(Regressions!G139),ROUND(Regressions!G139, 1), NA())</f>
        <v>#N/A</v>
      </c>
      <c r="H129" s="347" t="e">
        <f>IF(ISNUMBER(Regressions!H139),ROUND(Regressions!H139, 1), NA())</f>
        <v>#N/A</v>
      </c>
      <c r="I129" s="244" t="e">
        <f>IF(ISNUMBER(Regressions!I139),ROUND(Regressions!I139, 1), NA())</f>
        <v>#N/A</v>
      </c>
      <c r="J129" s="348">
        <f>IF(ISNUMBER(Regressions!K139),ROUND(Regressions!K139, 1), NA())</f>
        <v>100</v>
      </c>
      <c r="K129" s="346" t="e">
        <f>IF(ISNUMBER(Regressions!L139),ROUND(Regressions!L139, 1), NA())</f>
        <v>#N/A</v>
      </c>
      <c r="L129" s="245" t="e">
        <f>IF(ISNUMBER(Regressions!M139),ROUND(Regressions!M139, 1), NA())</f>
        <v>#N/A</v>
      </c>
      <c r="M129" s="347" t="e">
        <f>IF(ISNUMBER(Regressions!N139),ROUND(Regressions!N139, 1), NA())</f>
        <v>#N/A</v>
      </c>
      <c r="N129" s="244" t="e">
        <f>IF(ISNUMBER(Regressions!O139),ROUND(Regressions!O139, 1), NA())</f>
        <v>#N/A</v>
      </c>
      <c r="O129" s="348">
        <f>IF(ISNUMBER(Regressions!Q139),ROUND(Regressions!Q139, 1), NA())</f>
        <v>100</v>
      </c>
      <c r="P129" s="346" t="e">
        <f>IF(ISNUMBER(Regressions!R139),ROUND(Regressions!R139, 1), NA())</f>
        <v>#N/A</v>
      </c>
      <c r="Q129" s="222" t="e">
        <f>IF(ISNUMBER(Regressions!S139),ROUND(Regressions!S139, 1), NA())</f>
        <v>#N/A</v>
      </c>
      <c r="R129" s="347" t="e">
        <f>IF(ISNUMBER(Regressions!T139),ROUND(Regressions!T139, 1), NA())</f>
        <v>#N/A</v>
      </c>
      <c r="S129" s="244" t="e">
        <f>IF(ISNUMBER(Regressions!U139),ROUND(Regressions!U139, 1), NA())</f>
        <v>#N/A</v>
      </c>
    </row>
    <row xmlns:x14ac="http://schemas.microsoft.com/office/spreadsheetml/2009/9/ac" r="130" x14ac:dyDescent="0.2">
      <c r="A130" s="343" t="str">
        <f>IF(ISBLANK(Regressions!A140), " ", Regressions!A140)</f>
        <v>Mongolia</v>
      </c>
      <c r="B130" s="344">
        <f>IF(ISBLANK(Regressions!B140), " ", Regressions!B140)</f>
        <v>2002</v>
      </c>
      <c r="C130" s="349" t="str">
        <f>IF(ISBLANK(Regressions!C140), " ", Regressions!C140)</f>
        <v>Primary</v>
      </c>
      <c r="D130" s="345">
        <f>IF(ISBLANK(Regressions!D140), " ", Regressions!D140)</f>
        <v>238200</v>
      </c>
      <c r="E130" s="221" t="e">
        <f>IF(ISNUMBER(Regressions!E140),ROUND(Regressions!E140, 1), NA())</f>
        <v>#N/A</v>
      </c>
      <c r="F130" s="346" t="e">
        <f>IF(ISNUMBER(Regressions!F140),ROUND(Regressions!F140, 1), NA())</f>
        <v>#N/A</v>
      </c>
      <c r="G130" s="243" t="e">
        <f>IF(ISNUMBER(Regressions!G140),ROUND(Regressions!G140, 1), NA())</f>
        <v>#N/A</v>
      </c>
      <c r="H130" s="347" t="e">
        <f>IF(ISNUMBER(Regressions!H140),ROUND(Regressions!H140, 1), NA())</f>
        <v>#N/A</v>
      </c>
      <c r="I130" s="244" t="e">
        <f>IF(ISNUMBER(Regressions!I140),ROUND(Regressions!I140, 1), NA())</f>
        <v>#N/A</v>
      </c>
      <c r="J130" s="348">
        <f>IF(ISNUMBER(Regressions!K140),ROUND(Regressions!K140, 1), NA())</f>
        <v>100</v>
      </c>
      <c r="K130" s="346" t="e">
        <f>IF(ISNUMBER(Regressions!L140),ROUND(Regressions!L140, 1), NA())</f>
        <v>#N/A</v>
      </c>
      <c r="L130" s="245" t="e">
        <f>IF(ISNUMBER(Regressions!M140),ROUND(Regressions!M140, 1), NA())</f>
        <v>#N/A</v>
      </c>
      <c r="M130" s="347" t="e">
        <f>IF(ISNUMBER(Regressions!N140),ROUND(Regressions!N140, 1), NA())</f>
        <v>#N/A</v>
      </c>
      <c r="N130" s="244" t="e">
        <f>IF(ISNUMBER(Regressions!O140),ROUND(Regressions!O140, 1), NA())</f>
        <v>#N/A</v>
      </c>
      <c r="O130" s="348">
        <f>IF(ISNUMBER(Regressions!Q140),ROUND(Regressions!Q140, 1), NA())</f>
        <v>100</v>
      </c>
      <c r="P130" s="346" t="e">
        <f>IF(ISNUMBER(Regressions!R140),ROUND(Regressions!R140, 1), NA())</f>
        <v>#N/A</v>
      </c>
      <c r="Q130" s="222" t="e">
        <f>IF(ISNUMBER(Regressions!S140),ROUND(Regressions!S140, 1), NA())</f>
        <v>#N/A</v>
      </c>
      <c r="R130" s="347" t="e">
        <f>IF(ISNUMBER(Regressions!T140),ROUND(Regressions!T140, 1), NA())</f>
        <v>#N/A</v>
      </c>
      <c r="S130" s="244" t="e">
        <f>IF(ISNUMBER(Regressions!U140),ROUND(Regressions!U140, 1), NA())</f>
        <v>#N/A</v>
      </c>
    </row>
    <row xmlns:x14ac="http://schemas.microsoft.com/office/spreadsheetml/2009/9/ac" r="131" x14ac:dyDescent="0.2">
      <c r="A131" s="343" t="str">
        <f>IF(ISBLANK(Regressions!A141), " ", Regressions!A141)</f>
        <v>Mongolia</v>
      </c>
      <c r="B131" s="344">
        <f>IF(ISBLANK(Regressions!B141), " ", Regressions!B141)</f>
        <v>2003</v>
      </c>
      <c r="C131" s="349" t="str">
        <f>IF(ISBLANK(Regressions!C141), " ", Regressions!C141)</f>
        <v>Primary</v>
      </c>
      <c r="D131" s="345">
        <f>IF(ISBLANK(Regressions!D141), " ", Regressions!D141)</f>
        <v>224826</v>
      </c>
      <c r="E131" s="221" t="e">
        <f>IF(ISNUMBER(Regressions!E141),ROUND(Regressions!E141, 1), NA())</f>
        <v>#N/A</v>
      </c>
      <c r="F131" s="346" t="e">
        <f>IF(ISNUMBER(Regressions!F141),ROUND(Regressions!F141, 1), NA())</f>
        <v>#N/A</v>
      </c>
      <c r="G131" s="243" t="e">
        <f>IF(ISNUMBER(Regressions!G141),ROUND(Regressions!G141, 1), NA())</f>
        <v>#N/A</v>
      </c>
      <c r="H131" s="347" t="e">
        <f>IF(ISNUMBER(Regressions!H141),ROUND(Regressions!H141, 1), NA())</f>
        <v>#N/A</v>
      </c>
      <c r="I131" s="244" t="e">
        <f>IF(ISNUMBER(Regressions!I141),ROUND(Regressions!I141, 1), NA())</f>
        <v>#N/A</v>
      </c>
      <c r="J131" s="348">
        <f>IF(ISNUMBER(Regressions!K141),ROUND(Regressions!K141, 1), NA())</f>
        <v>100</v>
      </c>
      <c r="K131" s="346" t="e">
        <f>IF(ISNUMBER(Regressions!L141),ROUND(Regressions!L141, 1), NA())</f>
        <v>#N/A</v>
      </c>
      <c r="L131" s="245" t="e">
        <f>IF(ISNUMBER(Regressions!M141),ROUND(Regressions!M141, 1), NA())</f>
        <v>#N/A</v>
      </c>
      <c r="M131" s="347" t="e">
        <f>IF(ISNUMBER(Regressions!N141),ROUND(Regressions!N141, 1), NA())</f>
        <v>#N/A</v>
      </c>
      <c r="N131" s="244" t="e">
        <f>IF(ISNUMBER(Regressions!O141),ROUND(Regressions!O141, 1), NA())</f>
        <v>#N/A</v>
      </c>
      <c r="O131" s="348">
        <f>IF(ISNUMBER(Regressions!Q141),ROUND(Regressions!Q141, 1), NA())</f>
        <v>100</v>
      </c>
      <c r="P131" s="346" t="e">
        <f>IF(ISNUMBER(Regressions!R141),ROUND(Regressions!R141, 1), NA())</f>
        <v>#N/A</v>
      </c>
      <c r="Q131" s="222" t="e">
        <f>IF(ISNUMBER(Regressions!S141),ROUND(Regressions!S141, 1), NA())</f>
        <v>#N/A</v>
      </c>
      <c r="R131" s="347" t="e">
        <f>IF(ISNUMBER(Regressions!T141),ROUND(Regressions!T141, 1), NA())</f>
        <v>#N/A</v>
      </c>
      <c r="S131" s="244" t="e">
        <f>IF(ISNUMBER(Regressions!U141),ROUND(Regressions!U141, 1), NA())</f>
        <v>#N/A</v>
      </c>
    </row>
    <row xmlns:x14ac="http://schemas.microsoft.com/office/spreadsheetml/2009/9/ac" r="132" x14ac:dyDescent="0.2">
      <c r="A132" s="343" t="str">
        <f>IF(ISBLANK(Regressions!A142), " ", Regressions!A142)</f>
        <v>Mongolia</v>
      </c>
      <c r="B132" s="344">
        <f>IF(ISBLANK(Regressions!B142), " ", Regressions!B142)</f>
        <v>2004</v>
      </c>
      <c r="C132" s="349" t="str">
        <f>IF(ISBLANK(Regressions!C142), " ", Regressions!C142)</f>
        <v>Primary</v>
      </c>
      <c r="D132" s="345">
        <f>IF(ISBLANK(Regressions!D142), " ", Regressions!D142)</f>
        <v>214081</v>
      </c>
      <c r="E132" s="221" t="e">
        <f>IF(ISNUMBER(Regressions!E142),ROUND(Regressions!E142, 1), NA())</f>
        <v>#N/A</v>
      </c>
      <c r="F132" s="346" t="e">
        <f>IF(ISNUMBER(Regressions!F142),ROUND(Regressions!F142, 1), NA())</f>
        <v>#N/A</v>
      </c>
      <c r="G132" s="243" t="e">
        <f>IF(ISNUMBER(Regressions!G142),ROUND(Regressions!G142, 1), NA())</f>
        <v>#N/A</v>
      </c>
      <c r="H132" s="347" t="e">
        <f>IF(ISNUMBER(Regressions!H142),ROUND(Regressions!H142, 1), NA())</f>
        <v>#N/A</v>
      </c>
      <c r="I132" s="244" t="e">
        <f>IF(ISNUMBER(Regressions!I142),ROUND(Regressions!I142, 1), NA())</f>
        <v>#N/A</v>
      </c>
      <c r="J132" s="348">
        <f>IF(ISNUMBER(Regressions!K142),ROUND(Regressions!K142, 1), NA())</f>
        <v>100</v>
      </c>
      <c r="K132" s="346" t="e">
        <f>IF(ISNUMBER(Regressions!L142),ROUND(Regressions!L142, 1), NA())</f>
        <v>#N/A</v>
      </c>
      <c r="L132" s="245" t="e">
        <f>IF(ISNUMBER(Regressions!M142),ROUND(Regressions!M142, 1), NA())</f>
        <v>#N/A</v>
      </c>
      <c r="M132" s="347" t="e">
        <f>IF(ISNUMBER(Regressions!N142),ROUND(Regressions!N142, 1), NA())</f>
        <v>#N/A</v>
      </c>
      <c r="N132" s="244" t="e">
        <f>IF(ISNUMBER(Regressions!O142),ROUND(Regressions!O142, 1), NA())</f>
        <v>#N/A</v>
      </c>
      <c r="O132" s="348">
        <f>IF(ISNUMBER(Regressions!Q142),ROUND(Regressions!Q142, 1), NA())</f>
        <v>100</v>
      </c>
      <c r="P132" s="346" t="e">
        <f>IF(ISNUMBER(Regressions!R142),ROUND(Regressions!R142, 1), NA())</f>
        <v>#N/A</v>
      </c>
      <c r="Q132" s="222" t="e">
        <f>IF(ISNUMBER(Regressions!S142),ROUND(Regressions!S142, 1), NA())</f>
        <v>#N/A</v>
      </c>
      <c r="R132" s="347" t="e">
        <f>IF(ISNUMBER(Regressions!T142),ROUND(Regressions!T142, 1), NA())</f>
        <v>#N/A</v>
      </c>
      <c r="S132" s="244" t="e">
        <f>IF(ISNUMBER(Regressions!U142),ROUND(Regressions!U142, 1), NA())</f>
        <v>#N/A</v>
      </c>
    </row>
    <row xmlns:x14ac="http://schemas.microsoft.com/office/spreadsheetml/2009/9/ac" r="133" x14ac:dyDescent="0.2">
      <c r="A133" s="343" t="str">
        <f>IF(ISBLANK(Regressions!A143), " ", Regressions!A143)</f>
        <v>Mongolia</v>
      </c>
      <c r="B133" s="344">
        <f>IF(ISBLANK(Regressions!B143), " ", Regressions!B143)</f>
        <v>2005</v>
      </c>
      <c r="C133" s="349" t="str">
        <f>IF(ISBLANK(Regressions!C143), " ", Regressions!C143)</f>
        <v>Primary</v>
      </c>
      <c r="D133" s="345">
        <f>IF(ISBLANK(Regressions!D143), " ", Regressions!D143)</f>
        <v>256429</v>
      </c>
      <c r="E133" s="221" t="e">
        <f>IF(ISNUMBER(Regressions!E143),ROUND(Regressions!E143, 1), NA())</f>
        <v>#N/A</v>
      </c>
      <c r="F133" s="346" t="e">
        <f>IF(ISNUMBER(Regressions!F143),ROUND(Regressions!F143, 1), NA())</f>
        <v>#N/A</v>
      </c>
      <c r="G133" s="243" t="e">
        <f>IF(ISNUMBER(Regressions!G143),ROUND(Regressions!G143, 1), NA())</f>
        <v>#N/A</v>
      </c>
      <c r="H133" s="347" t="e">
        <f>IF(ISNUMBER(Regressions!H143),ROUND(Regressions!H143, 1), NA())</f>
        <v>#N/A</v>
      </c>
      <c r="I133" s="244" t="e">
        <f>IF(ISNUMBER(Regressions!I143),ROUND(Regressions!I143, 1), NA())</f>
        <v>#N/A</v>
      </c>
      <c r="J133" s="348">
        <f>IF(ISNUMBER(Regressions!K143),ROUND(Regressions!K143, 1), NA())</f>
        <v>100</v>
      </c>
      <c r="K133" s="346" t="e">
        <f>IF(ISNUMBER(Regressions!L143),ROUND(Regressions!L143, 1), NA())</f>
        <v>#N/A</v>
      </c>
      <c r="L133" s="245" t="e">
        <f>IF(ISNUMBER(Regressions!M143),ROUND(Regressions!M143, 1), NA())</f>
        <v>#N/A</v>
      </c>
      <c r="M133" s="347" t="e">
        <f>IF(ISNUMBER(Regressions!N143),ROUND(Regressions!N143, 1), NA())</f>
        <v>#N/A</v>
      </c>
      <c r="N133" s="244" t="e">
        <f>IF(ISNUMBER(Regressions!O143),ROUND(Regressions!O143, 1), NA())</f>
        <v>#N/A</v>
      </c>
      <c r="O133" s="348">
        <f>IF(ISNUMBER(Regressions!Q143),ROUND(Regressions!Q143, 1), NA())</f>
        <v>100</v>
      </c>
      <c r="P133" s="346" t="e">
        <f>IF(ISNUMBER(Regressions!R143),ROUND(Regressions!R143, 1), NA())</f>
        <v>#N/A</v>
      </c>
      <c r="Q133" s="222" t="e">
        <f>IF(ISNUMBER(Regressions!S143),ROUND(Regressions!S143, 1), NA())</f>
        <v>#N/A</v>
      </c>
      <c r="R133" s="347" t="e">
        <f>IF(ISNUMBER(Regressions!T143),ROUND(Regressions!T143, 1), NA())</f>
        <v>#N/A</v>
      </c>
      <c r="S133" s="244" t="e">
        <f>IF(ISNUMBER(Regressions!U143),ROUND(Regressions!U143, 1), NA())</f>
        <v>#N/A</v>
      </c>
    </row>
    <row xmlns:x14ac="http://schemas.microsoft.com/office/spreadsheetml/2009/9/ac" r="134" x14ac:dyDescent="0.2">
      <c r="A134" s="343" t="str">
        <f>IF(ISBLANK(Regressions!A144), " ", Regressions!A144)</f>
        <v>Mongolia</v>
      </c>
      <c r="B134" s="344">
        <f>IF(ISBLANK(Regressions!B144), " ", Regressions!B144)</f>
        <v>2006</v>
      </c>
      <c r="C134" s="349" t="str">
        <f>IF(ISBLANK(Regressions!C144), " ", Regressions!C144)</f>
        <v>Primary</v>
      </c>
      <c r="D134" s="345">
        <f>IF(ISBLANK(Regressions!D144), " ", Regressions!D144)</f>
        <v>250486</v>
      </c>
      <c r="E134" s="221" t="e">
        <f>IF(ISNUMBER(Regressions!E144),ROUND(Regressions!E144, 1), NA())</f>
        <v>#N/A</v>
      </c>
      <c r="F134" s="346" t="e">
        <f>IF(ISNUMBER(Regressions!F144),ROUND(Regressions!F144, 1), NA())</f>
        <v>#N/A</v>
      </c>
      <c r="G134" s="243" t="e">
        <f>IF(ISNUMBER(Regressions!G144),ROUND(Regressions!G144, 1), NA())</f>
        <v>#N/A</v>
      </c>
      <c r="H134" s="347" t="e">
        <f>IF(ISNUMBER(Regressions!H144),ROUND(Regressions!H144, 1), NA())</f>
        <v>#N/A</v>
      </c>
      <c r="I134" s="244" t="e">
        <f>IF(ISNUMBER(Regressions!I144),ROUND(Regressions!I144, 1), NA())</f>
        <v>#N/A</v>
      </c>
      <c r="J134" s="348">
        <f>IF(ISNUMBER(Regressions!K144),ROUND(Regressions!K144, 1), NA())</f>
        <v>100</v>
      </c>
      <c r="K134" s="346" t="e">
        <f>IF(ISNUMBER(Regressions!L144),ROUND(Regressions!L144, 1), NA())</f>
        <v>#N/A</v>
      </c>
      <c r="L134" s="245" t="e">
        <f>IF(ISNUMBER(Regressions!M144),ROUND(Regressions!M144, 1), NA())</f>
        <v>#N/A</v>
      </c>
      <c r="M134" s="347" t="e">
        <f>IF(ISNUMBER(Regressions!N144),ROUND(Regressions!N144, 1), NA())</f>
        <v>#N/A</v>
      </c>
      <c r="N134" s="244" t="e">
        <f>IF(ISNUMBER(Regressions!O144),ROUND(Regressions!O144, 1), NA())</f>
        <v>#N/A</v>
      </c>
      <c r="O134" s="348">
        <f>IF(ISNUMBER(Regressions!Q144),ROUND(Regressions!Q144, 1), NA())</f>
        <v>100</v>
      </c>
      <c r="P134" s="346" t="e">
        <f>IF(ISNUMBER(Regressions!R144),ROUND(Regressions!R144, 1), NA())</f>
        <v>#N/A</v>
      </c>
      <c r="Q134" s="222" t="e">
        <f>IF(ISNUMBER(Regressions!S144),ROUND(Regressions!S144, 1), NA())</f>
        <v>#N/A</v>
      </c>
      <c r="R134" s="347" t="e">
        <f>IF(ISNUMBER(Regressions!T144),ROUND(Regressions!T144, 1), NA())</f>
        <v>#N/A</v>
      </c>
      <c r="S134" s="244" t="e">
        <f>IF(ISNUMBER(Regressions!U144),ROUND(Regressions!U144, 1), NA())</f>
        <v>#N/A</v>
      </c>
    </row>
    <row xmlns:x14ac="http://schemas.microsoft.com/office/spreadsheetml/2009/9/ac" r="135" x14ac:dyDescent="0.2">
      <c r="A135" s="343" t="str">
        <f>IF(ISBLANK(Regressions!A145), " ", Regressions!A145)</f>
        <v>Mongolia</v>
      </c>
      <c r="B135" s="344">
        <f>IF(ISBLANK(Regressions!B145), " ", Regressions!B145)</f>
        <v>2007</v>
      </c>
      <c r="C135" s="349" t="str">
        <f>IF(ISBLANK(Regressions!C145), " ", Regressions!C145)</f>
        <v>Primary</v>
      </c>
      <c r="D135" s="345">
        <f>IF(ISBLANK(Regressions!D145), " ", Regressions!D145)</f>
        <v>246677</v>
      </c>
      <c r="E135" s="221" t="e">
        <f>IF(ISNUMBER(Regressions!E145),ROUND(Regressions!E145, 1), NA())</f>
        <v>#N/A</v>
      </c>
      <c r="F135" s="346" t="e">
        <f>IF(ISNUMBER(Regressions!F145),ROUND(Regressions!F145, 1), NA())</f>
        <v>#N/A</v>
      </c>
      <c r="G135" s="243" t="e">
        <f>IF(ISNUMBER(Regressions!G145),ROUND(Regressions!G145, 1), NA())</f>
        <v>#N/A</v>
      </c>
      <c r="H135" s="347" t="e">
        <f>IF(ISNUMBER(Regressions!H145),ROUND(Regressions!H145, 1), NA())</f>
        <v>#N/A</v>
      </c>
      <c r="I135" s="244" t="e">
        <f>IF(ISNUMBER(Regressions!I145),ROUND(Regressions!I145, 1), NA())</f>
        <v>#N/A</v>
      </c>
      <c r="J135" s="348">
        <f>IF(ISNUMBER(Regressions!K145),ROUND(Regressions!K145, 1), NA())</f>
        <v>100</v>
      </c>
      <c r="K135" s="346" t="e">
        <f>IF(ISNUMBER(Regressions!L145),ROUND(Regressions!L145, 1), NA())</f>
        <v>#N/A</v>
      </c>
      <c r="L135" s="245" t="e">
        <f>IF(ISNUMBER(Regressions!M145),ROUND(Regressions!M145, 1), NA())</f>
        <v>#N/A</v>
      </c>
      <c r="M135" s="347" t="e">
        <f>IF(ISNUMBER(Regressions!N145),ROUND(Regressions!N145, 1), NA())</f>
        <v>#N/A</v>
      </c>
      <c r="N135" s="244" t="e">
        <f>IF(ISNUMBER(Regressions!O145),ROUND(Regressions!O145, 1), NA())</f>
        <v>#N/A</v>
      </c>
      <c r="O135" s="348">
        <f>IF(ISNUMBER(Regressions!Q145),ROUND(Regressions!Q145, 1), NA())</f>
        <v>100</v>
      </c>
      <c r="P135" s="346" t="e">
        <f>IF(ISNUMBER(Regressions!R145),ROUND(Regressions!R145, 1), NA())</f>
        <v>#N/A</v>
      </c>
      <c r="Q135" s="222" t="e">
        <f>IF(ISNUMBER(Regressions!S145),ROUND(Regressions!S145, 1), NA())</f>
        <v>#N/A</v>
      </c>
      <c r="R135" s="347" t="e">
        <f>IF(ISNUMBER(Regressions!T145),ROUND(Regressions!T145, 1), NA())</f>
        <v>#N/A</v>
      </c>
      <c r="S135" s="244" t="e">
        <f>IF(ISNUMBER(Regressions!U145),ROUND(Regressions!U145, 1), NA())</f>
        <v>#N/A</v>
      </c>
    </row>
    <row xmlns:x14ac="http://schemas.microsoft.com/office/spreadsheetml/2009/9/ac" r="136" x14ac:dyDescent="0.2">
      <c r="A136" s="343" t="str">
        <f>IF(ISBLANK(Regressions!A146), " ", Regressions!A146)</f>
        <v>Mongolia</v>
      </c>
      <c r="B136" s="344">
        <f>IF(ISBLANK(Regressions!B146), " ", Regressions!B146)</f>
        <v>2008</v>
      </c>
      <c r="C136" s="349" t="str">
        <f>IF(ISBLANK(Regressions!C146), " ", Regressions!C146)</f>
        <v>Primary</v>
      </c>
      <c r="D136" s="345">
        <f>IF(ISBLANK(Regressions!D146), " ", Regressions!D146)</f>
        <v>242577</v>
      </c>
      <c r="E136" s="221" t="e">
        <f>IF(ISNUMBER(Regressions!E146),ROUND(Regressions!E146, 1), NA())</f>
        <v>#N/A</v>
      </c>
      <c r="F136" s="346" t="e">
        <f>IF(ISNUMBER(Regressions!F146),ROUND(Regressions!F146, 1), NA())</f>
        <v>#N/A</v>
      </c>
      <c r="G136" s="243" t="e">
        <f>IF(ISNUMBER(Regressions!G146),ROUND(Regressions!G146, 1), NA())</f>
        <v>#N/A</v>
      </c>
      <c r="H136" s="347" t="e">
        <f>IF(ISNUMBER(Regressions!H146),ROUND(Regressions!H146, 1), NA())</f>
        <v>#N/A</v>
      </c>
      <c r="I136" s="244" t="e">
        <f>IF(ISNUMBER(Regressions!I146),ROUND(Regressions!I146, 1), NA())</f>
        <v>#N/A</v>
      </c>
      <c r="J136" s="348">
        <f>IF(ISNUMBER(Regressions!K146),ROUND(Regressions!K146, 1), NA())</f>
        <v>100</v>
      </c>
      <c r="K136" s="346" t="e">
        <f>IF(ISNUMBER(Regressions!L146),ROUND(Regressions!L146, 1), NA())</f>
        <v>#N/A</v>
      </c>
      <c r="L136" s="245" t="e">
        <f>IF(ISNUMBER(Regressions!M146),ROUND(Regressions!M146, 1), NA())</f>
        <v>#N/A</v>
      </c>
      <c r="M136" s="347" t="e">
        <f>IF(ISNUMBER(Regressions!N146),ROUND(Regressions!N146, 1), NA())</f>
        <v>#N/A</v>
      </c>
      <c r="N136" s="244" t="e">
        <f>IF(ISNUMBER(Regressions!O146),ROUND(Regressions!O146, 1), NA())</f>
        <v>#N/A</v>
      </c>
      <c r="O136" s="348">
        <f>IF(ISNUMBER(Regressions!Q146),ROUND(Regressions!Q146, 1), NA())</f>
        <v>100</v>
      </c>
      <c r="P136" s="346" t="e">
        <f>IF(ISNUMBER(Regressions!R146),ROUND(Regressions!R146, 1), NA())</f>
        <v>#N/A</v>
      </c>
      <c r="Q136" s="222" t="e">
        <f>IF(ISNUMBER(Regressions!S146),ROUND(Regressions!S146, 1), NA())</f>
        <v>#N/A</v>
      </c>
      <c r="R136" s="347" t="e">
        <f>IF(ISNUMBER(Regressions!T146),ROUND(Regressions!T146, 1), NA())</f>
        <v>#N/A</v>
      </c>
      <c r="S136" s="244" t="e">
        <f>IF(ISNUMBER(Regressions!U146),ROUND(Regressions!U146, 1), NA())</f>
        <v>#N/A</v>
      </c>
    </row>
    <row xmlns:x14ac="http://schemas.microsoft.com/office/spreadsheetml/2009/9/ac" r="137" x14ac:dyDescent="0.2">
      <c r="A137" s="343" t="str">
        <f>IF(ISBLANK(Regressions!A147), " ", Regressions!A147)</f>
        <v>Mongolia</v>
      </c>
      <c r="B137" s="344">
        <f>IF(ISBLANK(Regressions!B147), " ", Regressions!B147)</f>
        <v>2009</v>
      </c>
      <c r="C137" s="349" t="str">
        <f>IF(ISBLANK(Regressions!C147), " ", Regressions!C147)</f>
        <v>Primary</v>
      </c>
      <c r="D137" s="345">
        <f>IF(ISBLANK(Regressions!D147), " ", Regressions!D147)</f>
        <v>235677</v>
      </c>
      <c r="E137" s="221" t="e">
        <f>IF(ISNUMBER(Regressions!E147),ROUND(Regressions!E147, 1), NA())</f>
        <v>#N/A</v>
      </c>
      <c r="F137" s="346" t="e">
        <f>IF(ISNUMBER(Regressions!F147),ROUND(Regressions!F147, 1), NA())</f>
        <v>#N/A</v>
      </c>
      <c r="G137" s="243" t="e">
        <f>IF(ISNUMBER(Regressions!G147),ROUND(Regressions!G147, 1), NA())</f>
        <v>#N/A</v>
      </c>
      <c r="H137" s="347" t="e">
        <f>IF(ISNUMBER(Regressions!H147),ROUND(Regressions!H147, 1), NA())</f>
        <v>#N/A</v>
      </c>
      <c r="I137" s="244" t="e">
        <f>IF(ISNUMBER(Regressions!I147),ROUND(Regressions!I147, 1), NA())</f>
        <v>#N/A</v>
      </c>
      <c r="J137" s="348">
        <f>IF(ISNUMBER(Regressions!K147),ROUND(Regressions!K147, 1), NA())</f>
        <v>100</v>
      </c>
      <c r="K137" s="346" t="e">
        <f>IF(ISNUMBER(Regressions!L147),ROUND(Regressions!L147, 1), NA())</f>
        <v>#N/A</v>
      </c>
      <c r="L137" s="245" t="e">
        <f>IF(ISNUMBER(Regressions!M147),ROUND(Regressions!M147, 1), NA())</f>
        <v>#N/A</v>
      </c>
      <c r="M137" s="347" t="e">
        <f>IF(ISNUMBER(Regressions!N147),ROUND(Regressions!N147, 1), NA())</f>
        <v>#N/A</v>
      </c>
      <c r="N137" s="244" t="e">
        <f>IF(ISNUMBER(Regressions!O147),ROUND(Regressions!O147, 1), NA())</f>
        <v>#N/A</v>
      </c>
      <c r="O137" s="348">
        <f>IF(ISNUMBER(Regressions!Q147),ROUND(Regressions!Q147, 1), NA())</f>
        <v>100</v>
      </c>
      <c r="P137" s="346" t="e">
        <f>IF(ISNUMBER(Regressions!R147),ROUND(Regressions!R147, 1), NA())</f>
        <v>#N/A</v>
      </c>
      <c r="Q137" s="222" t="e">
        <f>IF(ISNUMBER(Regressions!S147),ROUND(Regressions!S147, 1), NA())</f>
        <v>#N/A</v>
      </c>
      <c r="R137" s="347" t="e">
        <f>IF(ISNUMBER(Regressions!T147),ROUND(Regressions!T147, 1), NA())</f>
        <v>#N/A</v>
      </c>
      <c r="S137" s="244" t="e">
        <f>IF(ISNUMBER(Regressions!U147),ROUND(Regressions!U147, 1), NA())</f>
        <v>#N/A</v>
      </c>
    </row>
    <row xmlns:x14ac="http://schemas.microsoft.com/office/spreadsheetml/2009/9/ac" r="138" x14ac:dyDescent="0.2">
      <c r="A138" s="343" t="str">
        <f>IF(ISBLANK(Regressions!A148), " ", Regressions!A148)</f>
        <v>Mongolia</v>
      </c>
      <c r="B138" s="344">
        <f>IF(ISBLANK(Regressions!B148), " ", Regressions!B148)</f>
        <v>2010</v>
      </c>
      <c r="C138" s="349" t="str">
        <f>IF(ISBLANK(Regressions!C148), " ", Regressions!C148)</f>
        <v>Primary</v>
      </c>
      <c r="D138" s="345">
        <f>IF(ISBLANK(Regressions!D148), " ", Regressions!D148)</f>
        <v>231173</v>
      </c>
      <c r="E138" s="221" t="e">
        <f>IF(ISNUMBER(Regressions!E148),ROUND(Regressions!E148, 1), NA())</f>
        <v>#N/A</v>
      </c>
      <c r="F138" s="346" t="e">
        <f>IF(ISNUMBER(Regressions!F148),ROUND(Regressions!F148, 1), NA())</f>
        <v>#N/A</v>
      </c>
      <c r="G138" s="243" t="e">
        <f>IF(ISNUMBER(Regressions!G148),ROUND(Regressions!G148, 1), NA())</f>
        <v>#N/A</v>
      </c>
      <c r="H138" s="347" t="e">
        <f>IF(ISNUMBER(Regressions!H148),ROUND(Regressions!H148, 1), NA())</f>
        <v>#N/A</v>
      </c>
      <c r="I138" s="244" t="e">
        <f>IF(ISNUMBER(Regressions!I148),ROUND(Regressions!I148, 1), NA())</f>
        <v>#N/A</v>
      </c>
      <c r="J138" s="348">
        <f>IF(ISNUMBER(Regressions!K148),ROUND(Regressions!K148, 1), NA())</f>
        <v>100</v>
      </c>
      <c r="K138" s="346" t="e">
        <f>IF(ISNUMBER(Regressions!L148),ROUND(Regressions!L148, 1), NA())</f>
        <v>#N/A</v>
      </c>
      <c r="L138" s="245" t="e">
        <f>IF(ISNUMBER(Regressions!M148),ROUND(Regressions!M148, 1), NA())</f>
        <v>#N/A</v>
      </c>
      <c r="M138" s="347" t="e">
        <f>IF(ISNUMBER(Regressions!N148),ROUND(Regressions!N148, 1), NA())</f>
        <v>#N/A</v>
      </c>
      <c r="N138" s="244" t="e">
        <f>IF(ISNUMBER(Regressions!O148),ROUND(Regressions!O148, 1), NA())</f>
        <v>#N/A</v>
      </c>
      <c r="O138" s="348">
        <f>IF(ISNUMBER(Regressions!Q148),ROUND(Regressions!Q148, 1), NA())</f>
        <v>100</v>
      </c>
      <c r="P138" s="346" t="e">
        <f>IF(ISNUMBER(Regressions!R148),ROUND(Regressions!R148, 1), NA())</f>
        <v>#N/A</v>
      </c>
      <c r="Q138" s="222" t="e">
        <f>IF(ISNUMBER(Regressions!S148),ROUND(Regressions!S148, 1), NA())</f>
        <v>#N/A</v>
      </c>
      <c r="R138" s="347" t="e">
        <f>IF(ISNUMBER(Regressions!T148),ROUND(Regressions!T148, 1), NA())</f>
        <v>#N/A</v>
      </c>
      <c r="S138" s="244" t="e">
        <f>IF(ISNUMBER(Regressions!U148),ROUND(Regressions!U148, 1), NA())</f>
        <v>#N/A</v>
      </c>
    </row>
    <row xmlns:x14ac="http://schemas.microsoft.com/office/spreadsheetml/2009/9/ac" r="139" x14ac:dyDescent="0.2">
      <c r="A139" s="343" t="str">
        <f>IF(ISBLANK(Regressions!A149), " ", Regressions!A149)</f>
        <v>Mongolia</v>
      </c>
      <c r="B139" s="344">
        <f>IF(ISBLANK(Regressions!B149), " ", Regressions!B149)</f>
        <v>2011</v>
      </c>
      <c r="C139" s="349" t="str">
        <f>IF(ISBLANK(Regressions!C149), " ", Regressions!C149)</f>
        <v>Primary</v>
      </c>
      <c r="D139" s="345">
        <f>IF(ISBLANK(Regressions!D149), " ", Regressions!D149)</f>
        <v>226374</v>
      </c>
      <c r="E139" s="221" t="e">
        <f>IF(ISNUMBER(Regressions!E149),ROUND(Regressions!E149, 1), NA())</f>
        <v>#N/A</v>
      </c>
      <c r="F139" s="346" t="e">
        <f>IF(ISNUMBER(Regressions!F149),ROUND(Regressions!F149, 1), NA())</f>
        <v>#N/A</v>
      </c>
      <c r="G139" s="243" t="e">
        <f>IF(ISNUMBER(Regressions!G149),ROUND(Regressions!G149, 1), NA())</f>
        <v>#N/A</v>
      </c>
      <c r="H139" s="347" t="e">
        <f>IF(ISNUMBER(Regressions!H149),ROUND(Regressions!H149, 1), NA())</f>
        <v>#N/A</v>
      </c>
      <c r="I139" s="244" t="e">
        <f>IF(ISNUMBER(Regressions!I149),ROUND(Regressions!I149, 1), NA())</f>
        <v>#N/A</v>
      </c>
      <c r="J139" s="348">
        <f>IF(ISNUMBER(Regressions!K149),ROUND(Regressions!K149, 1), NA())</f>
        <v>100</v>
      </c>
      <c r="K139" s="346" t="e">
        <f>IF(ISNUMBER(Regressions!L149),ROUND(Regressions!L149, 1), NA())</f>
        <v>#N/A</v>
      </c>
      <c r="L139" s="245" t="e">
        <f>IF(ISNUMBER(Regressions!M149),ROUND(Regressions!M149, 1), NA())</f>
        <v>#N/A</v>
      </c>
      <c r="M139" s="347" t="e">
        <f>IF(ISNUMBER(Regressions!N149),ROUND(Regressions!N149, 1), NA())</f>
        <v>#N/A</v>
      </c>
      <c r="N139" s="244" t="e">
        <f>IF(ISNUMBER(Regressions!O149),ROUND(Regressions!O149, 1), NA())</f>
        <v>#N/A</v>
      </c>
      <c r="O139" s="348">
        <f>IF(ISNUMBER(Regressions!Q149),ROUND(Regressions!Q149, 1), NA())</f>
        <v>100</v>
      </c>
      <c r="P139" s="346" t="e">
        <f>IF(ISNUMBER(Regressions!R149),ROUND(Regressions!R149, 1), NA())</f>
        <v>#N/A</v>
      </c>
      <c r="Q139" s="222" t="e">
        <f>IF(ISNUMBER(Regressions!S149),ROUND(Regressions!S149, 1), NA())</f>
        <v>#N/A</v>
      </c>
      <c r="R139" s="347" t="e">
        <f>IF(ISNUMBER(Regressions!T149),ROUND(Regressions!T149, 1), NA())</f>
        <v>#N/A</v>
      </c>
      <c r="S139" s="244" t="e">
        <f>IF(ISNUMBER(Regressions!U149),ROUND(Regressions!U149, 1), NA())</f>
        <v>#N/A</v>
      </c>
    </row>
    <row xmlns:x14ac="http://schemas.microsoft.com/office/spreadsheetml/2009/9/ac" r="140" x14ac:dyDescent="0.2">
      <c r="A140" s="343" t="str">
        <f>IF(ISBLANK(Regressions!A150), " ", Regressions!A150)</f>
        <v>Mongolia</v>
      </c>
      <c r="B140" s="344">
        <f>IF(ISBLANK(Regressions!B150), " ", Regressions!B150)</f>
        <v>2012</v>
      </c>
      <c r="C140" s="349" t="str">
        <f>IF(ISBLANK(Regressions!C150), " ", Regressions!C150)</f>
        <v>Primary</v>
      </c>
      <c r="D140" s="345">
        <f>IF(ISBLANK(Regressions!D150), " ", Regressions!D150)</f>
        <v>224895</v>
      </c>
      <c r="E140" s="221" t="e">
        <f>IF(ISNUMBER(Regressions!E150),ROUND(Regressions!E150, 1), NA())</f>
        <v>#N/A</v>
      </c>
      <c r="F140" s="346" t="e">
        <f>IF(ISNUMBER(Regressions!F150),ROUND(Regressions!F150, 1), NA())</f>
        <v>#N/A</v>
      </c>
      <c r="G140" s="243" t="e">
        <f>IF(ISNUMBER(Regressions!G150),ROUND(Regressions!G150, 1), NA())</f>
        <v>#N/A</v>
      </c>
      <c r="H140" s="347" t="e">
        <f>IF(ISNUMBER(Regressions!H150),ROUND(Regressions!H150, 1), NA())</f>
        <v>#N/A</v>
      </c>
      <c r="I140" s="244" t="e">
        <f>IF(ISNUMBER(Regressions!I150),ROUND(Regressions!I150, 1), NA())</f>
        <v>#N/A</v>
      </c>
      <c r="J140" s="348">
        <f>IF(ISNUMBER(Regressions!K150),ROUND(Regressions!K150, 1), NA())</f>
        <v>100</v>
      </c>
      <c r="K140" s="346" t="e">
        <f>IF(ISNUMBER(Regressions!L150),ROUND(Regressions!L150, 1), NA())</f>
        <v>#N/A</v>
      </c>
      <c r="L140" s="245" t="e">
        <f>IF(ISNUMBER(Regressions!M150),ROUND(Regressions!M150, 1), NA())</f>
        <v>#N/A</v>
      </c>
      <c r="M140" s="347" t="e">
        <f>IF(ISNUMBER(Regressions!N150),ROUND(Regressions!N150, 1), NA())</f>
        <v>#N/A</v>
      </c>
      <c r="N140" s="244" t="e">
        <f>IF(ISNUMBER(Regressions!O150),ROUND(Regressions!O150, 1), NA())</f>
        <v>#N/A</v>
      </c>
      <c r="O140" s="348">
        <f>IF(ISNUMBER(Regressions!Q150),ROUND(Regressions!Q150, 1), NA())</f>
        <v>100</v>
      </c>
      <c r="P140" s="346" t="e">
        <f>IF(ISNUMBER(Regressions!R150),ROUND(Regressions!R150, 1), NA())</f>
        <v>#N/A</v>
      </c>
      <c r="Q140" s="222" t="e">
        <f>IF(ISNUMBER(Regressions!S150),ROUND(Regressions!S150, 1), NA())</f>
        <v>#N/A</v>
      </c>
      <c r="R140" s="347" t="e">
        <f>IF(ISNUMBER(Regressions!T150),ROUND(Regressions!T150, 1), NA())</f>
        <v>#N/A</v>
      </c>
      <c r="S140" s="244" t="e">
        <f>IF(ISNUMBER(Regressions!U150),ROUND(Regressions!U150, 1), NA())</f>
        <v>#N/A</v>
      </c>
    </row>
    <row xmlns:x14ac="http://schemas.microsoft.com/office/spreadsheetml/2009/9/ac" r="141" x14ac:dyDescent="0.2">
      <c r="A141" s="343" t="str">
        <f>IF(ISBLANK(Regressions!A151), " ", Regressions!A151)</f>
        <v>Mongolia</v>
      </c>
      <c r="B141" s="344">
        <f>IF(ISBLANK(Regressions!B151), " ", Regressions!B151)</f>
        <v>2013</v>
      </c>
      <c r="C141" s="349" t="str">
        <f>IF(ISBLANK(Regressions!C151), " ", Regressions!C151)</f>
        <v>Primary</v>
      </c>
      <c r="D141" s="345">
        <f>IF(ISBLANK(Regressions!D151), " ", Regressions!D151)</f>
        <v>228328</v>
      </c>
      <c r="E141" s="221">
        <f>IF(ISNUMBER(Regressions!E151),ROUND(Regressions!E151, 1), NA())</f>
        <v>99.1</v>
      </c>
      <c r="F141" s="346">
        <f>IF(ISNUMBER(Regressions!F151),ROUND(Regressions!F151, 1), NA())</f>
        <v>96.5</v>
      </c>
      <c r="G141" s="243">
        <f>IF(ISNUMBER(Regressions!G151),ROUND(Regressions!G151, 1), NA())</f>
        <v>72.7</v>
      </c>
      <c r="H141" s="347">
        <f>IF(ISNUMBER(Regressions!H151),ROUND(Regressions!H151, 1), NA())</f>
        <v>23.8</v>
      </c>
      <c r="I141" s="244">
        <f>IF(ISNUMBER(Regressions!I151),ROUND(Regressions!I151, 1), NA())</f>
        <v>3.5</v>
      </c>
      <c r="J141" s="348">
        <f>IF(ISNUMBER(Regressions!K151),ROUND(Regressions!K151, 1), NA())</f>
        <v>100</v>
      </c>
      <c r="K141" s="346">
        <f>IF(ISNUMBER(Regressions!L151),ROUND(Regressions!L151, 1), NA())</f>
        <v>85.8</v>
      </c>
      <c r="L141" s="245">
        <f>IF(ISNUMBER(Regressions!M151),ROUND(Regressions!M151, 1), NA())</f>
        <v>70.2</v>
      </c>
      <c r="M141" s="347">
        <f>IF(ISNUMBER(Regressions!N151),ROUND(Regressions!N151, 1), NA())</f>
        <v>15.6</v>
      </c>
      <c r="N141" s="244">
        <f>IF(ISNUMBER(Regressions!O151),ROUND(Regressions!O151, 1), NA())</f>
        <v>14.3</v>
      </c>
      <c r="O141" s="348">
        <f>IF(ISNUMBER(Regressions!Q151),ROUND(Regressions!Q151, 1), NA())</f>
        <v>100</v>
      </c>
      <c r="P141" s="346">
        <f>IF(ISNUMBER(Regressions!R151),ROUND(Regressions!R151, 1), NA())</f>
        <v>80</v>
      </c>
      <c r="Q141" s="222">
        <f>IF(ISNUMBER(Regressions!S151),ROUND(Regressions!S151, 1), NA())</f>
        <v>43.6</v>
      </c>
      <c r="R141" s="347">
        <f>IF(ISNUMBER(Regressions!T151),ROUND(Regressions!T151, 1), NA())</f>
        <v>36.4</v>
      </c>
      <c r="S141" s="244">
        <f>IF(ISNUMBER(Regressions!U151),ROUND(Regressions!U151, 1), NA())</f>
        <v>20</v>
      </c>
    </row>
    <row xmlns:x14ac="http://schemas.microsoft.com/office/spreadsheetml/2009/9/ac" r="142" x14ac:dyDescent="0.2">
      <c r="A142" s="343" t="str">
        <f>IF(ISBLANK(Regressions!A152), " ", Regressions!A152)</f>
        <v>Mongolia</v>
      </c>
      <c r="B142" s="344">
        <f>IF(ISBLANK(Regressions!B152), " ", Regressions!B152)</f>
        <v>2014</v>
      </c>
      <c r="C142" s="349" t="str">
        <f>IF(ISBLANK(Regressions!C152), " ", Regressions!C152)</f>
        <v>Primary</v>
      </c>
      <c r="D142" s="345">
        <f>IF(ISBLANK(Regressions!D152), " ", Regressions!D152)</f>
        <v>238803</v>
      </c>
      <c r="E142" s="221">
        <f>IF(ISNUMBER(Regressions!E152),ROUND(Regressions!E152, 1), NA())</f>
        <v>99.1</v>
      </c>
      <c r="F142" s="346">
        <f>IF(ISNUMBER(Regressions!F152),ROUND(Regressions!F152, 1), NA())</f>
        <v>96.5</v>
      </c>
      <c r="G142" s="243">
        <f>IF(ISNUMBER(Regressions!G152),ROUND(Regressions!G152, 1), NA())</f>
        <v>72.7</v>
      </c>
      <c r="H142" s="347">
        <f>IF(ISNUMBER(Regressions!H152),ROUND(Regressions!H152, 1), NA())</f>
        <v>23.8</v>
      </c>
      <c r="I142" s="244">
        <f>IF(ISNUMBER(Regressions!I152),ROUND(Regressions!I152, 1), NA())</f>
        <v>3.5</v>
      </c>
      <c r="J142" s="348">
        <f>IF(ISNUMBER(Regressions!K152),ROUND(Regressions!K152, 1), NA())</f>
        <v>100</v>
      </c>
      <c r="K142" s="346">
        <f>IF(ISNUMBER(Regressions!L152),ROUND(Regressions!L152, 1), NA())</f>
        <v>85.8</v>
      </c>
      <c r="L142" s="245">
        <f>IF(ISNUMBER(Regressions!M152),ROUND(Regressions!M152, 1), NA())</f>
        <v>70.2</v>
      </c>
      <c r="M142" s="347">
        <f>IF(ISNUMBER(Regressions!N152),ROUND(Regressions!N152, 1), NA())</f>
        <v>15.6</v>
      </c>
      <c r="N142" s="244">
        <f>IF(ISNUMBER(Regressions!O152),ROUND(Regressions!O152, 1), NA())</f>
        <v>14.3</v>
      </c>
      <c r="O142" s="348">
        <f>IF(ISNUMBER(Regressions!Q152),ROUND(Regressions!Q152, 1), NA())</f>
        <v>100</v>
      </c>
      <c r="P142" s="346">
        <f>IF(ISNUMBER(Regressions!R152),ROUND(Regressions!R152, 1), NA())</f>
        <v>80</v>
      </c>
      <c r="Q142" s="222">
        <f>IF(ISNUMBER(Regressions!S152),ROUND(Regressions!S152, 1), NA())</f>
        <v>43.6</v>
      </c>
      <c r="R142" s="347">
        <f>IF(ISNUMBER(Regressions!T152),ROUND(Regressions!T152, 1), NA())</f>
        <v>36.4</v>
      </c>
      <c r="S142" s="244">
        <f>IF(ISNUMBER(Regressions!U152),ROUND(Regressions!U152, 1), NA())</f>
        <v>20</v>
      </c>
    </row>
    <row xmlns:x14ac="http://schemas.microsoft.com/office/spreadsheetml/2009/9/ac" r="143" x14ac:dyDescent="0.2">
      <c r="A143" s="343" t="str">
        <f>IF(ISBLANK(Regressions!A153), " ", Regressions!A153)</f>
        <v>Mongolia</v>
      </c>
      <c r="B143" s="344">
        <f>IF(ISBLANK(Regressions!B153), " ", Regressions!B153)</f>
        <v>2015</v>
      </c>
      <c r="C143" s="349" t="str">
        <f>IF(ISBLANK(Regressions!C153), " ", Regressions!C153)</f>
        <v>Primary</v>
      </c>
      <c r="D143" s="345">
        <f>IF(ISBLANK(Regressions!D153), " ", Regressions!D153)</f>
        <v>256316</v>
      </c>
      <c r="E143" s="221">
        <f>IF(ISNUMBER(Regressions!E153),ROUND(Regressions!E153, 1), NA())</f>
        <v>99.1</v>
      </c>
      <c r="F143" s="346">
        <f>IF(ISNUMBER(Regressions!F153),ROUND(Regressions!F153, 1), NA())</f>
        <v>96.5</v>
      </c>
      <c r="G143" s="243">
        <f>IF(ISNUMBER(Regressions!G153),ROUND(Regressions!G153, 1), NA())</f>
        <v>72.7</v>
      </c>
      <c r="H143" s="347">
        <f>IF(ISNUMBER(Regressions!H153),ROUND(Regressions!H153, 1), NA())</f>
        <v>23.8</v>
      </c>
      <c r="I143" s="244">
        <f>IF(ISNUMBER(Regressions!I153),ROUND(Regressions!I153, 1), NA())</f>
        <v>3.5</v>
      </c>
      <c r="J143" s="348">
        <f>IF(ISNUMBER(Regressions!K153),ROUND(Regressions!K153, 1), NA())</f>
        <v>100</v>
      </c>
      <c r="K143" s="346">
        <f>IF(ISNUMBER(Regressions!L153),ROUND(Regressions!L153, 1), NA())</f>
        <v>85.8</v>
      </c>
      <c r="L143" s="245">
        <f>IF(ISNUMBER(Regressions!M153),ROUND(Regressions!M153, 1), NA())</f>
        <v>70.2</v>
      </c>
      <c r="M143" s="347">
        <f>IF(ISNUMBER(Regressions!N153),ROUND(Regressions!N153, 1), NA())</f>
        <v>15.6</v>
      </c>
      <c r="N143" s="244">
        <f>IF(ISNUMBER(Regressions!O153),ROUND(Regressions!O153, 1), NA())</f>
        <v>14.3</v>
      </c>
      <c r="O143" s="348">
        <f>IF(ISNUMBER(Regressions!Q153),ROUND(Regressions!Q153, 1), NA())</f>
        <v>100</v>
      </c>
      <c r="P143" s="346">
        <f>IF(ISNUMBER(Regressions!R153),ROUND(Regressions!R153, 1), NA())</f>
        <v>80</v>
      </c>
      <c r="Q143" s="222">
        <f>IF(ISNUMBER(Regressions!S153),ROUND(Regressions!S153, 1), NA())</f>
        <v>43.6</v>
      </c>
      <c r="R143" s="347">
        <f>IF(ISNUMBER(Regressions!T153),ROUND(Regressions!T153, 1), NA())</f>
        <v>36.4</v>
      </c>
      <c r="S143" s="244">
        <f>IF(ISNUMBER(Regressions!U153),ROUND(Regressions!U153, 1), NA())</f>
        <v>20</v>
      </c>
    </row>
    <row xmlns:x14ac="http://schemas.microsoft.com/office/spreadsheetml/2009/9/ac" r="144" x14ac:dyDescent="0.2">
      <c r="A144" s="343" t="str">
        <f>IF(ISBLANK(Regressions!A154), " ", Regressions!A154)</f>
        <v>Mongolia</v>
      </c>
      <c r="B144" s="344">
        <f>IF(ISBLANK(Regressions!B154), " ", Regressions!B154)</f>
        <v>2016</v>
      </c>
      <c r="C144" s="349" t="str">
        <f>IF(ISBLANK(Regressions!C154), " ", Regressions!C154)</f>
        <v>Primary</v>
      </c>
      <c r="D144" s="345">
        <f>IF(ISBLANK(Regressions!D154), " ", Regressions!D154)</f>
        <v>278246</v>
      </c>
      <c r="E144" s="221">
        <f>IF(ISNUMBER(Regressions!E154),ROUND(Regressions!E154, 1), NA())</f>
        <v>99.1</v>
      </c>
      <c r="F144" s="346">
        <f>IF(ISNUMBER(Regressions!F154),ROUND(Regressions!F154, 1), NA())</f>
        <v>96.5</v>
      </c>
      <c r="G144" s="243">
        <f>IF(ISNUMBER(Regressions!G154),ROUND(Regressions!G154, 1), NA())</f>
        <v>72.7</v>
      </c>
      <c r="H144" s="347">
        <f>IF(ISNUMBER(Regressions!H154),ROUND(Regressions!H154, 1), NA())</f>
        <v>23.8</v>
      </c>
      <c r="I144" s="244">
        <f>IF(ISNUMBER(Regressions!I154),ROUND(Regressions!I154, 1), NA())</f>
        <v>3.5</v>
      </c>
      <c r="J144" s="348">
        <f>IF(ISNUMBER(Regressions!K154),ROUND(Regressions!K154, 1), NA())</f>
        <v>100</v>
      </c>
      <c r="K144" s="346">
        <f>IF(ISNUMBER(Regressions!L154),ROUND(Regressions!L154, 1), NA())</f>
        <v>85.8</v>
      </c>
      <c r="L144" s="245">
        <f>IF(ISNUMBER(Regressions!M154),ROUND(Regressions!M154, 1), NA())</f>
        <v>70.2</v>
      </c>
      <c r="M144" s="347">
        <f>IF(ISNUMBER(Regressions!N154),ROUND(Regressions!N154, 1), NA())</f>
        <v>15.6</v>
      </c>
      <c r="N144" s="244">
        <f>IF(ISNUMBER(Regressions!O154),ROUND(Regressions!O154, 1), NA())</f>
        <v>14.3</v>
      </c>
      <c r="O144" s="348">
        <f>IF(ISNUMBER(Regressions!Q154),ROUND(Regressions!Q154, 1), NA())</f>
        <v>100</v>
      </c>
      <c r="P144" s="346">
        <f>IF(ISNUMBER(Regressions!R154),ROUND(Regressions!R154, 1), NA())</f>
        <v>80</v>
      </c>
      <c r="Q144" s="222">
        <f>IF(ISNUMBER(Regressions!S154),ROUND(Regressions!S154, 1), NA())</f>
        <v>43.6</v>
      </c>
      <c r="R144" s="347">
        <f>IF(ISNUMBER(Regressions!T154),ROUND(Regressions!T154, 1), NA())</f>
        <v>36.4</v>
      </c>
      <c r="S144" s="244">
        <f>IF(ISNUMBER(Regressions!U154),ROUND(Regressions!U154, 1), NA())</f>
        <v>20</v>
      </c>
    </row>
    <row xmlns:x14ac="http://schemas.microsoft.com/office/spreadsheetml/2009/9/ac" r="145" x14ac:dyDescent="0.2">
      <c r="A145" s="343" t="str">
        <f>IF(ISBLANK(Regressions!A155), " ", Regressions!A155)</f>
        <v>Mongolia</v>
      </c>
      <c r="B145" s="344">
        <f>IF(ISBLANK(Regressions!B155), " ", Regressions!B155)</f>
        <v>2017</v>
      </c>
      <c r="C145" s="349" t="str">
        <f>IF(ISBLANK(Regressions!C155), " ", Regressions!C155)</f>
        <v>Primary</v>
      </c>
      <c r="D145" s="345">
        <f>IF(ISBLANK(Regressions!D155), " ", Regressions!D155)</f>
        <v>299353</v>
      </c>
      <c r="E145" s="221">
        <f>IF(ISNUMBER(Regressions!E155),ROUND(Regressions!E155, 1), NA())</f>
        <v>99.1</v>
      </c>
      <c r="F145" s="346">
        <f>IF(ISNUMBER(Regressions!F155),ROUND(Regressions!F155, 1), NA())</f>
        <v>96.5</v>
      </c>
      <c r="G145" s="243">
        <f>IF(ISNUMBER(Regressions!G155),ROUND(Regressions!G155, 1), NA())</f>
        <v>72.7</v>
      </c>
      <c r="H145" s="347">
        <f>IF(ISNUMBER(Regressions!H155),ROUND(Regressions!H155, 1), NA())</f>
        <v>23.8</v>
      </c>
      <c r="I145" s="244">
        <f>IF(ISNUMBER(Regressions!I155),ROUND(Regressions!I155, 1), NA())</f>
        <v>3.5</v>
      </c>
      <c r="J145" s="348">
        <f>IF(ISNUMBER(Regressions!K155),ROUND(Regressions!K155, 1), NA())</f>
        <v>100</v>
      </c>
      <c r="K145" s="346">
        <f>IF(ISNUMBER(Regressions!L155),ROUND(Regressions!L155, 1), NA())</f>
        <v>85.8</v>
      </c>
      <c r="L145" s="245">
        <f>IF(ISNUMBER(Regressions!M155),ROUND(Regressions!M155, 1), NA())</f>
        <v>70.2</v>
      </c>
      <c r="M145" s="347">
        <f>IF(ISNUMBER(Regressions!N155),ROUND(Regressions!N155, 1), NA())</f>
        <v>15.6</v>
      </c>
      <c r="N145" s="244">
        <f>IF(ISNUMBER(Regressions!O155),ROUND(Regressions!O155, 1), NA())</f>
        <v>14.3</v>
      </c>
      <c r="O145" s="348">
        <f>IF(ISNUMBER(Regressions!Q155),ROUND(Regressions!Q155, 1), NA())</f>
        <v>100</v>
      </c>
      <c r="P145" s="346">
        <f>IF(ISNUMBER(Regressions!R155),ROUND(Regressions!R155, 1), NA())</f>
        <v>80</v>
      </c>
      <c r="Q145" s="222">
        <f>IF(ISNUMBER(Regressions!S155),ROUND(Regressions!S155, 1), NA())</f>
        <v>43.6</v>
      </c>
      <c r="R145" s="347">
        <f>IF(ISNUMBER(Regressions!T155),ROUND(Regressions!T155, 1), NA())</f>
        <v>36.4</v>
      </c>
      <c r="S145" s="244">
        <f>IF(ISNUMBER(Regressions!U155),ROUND(Regressions!U155, 1), NA())</f>
        <v>20</v>
      </c>
    </row>
    <row xmlns:x14ac="http://schemas.microsoft.com/office/spreadsheetml/2009/9/ac" r="146" x14ac:dyDescent="0.2">
      <c r="A146" s="343" t="str">
        <f>IF(ISBLANK(Regressions!A156), " ", Regressions!A156)</f>
        <v>Mongolia</v>
      </c>
      <c r="B146" s="344">
        <f>IF(ISBLANK(Regressions!B156), " ", Regressions!B156)</f>
        <v>2018</v>
      </c>
      <c r="C146" s="349" t="str">
        <f>IF(ISBLANK(Regressions!C156), " ", Regressions!C156)</f>
        <v>Primary</v>
      </c>
      <c r="D146" s="345">
        <f>IF(ISBLANK(Regressions!D156), " ", Regressions!D156)</f>
        <v>319899</v>
      </c>
      <c r="E146" s="221">
        <f>IF(ISNUMBER(Regressions!E156),ROUND(Regressions!E156, 1), NA())</f>
        <v>99.1</v>
      </c>
      <c r="F146" s="346">
        <f>IF(ISNUMBER(Regressions!F156),ROUND(Regressions!F156, 1), NA())</f>
        <v>96.5</v>
      </c>
      <c r="G146" s="243">
        <f>IF(ISNUMBER(Regressions!G156),ROUND(Regressions!G156, 1), NA())</f>
        <v>72.7</v>
      </c>
      <c r="H146" s="347">
        <f>IF(ISNUMBER(Regressions!H156),ROUND(Regressions!H156, 1), NA())</f>
        <v>23.8</v>
      </c>
      <c r="I146" s="244">
        <f>IF(ISNUMBER(Regressions!I156),ROUND(Regressions!I156, 1), NA())</f>
        <v>3.5</v>
      </c>
      <c r="J146" s="348">
        <f>IF(ISNUMBER(Regressions!K156),ROUND(Regressions!K156, 1), NA())</f>
        <v>100</v>
      </c>
      <c r="K146" s="346">
        <f>IF(ISNUMBER(Regressions!L156),ROUND(Regressions!L156, 1), NA())</f>
        <v>85.8</v>
      </c>
      <c r="L146" s="245">
        <f>IF(ISNUMBER(Regressions!M156),ROUND(Regressions!M156, 1), NA())</f>
        <v>70.2</v>
      </c>
      <c r="M146" s="347">
        <f>IF(ISNUMBER(Regressions!N156),ROUND(Regressions!N156, 1), NA())</f>
        <v>15.6</v>
      </c>
      <c r="N146" s="244">
        <f>IF(ISNUMBER(Regressions!O156),ROUND(Regressions!O156, 1), NA())</f>
        <v>14.3</v>
      </c>
      <c r="O146" s="348">
        <f>IF(ISNUMBER(Regressions!Q156),ROUND(Regressions!Q156, 1), NA())</f>
        <v>100</v>
      </c>
      <c r="P146" s="346">
        <f>IF(ISNUMBER(Regressions!R156),ROUND(Regressions!R156, 1), NA())</f>
        <v>80</v>
      </c>
      <c r="Q146" s="222">
        <f>IF(ISNUMBER(Regressions!S156),ROUND(Regressions!S156, 1), NA())</f>
        <v>43.6</v>
      </c>
      <c r="R146" s="347">
        <f>IF(ISNUMBER(Regressions!T156),ROUND(Regressions!T156, 1), NA())</f>
        <v>36.4</v>
      </c>
      <c r="S146" s="244">
        <f>IF(ISNUMBER(Regressions!U156),ROUND(Regressions!U156, 1), NA())</f>
        <v>20</v>
      </c>
    </row>
    <row xmlns:x14ac="http://schemas.microsoft.com/office/spreadsheetml/2009/9/ac" r="147" x14ac:dyDescent="0.2">
      <c r="A147" s="343" t="str">
        <f>IF(ISBLANK(Regressions!A157), " ", Regressions!A157)</f>
        <v>Mongolia</v>
      </c>
      <c r="B147" s="344">
        <f>IF(ISBLANK(Regressions!B157), " ", Regressions!B157)</f>
        <v>2019</v>
      </c>
      <c r="C147" s="349" t="str">
        <f>IF(ISBLANK(Regressions!C157), " ", Regressions!C157)</f>
        <v>Primary</v>
      </c>
      <c r="D147" s="345">
        <f>IF(ISBLANK(Regressions!D157), " ", Regressions!D157)</f>
        <v>340303</v>
      </c>
      <c r="E147" s="221">
        <f>IF(ISNUMBER(Regressions!E157),ROUND(Regressions!E157, 1), NA())</f>
        <v>99.1</v>
      </c>
      <c r="F147" s="346">
        <f>IF(ISNUMBER(Regressions!F157),ROUND(Regressions!F157, 1), NA())</f>
        <v>96.5</v>
      </c>
      <c r="G147" s="243">
        <f>IF(ISNUMBER(Regressions!G157),ROUND(Regressions!G157, 1), NA())</f>
        <v>72.7</v>
      </c>
      <c r="H147" s="347">
        <f>IF(ISNUMBER(Regressions!H157),ROUND(Regressions!H157, 1), NA())</f>
        <v>23.8</v>
      </c>
      <c r="I147" s="244">
        <f>IF(ISNUMBER(Regressions!I157),ROUND(Regressions!I157, 1), NA())</f>
        <v>3.5</v>
      </c>
      <c r="J147" s="348">
        <f>IF(ISNUMBER(Regressions!K157),ROUND(Regressions!K157, 1), NA())</f>
        <v>100</v>
      </c>
      <c r="K147" s="346">
        <f>IF(ISNUMBER(Regressions!L157),ROUND(Regressions!L157, 1), NA())</f>
        <v>85.8</v>
      </c>
      <c r="L147" s="245">
        <f>IF(ISNUMBER(Regressions!M157),ROUND(Regressions!M157, 1), NA())</f>
        <v>70.2</v>
      </c>
      <c r="M147" s="347">
        <f>IF(ISNUMBER(Regressions!N157),ROUND(Regressions!N157, 1), NA())</f>
        <v>15.6</v>
      </c>
      <c r="N147" s="244">
        <f>IF(ISNUMBER(Regressions!O157),ROUND(Regressions!O157, 1), NA())</f>
        <v>14.3</v>
      </c>
      <c r="O147" s="348">
        <f>IF(ISNUMBER(Regressions!Q157),ROUND(Regressions!Q157, 1), NA())</f>
        <v>100</v>
      </c>
      <c r="P147" s="346">
        <f>IF(ISNUMBER(Regressions!R157),ROUND(Regressions!R157, 1), NA())</f>
        <v>80</v>
      </c>
      <c r="Q147" s="222">
        <f>IF(ISNUMBER(Regressions!S157),ROUND(Regressions!S157, 1), NA())</f>
        <v>43.6</v>
      </c>
      <c r="R147" s="347">
        <f>IF(ISNUMBER(Regressions!T157),ROUND(Regressions!T157, 1), NA())</f>
        <v>36.4</v>
      </c>
      <c r="S147" s="244">
        <f>IF(ISNUMBER(Regressions!U157),ROUND(Regressions!U157, 1), NA())</f>
        <v>20</v>
      </c>
    </row>
    <row xmlns:x14ac="http://schemas.microsoft.com/office/spreadsheetml/2009/9/ac" r="148" x14ac:dyDescent="0.2">
      <c r="A148" s="343" t="str">
        <f>IF(ISBLANK(Regressions!A158), " ", Regressions!A158)</f>
        <v>Mongolia</v>
      </c>
      <c r="B148" s="344">
        <f>IF(ISBLANK(Regressions!B158), " ", Regressions!B158)</f>
        <v>2020</v>
      </c>
      <c r="C148" s="349" t="str">
        <f>IF(ISBLANK(Regressions!C158), " ", Regressions!C158)</f>
        <v>Primary</v>
      </c>
      <c r="D148" s="345">
        <f>IF(ISBLANK(Regressions!D158), " ", Regressions!D158)</f>
        <v>360195</v>
      </c>
      <c r="E148" s="221">
        <f>IF(ISNUMBER(Regressions!E158),ROUND(Regressions!E158, 1), NA())</f>
        <v>99.1</v>
      </c>
      <c r="F148" s="346">
        <f>IF(ISNUMBER(Regressions!F158),ROUND(Regressions!F158, 1), NA())</f>
        <v>96.5</v>
      </c>
      <c r="G148" s="243">
        <f>IF(ISNUMBER(Regressions!G158),ROUND(Regressions!G158, 1), NA())</f>
        <v>72.7</v>
      </c>
      <c r="H148" s="347">
        <f>IF(ISNUMBER(Regressions!H158),ROUND(Regressions!H158, 1), NA())</f>
        <v>23.8</v>
      </c>
      <c r="I148" s="244">
        <f>IF(ISNUMBER(Regressions!I158),ROUND(Regressions!I158, 1), NA())</f>
        <v>3.5</v>
      </c>
      <c r="J148" s="348">
        <f>IF(ISNUMBER(Regressions!K158),ROUND(Regressions!K158, 1), NA())</f>
        <v>100</v>
      </c>
      <c r="K148" s="346">
        <f>IF(ISNUMBER(Regressions!L158),ROUND(Regressions!L158, 1), NA())</f>
        <v>85.8</v>
      </c>
      <c r="L148" s="245">
        <f>IF(ISNUMBER(Regressions!M158),ROUND(Regressions!M158, 1), NA())</f>
        <v>70.2</v>
      </c>
      <c r="M148" s="347">
        <f>IF(ISNUMBER(Regressions!N158),ROUND(Regressions!N158, 1), NA())</f>
        <v>15.6</v>
      </c>
      <c r="N148" s="244">
        <f>IF(ISNUMBER(Regressions!O158),ROUND(Regressions!O158, 1), NA())</f>
        <v>14.3</v>
      </c>
      <c r="O148" s="348">
        <f>IF(ISNUMBER(Regressions!Q158),ROUND(Regressions!Q158, 1), NA())</f>
        <v>100</v>
      </c>
      <c r="P148" s="346">
        <f>IF(ISNUMBER(Regressions!R158),ROUND(Regressions!R158, 1), NA())</f>
        <v>80</v>
      </c>
      <c r="Q148" s="222">
        <f>IF(ISNUMBER(Regressions!S158),ROUND(Regressions!S158, 1), NA())</f>
        <v>43.6</v>
      </c>
      <c r="R148" s="347">
        <f>IF(ISNUMBER(Regressions!T158),ROUND(Regressions!T158, 1), NA())</f>
        <v>36.4</v>
      </c>
      <c r="S148" s="244">
        <f>IF(ISNUMBER(Regressions!U158),ROUND(Regressions!U158, 1), NA())</f>
        <v>20</v>
      </c>
    </row>
    <row xmlns:x14ac="http://schemas.microsoft.com/office/spreadsheetml/2009/9/ac" r="149" x14ac:dyDescent="0.2">
      <c r="A149" s="394" t="str">
        <f>IF(ISBLANK(Regressions!A159), " ", Regressions!A159)</f>
        <v>Mongolia</v>
      </c>
      <c r="B149" s="395">
        <f>IF(ISBLANK(Regressions!B159), " ", Regressions!B159)</f>
        <v>2021</v>
      </c>
      <c r="C149" s="396" t="str">
        <f>IF(ISBLANK(Regressions!C159), " ", Regressions!C159)</f>
        <v>Primary</v>
      </c>
      <c r="D149" s="397">
        <f>IF(ISBLANK(Regressions!D159), " ", Regressions!D159)</f>
        <v>375745</v>
      </c>
      <c r="E149" s="400">
        <f>IF(ISNUMBER(Regressions!E159),ROUND(Regressions!E159, 1), NA())</f>
        <v>99.1</v>
      </c>
      <c r="F149" s="398">
        <f>IF(ISNUMBER(Regressions!F159),ROUND(Regressions!F159, 1), NA())</f>
        <v>96.5</v>
      </c>
      <c r="G149" s="401">
        <f>IF(ISNUMBER(Regressions!G159),ROUND(Regressions!G159, 1), NA())</f>
        <v>72.7</v>
      </c>
      <c r="H149" s="399">
        <f>IF(ISNUMBER(Regressions!H159),ROUND(Regressions!H159, 1), NA())</f>
        <v>23.8</v>
      </c>
      <c r="I149" s="402">
        <f>IF(ISNUMBER(Regressions!I159),ROUND(Regressions!I159, 1), NA())</f>
        <v>3.5</v>
      </c>
      <c r="J149" s="400">
        <f>IF(ISNUMBER(Regressions!K159),ROUND(Regressions!K159, 1), NA())</f>
        <v>100</v>
      </c>
      <c r="K149" s="398">
        <f>IF(ISNUMBER(Regressions!L159),ROUND(Regressions!L159, 1), NA())</f>
        <v>85.8</v>
      </c>
      <c r="L149" s="403">
        <f>IF(ISNUMBER(Regressions!M159),ROUND(Regressions!M159, 1), NA())</f>
        <v>70.2</v>
      </c>
      <c r="M149" s="399">
        <f>IF(ISNUMBER(Regressions!N159),ROUND(Regressions!N159, 1), NA())</f>
        <v>15.6</v>
      </c>
      <c r="N149" s="402">
        <f>IF(ISNUMBER(Regressions!O159),ROUND(Regressions!O159, 1), NA())</f>
        <v>14.3</v>
      </c>
      <c r="O149" s="400">
        <f>IF(ISNUMBER(Regressions!Q159),ROUND(Regressions!Q159, 1), NA())</f>
        <v>100</v>
      </c>
      <c r="P149" s="398">
        <f>IF(ISNUMBER(Regressions!R159),ROUND(Regressions!R159, 1), NA())</f>
        <v>80</v>
      </c>
      <c r="Q149" s="404">
        <f>IF(ISNUMBER(Regressions!S159),ROUND(Regressions!S159, 1), NA())</f>
        <v>43.6</v>
      </c>
      <c r="R149" s="399">
        <f>IF(ISNUMBER(Regressions!T159),ROUND(Regressions!T159, 1), NA())</f>
        <v>36.4</v>
      </c>
      <c r="S149" s="402">
        <f>IF(ISNUMBER(Regressions!U159),ROUND(Regressions!U159, 1), NA())</f>
        <v>20</v>
      </c>
      <c r="T149" s="393"/>
      <c r="U149" s="393"/>
      <c r="V149" s="393"/>
      <c r="W149" s="393"/>
      <c r="X149" s="393"/>
      <c r="Y149" s="393"/>
      <c r="Z149" s="393"/>
      <c r="AA149" s="393"/>
      <c r="AB149" s="393"/>
      <c r="AC149" s="393"/>
    </row>
    <row xmlns:x14ac="http://schemas.microsoft.com/office/spreadsheetml/2009/9/ac" r="150" x14ac:dyDescent="0.2">
      <c r="A150" s="343" t="str">
        <f>IF(ISBLANK(Regressions!A160), " ", Regressions!A160)</f>
        <v>Mongolia</v>
      </c>
      <c r="B150" s="344">
        <f>IF(ISBLANK(Regressions!B160), " ", Regressions!B160)</f>
        <v>2022</v>
      </c>
      <c r="C150" s="349" t="str">
        <f>IF(ISBLANK(Regressions!C160), " ", Regressions!C160)</f>
        <v>Primary</v>
      </c>
      <c r="D150" s="345">
        <f>IF(ISBLANK(Regressions!D160), " ", Regressions!D160)</f>
        <v>389763</v>
      </c>
      <c r="E150" s="221" t="e">
        <f>IF(ISNUMBER(Regressions!E160),ROUND(Regressions!E160, 1), NA())</f>
        <v>#N/A</v>
      </c>
      <c r="F150" s="346" t="e">
        <f>IF(ISNUMBER(Regressions!F160),ROUND(Regressions!F160, 1), NA())</f>
        <v>#N/A</v>
      </c>
      <c r="G150" s="243" t="e">
        <f>IF(ISNUMBER(Regressions!G160),ROUND(Regressions!G160, 1), NA())</f>
        <v>#N/A</v>
      </c>
      <c r="H150" s="347" t="e">
        <f>IF(ISNUMBER(Regressions!H160),ROUND(Regressions!H160, 1), NA())</f>
        <v>#N/A</v>
      </c>
      <c r="I150" s="244" t="e">
        <f>IF(ISNUMBER(Regressions!I160),ROUND(Regressions!I160, 1), NA())</f>
        <v>#N/A</v>
      </c>
      <c r="J150" s="348">
        <f>IF(ISNUMBER(Regressions!K160),ROUND(Regressions!K160, 1), NA())</f>
        <v>100</v>
      </c>
      <c r="K150" s="346" t="e">
        <f>IF(ISNUMBER(Regressions!L160),ROUND(Regressions!L160, 1), NA())</f>
        <v>#N/A</v>
      </c>
      <c r="L150" s="245" t="e">
        <f>IF(ISNUMBER(Regressions!M160),ROUND(Regressions!M160, 1), NA())</f>
        <v>#N/A</v>
      </c>
      <c r="M150" s="347" t="e">
        <f>IF(ISNUMBER(Regressions!N160),ROUND(Regressions!N160, 1), NA())</f>
        <v>#N/A</v>
      </c>
      <c r="N150" s="244" t="e">
        <f>IF(ISNUMBER(Regressions!O160),ROUND(Regressions!O160, 1), NA())</f>
        <v>#N/A</v>
      </c>
      <c r="O150" s="348">
        <f>IF(ISNUMBER(Regressions!Q160),ROUND(Regressions!Q160, 1), NA())</f>
        <v>100</v>
      </c>
      <c r="P150" s="346" t="e">
        <f>IF(ISNUMBER(Regressions!R160),ROUND(Regressions!R160, 1), NA())</f>
        <v>#N/A</v>
      </c>
      <c r="Q150" s="222" t="e">
        <f>IF(ISNUMBER(Regressions!S160),ROUND(Regressions!S160, 1), NA())</f>
        <v>#N/A</v>
      </c>
      <c r="R150" s="347" t="e">
        <f>IF(ISNUMBER(Regressions!T160),ROUND(Regressions!T160, 1), NA())</f>
        <v>#N/A</v>
      </c>
      <c r="S150" s="244" t="e">
        <f>IF(ISNUMBER(Regressions!U160),ROUND(Regressions!U160, 1), NA())</f>
        <v>#N/A</v>
      </c>
    </row>
    <row xmlns:x14ac="http://schemas.microsoft.com/office/spreadsheetml/2009/9/ac" r="151" x14ac:dyDescent="0.2">
      <c r="A151" s="350" t="str">
        <f>IF(ISBLANK(Regressions!A161), " ", Regressions!A161)</f>
        <v>Mongolia</v>
      </c>
      <c r="B151" s="351">
        <f>IF(ISBLANK(Regressions!B161), " ", Regressions!B161)</f>
        <v>2023</v>
      </c>
      <c r="C151" s="352" t="str">
        <f>IF(ISBLANK(Regressions!C161), " ", Regressions!C161)</f>
        <v>Primary</v>
      </c>
      <c r="D151" s="353">
        <f>IF(ISBLANK(Regressions!D161), " ", Regressions!D161)</f>
        <v>398554</v>
      </c>
      <c r="E151" s="354" t="e">
        <f>IF(ISNUMBER(Regressions!E161),ROUND(Regressions!E161, 1), NA())</f>
        <v>#N/A</v>
      </c>
      <c r="F151" s="355" t="e">
        <f>IF(ISNUMBER(Regressions!F161),ROUND(Regressions!F161, 1), NA())</f>
        <v>#N/A</v>
      </c>
      <c r="G151" s="356" t="e">
        <f>IF(ISNUMBER(Regressions!G161),ROUND(Regressions!G161, 1), NA())</f>
        <v>#N/A</v>
      </c>
      <c r="H151" s="357" t="e">
        <f>IF(ISNUMBER(Regressions!H161),ROUND(Regressions!H161, 1), NA())</f>
        <v>#N/A</v>
      </c>
      <c r="I151" s="358" t="e">
        <f>IF(ISNUMBER(Regressions!I161),ROUND(Regressions!I161, 1), NA())</f>
        <v>#N/A</v>
      </c>
      <c r="J151" s="359">
        <f>IF(ISNUMBER(Regressions!K161),ROUND(Regressions!K161, 1), NA())</f>
        <v>100</v>
      </c>
      <c r="K151" s="355" t="e">
        <f>IF(ISNUMBER(Regressions!L161),ROUND(Regressions!L161, 1), NA())</f>
        <v>#N/A</v>
      </c>
      <c r="L151" s="360" t="e">
        <f>IF(ISNUMBER(Regressions!M161),ROUND(Regressions!M161, 1), NA())</f>
        <v>#N/A</v>
      </c>
      <c r="M151" s="357" t="e">
        <f>IF(ISNUMBER(Regressions!N161),ROUND(Regressions!N161, 1), NA())</f>
        <v>#N/A</v>
      </c>
      <c r="N151" s="358" t="e">
        <f>IF(ISNUMBER(Regressions!O161),ROUND(Regressions!O161, 1), NA())</f>
        <v>#N/A</v>
      </c>
      <c r="O151" s="359">
        <f>IF(ISNUMBER(Regressions!Q161),ROUND(Regressions!Q161, 1), NA())</f>
        <v>100</v>
      </c>
      <c r="P151" s="355" t="e">
        <f>IF(ISNUMBER(Regressions!R161),ROUND(Regressions!R161, 1), NA())</f>
        <v>#N/A</v>
      </c>
      <c r="Q151" s="361" t="e">
        <f>IF(ISNUMBER(Regressions!S161),ROUND(Regressions!S161, 1), NA())</f>
        <v>#N/A</v>
      </c>
      <c r="R151" s="357" t="e">
        <f>IF(ISNUMBER(Regressions!T161),ROUND(Regressions!T161, 1), NA())</f>
        <v>#N/A</v>
      </c>
      <c r="S151" s="358" t="e">
        <f>IF(ISNUMBER(Regressions!U161),ROUND(Regressions!U161, 1), NA())</f>
        <v>#N/A</v>
      </c>
    </row>
    <row xmlns:x14ac="http://schemas.microsoft.com/office/spreadsheetml/2009/9/ac" r="152" hidden="true" x14ac:dyDescent="0.2">
      <c r="A152" s="343" t="str">
        <f>IF(ISBLANK(Regressions!A162), " ", Regressions!A162)</f>
        <v>Mongolia</v>
      </c>
      <c r="B152" s="344">
        <f>IF(ISBLANK(Regressions!B162), " ", Regressions!B162)</f>
        <v>2024</v>
      </c>
      <c r="C152" s="349" t="str">
        <f>IF(ISBLANK(Regressions!C162), " ", Regressions!C162)</f>
        <v>Primary</v>
      </c>
      <c r="D152" s="345" t="str">
        <f>IF(ISBLANK(Regressions!D162), " ", Regressions!D162)</f>
        <v> </v>
      </c>
      <c r="E152" s="221" t="e">
        <f>IF(ISNUMBER(Regressions!E162),ROUND(Regressions!E162, 1), NA())</f>
        <v>#N/A</v>
      </c>
      <c r="F152" s="346" t="e">
        <f>IF(ISNUMBER(Regressions!F162),ROUND(Regressions!F162, 1), NA())</f>
        <v>#N/A</v>
      </c>
      <c r="G152" s="243" t="e">
        <f>IF(ISNUMBER(Regressions!G162),ROUND(Regressions!G162, 1), NA())</f>
        <v>#N/A</v>
      </c>
      <c r="H152" s="347" t="e">
        <f>IF(ISNUMBER(Regressions!H162),ROUND(Regressions!H162, 1), NA())</f>
        <v>#N/A</v>
      </c>
      <c r="I152" s="244" t="e">
        <f>IF(ISNUMBER(Regressions!I162),ROUND(Regressions!I162, 1), NA())</f>
        <v>#N/A</v>
      </c>
      <c r="J152" s="348" t="e">
        <f>IF(ISNUMBER(Regressions!K162),ROUND(Regressions!K162, 1), NA())</f>
        <v>#N/A</v>
      </c>
      <c r="K152" s="346" t="e">
        <f>IF(ISNUMBER(Regressions!L162),ROUND(Regressions!L162, 1), NA())</f>
        <v>#N/A</v>
      </c>
      <c r="L152" s="245" t="e">
        <f>IF(ISNUMBER(Regressions!M162),ROUND(Regressions!M162, 1), NA())</f>
        <v>#N/A</v>
      </c>
      <c r="M152" s="347" t="e">
        <f>IF(ISNUMBER(Regressions!N162),ROUND(Regressions!N162, 1), NA())</f>
        <v>#N/A</v>
      </c>
      <c r="N152" s="244" t="e">
        <f>IF(ISNUMBER(Regressions!O162),ROUND(Regressions!O162, 1), NA())</f>
        <v>#N/A</v>
      </c>
      <c r="O152" s="348" t="e">
        <f>IF(ISNUMBER(Regressions!Q162),ROUND(Regressions!Q162, 1), NA())</f>
        <v>#N/A</v>
      </c>
      <c r="P152" s="346" t="e">
        <f>IF(ISNUMBER(Regressions!R162),ROUND(Regressions!R162, 1), NA())</f>
        <v>#N/A</v>
      </c>
      <c r="Q152" s="222" t="e">
        <f>IF(ISNUMBER(Regressions!S162),ROUND(Regressions!S162, 1), NA())</f>
        <v>#N/A</v>
      </c>
      <c r="R152" s="347" t="e">
        <f>IF(ISNUMBER(Regressions!T162),ROUND(Regressions!T162, 1), NA())</f>
        <v>#N/A</v>
      </c>
      <c r="S152" s="244" t="e">
        <f>IF(ISNUMBER(Regressions!U162),ROUND(Regressions!U162, 1), NA())</f>
        <v>#N/A</v>
      </c>
    </row>
    <row xmlns:x14ac="http://schemas.microsoft.com/office/spreadsheetml/2009/9/ac" r="153" hidden="true" x14ac:dyDescent="0.2">
      <c r="A153" s="343" t="str">
        <f>IF(ISBLANK(Regressions!A163), " ", Regressions!A163)</f>
        <v>Mongolia</v>
      </c>
      <c r="B153" s="344">
        <f>IF(ISBLANK(Regressions!B163), " ", Regressions!B163)</f>
        <v>2025</v>
      </c>
      <c r="C153" s="349" t="str">
        <f>IF(ISBLANK(Regressions!C163), " ", Regressions!C163)</f>
        <v>Primary</v>
      </c>
      <c r="D153" s="345" t="str">
        <f>IF(ISBLANK(Regressions!D163), " ", Regressions!D163)</f>
        <v> </v>
      </c>
      <c r="E153" s="221" t="e">
        <f>IF(ISNUMBER(Regressions!E163),ROUND(Regressions!E163, 1), NA())</f>
        <v>#N/A</v>
      </c>
      <c r="F153" s="346" t="e">
        <f>IF(ISNUMBER(Regressions!F163),ROUND(Regressions!F163, 1), NA())</f>
        <v>#N/A</v>
      </c>
      <c r="G153" s="243" t="e">
        <f>IF(ISNUMBER(Regressions!G163),ROUND(Regressions!G163, 1), NA())</f>
        <v>#N/A</v>
      </c>
      <c r="H153" s="347" t="e">
        <f>IF(ISNUMBER(Regressions!H163),ROUND(Regressions!H163, 1), NA())</f>
        <v>#N/A</v>
      </c>
      <c r="I153" s="244" t="e">
        <f>IF(ISNUMBER(Regressions!I163),ROUND(Regressions!I163, 1), NA())</f>
        <v>#N/A</v>
      </c>
      <c r="J153" s="348" t="e">
        <f>IF(ISNUMBER(Regressions!K163),ROUND(Regressions!K163, 1), NA())</f>
        <v>#N/A</v>
      </c>
      <c r="K153" s="346" t="e">
        <f>IF(ISNUMBER(Regressions!L163),ROUND(Regressions!L163, 1), NA())</f>
        <v>#N/A</v>
      </c>
      <c r="L153" s="245" t="e">
        <f>IF(ISNUMBER(Regressions!M163),ROUND(Regressions!M163, 1), NA())</f>
        <v>#N/A</v>
      </c>
      <c r="M153" s="347" t="e">
        <f>IF(ISNUMBER(Regressions!N163),ROUND(Regressions!N163, 1), NA())</f>
        <v>#N/A</v>
      </c>
      <c r="N153" s="244" t="e">
        <f>IF(ISNUMBER(Regressions!O163),ROUND(Regressions!O163, 1), NA())</f>
        <v>#N/A</v>
      </c>
      <c r="O153" s="348" t="e">
        <f>IF(ISNUMBER(Regressions!Q163),ROUND(Regressions!Q163, 1), NA())</f>
        <v>#N/A</v>
      </c>
      <c r="P153" s="346" t="e">
        <f>IF(ISNUMBER(Regressions!R163),ROUND(Regressions!R163, 1), NA())</f>
        <v>#N/A</v>
      </c>
      <c r="Q153" s="222" t="e">
        <f>IF(ISNUMBER(Regressions!S163),ROUND(Regressions!S163, 1), NA())</f>
        <v>#N/A</v>
      </c>
      <c r="R153" s="347" t="e">
        <f>IF(ISNUMBER(Regressions!T163),ROUND(Regressions!T163, 1), NA())</f>
        <v>#N/A</v>
      </c>
      <c r="S153" s="244" t="e">
        <f>IF(ISNUMBER(Regressions!U163),ROUND(Regressions!U163, 1), NA())</f>
        <v>#N/A</v>
      </c>
    </row>
    <row xmlns:x14ac="http://schemas.microsoft.com/office/spreadsheetml/2009/9/ac" r="154" hidden="true" x14ac:dyDescent="0.2">
      <c r="A154" s="343" t="str">
        <f>IF(ISBLANK(Regressions!A164), " ", Regressions!A164)</f>
        <v>Mongolia</v>
      </c>
      <c r="B154" s="344">
        <f>IF(ISBLANK(Regressions!B164), " ", Regressions!B164)</f>
        <v>2026</v>
      </c>
      <c r="C154" s="349" t="str">
        <f>IF(ISBLANK(Regressions!C164), " ", Regressions!C164)</f>
        <v>Primary</v>
      </c>
      <c r="D154" s="345" t="str">
        <f>IF(ISBLANK(Regressions!D164), " ", Regressions!D164)</f>
        <v> </v>
      </c>
      <c r="E154" s="221" t="e">
        <f>IF(ISNUMBER(Regressions!E164),ROUND(Regressions!E164, 1), NA())</f>
        <v>#N/A</v>
      </c>
      <c r="F154" s="346" t="e">
        <f>IF(ISNUMBER(Regressions!F164),ROUND(Regressions!F164, 1), NA())</f>
        <v>#N/A</v>
      </c>
      <c r="G154" s="243" t="e">
        <f>IF(ISNUMBER(Regressions!G164),ROUND(Regressions!G164, 1), NA())</f>
        <v>#N/A</v>
      </c>
      <c r="H154" s="347" t="e">
        <f>IF(ISNUMBER(Regressions!H164),ROUND(Regressions!H164, 1), NA())</f>
        <v>#N/A</v>
      </c>
      <c r="I154" s="244" t="e">
        <f>IF(ISNUMBER(Regressions!I164),ROUND(Regressions!I164, 1), NA())</f>
        <v>#N/A</v>
      </c>
      <c r="J154" s="348" t="e">
        <f>IF(ISNUMBER(Regressions!K164),ROUND(Regressions!K164, 1), NA())</f>
        <v>#N/A</v>
      </c>
      <c r="K154" s="346" t="e">
        <f>IF(ISNUMBER(Regressions!L164),ROUND(Regressions!L164, 1), NA())</f>
        <v>#N/A</v>
      </c>
      <c r="L154" s="245" t="e">
        <f>IF(ISNUMBER(Regressions!M164),ROUND(Regressions!M164, 1), NA())</f>
        <v>#N/A</v>
      </c>
      <c r="M154" s="347" t="e">
        <f>IF(ISNUMBER(Regressions!N164),ROUND(Regressions!N164, 1), NA())</f>
        <v>#N/A</v>
      </c>
      <c r="N154" s="244" t="e">
        <f>IF(ISNUMBER(Regressions!O164),ROUND(Regressions!O164, 1), NA())</f>
        <v>#N/A</v>
      </c>
      <c r="O154" s="348" t="e">
        <f>IF(ISNUMBER(Regressions!Q164),ROUND(Regressions!Q164, 1), NA())</f>
        <v>#N/A</v>
      </c>
      <c r="P154" s="346" t="e">
        <f>IF(ISNUMBER(Regressions!R164),ROUND(Regressions!R164, 1), NA())</f>
        <v>#N/A</v>
      </c>
      <c r="Q154" s="222" t="e">
        <f>IF(ISNUMBER(Regressions!S164),ROUND(Regressions!S164, 1), NA())</f>
        <v>#N/A</v>
      </c>
      <c r="R154" s="347" t="e">
        <f>IF(ISNUMBER(Regressions!T164),ROUND(Regressions!T164, 1), NA())</f>
        <v>#N/A</v>
      </c>
      <c r="S154" s="244" t="e">
        <f>IF(ISNUMBER(Regressions!U164),ROUND(Regressions!U164, 1), NA())</f>
        <v>#N/A</v>
      </c>
    </row>
    <row xmlns:x14ac="http://schemas.microsoft.com/office/spreadsheetml/2009/9/ac" r="155" hidden="true" x14ac:dyDescent="0.2">
      <c r="A155" s="343" t="str">
        <f>IF(ISBLANK(Regressions!A165), " ", Regressions!A165)</f>
        <v>Mongolia</v>
      </c>
      <c r="B155" s="344">
        <f>IF(ISBLANK(Regressions!B165), " ", Regressions!B165)</f>
        <v>2027</v>
      </c>
      <c r="C155" s="349" t="str">
        <f>IF(ISBLANK(Regressions!C165), " ", Regressions!C165)</f>
        <v>Primary</v>
      </c>
      <c r="D155" s="345" t="str">
        <f>IF(ISBLANK(Regressions!D165), " ", Regressions!D165)</f>
        <v> </v>
      </c>
      <c r="E155" s="221" t="e">
        <f>IF(ISNUMBER(Regressions!E165),ROUND(Regressions!E165, 1), NA())</f>
        <v>#N/A</v>
      </c>
      <c r="F155" s="346" t="e">
        <f>IF(ISNUMBER(Regressions!F165),ROUND(Regressions!F165, 1), NA())</f>
        <v>#N/A</v>
      </c>
      <c r="G155" s="243" t="e">
        <f>IF(ISNUMBER(Regressions!G165),ROUND(Regressions!G165, 1), NA())</f>
        <v>#N/A</v>
      </c>
      <c r="H155" s="347" t="e">
        <f>IF(ISNUMBER(Regressions!H165),ROUND(Regressions!H165, 1), NA())</f>
        <v>#N/A</v>
      </c>
      <c r="I155" s="244" t="e">
        <f>IF(ISNUMBER(Regressions!I165),ROUND(Regressions!I165, 1), NA())</f>
        <v>#N/A</v>
      </c>
      <c r="J155" s="348" t="e">
        <f>IF(ISNUMBER(Regressions!K165),ROUND(Regressions!K165, 1), NA())</f>
        <v>#N/A</v>
      </c>
      <c r="K155" s="346" t="e">
        <f>IF(ISNUMBER(Regressions!L165),ROUND(Regressions!L165, 1), NA())</f>
        <v>#N/A</v>
      </c>
      <c r="L155" s="245" t="e">
        <f>IF(ISNUMBER(Regressions!M165),ROUND(Regressions!M165, 1), NA())</f>
        <v>#N/A</v>
      </c>
      <c r="M155" s="347" t="e">
        <f>IF(ISNUMBER(Regressions!N165),ROUND(Regressions!N165, 1), NA())</f>
        <v>#N/A</v>
      </c>
      <c r="N155" s="244" t="e">
        <f>IF(ISNUMBER(Regressions!O165),ROUND(Regressions!O165, 1), NA())</f>
        <v>#N/A</v>
      </c>
      <c r="O155" s="348" t="e">
        <f>IF(ISNUMBER(Regressions!Q165),ROUND(Regressions!Q165, 1), NA())</f>
        <v>#N/A</v>
      </c>
      <c r="P155" s="346" t="e">
        <f>IF(ISNUMBER(Regressions!R165),ROUND(Regressions!R165, 1), NA())</f>
        <v>#N/A</v>
      </c>
      <c r="Q155" s="222" t="e">
        <f>IF(ISNUMBER(Regressions!S165),ROUND(Regressions!S165, 1), NA())</f>
        <v>#N/A</v>
      </c>
      <c r="R155" s="347" t="e">
        <f>IF(ISNUMBER(Regressions!T165),ROUND(Regressions!T165, 1), NA())</f>
        <v>#N/A</v>
      </c>
      <c r="S155" s="244" t="e">
        <f>IF(ISNUMBER(Regressions!U165),ROUND(Regressions!U165, 1), NA())</f>
        <v>#N/A</v>
      </c>
    </row>
    <row xmlns:x14ac="http://schemas.microsoft.com/office/spreadsheetml/2009/9/ac" r="156" hidden="true" x14ac:dyDescent="0.2">
      <c r="A156" s="343" t="str">
        <f>IF(ISBLANK(Regressions!A166), " ", Regressions!A166)</f>
        <v>Mongolia</v>
      </c>
      <c r="B156" s="344">
        <f>IF(ISBLANK(Regressions!B166), " ", Regressions!B166)</f>
        <v>2028</v>
      </c>
      <c r="C156" s="349" t="str">
        <f>IF(ISBLANK(Regressions!C166), " ", Regressions!C166)</f>
        <v>Primary</v>
      </c>
      <c r="D156" s="345" t="str">
        <f>IF(ISBLANK(Regressions!D166), " ", Regressions!D166)</f>
        <v> </v>
      </c>
      <c r="E156" s="221" t="e">
        <f>IF(ISNUMBER(Regressions!E166),ROUND(Regressions!E166, 1), NA())</f>
        <v>#N/A</v>
      </c>
      <c r="F156" s="346" t="e">
        <f>IF(ISNUMBER(Regressions!F166),ROUND(Regressions!F166, 1), NA())</f>
        <v>#N/A</v>
      </c>
      <c r="G156" s="243" t="e">
        <f>IF(ISNUMBER(Regressions!G166),ROUND(Regressions!G166, 1), NA())</f>
        <v>#N/A</v>
      </c>
      <c r="H156" s="347" t="e">
        <f>IF(ISNUMBER(Regressions!H166),ROUND(Regressions!H166, 1), NA())</f>
        <v>#N/A</v>
      </c>
      <c r="I156" s="244" t="e">
        <f>IF(ISNUMBER(Regressions!I166),ROUND(Regressions!I166, 1), NA())</f>
        <v>#N/A</v>
      </c>
      <c r="J156" s="348" t="e">
        <f>IF(ISNUMBER(Regressions!K166),ROUND(Regressions!K166, 1), NA())</f>
        <v>#N/A</v>
      </c>
      <c r="K156" s="346" t="e">
        <f>IF(ISNUMBER(Regressions!L166),ROUND(Regressions!L166, 1), NA())</f>
        <v>#N/A</v>
      </c>
      <c r="L156" s="245" t="e">
        <f>IF(ISNUMBER(Regressions!M166),ROUND(Regressions!M166, 1), NA())</f>
        <v>#N/A</v>
      </c>
      <c r="M156" s="347" t="e">
        <f>IF(ISNUMBER(Regressions!N166),ROUND(Regressions!N166, 1), NA())</f>
        <v>#N/A</v>
      </c>
      <c r="N156" s="244" t="e">
        <f>IF(ISNUMBER(Regressions!O166),ROUND(Regressions!O166, 1), NA())</f>
        <v>#N/A</v>
      </c>
      <c r="O156" s="348" t="e">
        <f>IF(ISNUMBER(Regressions!Q166),ROUND(Regressions!Q166, 1), NA())</f>
        <v>#N/A</v>
      </c>
      <c r="P156" s="346" t="e">
        <f>IF(ISNUMBER(Regressions!R166),ROUND(Regressions!R166, 1), NA())</f>
        <v>#N/A</v>
      </c>
      <c r="Q156" s="222" t="e">
        <f>IF(ISNUMBER(Regressions!S166),ROUND(Regressions!S166, 1), NA())</f>
        <v>#N/A</v>
      </c>
      <c r="R156" s="347" t="e">
        <f>IF(ISNUMBER(Regressions!T166),ROUND(Regressions!T166, 1), NA())</f>
        <v>#N/A</v>
      </c>
      <c r="S156" s="244" t="e">
        <f>IF(ISNUMBER(Regressions!U166),ROUND(Regressions!U166, 1), NA())</f>
        <v>#N/A</v>
      </c>
    </row>
    <row xmlns:x14ac="http://schemas.microsoft.com/office/spreadsheetml/2009/9/ac" r="157" hidden="true" x14ac:dyDescent="0.2">
      <c r="A157" s="343" t="str">
        <f>IF(ISBLANK(Regressions!A167), " ", Regressions!A167)</f>
        <v>Mongolia</v>
      </c>
      <c r="B157" s="344">
        <f>IF(ISBLANK(Regressions!B167), " ", Regressions!B167)</f>
        <v>2029</v>
      </c>
      <c r="C157" s="349" t="str">
        <f>IF(ISBLANK(Regressions!C167), " ", Regressions!C167)</f>
        <v>Primary</v>
      </c>
      <c r="D157" s="345" t="str">
        <f>IF(ISBLANK(Regressions!D167), " ", Regressions!D167)</f>
        <v> </v>
      </c>
      <c r="E157" s="221" t="e">
        <f>IF(ISNUMBER(Regressions!E167),ROUND(Regressions!E167, 1), NA())</f>
        <v>#N/A</v>
      </c>
      <c r="F157" s="346" t="e">
        <f>IF(ISNUMBER(Regressions!F167),ROUND(Regressions!F167, 1), NA())</f>
        <v>#N/A</v>
      </c>
      <c r="G157" s="243" t="e">
        <f>IF(ISNUMBER(Regressions!G167),ROUND(Regressions!G167, 1), NA())</f>
        <v>#N/A</v>
      </c>
      <c r="H157" s="347" t="e">
        <f>IF(ISNUMBER(Regressions!H167),ROUND(Regressions!H167, 1), NA())</f>
        <v>#N/A</v>
      </c>
      <c r="I157" s="244" t="e">
        <f>IF(ISNUMBER(Regressions!I167),ROUND(Regressions!I167, 1), NA())</f>
        <v>#N/A</v>
      </c>
      <c r="J157" s="348" t="e">
        <f>IF(ISNUMBER(Regressions!K167),ROUND(Regressions!K167, 1), NA())</f>
        <v>#N/A</v>
      </c>
      <c r="K157" s="346" t="e">
        <f>IF(ISNUMBER(Regressions!L167),ROUND(Regressions!L167, 1), NA())</f>
        <v>#N/A</v>
      </c>
      <c r="L157" s="245" t="e">
        <f>IF(ISNUMBER(Regressions!M167),ROUND(Regressions!M167, 1), NA())</f>
        <v>#N/A</v>
      </c>
      <c r="M157" s="347" t="e">
        <f>IF(ISNUMBER(Regressions!N167),ROUND(Regressions!N167, 1), NA())</f>
        <v>#N/A</v>
      </c>
      <c r="N157" s="244" t="e">
        <f>IF(ISNUMBER(Regressions!O167),ROUND(Regressions!O167, 1), NA())</f>
        <v>#N/A</v>
      </c>
      <c r="O157" s="348" t="e">
        <f>IF(ISNUMBER(Regressions!Q167),ROUND(Regressions!Q167, 1), NA())</f>
        <v>#N/A</v>
      </c>
      <c r="P157" s="346" t="e">
        <f>IF(ISNUMBER(Regressions!R167),ROUND(Regressions!R167, 1), NA())</f>
        <v>#N/A</v>
      </c>
      <c r="Q157" s="222" t="e">
        <f>IF(ISNUMBER(Regressions!S167),ROUND(Regressions!S167, 1), NA())</f>
        <v>#N/A</v>
      </c>
      <c r="R157" s="347" t="e">
        <f>IF(ISNUMBER(Regressions!T167),ROUND(Regressions!T167, 1), NA())</f>
        <v>#N/A</v>
      </c>
      <c r="S157" s="244" t="e">
        <f>IF(ISNUMBER(Regressions!U167),ROUND(Regressions!U167, 1), NA())</f>
        <v>#N/A</v>
      </c>
    </row>
    <row xmlns:x14ac="http://schemas.microsoft.com/office/spreadsheetml/2009/9/ac" r="158" hidden="true" x14ac:dyDescent="0.2">
      <c r="A158" s="343" t="str">
        <f>IF(ISBLANK(Regressions!A168), " ", Regressions!A168)</f>
        <v>Mongolia</v>
      </c>
      <c r="B158" s="344">
        <f>IF(ISBLANK(Regressions!B168), " ", Regressions!B168)</f>
        <v>2030</v>
      </c>
      <c r="C158" s="349" t="str">
        <f>IF(ISBLANK(Regressions!C168), " ", Regressions!C168)</f>
        <v>Primary</v>
      </c>
      <c r="D158" s="345" t="str">
        <f>IF(ISBLANK(Regressions!D168), " ", Regressions!D168)</f>
        <v> </v>
      </c>
      <c r="E158" s="221" t="e">
        <f>IF(ISNUMBER(Regressions!E168),ROUND(Regressions!E168, 1), NA())</f>
        <v>#N/A</v>
      </c>
      <c r="F158" s="346" t="e">
        <f>IF(ISNUMBER(Regressions!F168),ROUND(Regressions!F168, 1), NA())</f>
        <v>#N/A</v>
      </c>
      <c r="G158" s="243" t="e">
        <f>IF(ISNUMBER(Regressions!G168),ROUND(Regressions!G168, 1), NA())</f>
        <v>#N/A</v>
      </c>
      <c r="H158" s="347" t="e">
        <f>IF(ISNUMBER(Regressions!H168),ROUND(Regressions!H168, 1), NA())</f>
        <v>#N/A</v>
      </c>
      <c r="I158" s="244" t="e">
        <f>IF(ISNUMBER(Regressions!I168),ROUND(Regressions!I168, 1), NA())</f>
        <v>#N/A</v>
      </c>
      <c r="J158" s="348" t="e">
        <f>IF(ISNUMBER(Regressions!K168),ROUND(Regressions!K168, 1), NA())</f>
        <v>#N/A</v>
      </c>
      <c r="K158" s="346" t="e">
        <f>IF(ISNUMBER(Regressions!L168),ROUND(Regressions!L168, 1), NA())</f>
        <v>#N/A</v>
      </c>
      <c r="L158" s="245" t="e">
        <f>IF(ISNUMBER(Regressions!M168),ROUND(Regressions!M168, 1), NA())</f>
        <v>#N/A</v>
      </c>
      <c r="M158" s="347" t="e">
        <f>IF(ISNUMBER(Regressions!N168),ROUND(Regressions!N168, 1), NA())</f>
        <v>#N/A</v>
      </c>
      <c r="N158" s="244" t="e">
        <f>IF(ISNUMBER(Regressions!O168),ROUND(Regressions!O168, 1), NA())</f>
        <v>#N/A</v>
      </c>
      <c r="O158" s="348" t="e">
        <f>IF(ISNUMBER(Regressions!Q168),ROUND(Regressions!Q168, 1), NA())</f>
        <v>#N/A</v>
      </c>
      <c r="P158" s="346" t="e">
        <f>IF(ISNUMBER(Regressions!R168),ROUND(Regressions!R168, 1), NA())</f>
        <v>#N/A</v>
      </c>
      <c r="Q158" s="222" t="e">
        <f>IF(ISNUMBER(Regressions!S168),ROUND(Regressions!S168, 1), NA())</f>
        <v>#N/A</v>
      </c>
      <c r="R158" s="347" t="e">
        <f>IF(ISNUMBER(Regressions!T168),ROUND(Regressions!T168, 1), NA())</f>
        <v>#N/A</v>
      </c>
      <c r="S158" s="244" t="e">
        <f>IF(ISNUMBER(Regressions!U168),ROUND(Regressions!U168, 1), NA())</f>
        <v>#N/A</v>
      </c>
    </row>
    <row xmlns:x14ac="http://schemas.microsoft.com/office/spreadsheetml/2009/9/ac" r="159" x14ac:dyDescent="0.2">
      <c r="A159" s="343" t="str">
        <f>IF(ISBLANK(Regressions!A169), " ", Regressions!A169)</f>
        <v>Mongolia</v>
      </c>
      <c r="B159" s="344">
        <f>IF(ISBLANK(Regressions!B169), " ", Regressions!B169)</f>
        <v>2000</v>
      </c>
      <c r="C159" s="349" t="str">
        <f>IF(ISBLANK(Regressions!C169), " ", Regressions!C169)</f>
        <v>Secondary</v>
      </c>
      <c r="D159" s="345">
        <f>IF(ISBLANK(Regressions!D169), " ", Regressions!D169)</f>
        <v>357926</v>
      </c>
      <c r="E159" s="221">
        <f>IF(ISNUMBER(Regressions!E169),ROUND(Regressions!E169, 1), NA())</f>
        <v>99.6</v>
      </c>
      <c r="F159" s="346" t="e">
        <f>IF(ISNUMBER(Regressions!F169),ROUND(Regressions!F169, 1), NA())</f>
        <v>#N/A</v>
      </c>
      <c r="G159" s="243" t="e">
        <f>IF(ISNUMBER(Regressions!G169),ROUND(Regressions!G169, 1), NA())</f>
        <v>#N/A</v>
      </c>
      <c r="H159" s="347" t="e">
        <f>IF(ISNUMBER(Regressions!H169),ROUND(Regressions!H169, 1), NA())</f>
        <v>#N/A</v>
      </c>
      <c r="I159" s="244" t="e">
        <f>IF(ISNUMBER(Regressions!I169),ROUND(Regressions!I169, 1), NA())</f>
        <v>#N/A</v>
      </c>
      <c r="J159" s="348">
        <f>IF(ISNUMBER(Regressions!K169),ROUND(Regressions!K169, 1), NA())</f>
        <v>100</v>
      </c>
      <c r="K159" s="346" t="e">
        <f>IF(ISNUMBER(Regressions!L169),ROUND(Regressions!L169, 1), NA())</f>
        <v>#N/A</v>
      </c>
      <c r="L159" s="245" t="e">
        <f>IF(ISNUMBER(Regressions!M169),ROUND(Regressions!M169, 1), NA())</f>
        <v>#N/A</v>
      </c>
      <c r="M159" s="347" t="e">
        <f>IF(ISNUMBER(Regressions!N169),ROUND(Regressions!N169, 1), NA())</f>
        <v>#N/A</v>
      </c>
      <c r="N159" s="244" t="e">
        <f>IF(ISNUMBER(Regressions!O169),ROUND(Regressions!O169, 1), NA())</f>
        <v>#N/A</v>
      </c>
      <c r="O159" s="348">
        <f>IF(ISNUMBER(Regressions!Q169),ROUND(Regressions!Q169, 1), NA())</f>
        <v>100</v>
      </c>
      <c r="P159" s="346" t="e">
        <f>IF(ISNUMBER(Regressions!R169),ROUND(Regressions!R169, 1), NA())</f>
        <v>#N/A</v>
      </c>
      <c r="Q159" s="222" t="e">
        <f>IF(ISNUMBER(Regressions!S169),ROUND(Regressions!S169, 1), NA())</f>
        <v>#N/A</v>
      </c>
      <c r="R159" s="347" t="e">
        <f>IF(ISNUMBER(Regressions!T169),ROUND(Regressions!T169, 1), NA())</f>
        <v>#N/A</v>
      </c>
      <c r="S159" s="244" t="e">
        <f>IF(ISNUMBER(Regressions!U169),ROUND(Regressions!U169, 1), NA())</f>
        <v>#N/A</v>
      </c>
    </row>
    <row xmlns:x14ac="http://schemas.microsoft.com/office/spreadsheetml/2009/9/ac" r="160" x14ac:dyDescent="0.2">
      <c r="A160" s="343" t="str">
        <f>IF(ISBLANK(Regressions!A170), " ", Regressions!A170)</f>
        <v>Mongolia</v>
      </c>
      <c r="B160" s="344">
        <f>IF(ISBLANK(Regressions!B170), " ", Regressions!B170)</f>
        <v>2001</v>
      </c>
      <c r="C160" s="349" t="str">
        <f>IF(ISBLANK(Regressions!C170), " ", Regressions!C170)</f>
        <v>Secondary</v>
      </c>
      <c r="D160" s="345">
        <f>IF(ISBLANK(Regressions!D170), " ", Regressions!D170)</f>
        <v>367944</v>
      </c>
      <c r="E160" s="221">
        <f>IF(ISNUMBER(Regressions!E170),ROUND(Regressions!E170, 1), NA())</f>
        <v>99.6</v>
      </c>
      <c r="F160" s="346" t="e">
        <f>IF(ISNUMBER(Regressions!F170),ROUND(Regressions!F170, 1), NA())</f>
        <v>#N/A</v>
      </c>
      <c r="G160" s="243" t="e">
        <f>IF(ISNUMBER(Regressions!G170),ROUND(Regressions!G170, 1), NA())</f>
        <v>#N/A</v>
      </c>
      <c r="H160" s="347" t="e">
        <f>IF(ISNUMBER(Regressions!H170),ROUND(Regressions!H170, 1), NA())</f>
        <v>#N/A</v>
      </c>
      <c r="I160" s="244" t="e">
        <f>IF(ISNUMBER(Regressions!I170),ROUND(Regressions!I170, 1), NA())</f>
        <v>#N/A</v>
      </c>
      <c r="J160" s="348">
        <f>IF(ISNUMBER(Regressions!K170),ROUND(Regressions!K170, 1), NA())</f>
        <v>100</v>
      </c>
      <c r="K160" s="346" t="e">
        <f>IF(ISNUMBER(Regressions!L170),ROUND(Regressions!L170, 1), NA())</f>
        <v>#N/A</v>
      </c>
      <c r="L160" s="245" t="e">
        <f>IF(ISNUMBER(Regressions!M170),ROUND(Regressions!M170, 1), NA())</f>
        <v>#N/A</v>
      </c>
      <c r="M160" s="347" t="e">
        <f>IF(ISNUMBER(Regressions!N170),ROUND(Regressions!N170, 1), NA())</f>
        <v>#N/A</v>
      </c>
      <c r="N160" s="244" t="e">
        <f>IF(ISNUMBER(Regressions!O170),ROUND(Regressions!O170, 1), NA())</f>
        <v>#N/A</v>
      </c>
      <c r="O160" s="348">
        <f>IF(ISNUMBER(Regressions!Q170),ROUND(Regressions!Q170, 1), NA())</f>
        <v>100</v>
      </c>
      <c r="P160" s="346" t="e">
        <f>IF(ISNUMBER(Regressions!R170),ROUND(Regressions!R170, 1), NA())</f>
        <v>#N/A</v>
      </c>
      <c r="Q160" s="222" t="e">
        <f>IF(ISNUMBER(Regressions!S170),ROUND(Regressions!S170, 1), NA())</f>
        <v>#N/A</v>
      </c>
      <c r="R160" s="347" t="e">
        <f>IF(ISNUMBER(Regressions!T170),ROUND(Regressions!T170, 1), NA())</f>
        <v>#N/A</v>
      </c>
      <c r="S160" s="244" t="e">
        <f>IF(ISNUMBER(Regressions!U170),ROUND(Regressions!U170, 1), NA())</f>
        <v>#N/A</v>
      </c>
    </row>
    <row xmlns:x14ac="http://schemas.microsoft.com/office/spreadsheetml/2009/9/ac" r="161" x14ac:dyDescent="0.2">
      <c r="A161" s="343" t="str">
        <f>IF(ISBLANK(Regressions!A171), " ", Regressions!A171)</f>
        <v>Mongolia</v>
      </c>
      <c r="B161" s="344">
        <f>IF(ISBLANK(Regressions!B171), " ", Regressions!B171)</f>
        <v>2002</v>
      </c>
      <c r="C161" s="349" t="str">
        <f>IF(ISBLANK(Regressions!C171), " ", Regressions!C171)</f>
        <v>Secondary</v>
      </c>
      <c r="D161" s="345">
        <f>IF(ISBLANK(Regressions!D171), " ", Regressions!D171)</f>
        <v>375535</v>
      </c>
      <c r="E161" s="221">
        <f>IF(ISNUMBER(Regressions!E171),ROUND(Regressions!E171, 1), NA())</f>
        <v>99.6</v>
      </c>
      <c r="F161" s="346" t="e">
        <f>IF(ISNUMBER(Regressions!F171),ROUND(Regressions!F171, 1), NA())</f>
        <v>#N/A</v>
      </c>
      <c r="G161" s="243" t="e">
        <f>IF(ISNUMBER(Regressions!G171),ROUND(Regressions!G171, 1), NA())</f>
        <v>#N/A</v>
      </c>
      <c r="H161" s="347" t="e">
        <f>IF(ISNUMBER(Regressions!H171),ROUND(Regressions!H171, 1), NA())</f>
        <v>#N/A</v>
      </c>
      <c r="I161" s="244" t="e">
        <f>IF(ISNUMBER(Regressions!I171),ROUND(Regressions!I171, 1), NA())</f>
        <v>#N/A</v>
      </c>
      <c r="J161" s="348">
        <f>IF(ISNUMBER(Regressions!K171),ROUND(Regressions!K171, 1), NA())</f>
        <v>100</v>
      </c>
      <c r="K161" s="346" t="e">
        <f>IF(ISNUMBER(Regressions!L171),ROUND(Regressions!L171, 1), NA())</f>
        <v>#N/A</v>
      </c>
      <c r="L161" s="245" t="e">
        <f>IF(ISNUMBER(Regressions!M171),ROUND(Regressions!M171, 1), NA())</f>
        <v>#N/A</v>
      </c>
      <c r="M161" s="347" t="e">
        <f>IF(ISNUMBER(Regressions!N171),ROUND(Regressions!N171, 1), NA())</f>
        <v>#N/A</v>
      </c>
      <c r="N161" s="244" t="e">
        <f>IF(ISNUMBER(Regressions!O171),ROUND(Regressions!O171, 1), NA())</f>
        <v>#N/A</v>
      </c>
      <c r="O161" s="348">
        <f>IF(ISNUMBER(Regressions!Q171),ROUND(Regressions!Q171, 1), NA())</f>
        <v>100</v>
      </c>
      <c r="P161" s="346" t="e">
        <f>IF(ISNUMBER(Regressions!R171),ROUND(Regressions!R171, 1), NA())</f>
        <v>#N/A</v>
      </c>
      <c r="Q161" s="222" t="e">
        <f>IF(ISNUMBER(Regressions!S171),ROUND(Regressions!S171, 1), NA())</f>
        <v>#N/A</v>
      </c>
      <c r="R161" s="347" t="e">
        <f>IF(ISNUMBER(Regressions!T171),ROUND(Regressions!T171, 1), NA())</f>
        <v>#N/A</v>
      </c>
      <c r="S161" s="244" t="e">
        <f>IF(ISNUMBER(Regressions!U171),ROUND(Regressions!U171, 1), NA())</f>
        <v>#N/A</v>
      </c>
    </row>
    <row xmlns:x14ac="http://schemas.microsoft.com/office/spreadsheetml/2009/9/ac" r="162" x14ac:dyDescent="0.2">
      <c r="A162" s="343" t="str">
        <f>IF(ISBLANK(Regressions!A172), " ", Regressions!A172)</f>
        <v>Mongolia</v>
      </c>
      <c r="B162" s="344">
        <f>IF(ISBLANK(Regressions!B172), " ", Regressions!B172)</f>
        <v>2003</v>
      </c>
      <c r="C162" s="349" t="str">
        <f>IF(ISBLANK(Regressions!C172), " ", Regressions!C172)</f>
        <v>Secondary</v>
      </c>
      <c r="D162" s="345">
        <f>IF(ISBLANK(Regressions!D172), " ", Regressions!D172)</f>
        <v>379359</v>
      </c>
      <c r="E162" s="221">
        <f>IF(ISNUMBER(Regressions!E172),ROUND(Regressions!E172, 1), NA())</f>
        <v>99.6</v>
      </c>
      <c r="F162" s="346" t="e">
        <f>IF(ISNUMBER(Regressions!F172),ROUND(Regressions!F172, 1), NA())</f>
        <v>#N/A</v>
      </c>
      <c r="G162" s="243" t="e">
        <f>IF(ISNUMBER(Regressions!G172),ROUND(Regressions!G172, 1), NA())</f>
        <v>#N/A</v>
      </c>
      <c r="H162" s="347" t="e">
        <f>IF(ISNUMBER(Regressions!H172),ROUND(Regressions!H172, 1), NA())</f>
        <v>#N/A</v>
      </c>
      <c r="I162" s="244" t="e">
        <f>IF(ISNUMBER(Regressions!I172),ROUND(Regressions!I172, 1), NA())</f>
        <v>#N/A</v>
      </c>
      <c r="J162" s="348">
        <f>IF(ISNUMBER(Regressions!K172),ROUND(Regressions!K172, 1), NA())</f>
        <v>100</v>
      </c>
      <c r="K162" s="346" t="e">
        <f>IF(ISNUMBER(Regressions!L172),ROUND(Regressions!L172, 1), NA())</f>
        <v>#N/A</v>
      </c>
      <c r="L162" s="245" t="e">
        <f>IF(ISNUMBER(Regressions!M172),ROUND(Regressions!M172, 1), NA())</f>
        <v>#N/A</v>
      </c>
      <c r="M162" s="347" t="e">
        <f>IF(ISNUMBER(Regressions!N172),ROUND(Regressions!N172, 1), NA())</f>
        <v>#N/A</v>
      </c>
      <c r="N162" s="244" t="e">
        <f>IF(ISNUMBER(Regressions!O172),ROUND(Regressions!O172, 1), NA())</f>
        <v>#N/A</v>
      </c>
      <c r="O162" s="348">
        <f>IF(ISNUMBER(Regressions!Q172),ROUND(Regressions!Q172, 1), NA())</f>
        <v>100</v>
      </c>
      <c r="P162" s="346" t="e">
        <f>IF(ISNUMBER(Regressions!R172),ROUND(Regressions!R172, 1), NA())</f>
        <v>#N/A</v>
      </c>
      <c r="Q162" s="222" t="e">
        <f>IF(ISNUMBER(Regressions!S172),ROUND(Regressions!S172, 1), NA())</f>
        <v>#N/A</v>
      </c>
      <c r="R162" s="347" t="e">
        <f>IF(ISNUMBER(Regressions!T172),ROUND(Regressions!T172, 1), NA())</f>
        <v>#N/A</v>
      </c>
      <c r="S162" s="244" t="e">
        <f>IF(ISNUMBER(Regressions!U172),ROUND(Regressions!U172, 1), NA())</f>
        <v>#N/A</v>
      </c>
    </row>
    <row xmlns:x14ac="http://schemas.microsoft.com/office/spreadsheetml/2009/9/ac" r="163" x14ac:dyDescent="0.2">
      <c r="A163" s="343" t="str">
        <f>IF(ISBLANK(Regressions!A173), " ", Regressions!A173)</f>
        <v>Mongolia</v>
      </c>
      <c r="B163" s="344">
        <f>IF(ISBLANK(Regressions!B173), " ", Regressions!B173)</f>
        <v>2004</v>
      </c>
      <c r="C163" s="349" t="str">
        <f>IF(ISBLANK(Regressions!C173), " ", Regressions!C173)</f>
        <v>Secondary</v>
      </c>
      <c r="D163" s="345">
        <f>IF(ISBLANK(Regressions!D173), " ", Regressions!D173)</f>
        <v>377537</v>
      </c>
      <c r="E163" s="221">
        <f>IF(ISNUMBER(Regressions!E173),ROUND(Regressions!E173, 1), NA())</f>
        <v>99.6</v>
      </c>
      <c r="F163" s="346" t="e">
        <f>IF(ISNUMBER(Regressions!F173),ROUND(Regressions!F173, 1), NA())</f>
        <v>#N/A</v>
      </c>
      <c r="G163" s="243" t="e">
        <f>IF(ISNUMBER(Regressions!G173),ROUND(Regressions!G173, 1), NA())</f>
        <v>#N/A</v>
      </c>
      <c r="H163" s="347" t="e">
        <f>IF(ISNUMBER(Regressions!H173),ROUND(Regressions!H173, 1), NA())</f>
        <v>#N/A</v>
      </c>
      <c r="I163" s="244" t="e">
        <f>IF(ISNUMBER(Regressions!I173),ROUND(Regressions!I173, 1), NA())</f>
        <v>#N/A</v>
      </c>
      <c r="J163" s="348">
        <f>IF(ISNUMBER(Regressions!K173),ROUND(Regressions!K173, 1), NA())</f>
        <v>100</v>
      </c>
      <c r="K163" s="346" t="e">
        <f>IF(ISNUMBER(Regressions!L173),ROUND(Regressions!L173, 1), NA())</f>
        <v>#N/A</v>
      </c>
      <c r="L163" s="245" t="e">
        <f>IF(ISNUMBER(Regressions!M173),ROUND(Regressions!M173, 1), NA())</f>
        <v>#N/A</v>
      </c>
      <c r="M163" s="347" t="e">
        <f>IF(ISNUMBER(Regressions!N173),ROUND(Regressions!N173, 1), NA())</f>
        <v>#N/A</v>
      </c>
      <c r="N163" s="244" t="e">
        <f>IF(ISNUMBER(Regressions!O173),ROUND(Regressions!O173, 1), NA())</f>
        <v>#N/A</v>
      </c>
      <c r="O163" s="348">
        <f>IF(ISNUMBER(Regressions!Q173),ROUND(Regressions!Q173, 1), NA())</f>
        <v>100</v>
      </c>
      <c r="P163" s="346" t="e">
        <f>IF(ISNUMBER(Regressions!R173),ROUND(Regressions!R173, 1), NA())</f>
        <v>#N/A</v>
      </c>
      <c r="Q163" s="222" t="e">
        <f>IF(ISNUMBER(Regressions!S173),ROUND(Regressions!S173, 1), NA())</f>
        <v>#N/A</v>
      </c>
      <c r="R163" s="347" t="e">
        <f>IF(ISNUMBER(Regressions!T173),ROUND(Regressions!T173, 1), NA())</f>
        <v>#N/A</v>
      </c>
      <c r="S163" s="244" t="e">
        <f>IF(ISNUMBER(Regressions!U173),ROUND(Regressions!U173, 1), NA())</f>
        <v>#N/A</v>
      </c>
    </row>
    <row xmlns:x14ac="http://schemas.microsoft.com/office/spreadsheetml/2009/9/ac" r="164" x14ac:dyDescent="0.2">
      <c r="A164" s="343" t="str">
        <f>IF(ISBLANK(Regressions!A174), " ", Regressions!A174)</f>
        <v>Mongolia</v>
      </c>
      <c r="B164" s="344">
        <f>IF(ISBLANK(Regressions!B174), " ", Regressions!B174)</f>
        <v>2005</v>
      </c>
      <c r="C164" s="349" t="str">
        <f>IF(ISBLANK(Regressions!C174), " ", Regressions!C174)</f>
        <v>Secondary</v>
      </c>
      <c r="D164" s="345">
        <f>IF(ISBLANK(Regressions!D174), " ", Regressions!D174)</f>
        <v>370089</v>
      </c>
      <c r="E164" s="221">
        <f>IF(ISNUMBER(Regressions!E174),ROUND(Regressions!E174, 1), NA())</f>
        <v>99.6</v>
      </c>
      <c r="F164" s="346" t="e">
        <f>IF(ISNUMBER(Regressions!F174),ROUND(Regressions!F174, 1), NA())</f>
        <v>#N/A</v>
      </c>
      <c r="G164" s="243" t="e">
        <f>IF(ISNUMBER(Regressions!G174),ROUND(Regressions!G174, 1), NA())</f>
        <v>#N/A</v>
      </c>
      <c r="H164" s="347" t="e">
        <f>IF(ISNUMBER(Regressions!H174),ROUND(Regressions!H174, 1), NA())</f>
        <v>#N/A</v>
      </c>
      <c r="I164" s="244" t="e">
        <f>IF(ISNUMBER(Regressions!I174),ROUND(Regressions!I174, 1), NA())</f>
        <v>#N/A</v>
      </c>
      <c r="J164" s="348">
        <f>IF(ISNUMBER(Regressions!K174),ROUND(Regressions!K174, 1), NA())</f>
        <v>100</v>
      </c>
      <c r="K164" s="346" t="e">
        <f>IF(ISNUMBER(Regressions!L174),ROUND(Regressions!L174, 1), NA())</f>
        <v>#N/A</v>
      </c>
      <c r="L164" s="245" t="e">
        <f>IF(ISNUMBER(Regressions!M174),ROUND(Regressions!M174, 1), NA())</f>
        <v>#N/A</v>
      </c>
      <c r="M164" s="347" t="e">
        <f>IF(ISNUMBER(Regressions!N174),ROUND(Regressions!N174, 1), NA())</f>
        <v>#N/A</v>
      </c>
      <c r="N164" s="244" t="e">
        <f>IF(ISNUMBER(Regressions!O174),ROUND(Regressions!O174, 1), NA())</f>
        <v>#N/A</v>
      </c>
      <c r="O164" s="348">
        <f>IF(ISNUMBER(Regressions!Q174),ROUND(Regressions!Q174, 1), NA())</f>
        <v>100</v>
      </c>
      <c r="P164" s="346" t="e">
        <f>IF(ISNUMBER(Regressions!R174),ROUND(Regressions!R174, 1), NA())</f>
        <v>#N/A</v>
      </c>
      <c r="Q164" s="222" t="e">
        <f>IF(ISNUMBER(Regressions!S174),ROUND(Regressions!S174, 1), NA())</f>
        <v>#N/A</v>
      </c>
      <c r="R164" s="347" t="e">
        <f>IF(ISNUMBER(Regressions!T174),ROUND(Regressions!T174, 1), NA())</f>
        <v>#N/A</v>
      </c>
      <c r="S164" s="244" t="e">
        <f>IF(ISNUMBER(Regressions!U174),ROUND(Regressions!U174, 1), NA())</f>
        <v>#N/A</v>
      </c>
    </row>
    <row xmlns:x14ac="http://schemas.microsoft.com/office/spreadsheetml/2009/9/ac" r="165" x14ac:dyDescent="0.2">
      <c r="A165" s="343" t="str">
        <f>IF(ISBLANK(Regressions!A175), " ", Regressions!A175)</f>
        <v>Mongolia</v>
      </c>
      <c r="B165" s="344">
        <f>IF(ISBLANK(Regressions!B175), " ", Regressions!B175)</f>
        <v>2006</v>
      </c>
      <c r="C165" s="349" t="str">
        <f>IF(ISBLANK(Regressions!C175), " ", Regressions!C175)</f>
        <v>Secondary</v>
      </c>
      <c r="D165" s="345">
        <f>IF(ISBLANK(Regressions!D175), " ", Regressions!D175)</f>
        <v>358723</v>
      </c>
      <c r="E165" s="221">
        <f>IF(ISNUMBER(Regressions!E175),ROUND(Regressions!E175, 1), NA())</f>
        <v>99.6</v>
      </c>
      <c r="F165" s="346" t="e">
        <f>IF(ISNUMBER(Regressions!F175),ROUND(Regressions!F175, 1), NA())</f>
        <v>#N/A</v>
      </c>
      <c r="G165" s="243" t="e">
        <f>IF(ISNUMBER(Regressions!G175),ROUND(Regressions!G175, 1), NA())</f>
        <v>#N/A</v>
      </c>
      <c r="H165" s="347" t="e">
        <f>IF(ISNUMBER(Regressions!H175),ROUND(Regressions!H175, 1), NA())</f>
        <v>#N/A</v>
      </c>
      <c r="I165" s="244" t="e">
        <f>IF(ISNUMBER(Regressions!I175),ROUND(Regressions!I175, 1), NA())</f>
        <v>#N/A</v>
      </c>
      <c r="J165" s="348">
        <f>IF(ISNUMBER(Regressions!K175),ROUND(Regressions!K175, 1), NA())</f>
        <v>100</v>
      </c>
      <c r="K165" s="346" t="e">
        <f>IF(ISNUMBER(Regressions!L175),ROUND(Regressions!L175, 1), NA())</f>
        <v>#N/A</v>
      </c>
      <c r="L165" s="245" t="e">
        <f>IF(ISNUMBER(Regressions!M175),ROUND(Regressions!M175, 1), NA())</f>
        <v>#N/A</v>
      </c>
      <c r="M165" s="347" t="e">
        <f>IF(ISNUMBER(Regressions!N175),ROUND(Regressions!N175, 1), NA())</f>
        <v>#N/A</v>
      </c>
      <c r="N165" s="244" t="e">
        <f>IF(ISNUMBER(Regressions!O175),ROUND(Regressions!O175, 1), NA())</f>
        <v>#N/A</v>
      </c>
      <c r="O165" s="348">
        <f>IF(ISNUMBER(Regressions!Q175),ROUND(Regressions!Q175, 1), NA())</f>
        <v>100</v>
      </c>
      <c r="P165" s="346" t="e">
        <f>IF(ISNUMBER(Regressions!R175),ROUND(Regressions!R175, 1), NA())</f>
        <v>#N/A</v>
      </c>
      <c r="Q165" s="222" t="e">
        <f>IF(ISNUMBER(Regressions!S175),ROUND(Regressions!S175, 1), NA())</f>
        <v>#N/A</v>
      </c>
      <c r="R165" s="347" t="e">
        <f>IF(ISNUMBER(Regressions!T175),ROUND(Regressions!T175, 1), NA())</f>
        <v>#N/A</v>
      </c>
      <c r="S165" s="244" t="e">
        <f>IF(ISNUMBER(Regressions!U175),ROUND(Regressions!U175, 1), NA())</f>
        <v>#N/A</v>
      </c>
    </row>
    <row xmlns:x14ac="http://schemas.microsoft.com/office/spreadsheetml/2009/9/ac" r="166" x14ac:dyDescent="0.2">
      <c r="A166" s="343" t="str">
        <f>IF(ISBLANK(Regressions!A176), " ", Regressions!A176)</f>
        <v>Mongolia</v>
      </c>
      <c r="B166" s="344">
        <f>IF(ISBLANK(Regressions!B176), " ", Regressions!B176)</f>
        <v>2007</v>
      </c>
      <c r="C166" s="349" t="str">
        <f>IF(ISBLANK(Regressions!C176), " ", Regressions!C176)</f>
        <v>Secondary</v>
      </c>
      <c r="D166" s="345">
        <f>IF(ISBLANK(Regressions!D176), " ", Regressions!D176)</f>
        <v>344767</v>
      </c>
      <c r="E166" s="221">
        <f>IF(ISNUMBER(Regressions!E176),ROUND(Regressions!E176, 1), NA())</f>
        <v>99.6</v>
      </c>
      <c r="F166" s="346" t="e">
        <f>IF(ISNUMBER(Regressions!F176),ROUND(Regressions!F176, 1), NA())</f>
        <v>#N/A</v>
      </c>
      <c r="G166" s="243" t="e">
        <f>IF(ISNUMBER(Regressions!G176),ROUND(Regressions!G176, 1), NA())</f>
        <v>#N/A</v>
      </c>
      <c r="H166" s="347" t="e">
        <f>IF(ISNUMBER(Regressions!H176),ROUND(Regressions!H176, 1), NA())</f>
        <v>#N/A</v>
      </c>
      <c r="I166" s="244" t="e">
        <f>IF(ISNUMBER(Regressions!I176),ROUND(Regressions!I176, 1), NA())</f>
        <v>#N/A</v>
      </c>
      <c r="J166" s="348">
        <f>IF(ISNUMBER(Regressions!K176),ROUND(Regressions!K176, 1), NA())</f>
        <v>100</v>
      </c>
      <c r="K166" s="346" t="e">
        <f>IF(ISNUMBER(Regressions!L176),ROUND(Regressions!L176, 1), NA())</f>
        <v>#N/A</v>
      </c>
      <c r="L166" s="245" t="e">
        <f>IF(ISNUMBER(Regressions!M176),ROUND(Regressions!M176, 1), NA())</f>
        <v>#N/A</v>
      </c>
      <c r="M166" s="347" t="e">
        <f>IF(ISNUMBER(Regressions!N176),ROUND(Regressions!N176, 1), NA())</f>
        <v>#N/A</v>
      </c>
      <c r="N166" s="244" t="e">
        <f>IF(ISNUMBER(Regressions!O176),ROUND(Regressions!O176, 1), NA())</f>
        <v>#N/A</v>
      </c>
      <c r="O166" s="348">
        <f>IF(ISNUMBER(Regressions!Q176),ROUND(Regressions!Q176, 1), NA())</f>
        <v>100</v>
      </c>
      <c r="P166" s="346" t="e">
        <f>IF(ISNUMBER(Regressions!R176),ROUND(Regressions!R176, 1), NA())</f>
        <v>#N/A</v>
      </c>
      <c r="Q166" s="222" t="e">
        <f>IF(ISNUMBER(Regressions!S176),ROUND(Regressions!S176, 1), NA())</f>
        <v>#N/A</v>
      </c>
      <c r="R166" s="347" t="e">
        <f>IF(ISNUMBER(Regressions!T176),ROUND(Regressions!T176, 1), NA())</f>
        <v>#N/A</v>
      </c>
      <c r="S166" s="244" t="e">
        <f>IF(ISNUMBER(Regressions!U176),ROUND(Regressions!U176, 1), NA())</f>
        <v>#N/A</v>
      </c>
    </row>
    <row xmlns:x14ac="http://schemas.microsoft.com/office/spreadsheetml/2009/9/ac" r="167" x14ac:dyDescent="0.2">
      <c r="A167" s="343" t="str">
        <f>IF(ISBLANK(Regressions!A177), " ", Regressions!A177)</f>
        <v>Mongolia</v>
      </c>
      <c r="B167" s="344">
        <f>IF(ISBLANK(Regressions!B177), " ", Regressions!B177)</f>
        <v>2008</v>
      </c>
      <c r="C167" s="349" t="str">
        <f>IF(ISBLANK(Regressions!C177), " ", Regressions!C177)</f>
        <v>Secondary</v>
      </c>
      <c r="D167" s="345">
        <f>IF(ISBLANK(Regressions!D177), " ", Regressions!D177)</f>
        <v>330293</v>
      </c>
      <c r="E167" s="221">
        <f>IF(ISNUMBER(Regressions!E177),ROUND(Regressions!E177, 1), NA())</f>
        <v>99.6</v>
      </c>
      <c r="F167" s="346" t="e">
        <f>IF(ISNUMBER(Regressions!F177),ROUND(Regressions!F177, 1), NA())</f>
        <v>#N/A</v>
      </c>
      <c r="G167" s="243" t="e">
        <f>IF(ISNUMBER(Regressions!G177),ROUND(Regressions!G177, 1), NA())</f>
        <v>#N/A</v>
      </c>
      <c r="H167" s="347" t="e">
        <f>IF(ISNUMBER(Regressions!H177),ROUND(Regressions!H177, 1), NA())</f>
        <v>#N/A</v>
      </c>
      <c r="I167" s="244" t="e">
        <f>IF(ISNUMBER(Regressions!I177),ROUND(Regressions!I177, 1), NA())</f>
        <v>#N/A</v>
      </c>
      <c r="J167" s="348">
        <f>IF(ISNUMBER(Regressions!K177),ROUND(Regressions!K177, 1), NA())</f>
        <v>100</v>
      </c>
      <c r="K167" s="346" t="e">
        <f>IF(ISNUMBER(Regressions!L177),ROUND(Regressions!L177, 1), NA())</f>
        <v>#N/A</v>
      </c>
      <c r="L167" s="245" t="e">
        <f>IF(ISNUMBER(Regressions!M177),ROUND(Regressions!M177, 1), NA())</f>
        <v>#N/A</v>
      </c>
      <c r="M167" s="347" t="e">
        <f>IF(ISNUMBER(Regressions!N177),ROUND(Regressions!N177, 1), NA())</f>
        <v>#N/A</v>
      </c>
      <c r="N167" s="244" t="e">
        <f>IF(ISNUMBER(Regressions!O177),ROUND(Regressions!O177, 1), NA())</f>
        <v>#N/A</v>
      </c>
      <c r="O167" s="348">
        <f>IF(ISNUMBER(Regressions!Q177),ROUND(Regressions!Q177, 1), NA())</f>
        <v>100</v>
      </c>
      <c r="P167" s="346" t="e">
        <f>IF(ISNUMBER(Regressions!R177),ROUND(Regressions!R177, 1), NA())</f>
        <v>#N/A</v>
      </c>
      <c r="Q167" s="222" t="e">
        <f>IF(ISNUMBER(Regressions!S177),ROUND(Regressions!S177, 1), NA())</f>
        <v>#N/A</v>
      </c>
      <c r="R167" s="347" t="e">
        <f>IF(ISNUMBER(Regressions!T177),ROUND(Regressions!T177, 1), NA())</f>
        <v>#N/A</v>
      </c>
      <c r="S167" s="244" t="e">
        <f>IF(ISNUMBER(Regressions!U177),ROUND(Regressions!U177, 1), NA())</f>
        <v>#N/A</v>
      </c>
    </row>
    <row xmlns:x14ac="http://schemas.microsoft.com/office/spreadsheetml/2009/9/ac" r="168" x14ac:dyDescent="0.2">
      <c r="A168" s="343" t="str">
        <f>IF(ISBLANK(Regressions!A178), " ", Regressions!A178)</f>
        <v>Mongolia</v>
      </c>
      <c r="B168" s="344">
        <f>IF(ISBLANK(Regressions!B178), " ", Regressions!B178)</f>
        <v>2009</v>
      </c>
      <c r="C168" s="349" t="str">
        <f>IF(ISBLANK(Regressions!C178), " ", Regressions!C178)</f>
        <v>Secondary</v>
      </c>
      <c r="D168" s="345">
        <f>IF(ISBLANK(Regressions!D178), " ", Regressions!D178)</f>
        <v>307354</v>
      </c>
      <c r="E168" s="221">
        <f>IF(ISNUMBER(Regressions!E178),ROUND(Regressions!E178, 1), NA())</f>
        <v>99.6</v>
      </c>
      <c r="F168" s="346" t="e">
        <f>IF(ISNUMBER(Regressions!F178),ROUND(Regressions!F178, 1), NA())</f>
        <v>#N/A</v>
      </c>
      <c r="G168" s="243" t="e">
        <f>IF(ISNUMBER(Regressions!G178),ROUND(Regressions!G178, 1), NA())</f>
        <v>#N/A</v>
      </c>
      <c r="H168" s="347" t="e">
        <f>IF(ISNUMBER(Regressions!H178),ROUND(Regressions!H178, 1), NA())</f>
        <v>#N/A</v>
      </c>
      <c r="I168" s="244" t="e">
        <f>IF(ISNUMBER(Regressions!I178),ROUND(Regressions!I178, 1), NA())</f>
        <v>#N/A</v>
      </c>
      <c r="J168" s="348">
        <f>IF(ISNUMBER(Regressions!K178),ROUND(Regressions!K178, 1), NA())</f>
        <v>100</v>
      </c>
      <c r="K168" s="346" t="e">
        <f>IF(ISNUMBER(Regressions!L178),ROUND(Regressions!L178, 1), NA())</f>
        <v>#N/A</v>
      </c>
      <c r="L168" s="245" t="e">
        <f>IF(ISNUMBER(Regressions!M178),ROUND(Regressions!M178, 1), NA())</f>
        <v>#N/A</v>
      </c>
      <c r="M168" s="347" t="e">
        <f>IF(ISNUMBER(Regressions!N178),ROUND(Regressions!N178, 1), NA())</f>
        <v>#N/A</v>
      </c>
      <c r="N168" s="244" t="e">
        <f>IF(ISNUMBER(Regressions!O178),ROUND(Regressions!O178, 1), NA())</f>
        <v>#N/A</v>
      </c>
      <c r="O168" s="348">
        <f>IF(ISNUMBER(Regressions!Q178),ROUND(Regressions!Q178, 1), NA())</f>
        <v>100</v>
      </c>
      <c r="P168" s="346" t="e">
        <f>IF(ISNUMBER(Regressions!R178),ROUND(Regressions!R178, 1), NA())</f>
        <v>#N/A</v>
      </c>
      <c r="Q168" s="222" t="e">
        <f>IF(ISNUMBER(Regressions!S178),ROUND(Regressions!S178, 1), NA())</f>
        <v>#N/A</v>
      </c>
      <c r="R168" s="347" t="e">
        <f>IF(ISNUMBER(Regressions!T178),ROUND(Regressions!T178, 1), NA())</f>
        <v>#N/A</v>
      </c>
      <c r="S168" s="244" t="e">
        <f>IF(ISNUMBER(Regressions!U178),ROUND(Regressions!U178, 1), NA())</f>
        <v>#N/A</v>
      </c>
    </row>
    <row xmlns:x14ac="http://schemas.microsoft.com/office/spreadsheetml/2009/9/ac" r="169" x14ac:dyDescent="0.2">
      <c r="A169" s="343" t="str">
        <f>IF(ISBLANK(Regressions!A179), " ", Regressions!A179)</f>
        <v>Mongolia</v>
      </c>
      <c r="B169" s="344">
        <f>IF(ISBLANK(Regressions!B179), " ", Regressions!B179)</f>
        <v>2010</v>
      </c>
      <c r="C169" s="349" t="str">
        <f>IF(ISBLANK(Regressions!C179), " ", Regressions!C179)</f>
        <v>Secondary</v>
      </c>
      <c r="D169" s="345">
        <f>IF(ISBLANK(Regressions!D179), " ", Regressions!D179)</f>
        <v>299551</v>
      </c>
      <c r="E169" s="221">
        <f>IF(ISNUMBER(Regressions!E179),ROUND(Regressions!E179, 1), NA())</f>
        <v>99.6</v>
      </c>
      <c r="F169" s="346" t="e">
        <f>IF(ISNUMBER(Regressions!F179),ROUND(Regressions!F179, 1), NA())</f>
        <v>#N/A</v>
      </c>
      <c r="G169" s="243" t="e">
        <f>IF(ISNUMBER(Regressions!G179),ROUND(Regressions!G179, 1), NA())</f>
        <v>#N/A</v>
      </c>
      <c r="H169" s="347" t="e">
        <f>IF(ISNUMBER(Regressions!H179),ROUND(Regressions!H179, 1), NA())</f>
        <v>#N/A</v>
      </c>
      <c r="I169" s="244" t="e">
        <f>IF(ISNUMBER(Regressions!I179),ROUND(Regressions!I179, 1), NA())</f>
        <v>#N/A</v>
      </c>
      <c r="J169" s="348">
        <f>IF(ISNUMBER(Regressions!K179),ROUND(Regressions!K179, 1), NA())</f>
        <v>100</v>
      </c>
      <c r="K169" s="346" t="e">
        <f>IF(ISNUMBER(Regressions!L179),ROUND(Regressions!L179, 1), NA())</f>
        <v>#N/A</v>
      </c>
      <c r="L169" s="245" t="e">
        <f>IF(ISNUMBER(Regressions!M179),ROUND(Regressions!M179, 1), NA())</f>
        <v>#N/A</v>
      </c>
      <c r="M169" s="347" t="e">
        <f>IF(ISNUMBER(Regressions!N179),ROUND(Regressions!N179, 1), NA())</f>
        <v>#N/A</v>
      </c>
      <c r="N169" s="244" t="e">
        <f>IF(ISNUMBER(Regressions!O179),ROUND(Regressions!O179, 1), NA())</f>
        <v>#N/A</v>
      </c>
      <c r="O169" s="348">
        <f>IF(ISNUMBER(Regressions!Q179),ROUND(Regressions!Q179, 1), NA())</f>
        <v>100</v>
      </c>
      <c r="P169" s="346" t="e">
        <f>IF(ISNUMBER(Regressions!R179),ROUND(Regressions!R179, 1), NA())</f>
        <v>#N/A</v>
      </c>
      <c r="Q169" s="222" t="e">
        <f>IF(ISNUMBER(Regressions!S179),ROUND(Regressions!S179, 1), NA())</f>
        <v>#N/A</v>
      </c>
      <c r="R169" s="347" t="e">
        <f>IF(ISNUMBER(Regressions!T179),ROUND(Regressions!T179, 1), NA())</f>
        <v>#N/A</v>
      </c>
      <c r="S169" s="244" t="e">
        <f>IF(ISNUMBER(Regressions!U179),ROUND(Regressions!U179, 1), NA())</f>
        <v>#N/A</v>
      </c>
    </row>
    <row xmlns:x14ac="http://schemas.microsoft.com/office/spreadsheetml/2009/9/ac" r="170" x14ac:dyDescent="0.2">
      <c r="A170" s="343" t="str">
        <f>IF(ISBLANK(Regressions!A180), " ", Regressions!A180)</f>
        <v>Mongolia</v>
      </c>
      <c r="B170" s="344">
        <f>IF(ISBLANK(Regressions!B180), " ", Regressions!B180)</f>
        <v>2011</v>
      </c>
      <c r="C170" s="349" t="str">
        <f>IF(ISBLANK(Regressions!C180), " ", Regressions!C180)</f>
        <v>Secondary</v>
      </c>
      <c r="D170" s="345">
        <f>IF(ISBLANK(Regressions!D180), " ", Regressions!D180)</f>
        <v>346133</v>
      </c>
      <c r="E170" s="221">
        <f>IF(ISNUMBER(Regressions!E180),ROUND(Regressions!E180, 1), NA())</f>
        <v>99.6</v>
      </c>
      <c r="F170" s="346" t="e">
        <f>IF(ISNUMBER(Regressions!F180),ROUND(Regressions!F180, 1), NA())</f>
        <v>#N/A</v>
      </c>
      <c r="G170" s="243" t="e">
        <f>IF(ISNUMBER(Regressions!G180),ROUND(Regressions!G180, 1), NA())</f>
        <v>#N/A</v>
      </c>
      <c r="H170" s="347" t="e">
        <f>IF(ISNUMBER(Regressions!H180),ROUND(Regressions!H180, 1), NA())</f>
        <v>#N/A</v>
      </c>
      <c r="I170" s="244" t="e">
        <f>IF(ISNUMBER(Regressions!I180),ROUND(Regressions!I180, 1), NA())</f>
        <v>#N/A</v>
      </c>
      <c r="J170" s="348">
        <f>IF(ISNUMBER(Regressions!K180),ROUND(Regressions!K180, 1), NA())</f>
        <v>100</v>
      </c>
      <c r="K170" s="346" t="e">
        <f>IF(ISNUMBER(Regressions!L180),ROUND(Regressions!L180, 1), NA())</f>
        <v>#N/A</v>
      </c>
      <c r="L170" s="245" t="e">
        <f>IF(ISNUMBER(Regressions!M180),ROUND(Regressions!M180, 1), NA())</f>
        <v>#N/A</v>
      </c>
      <c r="M170" s="347" t="e">
        <f>IF(ISNUMBER(Regressions!N180),ROUND(Regressions!N180, 1), NA())</f>
        <v>#N/A</v>
      </c>
      <c r="N170" s="244" t="e">
        <f>IF(ISNUMBER(Regressions!O180),ROUND(Regressions!O180, 1), NA())</f>
        <v>#N/A</v>
      </c>
      <c r="O170" s="348">
        <f>IF(ISNUMBER(Regressions!Q180),ROUND(Regressions!Q180, 1), NA())</f>
        <v>100</v>
      </c>
      <c r="P170" s="346" t="e">
        <f>IF(ISNUMBER(Regressions!R180),ROUND(Regressions!R180, 1), NA())</f>
        <v>#N/A</v>
      </c>
      <c r="Q170" s="222" t="e">
        <f>IF(ISNUMBER(Regressions!S180),ROUND(Regressions!S180, 1), NA())</f>
        <v>#N/A</v>
      </c>
      <c r="R170" s="347" t="e">
        <f>IF(ISNUMBER(Regressions!T180),ROUND(Regressions!T180, 1), NA())</f>
        <v>#N/A</v>
      </c>
      <c r="S170" s="244" t="e">
        <f>IF(ISNUMBER(Regressions!U180),ROUND(Regressions!U180, 1), NA())</f>
        <v>#N/A</v>
      </c>
    </row>
    <row xmlns:x14ac="http://schemas.microsoft.com/office/spreadsheetml/2009/9/ac" r="171" x14ac:dyDescent="0.2">
      <c r="A171" s="343" t="str">
        <f>IF(ISBLANK(Regressions!A181), " ", Regressions!A181)</f>
        <v>Mongolia</v>
      </c>
      <c r="B171" s="344">
        <f>IF(ISBLANK(Regressions!B181), " ", Regressions!B181)</f>
        <v>2012</v>
      </c>
      <c r="C171" s="349" t="str">
        <f>IF(ISBLANK(Regressions!C181), " ", Regressions!C181)</f>
        <v>Secondary</v>
      </c>
      <c r="D171" s="345">
        <f>IF(ISBLANK(Regressions!D181), " ", Regressions!D181)</f>
        <v>340122</v>
      </c>
      <c r="E171" s="221">
        <f>IF(ISNUMBER(Regressions!E181),ROUND(Regressions!E181, 1), NA())</f>
        <v>99.6</v>
      </c>
      <c r="F171" s="346" t="e">
        <f>IF(ISNUMBER(Regressions!F181),ROUND(Regressions!F181, 1), NA())</f>
        <v>#N/A</v>
      </c>
      <c r="G171" s="243" t="e">
        <f>IF(ISNUMBER(Regressions!G181),ROUND(Regressions!G181, 1), NA())</f>
        <v>#N/A</v>
      </c>
      <c r="H171" s="347" t="e">
        <f>IF(ISNUMBER(Regressions!H181),ROUND(Regressions!H181, 1), NA())</f>
        <v>#N/A</v>
      </c>
      <c r="I171" s="244" t="e">
        <f>IF(ISNUMBER(Regressions!I181),ROUND(Regressions!I181, 1), NA())</f>
        <v>#N/A</v>
      </c>
      <c r="J171" s="348">
        <f>IF(ISNUMBER(Regressions!K181),ROUND(Regressions!K181, 1), NA())</f>
        <v>100</v>
      </c>
      <c r="K171" s="346" t="e">
        <f>IF(ISNUMBER(Regressions!L181),ROUND(Regressions!L181, 1), NA())</f>
        <v>#N/A</v>
      </c>
      <c r="L171" s="245" t="e">
        <f>IF(ISNUMBER(Regressions!M181),ROUND(Regressions!M181, 1), NA())</f>
        <v>#N/A</v>
      </c>
      <c r="M171" s="347" t="e">
        <f>IF(ISNUMBER(Regressions!N181),ROUND(Regressions!N181, 1), NA())</f>
        <v>#N/A</v>
      </c>
      <c r="N171" s="244" t="e">
        <f>IF(ISNUMBER(Regressions!O181),ROUND(Regressions!O181, 1), NA())</f>
        <v>#N/A</v>
      </c>
      <c r="O171" s="348">
        <f>IF(ISNUMBER(Regressions!Q181),ROUND(Regressions!Q181, 1), NA())</f>
        <v>100</v>
      </c>
      <c r="P171" s="346" t="e">
        <f>IF(ISNUMBER(Regressions!R181),ROUND(Regressions!R181, 1), NA())</f>
        <v>#N/A</v>
      </c>
      <c r="Q171" s="222" t="e">
        <f>IF(ISNUMBER(Regressions!S181),ROUND(Regressions!S181, 1), NA())</f>
        <v>#N/A</v>
      </c>
      <c r="R171" s="347" t="e">
        <f>IF(ISNUMBER(Regressions!T181),ROUND(Regressions!T181, 1), NA())</f>
        <v>#N/A</v>
      </c>
      <c r="S171" s="244" t="e">
        <f>IF(ISNUMBER(Regressions!U181),ROUND(Regressions!U181, 1), NA())</f>
        <v>#N/A</v>
      </c>
    </row>
    <row xmlns:x14ac="http://schemas.microsoft.com/office/spreadsheetml/2009/9/ac" r="172" x14ac:dyDescent="0.2">
      <c r="A172" s="343" t="str">
        <f>IF(ISBLANK(Regressions!A182), " ", Regressions!A182)</f>
        <v>Mongolia</v>
      </c>
      <c r="B172" s="344">
        <f>IF(ISBLANK(Regressions!B182), " ", Regressions!B182)</f>
        <v>2013</v>
      </c>
      <c r="C172" s="349" t="str">
        <f>IF(ISBLANK(Regressions!C182), " ", Regressions!C182)</f>
        <v>Secondary</v>
      </c>
      <c r="D172" s="345">
        <f>IF(ISBLANK(Regressions!D182), " ", Regressions!D182)</f>
        <v>334526</v>
      </c>
      <c r="E172" s="221">
        <f>IF(ISNUMBER(Regressions!E182),ROUND(Regressions!E182, 1), NA())</f>
        <v>99.6</v>
      </c>
      <c r="F172" s="346">
        <f>IF(ISNUMBER(Regressions!F182),ROUND(Regressions!F182, 1), NA())</f>
        <v>98.8</v>
      </c>
      <c r="G172" s="243">
        <f>IF(ISNUMBER(Regressions!G182),ROUND(Regressions!G182, 1), NA())</f>
        <v>73.400000000000006</v>
      </c>
      <c r="H172" s="347">
        <f>IF(ISNUMBER(Regressions!H182),ROUND(Regressions!H182, 1), NA())</f>
        <v>25.4</v>
      </c>
      <c r="I172" s="244">
        <f>IF(ISNUMBER(Regressions!I182),ROUND(Regressions!I182, 1), NA())</f>
        <v>1.3</v>
      </c>
      <c r="J172" s="348">
        <f>IF(ISNUMBER(Regressions!K182),ROUND(Regressions!K182, 1), NA())</f>
        <v>100</v>
      </c>
      <c r="K172" s="346">
        <f>IF(ISNUMBER(Regressions!L182),ROUND(Regressions!L182, 1), NA())</f>
        <v>85</v>
      </c>
      <c r="L172" s="245">
        <f>IF(ISNUMBER(Regressions!M182),ROUND(Regressions!M182, 1), NA())</f>
        <v>63.5</v>
      </c>
      <c r="M172" s="347">
        <f>IF(ISNUMBER(Regressions!N182),ROUND(Regressions!N182, 1), NA())</f>
        <v>21.5</v>
      </c>
      <c r="N172" s="244">
        <f>IF(ISNUMBER(Regressions!O182),ROUND(Regressions!O182, 1), NA())</f>
        <v>15.1</v>
      </c>
      <c r="O172" s="348">
        <f>IF(ISNUMBER(Regressions!Q182),ROUND(Regressions!Q182, 1), NA())</f>
        <v>100</v>
      </c>
      <c r="P172" s="346">
        <f>IF(ISNUMBER(Regressions!R182),ROUND(Regressions!R182, 1), NA())</f>
        <v>75.8</v>
      </c>
      <c r="Q172" s="222">
        <f>IF(ISNUMBER(Regressions!S182),ROUND(Regressions!S182, 1), NA())</f>
        <v>39.9</v>
      </c>
      <c r="R172" s="347">
        <f>IF(ISNUMBER(Regressions!T182),ROUND(Regressions!T182, 1), NA())</f>
        <v>35.9</v>
      </c>
      <c r="S172" s="244">
        <f>IF(ISNUMBER(Regressions!U182),ROUND(Regressions!U182, 1), NA())</f>
        <v>24.2</v>
      </c>
    </row>
    <row xmlns:x14ac="http://schemas.microsoft.com/office/spreadsheetml/2009/9/ac" r="173" x14ac:dyDescent="0.2">
      <c r="A173" s="343" t="str">
        <f>IF(ISBLANK(Regressions!A183), " ", Regressions!A183)</f>
        <v>Mongolia</v>
      </c>
      <c r="B173" s="344">
        <f>IF(ISBLANK(Regressions!B183), " ", Regressions!B183)</f>
        <v>2014</v>
      </c>
      <c r="C173" s="349" t="str">
        <f>IF(ISBLANK(Regressions!C183), " ", Regressions!C183)</f>
        <v>Secondary</v>
      </c>
      <c r="D173" s="345">
        <f>IF(ISBLANK(Regressions!D183), " ", Regressions!D183)</f>
        <v>328297</v>
      </c>
      <c r="E173" s="221">
        <f>IF(ISNUMBER(Regressions!E183),ROUND(Regressions!E183, 1), NA())</f>
        <v>99.6</v>
      </c>
      <c r="F173" s="346">
        <f>IF(ISNUMBER(Regressions!F183),ROUND(Regressions!F183, 1), NA())</f>
        <v>98.8</v>
      </c>
      <c r="G173" s="243">
        <f>IF(ISNUMBER(Regressions!G183),ROUND(Regressions!G183, 1), NA())</f>
        <v>73.400000000000006</v>
      </c>
      <c r="H173" s="347">
        <f>IF(ISNUMBER(Regressions!H183),ROUND(Regressions!H183, 1), NA())</f>
        <v>25.4</v>
      </c>
      <c r="I173" s="244">
        <f>IF(ISNUMBER(Regressions!I183),ROUND(Regressions!I183, 1), NA())</f>
        <v>1.3</v>
      </c>
      <c r="J173" s="348">
        <f>IF(ISNUMBER(Regressions!K183),ROUND(Regressions!K183, 1), NA())</f>
        <v>100</v>
      </c>
      <c r="K173" s="346">
        <f>IF(ISNUMBER(Regressions!L183),ROUND(Regressions!L183, 1), NA())</f>
        <v>85</v>
      </c>
      <c r="L173" s="245">
        <f>IF(ISNUMBER(Regressions!M183),ROUND(Regressions!M183, 1), NA())</f>
        <v>63.5</v>
      </c>
      <c r="M173" s="347">
        <f>IF(ISNUMBER(Regressions!N183),ROUND(Regressions!N183, 1), NA())</f>
        <v>21.5</v>
      </c>
      <c r="N173" s="244">
        <f>IF(ISNUMBER(Regressions!O183),ROUND(Regressions!O183, 1), NA())</f>
        <v>15.1</v>
      </c>
      <c r="O173" s="348">
        <f>IF(ISNUMBER(Regressions!Q183),ROUND(Regressions!Q183, 1), NA())</f>
        <v>100</v>
      </c>
      <c r="P173" s="346">
        <f>IF(ISNUMBER(Regressions!R183),ROUND(Regressions!R183, 1), NA())</f>
        <v>75.8</v>
      </c>
      <c r="Q173" s="222">
        <f>IF(ISNUMBER(Regressions!S183),ROUND(Regressions!S183, 1), NA())</f>
        <v>39.9</v>
      </c>
      <c r="R173" s="347">
        <f>IF(ISNUMBER(Regressions!T183),ROUND(Regressions!T183, 1), NA())</f>
        <v>35.9</v>
      </c>
      <c r="S173" s="244">
        <f>IF(ISNUMBER(Regressions!U183),ROUND(Regressions!U183, 1), NA())</f>
        <v>24.2</v>
      </c>
    </row>
    <row xmlns:x14ac="http://schemas.microsoft.com/office/spreadsheetml/2009/9/ac" r="174" x14ac:dyDescent="0.2">
      <c r="A174" s="343" t="str">
        <f>IF(ISBLANK(Regressions!A184), " ", Regressions!A184)</f>
        <v>Mongolia</v>
      </c>
      <c r="B174" s="344">
        <f>IF(ISBLANK(Regressions!B184), " ", Regressions!B184)</f>
        <v>2015</v>
      </c>
      <c r="C174" s="349" t="str">
        <f>IF(ISBLANK(Regressions!C184), " ", Regressions!C184)</f>
        <v>Secondary</v>
      </c>
      <c r="D174" s="345">
        <f>IF(ISBLANK(Regressions!D184), " ", Regressions!D184)</f>
        <v>322399</v>
      </c>
      <c r="E174" s="221">
        <f>IF(ISNUMBER(Regressions!E184),ROUND(Regressions!E184, 1), NA())</f>
        <v>99.6</v>
      </c>
      <c r="F174" s="346">
        <f>IF(ISNUMBER(Regressions!F184),ROUND(Regressions!F184, 1), NA())</f>
        <v>98.8</v>
      </c>
      <c r="G174" s="243">
        <f>IF(ISNUMBER(Regressions!G184),ROUND(Regressions!G184, 1), NA())</f>
        <v>73.400000000000006</v>
      </c>
      <c r="H174" s="347">
        <f>IF(ISNUMBER(Regressions!H184),ROUND(Regressions!H184, 1), NA())</f>
        <v>25.4</v>
      </c>
      <c r="I174" s="244">
        <f>IF(ISNUMBER(Regressions!I184),ROUND(Regressions!I184, 1), NA())</f>
        <v>1.3</v>
      </c>
      <c r="J174" s="348">
        <f>IF(ISNUMBER(Regressions!K184),ROUND(Regressions!K184, 1), NA())</f>
        <v>100</v>
      </c>
      <c r="K174" s="346">
        <f>IF(ISNUMBER(Regressions!L184),ROUND(Regressions!L184, 1), NA())</f>
        <v>85</v>
      </c>
      <c r="L174" s="245">
        <f>IF(ISNUMBER(Regressions!M184),ROUND(Regressions!M184, 1), NA())</f>
        <v>63.5</v>
      </c>
      <c r="M174" s="347">
        <f>IF(ISNUMBER(Regressions!N184),ROUND(Regressions!N184, 1), NA())</f>
        <v>21.5</v>
      </c>
      <c r="N174" s="244">
        <f>IF(ISNUMBER(Regressions!O184),ROUND(Regressions!O184, 1), NA())</f>
        <v>15.1</v>
      </c>
      <c r="O174" s="348">
        <f>IF(ISNUMBER(Regressions!Q184),ROUND(Regressions!Q184, 1), NA())</f>
        <v>100</v>
      </c>
      <c r="P174" s="346">
        <f>IF(ISNUMBER(Regressions!R184),ROUND(Regressions!R184, 1), NA())</f>
        <v>75.8</v>
      </c>
      <c r="Q174" s="222">
        <f>IF(ISNUMBER(Regressions!S184),ROUND(Regressions!S184, 1), NA())</f>
        <v>39.9</v>
      </c>
      <c r="R174" s="347">
        <f>IF(ISNUMBER(Regressions!T184),ROUND(Regressions!T184, 1), NA())</f>
        <v>35.9</v>
      </c>
      <c r="S174" s="244">
        <f>IF(ISNUMBER(Regressions!U184),ROUND(Regressions!U184, 1), NA())</f>
        <v>24.2</v>
      </c>
    </row>
    <row xmlns:x14ac="http://schemas.microsoft.com/office/spreadsheetml/2009/9/ac" r="175" x14ac:dyDescent="0.2">
      <c r="A175" s="343" t="str">
        <f>IF(ISBLANK(Regressions!A185), " ", Regressions!A185)</f>
        <v>Mongolia</v>
      </c>
      <c r="B175" s="344">
        <f>IF(ISBLANK(Regressions!B185), " ", Regressions!B185)</f>
        <v>2016</v>
      </c>
      <c r="C175" s="349" t="str">
        <f>IF(ISBLANK(Regressions!C185), " ", Regressions!C185)</f>
        <v>Secondary</v>
      </c>
      <c r="D175" s="345">
        <f>IF(ISBLANK(Regressions!D185), " ", Regressions!D185)</f>
        <v>318571</v>
      </c>
      <c r="E175" s="221">
        <f>IF(ISNUMBER(Regressions!E185),ROUND(Regressions!E185, 1), NA())</f>
        <v>99.6</v>
      </c>
      <c r="F175" s="346">
        <f>IF(ISNUMBER(Regressions!F185),ROUND(Regressions!F185, 1), NA())</f>
        <v>98.8</v>
      </c>
      <c r="G175" s="243">
        <f>IF(ISNUMBER(Regressions!G185),ROUND(Regressions!G185, 1), NA())</f>
        <v>73.400000000000006</v>
      </c>
      <c r="H175" s="347">
        <f>IF(ISNUMBER(Regressions!H185),ROUND(Regressions!H185, 1), NA())</f>
        <v>25.4</v>
      </c>
      <c r="I175" s="244">
        <f>IF(ISNUMBER(Regressions!I185),ROUND(Regressions!I185, 1), NA())</f>
        <v>1.3</v>
      </c>
      <c r="J175" s="348">
        <f>IF(ISNUMBER(Regressions!K185),ROUND(Regressions!K185, 1), NA())</f>
        <v>100</v>
      </c>
      <c r="K175" s="346">
        <f>IF(ISNUMBER(Regressions!L185),ROUND(Regressions!L185, 1), NA())</f>
        <v>85</v>
      </c>
      <c r="L175" s="245">
        <f>IF(ISNUMBER(Regressions!M185),ROUND(Regressions!M185, 1), NA())</f>
        <v>63.5</v>
      </c>
      <c r="M175" s="347">
        <f>IF(ISNUMBER(Regressions!N185),ROUND(Regressions!N185, 1), NA())</f>
        <v>21.5</v>
      </c>
      <c r="N175" s="244">
        <f>IF(ISNUMBER(Regressions!O185),ROUND(Regressions!O185, 1), NA())</f>
        <v>15.1</v>
      </c>
      <c r="O175" s="348">
        <f>IF(ISNUMBER(Regressions!Q185),ROUND(Regressions!Q185, 1), NA())</f>
        <v>100</v>
      </c>
      <c r="P175" s="346">
        <f>IF(ISNUMBER(Regressions!R185),ROUND(Regressions!R185, 1), NA())</f>
        <v>75.8</v>
      </c>
      <c r="Q175" s="222">
        <f>IF(ISNUMBER(Regressions!S185),ROUND(Regressions!S185, 1), NA())</f>
        <v>39.9</v>
      </c>
      <c r="R175" s="347">
        <f>IF(ISNUMBER(Regressions!T185),ROUND(Regressions!T185, 1), NA())</f>
        <v>35.9</v>
      </c>
      <c r="S175" s="244">
        <f>IF(ISNUMBER(Regressions!U185),ROUND(Regressions!U185, 1), NA())</f>
        <v>24.2</v>
      </c>
    </row>
    <row xmlns:x14ac="http://schemas.microsoft.com/office/spreadsheetml/2009/9/ac" r="176" x14ac:dyDescent="0.2">
      <c r="A176" s="343" t="str">
        <f>IF(ISBLANK(Regressions!A186), " ", Regressions!A186)</f>
        <v>Mongolia</v>
      </c>
      <c r="B176" s="344">
        <f>IF(ISBLANK(Regressions!B186), " ", Regressions!B186)</f>
        <v>2017</v>
      </c>
      <c r="C176" s="349" t="str">
        <f>IF(ISBLANK(Regressions!C186), " ", Regressions!C186)</f>
        <v>Secondary</v>
      </c>
      <c r="D176" s="345">
        <f>IF(ISBLANK(Regressions!D186), " ", Regressions!D186)</f>
        <v>316410</v>
      </c>
      <c r="E176" s="221">
        <f>IF(ISNUMBER(Regressions!E186),ROUND(Regressions!E186, 1), NA())</f>
        <v>99.6</v>
      </c>
      <c r="F176" s="346">
        <f>IF(ISNUMBER(Regressions!F186),ROUND(Regressions!F186, 1), NA())</f>
        <v>98.8</v>
      </c>
      <c r="G176" s="243">
        <f>IF(ISNUMBER(Regressions!G186),ROUND(Regressions!G186, 1), NA())</f>
        <v>73.400000000000006</v>
      </c>
      <c r="H176" s="347">
        <f>IF(ISNUMBER(Regressions!H186),ROUND(Regressions!H186, 1), NA())</f>
        <v>25.4</v>
      </c>
      <c r="I176" s="244">
        <f>IF(ISNUMBER(Regressions!I186),ROUND(Regressions!I186, 1), NA())</f>
        <v>1.3</v>
      </c>
      <c r="J176" s="348">
        <f>IF(ISNUMBER(Regressions!K186),ROUND(Regressions!K186, 1), NA())</f>
        <v>100</v>
      </c>
      <c r="K176" s="346">
        <f>IF(ISNUMBER(Regressions!L186),ROUND(Regressions!L186, 1), NA())</f>
        <v>85</v>
      </c>
      <c r="L176" s="245">
        <f>IF(ISNUMBER(Regressions!M186),ROUND(Regressions!M186, 1), NA())</f>
        <v>63.5</v>
      </c>
      <c r="M176" s="347">
        <f>IF(ISNUMBER(Regressions!N186),ROUND(Regressions!N186, 1), NA())</f>
        <v>21.5</v>
      </c>
      <c r="N176" s="244">
        <f>IF(ISNUMBER(Regressions!O186),ROUND(Regressions!O186, 1), NA())</f>
        <v>15.1</v>
      </c>
      <c r="O176" s="348">
        <f>IF(ISNUMBER(Regressions!Q186),ROUND(Regressions!Q186, 1), NA())</f>
        <v>100</v>
      </c>
      <c r="P176" s="346">
        <f>IF(ISNUMBER(Regressions!R186),ROUND(Regressions!R186, 1), NA())</f>
        <v>75.8</v>
      </c>
      <c r="Q176" s="222">
        <f>IF(ISNUMBER(Regressions!S186),ROUND(Regressions!S186, 1), NA())</f>
        <v>39.9</v>
      </c>
      <c r="R176" s="347">
        <f>IF(ISNUMBER(Regressions!T186),ROUND(Regressions!T186, 1), NA())</f>
        <v>35.9</v>
      </c>
      <c r="S176" s="244">
        <f>IF(ISNUMBER(Regressions!U186),ROUND(Regressions!U186, 1), NA())</f>
        <v>24.2</v>
      </c>
    </row>
    <row xmlns:x14ac="http://schemas.microsoft.com/office/spreadsheetml/2009/9/ac" r="177" x14ac:dyDescent="0.2">
      <c r="A177" s="343" t="str">
        <f>IF(ISBLANK(Regressions!A187), " ", Regressions!A187)</f>
        <v>Mongolia</v>
      </c>
      <c r="B177" s="344">
        <f>IF(ISBLANK(Regressions!B187), " ", Regressions!B187)</f>
        <v>2018</v>
      </c>
      <c r="C177" s="349" t="str">
        <f>IF(ISBLANK(Regressions!C187), " ", Regressions!C187)</f>
        <v>Secondary</v>
      </c>
      <c r="D177" s="345">
        <f>IF(ISBLANK(Regressions!D187), " ", Regressions!D187)</f>
        <v>317695</v>
      </c>
      <c r="E177" s="221">
        <f>IF(ISNUMBER(Regressions!E187),ROUND(Regressions!E187, 1), NA())</f>
        <v>99.6</v>
      </c>
      <c r="F177" s="346">
        <f>IF(ISNUMBER(Regressions!F187),ROUND(Regressions!F187, 1), NA())</f>
        <v>98.8</v>
      </c>
      <c r="G177" s="243">
        <f>IF(ISNUMBER(Regressions!G187),ROUND(Regressions!G187, 1), NA())</f>
        <v>73.400000000000006</v>
      </c>
      <c r="H177" s="347">
        <f>IF(ISNUMBER(Regressions!H187),ROUND(Regressions!H187, 1), NA())</f>
        <v>25.4</v>
      </c>
      <c r="I177" s="244">
        <f>IF(ISNUMBER(Regressions!I187),ROUND(Regressions!I187, 1), NA())</f>
        <v>1.3</v>
      </c>
      <c r="J177" s="348">
        <f>IF(ISNUMBER(Regressions!K187),ROUND(Regressions!K187, 1), NA())</f>
        <v>100</v>
      </c>
      <c r="K177" s="346">
        <f>IF(ISNUMBER(Regressions!L187),ROUND(Regressions!L187, 1), NA())</f>
        <v>85</v>
      </c>
      <c r="L177" s="245">
        <f>IF(ISNUMBER(Regressions!M187),ROUND(Regressions!M187, 1), NA())</f>
        <v>63.5</v>
      </c>
      <c r="M177" s="347">
        <f>IF(ISNUMBER(Regressions!N187),ROUND(Regressions!N187, 1), NA())</f>
        <v>21.5</v>
      </c>
      <c r="N177" s="244">
        <f>IF(ISNUMBER(Regressions!O187),ROUND(Regressions!O187, 1), NA())</f>
        <v>15.1</v>
      </c>
      <c r="O177" s="348">
        <f>IF(ISNUMBER(Regressions!Q187),ROUND(Regressions!Q187, 1), NA())</f>
        <v>100</v>
      </c>
      <c r="P177" s="346">
        <f>IF(ISNUMBER(Regressions!R187),ROUND(Regressions!R187, 1), NA())</f>
        <v>75.8</v>
      </c>
      <c r="Q177" s="222">
        <f>IF(ISNUMBER(Regressions!S187),ROUND(Regressions!S187, 1), NA())</f>
        <v>39.9</v>
      </c>
      <c r="R177" s="347">
        <f>IF(ISNUMBER(Regressions!T187),ROUND(Regressions!T187, 1), NA())</f>
        <v>35.9</v>
      </c>
      <c r="S177" s="244">
        <f>IF(ISNUMBER(Regressions!U187),ROUND(Regressions!U187, 1), NA())</f>
        <v>24.2</v>
      </c>
    </row>
    <row xmlns:x14ac="http://schemas.microsoft.com/office/spreadsheetml/2009/9/ac" r="178" x14ac:dyDescent="0.2">
      <c r="A178" s="343" t="str">
        <f>IF(ISBLANK(Regressions!A188), " ", Regressions!A188)</f>
        <v>Mongolia</v>
      </c>
      <c r="B178" s="344">
        <f>IF(ISBLANK(Regressions!B188), " ", Regressions!B188)</f>
        <v>2019</v>
      </c>
      <c r="C178" s="349" t="str">
        <f>IF(ISBLANK(Regressions!C188), " ", Regressions!C188)</f>
        <v>Secondary</v>
      </c>
      <c r="D178" s="345">
        <f>IF(ISBLANK(Regressions!D188), " ", Regressions!D188)</f>
        <v>325733</v>
      </c>
      <c r="E178" s="221">
        <f>IF(ISNUMBER(Regressions!E188),ROUND(Regressions!E188, 1), NA())</f>
        <v>99.6</v>
      </c>
      <c r="F178" s="346">
        <f>IF(ISNUMBER(Regressions!F188),ROUND(Regressions!F188, 1), NA())</f>
        <v>98.8</v>
      </c>
      <c r="G178" s="243">
        <f>IF(ISNUMBER(Regressions!G188),ROUND(Regressions!G188, 1), NA())</f>
        <v>73.400000000000006</v>
      </c>
      <c r="H178" s="347">
        <f>IF(ISNUMBER(Regressions!H188),ROUND(Regressions!H188, 1), NA())</f>
        <v>25.4</v>
      </c>
      <c r="I178" s="244">
        <f>IF(ISNUMBER(Regressions!I188),ROUND(Regressions!I188, 1), NA())</f>
        <v>1.3</v>
      </c>
      <c r="J178" s="348">
        <f>IF(ISNUMBER(Regressions!K188),ROUND(Regressions!K188, 1), NA())</f>
        <v>100</v>
      </c>
      <c r="K178" s="346">
        <f>IF(ISNUMBER(Regressions!L188),ROUND(Regressions!L188, 1), NA())</f>
        <v>85</v>
      </c>
      <c r="L178" s="245">
        <f>IF(ISNUMBER(Regressions!M188),ROUND(Regressions!M188, 1), NA())</f>
        <v>63.5</v>
      </c>
      <c r="M178" s="347">
        <f>IF(ISNUMBER(Regressions!N188),ROUND(Regressions!N188, 1), NA())</f>
        <v>21.5</v>
      </c>
      <c r="N178" s="244">
        <f>IF(ISNUMBER(Regressions!O188),ROUND(Regressions!O188, 1), NA())</f>
        <v>15.1</v>
      </c>
      <c r="O178" s="348">
        <f>IF(ISNUMBER(Regressions!Q188),ROUND(Regressions!Q188, 1), NA())</f>
        <v>100</v>
      </c>
      <c r="P178" s="346">
        <f>IF(ISNUMBER(Regressions!R188),ROUND(Regressions!R188, 1), NA())</f>
        <v>75.8</v>
      </c>
      <c r="Q178" s="222">
        <f>IF(ISNUMBER(Regressions!S188),ROUND(Regressions!S188, 1), NA())</f>
        <v>39.9</v>
      </c>
      <c r="R178" s="347">
        <f>IF(ISNUMBER(Regressions!T188),ROUND(Regressions!T188, 1), NA())</f>
        <v>35.9</v>
      </c>
      <c r="S178" s="244">
        <f>IF(ISNUMBER(Regressions!U188),ROUND(Regressions!U188, 1), NA())</f>
        <v>24.2</v>
      </c>
    </row>
    <row xmlns:x14ac="http://schemas.microsoft.com/office/spreadsheetml/2009/9/ac" r="179" x14ac:dyDescent="0.2">
      <c r="A179" s="343" t="str">
        <f>IF(ISBLANK(Regressions!A189), " ", Regressions!A189)</f>
        <v>Mongolia</v>
      </c>
      <c r="B179" s="344">
        <f>IF(ISBLANK(Regressions!B189), " ", Regressions!B189)</f>
        <v>2020</v>
      </c>
      <c r="C179" s="349" t="str">
        <f>IF(ISBLANK(Regressions!C189), " ", Regressions!C189)</f>
        <v>Secondary</v>
      </c>
      <c r="D179" s="345">
        <f>IF(ISBLANK(Regressions!D189), " ", Regressions!D189)</f>
        <v>342456</v>
      </c>
      <c r="E179" s="221">
        <f>IF(ISNUMBER(Regressions!E189),ROUND(Regressions!E189, 1), NA())</f>
        <v>99.6</v>
      </c>
      <c r="F179" s="346">
        <f>IF(ISNUMBER(Regressions!F189),ROUND(Regressions!F189, 1), NA())</f>
        <v>98.8</v>
      </c>
      <c r="G179" s="243">
        <f>IF(ISNUMBER(Regressions!G189),ROUND(Regressions!G189, 1), NA())</f>
        <v>73.400000000000006</v>
      </c>
      <c r="H179" s="347">
        <f>IF(ISNUMBER(Regressions!H189),ROUND(Regressions!H189, 1), NA())</f>
        <v>25.4</v>
      </c>
      <c r="I179" s="244">
        <f>IF(ISNUMBER(Regressions!I189),ROUND(Regressions!I189, 1), NA())</f>
        <v>1.3</v>
      </c>
      <c r="J179" s="348">
        <f>IF(ISNUMBER(Regressions!K189),ROUND(Regressions!K189, 1), NA())</f>
        <v>100</v>
      </c>
      <c r="K179" s="346">
        <f>IF(ISNUMBER(Regressions!L189),ROUND(Regressions!L189, 1), NA())</f>
        <v>85</v>
      </c>
      <c r="L179" s="245">
        <f>IF(ISNUMBER(Regressions!M189),ROUND(Regressions!M189, 1), NA())</f>
        <v>63.5</v>
      </c>
      <c r="M179" s="347">
        <f>IF(ISNUMBER(Regressions!N189),ROUND(Regressions!N189, 1), NA())</f>
        <v>21.5</v>
      </c>
      <c r="N179" s="244">
        <f>IF(ISNUMBER(Regressions!O189),ROUND(Regressions!O189, 1), NA())</f>
        <v>15.1</v>
      </c>
      <c r="O179" s="348">
        <f>IF(ISNUMBER(Regressions!Q189),ROUND(Regressions!Q189, 1), NA())</f>
        <v>100</v>
      </c>
      <c r="P179" s="346">
        <f>IF(ISNUMBER(Regressions!R189),ROUND(Regressions!R189, 1), NA())</f>
        <v>75.8</v>
      </c>
      <c r="Q179" s="222">
        <f>IF(ISNUMBER(Regressions!S189),ROUND(Regressions!S189, 1), NA())</f>
        <v>39.9</v>
      </c>
      <c r="R179" s="347">
        <f>IF(ISNUMBER(Regressions!T189),ROUND(Regressions!T189, 1), NA())</f>
        <v>35.9</v>
      </c>
      <c r="S179" s="244">
        <f>IF(ISNUMBER(Regressions!U189),ROUND(Regressions!U189, 1), NA())</f>
        <v>24.2</v>
      </c>
    </row>
    <row xmlns:x14ac="http://schemas.microsoft.com/office/spreadsheetml/2009/9/ac" r="180" x14ac:dyDescent="0.2">
      <c r="A180" s="394" t="str">
        <f>IF(ISBLANK(Regressions!A190), " ", Regressions!A190)</f>
        <v>Mongolia</v>
      </c>
      <c r="B180" s="395">
        <f>IF(ISBLANK(Regressions!B190), " ", Regressions!B190)</f>
        <v>2021</v>
      </c>
      <c r="C180" s="396" t="str">
        <f>IF(ISBLANK(Regressions!C190), " ", Regressions!C190)</f>
        <v>Secondary</v>
      </c>
      <c r="D180" s="397">
        <f>IF(ISBLANK(Regressions!D190), " ", Regressions!D190)</f>
        <v>364627</v>
      </c>
      <c r="E180" s="400">
        <f>IF(ISNUMBER(Regressions!E190),ROUND(Regressions!E190, 1), NA())</f>
        <v>99.6</v>
      </c>
      <c r="F180" s="398">
        <f>IF(ISNUMBER(Regressions!F190),ROUND(Regressions!F190, 1), NA())</f>
        <v>98.8</v>
      </c>
      <c r="G180" s="401">
        <f>IF(ISNUMBER(Regressions!G190),ROUND(Regressions!G190, 1), NA())</f>
        <v>73.400000000000006</v>
      </c>
      <c r="H180" s="399">
        <f>IF(ISNUMBER(Regressions!H190),ROUND(Regressions!H190, 1), NA())</f>
        <v>25.4</v>
      </c>
      <c r="I180" s="402">
        <f>IF(ISNUMBER(Regressions!I190),ROUND(Regressions!I190, 1), NA())</f>
        <v>1.3</v>
      </c>
      <c r="J180" s="400">
        <f>IF(ISNUMBER(Regressions!K190),ROUND(Regressions!K190, 1), NA())</f>
        <v>100</v>
      </c>
      <c r="K180" s="398">
        <f>IF(ISNUMBER(Regressions!L190),ROUND(Regressions!L190, 1), NA())</f>
        <v>85</v>
      </c>
      <c r="L180" s="403">
        <f>IF(ISNUMBER(Regressions!M190),ROUND(Regressions!M190, 1), NA())</f>
        <v>63.5</v>
      </c>
      <c r="M180" s="399">
        <f>IF(ISNUMBER(Regressions!N190),ROUND(Regressions!N190, 1), NA())</f>
        <v>21.5</v>
      </c>
      <c r="N180" s="402">
        <f>IF(ISNUMBER(Regressions!O190),ROUND(Regressions!O190, 1), NA())</f>
        <v>15.1</v>
      </c>
      <c r="O180" s="400">
        <f>IF(ISNUMBER(Regressions!Q190),ROUND(Regressions!Q190, 1), NA())</f>
        <v>100</v>
      </c>
      <c r="P180" s="398">
        <f>IF(ISNUMBER(Regressions!R190),ROUND(Regressions!R190, 1), NA())</f>
        <v>75.8</v>
      </c>
      <c r="Q180" s="404">
        <f>IF(ISNUMBER(Regressions!S190),ROUND(Regressions!S190, 1), NA())</f>
        <v>39.9</v>
      </c>
      <c r="R180" s="399">
        <f>IF(ISNUMBER(Regressions!T190),ROUND(Regressions!T190, 1), NA())</f>
        <v>35.9</v>
      </c>
      <c r="S180" s="402">
        <f>IF(ISNUMBER(Regressions!U190),ROUND(Regressions!U190, 1), NA())</f>
        <v>24.2</v>
      </c>
      <c r="T180" s="393"/>
      <c r="U180" s="393"/>
      <c r="V180" s="393"/>
      <c r="W180" s="393"/>
      <c r="X180" s="393"/>
      <c r="Y180" s="393"/>
      <c r="Z180" s="393"/>
      <c r="AA180" s="393"/>
      <c r="AB180" s="393"/>
      <c r="AC180" s="393"/>
    </row>
    <row xmlns:x14ac="http://schemas.microsoft.com/office/spreadsheetml/2009/9/ac" r="181" x14ac:dyDescent="0.2">
      <c r="A181" s="343" t="str">
        <f>IF(ISBLANK(Regressions!A191), " ", Regressions!A191)</f>
        <v>Mongolia</v>
      </c>
      <c r="B181" s="344">
        <f>IF(ISBLANK(Regressions!B191), " ", Regressions!B191)</f>
        <v>2022</v>
      </c>
      <c r="C181" s="349" t="str">
        <f>IF(ISBLANK(Regressions!C191), " ", Regressions!C191)</f>
        <v>Secondary</v>
      </c>
      <c r="D181" s="345">
        <f>IF(ISBLANK(Regressions!D191), " ", Regressions!D191)</f>
        <v>388641</v>
      </c>
      <c r="E181" s="221">
        <f>IF(ISNUMBER(Regressions!E191),ROUND(Regressions!E191, 1), NA())</f>
        <v>99.6</v>
      </c>
      <c r="F181" s="346" t="e">
        <f>IF(ISNUMBER(Regressions!F191),ROUND(Regressions!F191, 1), NA())</f>
        <v>#N/A</v>
      </c>
      <c r="G181" s="243" t="e">
        <f>IF(ISNUMBER(Regressions!G191),ROUND(Regressions!G191, 1), NA())</f>
        <v>#N/A</v>
      </c>
      <c r="H181" s="347" t="e">
        <f>IF(ISNUMBER(Regressions!H191),ROUND(Regressions!H191, 1), NA())</f>
        <v>#N/A</v>
      </c>
      <c r="I181" s="244" t="e">
        <f>IF(ISNUMBER(Regressions!I191),ROUND(Regressions!I191, 1), NA())</f>
        <v>#N/A</v>
      </c>
      <c r="J181" s="348">
        <f>IF(ISNUMBER(Regressions!K191),ROUND(Regressions!K191, 1), NA())</f>
        <v>100</v>
      </c>
      <c r="K181" s="346" t="e">
        <f>IF(ISNUMBER(Regressions!L191),ROUND(Regressions!L191, 1), NA())</f>
        <v>#N/A</v>
      </c>
      <c r="L181" s="245" t="e">
        <f>IF(ISNUMBER(Regressions!M191),ROUND(Regressions!M191, 1), NA())</f>
        <v>#N/A</v>
      </c>
      <c r="M181" s="347" t="e">
        <f>IF(ISNUMBER(Regressions!N191),ROUND(Regressions!N191, 1), NA())</f>
        <v>#N/A</v>
      </c>
      <c r="N181" s="244" t="e">
        <f>IF(ISNUMBER(Regressions!O191),ROUND(Regressions!O191, 1), NA())</f>
        <v>#N/A</v>
      </c>
      <c r="O181" s="348">
        <f>IF(ISNUMBER(Regressions!Q191),ROUND(Regressions!Q191, 1), NA())</f>
        <v>100</v>
      </c>
      <c r="P181" s="346" t="e">
        <f>IF(ISNUMBER(Regressions!R191),ROUND(Regressions!R191, 1), NA())</f>
        <v>#N/A</v>
      </c>
      <c r="Q181" s="222" t="e">
        <f>IF(ISNUMBER(Regressions!S191),ROUND(Regressions!S191, 1), NA())</f>
        <v>#N/A</v>
      </c>
      <c r="R181" s="347" t="e">
        <f>IF(ISNUMBER(Regressions!T191),ROUND(Regressions!T191, 1), NA())</f>
        <v>#N/A</v>
      </c>
      <c r="S181" s="244" t="e">
        <f>IF(ISNUMBER(Regressions!U191),ROUND(Regressions!U191, 1), NA())</f>
        <v>#N/A</v>
      </c>
    </row>
    <row xmlns:x14ac="http://schemas.microsoft.com/office/spreadsheetml/2009/9/ac" r="182" x14ac:dyDescent="0.2">
      <c r="A182" s="350" t="str">
        <f>IF(ISBLANK(Regressions!A192), " ", Regressions!A192)</f>
        <v>Mongolia</v>
      </c>
      <c r="B182" s="351">
        <f>IF(ISBLANK(Regressions!B192), " ", Regressions!B192)</f>
        <v>2023</v>
      </c>
      <c r="C182" s="352" t="str">
        <f>IF(ISBLANK(Regressions!C192), " ", Regressions!C192)</f>
        <v>Secondary</v>
      </c>
      <c r="D182" s="353">
        <f>IF(ISBLANK(Regressions!D192), " ", Regressions!D192)</f>
        <v>415722</v>
      </c>
      <c r="E182" s="354">
        <f>IF(ISNUMBER(Regressions!E192),ROUND(Regressions!E192, 1), NA())</f>
        <v>99.6</v>
      </c>
      <c r="F182" s="355" t="e">
        <f>IF(ISNUMBER(Regressions!F192),ROUND(Regressions!F192, 1), NA())</f>
        <v>#N/A</v>
      </c>
      <c r="G182" s="356" t="e">
        <f>IF(ISNUMBER(Regressions!G192),ROUND(Regressions!G192, 1), NA())</f>
        <v>#N/A</v>
      </c>
      <c r="H182" s="357" t="e">
        <f>IF(ISNUMBER(Regressions!H192),ROUND(Regressions!H192, 1), NA())</f>
        <v>#N/A</v>
      </c>
      <c r="I182" s="358" t="e">
        <f>IF(ISNUMBER(Regressions!I192),ROUND(Regressions!I192, 1), NA())</f>
        <v>#N/A</v>
      </c>
      <c r="J182" s="359">
        <f>IF(ISNUMBER(Regressions!K192),ROUND(Regressions!K192, 1), NA())</f>
        <v>100</v>
      </c>
      <c r="K182" s="355" t="e">
        <f>IF(ISNUMBER(Regressions!L192),ROUND(Regressions!L192, 1), NA())</f>
        <v>#N/A</v>
      </c>
      <c r="L182" s="360" t="e">
        <f>IF(ISNUMBER(Regressions!M192),ROUND(Regressions!M192, 1), NA())</f>
        <v>#N/A</v>
      </c>
      <c r="M182" s="357" t="e">
        <f>IF(ISNUMBER(Regressions!N192),ROUND(Regressions!N192, 1), NA())</f>
        <v>#N/A</v>
      </c>
      <c r="N182" s="358" t="e">
        <f>IF(ISNUMBER(Regressions!O192),ROUND(Regressions!O192, 1), NA())</f>
        <v>#N/A</v>
      </c>
      <c r="O182" s="359">
        <f>IF(ISNUMBER(Regressions!Q192),ROUND(Regressions!Q192, 1), NA())</f>
        <v>100</v>
      </c>
      <c r="P182" s="355" t="e">
        <f>IF(ISNUMBER(Regressions!R192),ROUND(Regressions!R192, 1), NA())</f>
        <v>#N/A</v>
      </c>
      <c r="Q182" s="361" t="e">
        <f>IF(ISNUMBER(Regressions!S192),ROUND(Regressions!S192, 1), NA())</f>
        <v>#N/A</v>
      </c>
      <c r="R182" s="357" t="e">
        <f>IF(ISNUMBER(Regressions!T192),ROUND(Regressions!T192, 1), NA())</f>
        <v>#N/A</v>
      </c>
      <c r="S182" s="358" t="e">
        <f>IF(ISNUMBER(Regressions!U192),ROUND(Regressions!U192, 1), NA())</f>
        <v>#N/A</v>
      </c>
    </row>
    <row xmlns:x14ac="http://schemas.microsoft.com/office/spreadsheetml/2009/9/ac" r="183" hidden="true" x14ac:dyDescent="0.2">
      <c r="A183" s="343" t="str">
        <f>IF(ISBLANK(Regressions!A193), " ", Regressions!A193)</f>
        <v>Mongolia</v>
      </c>
      <c r="B183" s="344">
        <f>IF(ISBLANK(Regressions!B193), " ", Regressions!B193)</f>
        <v>2024</v>
      </c>
      <c r="C183" s="349" t="str">
        <f>IF(ISBLANK(Regressions!C193), " ", Regressions!C193)</f>
        <v>Secondary</v>
      </c>
      <c r="D183" s="345" t="str">
        <f>IF(ISBLANK(Regressions!D193), " ", Regressions!D193)</f>
        <v> </v>
      </c>
      <c r="E183" s="221" t="e">
        <f>IF(ISNUMBER(Regressions!E193),ROUND(Regressions!E193, 1), NA())</f>
        <v>#N/A</v>
      </c>
      <c r="F183" s="346" t="e">
        <f>IF(ISNUMBER(Regressions!F193),ROUND(Regressions!F193, 1), NA())</f>
        <v>#N/A</v>
      </c>
      <c r="G183" s="243" t="e">
        <f>IF(ISNUMBER(Regressions!G193),ROUND(Regressions!G193, 1), NA())</f>
        <v>#N/A</v>
      </c>
      <c r="H183" s="347" t="e">
        <f>IF(ISNUMBER(Regressions!H193),ROUND(Regressions!H193, 1), NA())</f>
        <v>#N/A</v>
      </c>
      <c r="I183" s="244" t="e">
        <f>IF(ISNUMBER(Regressions!I193),ROUND(Regressions!I193, 1), NA())</f>
        <v>#N/A</v>
      </c>
      <c r="J183" s="348" t="e">
        <f>IF(ISNUMBER(Regressions!K193),ROUND(Regressions!K193, 1), NA())</f>
        <v>#N/A</v>
      </c>
      <c r="K183" s="346" t="e">
        <f>IF(ISNUMBER(Regressions!L193),ROUND(Regressions!L193, 1), NA())</f>
        <v>#N/A</v>
      </c>
      <c r="L183" s="245" t="e">
        <f>IF(ISNUMBER(Regressions!M193),ROUND(Regressions!M193, 1), NA())</f>
        <v>#N/A</v>
      </c>
      <c r="M183" s="347" t="e">
        <f>IF(ISNUMBER(Regressions!N193),ROUND(Regressions!N193, 1), NA())</f>
        <v>#N/A</v>
      </c>
      <c r="N183" s="244" t="e">
        <f>IF(ISNUMBER(Regressions!O193),ROUND(Regressions!O193, 1), NA())</f>
        <v>#N/A</v>
      </c>
      <c r="O183" s="348" t="e">
        <f>IF(ISNUMBER(Regressions!Q193),ROUND(Regressions!Q193, 1), NA())</f>
        <v>#N/A</v>
      </c>
      <c r="P183" s="346" t="e">
        <f>IF(ISNUMBER(Regressions!R193),ROUND(Regressions!R193, 1), NA())</f>
        <v>#N/A</v>
      </c>
      <c r="Q183" s="222" t="e">
        <f>IF(ISNUMBER(Regressions!S193),ROUND(Regressions!S193, 1), NA())</f>
        <v>#N/A</v>
      </c>
      <c r="R183" s="347" t="e">
        <f>IF(ISNUMBER(Regressions!T193),ROUND(Regressions!T193, 1), NA())</f>
        <v>#N/A</v>
      </c>
      <c r="S183" s="244" t="e">
        <f>IF(ISNUMBER(Regressions!U193),ROUND(Regressions!U193, 1), NA())</f>
        <v>#N/A</v>
      </c>
    </row>
    <row xmlns:x14ac="http://schemas.microsoft.com/office/spreadsheetml/2009/9/ac" r="184" hidden="true" x14ac:dyDescent="0.2">
      <c r="A184" s="343" t="str">
        <f>IF(ISBLANK(Regressions!A194), " ", Regressions!A194)</f>
        <v>Mongolia</v>
      </c>
      <c r="B184" s="344">
        <f>IF(ISBLANK(Regressions!B194), " ", Regressions!B194)</f>
        <v>2025</v>
      </c>
      <c r="C184" s="349" t="str">
        <f>IF(ISBLANK(Regressions!C194), " ", Regressions!C194)</f>
        <v>Secondary</v>
      </c>
      <c r="D184" s="345" t="str">
        <f>IF(ISBLANK(Regressions!D194), " ", Regressions!D194)</f>
        <v> </v>
      </c>
      <c r="E184" s="221" t="e">
        <f>IF(ISNUMBER(Regressions!E194),ROUND(Regressions!E194, 1), NA())</f>
        <v>#N/A</v>
      </c>
      <c r="F184" s="346" t="e">
        <f>IF(ISNUMBER(Regressions!F194),ROUND(Regressions!F194, 1), NA())</f>
        <v>#N/A</v>
      </c>
      <c r="G184" s="243" t="e">
        <f>IF(ISNUMBER(Regressions!G194),ROUND(Regressions!G194, 1), NA())</f>
        <v>#N/A</v>
      </c>
      <c r="H184" s="347" t="e">
        <f>IF(ISNUMBER(Regressions!H194),ROUND(Regressions!H194, 1), NA())</f>
        <v>#N/A</v>
      </c>
      <c r="I184" s="244" t="e">
        <f>IF(ISNUMBER(Regressions!I194),ROUND(Regressions!I194, 1), NA())</f>
        <v>#N/A</v>
      </c>
      <c r="J184" s="348" t="e">
        <f>IF(ISNUMBER(Regressions!K194),ROUND(Regressions!K194, 1), NA())</f>
        <v>#N/A</v>
      </c>
      <c r="K184" s="346" t="e">
        <f>IF(ISNUMBER(Regressions!L194),ROUND(Regressions!L194, 1), NA())</f>
        <v>#N/A</v>
      </c>
      <c r="L184" s="245" t="e">
        <f>IF(ISNUMBER(Regressions!M194),ROUND(Regressions!M194, 1), NA())</f>
        <v>#N/A</v>
      </c>
      <c r="M184" s="347" t="e">
        <f>IF(ISNUMBER(Regressions!N194),ROUND(Regressions!N194, 1), NA())</f>
        <v>#N/A</v>
      </c>
      <c r="N184" s="244" t="e">
        <f>IF(ISNUMBER(Regressions!O194),ROUND(Regressions!O194, 1), NA())</f>
        <v>#N/A</v>
      </c>
      <c r="O184" s="348" t="e">
        <f>IF(ISNUMBER(Regressions!Q194),ROUND(Regressions!Q194, 1), NA())</f>
        <v>#N/A</v>
      </c>
      <c r="P184" s="346" t="e">
        <f>IF(ISNUMBER(Regressions!R194),ROUND(Regressions!R194, 1), NA())</f>
        <v>#N/A</v>
      </c>
      <c r="Q184" s="222" t="e">
        <f>IF(ISNUMBER(Regressions!S194),ROUND(Regressions!S194, 1), NA())</f>
        <v>#N/A</v>
      </c>
      <c r="R184" s="347" t="e">
        <f>IF(ISNUMBER(Regressions!T194),ROUND(Regressions!T194, 1), NA())</f>
        <v>#N/A</v>
      </c>
      <c r="S184" s="244" t="e">
        <f>IF(ISNUMBER(Regressions!U194),ROUND(Regressions!U194, 1), NA())</f>
        <v>#N/A</v>
      </c>
    </row>
    <row xmlns:x14ac="http://schemas.microsoft.com/office/spreadsheetml/2009/9/ac" r="185" hidden="true" x14ac:dyDescent="0.2">
      <c r="A185" s="343" t="str">
        <f>IF(ISBLANK(Regressions!A195), " ", Regressions!A195)</f>
        <v>Mongolia</v>
      </c>
      <c r="B185" s="344">
        <f>IF(ISBLANK(Regressions!B195), " ", Regressions!B195)</f>
        <v>2026</v>
      </c>
      <c r="C185" s="349" t="str">
        <f>IF(ISBLANK(Regressions!C195), " ", Regressions!C195)</f>
        <v>Secondary</v>
      </c>
      <c r="D185" s="345" t="str">
        <f>IF(ISBLANK(Regressions!D195), " ", Regressions!D195)</f>
        <v> </v>
      </c>
      <c r="E185" s="221" t="e">
        <f>IF(ISNUMBER(Regressions!E195),ROUND(Regressions!E195, 1), NA())</f>
        <v>#N/A</v>
      </c>
      <c r="F185" s="346" t="e">
        <f>IF(ISNUMBER(Regressions!F195),ROUND(Regressions!F195, 1), NA())</f>
        <v>#N/A</v>
      </c>
      <c r="G185" s="243" t="e">
        <f>IF(ISNUMBER(Regressions!G195),ROUND(Regressions!G195, 1), NA())</f>
        <v>#N/A</v>
      </c>
      <c r="H185" s="347" t="e">
        <f>IF(ISNUMBER(Regressions!H195),ROUND(Regressions!H195, 1), NA())</f>
        <v>#N/A</v>
      </c>
      <c r="I185" s="244" t="e">
        <f>IF(ISNUMBER(Regressions!I195),ROUND(Regressions!I195, 1), NA())</f>
        <v>#N/A</v>
      </c>
      <c r="J185" s="348" t="e">
        <f>IF(ISNUMBER(Regressions!K195),ROUND(Regressions!K195, 1), NA())</f>
        <v>#N/A</v>
      </c>
      <c r="K185" s="346" t="e">
        <f>IF(ISNUMBER(Regressions!L195),ROUND(Regressions!L195, 1), NA())</f>
        <v>#N/A</v>
      </c>
      <c r="L185" s="245" t="e">
        <f>IF(ISNUMBER(Regressions!M195),ROUND(Regressions!M195, 1), NA())</f>
        <v>#N/A</v>
      </c>
      <c r="M185" s="347" t="e">
        <f>IF(ISNUMBER(Regressions!N195),ROUND(Regressions!N195, 1), NA())</f>
        <v>#N/A</v>
      </c>
      <c r="N185" s="244" t="e">
        <f>IF(ISNUMBER(Regressions!O195),ROUND(Regressions!O195, 1), NA())</f>
        <v>#N/A</v>
      </c>
      <c r="O185" s="348" t="e">
        <f>IF(ISNUMBER(Regressions!Q195),ROUND(Regressions!Q195, 1), NA())</f>
        <v>#N/A</v>
      </c>
      <c r="P185" s="346" t="e">
        <f>IF(ISNUMBER(Regressions!R195),ROUND(Regressions!R195, 1), NA())</f>
        <v>#N/A</v>
      </c>
      <c r="Q185" s="222" t="e">
        <f>IF(ISNUMBER(Regressions!S195),ROUND(Regressions!S195, 1), NA())</f>
        <v>#N/A</v>
      </c>
      <c r="R185" s="347" t="e">
        <f>IF(ISNUMBER(Regressions!T195),ROUND(Regressions!T195, 1), NA())</f>
        <v>#N/A</v>
      </c>
      <c r="S185" s="244" t="e">
        <f>IF(ISNUMBER(Regressions!U195),ROUND(Regressions!U195, 1), NA())</f>
        <v>#N/A</v>
      </c>
    </row>
    <row xmlns:x14ac="http://schemas.microsoft.com/office/spreadsheetml/2009/9/ac" r="186" hidden="true" x14ac:dyDescent="0.2">
      <c r="A186" s="343" t="str">
        <f>IF(ISBLANK(Regressions!A196), " ", Regressions!A196)</f>
        <v>Mongolia</v>
      </c>
      <c r="B186" s="344">
        <f>IF(ISBLANK(Regressions!B196), " ", Regressions!B196)</f>
        <v>2027</v>
      </c>
      <c r="C186" s="349" t="str">
        <f>IF(ISBLANK(Regressions!C196), " ", Regressions!C196)</f>
        <v>Secondary</v>
      </c>
      <c r="D186" s="345" t="str">
        <f>IF(ISBLANK(Regressions!D196), " ", Regressions!D196)</f>
        <v> </v>
      </c>
      <c r="E186" s="221" t="e">
        <f>IF(ISNUMBER(Regressions!E196),ROUND(Regressions!E196, 1), NA())</f>
        <v>#N/A</v>
      </c>
      <c r="F186" s="346" t="e">
        <f>IF(ISNUMBER(Regressions!F196),ROUND(Regressions!F196, 1), NA())</f>
        <v>#N/A</v>
      </c>
      <c r="G186" s="243" t="e">
        <f>IF(ISNUMBER(Regressions!G196),ROUND(Regressions!G196, 1), NA())</f>
        <v>#N/A</v>
      </c>
      <c r="H186" s="347" t="e">
        <f>IF(ISNUMBER(Regressions!H196),ROUND(Regressions!H196, 1), NA())</f>
        <v>#N/A</v>
      </c>
      <c r="I186" s="244" t="e">
        <f>IF(ISNUMBER(Regressions!I196),ROUND(Regressions!I196, 1), NA())</f>
        <v>#N/A</v>
      </c>
      <c r="J186" s="348" t="e">
        <f>IF(ISNUMBER(Regressions!K196),ROUND(Regressions!K196, 1), NA())</f>
        <v>#N/A</v>
      </c>
      <c r="K186" s="346" t="e">
        <f>IF(ISNUMBER(Regressions!L196),ROUND(Regressions!L196, 1), NA())</f>
        <v>#N/A</v>
      </c>
      <c r="L186" s="245" t="e">
        <f>IF(ISNUMBER(Regressions!M196),ROUND(Regressions!M196, 1), NA())</f>
        <v>#N/A</v>
      </c>
      <c r="M186" s="347" t="e">
        <f>IF(ISNUMBER(Regressions!N196),ROUND(Regressions!N196, 1), NA())</f>
        <v>#N/A</v>
      </c>
      <c r="N186" s="244" t="e">
        <f>IF(ISNUMBER(Regressions!O196),ROUND(Regressions!O196, 1), NA())</f>
        <v>#N/A</v>
      </c>
      <c r="O186" s="348" t="e">
        <f>IF(ISNUMBER(Regressions!Q196),ROUND(Regressions!Q196, 1), NA())</f>
        <v>#N/A</v>
      </c>
      <c r="P186" s="346" t="e">
        <f>IF(ISNUMBER(Regressions!R196),ROUND(Regressions!R196, 1), NA())</f>
        <v>#N/A</v>
      </c>
      <c r="Q186" s="222" t="e">
        <f>IF(ISNUMBER(Regressions!S196),ROUND(Regressions!S196, 1), NA())</f>
        <v>#N/A</v>
      </c>
      <c r="R186" s="347" t="e">
        <f>IF(ISNUMBER(Regressions!T196),ROUND(Regressions!T196, 1), NA())</f>
        <v>#N/A</v>
      </c>
      <c r="S186" s="244" t="e">
        <f>IF(ISNUMBER(Regressions!U196),ROUND(Regressions!U196, 1), NA())</f>
        <v>#N/A</v>
      </c>
    </row>
    <row xmlns:x14ac="http://schemas.microsoft.com/office/spreadsheetml/2009/9/ac" r="187" hidden="true" x14ac:dyDescent="0.2">
      <c r="A187" s="343" t="str">
        <f>IF(ISBLANK(Regressions!A197), " ", Regressions!A197)</f>
        <v>Mongolia</v>
      </c>
      <c r="B187" s="344">
        <f>IF(ISBLANK(Regressions!B197), " ", Regressions!B197)</f>
        <v>2028</v>
      </c>
      <c r="C187" s="349" t="str">
        <f>IF(ISBLANK(Regressions!C197), " ", Regressions!C197)</f>
        <v>Secondary</v>
      </c>
      <c r="D187" s="345" t="str">
        <f>IF(ISBLANK(Regressions!D197), " ", Regressions!D197)</f>
        <v> </v>
      </c>
      <c r="E187" s="221" t="e">
        <f>IF(ISNUMBER(Regressions!E197),ROUND(Regressions!E197, 1), NA())</f>
        <v>#N/A</v>
      </c>
      <c r="F187" s="346" t="e">
        <f>IF(ISNUMBER(Regressions!F197),ROUND(Regressions!F197, 1), NA())</f>
        <v>#N/A</v>
      </c>
      <c r="G187" s="243" t="e">
        <f>IF(ISNUMBER(Regressions!G197),ROUND(Regressions!G197, 1), NA())</f>
        <v>#N/A</v>
      </c>
      <c r="H187" s="347" t="e">
        <f>IF(ISNUMBER(Regressions!H197),ROUND(Regressions!H197, 1), NA())</f>
        <v>#N/A</v>
      </c>
      <c r="I187" s="244" t="e">
        <f>IF(ISNUMBER(Regressions!I197),ROUND(Regressions!I197, 1), NA())</f>
        <v>#N/A</v>
      </c>
      <c r="J187" s="348" t="e">
        <f>IF(ISNUMBER(Regressions!K197),ROUND(Regressions!K197, 1), NA())</f>
        <v>#N/A</v>
      </c>
      <c r="K187" s="346" t="e">
        <f>IF(ISNUMBER(Regressions!L197),ROUND(Regressions!L197, 1), NA())</f>
        <v>#N/A</v>
      </c>
      <c r="L187" s="245" t="e">
        <f>IF(ISNUMBER(Regressions!M197),ROUND(Regressions!M197, 1), NA())</f>
        <v>#N/A</v>
      </c>
      <c r="M187" s="347" t="e">
        <f>IF(ISNUMBER(Regressions!N197),ROUND(Regressions!N197, 1), NA())</f>
        <v>#N/A</v>
      </c>
      <c r="N187" s="244" t="e">
        <f>IF(ISNUMBER(Regressions!O197),ROUND(Regressions!O197, 1), NA())</f>
        <v>#N/A</v>
      </c>
      <c r="O187" s="348" t="e">
        <f>IF(ISNUMBER(Regressions!Q197),ROUND(Regressions!Q197, 1), NA())</f>
        <v>#N/A</v>
      </c>
      <c r="P187" s="346" t="e">
        <f>IF(ISNUMBER(Regressions!R197),ROUND(Regressions!R197, 1), NA())</f>
        <v>#N/A</v>
      </c>
      <c r="Q187" s="222" t="e">
        <f>IF(ISNUMBER(Regressions!S197),ROUND(Regressions!S197, 1), NA())</f>
        <v>#N/A</v>
      </c>
      <c r="R187" s="347" t="e">
        <f>IF(ISNUMBER(Regressions!T197),ROUND(Regressions!T197, 1), NA())</f>
        <v>#N/A</v>
      </c>
      <c r="S187" s="244" t="e">
        <f>IF(ISNUMBER(Regressions!U197),ROUND(Regressions!U197, 1), NA())</f>
        <v>#N/A</v>
      </c>
    </row>
    <row xmlns:x14ac="http://schemas.microsoft.com/office/spreadsheetml/2009/9/ac" r="188" hidden="true" x14ac:dyDescent="0.2">
      <c r="A188" s="343" t="str">
        <f>IF(ISBLANK(Regressions!A198), " ", Regressions!A198)</f>
        <v>Mongolia</v>
      </c>
      <c r="B188" s="344">
        <f>IF(ISBLANK(Regressions!B198), " ", Regressions!B198)</f>
        <v>2029</v>
      </c>
      <c r="C188" s="349" t="str">
        <f>IF(ISBLANK(Regressions!C198), " ", Regressions!C198)</f>
        <v>Secondary</v>
      </c>
      <c r="D188" s="345" t="str">
        <f>IF(ISBLANK(Regressions!D198), " ", Regressions!D198)</f>
        <v> </v>
      </c>
      <c r="E188" s="221" t="e">
        <f>IF(ISNUMBER(Regressions!E198),ROUND(Regressions!E198, 1), NA())</f>
        <v>#N/A</v>
      </c>
      <c r="F188" s="346" t="e">
        <f>IF(ISNUMBER(Regressions!F198),ROUND(Regressions!F198, 1), NA())</f>
        <v>#N/A</v>
      </c>
      <c r="G188" s="243" t="e">
        <f>IF(ISNUMBER(Regressions!G198),ROUND(Regressions!G198, 1), NA())</f>
        <v>#N/A</v>
      </c>
      <c r="H188" s="347" t="e">
        <f>IF(ISNUMBER(Regressions!H198),ROUND(Regressions!H198, 1), NA())</f>
        <v>#N/A</v>
      </c>
      <c r="I188" s="244" t="e">
        <f>IF(ISNUMBER(Regressions!I198),ROUND(Regressions!I198, 1), NA())</f>
        <v>#N/A</v>
      </c>
      <c r="J188" s="348" t="e">
        <f>IF(ISNUMBER(Regressions!K198),ROUND(Regressions!K198, 1), NA())</f>
        <v>#N/A</v>
      </c>
      <c r="K188" s="346" t="e">
        <f>IF(ISNUMBER(Regressions!L198),ROUND(Regressions!L198, 1), NA())</f>
        <v>#N/A</v>
      </c>
      <c r="L188" s="245" t="e">
        <f>IF(ISNUMBER(Regressions!M198),ROUND(Regressions!M198, 1), NA())</f>
        <v>#N/A</v>
      </c>
      <c r="M188" s="347" t="e">
        <f>IF(ISNUMBER(Regressions!N198),ROUND(Regressions!N198, 1), NA())</f>
        <v>#N/A</v>
      </c>
      <c r="N188" s="244" t="e">
        <f>IF(ISNUMBER(Regressions!O198),ROUND(Regressions!O198, 1), NA())</f>
        <v>#N/A</v>
      </c>
      <c r="O188" s="348" t="e">
        <f>IF(ISNUMBER(Regressions!Q198),ROUND(Regressions!Q198, 1), NA())</f>
        <v>#N/A</v>
      </c>
      <c r="P188" s="346" t="e">
        <f>IF(ISNUMBER(Regressions!R198),ROUND(Regressions!R198, 1), NA())</f>
        <v>#N/A</v>
      </c>
      <c r="Q188" s="222" t="e">
        <f>IF(ISNUMBER(Regressions!S198),ROUND(Regressions!S198, 1), NA())</f>
        <v>#N/A</v>
      </c>
      <c r="R188" s="347" t="e">
        <f>IF(ISNUMBER(Regressions!T198),ROUND(Regressions!T198, 1), NA())</f>
        <v>#N/A</v>
      </c>
      <c r="S188" s="244" t="e">
        <f>IF(ISNUMBER(Regressions!U198),ROUND(Regressions!U198, 1), NA())</f>
        <v>#N/A</v>
      </c>
    </row>
    <row xmlns:x14ac="http://schemas.microsoft.com/office/spreadsheetml/2009/9/ac" r="189" hidden="true" x14ac:dyDescent="0.2">
      <c r="A189" s="343" t="str">
        <f>IF(ISBLANK(Regressions!A199), " ", Regressions!A199)</f>
        <v>Mongolia</v>
      </c>
      <c r="B189" s="344">
        <f>IF(ISBLANK(Regressions!B199), " ", Regressions!B199)</f>
        <v>2030</v>
      </c>
      <c r="C189" s="349" t="str">
        <f>IF(ISBLANK(Regressions!C199), " ", Regressions!C199)</f>
        <v>Secondary</v>
      </c>
      <c r="D189" s="345" t="str">
        <f>IF(ISBLANK(Regressions!D199), " ", Regressions!D199)</f>
        <v> </v>
      </c>
      <c r="E189" s="221" t="e">
        <f>IF(ISNUMBER(Regressions!E199),ROUND(Regressions!E199, 1), NA())</f>
        <v>#N/A</v>
      </c>
      <c r="F189" s="346" t="e">
        <f>IF(ISNUMBER(Regressions!F199),ROUND(Regressions!F199, 1), NA())</f>
        <v>#N/A</v>
      </c>
      <c r="G189" s="243" t="e">
        <f>IF(ISNUMBER(Regressions!G199),ROUND(Regressions!G199, 1), NA())</f>
        <v>#N/A</v>
      </c>
      <c r="H189" s="347" t="e">
        <f>IF(ISNUMBER(Regressions!H199),ROUND(Regressions!H199, 1), NA())</f>
        <v>#N/A</v>
      </c>
      <c r="I189" s="244" t="e">
        <f>IF(ISNUMBER(Regressions!I199),ROUND(Regressions!I199, 1), NA())</f>
        <v>#N/A</v>
      </c>
      <c r="J189" s="348" t="e">
        <f>IF(ISNUMBER(Regressions!K199),ROUND(Regressions!K199, 1), NA())</f>
        <v>#N/A</v>
      </c>
      <c r="K189" s="346" t="e">
        <f>IF(ISNUMBER(Regressions!L199),ROUND(Regressions!L199, 1), NA())</f>
        <v>#N/A</v>
      </c>
      <c r="L189" s="245" t="e">
        <f>IF(ISNUMBER(Regressions!M199),ROUND(Regressions!M199, 1), NA())</f>
        <v>#N/A</v>
      </c>
      <c r="M189" s="347" t="e">
        <f>IF(ISNUMBER(Regressions!N199),ROUND(Regressions!N199, 1), NA())</f>
        <v>#N/A</v>
      </c>
      <c r="N189" s="244" t="e">
        <f>IF(ISNUMBER(Regressions!O199),ROUND(Regressions!O199, 1), NA())</f>
        <v>#N/A</v>
      </c>
      <c r="O189" s="348" t="e">
        <f>IF(ISNUMBER(Regressions!Q199),ROUND(Regressions!Q199, 1), NA())</f>
        <v>#N/A</v>
      </c>
      <c r="P189" s="346" t="e">
        <f>IF(ISNUMBER(Regressions!R199),ROUND(Regressions!R199, 1), NA())</f>
        <v>#N/A</v>
      </c>
      <c r="Q189" s="222" t="e">
        <f>IF(ISNUMBER(Regressions!S199),ROUND(Regressions!S199, 1), NA())</f>
        <v>#N/A</v>
      </c>
      <c r="R189" s="347" t="e">
        <f>IF(ISNUMBER(Regressions!T199),ROUND(Regressions!T199, 1), NA())</f>
        <v>#N/A</v>
      </c>
      <c r="S189" s="244" t="e">
        <f>IF(ISNUMBER(Regressions!U199),ROUND(Regressions!U199, 1), NA())</f>
        <v>#N/A</v>
      </c>
    </row>
    <row xmlns:x14ac="http://schemas.microsoft.com/office/spreadsheetml/2009/9/ac" r="211" x14ac:dyDescent="0.2">
      <c r="A211" s="405"/>
      <c r="B211" s="406"/>
      <c r="C211" s="407"/>
      <c r="D211" s="393"/>
      <c r="E211" s="228"/>
      <c r="G211" s="408"/>
      <c r="H211" s="228"/>
      <c r="I211" s="408"/>
      <c r="J211" s="409"/>
      <c r="K211" s="409"/>
      <c r="M211" s="409"/>
      <c r="N211" s="410"/>
      <c r="O211" s="393"/>
      <c r="P211" s="393"/>
      <c r="Q211" s="393"/>
      <c r="R211" s="393"/>
      <c r="S211" s="393"/>
      <c r="T211" s="393"/>
      <c r="U211" s="393"/>
      <c r="V211" s="393"/>
      <c r="W211" s="393"/>
      <c r="X211" s="393"/>
      <c r="Y211" s="393"/>
      <c r="Z211" s="393"/>
      <c r="AA211" s="393"/>
      <c r="AB211" s="393"/>
      <c r="AC211" s="393"/>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29" customWidth="true"/>
    <col min="2" max="2" width="9" style="29"/>
    <col min="3" max="3" width="5" style="29" customWidth="true"/>
    <col min="4" max="21" width="3.875" style="29" customWidth="true"/>
    <col min="22" max="22" width="3.875" style="84" customWidth="true"/>
    <col min="23" max="26" width="3.875" style="50" customWidth="true"/>
    <col min="27" max="27" width="3.875" style="84" customWidth="true"/>
    <col min="28" max="31" width="3.875" style="50" customWidth="true"/>
    <col min="32" max="32" width="3.875" style="84" customWidth="true"/>
    <col min="33" max="36" width="3.875" style="50" customWidth="true"/>
    <col min="37" max="37" width="3.875" style="84" customWidth="true"/>
    <col min="38" max="41" width="3.875" style="50" customWidth="true"/>
    <col min="42" max="42" width="3.875" style="84" customWidth="true"/>
    <col min="43" max="46" width="3.875" style="50" customWidth="true"/>
    <col min="47" max="47" width="3.875" style="84" customWidth="true"/>
    <col min="48" max="51" width="3.875" style="50" customWidth="true"/>
    <col min="52" max="52" width="3.875" style="62" customWidth="true"/>
    <col min="53" max="69" width="3.875" style="43" customWidth="true"/>
    <col min="70" max="70" width="9" style="29" hidden="true" customWidth="true"/>
    <col min="71" max="136" width="3.875" style="29" hidden="true" customWidth="true"/>
    <col min="137" max="137" width="9" style="29" hidden="true" customWidth="true"/>
    <col min="138" max="227" width="0.0" style="29" hidden="true" customWidth="true"/>
    <col min="228" max="16384" width="9" style="29"/>
  </cols>
  <sheetData>
    <row xmlns:x14ac="http://schemas.microsoft.com/office/spreadsheetml/2009/9/ac" r="1" ht="18" x14ac:dyDescent="0.25">
      <c r="A1" s="34" t="s">
        <v>59</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c r="BR1" s="35"/>
      <c r="BS1" s="35"/>
    </row>
    <row xmlns:x14ac="http://schemas.microsoft.com/office/spreadsheetml/2009/9/ac" r="2" ht="15.75" x14ac:dyDescent="0.25">
      <c r="A2" s="36" t="s">
        <v>37</v>
      </c>
      <c r="B2" s="36"/>
      <c r="C2" s="36"/>
      <c r="D2" s="246" t="s">
        <v>13</v>
      </c>
      <c r="E2" s="35"/>
      <c r="F2" s="35"/>
      <c r="G2" s="54"/>
      <c r="H2" s="35"/>
      <c r="I2" s="35"/>
      <c r="J2" s="54"/>
      <c r="K2" s="37"/>
      <c r="L2" s="37"/>
      <c r="M2" s="54"/>
      <c r="N2" s="37"/>
      <c r="O2" s="37"/>
      <c r="P2" s="54"/>
      <c r="Q2" s="37"/>
      <c r="R2" s="37"/>
      <c r="S2" s="54"/>
      <c r="T2" s="37"/>
      <c r="U2" s="37"/>
      <c r="V2" s="247" t="s">
        <v>14</v>
      </c>
      <c r="W2" s="32"/>
      <c r="X2" s="37"/>
      <c r="Y2" s="37"/>
      <c r="Z2" s="37"/>
      <c r="AA2" s="53"/>
      <c r="AB2" s="37"/>
      <c r="AC2" s="37"/>
      <c r="AD2" s="37"/>
      <c r="AE2" s="37"/>
      <c r="AF2" s="53"/>
      <c r="AG2" s="37"/>
      <c r="AH2" s="37"/>
      <c r="AI2" s="37"/>
      <c r="AJ2" s="37"/>
      <c r="AK2" s="53"/>
      <c r="AL2" s="37"/>
      <c r="AM2" s="37"/>
      <c r="AN2" s="37"/>
      <c r="AO2" s="37"/>
      <c r="AP2" s="53"/>
      <c r="AQ2" s="37"/>
      <c r="AR2" s="37"/>
      <c r="AS2" s="37"/>
      <c r="AT2" s="37"/>
      <c r="AU2" s="53"/>
      <c r="AV2" s="37"/>
      <c r="AW2" s="37"/>
      <c r="AX2" s="37"/>
      <c r="AY2" s="37"/>
      <c r="AZ2" s="113" t="s">
        <v>15</v>
      </c>
      <c r="BA2" s="32"/>
      <c r="BB2" s="39"/>
      <c r="BC2" s="39"/>
      <c r="BD2" s="38"/>
      <c r="BE2" s="38"/>
      <c r="BF2" s="38"/>
      <c r="BG2" s="38"/>
      <c r="BH2" s="38"/>
      <c r="BI2" s="38"/>
      <c r="BJ2" s="38"/>
      <c r="BK2" s="38"/>
      <c r="BL2" s="38"/>
      <c r="BM2" s="38"/>
      <c r="BN2" s="38"/>
      <c r="BO2" s="38"/>
      <c r="BP2" s="38"/>
      <c r="BQ2" s="38"/>
    </row>
    <row xmlns:x14ac="http://schemas.microsoft.com/office/spreadsheetml/2009/9/ac" r="3" ht="14.25" x14ac:dyDescent="0.2">
      <c r="A3" s="40"/>
      <c r="B3" s="35"/>
      <c r="C3" s="35"/>
      <c r="D3" s="41" t="s">
        <v>7</v>
      </c>
      <c r="E3" s="41"/>
      <c r="F3" s="41"/>
      <c r="G3" s="41" t="s">
        <v>1</v>
      </c>
      <c r="I3" s="41"/>
      <c r="J3" s="41" t="s">
        <v>2</v>
      </c>
      <c r="L3" s="41"/>
      <c r="M3" s="41" t="s">
        <v>16</v>
      </c>
      <c r="O3" s="41"/>
      <c r="P3" s="41" t="s">
        <v>17</v>
      </c>
      <c r="Q3" s="41"/>
      <c r="R3" s="41"/>
      <c r="S3" s="41" t="s">
        <v>18</v>
      </c>
      <c r="U3" s="41"/>
      <c r="V3" s="41" t="s">
        <v>7</v>
      </c>
      <c r="W3" s="32"/>
      <c r="X3" s="41"/>
      <c r="Y3" s="41"/>
      <c r="Z3" s="41"/>
      <c r="AA3" s="41" t="s">
        <v>1</v>
      </c>
      <c r="AB3" s="41"/>
      <c r="AC3" s="41"/>
      <c r="AD3" s="41"/>
      <c r="AE3" s="41"/>
      <c r="AF3" s="41" t="s">
        <v>2</v>
      </c>
      <c r="AG3" s="32"/>
      <c r="AH3" s="41"/>
      <c r="AI3" s="41"/>
      <c r="AJ3" s="41"/>
      <c r="AK3" s="41" t="s">
        <v>16</v>
      </c>
      <c r="AL3" s="41"/>
      <c r="AM3" s="41"/>
      <c r="AN3" s="41"/>
      <c r="AO3" s="41"/>
      <c r="AP3" s="41" t="s">
        <v>17</v>
      </c>
      <c r="AQ3" s="41"/>
      <c r="AR3" s="41"/>
      <c r="AS3" s="41"/>
      <c r="AT3" s="41"/>
      <c r="AU3" s="41" t="s">
        <v>18</v>
      </c>
      <c r="AV3" s="41"/>
      <c r="AW3" s="41"/>
      <c r="AX3" s="41"/>
      <c r="AY3" s="41"/>
      <c r="AZ3" s="41" t="s">
        <v>7</v>
      </c>
      <c r="BA3" s="32"/>
      <c r="BB3" s="41"/>
      <c r="BC3" s="41" t="s">
        <v>1</v>
      </c>
      <c r="BD3" s="32"/>
      <c r="BE3" s="41"/>
      <c r="BF3" s="41" t="s">
        <v>2</v>
      </c>
      <c r="BG3" s="41"/>
      <c r="BH3" s="41"/>
      <c r="BI3" s="41" t="s">
        <v>16</v>
      </c>
      <c r="BJ3" s="32"/>
      <c r="BK3" s="41"/>
      <c r="BL3" s="41" t="s">
        <v>17</v>
      </c>
      <c r="BM3" s="32"/>
      <c r="BN3" s="41"/>
      <c r="BO3" s="41" t="s">
        <v>18</v>
      </c>
      <c r="BP3" s="32"/>
      <c r="BQ3" s="41"/>
      <c r="BS3" s="41" t="s">
        <v>7</v>
      </c>
      <c r="BU3" s="41"/>
      <c r="BV3" s="41" t="s">
        <v>1</v>
      </c>
      <c r="BX3" s="41"/>
      <c r="BY3" s="41" t="s">
        <v>2</v>
      </c>
      <c r="CA3" s="41"/>
      <c r="CB3" s="41" t="s">
        <v>16</v>
      </c>
      <c r="CD3" s="41"/>
      <c r="CE3" s="41" t="s">
        <v>17</v>
      </c>
      <c r="CG3" s="41"/>
      <c r="CH3" s="41" t="s">
        <v>18</v>
      </c>
      <c r="CJ3" s="41"/>
      <c r="CK3" s="41" t="s">
        <v>7</v>
      </c>
      <c r="CM3" s="41"/>
      <c r="CN3" s="32"/>
      <c r="CO3" s="32"/>
      <c r="CP3" s="41" t="s">
        <v>1</v>
      </c>
      <c r="CR3" s="32"/>
      <c r="CS3" s="41"/>
      <c r="CT3" s="32"/>
      <c r="CU3" s="41" t="s">
        <v>2</v>
      </c>
      <c r="CW3" s="41"/>
      <c r="CX3" s="32"/>
      <c r="CY3" s="32"/>
      <c r="CZ3" s="41" t="s">
        <v>16</v>
      </c>
      <c r="DB3" s="32"/>
      <c r="DC3" s="41"/>
      <c r="DD3" s="32"/>
      <c r="DE3" s="41" t="s">
        <v>17</v>
      </c>
      <c r="DG3" s="32"/>
      <c r="DH3" s="32"/>
      <c r="DI3" s="32"/>
      <c r="DJ3" s="41" t="s">
        <v>18</v>
      </c>
      <c r="DL3" s="32"/>
      <c r="DM3" s="32"/>
      <c r="DN3" s="32"/>
      <c r="DO3" s="41" t="s">
        <v>7</v>
      </c>
      <c r="DP3" s="41"/>
      <c r="DQ3" s="41"/>
      <c r="DR3" s="41" t="s">
        <v>1</v>
      </c>
      <c r="DS3" s="41"/>
      <c r="DT3" s="41"/>
      <c r="DU3" s="41" t="s">
        <v>2</v>
      </c>
      <c r="DV3" s="41"/>
      <c r="DW3" s="41"/>
      <c r="DX3" s="41" t="s">
        <v>16</v>
      </c>
      <c r="DY3" s="41"/>
      <c r="DZ3" s="41"/>
      <c r="EA3" s="41" t="s">
        <v>17</v>
      </c>
      <c r="EB3" s="41"/>
      <c r="EC3" s="41"/>
      <c r="ED3" s="41"/>
      <c r="EE3" s="41" t="s">
        <v>18</v>
      </c>
      <c r="EF3" s="41"/>
    </row>
    <row xmlns:x14ac="http://schemas.microsoft.com/office/spreadsheetml/2009/9/ac" r="4" s="47" customFormat="true" ht="140.1" customHeight="true" x14ac:dyDescent="0.2">
      <c r="A4" s="42" t="s">
        <v>5</v>
      </c>
      <c r="B4" s="42" t="s">
        <v>6</v>
      </c>
      <c r="C4" s="42" t="s">
        <v>4</v>
      </c>
      <c r="D4" s="127" t="s">
        <v>25</v>
      </c>
      <c r="E4" s="248" t="s">
        <v>19</v>
      </c>
      <c r="F4" s="249" t="s">
        <v>196</v>
      </c>
      <c r="G4" s="127" t="s">
        <v>25</v>
      </c>
      <c r="H4" s="248" t="s">
        <v>19</v>
      </c>
      <c r="I4" s="249" t="s">
        <v>196</v>
      </c>
      <c r="J4" s="127" t="s">
        <v>25</v>
      </c>
      <c r="K4" s="248" t="s">
        <v>19</v>
      </c>
      <c r="L4" s="249" t="s">
        <v>196</v>
      </c>
      <c r="M4" s="127" t="s">
        <v>25</v>
      </c>
      <c r="N4" s="248" t="s">
        <v>19</v>
      </c>
      <c r="O4" s="249" t="s">
        <v>196</v>
      </c>
      <c r="P4" s="127" t="s">
        <v>25</v>
      </c>
      <c r="Q4" s="248" t="s">
        <v>19</v>
      </c>
      <c r="R4" s="249" t="s">
        <v>196</v>
      </c>
      <c r="S4" s="127" t="s">
        <v>25</v>
      </c>
      <c r="T4" s="248" t="s">
        <v>19</v>
      </c>
      <c r="U4" s="250" t="s">
        <v>196</v>
      </c>
      <c r="V4" s="131" t="s">
        <v>25</v>
      </c>
      <c r="W4" s="132" t="s">
        <v>19</v>
      </c>
      <c r="X4" s="132" t="s">
        <v>21</v>
      </c>
      <c r="Y4" s="132" t="s">
        <v>29</v>
      </c>
      <c r="Z4" s="134" t="s">
        <v>197</v>
      </c>
      <c r="AA4" s="131" t="s">
        <v>25</v>
      </c>
      <c r="AB4" s="132" t="s">
        <v>19</v>
      </c>
      <c r="AC4" s="132" t="s">
        <v>21</v>
      </c>
      <c r="AD4" s="132" t="s">
        <v>29</v>
      </c>
      <c r="AE4" s="134" t="s">
        <v>197</v>
      </c>
      <c r="AF4" s="131" t="s">
        <v>25</v>
      </c>
      <c r="AG4" s="132" t="s">
        <v>19</v>
      </c>
      <c r="AH4" s="132" t="s">
        <v>21</v>
      </c>
      <c r="AI4" s="132" t="s">
        <v>29</v>
      </c>
      <c r="AJ4" s="134" t="s">
        <v>197</v>
      </c>
      <c r="AK4" s="131" t="s">
        <v>25</v>
      </c>
      <c r="AL4" s="132" t="s">
        <v>19</v>
      </c>
      <c r="AM4" s="132" t="s">
        <v>21</v>
      </c>
      <c r="AN4" s="132" t="s">
        <v>29</v>
      </c>
      <c r="AO4" s="134" t="s">
        <v>197</v>
      </c>
      <c r="AP4" s="131" t="s">
        <v>25</v>
      </c>
      <c r="AQ4" s="132" t="s">
        <v>19</v>
      </c>
      <c r="AR4" s="132" t="s">
        <v>21</v>
      </c>
      <c r="AS4" s="132" t="s">
        <v>29</v>
      </c>
      <c r="AT4" s="134" t="s">
        <v>197</v>
      </c>
      <c r="AU4" s="131" t="s">
        <v>25</v>
      </c>
      <c r="AV4" s="132" t="s">
        <v>19</v>
      </c>
      <c r="AW4" s="132" t="s">
        <v>21</v>
      </c>
      <c r="AX4" s="132" t="s">
        <v>29</v>
      </c>
      <c r="AY4" s="135" t="s">
        <v>197</v>
      </c>
      <c r="AZ4" s="136" t="s">
        <v>125</v>
      </c>
      <c r="BA4" s="137" t="s">
        <v>124</v>
      </c>
      <c r="BB4" s="138" t="s">
        <v>198</v>
      </c>
      <c r="BC4" s="136" t="s">
        <v>125</v>
      </c>
      <c r="BD4" s="137" t="s">
        <v>124</v>
      </c>
      <c r="BE4" s="138" t="s">
        <v>198</v>
      </c>
      <c r="BF4" s="136" t="s">
        <v>125</v>
      </c>
      <c r="BG4" s="137" t="s">
        <v>124</v>
      </c>
      <c r="BH4" s="138" t="s">
        <v>198</v>
      </c>
      <c r="BI4" s="136" t="s">
        <v>125</v>
      </c>
      <c r="BJ4" s="137" t="s">
        <v>124</v>
      </c>
      <c r="BK4" s="138" t="s">
        <v>198</v>
      </c>
      <c r="BL4" s="136" t="s">
        <v>125</v>
      </c>
      <c r="BM4" s="137" t="s">
        <v>124</v>
      </c>
      <c r="BN4" s="138" t="s">
        <v>198</v>
      </c>
      <c r="BO4" s="136" t="s">
        <v>125</v>
      </c>
      <c r="BP4" s="137" t="s">
        <v>124</v>
      </c>
      <c r="BQ4" s="138" t="s">
        <v>198</v>
      </c>
      <c r="BS4" s="78" t="s">
        <v>25</v>
      </c>
      <c r="BT4" s="79" t="s">
        <v>19</v>
      </c>
      <c r="BU4" s="55" t="s">
        <v>38</v>
      </c>
      <c r="BV4" s="78" t="s">
        <v>25</v>
      </c>
      <c r="BW4" s="79" t="s">
        <v>19</v>
      </c>
      <c r="BX4" s="80" t="s">
        <v>104</v>
      </c>
      <c r="BY4" s="78" t="s">
        <v>25</v>
      </c>
      <c r="BZ4" s="79" t="s">
        <v>19</v>
      </c>
      <c r="CA4" s="48" t="s">
        <v>38</v>
      </c>
      <c r="CB4" s="78" t="s">
        <v>25</v>
      </c>
      <c r="CC4" s="79" t="s">
        <v>19</v>
      </c>
      <c r="CD4" s="55" t="s">
        <v>38</v>
      </c>
      <c r="CE4" s="78" t="s">
        <v>25</v>
      </c>
      <c r="CF4" s="79" t="s">
        <v>19</v>
      </c>
      <c r="CG4" s="80" t="s">
        <v>38</v>
      </c>
      <c r="CH4" s="78" t="s">
        <v>25</v>
      </c>
      <c r="CI4" s="79" t="s">
        <v>19</v>
      </c>
      <c r="CJ4" s="48" t="s">
        <v>38</v>
      </c>
      <c r="CK4" s="82" t="s">
        <v>25</v>
      </c>
      <c r="CL4" s="81" t="s">
        <v>19</v>
      </c>
      <c r="CM4" s="57" t="s">
        <v>53</v>
      </c>
      <c r="CN4" s="57" t="s">
        <v>58</v>
      </c>
      <c r="CO4" s="83" t="s">
        <v>110</v>
      </c>
      <c r="CP4" s="82" t="s">
        <v>25</v>
      </c>
      <c r="CQ4" s="81" t="s">
        <v>19</v>
      </c>
      <c r="CR4" s="49" t="s">
        <v>53</v>
      </c>
      <c r="CS4" s="49" t="s">
        <v>58</v>
      </c>
      <c r="CT4" s="57" t="s">
        <v>110</v>
      </c>
      <c r="CU4" s="82" t="s">
        <v>25</v>
      </c>
      <c r="CV4" s="81" t="s">
        <v>19</v>
      </c>
      <c r="CW4" s="57" t="s">
        <v>53</v>
      </c>
      <c r="CX4" s="57" t="s">
        <v>58</v>
      </c>
      <c r="CY4" s="83" t="s">
        <v>110</v>
      </c>
      <c r="CZ4" s="82" t="s">
        <v>25</v>
      </c>
      <c r="DA4" s="81" t="s">
        <v>19</v>
      </c>
      <c r="DB4" s="49" t="s">
        <v>53</v>
      </c>
      <c r="DC4" s="49" t="s">
        <v>58</v>
      </c>
      <c r="DD4" s="57" t="s">
        <v>110</v>
      </c>
      <c r="DE4" s="82" t="s">
        <v>25</v>
      </c>
      <c r="DF4" s="81" t="s">
        <v>19</v>
      </c>
      <c r="DG4" s="57" t="s">
        <v>53</v>
      </c>
      <c r="DH4" s="57" t="s">
        <v>58</v>
      </c>
      <c r="DI4" s="83" t="s">
        <v>110</v>
      </c>
      <c r="DJ4" s="82" t="s">
        <v>25</v>
      </c>
      <c r="DK4" s="81" t="s">
        <v>19</v>
      </c>
      <c r="DL4" s="49" t="s">
        <v>53</v>
      </c>
      <c r="DM4" s="49" t="s">
        <v>58</v>
      </c>
      <c r="DN4" s="57" t="s">
        <v>110</v>
      </c>
      <c r="DO4" s="46" t="s">
        <v>111</v>
      </c>
      <c r="DP4" s="56" t="s">
        <v>112</v>
      </c>
      <c r="DQ4" s="56" t="s">
        <v>113</v>
      </c>
      <c r="DR4" s="46" t="s">
        <v>111</v>
      </c>
      <c r="DS4" s="56" t="s">
        <v>112</v>
      </c>
      <c r="DT4" s="56" t="s">
        <v>113</v>
      </c>
      <c r="DU4" s="46" t="s">
        <v>111</v>
      </c>
      <c r="DV4" s="56" t="s">
        <v>112</v>
      </c>
      <c r="DW4" s="56" t="s">
        <v>113</v>
      </c>
      <c r="DX4" s="46" t="s">
        <v>111</v>
      </c>
      <c r="DY4" s="56" t="s">
        <v>112</v>
      </c>
      <c r="DZ4" s="56" t="s">
        <v>113</v>
      </c>
      <c r="EA4" s="46" t="s">
        <v>111</v>
      </c>
      <c r="EB4" s="56" t="s">
        <v>112</v>
      </c>
      <c r="EC4" s="56" t="s">
        <v>113</v>
      </c>
      <c r="ED4" s="46" t="s">
        <v>111</v>
      </c>
      <c r="EE4" s="56" t="s">
        <v>112</v>
      </c>
      <c r="EF4" s="56" t="s">
        <v>113</v>
      </c>
    </row>
    <row xmlns:x14ac="http://schemas.microsoft.com/office/spreadsheetml/2009/9/ac" r="5" ht="48" hidden="true" x14ac:dyDescent="0.2">
      <c r="A5" s="42" t="s">
        <v>39</v>
      </c>
      <c r="B5" s="42" t="s">
        <v>40</v>
      </c>
      <c r="C5" s="42" t="s">
        <v>41</v>
      </c>
      <c r="D5" s="127" t="s">
        <v>135</v>
      </c>
      <c r="E5" s="128" t="s">
        <v>42</v>
      </c>
      <c r="F5" s="129" t="s">
        <v>208</v>
      </c>
      <c r="G5" s="127" t="s">
        <v>136</v>
      </c>
      <c r="H5" s="128" t="s">
        <v>43</v>
      </c>
      <c r="I5" s="129" t="s">
        <v>209</v>
      </c>
      <c r="J5" s="127" t="s">
        <v>137</v>
      </c>
      <c r="K5" s="128" t="s">
        <v>44</v>
      </c>
      <c r="L5" s="129" t="s">
        <v>210</v>
      </c>
      <c r="M5" s="127" t="s">
        <v>138</v>
      </c>
      <c r="N5" s="128" t="s">
        <v>86</v>
      </c>
      <c r="O5" s="129" t="s">
        <v>211</v>
      </c>
      <c r="P5" s="127" t="s">
        <v>139</v>
      </c>
      <c r="Q5" s="128" t="s">
        <v>87</v>
      </c>
      <c r="R5" s="129" t="s">
        <v>212</v>
      </c>
      <c r="S5" s="127" t="s">
        <v>140</v>
      </c>
      <c r="T5" s="128" t="s">
        <v>88</v>
      </c>
      <c r="U5" s="130" t="s">
        <v>213</v>
      </c>
      <c r="V5" s="131" t="s">
        <v>129</v>
      </c>
      <c r="W5" s="132" t="s">
        <v>45</v>
      </c>
      <c r="X5" s="133" t="s">
        <v>65</v>
      </c>
      <c r="Y5" s="133" t="s">
        <v>66</v>
      </c>
      <c r="Z5" s="134" t="s">
        <v>214</v>
      </c>
      <c r="AA5" s="131" t="s">
        <v>130</v>
      </c>
      <c r="AB5" s="132" t="s">
        <v>46</v>
      </c>
      <c r="AC5" s="133" t="s">
        <v>67</v>
      </c>
      <c r="AD5" s="133" t="s">
        <v>68</v>
      </c>
      <c r="AE5" s="134" t="s">
        <v>215</v>
      </c>
      <c r="AF5" s="131" t="s">
        <v>131</v>
      </c>
      <c r="AG5" s="132" t="s">
        <v>47</v>
      </c>
      <c r="AH5" s="133" t="s">
        <v>69</v>
      </c>
      <c r="AI5" s="133" t="s">
        <v>70</v>
      </c>
      <c r="AJ5" s="134" t="s">
        <v>216</v>
      </c>
      <c r="AK5" s="131" t="s">
        <v>132</v>
      </c>
      <c r="AL5" s="132" t="s">
        <v>71</v>
      </c>
      <c r="AM5" s="133" t="s">
        <v>72</v>
      </c>
      <c r="AN5" s="133" t="s">
        <v>73</v>
      </c>
      <c r="AO5" s="134" t="s">
        <v>217</v>
      </c>
      <c r="AP5" s="131" t="s">
        <v>133</v>
      </c>
      <c r="AQ5" s="132" t="s">
        <v>74</v>
      </c>
      <c r="AR5" s="133" t="s">
        <v>75</v>
      </c>
      <c r="AS5" s="133" t="s">
        <v>76</v>
      </c>
      <c r="AT5" s="134" t="s">
        <v>218</v>
      </c>
      <c r="AU5" s="131" t="s">
        <v>134</v>
      </c>
      <c r="AV5" s="132" t="s">
        <v>77</v>
      </c>
      <c r="AW5" s="133" t="s">
        <v>78</v>
      </c>
      <c r="AX5" s="133" t="s">
        <v>79</v>
      </c>
      <c r="AY5" s="135" t="s">
        <v>219</v>
      </c>
      <c r="AZ5" s="136" t="s">
        <v>80</v>
      </c>
      <c r="BA5" s="137" t="s">
        <v>114</v>
      </c>
      <c r="BB5" s="138" t="s">
        <v>220</v>
      </c>
      <c r="BC5" s="136" t="s">
        <v>85</v>
      </c>
      <c r="BD5" s="137" t="s">
        <v>115</v>
      </c>
      <c r="BE5" s="138" t="s">
        <v>221</v>
      </c>
      <c r="BF5" s="136" t="s">
        <v>84</v>
      </c>
      <c r="BG5" s="137" t="s">
        <v>116</v>
      </c>
      <c r="BH5" s="138" t="s">
        <v>222</v>
      </c>
      <c r="BI5" s="136" t="s">
        <v>83</v>
      </c>
      <c r="BJ5" s="137" t="s">
        <v>117</v>
      </c>
      <c r="BK5" s="138" t="s">
        <v>223</v>
      </c>
      <c r="BL5" s="136" t="s">
        <v>82</v>
      </c>
      <c r="BM5" s="137" t="s">
        <v>118</v>
      </c>
      <c r="BN5" s="138" t="s">
        <v>224</v>
      </c>
      <c r="BO5" s="136" t="s">
        <v>81</v>
      </c>
      <c r="BP5" s="137" t="s">
        <v>119</v>
      </c>
      <c r="BQ5" s="138" t="s">
        <v>225</v>
      </c>
    </row>
    <row xmlns:x14ac="http://schemas.microsoft.com/office/spreadsheetml/2009/9/ac" r="6" x14ac:dyDescent="0.2">
      <c r="A6" s="35" t="str">
        <f>IF('Water Data'!$B$2="","",'Water Data'!$B$2)</f>
        <v>MNG_2016_UIS</v>
      </c>
      <c r="B6" s="35" t="str">
        <f>+'Water Data'!C2</f>
        <v>Other</v>
      </c>
      <c r="C6" s="341">
        <f>+IF(ISNUMBER(VALUE(MID(A6,5,4))), VALUE(MID(A6, 5,4)),"")</f>
        <v>2016</v>
      </c>
      <c r="D6" s="89" t="e">
        <f>+IF(AND(ISTEXT('Water Data'!B2),BS6="Yes"),100-'Water Data'!D4,IF(AND(ISTEXT('Water Data'!B2),BS6="No",ISNUMBER('Water Data'!D4)),CONCATENATE("[",ROUND(100-'Water Data'!D4,0),"]"),NA()))</f>
        <v>#N/A</v>
      </c>
      <c r="E6" s="89" t="e">
        <f>+IF(AND(ISTEXT('Water Data'!B2),BT6="Yes"),'Water Data'!D6,IF(AND(ISTEXT('Water Data'!B2),BT6="No",ISNUMBER('Water Data'!D6)),CONCATENATE("[",ROUND('Water Data'!D6,0),"]"),NA()))</f>
        <v>#N/A</v>
      </c>
      <c r="F6" s="89" t="e">
        <f>+IF(AND(ISTEXT('Water Data'!B2),BU6="Yes"),'Water Data'!D9,IF(AND(ISTEXT('Water Data'!B2),BU6="No",ISNUMBER('Water Data'!D9)),CONCATENATE("[",ROUND('Water Data'!D9,0),"]"),NA()))</f>
        <v>#N/A</v>
      </c>
      <c r="G6" s="89" t="e">
        <f>+IF(AND(ISTEXT('Water Data'!B2),BV6="Yes"),100-'Water Data'!E4,IF(AND(ISTEXT('Water Data'!B2),BV6="No",ISNUMBER('Water Data'!E4)),CONCATENATE("[",ROUND(100-'Water Data'!E4,0),"]"),NA()))</f>
        <v>#N/A</v>
      </c>
      <c r="H6" s="89" t="e">
        <f>+IF(AND(ISTEXT('Water Data'!B2),BW6="Yes"),'Water Data'!E6,IF(AND(ISTEXT('Water Data'!B2),BW6="No",ISNUMBER('Water Data'!E6)),CONCATENATE("[",ROUND('Water Data'!E6,0),"]"),NA()))</f>
        <v>#N/A</v>
      </c>
      <c r="I6" s="89" t="e">
        <f>+IF(AND(ISTEXT('Water Data'!B2),BX6="Yes"),'Water Data'!E9,IF(AND(ISTEXT('Water Data'!B2),BX6="No",ISNUMBER('Water Data'!E9)),CONCATENATE("[",ROUND('Water Data'!E9,0),"]"),NA()))</f>
        <v>#N/A</v>
      </c>
      <c r="J6" s="89" t="e">
        <f>+IF(AND(ISTEXT('Water Data'!B2),BY6="Yes"),100-'Water Data'!F4,IF(AND(ISTEXT('Water Data'!B2),BY6="No",ISNUMBER('Water Data'!F4)),CONCATENATE("[",ROUND(100-'Water Data'!F4,0),"]"),NA()))</f>
        <v>#N/A</v>
      </c>
      <c r="K6" s="89" t="e">
        <f>+IF(AND(ISTEXT('Water Data'!B2),BZ6="Yes"),'Water Data'!F6,IF(AND(ISTEXT('Water Data'!B2),BZ6="No",ISNUMBER('Water Data'!F6)),CONCATENATE("[",ROUND('Water Data'!F6,0),"]"),NA()))</f>
        <v>#N/A</v>
      </c>
      <c r="L6" s="89" t="e">
        <f>+IF(AND(ISTEXT('Water Data'!B2),CA6="Yes"),'Water Data'!F9,IF(AND(ISTEXT('Water Data'!B2),CA6="No",ISNUMBER('Water Data'!F9)),CONCATENATE("[",ROUND('Water Data'!F9,0),"]"),NA()))</f>
        <v>#N/A</v>
      </c>
      <c r="M6" s="89" t="e">
        <f>+IF(AND(ISTEXT('Water Data'!B2),CB6="Yes"),100-'Water Data'!G4,IF(AND(ISTEXT('Water Data'!B2),CB6="No",ISNUMBER('Water Data'!G4)),CONCATENATE("[",ROUND(100-'Water Data'!G4,0),"]"),NA()))</f>
        <v>#N/A</v>
      </c>
      <c r="N6" s="89" t="e">
        <f>+IF(AND(ISTEXT('Water Data'!B2),CC6="Yes"),'Water Data'!G6,IF(AND(ISTEXT('Water Data'!B2),CC6="No",ISNUMBER('Water Data'!G6)),CONCATENATE("[",ROUND('Water Data'!G6,0),"]"),NA()))</f>
        <v>#N/A</v>
      </c>
      <c r="O6" s="89" t="e">
        <f>+IF(AND(ISTEXT('Water Data'!B2),CD6="Yes"),'Water Data'!G9,IF(AND(ISTEXT('Water Data'!B2),CD6="No",ISNUMBER('Water Data'!G9)),CONCATENATE("[",ROUND('Water Data'!G9,0),"]"),NA()))</f>
        <v>#N/A</v>
      </c>
      <c r="P6" s="89" t="e">
        <f>+IF(AND(ISTEXT('Water Data'!B2),CE6="Yes"),100-'Water Data'!H4,IF(AND(ISTEXT('Water Data'!B2),CE6="No",ISNUMBER('Water Data'!H4)),CONCATENATE("[",ROUND(100-'Water Data'!H4,0),"]"),NA()))</f>
        <v>#N/A</v>
      </c>
      <c r="Q6" s="89" t="e">
        <f>+IF(AND(ISTEXT('Water Data'!B2),CF6="Yes"),'Water Data'!H6,IF(AND(ISTEXT('Water Data'!B2),CF6="No",ISNUMBER('Water Data'!H6)),CONCATENATE("[",ROUND('Water Data'!H6,0),"]"),NA()))</f>
        <v>#N/A</v>
      </c>
      <c r="R6" s="89" t="e">
        <f>+IF(AND(ISTEXT('Water Data'!B2),CG6="Yes"),'Water Data'!H9,IF(AND(ISTEXT('Water Data'!B2),CG6="No",ISNUMBER('Water Data'!H9)),CONCATENATE("[",ROUND('Water Data'!H9,0),"]"),NA()))</f>
        <v>#N/A</v>
      </c>
      <c r="S6" s="89" t="e">
        <f>+IF(AND(ISTEXT('Water Data'!B2),CH6="Yes"),100-'Water Data'!I4,IF(AND(ISTEXT('Water Data'!B2),CH6="No",ISNUMBER('Water Data'!I4)),CONCATENATE("[",ROUND(100-'Water Data'!I4,0),"]"),NA()))</f>
        <v>#N/A</v>
      </c>
      <c r="T6" s="89" t="e">
        <f>+IF(AND(ISTEXT('Water Data'!B2),CI6="Yes"),'Water Data'!I6,IF(AND(ISTEXT('Water Data'!B2),CI6="No",ISNUMBER('Water Data'!I6)),CONCATENATE("[",ROUND('Water Data'!I6,0),"]"),NA()))</f>
        <v>#N/A</v>
      </c>
      <c r="U6" s="89" t="e">
        <f>+IF(AND(ISTEXT('Water Data'!B2),CJ6="Yes"),'Water Data'!I9,IF(AND(ISTEXT('Water Data'!B2),CJ6="No",ISNUMBER('Water Data'!I9)),CONCATENATE("[",ROUND('Water Data'!I9,0),"]"),NA()))</f>
        <v>#N/A</v>
      </c>
      <c r="V6" s="90" t="e">
        <f>+IF(AND(ISTEXT('Sanitation Data'!B2),CK6="Yes"),100-'Sanitation Data'!D4,IF(AND(ISTEXT('Sanitation Data'!B2),CK6="No",ISNUMBER('Sanitation Data'!D4)),CONCATENATE("[",ROUND(100-'Sanitation Data'!D4,0),"]"),NA()))</f>
        <v>#N/A</v>
      </c>
      <c r="W6" s="90" t="e">
        <f>+IF(AND(ISTEXT('Sanitation Data'!B2),CL6="Yes"),'Sanitation Data'!D6,IF(AND(ISTEXT('Sanitation Data'!B2),CL6="No",ISNUMBER('Sanitation Data'!D6)),CONCATENATE("[",ROUND('Sanitation Data'!D6,0),"]"),NA()))</f>
        <v>#N/A</v>
      </c>
      <c r="X6" s="90" t="e">
        <f>+IF(AND(ISTEXT('Sanitation Data'!B2),CM6="Yes"),'Sanitation Data'!D10,IF(AND(ISTEXT('Sanitation Data'!B2),CM6="No",ISNUMBER('Sanitation Data'!D10)),CONCATENATE("[",ROUND('Sanitation Data'!D10,0),"]"),NA()))</f>
        <v>#N/A</v>
      </c>
      <c r="Y6" s="90" t="e">
        <f>+IF(AND(ISTEXT('Sanitation Data'!B2),CN6="Yes"),'Sanitation Data'!D11,IF(AND(ISTEXT('Sanitation Data'!B2),CN6="No",ISNUMBER('Sanitation Data'!D11)),CONCATENATE("[",ROUND('Sanitation Data'!D11,0),"]"),NA()))</f>
        <v>#N/A</v>
      </c>
      <c r="Z6" s="90" t="e">
        <f>+IF(AND(ISTEXT('Sanitation Data'!B2),CO6="Yes"),'Sanitation Data'!D12,IF(AND(ISTEXT('Sanitation Data'!B2),CO6="No",ISNUMBER('Sanitation Data'!D12)),CONCATENATE("[",ROUND('Sanitation Data'!D12,0),"]"),NA()))</f>
        <v>#N/A</v>
      </c>
      <c r="AA6" s="90" t="e">
        <f>+IF(AND(ISTEXT('Sanitation Data'!B2),CP6="Yes"),100-'Sanitation Data'!E4,IF(AND(ISTEXT('Sanitation Data'!B2),CP6="No",ISNUMBER('Sanitation Data'!E4)),CONCATENATE("[",ROUND(100-'Sanitation Data'!E4,0),"]"),NA()))</f>
        <v>#N/A</v>
      </c>
      <c r="AB6" s="90" t="e">
        <f>+IF(AND(ISTEXT('Sanitation Data'!B2),CQ6="Yes"),'Sanitation Data'!E6,IF(AND(ISTEXT('Sanitation Data'!B2),CQ6="No",ISNUMBER('Sanitation Data'!E6)),CONCATENATE("[",ROUND('Sanitation Data'!E6,0),"]"),NA()))</f>
        <v>#N/A</v>
      </c>
      <c r="AC6" s="90" t="e">
        <f>+IF(AND(ISTEXT('Sanitation Data'!B2),CR6="Yes"),'Sanitation Data'!E10,IF(AND(ISTEXT('Sanitation Data'!B2),CR6="No",ISNUMBER('Sanitation Data'!E10)),CONCATENATE("[",ROUND('Sanitation Data'!E10,0),"]"),NA()))</f>
        <v>#N/A</v>
      </c>
      <c r="AD6" s="90" t="e">
        <f>+IF(AND(ISTEXT('Sanitation Data'!B2),CS6="Yes"),'Sanitation Data'!E11,IF(AND(ISTEXT('Sanitation Data'!B2),CS6="No",ISNUMBER('Sanitation Data'!E11)),CONCATENATE("[",ROUND('Sanitation Data'!E11,0),"]"),NA()))</f>
        <v>#N/A</v>
      </c>
      <c r="AE6" s="90" t="e">
        <f>+IF(AND(ISTEXT('Sanitation Data'!B2),CT6="Yes"),'Sanitation Data'!E12,IF(AND(ISTEXT('Sanitation Data'!B2),CT6="No",ISNUMBER('Sanitation Data'!E12)),CONCATENATE("[",ROUND('Sanitation Data'!E12,0),"]"),NA()))</f>
        <v>#N/A</v>
      </c>
      <c r="AF6" s="90" t="e">
        <f>+IF(AND(ISTEXT('Sanitation Data'!B2),CU6="Yes"),100-'Sanitation Data'!F4,IF(AND(ISTEXT('Sanitation Data'!B2),CU6="No",ISNUMBER('Sanitation Data'!F4)),CONCATENATE("[",ROUND(100-'Sanitation Data'!F4,0),"]"),NA()))</f>
        <v>#N/A</v>
      </c>
      <c r="AG6" s="90" t="e">
        <f>+IF(AND(ISTEXT('Sanitation Data'!B2),CV6="Yes"),'Sanitation Data'!F6,IF(AND(ISTEXT('Sanitation Data'!B2),CV6="No",ISNUMBER('Sanitation Data'!F6)),CONCATENATE("[",ROUND('Sanitation Data'!F6,0),"]"),NA()))</f>
        <v>#N/A</v>
      </c>
      <c r="AH6" s="90" t="e">
        <f>+IF(AND(ISTEXT('Sanitation Data'!B2),CW6="Yes"),'Sanitation Data'!F10,IF(AND(ISTEXT('Sanitation Data'!B2),CW6="No",ISNUMBER('Sanitation Data'!F10)),CONCATENATE("[",ROUND('Sanitation Data'!F10,0),"]"),NA()))</f>
        <v>#N/A</v>
      </c>
      <c r="AI6" s="90" t="e">
        <f>+IF(AND(ISTEXT('Sanitation Data'!B2),CX6="Yes"),'Sanitation Data'!F11,IF(AND(ISTEXT('Sanitation Data'!B2),CX6="No",ISNUMBER('Sanitation Data'!F11)),CONCATENATE("[",ROUND('Sanitation Data'!F11,0),"]"),NA()))</f>
        <v>#N/A</v>
      </c>
      <c r="AJ6" s="90" t="e">
        <f>+IF(AND(ISTEXT('Sanitation Data'!B2),CY6="Yes"),'Sanitation Data'!F12,IF(AND(ISTEXT('Sanitation Data'!B2),CY6="No",ISNUMBER('Sanitation Data'!F12)),CONCATENATE("[",ROUND('Sanitation Data'!F12,0),"]"),NA()))</f>
        <v>#N/A</v>
      </c>
      <c r="AK6" s="90" t="e">
        <f>+IF(AND(ISTEXT('Sanitation Data'!B2),CZ6="Yes"),100-'Sanitation Data'!G4,IF(AND(ISTEXT('Sanitation Data'!B2),CZ6="No",ISNUMBER('Sanitation Data'!G4)),CONCATENATE("[",ROUND(100-'Sanitation Data'!G4,0),"]"),NA()))</f>
        <v>#N/A</v>
      </c>
      <c r="AL6" s="90" t="e">
        <f>+IF(AND(ISTEXT('Sanitation Data'!B2),DA6="Yes"),'Sanitation Data'!G6,IF(AND(ISTEXT('Sanitation Data'!B2),DA6="No",ISNUMBER('Sanitation Data'!G6)),CONCATENATE("[",ROUND('Sanitation Data'!G6,0),"]"),NA()))</f>
        <v>#N/A</v>
      </c>
      <c r="AM6" s="90" t="e">
        <f>+IF(AND(ISTEXT('Sanitation Data'!B2),DB6="Yes"),'Sanitation Data'!G10,IF(AND(ISTEXT('Sanitation Data'!B2),DB6="No",ISNUMBER('Sanitation Data'!G10)),CONCATENATE("[",ROUND('Sanitation Data'!G10,0),"]"),NA()))</f>
        <v>#N/A</v>
      </c>
      <c r="AN6" s="90" t="e">
        <f>+IF(AND(ISTEXT('Sanitation Data'!B2),DC6="Yes"),'Sanitation Data'!G11,IF(AND(ISTEXT('Sanitation Data'!B2),DC6="No",ISNUMBER('Sanitation Data'!G11)),CONCATENATE("[",ROUND('Sanitation Data'!G11,0),"]"),NA()))</f>
        <v>#N/A</v>
      </c>
      <c r="AO6" s="90" t="e">
        <f>+IF(AND(ISTEXT('Sanitation Data'!B2),DD6="Yes"),'Sanitation Data'!G12,IF(AND(ISTEXT('Sanitation Data'!B2),DD6="No",ISNUMBER('Sanitation Data'!G12)),CONCATENATE("[",ROUND('Sanitation Data'!G12,0),"]"),NA()))</f>
        <v>#N/A</v>
      </c>
      <c r="AP6" s="90" t="e">
        <f>+IF(AND(ISTEXT('Sanitation Data'!B2),DE6="Yes"),100-'Sanitation Data'!H4,IF(AND(ISTEXT('Sanitation Data'!B2),DE6="No",ISNUMBER('Sanitation Data'!H4)),CONCATENATE("[",ROUND(100-'Sanitation Data'!H4,0),"]"),NA()))</f>
        <v>#N/A</v>
      </c>
      <c r="AQ6" s="90" t="e">
        <f>+IF(AND(ISTEXT('Sanitation Data'!B2),DF6="Yes"),'Sanitation Data'!H6,IF(AND(ISTEXT('Sanitation Data'!B2),DF6="No",ISTEXT('Sanitation Data'!H6)),CONCATENATE("[",ROUND('Sanitation Data'!H6,0),"]"),NA()))</f>
        <v>#N/A</v>
      </c>
      <c r="AR6" s="90" t="e">
        <f>+IF(AND(ISTEXT('Sanitation Data'!B2),DG6="Yes"),'Sanitation Data'!H10,IF(AND(ISTEXT('Sanitation Data'!B2),DG6="No",ISNUMBER('Sanitation Data'!H10)),CONCATENATE("[",ROUND('Sanitation Data'!H10,0),"]"),NA()))</f>
        <v>#N/A</v>
      </c>
      <c r="AS6" s="90" t="e">
        <f>+IF(AND(ISTEXT('Sanitation Data'!B2),DH6="Yes"),'Sanitation Data'!H11,IF(AND(ISTEXT('Sanitation Data'!B2),DH6="No",ISNUMBER('Sanitation Data'!H11)),CONCATENATE("[",ROUND('Sanitation Data'!H11,0),"]"),NA()))</f>
        <v>#N/A</v>
      </c>
      <c r="AT6" s="90" t="e">
        <f>+IF(AND(ISTEXT('Sanitation Data'!B2),DI6="Yes"),'Sanitation Data'!H12,IF(AND(ISTEXT('Sanitation Data'!B2),DI6="No",ISNUMBER('Sanitation Data'!H12)),CONCATENATE("[",ROUND('Sanitation Data'!H12,0),"]"),NA()))</f>
        <v>#N/A</v>
      </c>
      <c r="AU6" s="90" t="e">
        <f>+IF(AND(ISTEXT('Sanitation Data'!B2),DJ6="Yes"),100-'Sanitation Data'!I4,IF(AND(ISTEXT('Sanitation Data'!B2),DJ6="No",ISNUMBER('Sanitation Data'!I4)),CONCATENATE("[",ROUND(100-'Sanitation Data'!I4,0),"]"),NA()))</f>
        <v>#N/A</v>
      </c>
      <c r="AV6" s="90" t="e">
        <f>+IF(AND(ISTEXT('Sanitation Data'!B2),DK6="Yes"),'Sanitation Data'!I6,IF(AND(ISTEXT('Sanitation Data'!B2),DK6="No",ISNUMBER('Sanitation Data'!I6)),CONCATENATE("[",ROUND('Sanitation Data'!I6,0),"]"),NA()))</f>
        <v>#N/A</v>
      </c>
      <c r="AW6" s="90" t="e">
        <f>+IF(AND(ISTEXT('Sanitation Data'!B2),DL6="Yes"),'Sanitation Data'!I10,IF(AND(ISTEXT('Sanitation Data'!B2),DL6="No",ISNUMBER('Sanitation Data'!I10)),CONCATENATE("[",ROUND('Sanitation Data'!I10,0),"]"),NA()))</f>
        <v>#N/A</v>
      </c>
      <c r="AX6" s="90" t="e">
        <f>+IF(AND(ISTEXT('Sanitation Data'!B2),DM6="Yes"),'Sanitation Data'!I11,IF(AND(ISTEXT('Sanitation Data'!B2),DM6="No",ISNUMBER('Sanitation Data'!I11)),CONCATENATE("[",ROUND('Sanitation Data'!I11,0),"]"),NA()))</f>
        <v>#N/A</v>
      </c>
      <c r="AY6" s="90" t="e">
        <f>+IF(AND(ISTEXT('Sanitation Data'!B2),DN6="Yes"),'Sanitation Data'!I12,IF(AND(ISTEXT('Sanitation Data'!B2),DN6="No",ISNUMBER('Sanitation Data'!I12)),CONCATENATE("[",ROUND('Sanitation Data'!I12,0),"]"),NA()))</f>
        <v>#N/A</v>
      </c>
      <c r="AZ6" s="91" t="e">
        <f>+IF(AND(ISTEXT('Hygiene Data'!B2),DO6="Yes"),'Hygiene Data'!D5,IF(AND(ISTEXT('Hygiene Data'!B2),DO6="No",ISNUMBER('Hygiene Data'!D5)),CONCATENATE("[",ROUND('Hygiene Data'!D5,0),"]"),NA()))</f>
        <v>#N/A</v>
      </c>
      <c r="BA6" s="91" t="e">
        <f>+IF(AND(ISTEXT('Hygiene Data'!B2),DP6="Yes"),'Hygiene Data'!D7,IF(AND(ISTEXT('Hygiene Data'!B2),DP6="No",ISNUMBER('Hygiene Data'!D7)),CONCATENATE("[",ROUND('Hygiene Data'!D7,0),"]"),NA()))</f>
        <v>#N/A</v>
      </c>
      <c r="BB6" s="91" t="e">
        <f>+IF(AND(ISTEXT('Hygiene Data'!B2),DQ6="Yes"),'Hygiene Data'!D9,IF(AND(ISTEXT('Hygiene Data'!B2),DQ6="No",ISNUMBER('Hygiene Data'!D9)),CONCATENATE("[",ROUND('Hygiene Data'!D9,0),"]"),NA()))</f>
        <v>#N/A</v>
      </c>
      <c r="BC6" s="91" t="e">
        <f>+IF(AND(ISTEXT('Hygiene Data'!B2),DR6="Yes"),'Hygiene Data'!E5,IF(AND(ISTEXT('Hygiene Data'!B2),DR6="No",ISNUMBER('Hygiene Data'!E5)),CONCATENATE("[",ROUND('Hygiene Data'!E5,0),"]"),NA()))</f>
        <v>#N/A</v>
      </c>
      <c r="BD6" s="91" t="e">
        <f>+IF(AND(ISTEXT('Hygiene Data'!B2),DS6="Yes"),'Hygiene Data'!E7,IF(AND(ISTEXT('Hygiene Data'!B2),DS6="No",ISNUMBER('Hygiene Data'!E7)),CONCATENATE("[",ROUND('Hygiene Data'!E7,0),"]"),NA()))</f>
        <v>#N/A</v>
      </c>
      <c r="BE6" s="91" t="e">
        <f>+IF(AND(ISTEXT('Hygiene Data'!B2),DT6="Yes"),'Hygiene Data'!E9,IF(AND(ISTEXT('Hygiene Data'!B2),DT6="No",ISNUMBER('Hygiene Data'!E9)),CONCATENATE("[",ROUND('Hygiene Data'!E9,0),"]"),NA()))</f>
        <v>#N/A</v>
      </c>
      <c r="BF6" s="91" t="e">
        <f>+IF(AND(ISTEXT('Hygiene Data'!B2),DU6="Yes"),'Hygiene Data'!F5,IF(AND(ISTEXT('Hygiene Data'!B2),DU6="No",ISNUMBER('Hygiene Data'!F5)),CONCATENATE("[",ROUND('Hygiene Data'!F5,0),"]"),NA()))</f>
        <v>#N/A</v>
      </c>
      <c r="BG6" s="91" t="e">
        <f>+IF(AND(ISTEXT('Hygiene Data'!B2),DV6="Yes"),'Hygiene Data'!F7,IF(AND(ISTEXT('Hygiene Data'!B2),DV6="No",ISNUMBER('Hygiene Data'!F7)),CONCATENATE("[",ROUND('Hygiene Data'!F7,0),"]"),NA()))</f>
        <v>#N/A</v>
      </c>
      <c r="BH6" s="91" t="e">
        <f>+IF(AND(ISTEXT('Hygiene Data'!B2),DW6="Yes"),'Hygiene Data'!F9,IF(AND(ISTEXT('Hygiene Data'!B2),DW6="No",ISNUMBER('Hygiene Data'!F9)),CONCATENATE("[",ROUND('Hygiene Data'!F9,0),"]"),NA()))</f>
        <v>#N/A</v>
      </c>
      <c r="BI6" s="91" t="e">
        <f>+IF(AND(ISTEXT('Hygiene Data'!B2),DX6="Yes"),'Hygiene Data'!G5,IF(AND(ISTEXT('Hygiene Data'!B2),DX6="No",ISNUMBER('Hygiene Data'!G5)),CONCATENATE("[",ROUND('Hygiene Data'!G5,0),"]"),NA()))</f>
        <v>#N/A</v>
      </c>
      <c r="BJ6" s="91" t="e">
        <f>+IF(AND(ISTEXT('Hygiene Data'!B2),DY6="Yes"),'Hygiene Data'!G7,IF(AND(ISTEXT('Hygiene Data'!B2),DY6="No",ISNUMBER('Hygiene Data'!G7)),CONCATENATE("[",ROUND('Hygiene Data'!G7,0),"]"),NA()))</f>
        <v>#N/A</v>
      </c>
      <c r="BK6" s="91" t="e">
        <f>+IF(AND(ISTEXT('Hygiene Data'!B2),DZ6="Yes"),'Hygiene Data'!G9,IF(AND(ISTEXT('Hygiene Data'!B2),DZ6="No",ISNUMBER('Hygiene Data'!G9)),CONCATENATE("[",ROUND('Hygiene Data'!G9,0),"]"),NA()))</f>
        <v>#N/A</v>
      </c>
      <c r="BL6" s="91" t="e">
        <f>+IF(AND(ISTEXT('Hygiene Data'!B2),EA6="Yes"),'Hygiene Data'!H5,IF(AND(ISTEXT('Hygiene Data'!B2),EA6="No",ISNUMBER('Hygiene Data'!H5)),CONCATENATE("[",ROUND('Hygiene Data'!H5,0),"]"),NA()))</f>
        <v>#N/A</v>
      </c>
      <c r="BM6" s="91" t="e">
        <f>+IF(AND(ISTEXT('Hygiene Data'!B2),EB6="Yes"),'Hygiene Data'!H7,IF(AND(ISTEXT('Hygiene Data'!B2),EB6="No",ISNUMBER('Hygiene Data'!H7)),CONCATENATE("[",ROUND('Hygiene Data'!H7,0),"]"),NA()))</f>
        <v>#N/A</v>
      </c>
      <c r="BN6" s="91" t="e">
        <f>+IF(AND(ISTEXT('Hygiene Data'!B2),EC6="Yes"),'Hygiene Data'!H9,IF(AND(ISTEXT('Hygiene Data'!B2),EC6="No",ISNUMBER('Hygiene Data'!H9)),CONCATENATE("[",ROUND('Hygiene Data'!H9,0),"]"),NA()))</f>
        <v>#N/A</v>
      </c>
      <c r="BO6" s="91" t="e">
        <f>+IF(AND(ISTEXT('Hygiene Data'!B2),ED6="Yes"),'Hygiene Data'!I5,IF(AND(ISTEXT('Hygiene Data'!B2),ED6="No",ISNUMBER('Hygiene Data'!I5)),CONCATENATE("[",ROUND('Hygiene Data'!I5,0),"]"),NA()))</f>
        <v>#N/A</v>
      </c>
      <c r="BP6" s="91" t="e">
        <f>+IF(AND(ISTEXT('Hygiene Data'!B2),EE6="Yes"),'Hygiene Data'!I7,IF(AND(ISTEXT('Hygiene Data'!B2),EE6="No",ISNUMBER('Hygiene Data'!I7)),CONCATENATE("[",ROUND('Hygiene Data'!I7,0),"]"),NA()))</f>
        <v>#N/A</v>
      </c>
      <c r="BQ6" s="91" t="str">
        <f>+IF(AND(ISTEXT('Hygiene Data'!B2),EF6="Yes"),'Hygiene Data'!I9,IF(AND(ISTEXT('Hygiene Data'!B2),EF6="No",ISNUMBER('Hygiene Data'!I9)),CONCATENATE("[",ROUND('Hygiene Data'!I9,0),"]"),NA()))</f>
        <v>[92]</v>
      </c>
      <c r="BR6" s="285"/>
      <c r="BS6" s="285">
        <f>+'Water Data'!D27</f>
        <v>0</v>
      </c>
      <c r="BT6" s="285">
        <f>+'Water Data'!D28</f>
        <v>0</v>
      </c>
      <c r="BU6" s="285">
        <f>+'Water Data'!D29</f>
        <v>0</v>
      </c>
      <c r="BV6" s="285">
        <f>+'Water Data'!E27</f>
        <v>0</v>
      </c>
      <c r="BW6" s="285">
        <f>+'Water Data'!E28</f>
        <v>0</v>
      </c>
      <c r="BX6" s="285">
        <f>+'Water Data'!E29</f>
        <v>0</v>
      </c>
      <c r="BY6" s="285">
        <f>+'Water Data'!F27</f>
        <v>0</v>
      </c>
      <c r="BZ6" s="285">
        <f>+'Water Data'!F28</f>
        <v>0</v>
      </c>
      <c r="CA6" s="285">
        <f>+'Water Data'!F29</f>
        <v>0</v>
      </c>
      <c r="CB6" s="285">
        <f>+'Water Data'!G27</f>
        <v>0</v>
      </c>
      <c r="CC6" s="285">
        <f>+'Water Data'!G28</f>
        <v>0</v>
      </c>
      <c r="CD6" s="285">
        <f>+'Water Data'!G29</f>
        <v>0</v>
      </c>
      <c r="CE6" s="285">
        <f>+'Water Data'!H27</f>
        <v>0</v>
      </c>
      <c r="CF6" s="285">
        <f>+'Water Data'!H28</f>
        <v>0</v>
      </c>
      <c r="CG6" s="285">
        <f>+'Water Data'!H29</f>
        <v>0</v>
      </c>
      <c r="CH6" s="285">
        <f>+'Water Data'!I27</f>
        <v>0</v>
      </c>
      <c r="CI6" s="285">
        <f>+'Water Data'!I28</f>
        <v>0</v>
      </c>
      <c r="CJ6" s="285">
        <f>+'Water Data'!I29</f>
        <v>0</v>
      </c>
      <c r="CK6" s="285">
        <f>+'Sanitation Data'!D28</f>
        <v>0</v>
      </c>
      <c r="CL6" s="285">
        <f>+'Sanitation Data'!D29</f>
        <v>0</v>
      </c>
      <c r="CM6" s="285">
        <f>+'Sanitation Data'!D30</f>
        <v>0</v>
      </c>
      <c r="CN6" s="285">
        <f>+'Sanitation Data'!D31</f>
        <v>0</v>
      </c>
      <c r="CO6" s="285">
        <f>+'Sanitation Data'!D32</f>
        <v>0</v>
      </c>
      <c r="CP6" s="285">
        <f>+'Sanitation Data'!E28</f>
        <v>0</v>
      </c>
      <c r="CQ6" s="285">
        <f>+'Sanitation Data'!E29</f>
        <v>0</v>
      </c>
      <c r="CR6" s="285">
        <f>+'Sanitation Data'!E30</f>
        <v>0</v>
      </c>
      <c r="CS6" s="285">
        <f>+'Sanitation Data'!E31</f>
        <v>0</v>
      </c>
      <c r="CT6" s="285">
        <f>+'Sanitation Data'!E32</f>
        <v>0</v>
      </c>
      <c r="CU6" s="285">
        <f>+'Sanitation Data'!F28</f>
        <v>0</v>
      </c>
      <c r="CV6" s="285">
        <f>+'Sanitation Data'!F29</f>
        <v>0</v>
      </c>
      <c r="CW6" s="285">
        <f>+'Sanitation Data'!F30</f>
        <v>0</v>
      </c>
      <c r="CX6" s="285">
        <f>+'Sanitation Data'!F31</f>
        <v>0</v>
      </c>
      <c r="CY6" s="285">
        <f>+'Sanitation Data'!F32</f>
        <v>0</v>
      </c>
      <c r="CZ6" s="285">
        <f>+'Sanitation Data'!G28</f>
        <v>0</v>
      </c>
      <c r="DA6" s="285">
        <f>+'Sanitation Data'!G29</f>
        <v>0</v>
      </c>
      <c r="DB6" s="285">
        <f>+'Sanitation Data'!G30</f>
        <v>0</v>
      </c>
      <c r="DC6" s="285">
        <f>+'Sanitation Data'!G31</f>
        <v>0</v>
      </c>
      <c r="DD6" s="285">
        <f>+'Sanitation Data'!G32</f>
        <v>0</v>
      </c>
      <c r="DE6" s="285">
        <f>+'Sanitation Data'!H28</f>
        <v>0</v>
      </c>
      <c r="DF6" s="285">
        <f>+'Sanitation Data'!H29</f>
        <v>0</v>
      </c>
      <c r="DG6" s="285">
        <f>+'Sanitation Data'!H30</f>
        <v>0</v>
      </c>
      <c r="DH6" s="285">
        <f>+'Sanitation Data'!H31</f>
        <v>0</v>
      </c>
      <c r="DI6" s="285">
        <f>+'Sanitation Data'!H32</f>
        <v>0</v>
      </c>
      <c r="DJ6" s="285">
        <f>+'Sanitation Data'!I28</f>
        <v>0</v>
      </c>
      <c r="DK6" s="285">
        <f>+'Sanitation Data'!I29</f>
        <v>0</v>
      </c>
      <c r="DL6" s="285">
        <f>+'Sanitation Data'!I30</f>
        <v>0</v>
      </c>
      <c r="DM6" s="285">
        <f>+'Sanitation Data'!I31</f>
        <v>0</v>
      </c>
      <c r="DN6" s="285">
        <f>+'Sanitation Data'!I32</f>
        <v>0</v>
      </c>
      <c r="DO6" s="285">
        <f>+'Hygiene Data'!D11</f>
        <v>0</v>
      </c>
      <c r="DP6" s="285">
        <f>+'Hygiene Data'!D12</f>
        <v>0</v>
      </c>
      <c r="DQ6" s="285">
        <f>+'Hygiene Data'!D13</f>
        <v>0</v>
      </c>
      <c r="DR6" s="285">
        <f>+'Hygiene Data'!E11</f>
        <v>0</v>
      </c>
      <c r="DS6" s="285">
        <f>+'Hygiene Data'!E12</f>
        <v>0</v>
      </c>
      <c r="DT6" s="285">
        <f>+'Hygiene Data'!E13</f>
        <v>0</v>
      </c>
      <c r="DU6" s="285">
        <f>+'Hygiene Data'!F11</f>
        <v>0</v>
      </c>
      <c r="DV6" s="285">
        <f>+'Hygiene Data'!F12</f>
        <v>0</v>
      </c>
      <c r="DW6" s="285">
        <f>+'Hygiene Data'!F13</f>
        <v>0</v>
      </c>
      <c r="DX6" s="285">
        <f>+'Hygiene Data'!G11</f>
        <v>0</v>
      </c>
      <c r="DY6" s="285">
        <f>+'Hygiene Data'!G12</f>
        <v>0</v>
      </c>
      <c r="DZ6" s="285">
        <f>+'Hygiene Data'!G13</f>
        <v>0</v>
      </c>
      <c r="EA6" s="285">
        <f>+'Hygiene Data'!H11</f>
        <v>0</v>
      </c>
      <c r="EB6" s="285">
        <f>+'Hygiene Data'!H12</f>
        <v>0</v>
      </c>
      <c r="EC6" s="285">
        <f>+'Hygiene Data'!H13</f>
        <v>0</v>
      </c>
      <c r="ED6" s="285">
        <f>+'Hygiene Data'!I11</f>
        <v>0</v>
      </c>
      <c r="EE6" s="285">
        <f>+'Hygiene Data'!I12</f>
        <v>0</v>
      </c>
      <c r="EF6" s="285" t="str">
        <f>+'Hygiene Data'!I13</f>
        <v>No</v>
      </c>
    </row>
    <row xmlns:x14ac="http://schemas.microsoft.com/office/spreadsheetml/2009/9/ac" r="7" x14ac:dyDescent="0.2">
      <c r="A7" s="35" t="str">
        <f ca="true">+IF(OFFSET('Water Data'!$B$2,0,10*ROW('Water Data'!E1))="","",OFFSET('Water Data'!$B$2,0,10*ROW('Water Data'!E1)))</f>
        <v>MNG_2017_SUR</v>
      </c>
      <c r="B7" s="35" t="str">
        <f ca="true">+IF(OFFSET('Water Data'!$C$2,0,10*ROW('Water Data'!F1))="","",OFFSET('Water Data'!$C$2,0,10*ROW('Water Data'!F1)))</f>
        <v>Survey</v>
      </c>
      <c r="C7" s="341">
        <f t="shared" ref="C7:C70" ca="true" si="0">+IF(ISNUMBER(VALUE(MID(A7,5,4))), VALUE(MID(A7, 5,4)),"")</f>
        <v>2017</v>
      </c>
      <c r="D7" s="89">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99.6</v>
      </c>
      <c r="E7" s="89">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98.25</v>
      </c>
      <c r="F7" s="89">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74.400000000000006</v>
      </c>
      <c r="G7" s="89">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99.6</v>
      </c>
      <c r="H7" s="89">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99.6</v>
      </c>
      <c r="I7" s="89">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84.8</v>
      </c>
      <c r="J7" s="89">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99.6</v>
      </c>
      <c r="K7" s="89">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97.6</v>
      </c>
      <c r="L7" s="89">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72.900000000000006</v>
      </c>
      <c r="M7" s="89"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89"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89"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89">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99.1</v>
      </c>
      <c r="Q7" s="89">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96.500000000000014</v>
      </c>
      <c r="R7" s="89">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72.7</v>
      </c>
      <c r="S7" s="89">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99.6</v>
      </c>
      <c r="T7" s="89">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98.749999999999986</v>
      </c>
      <c r="U7" s="89">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73.400000000000006</v>
      </c>
      <c r="V7" s="90">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100</v>
      </c>
      <c r="W7" s="90">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84.350000000000009</v>
      </c>
      <c r="X7" s="90"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0"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0">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63.242256000000005</v>
      </c>
      <c r="AA7" s="90">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100</v>
      </c>
      <c r="AB7" s="90">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100</v>
      </c>
      <c r="AC7" s="90"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0"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0">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70.232599999999991</v>
      </c>
      <c r="AF7" s="90">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100</v>
      </c>
      <c r="AG7" s="90">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75.650000000000006</v>
      </c>
      <c r="AH7" s="90"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0"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0">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57.686151000000002</v>
      </c>
      <c r="AK7" s="90"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0"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0"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0"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0"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0">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100</v>
      </c>
      <c r="AQ7" s="90">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85.75</v>
      </c>
      <c r="AR7" s="90"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0"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0">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70.151217500000001</v>
      </c>
      <c r="AU7" s="90">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100</v>
      </c>
      <c r="AV7" s="90">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84.95</v>
      </c>
      <c r="AW7" s="90"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0"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0">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63.4749798</v>
      </c>
      <c r="AZ7" s="91">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100</v>
      </c>
      <c r="BA7" s="91">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77.3</v>
      </c>
      <c r="BB7" s="91">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41.4</v>
      </c>
      <c r="BC7" s="91">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100</v>
      </c>
      <c r="BD7" s="91">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87</v>
      </c>
      <c r="BE7" s="91">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52.7</v>
      </c>
      <c r="BF7" s="91">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100</v>
      </c>
      <c r="BG7" s="91">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75.900000000000006</v>
      </c>
      <c r="BH7" s="91">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35.200000000000003</v>
      </c>
      <c r="BI7" s="91"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1"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1"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1">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100</v>
      </c>
      <c r="BM7" s="91">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80</v>
      </c>
      <c r="BN7" s="91">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43.6</v>
      </c>
      <c r="BO7" s="91">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100</v>
      </c>
      <c r="BP7" s="91">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75.8</v>
      </c>
      <c r="BQ7" s="91">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39.9</v>
      </c>
      <c r="BR7" s="285"/>
      <c r="BS7" s="285" t="str">
        <f ca="true">+IF(OFFSET('Water Data'!$D$27,0,10*ROW('Water Data'!D1))="","",OFFSET('Water Data'!$D$27,0,10*ROW('Water Data'!D1)))</f>
        <v>Yes</v>
      </c>
      <c r="BT7" s="285" t="str">
        <f ca="true">+IF(OFFSET('Water Data'!$D$28,0,10*ROW('Water Data'!D1))="","",OFFSET('Water Data'!$D$28,0,10*ROW('Water Data'!D1)))</f>
        <v>Yes</v>
      </c>
      <c r="BU7" s="285" t="str">
        <f ca="true">+IF(OFFSET('Water Data'!$D$29,0,10*ROW('Water Data'!D1))="","",OFFSET('Water Data'!$D$29,0,10*ROW('Water Data'!D1)))</f>
        <v>Yes</v>
      </c>
      <c r="BV7" s="285" t="str">
        <f ca="true">+IF(OFFSET('Water Data'!$E$27,0,10*ROW('Water Data'!E1))="","",OFFSET('Water Data'!$E$27,0,10*ROW('Water Data'!E1)))</f>
        <v>Yes</v>
      </c>
      <c r="BW7" s="285" t="str">
        <f ca="true">+IF(OFFSET('Water Data'!$E$28,0,10*ROW('Water Data'!E1))="","",OFFSET('Water Data'!$E$28,0,10*ROW('Water Data'!E1)))</f>
        <v>Yes</v>
      </c>
      <c r="BX7" s="285" t="str">
        <f ca="true">+IF(OFFSET('Water Data'!$E$29,0,10*ROW('Water Data'!E1))="","",OFFSET('Water Data'!$E$29,0,10*ROW('Water Data'!E1)))</f>
        <v>Yes</v>
      </c>
      <c r="BY7" s="285" t="str">
        <f ca="true">+IF(OFFSET('Water Data'!$F$27,0,10*ROW('Water Data'!F1))="","",OFFSET('Water Data'!$F$27,0,10*ROW('Water Data'!F1)))</f>
        <v>Yes</v>
      </c>
      <c r="BZ7" s="285" t="str">
        <f ca="true">+IF(OFFSET('Water Data'!$F$28,0,10*ROW('Water Data'!F1))="","",OFFSET('Water Data'!$F$28,0,10*ROW('Water Data'!F1)))</f>
        <v>Yes</v>
      </c>
      <c r="CA7" s="285" t="str">
        <f ca="true">+IF(OFFSET('Water Data'!$F$29,0,10*ROW('Water Data'!F1))="","",OFFSET('Water Data'!$F$29,0,10*ROW('Water Data'!F1)))</f>
        <v>Yes</v>
      </c>
      <c r="CB7" s="285" t="str">
        <f ca="true">+IF(OFFSET('Water Data'!$G$27,0,10*ROW('Water Data'!G1))="","",OFFSET('Water Data'!$G$27,0,10*ROW('Water Data'!G1)))</f>
        <v/>
      </c>
      <c r="CC7" s="285" t="str">
        <f ca="true">+IF(OFFSET('Water Data'!$G$28,0,10*ROW('Water Data'!G1))="","",OFFSET('Water Data'!$G$28,0,10*ROW('Water Data'!G1)))</f>
        <v/>
      </c>
      <c r="CD7" s="285" t="str">
        <f ca="true">+IF(OFFSET('Water Data'!$G$29,0,10*ROW('Water Data'!G1))="","",OFFSET('Water Data'!$G$29,0,10*ROW('Water Data'!G1)))</f>
        <v/>
      </c>
      <c r="CE7" s="285" t="str">
        <f ca="true">+IF(OFFSET('Water Data'!$H$27,0,10*ROW('Water Data'!H1))="","",OFFSET('Water Data'!$H$27,0,10*ROW('Water Data'!H1)))</f>
        <v>Yes</v>
      </c>
      <c r="CF7" s="285" t="str">
        <f ca="true">+IF(OFFSET('Water Data'!$H$28,0,10*ROW('Water Data'!H1))="","",OFFSET('Water Data'!$H$28,0,10*ROW('Water Data'!H1)))</f>
        <v>Yes</v>
      </c>
      <c r="CG7" s="285" t="str">
        <f ca="true">+IF(OFFSET('Water Data'!$H$29,0,10*ROW('Water Data'!H1))="","",OFFSET('Water Data'!$H$29,0,10*ROW('Water Data'!H1)))</f>
        <v>Yes</v>
      </c>
      <c r="CH7" s="285" t="str">
        <f ca="true">+IF(OFFSET('Water Data'!$I$27,0,10*ROW('Water Data'!I1))="","",OFFSET('Water Data'!$I$27,0,10*ROW('Water Data'!I1)))</f>
        <v>Yes</v>
      </c>
      <c r="CI7" s="285" t="str">
        <f ca="true">+IF(OFFSET('Water Data'!$I$28,0,10*ROW('Water Data'!I1))="","",OFFSET('Water Data'!$I$28,0,10*ROW('Water Data'!I1)))</f>
        <v>Yes</v>
      </c>
      <c r="CJ7" s="285" t="str">
        <f ca="true">+IF(OFFSET('Water Data'!$I$29,0,10*ROW('Water Data'!I1))="","",OFFSET('Water Data'!$I$29,0,10*ROW('Water Data'!I1)))</f>
        <v>Yes</v>
      </c>
      <c r="CK7" s="285" t="str">
        <f ca="true">+IF(OFFSET('Sanitation Data'!$D$28,0,10*ROW('Sanitation Data'!D1))="","",OFFSET('Sanitation Data'!$D$28,0,10*ROW('Sanitation Data'!D1)))</f>
        <v>Yes</v>
      </c>
      <c r="CL7" s="285" t="str">
        <f ca="true">+IF(OFFSET('Sanitation Data'!$D$29,0,10*ROW('Sanitation Data'!D1))="","",OFFSET('Sanitation Data'!$D$29,0,10*ROW('Sanitation Data'!D1)))</f>
        <v>Yes</v>
      </c>
      <c r="CM7" s="285" t="str">
        <f ca="true">+IF(OFFSET('Sanitation Data'!$D$30,0,10*ROW('Sanitation Data'!D1))="","",OFFSET('Sanitation Data'!$D$30,0,10*ROW('Sanitation Data'!D1)))</f>
        <v/>
      </c>
      <c r="CN7" s="285" t="str">
        <f ca="true">+IF(OFFSET('Sanitation Data'!$D$31,0,10*ROW('Sanitation Data'!D1))="","",OFFSET('Sanitation Data'!$D$31,0,10*ROW('Sanitation Data'!D1)))</f>
        <v/>
      </c>
      <c r="CO7" s="285" t="str">
        <f ca="true">+IF(OFFSET('Sanitation Data'!$D$32,0,10*ROW('Sanitation Data'!D1))="","",OFFSET('Sanitation Data'!$D$32,0,10*ROW('Sanitation Data'!D1)))</f>
        <v>Yes</v>
      </c>
      <c r="CP7" s="285" t="str">
        <f ca="true">+IF(OFFSET('Sanitation Data'!$E$28,0,10*ROW('Sanitation Data'!E1))="","",OFFSET('Sanitation Data'!$E$28,0,10*ROW('Sanitation Data'!E1)))</f>
        <v>Yes</v>
      </c>
      <c r="CQ7" s="285" t="str">
        <f ca="true">+IF(OFFSET('Sanitation Data'!$E$29,0,10*ROW('Sanitation Data'!E1))="","",OFFSET('Sanitation Data'!$E$29,0,10*ROW('Sanitation Data'!E1)))</f>
        <v>Yes</v>
      </c>
      <c r="CR7" s="285" t="str">
        <f ca="true">+IF(OFFSET('Sanitation Data'!$E$30,0,10*ROW('Sanitation Data'!E1))="","",OFFSET('Sanitation Data'!$E$30,0,10*ROW('Sanitation Data'!E1)))</f>
        <v/>
      </c>
      <c r="CS7" s="285" t="str">
        <f ca="true">+IF(OFFSET('Sanitation Data'!$E$31,0,10*ROW('Sanitation Data'!E1))="","",OFFSET('Sanitation Data'!$E$31,0,10*ROW('Sanitation Data'!E1)))</f>
        <v/>
      </c>
      <c r="CT7" s="285" t="str">
        <f ca="true">+IF(OFFSET('Sanitation Data'!$E$32,0,10*ROW('Sanitation Data'!E1))="","",OFFSET('Sanitation Data'!$E$32,0,10*ROW('Sanitation Data'!E1)))</f>
        <v>Yes</v>
      </c>
      <c r="CU7" s="285" t="str">
        <f ca="true">+IF(OFFSET('Sanitation Data'!$F$28,0,10*ROW('Sanitation Data'!F1))="","",OFFSET('Sanitation Data'!$F$28,0,10*ROW('Sanitation Data'!F1)))</f>
        <v>Yes</v>
      </c>
      <c r="CV7" s="285" t="str">
        <f ca="true">+IF(OFFSET('Sanitation Data'!$F$29,0,10*ROW('Sanitation Data'!F1))="","",OFFSET('Sanitation Data'!$F$29,0,10*ROW('Sanitation Data'!F1)))</f>
        <v>Yes</v>
      </c>
      <c r="CW7" s="285" t="str">
        <f ca="true">+IF(OFFSET('Sanitation Data'!$F$30,0,10*ROW('Sanitation Data'!F1))="","",OFFSET('Sanitation Data'!$F$30,0,10*ROW('Sanitation Data'!F1)))</f>
        <v/>
      </c>
      <c r="CX7" s="285" t="str">
        <f ca="true">+IF(OFFSET('Sanitation Data'!$F$31,0,10*ROW('Sanitation Data'!F1))="","",OFFSET('Sanitation Data'!$F$31,0,10*ROW('Sanitation Data'!F1)))</f>
        <v/>
      </c>
      <c r="CY7" s="285" t="str">
        <f ca="true">+IF(OFFSET('Sanitation Data'!$F$32,0,10*ROW('Sanitation Data'!F1))="","",OFFSET('Sanitation Data'!$F$32,0,10*ROW('Sanitation Data'!F1)))</f>
        <v>Yes</v>
      </c>
      <c r="CZ7" s="285" t="str">
        <f ca="true">+IF(OFFSET('Sanitation Data'!$G$28,0,10*ROW('Sanitation Data'!G1))="","",OFFSET('Sanitation Data'!$G$28,0,10*ROW('Sanitation Data'!G1)))</f>
        <v/>
      </c>
      <c r="DA7" s="285" t="str">
        <f ca="true">+IF(OFFSET('Sanitation Data'!$G$29,0,10*ROW('Sanitation Data'!G1))="","",OFFSET('Sanitation Data'!$G$29,0,10*ROW('Sanitation Data'!G1)))</f>
        <v/>
      </c>
      <c r="DB7" s="285" t="str">
        <f ca="true">+IF(OFFSET('Sanitation Data'!$G$30,0,10*ROW('Sanitation Data'!G1))="","",OFFSET('Sanitation Data'!$G$30,0,10*ROW('Sanitation Data'!G1)))</f>
        <v/>
      </c>
      <c r="DC7" s="285" t="str">
        <f ca="true">+IF(OFFSET('Sanitation Data'!$G$31,0,10*ROW('Sanitation Data'!G1))="","",OFFSET('Sanitation Data'!$G$31,0,10*ROW('Sanitation Data'!G1)))</f>
        <v/>
      </c>
      <c r="DD7" s="285" t="str">
        <f ca="true">+IF(OFFSET('Sanitation Data'!$G$32,0,10*ROW('Sanitation Data'!G1))="","",OFFSET('Sanitation Data'!$G$32,0,10*ROW('Sanitation Data'!G1)))</f>
        <v/>
      </c>
      <c r="DE7" s="285" t="str">
        <f ca="true">+IF(OFFSET('Sanitation Data'!$H$28,0,10*ROW('Sanitation Data'!H1))="","",OFFSET('Sanitation Data'!$H$28,0,10*ROW('Sanitation Data'!H1)))</f>
        <v>Yes</v>
      </c>
      <c r="DF7" s="285" t="str">
        <f ca="true">+IF(OFFSET('Sanitation Data'!$H$29,0,10*ROW('Sanitation Data'!H1))="","",OFFSET('Sanitation Data'!$H$29,0,10*ROW('Sanitation Data'!H1)))</f>
        <v>Yes</v>
      </c>
      <c r="DG7" s="285" t="str">
        <f ca="true">+IF(OFFSET('Sanitation Data'!$H$30,0,10*ROW('Sanitation Data'!H1))="","",OFFSET('Sanitation Data'!$H$30,0,10*ROW('Sanitation Data'!H1)))</f>
        <v/>
      </c>
      <c r="DH7" s="285" t="str">
        <f ca="true">+IF(OFFSET('Sanitation Data'!$H$31,0,10*ROW('Sanitation Data'!H1))="","",OFFSET('Sanitation Data'!$H$31,0,10*ROW('Sanitation Data'!H1)))</f>
        <v/>
      </c>
      <c r="DI7" s="285" t="str">
        <f ca="true">+IF(OFFSET('Sanitation Data'!$H$32,0,10*ROW('Sanitation Data'!H1))="","",OFFSET('Sanitation Data'!$H$32,0,10*ROW('Sanitation Data'!H1)))</f>
        <v>Yes</v>
      </c>
      <c r="DJ7" s="285" t="str">
        <f ca="true">+IF(OFFSET('Sanitation Data'!$I$28,0,10*ROW('Sanitation Data'!I1))="","",OFFSET('Sanitation Data'!$I$28,0,10*ROW('Sanitation Data'!I1)))</f>
        <v>Yes</v>
      </c>
      <c r="DK7" s="285" t="str">
        <f ca="true">+IF(OFFSET('Sanitation Data'!$I$29,0,10*ROW('Sanitation Data'!I1))="","",OFFSET('Sanitation Data'!$I$29,0,10*ROW('Sanitation Data'!I1)))</f>
        <v>Yes</v>
      </c>
      <c r="DL7" s="285" t="str">
        <f ca="true">+IF(OFFSET('Sanitation Data'!$I$30,0,10*ROW('Sanitation Data'!I1))="","",OFFSET('Sanitation Data'!$I$30,0,10*ROW('Sanitation Data'!I1)))</f>
        <v/>
      </c>
      <c r="DM7" s="285" t="str">
        <f ca="true">+IF(OFFSET('Sanitation Data'!$I$31,0,10*ROW('Sanitation Data'!I1))="","",OFFSET('Sanitation Data'!$I$31,0,10*ROW('Sanitation Data'!I1)))</f>
        <v/>
      </c>
      <c r="DN7" s="285" t="str">
        <f ca="true">+IF(OFFSET('Sanitation Data'!$I$32,0,10*ROW('Sanitation Data'!I1))="","",OFFSET('Sanitation Data'!$I$32,0,10*ROW('Sanitation Data'!I1)))</f>
        <v>Yes</v>
      </c>
      <c r="DO7" s="285" t="str">
        <f ca="true">+IF(OFFSET('Hygiene Data'!$D$11,0,10*ROW('Hygiene Data'!D1))="","",OFFSET('Hygiene Data'!$D$11,0,10*ROW('Hygiene Data'!D1)))</f>
        <v>Yes</v>
      </c>
      <c r="DP7" s="285" t="str">
        <f ca="true">+IF(OFFSET('Hygiene Data'!$D$12,0,10*ROW('Hygiene Data'!D1))="","",OFFSET('Hygiene Data'!$D$12,0,10*ROW('Hygiene Data'!D1)))</f>
        <v>Yes</v>
      </c>
      <c r="DQ7" s="285" t="str">
        <f ca="true">+IF(OFFSET('Hygiene Data'!$D$13,0,10*ROW('Hygiene Data'!D1))="","",OFFSET('Hygiene Data'!$D$13,0,10*ROW('Hygiene Data'!D1)))</f>
        <v>Yes</v>
      </c>
      <c r="DR7" s="285" t="str">
        <f ca="true">+IF(OFFSET('Hygiene Data'!$E$11,0,10*ROW('Hygiene Data'!E1))="","",OFFSET('Hygiene Data'!$E$11,0,10*ROW('Hygiene Data'!E1)))</f>
        <v>Yes</v>
      </c>
      <c r="DS7" s="285" t="str">
        <f ca="true">+IF(OFFSET('Hygiene Data'!$E$12,0,10*ROW('Hygiene Data'!E1))="","",OFFSET('Hygiene Data'!$E$12,0,10*ROW('Hygiene Data'!E1)))</f>
        <v>Yes</v>
      </c>
      <c r="DT7" s="285" t="str">
        <f ca="true">+IF(OFFSET('Hygiene Data'!$E$13,0,10*ROW('Hygiene Data'!E1))="","",OFFSET('Hygiene Data'!$E$13,0,10*ROW('Hygiene Data'!E1)))</f>
        <v>Yes</v>
      </c>
      <c r="DU7" s="285" t="str">
        <f ca="true">+IF(OFFSET('Hygiene Data'!$F$11,0,10*ROW('Hygiene Data'!F1))="","",OFFSET('Hygiene Data'!$F$11,0,10*ROW('Hygiene Data'!F1)))</f>
        <v>Yes</v>
      </c>
      <c r="DV7" s="285" t="str">
        <f ca="true">+IF(OFFSET('Hygiene Data'!$F$12,0,10*ROW('Hygiene Data'!F1))="","",OFFSET('Hygiene Data'!$F$12,0,10*ROW('Hygiene Data'!F1)))</f>
        <v>Yes</v>
      </c>
      <c r="DW7" s="285" t="str">
        <f ca="true">+IF(OFFSET('Hygiene Data'!$F$13,0,10*ROW('Hygiene Data'!F1))="","",OFFSET('Hygiene Data'!$F$13,0,10*ROW('Hygiene Data'!F1)))</f>
        <v>Yes</v>
      </c>
      <c r="DX7" s="285" t="str">
        <f ca="true">+IF(OFFSET('Hygiene Data'!$G$11,0,10*ROW('Hygiene Data'!G1))="","",OFFSET('Hygiene Data'!$G$11,0,10*ROW('Hygiene Data'!G1)))</f>
        <v/>
      </c>
      <c r="DY7" s="285" t="str">
        <f ca="true">+IF(OFFSET('Hygiene Data'!$G$12,0,10*ROW('Hygiene Data'!G1))="","",OFFSET('Hygiene Data'!$G$12,0,10*ROW('Hygiene Data'!G1)))</f>
        <v/>
      </c>
      <c r="DZ7" s="285" t="str">
        <f ca="true">+IF(OFFSET('Hygiene Data'!$G$13,0,10*ROW('Hygiene Data'!G1))="","",OFFSET('Hygiene Data'!$G$13,0,10*ROW('Hygiene Data'!G1)))</f>
        <v/>
      </c>
      <c r="EA7" s="285" t="str">
        <f ca="true">+IF(OFFSET('Hygiene Data'!$H$11,0,10*ROW('Hygiene Data'!H1))="","",OFFSET('Hygiene Data'!$H$11,0,10*ROW('Hygiene Data'!H1)))</f>
        <v>Yes</v>
      </c>
      <c r="EB7" s="285" t="str">
        <f ca="true">+IF(OFFSET('Hygiene Data'!$H$12,0,10*ROW('Hygiene Data'!H1))="","",OFFSET('Hygiene Data'!$H$12,0,10*ROW('Hygiene Data'!H1)))</f>
        <v>Yes</v>
      </c>
      <c r="EC7" s="285" t="str">
        <f ca="true">+IF(OFFSET('Hygiene Data'!$H$13,0,10*ROW('Hygiene Data'!H1))="","",OFFSET('Hygiene Data'!$H$13,0,10*ROW('Hygiene Data'!H1)))</f>
        <v>Yes</v>
      </c>
      <c r="ED7" s="285" t="str">
        <f ca="true">+IF(OFFSET('Hygiene Data'!$I$11,0,10*ROW('Hygiene Data'!I1))="","",OFFSET('Hygiene Data'!$I$11,0,10*ROW('Hygiene Data'!I1)))</f>
        <v>Yes</v>
      </c>
      <c r="EE7" s="285" t="str">
        <f ca="true">+IF(OFFSET('Hygiene Data'!$I$12,0,10*ROW('Hygiene Data'!I1))="","",OFFSET('Hygiene Data'!$I$12,0,10*ROW('Hygiene Data'!I1)))</f>
        <v>Yes</v>
      </c>
      <c r="EF7" s="285" t="str">
        <f ca="true">+IF(OFFSET('Hygiene Data'!$I$13,0,10*ROW('Hygiene Data'!I1))="","",OFFSET('Hygiene Data'!$I$13,0,10*ROW('Hygiene Data'!I1)))</f>
        <v>Yes</v>
      </c>
    </row>
    <row xmlns:x14ac="http://schemas.microsoft.com/office/spreadsheetml/2009/9/ac" r="8" x14ac:dyDescent="0.2">
      <c r="A8" s="35" t="str">
        <f ca="true">+IF(OFFSET('Water Data'!$B$2,0,10*ROW('Water Data'!E2))="","",OFFSET('Water Data'!$B$2,0,10*ROW('Water Data'!E2)))</f>
        <v/>
      </c>
      <c r="B8" s="35" t="str">
        <f ca="true">+IF(OFFSET('Water Data'!$C$2,0,10*ROW('Water Data'!F2))="","",OFFSET('Water Data'!$C$2,0,10*ROW('Water Data'!F2)))</f>
        <v/>
      </c>
      <c r="C8" s="341" t="str">
        <f t="shared" ca="true" si="0"/>
        <v/>
      </c>
      <c r="D8" s="89"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89" t="e">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#N/A</v>
      </c>
      <c r="F8" s="89"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89"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89"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89"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89"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89"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89"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89"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89"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89"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89"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89" t="e">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#N/A</v>
      </c>
      <c r="R8" s="89"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89"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89"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89"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90"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90"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90"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0"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0"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90"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0"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0"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0"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0"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0"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0"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0"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0"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0"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0"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0"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0"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0"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0"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0"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90"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90"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0"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0"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90"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90"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0"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0"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0"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91"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91"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91"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91"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1"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1"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1"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1"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1"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1"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1"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1"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1"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1"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1"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91"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91"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1"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85"/>
      <c r="BS8" s="285" t="str">
        <f ca="true">+IF(OFFSET('Water Data'!$D$27,0,10*ROW('Water Data'!D2))="","",OFFSET('Water Data'!$D$27,0,10*ROW('Water Data'!D2)))</f>
        <v/>
      </c>
      <c r="BT8" s="285" t="str">
        <f ca="true">+IF(OFFSET('Water Data'!$D$28,0,10*ROW('Water Data'!D2))="","",OFFSET('Water Data'!$D$28,0,10*ROW('Water Data'!D2)))</f>
        <v/>
      </c>
      <c r="BU8" s="285" t="str">
        <f ca="true">+IF(OFFSET('Water Data'!$D$29,0,10*ROW('Water Data'!D2))="","",OFFSET('Water Data'!$D$29,0,10*ROW('Water Data'!D2)))</f>
        <v/>
      </c>
      <c r="BV8" s="285" t="str">
        <f ca="true">+IF(OFFSET('Water Data'!$E$27,0,10*ROW('Water Data'!E2))="","",OFFSET('Water Data'!$E$27,0,10*ROW('Water Data'!E2)))</f>
        <v/>
      </c>
      <c r="BW8" s="285" t="str">
        <f ca="true">+IF(OFFSET('Water Data'!$E$28,0,10*ROW('Water Data'!E2))="","",OFFSET('Water Data'!$E$28,0,10*ROW('Water Data'!E2)))</f>
        <v/>
      </c>
      <c r="BX8" s="285" t="str">
        <f ca="true">+IF(OFFSET('Water Data'!$E$29,0,10*ROW('Water Data'!E2))="","",OFFSET('Water Data'!$E$29,0,10*ROW('Water Data'!E2)))</f>
        <v/>
      </c>
      <c r="BY8" s="285" t="str">
        <f ca="true">+IF(OFFSET('Water Data'!$F$27,0,10*ROW('Water Data'!F2))="","",OFFSET('Water Data'!$F$27,0,10*ROW('Water Data'!F2)))</f>
        <v/>
      </c>
      <c r="BZ8" s="285" t="str">
        <f ca="true">+IF(OFFSET('Water Data'!$F$28,0,10*ROW('Water Data'!F2))="","",OFFSET('Water Data'!$F$28,0,10*ROW('Water Data'!F2)))</f>
        <v/>
      </c>
      <c r="CA8" s="285" t="str">
        <f ca="true">+IF(OFFSET('Water Data'!$F$29,0,10*ROW('Water Data'!F2))="","",OFFSET('Water Data'!$F$29,0,10*ROW('Water Data'!F2)))</f>
        <v/>
      </c>
      <c r="CB8" s="285" t="str">
        <f ca="true">+IF(OFFSET('Water Data'!$G$27,0,10*ROW('Water Data'!G2))="","",OFFSET('Water Data'!$G$27,0,10*ROW('Water Data'!G2)))</f>
        <v/>
      </c>
      <c r="CC8" s="285" t="str">
        <f ca="true">+IF(OFFSET('Water Data'!$G$28,0,10*ROW('Water Data'!G2))="","",OFFSET('Water Data'!$G$28,0,10*ROW('Water Data'!G2)))</f>
        <v/>
      </c>
      <c r="CD8" s="285" t="str">
        <f ca="true">+IF(OFFSET('Water Data'!$G$29,0,10*ROW('Water Data'!G2))="","",OFFSET('Water Data'!$G$29,0,10*ROW('Water Data'!G2)))</f>
        <v/>
      </c>
      <c r="CE8" s="285" t="str">
        <f ca="true">+IF(OFFSET('Water Data'!$H$27,0,10*ROW('Water Data'!H2))="","",OFFSET('Water Data'!$H$27,0,10*ROW('Water Data'!H2)))</f>
        <v/>
      </c>
      <c r="CF8" s="285" t="str">
        <f ca="true">+IF(OFFSET('Water Data'!$H$28,0,10*ROW('Water Data'!H2))="","",OFFSET('Water Data'!$H$28,0,10*ROW('Water Data'!H2)))</f>
        <v/>
      </c>
      <c r="CG8" s="285" t="str">
        <f ca="true">+IF(OFFSET('Water Data'!$H$29,0,10*ROW('Water Data'!H2))="","",OFFSET('Water Data'!$H$29,0,10*ROW('Water Data'!H2)))</f>
        <v/>
      </c>
      <c r="CH8" s="285" t="str">
        <f ca="true">+IF(OFFSET('Water Data'!$I$27,0,10*ROW('Water Data'!I2))="","",OFFSET('Water Data'!$I$27,0,10*ROW('Water Data'!I2)))</f>
        <v/>
      </c>
      <c r="CI8" s="285" t="str">
        <f ca="true">+IF(OFFSET('Water Data'!$I$28,0,10*ROW('Water Data'!I2))="","",OFFSET('Water Data'!$I$28,0,10*ROW('Water Data'!I2)))</f>
        <v/>
      </c>
      <c r="CJ8" s="285" t="str">
        <f ca="true">+IF(OFFSET('Water Data'!$I$29,0,10*ROW('Water Data'!I2))="","",OFFSET('Water Data'!$I$29,0,10*ROW('Water Data'!I2)))</f>
        <v/>
      </c>
      <c r="CK8" s="285" t="str">
        <f ca="true">+IF(OFFSET('Sanitation Data'!$D$28,0,10*ROW('Sanitation Data'!D2))="","",OFFSET('Sanitation Data'!$D$28,0,10*ROW('Sanitation Data'!D2)))</f>
        <v/>
      </c>
      <c r="CL8" s="285" t="str">
        <f ca="true">+IF(OFFSET('Sanitation Data'!$D$29,0,10*ROW('Sanitation Data'!D2))="","",OFFSET('Sanitation Data'!$D$29,0,10*ROW('Sanitation Data'!D2)))</f>
        <v/>
      </c>
      <c r="CM8" s="285" t="str">
        <f ca="true">+IF(OFFSET('Sanitation Data'!$D$30,0,10*ROW('Sanitation Data'!D2))="","",OFFSET('Sanitation Data'!$D$30,0,10*ROW('Sanitation Data'!D2)))</f>
        <v/>
      </c>
      <c r="CN8" s="285" t="str">
        <f ca="true">+IF(OFFSET('Sanitation Data'!$D$31,0,10*ROW('Sanitation Data'!D2))="","",OFFSET('Sanitation Data'!$D$31,0,10*ROW('Sanitation Data'!D2)))</f>
        <v/>
      </c>
      <c r="CO8" s="285" t="str">
        <f ca="true">+IF(OFFSET('Sanitation Data'!$D$32,0,10*ROW('Sanitation Data'!D2))="","",OFFSET('Sanitation Data'!$D$32,0,10*ROW('Sanitation Data'!D2)))</f>
        <v/>
      </c>
      <c r="CP8" s="285" t="str">
        <f ca="true">+IF(OFFSET('Sanitation Data'!$E$28,0,10*ROW('Sanitation Data'!E2))="","",OFFSET('Sanitation Data'!$E$28,0,10*ROW('Sanitation Data'!E2)))</f>
        <v/>
      </c>
      <c r="CQ8" s="285" t="str">
        <f ca="true">+IF(OFFSET('Sanitation Data'!$E$29,0,10*ROW('Sanitation Data'!E2))="","",OFFSET('Sanitation Data'!$E$29,0,10*ROW('Sanitation Data'!E2)))</f>
        <v/>
      </c>
      <c r="CR8" s="285" t="str">
        <f ca="true">+IF(OFFSET('Sanitation Data'!$E$30,0,10*ROW('Sanitation Data'!E2))="","",OFFSET('Sanitation Data'!$E$30,0,10*ROW('Sanitation Data'!E2)))</f>
        <v/>
      </c>
      <c r="CS8" s="285" t="str">
        <f ca="true">+IF(OFFSET('Sanitation Data'!$E$31,0,10*ROW('Sanitation Data'!E2))="","",OFFSET('Sanitation Data'!$E$31,0,10*ROW('Sanitation Data'!E2)))</f>
        <v/>
      </c>
      <c r="CT8" s="285" t="str">
        <f ca="true">+IF(OFFSET('Sanitation Data'!$E$32,0,10*ROW('Sanitation Data'!E2))="","",OFFSET('Sanitation Data'!$E$32,0,10*ROW('Sanitation Data'!E2)))</f>
        <v/>
      </c>
      <c r="CU8" s="285" t="str">
        <f ca="true">+IF(OFFSET('Sanitation Data'!$F$28,0,10*ROW('Sanitation Data'!F2))="","",OFFSET('Sanitation Data'!$F$28,0,10*ROW('Sanitation Data'!F2)))</f>
        <v/>
      </c>
      <c r="CV8" s="285" t="str">
        <f ca="true">+IF(OFFSET('Sanitation Data'!$F$29,0,10*ROW('Sanitation Data'!F2))="","",OFFSET('Sanitation Data'!$F$29,0,10*ROW('Sanitation Data'!F2)))</f>
        <v/>
      </c>
      <c r="CW8" s="285" t="str">
        <f ca="true">+IF(OFFSET('Sanitation Data'!$F$30,0,10*ROW('Sanitation Data'!F2))="","",OFFSET('Sanitation Data'!$F$30,0,10*ROW('Sanitation Data'!F2)))</f>
        <v/>
      </c>
      <c r="CX8" s="285" t="str">
        <f ca="true">+IF(OFFSET('Sanitation Data'!$F$31,0,10*ROW('Sanitation Data'!F2))="","",OFFSET('Sanitation Data'!$F$31,0,10*ROW('Sanitation Data'!F2)))</f>
        <v/>
      </c>
      <c r="CY8" s="285" t="str">
        <f ca="true">+IF(OFFSET('Sanitation Data'!$F$32,0,10*ROW('Sanitation Data'!F2))="","",OFFSET('Sanitation Data'!$F$32,0,10*ROW('Sanitation Data'!F2)))</f>
        <v/>
      </c>
      <c r="CZ8" s="285" t="str">
        <f ca="true">+IF(OFFSET('Sanitation Data'!$G$28,0,10*ROW('Sanitation Data'!G2))="","",OFFSET('Sanitation Data'!$G$28,0,10*ROW('Sanitation Data'!G2)))</f>
        <v/>
      </c>
      <c r="DA8" s="285" t="str">
        <f ca="true">+IF(OFFSET('Sanitation Data'!$G$29,0,10*ROW('Sanitation Data'!G2))="","",OFFSET('Sanitation Data'!$G$29,0,10*ROW('Sanitation Data'!G2)))</f>
        <v/>
      </c>
      <c r="DB8" s="285" t="str">
        <f ca="true">+IF(OFFSET('Sanitation Data'!$G$30,0,10*ROW('Sanitation Data'!G2))="","",OFFSET('Sanitation Data'!$G$30,0,10*ROW('Sanitation Data'!G2)))</f>
        <v/>
      </c>
      <c r="DC8" s="285" t="str">
        <f ca="true">+IF(OFFSET('Sanitation Data'!$G$31,0,10*ROW('Sanitation Data'!G2))="","",OFFSET('Sanitation Data'!$G$31,0,10*ROW('Sanitation Data'!G2)))</f>
        <v/>
      </c>
      <c r="DD8" s="285" t="str">
        <f ca="true">+IF(OFFSET('Sanitation Data'!$G$32,0,10*ROW('Sanitation Data'!G2))="","",OFFSET('Sanitation Data'!$G$32,0,10*ROW('Sanitation Data'!G2)))</f>
        <v/>
      </c>
      <c r="DE8" s="285" t="str">
        <f ca="true">+IF(OFFSET('Sanitation Data'!$H$28,0,10*ROW('Sanitation Data'!H2))="","",OFFSET('Sanitation Data'!$H$28,0,10*ROW('Sanitation Data'!H2)))</f>
        <v/>
      </c>
      <c r="DF8" s="285" t="str">
        <f ca="true">+IF(OFFSET('Sanitation Data'!$H$29,0,10*ROW('Sanitation Data'!H2))="","",OFFSET('Sanitation Data'!$H$29,0,10*ROW('Sanitation Data'!H2)))</f>
        <v/>
      </c>
      <c r="DG8" s="285" t="str">
        <f ca="true">+IF(OFFSET('Sanitation Data'!$H$30,0,10*ROW('Sanitation Data'!H2))="","",OFFSET('Sanitation Data'!$H$30,0,10*ROW('Sanitation Data'!H2)))</f>
        <v/>
      </c>
      <c r="DH8" s="285" t="str">
        <f ca="true">+IF(OFFSET('Sanitation Data'!$H$31,0,10*ROW('Sanitation Data'!H2))="","",OFFSET('Sanitation Data'!$H$31,0,10*ROW('Sanitation Data'!H2)))</f>
        <v/>
      </c>
      <c r="DI8" s="285" t="str">
        <f ca="true">+IF(OFFSET('Sanitation Data'!$H$32,0,10*ROW('Sanitation Data'!H2))="","",OFFSET('Sanitation Data'!$H$32,0,10*ROW('Sanitation Data'!H2)))</f>
        <v/>
      </c>
      <c r="DJ8" s="285" t="str">
        <f ca="true">+IF(OFFSET('Sanitation Data'!$I$28,0,10*ROW('Sanitation Data'!I2))="","",OFFSET('Sanitation Data'!$I$28,0,10*ROW('Sanitation Data'!I2)))</f>
        <v/>
      </c>
      <c r="DK8" s="285" t="str">
        <f ca="true">+IF(OFFSET('Sanitation Data'!$I$29,0,10*ROW('Sanitation Data'!I2))="","",OFFSET('Sanitation Data'!$I$29,0,10*ROW('Sanitation Data'!I2)))</f>
        <v/>
      </c>
      <c r="DL8" s="285" t="str">
        <f ca="true">+IF(OFFSET('Sanitation Data'!$I$30,0,10*ROW('Sanitation Data'!I2))="","",OFFSET('Sanitation Data'!$I$30,0,10*ROW('Sanitation Data'!I2)))</f>
        <v/>
      </c>
      <c r="DM8" s="285" t="str">
        <f ca="true">+IF(OFFSET('Sanitation Data'!$I$31,0,10*ROW('Sanitation Data'!I2))="","",OFFSET('Sanitation Data'!$I$31,0,10*ROW('Sanitation Data'!I2)))</f>
        <v/>
      </c>
      <c r="DN8" s="285" t="str">
        <f ca="true">+IF(OFFSET('Sanitation Data'!$I$32,0,10*ROW('Sanitation Data'!I2))="","",OFFSET('Sanitation Data'!$I$32,0,10*ROW('Sanitation Data'!I2)))</f>
        <v/>
      </c>
      <c r="DO8" s="285" t="str">
        <f ca="true">+IF(OFFSET('Hygiene Data'!$D$11,0,10*ROW('Hygiene Data'!D2))="","",OFFSET('Hygiene Data'!$D$11,0,10*ROW('Hygiene Data'!D2)))</f>
        <v/>
      </c>
      <c r="DP8" s="285" t="str">
        <f ca="true">+IF(OFFSET('Hygiene Data'!$D$12,0,10*ROW('Hygiene Data'!D2))="","",OFFSET('Hygiene Data'!$D$12,0,10*ROW('Hygiene Data'!D2)))</f>
        <v/>
      </c>
      <c r="DQ8" s="285" t="str">
        <f ca="true">+IF(OFFSET('Hygiene Data'!$D$13,0,10*ROW('Hygiene Data'!D2))="","",OFFSET('Hygiene Data'!$D$13,0,10*ROW('Hygiene Data'!D2)))</f>
        <v/>
      </c>
      <c r="DR8" s="285" t="str">
        <f ca="true">+IF(OFFSET('Hygiene Data'!$E$11,0,10*ROW('Hygiene Data'!E2))="","",OFFSET('Hygiene Data'!$E$11,0,10*ROW('Hygiene Data'!E2)))</f>
        <v/>
      </c>
      <c r="DS8" s="285" t="str">
        <f ca="true">+IF(OFFSET('Hygiene Data'!$E$12,0,10*ROW('Hygiene Data'!E2))="","",OFFSET('Hygiene Data'!$E$12,0,10*ROW('Hygiene Data'!E2)))</f>
        <v/>
      </c>
      <c r="DT8" s="285" t="str">
        <f ca="true">+IF(OFFSET('Hygiene Data'!$E$13,0,10*ROW('Hygiene Data'!E2))="","",OFFSET('Hygiene Data'!$E$13,0,10*ROW('Hygiene Data'!E2)))</f>
        <v/>
      </c>
      <c r="DU8" s="285" t="str">
        <f ca="true">+IF(OFFSET('Hygiene Data'!$F$11,0,10*ROW('Hygiene Data'!F2))="","",OFFSET('Hygiene Data'!$F$11,0,10*ROW('Hygiene Data'!F2)))</f>
        <v/>
      </c>
      <c r="DV8" s="285" t="str">
        <f ca="true">+IF(OFFSET('Hygiene Data'!$F$12,0,10*ROW('Hygiene Data'!F2))="","",OFFSET('Hygiene Data'!$F$12,0,10*ROW('Hygiene Data'!F2)))</f>
        <v/>
      </c>
      <c r="DW8" s="285" t="str">
        <f ca="true">+IF(OFFSET('Hygiene Data'!$F$13,0,10*ROW('Hygiene Data'!F2))="","",OFFSET('Hygiene Data'!$F$13,0,10*ROW('Hygiene Data'!F2)))</f>
        <v/>
      </c>
      <c r="DX8" s="285" t="str">
        <f ca="true">+IF(OFFSET('Hygiene Data'!$G$11,0,10*ROW('Hygiene Data'!G2))="","",OFFSET('Hygiene Data'!$G$11,0,10*ROW('Hygiene Data'!G2)))</f>
        <v/>
      </c>
      <c r="DY8" s="285" t="str">
        <f ca="true">+IF(OFFSET('Hygiene Data'!$G$12,0,10*ROW('Hygiene Data'!G2))="","",OFFSET('Hygiene Data'!$G$12,0,10*ROW('Hygiene Data'!G2)))</f>
        <v/>
      </c>
      <c r="DZ8" s="285" t="str">
        <f ca="true">+IF(OFFSET('Hygiene Data'!$G$13,0,10*ROW('Hygiene Data'!G2))="","",OFFSET('Hygiene Data'!$G$13,0,10*ROW('Hygiene Data'!G2)))</f>
        <v/>
      </c>
      <c r="EA8" s="285" t="str">
        <f ca="true">+IF(OFFSET('Hygiene Data'!$H$11,0,10*ROW('Hygiene Data'!H2))="","",OFFSET('Hygiene Data'!$H$11,0,10*ROW('Hygiene Data'!H2)))</f>
        <v/>
      </c>
      <c r="EB8" s="285" t="str">
        <f ca="true">+IF(OFFSET('Hygiene Data'!$H$12,0,10*ROW('Hygiene Data'!H2))="","",OFFSET('Hygiene Data'!$H$12,0,10*ROW('Hygiene Data'!H2)))</f>
        <v/>
      </c>
      <c r="EC8" s="285" t="str">
        <f ca="true">+IF(OFFSET('Hygiene Data'!$H$13,0,10*ROW('Hygiene Data'!H2))="","",OFFSET('Hygiene Data'!$H$13,0,10*ROW('Hygiene Data'!H2)))</f>
        <v/>
      </c>
      <c r="ED8" s="285" t="str">
        <f ca="true">+IF(OFFSET('Hygiene Data'!$I$11,0,10*ROW('Hygiene Data'!I2))="","",OFFSET('Hygiene Data'!$I$11,0,10*ROW('Hygiene Data'!I2)))</f>
        <v/>
      </c>
      <c r="EE8" s="285" t="str">
        <f ca="true">+IF(OFFSET('Hygiene Data'!$I$12,0,10*ROW('Hygiene Data'!I2))="","",OFFSET('Hygiene Data'!$I$12,0,10*ROW('Hygiene Data'!I2)))</f>
        <v/>
      </c>
      <c r="EF8" s="285" t="str">
        <f ca="true">+IF(OFFSET('Hygiene Data'!$I$13,0,10*ROW('Hygiene Data'!I2))="","",OFFSET('Hygiene Data'!$I$13,0,10*ROW('Hygiene Data'!I2)))</f>
        <v/>
      </c>
    </row>
    <row xmlns:x14ac="http://schemas.microsoft.com/office/spreadsheetml/2009/9/ac" r="9" x14ac:dyDescent="0.2">
      <c r="A9" s="35" t="str">
        <f ca="true">+IF(OFFSET('Water Data'!$B$2,0,10*ROW('Water Data'!E3))="","",OFFSET('Water Data'!$B$2,0,10*ROW('Water Data'!E3)))</f>
        <v/>
      </c>
      <c r="B9" s="35" t="str">
        <f ca="true">+IF(OFFSET('Water Data'!$C$2,0,10*ROW('Water Data'!F3))="","",OFFSET('Water Data'!$C$2,0,10*ROW('Water Data'!F3)))</f>
        <v/>
      </c>
      <c r="C9" s="341" t="str">
        <f t="shared" ca="true" si="0"/>
        <v/>
      </c>
      <c r="D9" s="89"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89" t="e">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#N/A</v>
      </c>
      <c r="F9" s="89"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89"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89"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89"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89"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89"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89"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89"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89"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89"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89"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89"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89"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89"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89"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89"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90"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90"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90"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0"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0"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90"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0"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0"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0"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0"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0"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0"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0"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0"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0"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0"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0"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0"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0"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0"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0"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90"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0"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0"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0"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90"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90"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0"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0"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0"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91"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91"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91"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91"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1"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1"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1"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1"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1"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1"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1"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1"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1"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1"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1"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91"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1"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1"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85"/>
      <c r="BS9" s="285" t="str">
        <f ca="true">+IF(OFFSET('Water Data'!$D$27,0,10*ROW('Water Data'!D3))="","",OFFSET('Water Data'!$D$27,0,10*ROW('Water Data'!D3)))</f>
        <v/>
      </c>
      <c r="BT9" s="285" t="str">
        <f ca="true">+IF(OFFSET('Water Data'!$D$28,0,10*ROW('Water Data'!D3))="","",OFFSET('Water Data'!$D$28,0,10*ROW('Water Data'!D3)))</f>
        <v/>
      </c>
      <c r="BU9" s="285" t="str">
        <f ca="true">+IF(OFFSET('Water Data'!$D$29,0,10*ROW('Water Data'!D3))="","",OFFSET('Water Data'!$D$29,0,10*ROW('Water Data'!D3)))</f>
        <v/>
      </c>
      <c r="BV9" s="285" t="str">
        <f ca="true">+IF(OFFSET('Water Data'!$E$27,0,10*ROW('Water Data'!E3))="","",OFFSET('Water Data'!$E$27,0,10*ROW('Water Data'!E3)))</f>
        <v/>
      </c>
      <c r="BW9" s="285" t="str">
        <f ca="true">+IF(OFFSET('Water Data'!$E$28,0,10*ROW('Water Data'!E3))="","",OFFSET('Water Data'!$E$28,0,10*ROW('Water Data'!E3)))</f>
        <v/>
      </c>
      <c r="BX9" s="285" t="str">
        <f ca="true">+IF(OFFSET('Water Data'!$E$29,0,10*ROW('Water Data'!E3))="","",OFFSET('Water Data'!$E$29,0,10*ROW('Water Data'!E3)))</f>
        <v/>
      </c>
      <c r="BY9" s="285" t="str">
        <f ca="true">+IF(OFFSET('Water Data'!$F$27,0,10*ROW('Water Data'!F3))="","",OFFSET('Water Data'!$F$27,0,10*ROW('Water Data'!F3)))</f>
        <v/>
      </c>
      <c r="BZ9" s="285" t="str">
        <f ca="true">+IF(OFFSET('Water Data'!$F$28,0,10*ROW('Water Data'!F3))="","",OFFSET('Water Data'!$F$28,0,10*ROW('Water Data'!F3)))</f>
        <v/>
      </c>
      <c r="CA9" s="285" t="str">
        <f ca="true">+IF(OFFSET('Water Data'!$F$29,0,10*ROW('Water Data'!F3))="","",OFFSET('Water Data'!$F$29,0,10*ROW('Water Data'!F3)))</f>
        <v/>
      </c>
      <c r="CB9" s="285" t="str">
        <f ca="true">+IF(OFFSET('Water Data'!$G$27,0,10*ROW('Water Data'!G3))="","",OFFSET('Water Data'!$G$27,0,10*ROW('Water Data'!G3)))</f>
        <v/>
      </c>
      <c r="CC9" s="285" t="str">
        <f ca="true">+IF(OFFSET('Water Data'!$G$28,0,10*ROW('Water Data'!G3))="","",OFFSET('Water Data'!$G$28,0,10*ROW('Water Data'!G3)))</f>
        <v/>
      </c>
      <c r="CD9" s="285" t="str">
        <f ca="true">+IF(OFFSET('Water Data'!$G$29,0,10*ROW('Water Data'!G3))="","",OFFSET('Water Data'!$G$29,0,10*ROW('Water Data'!G3)))</f>
        <v/>
      </c>
      <c r="CE9" s="285" t="str">
        <f ca="true">+IF(OFFSET('Water Data'!$H$27,0,10*ROW('Water Data'!H3))="","",OFFSET('Water Data'!$H$27,0,10*ROW('Water Data'!H3)))</f>
        <v/>
      </c>
      <c r="CF9" s="285" t="str">
        <f ca="true">+IF(OFFSET('Water Data'!$H$28,0,10*ROW('Water Data'!H3))="","",OFFSET('Water Data'!$H$28,0,10*ROW('Water Data'!H3)))</f>
        <v/>
      </c>
      <c r="CG9" s="285" t="str">
        <f ca="true">+IF(OFFSET('Water Data'!$H$29,0,10*ROW('Water Data'!H3))="","",OFFSET('Water Data'!$H$29,0,10*ROW('Water Data'!H3)))</f>
        <v/>
      </c>
      <c r="CH9" s="285" t="str">
        <f ca="true">+IF(OFFSET('Water Data'!$I$27,0,10*ROW('Water Data'!I3))="","",OFFSET('Water Data'!$I$27,0,10*ROW('Water Data'!I3)))</f>
        <v/>
      </c>
      <c r="CI9" s="285" t="str">
        <f ca="true">+IF(OFFSET('Water Data'!$I$28,0,10*ROW('Water Data'!I3))="","",OFFSET('Water Data'!$I$28,0,10*ROW('Water Data'!I3)))</f>
        <v/>
      </c>
      <c r="CJ9" s="285" t="str">
        <f ca="true">+IF(OFFSET('Water Data'!$I$29,0,10*ROW('Water Data'!I3))="","",OFFSET('Water Data'!$I$29,0,10*ROW('Water Data'!I3)))</f>
        <v/>
      </c>
      <c r="CK9" s="285" t="str">
        <f ca="true">+IF(OFFSET('Sanitation Data'!$D$28,0,10*ROW('Sanitation Data'!D3))="","",OFFSET('Sanitation Data'!$D$28,0,10*ROW('Sanitation Data'!D3)))</f>
        <v/>
      </c>
      <c r="CL9" s="285" t="str">
        <f ca="true">+IF(OFFSET('Sanitation Data'!$D$29,0,10*ROW('Sanitation Data'!D3))="","",OFFSET('Sanitation Data'!$D$29,0,10*ROW('Sanitation Data'!D3)))</f>
        <v/>
      </c>
      <c r="CM9" s="285" t="str">
        <f ca="true">+IF(OFFSET('Sanitation Data'!$D$30,0,10*ROW('Sanitation Data'!D3))="","",OFFSET('Sanitation Data'!$D$30,0,10*ROW('Sanitation Data'!D3)))</f>
        <v/>
      </c>
      <c r="CN9" s="285" t="str">
        <f ca="true">+IF(OFFSET('Sanitation Data'!$D$31,0,10*ROW('Sanitation Data'!D3))="","",OFFSET('Sanitation Data'!$D$31,0,10*ROW('Sanitation Data'!D3)))</f>
        <v/>
      </c>
      <c r="CO9" s="285" t="str">
        <f ca="true">+IF(OFFSET('Sanitation Data'!$D$32,0,10*ROW('Sanitation Data'!D3))="","",OFFSET('Sanitation Data'!$D$32,0,10*ROW('Sanitation Data'!D3)))</f>
        <v/>
      </c>
      <c r="CP9" s="285" t="str">
        <f ca="true">+IF(OFFSET('Sanitation Data'!$E$28,0,10*ROW('Sanitation Data'!E3))="","",OFFSET('Sanitation Data'!$E$28,0,10*ROW('Sanitation Data'!E3)))</f>
        <v/>
      </c>
      <c r="CQ9" s="285" t="str">
        <f ca="true">+IF(OFFSET('Sanitation Data'!$E$29,0,10*ROW('Sanitation Data'!E3))="","",OFFSET('Sanitation Data'!$E$29,0,10*ROW('Sanitation Data'!E3)))</f>
        <v/>
      </c>
      <c r="CR9" s="285" t="str">
        <f ca="true">+IF(OFFSET('Sanitation Data'!$E$30,0,10*ROW('Sanitation Data'!E3))="","",OFFSET('Sanitation Data'!$E$30,0,10*ROW('Sanitation Data'!E3)))</f>
        <v/>
      </c>
      <c r="CS9" s="285" t="str">
        <f ca="true">+IF(OFFSET('Sanitation Data'!$E$31,0,10*ROW('Sanitation Data'!E3))="","",OFFSET('Sanitation Data'!$E$31,0,10*ROW('Sanitation Data'!E3)))</f>
        <v/>
      </c>
      <c r="CT9" s="285" t="str">
        <f ca="true">+IF(OFFSET('Sanitation Data'!$E$32,0,10*ROW('Sanitation Data'!E3))="","",OFFSET('Sanitation Data'!$E$32,0,10*ROW('Sanitation Data'!E3)))</f>
        <v/>
      </c>
      <c r="CU9" s="285" t="str">
        <f ca="true">+IF(OFFSET('Sanitation Data'!$F$28,0,10*ROW('Sanitation Data'!F3))="","",OFFSET('Sanitation Data'!$F$28,0,10*ROW('Sanitation Data'!F3)))</f>
        <v/>
      </c>
      <c r="CV9" s="285" t="str">
        <f ca="true">+IF(OFFSET('Sanitation Data'!$F$29,0,10*ROW('Sanitation Data'!F3))="","",OFFSET('Sanitation Data'!$F$29,0,10*ROW('Sanitation Data'!F3)))</f>
        <v/>
      </c>
      <c r="CW9" s="285" t="str">
        <f ca="true">+IF(OFFSET('Sanitation Data'!$F$30,0,10*ROW('Sanitation Data'!F3))="","",OFFSET('Sanitation Data'!$F$30,0,10*ROW('Sanitation Data'!F3)))</f>
        <v/>
      </c>
      <c r="CX9" s="285" t="str">
        <f ca="true">+IF(OFFSET('Sanitation Data'!$F$31,0,10*ROW('Sanitation Data'!F3))="","",OFFSET('Sanitation Data'!$F$31,0,10*ROW('Sanitation Data'!F3)))</f>
        <v/>
      </c>
      <c r="CY9" s="285" t="str">
        <f ca="true">+IF(OFFSET('Sanitation Data'!$F$32,0,10*ROW('Sanitation Data'!F3))="","",OFFSET('Sanitation Data'!$F$32,0,10*ROW('Sanitation Data'!F3)))</f>
        <v/>
      </c>
      <c r="CZ9" s="285" t="str">
        <f ca="true">+IF(OFFSET('Sanitation Data'!$G$28,0,10*ROW('Sanitation Data'!G3))="","",OFFSET('Sanitation Data'!$G$28,0,10*ROW('Sanitation Data'!G3)))</f>
        <v/>
      </c>
      <c r="DA9" s="285" t="str">
        <f ca="true">+IF(OFFSET('Sanitation Data'!$G$29,0,10*ROW('Sanitation Data'!G3))="","",OFFSET('Sanitation Data'!$G$29,0,10*ROW('Sanitation Data'!G3)))</f>
        <v/>
      </c>
      <c r="DB9" s="285" t="str">
        <f ca="true">+IF(OFFSET('Sanitation Data'!$G$30,0,10*ROW('Sanitation Data'!G3))="","",OFFSET('Sanitation Data'!$G$30,0,10*ROW('Sanitation Data'!G3)))</f>
        <v/>
      </c>
      <c r="DC9" s="285" t="str">
        <f ca="true">+IF(OFFSET('Sanitation Data'!$G$31,0,10*ROW('Sanitation Data'!G3))="","",OFFSET('Sanitation Data'!$G$31,0,10*ROW('Sanitation Data'!G3)))</f>
        <v/>
      </c>
      <c r="DD9" s="285" t="str">
        <f ca="true">+IF(OFFSET('Sanitation Data'!$G$32,0,10*ROW('Sanitation Data'!G3))="","",OFFSET('Sanitation Data'!$G$32,0,10*ROW('Sanitation Data'!G3)))</f>
        <v/>
      </c>
      <c r="DE9" s="285" t="str">
        <f ca="true">+IF(OFFSET('Sanitation Data'!$H$28,0,10*ROW('Sanitation Data'!H3))="","",OFFSET('Sanitation Data'!$H$28,0,10*ROW('Sanitation Data'!H3)))</f>
        <v/>
      </c>
      <c r="DF9" s="285" t="str">
        <f ca="true">+IF(OFFSET('Sanitation Data'!$H$29,0,10*ROW('Sanitation Data'!H3))="","",OFFSET('Sanitation Data'!$H$29,0,10*ROW('Sanitation Data'!H3)))</f>
        <v/>
      </c>
      <c r="DG9" s="285" t="str">
        <f ca="true">+IF(OFFSET('Sanitation Data'!$H$30,0,10*ROW('Sanitation Data'!H3))="","",OFFSET('Sanitation Data'!$H$30,0,10*ROW('Sanitation Data'!H3)))</f>
        <v/>
      </c>
      <c r="DH9" s="285" t="str">
        <f ca="true">+IF(OFFSET('Sanitation Data'!$H$31,0,10*ROW('Sanitation Data'!H3))="","",OFFSET('Sanitation Data'!$H$31,0,10*ROW('Sanitation Data'!H3)))</f>
        <v/>
      </c>
      <c r="DI9" s="285" t="str">
        <f ca="true">+IF(OFFSET('Sanitation Data'!$H$32,0,10*ROW('Sanitation Data'!H3))="","",OFFSET('Sanitation Data'!$H$32,0,10*ROW('Sanitation Data'!H3)))</f>
        <v/>
      </c>
      <c r="DJ9" s="285" t="str">
        <f ca="true">+IF(OFFSET('Sanitation Data'!$I$28,0,10*ROW('Sanitation Data'!I3))="","",OFFSET('Sanitation Data'!$I$28,0,10*ROW('Sanitation Data'!I3)))</f>
        <v/>
      </c>
      <c r="DK9" s="285" t="str">
        <f ca="true">+IF(OFFSET('Sanitation Data'!$I$29,0,10*ROW('Sanitation Data'!I3))="","",OFFSET('Sanitation Data'!$I$29,0,10*ROW('Sanitation Data'!I3)))</f>
        <v/>
      </c>
      <c r="DL9" s="285" t="str">
        <f ca="true">+IF(OFFSET('Sanitation Data'!$I$30,0,10*ROW('Sanitation Data'!I3))="","",OFFSET('Sanitation Data'!$I$30,0,10*ROW('Sanitation Data'!I3)))</f>
        <v/>
      </c>
      <c r="DM9" s="285" t="str">
        <f ca="true">+IF(OFFSET('Sanitation Data'!$I$31,0,10*ROW('Sanitation Data'!I3))="","",OFFSET('Sanitation Data'!$I$31,0,10*ROW('Sanitation Data'!I3)))</f>
        <v/>
      </c>
      <c r="DN9" s="285" t="str">
        <f ca="true">+IF(OFFSET('Sanitation Data'!$I$32,0,10*ROW('Sanitation Data'!I3))="","",OFFSET('Sanitation Data'!$I$32,0,10*ROW('Sanitation Data'!I3)))</f>
        <v/>
      </c>
      <c r="DO9" s="285" t="str">
        <f ca="true">+IF(OFFSET('Hygiene Data'!$D$11,0,10*ROW('Hygiene Data'!D3))="","",OFFSET('Hygiene Data'!$D$11,0,10*ROW('Hygiene Data'!D3)))</f>
        <v/>
      </c>
      <c r="DP9" s="285" t="str">
        <f ca="true">+IF(OFFSET('Hygiene Data'!$D$12,0,10*ROW('Hygiene Data'!D3))="","",OFFSET('Hygiene Data'!$D$12,0,10*ROW('Hygiene Data'!D3)))</f>
        <v/>
      </c>
      <c r="DQ9" s="285" t="str">
        <f ca="true">+IF(OFFSET('Hygiene Data'!$D$13,0,10*ROW('Hygiene Data'!D3))="","",OFFSET('Hygiene Data'!$D$13,0,10*ROW('Hygiene Data'!D3)))</f>
        <v/>
      </c>
      <c r="DR9" s="285" t="str">
        <f ca="true">+IF(OFFSET('Hygiene Data'!$E$11,0,10*ROW('Hygiene Data'!E3))="","",OFFSET('Hygiene Data'!$E$11,0,10*ROW('Hygiene Data'!E3)))</f>
        <v/>
      </c>
      <c r="DS9" s="285" t="str">
        <f ca="true">+IF(OFFSET('Hygiene Data'!$E$12,0,10*ROW('Hygiene Data'!E3))="","",OFFSET('Hygiene Data'!$E$12,0,10*ROW('Hygiene Data'!E3)))</f>
        <v/>
      </c>
      <c r="DT9" s="285" t="str">
        <f ca="true">+IF(OFFSET('Hygiene Data'!$E$13,0,10*ROW('Hygiene Data'!E3))="","",OFFSET('Hygiene Data'!$E$13,0,10*ROW('Hygiene Data'!E3)))</f>
        <v/>
      </c>
      <c r="DU9" s="285" t="str">
        <f ca="true">+IF(OFFSET('Hygiene Data'!$F$11,0,10*ROW('Hygiene Data'!F3))="","",OFFSET('Hygiene Data'!$F$11,0,10*ROW('Hygiene Data'!F3)))</f>
        <v/>
      </c>
      <c r="DV9" s="285" t="str">
        <f ca="true">+IF(OFFSET('Hygiene Data'!$F$12,0,10*ROW('Hygiene Data'!F3))="","",OFFSET('Hygiene Data'!$F$12,0,10*ROW('Hygiene Data'!F3)))</f>
        <v/>
      </c>
      <c r="DW9" s="285" t="str">
        <f ca="true">+IF(OFFSET('Hygiene Data'!$F$13,0,10*ROW('Hygiene Data'!F3))="","",OFFSET('Hygiene Data'!$F$13,0,10*ROW('Hygiene Data'!F3)))</f>
        <v/>
      </c>
      <c r="DX9" s="285" t="str">
        <f ca="true">+IF(OFFSET('Hygiene Data'!$G$11,0,10*ROW('Hygiene Data'!G3))="","",OFFSET('Hygiene Data'!$G$11,0,10*ROW('Hygiene Data'!G3)))</f>
        <v/>
      </c>
      <c r="DY9" s="285" t="str">
        <f ca="true">+IF(OFFSET('Hygiene Data'!$G$12,0,10*ROW('Hygiene Data'!G3))="","",OFFSET('Hygiene Data'!$G$12,0,10*ROW('Hygiene Data'!G3)))</f>
        <v/>
      </c>
      <c r="DZ9" s="285" t="str">
        <f ca="true">+IF(OFFSET('Hygiene Data'!$G$13,0,10*ROW('Hygiene Data'!G3))="","",OFFSET('Hygiene Data'!$G$13,0,10*ROW('Hygiene Data'!G3)))</f>
        <v/>
      </c>
      <c r="EA9" s="285" t="str">
        <f ca="true">+IF(OFFSET('Hygiene Data'!$H$11,0,10*ROW('Hygiene Data'!H3))="","",OFFSET('Hygiene Data'!$H$11,0,10*ROW('Hygiene Data'!H3)))</f>
        <v/>
      </c>
      <c r="EB9" s="285" t="str">
        <f ca="true">+IF(OFFSET('Hygiene Data'!$H$12,0,10*ROW('Hygiene Data'!H3))="","",OFFSET('Hygiene Data'!$H$12,0,10*ROW('Hygiene Data'!H3)))</f>
        <v/>
      </c>
      <c r="EC9" s="285" t="str">
        <f ca="true">+IF(OFFSET('Hygiene Data'!$H$13,0,10*ROW('Hygiene Data'!H3))="","",OFFSET('Hygiene Data'!$H$13,0,10*ROW('Hygiene Data'!H3)))</f>
        <v/>
      </c>
      <c r="ED9" s="285" t="str">
        <f ca="true">+IF(OFFSET('Hygiene Data'!$I$11,0,10*ROW('Hygiene Data'!I3))="","",OFFSET('Hygiene Data'!$I$11,0,10*ROW('Hygiene Data'!I3)))</f>
        <v/>
      </c>
      <c r="EE9" s="285" t="str">
        <f ca="true">+IF(OFFSET('Hygiene Data'!$I$12,0,10*ROW('Hygiene Data'!I3))="","",OFFSET('Hygiene Data'!$I$12,0,10*ROW('Hygiene Data'!I3)))</f>
        <v/>
      </c>
      <c r="EF9" s="285" t="str">
        <f ca="true">+IF(OFFSET('Hygiene Data'!$I$13,0,10*ROW('Hygiene Data'!I3))="","",OFFSET('Hygiene Data'!$I$13,0,10*ROW('Hygiene Data'!I3)))</f>
        <v/>
      </c>
    </row>
    <row xmlns:x14ac="http://schemas.microsoft.com/office/spreadsheetml/2009/9/ac" r="10" x14ac:dyDescent="0.2">
      <c r="A10" s="35" t="str">
        <f ca="true">+IF(OFFSET('Water Data'!$B$2,0,10*ROW('Water Data'!E4))="","",OFFSET('Water Data'!$B$2,0,10*ROW('Water Data'!E4)))</f>
        <v/>
      </c>
      <c r="B10" s="35" t="str">
        <f ca="true">+IF(OFFSET('Water Data'!$C$2,0,10*ROW('Water Data'!F4))="","",OFFSET('Water Data'!$C$2,0,10*ROW('Water Data'!F4)))</f>
        <v/>
      </c>
      <c r="C10" s="341" t="str">
        <f t="shared" ca="true" si="0"/>
        <v/>
      </c>
      <c r="D10" s="89"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89"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89"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89"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89"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89"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89"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89"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89"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89"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89"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89"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89"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89"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89"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89"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89"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89"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90"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90"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0"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0"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0"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90"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0"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0"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0"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0"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0"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0"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0"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0"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0"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0"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0"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0"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0"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0"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0"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90"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0"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0"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0"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90"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90"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0"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0"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0"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91"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1"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1"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91"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1"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1"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1"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1"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1"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1"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1"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1"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1"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1"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1"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91"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1"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1"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85"/>
      <c r="BS10" s="285" t="str">
        <f ca="true">+IF(OFFSET('Water Data'!$D$27,0,10*ROW('Water Data'!D4))="","",OFFSET('Water Data'!$D$27,0,10*ROW('Water Data'!D4)))</f>
        <v/>
      </c>
      <c r="BT10" s="285" t="str">
        <f ca="true">+IF(OFFSET('Water Data'!$D$28,0,10*ROW('Water Data'!D4))="","",OFFSET('Water Data'!$D$28,0,10*ROW('Water Data'!D4)))</f>
        <v/>
      </c>
      <c r="BU10" s="285" t="str">
        <f ca="true">+IF(OFFSET('Water Data'!$D$29,0,10*ROW('Water Data'!D4))="","",OFFSET('Water Data'!$D$29,0,10*ROW('Water Data'!D4)))</f>
        <v/>
      </c>
      <c r="BV10" s="285" t="str">
        <f ca="true">+IF(OFFSET('Water Data'!$E$27,0,10*ROW('Water Data'!E4))="","",OFFSET('Water Data'!$E$27,0,10*ROW('Water Data'!E4)))</f>
        <v/>
      </c>
      <c r="BW10" s="285" t="str">
        <f ca="true">+IF(OFFSET('Water Data'!$E$28,0,10*ROW('Water Data'!E4))="","",OFFSET('Water Data'!$E$28,0,10*ROW('Water Data'!E4)))</f>
        <v/>
      </c>
      <c r="BX10" s="285" t="str">
        <f ca="true">+IF(OFFSET('Water Data'!$E$29,0,10*ROW('Water Data'!E4))="","",OFFSET('Water Data'!$E$29,0,10*ROW('Water Data'!E4)))</f>
        <v/>
      </c>
      <c r="BY10" s="285" t="str">
        <f ca="true">+IF(OFFSET('Water Data'!$F$27,0,10*ROW('Water Data'!F4))="","",OFFSET('Water Data'!$F$27,0,10*ROW('Water Data'!F4)))</f>
        <v/>
      </c>
      <c r="BZ10" s="285" t="str">
        <f ca="true">+IF(OFFSET('Water Data'!$F$28,0,10*ROW('Water Data'!F4))="","",OFFSET('Water Data'!$F$28,0,10*ROW('Water Data'!F4)))</f>
        <v/>
      </c>
      <c r="CA10" s="285" t="str">
        <f ca="true">+IF(OFFSET('Water Data'!$F$29,0,10*ROW('Water Data'!F4))="","",OFFSET('Water Data'!$F$29,0,10*ROW('Water Data'!F4)))</f>
        <v/>
      </c>
      <c r="CB10" s="285" t="str">
        <f ca="true">+IF(OFFSET('Water Data'!$G$27,0,10*ROW('Water Data'!G4))="","",OFFSET('Water Data'!$G$27,0,10*ROW('Water Data'!G4)))</f>
        <v/>
      </c>
      <c r="CC10" s="285" t="str">
        <f ca="true">+IF(OFFSET('Water Data'!$G$28,0,10*ROW('Water Data'!G4))="","",OFFSET('Water Data'!$G$28,0,10*ROW('Water Data'!G4)))</f>
        <v/>
      </c>
      <c r="CD10" s="285" t="str">
        <f ca="true">+IF(OFFSET('Water Data'!$G$29,0,10*ROW('Water Data'!G4))="","",OFFSET('Water Data'!$G$29,0,10*ROW('Water Data'!G4)))</f>
        <v/>
      </c>
      <c r="CE10" s="285" t="str">
        <f ca="true">+IF(OFFSET('Water Data'!$H$27,0,10*ROW('Water Data'!H4))="","",OFFSET('Water Data'!$H$27,0,10*ROW('Water Data'!H4)))</f>
        <v/>
      </c>
      <c r="CF10" s="285" t="str">
        <f ca="true">+IF(OFFSET('Water Data'!$H$28,0,10*ROW('Water Data'!H4))="","",OFFSET('Water Data'!$H$28,0,10*ROW('Water Data'!H4)))</f>
        <v/>
      </c>
      <c r="CG10" s="285" t="str">
        <f ca="true">+IF(OFFSET('Water Data'!$H$29,0,10*ROW('Water Data'!H4))="","",OFFSET('Water Data'!$H$29,0,10*ROW('Water Data'!H4)))</f>
        <v/>
      </c>
      <c r="CH10" s="285" t="str">
        <f ca="true">+IF(OFFSET('Water Data'!$I$27,0,10*ROW('Water Data'!I4))="","",OFFSET('Water Data'!$I$27,0,10*ROW('Water Data'!I4)))</f>
        <v/>
      </c>
      <c r="CI10" s="285" t="str">
        <f ca="true">+IF(OFFSET('Water Data'!$I$28,0,10*ROW('Water Data'!I4))="","",OFFSET('Water Data'!$I$28,0,10*ROW('Water Data'!I4)))</f>
        <v/>
      </c>
      <c r="CJ10" s="285" t="str">
        <f ca="true">+IF(OFFSET('Water Data'!$I$29,0,10*ROW('Water Data'!I4))="","",OFFSET('Water Data'!$I$29,0,10*ROW('Water Data'!I4)))</f>
        <v/>
      </c>
      <c r="CK10" s="285" t="str">
        <f ca="true">+IF(OFFSET('Sanitation Data'!$D$28,0,10*ROW('Sanitation Data'!D4))="","",OFFSET('Sanitation Data'!$D$28,0,10*ROW('Sanitation Data'!D4)))</f>
        <v/>
      </c>
      <c r="CL10" s="285" t="str">
        <f ca="true">+IF(OFFSET('Sanitation Data'!$D$29,0,10*ROW('Sanitation Data'!D4))="","",OFFSET('Sanitation Data'!$D$29,0,10*ROW('Sanitation Data'!D4)))</f>
        <v/>
      </c>
      <c r="CM10" s="285" t="str">
        <f ca="true">+IF(OFFSET('Sanitation Data'!$D$30,0,10*ROW('Sanitation Data'!D4))="","",OFFSET('Sanitation Data'!$D$30,0,10*ROW('Sanitation Data'!D4)))</f>
        <v/>
      </c>
      <c r="CN10" s="285" t="str">
        <f ca="true">+IF(OFFSET('Sanitation Data'!$D$31,0,10*ROW('Sanitation Data'!D4))="","",OFFSET('Sanitation Data'!$D$31,0,10*ROW('Sanitation Data'!D4)))</f>
        <v/>
      </c>
      <c r="CO10" s="285" t="str">
        <f ca="true">+IF(OFFSET('Sanitation Data'!$D$32,0,10*ROW('Sanitation Data'!D4))="","",OFFSET('Sanitation Data'!$D$32,0,10*ROW('Sanitation Data'!D4)))</f>
        <v/>
      </c>
      <c r="CP10" s="285" t="str">
        <f ca="true">+IF(OFFSET('Sanitation Data'!$E$28,0,10*ROW('Sanitation Data'!E4))="","",OFFSET('Sanitation Data'!$E$28,0,10*ROW('Sanitation Data'!E4)))</f>
        <v/>
      </c>
      <c r="CQ10" s="285" t="str">
        <f ca="true">+IF(OFFSET('Sanitation Data'!$E$29,0,10*ROW('Sanitation Data'!E4))="","",OFFSET('Sanitation Data'!$E$29,0,10*ROW('Sanitation Data'!E4)))</f>
        <v/>
      </c>
      <c r="CR10" s="285" t="str">
        <f ca="true">+IF(OFFSET('Sanitation Data'!$E$30,0,10*ROW('Sanitation Data'!E4))="","",OFFSET('Sanitation Data'!$E$30,0,10*ROW('Sanitation Data'!E4)))</f>
        <v/>
      </c>
      <c r="CS10" s="285" t="str">
        <f ca="true">+IF(OFFSET('Sanitation Data'!$E$31,0,10*ROW('Sanitation Data'!E4))="","",OFFSET('Sanitation Data'!$E$31,0,10*ROW('Sanitation Data'!E4)))</f>
        <v/>
      </c>
      <c r="CT10" s="285" t="str">
        <f ca="true">+IF(OFFSET('Sanitation Data'!$E$32,0,10*ROW('Sanitation Data'!E4))="","",OFFSET('Sanitation Data'!$E$32,0,10*ROW('Sanitation Data'!E4)))</f>
        <v/>
      </c>
      <c r="CU10" s="285" t="str">
        <f ca="true">+IF(OFFSET('Sanitation Data'!$F$28,0,10*ROW('Sanitation Data'!F4))="","",OFFSET('Sanitation Data'!$F$28,0,10*ROW('Sanitation Data'!F4)))</f>
        <v/>
      </c>
      <c r="CV10" s="285" t="str">
        <f ca="true">+IF(OFFSET('Sanitation Data'!$F$29,0,10*ROW('Sanitation Data'!F4))="","",OFFSET('Sanitation Data'!$F$29,0,10*ROW('Sanitation Data'!F4)))</f>
        <v/>
      </c>
      <c r="CW10" s="285" t="str">
        <f ca="true">+IF(OFFSET('Sanitation Data'!$F$30,0,10*ROW('Sanitation Data'!F4))="","",OFFSET('Sanitation Data'!$F$30,0,10*ROW('Sanitation Data'!F4)))</f>
        <v/>
      </c>
      <c r="CX10" s="285" t="str">
        <f ca="true">+IF(OFFSET('Sanitation Data'!$F$31,0,10*ROW('Sanitation Data'!F4))="","",OFFSET('Sanitation Data'!$F$31,0,10*ROW('Sanitation Data'!F4)))</f>
        <v/>
      </c>
      <c r="CY10" s="285" t="str">
        <f ca="true">+IF(OFFSET('Sanitation Data'!$F$32,0,10*ROW('Sanitation Data'!F4))="","",OFFSET('Sanitation Data'!$F$32,0,10*ROW('Sanitation Data'!F4)))</f>
        <v/>
      </c>
      <c r="CZ10" s="285" t="str">
        <f ca="true">+IF(OFFSET('Sanitation Data'!$G$28,0,10*ROW('Sanitation Data'!G4))="","",OFFSET('Sanitation Data'!$G$28,0,10*ROW('Sanitation Data'!G4)))</f>
        <v/>
      </c>
      <c r="DA10" s="285" t="str">
        <f ca="true">+IF(OFFSET('Sanitation Data'!$G$29,0,10*ROW('Sanitation Data'!G4))="","",OFFSET('Sanitation Data'!$G$29,0,10*ROW('Sanitation Data'!G4)))</f>
        <v/>
      </c>
      <c r="DB10" s="285" t="str">
        <f ca="true">+IF(OFFSET('Sanitation Data'!$G$30,0,10*ROW('Sanitation Data'!G4))="","",OFFSET('Sanitation Data'!$G$30,0,10*ROW('Sanitation Data'!G4)))</f>
        <v/>
      </c>
      <c r="DC10" s="285" t="str">
        <f ca="true">+IF(OFFSET('Sanitation Data'!$G$31,0,10*ROW('Sanitation Data'!G4))="","",OFFSET('Sanitation Data'!$G$31,0,10*ROW('Sanitation Data'!G4)))</f>
        <v/>
      </c>
      <c r="DD10" s="285" t="str">
        <f ca="true">+IF(OFFSET('Sanitation Data'!$G$32,0,10*ROW('Sanitation Data'!G4))="","",OFFSET('Sanitation Data'!$G$32,0,10*ROW('Sanitation Data'!G4)))</f>
        <v/>
      </c>
      <c r="DE10" s="285" t="str">
        <f ca="true">+IF(OFFSET('Sanitation Data'!$H$28,0,10*ROW('Sanitation Data'!H4))="","",OFFSET('Sanitation Data'!$H$28,0,10*ROW('Sanitation Data'!H4)))</f>
        <v/>
      </c>
      <c r="DF10" s="285" t="str">
        <f ca="true">+IF(OFFSET('Sanitation Data'!$H$29,0,10*ROW('Sanitation Data'!H4))="","",OFFSET('Sanitation Data'!$H$29,0,10*ROW('Sanitation Data'!H4)))</f>
        <v/>
      </c>
      <c r="DG10" s="285" t="str">
        <f ca="true">+IF(OFFSET('Sanitation Data'!$H$30,0,10*ROW('Sanitation Data'!H4))="","",OFFSET('Sanitation Data'!$H$30,0,10*ROW('Sanitation Data'!H4)))</f>
        <v/>
      </c>
      <c r="DH10" s="285" t="str">
        <f ca="true">+IF(OFFSET('Sanitation Data'!$H$31,0,10*ROW('Sanitation Data'!H4))="","",OFFSET('Sanitation Data'!$H$31,0,10*ROW('Sanitation Data'!H4)))</f>
        <v/>
      </c>
      <c r="DI10" s="285" t="str">
        <f ca="true">+IF(OFFSET('Sanitation Data'!$H$32,0,10*ROW('Sanitation Data'!H4))="","",OFFSET('Sanitation Data'!$H$32,0,10*ROW('Sanitation Data'!H4)))</f>
        <v/>
      </c>
      <c r="DJ10" s="285" t="str">
        <f ca="true">+IF(OFFSET('Sanitation Data'!$I$28,0,10*ROW('Sanitation Data'!I4))="","",OFFSET('Sanitation Data'!$I$28,0,10*ROW('Sanitation Data'!I4)))</f>
        <v/>
      </c>
      <c r="DK10" s="285" t="str">
        <f ca="true">+IF(OFFSET('Sanitation Data'!$I$29,0,10*ROW('Sanitation Data'!I4))="","",OFFSET('Sanitation Data'!$I$29,0,10*ROW('Sanitation Data'!I4)))</f>
        <v/>
      </c>
      <c r="DL10" s="285" t="str">
        <f ca="true">+IF(OFFSET('Sanitation Data'!$I$30,0,10*ROW('Sanitation Data'!I4))="","",OFFSET('Sanitation Data'!$I$30,0,10*ROW('Sanitation Data'!I4)))</f>
        <v/>
      </c>
      <c r="DM10" s="285" t="str">
        <f ca="true">+IF(OFFSET('Sanitation Data'!$I$31,0,10*ROW('Sanitation Data'!I4))="","",OFFSET('Sanitation Data'!$I$31,0,10*ROW('Sanitation Data'!I4)))</f>
        <v/>
      </c>
      <c r="DN10" s="285" t="str">
        <f ca="true">+IF(OFFSET('Sanitation Data'!$I$32,0,10*ROW('Sanitation Data'!I4))="","",OFFSET('Sanitation Data'!$I$32,0,10*ROW('Sanitation Data'!I4)))</f>
        <v/>
      </c>
      <c r="DO10" s="285" t="str">
        <f ca="true">+IF(OFFSET('Hygiene Data'!$D$11,0,10*ROW('Hygiene Data'!D4))="","",OFFSET('Hygiene Data'!$D$11,0,10*ROW('Hygiene Data'!D4)))</f>
        <v/>
      </c>
      <c r="DP10" s="285" t="str">
        <f ca="true">+IF(OFFSET('Hygiene Data'!$D$12,0,10*ROW('Hygiene Data'!D4))="","",OFFSET('Hygiene Data'!$D$12,0,10*ROW('Hygiene Data'!D4)))</f>
        <v/>
      </c>
      <c r="DQ10" s="285" t="str">
        <f ca="true">+IF(OFFSET('Hygiene Data'!$D$13,0,10*ROW('Hygiene Data'!D4))="","",OFFSET('Hygiene Data'!$D$13,0,10*ROW('Hygiene Data'!D4)))</f>
        <v/>
      </c>
      <c r="DR10" s="285" t="str">
        <f ca="true">+IF(OFFSET('Hygiene Data'!$E$11,0,10*ROW('Hygiene Data'!E4))="","",OFFSET('Hygiene Data'!$E$11,0,10*ROW('Hygiene Data'!E4)))</f>
        <v/>
      </c>
      <c r="DS10" s="285" t="str">
        <f ca="true">+IF(OFFSET('Hygiene Data'!$E$12,0,10*ROW('Hygiene Data'!E4))="","",OFFSET('Hygiene Data'!$E$12,0,10*ROW('Hygiene Data'!E4)))</f>
        <v/>
      </c>
      <c r="DT10" s="285" t="str">
        <f ca="true">+IF(OFFSET('Hygiene Data'!$E$13,0,10*ROW('Hygiene Data'!E4))="","",OFFSET('Hygiene Data'!$E$13,0,10*ROW('Hygiene Data'!E4)))</f>
        <v/>
      </c>
      <c r="DU10" s="285" t="str">
        <f ca="true">+IF(OFFSET('Hygiene Data'!$F$11,0,10*ROW('Hygiene Data'!F4))="","",OFFSET('Hygiene Data'!$F$11,0,10*ROW('Hygiene Data'!F4)))</f>
        <v/>
      </c>
      <c r="DV10" s="285" t="str">
        <f ca="true">+IF(OFFSET('Hygiene Data'!$F$12,0,10*ROW('Hygiene Data'!F4))="","",OFFSET('Hygiene Data'!$F$12,0,10*ROW('Hygiene Data'!F4)))</f>
        <v/>
      </c>
      <c r="DW10" s="285" t="str">
        <f ca="true">+IF(OFFSET('Hygiene Data'!$F$13,0,10*ROW('Hygiene Data'!F4))="","",OFFSET('Hygiene Data'!$F$13,0,10*ROW('Hygiene Data'!F4)))</f>
        <v/>
      </c>
      <c r="DX10" s="285" t="str">
        <f ca="true">+IF(OFFSET('Hygiene Data'!$G$11,0,10*ROW('Hygiene Data'!G4))="","",OFFSET('Hygiene Data'!$G$11,0,10*ROW('Hygiene Data'!G4)))</f>
        <v/>
      </c>
      <c r="DY10" s="285" t="str">
        <f ca="true">+IF(OFFSET('Hygiene Data'!$G$12,0,10*ROW('Hygiene Data'!G4))="","",OFFSET('Hygiene Data'!$G$12,0,10*ROW('Hygiene Data'!G4)))</f>
        <v/>
      </c>
      <c r="DZ10" s="285" t="str">
        <f ca="true">+IF(OFFSET('Hygiene Data'!$G$13,0,10*ROW('Hygiene Data'!G4))="","",OFFSET('Hygiene Data'!$G$13,0,10*ROW('Hygiene Data'!G4)))</f>
        <v/>
      </c>
      <c r="EA10" s="285" t="str">
        <f ca="true">+IF(OFFSET('Hygiene Data'!$H$11,0,10*ROW('Hygiene Data'!H4))="","",OFFSET('Hygiene Data'!$H$11,0,10*ROW('Hygiene Data'!H4)))</f>
        <v/>
      </c>
      <c r="EB10" s="285" t="str">
        <f ca="true">+IF(OFFSET('Hygiene Data'!$H$12,0,10*ROW('Hygiene Data'!H4))="","",OFFSET('Hygiene Data'!$H$12,0,10*ROW('Hygiene Data'!H4)))</f>
        <v/>
      </c>
      <c r="EC10" s="285" t="str">
        <f ca="true">+IF(OFFSET('Hygiene Data'!$H$13,0,10*ROW('Hygiene Data'!H4))="","",OFFSET('Hygiene Data'!$H$13,0,10*ROW('Hygiene Data'!H4)))</f>
        <v/>
      </c>
      <c r="ED10" s="285" t="str">
        <f ca="true">+IF(OFFSET('Hygiene Data'!$I$11,0,10*ROW('Hygiene Data'!I4))="","",OFFSET('Hygiene Data'!$I$11,0,10*ROW('Hygiene Data'!I4)))</f>
        <v/>
      </c>
      <c r="EE10" s="285" t="str">
        <f ca="true">+IF(OFFSET('Hygiene Data'!$I$12,0,10*ROW('Hygiene Data'!I4))="","",OFFSET('Hygiene Data'!$I$12,0,10*ROW('Hygiene Data'!I4)))</f>
        <v/>
      </c>
      <c r="EF10" s="285" t="str">
        <f ca="true">+IF(OFFSET('Hygiene Data'!$I$13,0,10*ROW('Hygiene Data'!I4))="","",OFFSET('Hygiene Data'!$I$13,0,10*ROW('Hygiene Data'!I4)))</f>
        <v/>
      </c>
    </row>
    <row xmlns:x14ac="http://schemas.microsoft.com/office/spreadsheetml/2009/9/ac" r="11" x14ac:dyDescent="0.2">
      <c r="A11" s="35" t="str">
        <f ca="true">+IF(OFFSET('Water Data'!$B$2,0,10*ROW('Water Data'!E5))="","",OFFSET('Water Data'!$B$2,0,10*ROW('Water Data'!E5)))</f>
        <v/>
      </c>
      <c r="B11" s="35" t="str">
        <f ca="true">+IF(OFFSET('Water Data'!$C$2,0,10*ROW('Water Data'!F5))="","",OFFSET('Water Data'!$C$2,0,10*ROW('Water Data'!F5)))</f>
        <v/>
      </c>
      <c r="C11" s="341" t="str">
        <f t="shared" ca="true" si="0"/>
        <v/>
      </c>
      <c r="D11" s="89"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89"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89"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89"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89"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89"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89"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89"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89"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89"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89"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89"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89"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89"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89"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89"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89"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89"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90"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90"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90"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0"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0"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90"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0"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0"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0"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0"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0"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0"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0"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0"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0"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0"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0"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0"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0"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0"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0"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90"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0"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0"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0"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90"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90"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0"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0"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0"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91"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1"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1"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91"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1"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1"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1"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1"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1"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1"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1"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1"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1"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1"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1"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91"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1"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1"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85"/>
      <c r="BS11" s="285" t="str">
        <f ca="true">+IF(OFFSET('Water Data'!$D$27,0,10*ROW('Water Data'!D5))="","",OFFSET('Water Data'!$D$27,0,10*ROW('Water Data'!D5)))</f>
        <v/>
      </c>
      <c r="BT11" s="285" t="str">
        <f ca="true">+IF(OFFSET('Water Data'!$D$28,0,10*ROW('Water Data'!D5))="","",OFFSET('Water Data'!$D$28,0,10*ROW('Water Data'!D5)))</f>
        <v/>
      </c>
      <c r="BU11" s="285" t="str">
        <f ca="true">+IF(OFFSET('Water Data'!$D$29,0,10*ROW('Water Data'!D5))="","",OFFSET('Water Data'!$D$29,0,10*ROW('Water Data'!D5)))</f>
        <v/>
      </c>
      <c r="BV11" s="285" t="str">
        <f ca="true">+IF(OFFSET('Water Data'!$E$27,0,10*ROW('Water Data'!E5))="","",OFFSET('Water Data'!$E$27,0,10*ROW('Water Data'!E5)))</f>
        <v/>
      </c>
      <c r="BW11" s="285" t="str">
        <f ca="true">+IF(OFFSET('Water Data'!$E$28,0,10*ROW('Water Data'!E5))="","",OFFSET('Water Data'!$E$28,0,10*ROW('Water Data'!E5)))</f>
        <v/>
      </c>
      <c r="BX11" s="285" t="str">
        <f ca="true">+IF(OFFSET('Water Data'!$E$29,0,10*ROW('Water Data'!E5))="","",OFFSET('Water Data'!$E$29,0,10*ROW('Water Data'!E5)))</f>
        <v/>
      </c>
      <c r="BY11" s="285" t="str">
        <f ca="true">+IF(OFFSET('Water Data'!$F$27,0,10*ROW('Water Data'!F5))="","",OFFSET('Water Data'!$F$27,0,10*ROW('Water Data'!F5)))</f>
        <v/>
      </c>
      <c r="BZ11" s="285" t="str">
        <f ca="true">+IF(OFFSET('Water Data'!$F$28,0,10*ROW('Water Data'!F5))="","",OFFSET('Water Data'!$F$28,0,10*ROW('Water Data'!F5)))</f>
        <v/>
      </c>
      <c r="CA11" s="285" t="str">
        <f ca="true">+IF(OFFSET('Water Data'!$F$29,0,10*ROW('Water Data'!F5))="","",OFFSET('Water Data'!$F$29,0,10*ROW('Water Data'!F5)))</f>
        <v/>
      </c>
      <c r="CB11" s="285" t="str">
        <f ca="true">+IF(OFFSET('Water Data'!$G$27,0,10*ROW('Water Data'!G5))="","",OFFSET('Water Data'!$G$27,0,10*ROW('Water Data'!G5)))</f>
        <v/>
      </c>
      <c r="CC11" s="285" t="str">
        <f ca="true">+IF(OFFSET('Water Data'!$G$28,0,10*ROW('Water Data'!G5))="","",OFFSET('Water Data'!$G$28,0,10*ROW('Water Data'!G5)))</f>
        <v/>
      </c>
      <c r="CD11" s="285" t="str">
        <f ca="true">+IF(OFFSET('Water Data'!$G$29,0,10*ROW('Water Data'!G5))="","",OFFSET('Water Data'!$G$29,0,10*ROW('Water Data'!G5)))</f>
        <v/>
      </c>
      <c r="CE11" s="285" t="str">
        <f ca="true">+IF(OFFSET('Water Data'!$H$27,0,10*ROW('Water Data'!H5))="","",OFFSET('Water Data'!$H$27,0,10*ROW('Water Data'!H5)))</f>
        <v/>
      </c>
      <c r="CF11" s="285" t="str">
        <f ca="true">+IF(OFFSET('Water Data'!$H$28,0,10*ROW('Water Data'!H5))="","",OFFSET('Water Data'!$H$28,0,10*ROW('Water Data'!H5)))</f>
        <v/>
      </c>
      <c r="CG11" s="285" t="str">
        <f ca="true">+IF(OFFSET('Water Data'!$H$29,0,10*ROW('Water Data'!H5))="","",OFFSET('Water Data'!$H$29,0,10*ROW('Water Data'!H5)))</f>
        <v/>
      </c>
      <c r="CH11" s="285" t="str">
        <f ca="true">+IF(OFFSET('Water Data'!$I$27,0,10*ROW('Water Data'!I5))="","",OFFSET('Water Data'!$I$27,0,10*ROW('Water Data'!I5)))</f>
        <v/>
      </c>
      <c r="CI11" s="285" t="str">
        <f ca="true">+IF(OFFSET('Water Data'!$I$28,0,10*ROW('Water Data'!I5))="","",OFFSET('Water Data'!$I$28,0,10*ROW('Water Data'!I5)))</f>
        <v/>
      </c>
      <c r="CJ11" s="285" t="str">
        <f ca="true">+IF(OFFSET('Water Data'!$I$29,0,10*ROW('Water Data'!I5))="","",OFFSET('Water Data'!$I$29,0,10*ROW('Water Data'!I5)))</f>
        <v/>
      </c>
      <c r="CK11" s="285" t="str">
        <f ca="true">+IF(OFFSET('Sanitation Data'!$D$28,0,10*ROW('Sanitation Data'!D5))="","",OFFSET('Sanitation Data'!$D$28,0,10*ROW('Sanitation Data'!D5)))</f>
        <v/>
      </c>
      <c r="CL11" s="285" t="str">
        <f ca="true">+IF(OFFSET('Sanitation Data'!$D$29,0,10*ROW('Sanitation Data'!D5))="","",OFFSET('Sanitation Data'!$D$29,0,10*ROW('Sanitation Data'!D5)))</f>
        <v/>
      </c>
      <c r="CM11" s="285" t="str">
        <f ca="true">+IF(OFFSET('Sanitation Data'!$D$30,0,10*ROW('Sanitation Data'!D5))="","",OFFSET('Sanitation Data'!$D$30,0,10*ROW('Sanitation Data'!D5)))</f>
        <v/>
      </c>
      <c r="CN11" s="285" t="str">
        <f ca="true">+IF(OFFSET('Sanitation Data'!$D$31,0,10*ROW('Sanitation Data'!D5))="","",OFFSET('Sanitation Data'!$D$31,0,10*ROW('Sanitation Data'!D5)))</f>
        <v/>
      </c>
      <c r="CO11" s="285" t="str">
        <f ca="true">+IF(OFFSET('Sanitation Data'!$D$32,0,10*ROW('Sanitation Data'!D5))="","",OFFSET('Sanitation Data'!$D$32,0,10*ROW('Sanitation Data'!D5)))</f>
        <v/>
      </c>
      <c r="CP11" s="285" t="str">
        <f ca="true">+IF(OFFSET('Sanitation Data'!$E$28,0,10*ROW('Sanitation Data'!E5))="","",OFFSET('Sanitation Data'!$E$28,0,10*ROW('Sanitation Data'!E5)))</f>
        <v/>
      </c>
      <c r="CQ11" s="285" t="str">
        <f ca="true">+IF(OFFSET('Sanitation Data'!$E$29,0,10*ROW('Sanitation Data'!E5))="","",OFFSET('Sanitation Data'!$E$29,0,10*ROW('Sanitation Data'!E5)))</f>
        <v/>
      </c>
      <c r="CR11" s="285" t="str">
        <f ca="true">+IF(OFFSET('Sanitation Data'!$E$30,0,10*ROW('Sanitation Data'!E5))="","",OFFSET('Sanitation Data'!$E$30,0,10*ROW('Sanitation Data'!E5)))</f>
        <v/>
      </c>
      <c r="CS11" s="285" t="str">
        <f ca="true">+IF(OFFSET('Sanitation Data'!$E$31,0,10*ROW('Sanitation Data'!E5))="","",OFFSET('Sanitation Data'!$E$31,0,10*ROW('Sanitation Data'!E5)))</f>
        <v/>
      </c>
      <c r="CT11" s="285" t="str">
        <f ca="true">+IF(OFFSET('Sanitation Data'!$E$32,0,10*ROW('Sanitation Data'!E5))="","",OFFSET('Sanitation Data'!$E$32,0,10*ROW('Sanitation Data'!E5)))</f>
        <v/>
      </c>
      <c r="CU11" s="285" t="str">
        <f ca="true">+IF(OFFSET('Sanitation Data'!$F$28,0,10*ROW('Sanitation Data'!F5))="","",OFFSET('Sanitation Data'!$F$28,0,10*ROW('Sanitation Data'!F5)))</f>
        <v/>
      </c>
      <c r="CV11" s="285" t="str">
        <f ca="true">+IF(OFFSET('Sanitation Data'!$F$29,0,10*ROW('Sanitation Data'!F5))="","",OFFSET('Sanitation Data'!$F$29,0,10*ROW('Sanitation Data'!F5)))</f>
        <v/>
      </c>
      <c r="CW11" s="285" t="str">
        <f ca="true">+IF(OFFSET('Sanitation Data'!$F$30,0,10*ROW('Sanitation Data'!F5))="","",OFFSET('Sanitation Data'!$F$30,0,10*ROW('Sanitation Data'!F5)))</f>
        <v/>
      </c>
      <c r="CX11" s="285" t="str">
        <f ca="true">+IF(OFFSET('Sanitation Data'!$F$31,0,10*ROW('Sanitation Data'!F5))="","",OFFSET('Sanitation Data'!$F$31,0,10*ROW('Sanitation Data'!F5)))</f>
        <v/>
      </c>
      <c r="CY11" s="285" t="str">
        <f ca="true">+IF(OFFSET('Sanitation Data'!$F$32,0,10*ROW('Sanitation Data'!F5))="","",OFFSET('Sanitation Data'!$F$32,0,10*ROW('Sanitation Data'!F5)))</f>
        <v/>
      </c>
      <c r="CZ11" s="285" t="str">
        <f ca="true">+IF(OFFSET('Sanitation Data'!$G$28,0,10*ROW('Sanitation Data'!G5))="","",OFFSET('Sanitation Data'!$G$28,0,10*ROW('Sanitation Data'!G5)))</f>
        <v/>
      </c>
      <c r="DA11" s="285" t="str">
        <f ca="true">+IF(OFFSET('Sanitation Data'!$G$29,0,10*ROW('Sanitation Data'!G5))="","",OFFSET('Sanitation Data'!$G$29,0,10*ROW('Sanitation Data'!G5)))</f>
        <v/>
      </c>
      <c r="DB11" s="285" t="str">
        <f ca="true">+IF(OFFSET('Sanitation Data'!$G$30,0,10*ROW('Sanitation Data'!G5))="","",OFFSET('Sanitation Data'!$G$30,0,10*ROW('Sanitation Data'!G5)))</f>
        <v/>
      </c>
      <c r="DC11" s="285" t="str">
        <f ca="true">+IF(OFFSET('Sanitation Data'!$G$31,0,10*ROW('Sanitation Data'!G5))="","",OFFSET('Sanitation Data'!$G$31,0,10*ROW('Sanitation Data'!G5)))</f>
        <v/>
      </c>
      <c r="DD11" s="285" t="str">
        <f ca="true">+IF(OFFSET('Sanitation Data'!$G$32,0,10*ROW('Sanitation Data'!G5))="","",OFFSET('Sanitation Data'!$G$32,0,10*ROW('Sanitation Data'!G5)))</f>
        <v/>
      </c>
      <c r="DE11" s="285" t="str">
        <f ca="true">+IF(OFFSET('Sanitation Data'!$H$28,0,10*ROW('Sanitation Data'!H5))="","",OFFSET('Sanitation Data'!$H$28,0,10*ROW('Sanitation Data'!H5)))</f>
        <v/>
      </c>
      <c r="DF11" s="285" t="str">
        <f ca="true">+IF(OFFSET('Sanitation Data'!$H$29,0,10*ROW('Sanitation Data'!H5))="","",OFFSET('Sanitation Data'!$H$29,0,10*ROW('Sanitation Data'!H5)))</f>
        <v/>
      </c>
      <c r="DG11" s="285" t="str">
        <f ca="true">+IF(OFFSET('Sanitation Data'!$H$30,0,10*ROW('Sanitation Data'!H5))="","",OFFSET('Sanitation Data'!$H$30,0,10*ROW('Sanitation Data'!H5)))</f>
        <v/>
      </c>
      <c r="DH11" s="285" t="str">
        <f ca="true">+IF(OFFSET('Sanitation Data'!$H$31,0,10*ROW('Sanitation Data'!H5))="","",OFFSET('Sanitation Data'!$H$31,0,10*ROW('Sanitation Data'!H5)))</f>
        <v/>
      </c>
      <c r="DI11" s="285" t="str">
        <f ca="true">+IF(OFFSET('Sanitation Data'!$H$32,0,10*ROW('Sanitation Data'!H5))="","",OFFSET('Sanitation Data'!$H$32,0,10*ROW('Sanitation Data'!H5)))</f>
        <v/>
      </c>
      <c r="DJ11" s="285" t="str">
        <f ca="true">+IF(OFFSET('Sanitation Data'!$I$28,0,10*ROW('Sanitation Data'!I5))="","",OFFSET('Sanitation Data'!$I$28,0,10*ROW('Sanitation Data'!I5)))</f>
        <v/>
      </c>
      <c r="DK11" s="285" t="str">
        <f ca="true">+IF(OFFSET('Sanitation Data'!$I$29,0,10*ROW('Sanitation Data'!I5))="","",OFFSET('Sanitation Data'!$I$29,0,10*ROW('Sanitation Data'!I5)))</f>
        <v/>
      </c>
      <c r="DL11" s="285" t="str">
        <f ca="true">+IF(OFFSET('Sanitation Data'!$I$30,0,10*ROW('Sanitation Data'!I5))="","",OFFSET('Sanitation Data'!$I$30,0,10*ROW('Sanitation Data'!I5)))</f>
        <v/>
      </c>
      <c r="DM11" s="285" t="str">
        <f ca="true">+IF(OFFSET('Sanitation Data'!$I$31,0,10*ROW('Sanitation Data'!I5))="","",OFFSET('Sanitation Data'!$I$31,0,10*ROW('Sanitation Data'!I5)))</f>
        <v/>
      </c>
      <c r="DN11" s="285" t="str">
        <f ca="true">+IF(OFFSET('Sanitation Data'!$I$32,0,10*ROW('Sanitation Data'!I5))="","",OFFSET('Sanitation Data'!$I$32,0,10*ROW('Sanitation Data'!I5)))</f>
        <v/>
      </c>
      <c r="DO11" s="285" t="str">
        <f ca="true">+IF(OFFSET('Hygiene Data'!$D$11,0,10*ROW('Hygiene Data'!D5))="","",OFFSET('Hygiene Data'!$D$11,0,10*ROW('Hygiene Data'!D5)))</f>
        <v/>
      </c>
      <c r="DP11" s="285" t="str">
        <f ca="true">+IF(OFFSET('Hygiene Data'!$D$12,0,10*ROW('Hygiene Data'!D5))="","",OFFSET('Hygiene Data'!$D$12,0,10*ROW('Hygiene Data'!D5)))</f>
        <v/>
      </c>
      <c r="DQ11" s="285" t="str">
        <f ca="true">+IF(OFFSET('Hygiene Data'!$D$13,0,10*ROW('Hygiene Data'!D5))="","",OFFSET('Hygiene Data'!$D$13,0,10*ROW('Hygiene Data'!D5)))</f>
        <v/>
      </c>
      <c r="DR11" s="285" t="str">
        <f ca="true">+IF(OFFSET('Hygiene Data'!$E$11,0,10*ROW('Hygiene Data'!E5))="","",OFFSET('Hygiene Data'!$E$11,0,10*ROW('Hygiene Data'!E5)))</f>
        <v/>
      </c>
      <c r="DS11" s="285" t="str">
        <f ca="true">+IF(OFFSET('Hygiene Data'!$E$12,0,10*ROW('Hygiene Data'!E5))="","",OFFSET('Hygiene Data'!$E$12,0,10*ROW('Hygiene Data'!E5)))</f>
        <v/>
      </c>
      <c r="DT11" s="285" t="str">
        <f ca="true">+IF(OFFSET('Hygiene Data'!$E$13,0,10*ROW('Hygiene Data'!E5))="","",OFFSET('Hygiene Data'!$E$13,0,10*ROW('Hygiene Data'!E5)))</f>
        <v/>
      </c>
      <c r="DU11" s="285" t="str">
        <f ca="true">+IF(OFFSET('Hygiene Data'!$F$11,0,10*ROW('Hygiene Data'!F5))="","",OFFSET('Hygiene Data'!$F$11,0,10*ROW('Hygiene Data'!F5)))</f>
        <v/>
      </c>
      <c r="DV11" s="285" t="str">
        <f ca="true">+IF(OFFSET('Hygiene Data'!$F$12,0,10*ROW('Hygiene Data'!F5))="","",OFFSET('Hygiene Data'!$F$12,0,10*ROW('Hygiene Data'!F5)))</f>
        <v/>
      </c>
      <c r="DW11" s="285" t="str">
        <f ca="true">+IF(OFFSET('Hygiene Data'!$F$13,0,10*ROW('Hygiene Data'!F5))="","",OFFSET('Hygiene Data'!$F$13,0,10*ROW('Hygiene Data'!F5)))</f>
        <v/>
      </c>
      <c r="DX11" s="285" t="str">
        <f ca="true">+IF(OFFSET('Hygiene Data'!$G$11,0,10*ROW('Hygiene Data'!G5))="","",OFFSET('Hygiene Data'!$G$11,0,10*ROW('Hygiene Data'!G5)))</f>
        <v/>
      </c>
      <c r="DY11" s="285" t="str">
        <f ca="true">+IF(OFFSET('Hygiene Data'!$G$12,0,10*ROW('Hygiene Data'!G5))="","",OFFSET('Hygiene Data'!$G$12,0,10*ROW('Hygiene Data'!G5)))</f>
        <v/>
      </c>
      <c r="DZ11" s="285" t="str">
        <f ca="true">+IF(OFFSET('Hygiene Data'!$G$13,0,10*ROW('Hygiene Data'!G5))="","",OFFSET('Hygiene Data'!$G$13,0,10*ROW('Hygiene Data'!G5)))</f>
        <v/>
      </c>
      <c r="EA11" s="285" t="str">
        <f ca="true">+IF(OFFSET('Hygiene Data'!$H$11,0,10*ROW('Hygiene Data'!H5))="","",OFFSET('Hygiene Data'!$H$11,0,10*ROW('Hygiene Data'!H5)))</f>
        <v/>
      </c>
      <c r="EB11" s="285" t="str">
        <f ca="true">+IF(OFFSET('Hygiene Data'!$H$12,0,10*ROW('Hygiene Data'!H5))="","",OFFSET('Hygiene Data'!$H$12,0,10*ROW('Hygiene Data'!H5)))</f>
        <v/>
      </c>
      <c r="EC11" s="285" t="str">
        <f ca="true">+IF(OFFSET('Hygiene Data'!$H$13,0,10*ROW('Hygiene Data'!H5))="","",OFFSET('Hygiene Data'!$H$13,0,10*ROW('Hygiene Data'!H5)))</f>
        <v/>
      </c>
      <c r="ED11" s="285" t="str">
        <f ca="true">+IF(OFFSET('Hygiene Data'!$I$11,0,10*ROW('Hygiene Data'!I5))="","",OFFSET('Hygiene Data'!$I$11,0,10*ROW('Hygiene Data'!I5)))</f>
        <v/>
      </c>
      <c r="EE11" s="285" t="str">
        <f ca="true">+IF(OFFSET('Hygiene Data'!$I$12,0,10*ROW('Hygiene Data'!I5))="","",OFFSET('Hygiene Data'!$I$12,0,10*ROW('Hygiene Data'!I5)))</f>
        <v/>
      </c>
      <c r="EF11" s="285" t="str">
        <f ca="true">+IF(OFFSET('Hygiene Data'!$I$13,0,10*ROW('Hygiene Data'!I5))="","",OFFSET('Hygiene Data'!$I$13,0,10*ROW('Hygiene Data'!I5)))</f>
        <v/>
      </c>
    </row>
    <row xmlns:x14ac="http://schemas.microsoft.com/office/spreadsheetml/2009/9/ac" r="12" x14ac:dyDescent="0.2">
      <c r="A12" s="35" t="str">
        <f ca="true">+IF(OFFSET('Water Data'!$B$2,0,10*ROW('Water Data'!E6))="","",OFFSET('Water Data'!$B$2,0,10*ROW('Water Data'!E6)))</f>
        <v/>
      </c>
      <c r="B12" s="35" t="str">
        <f ca="true">+IF(OFFSET('Water Data'!$C$2,0,10*ROW('Water Data'!F6))="","",OFFSET('Water Data'!$C$2,0,10*ROW('Water Data'!F6)))</f>
        <v/>
      </c>
      <c r="C12" s="341" t="str">
        <f t="shared" ca="true" si="0"/>
        <v/>
      </c>
      <c r="D12" s="89"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89"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89"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89"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89"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89"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89"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89"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89"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89"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89"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89"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89"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89"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89"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89"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89"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89"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0"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90"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0"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0"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0"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90"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0"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0"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0"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0"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0"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0"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0"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0"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0"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0"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0"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0"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0"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0"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0"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90"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0"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0"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0"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0"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90"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0"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0"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0"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1"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1"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1"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1"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1"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1"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1"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1"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1"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1"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1"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1"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1"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1"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1"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1"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1"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1"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85"/>
      <c r="BS12" s="285" t="str">
        <f ca="true">+IF(OFFSET('Water Data'!$D$27,0,10*ROW('Water Data'!D6))="","",OFFSET('Water Data'!$D$27,0,10*ROW('Water Data'!D6)))</f>
        <v/>
      </c>
      <c r="BT12" s="285" t="str">
        <f ca="true">+IF(OFFSET('Water Data'!$D$28,0,10*ROW('Water Data'!D6))="","",OFFSET('Water Data'!$D$28,0,10*ROW('Water Data'!D6)))</f>
        <v/>
      </c>
      <c r="BU12" s="285" t="str">
        <f ca="true">+IF(OFFSET('Water Data'!$D$29,0,10*ROW('Water Data'!D6))="","",OFFSET('Water Data'!$D$29,0,10*ROW('Water Data'!D6)))</f>
        <v/>
      </c>
      <c r="BV12" s="285" t="str">
        <f ca="true">+IF(OFFSET('Water Data'!$E$27,0,10*ROW('Water Data'!E6))="","",OFFSET('Water Data'!$E$27,0,10*ROW('Water Data'!E6)))</f>
        <v/>
      </c>
      <c r="BW12" s="285" t="str">
        <f ca="true">+IF(OFFSET('Water Data'!$E$28,0,10*ROW('Water Data'!E6))="","",OFFSET('Water Data'!$E$28,0,10*ROW('Water Data'!E6)))</f>
        <v/>
      </c>
      <c r="BX12" s="285" t="str">
        <f ca="true">+IF(OFFSET('Water Data'!$E$29,0,10*ROW('Water Data'!E6))="","",OFFSET('Water Data'!$E$29,0,10*ROW('Water Data'!E6)))</f>
        <v/>
      </c>
      <c r="BY12" s="285" t="str">
        <f ca="true">+IF(OFFSET('Water Data'!$F$27,0,10*ROW('Water Data'!F6))="","",OFFSET('Water Data'!$F$27,0,10*ROW('Water Data'!F6)))</f>
        <v/>
      </c>
      <c r="BZ12" s="285" t="str">
        <f ca="true">+IF(OFFSET('Water Data'!$F$28,0,10*ROW('Water Data'!F6))="","",OFFSET('Water Data'!$F$28,0,10*ROW('Water Data'!F6)))</f>
        <v/>
      </c>
      <c r="CA12" s="285" t="str">
        <f ca="true">+IF(OFFSET('Water Data'!$F$29,0,10*ROW('Water Data'!F6))="","",OFFSET('Water Data'!$F$29,0,10*ROW('Water Data'!F6)))</f>
        <v/>
      </c>
      <c r="CB12" s="285" t="str">
        <f ca="true">+IF(OFFSET('Water Data'!$G$27,0,10*ROW('Water Data'!G6))="","",OFFSET('Water Data'!$G$27,0,10*ROW('Water Data'!G6)))</f>
        <v/>
      </c>
      <c r="CC12" s="285" t="str">
        <f ca="true">+IF(OFFSET('Water Data'!$G$28,0,10*ROW('Water Data'!G6))="","",OFFSET('Water Data'!$G$28,0,10*ROW('Water Data'!G6)))</f>
        <v/>
      </c>
      <c r="CD12" s="285" t="str">
        <f ca="true">+IF(OFFSET('Water Data'!$G$29,0,10*ROW('Water Data'!G6))="","",OFFSET('Water Data'!$G$29,0,10*ROW('Water Data'!G6)))</f>
        <v/>
      </c>
      <c r="CE12" s="285" t="str">
        <f ca="true">+IF(OFFSET('Water Data'!$H$27,0,10*ROW('Water Data'!H6))="","",OFFSET('Water Data'!$H$27,0,10*ROW('Water Data'!H6)))</f>
        <v/>
      </c>
      <c r="CF12" s="285" t="str">
        <f ca="true">+IF(OFFSET('Water Data'!$H$28,0,10*ROW('Water Data'!H6))="","",OFFSET('Water Data'!$H$28,0,10*ROW('Water Data'!H6)))</f>
        <v/>
      </c>
      <c r="CG12" s="285" t="str">
        <f ca="true">+IF(OFFSET('Water Data'!$H$29,0,10*ROW('Water Data'!H6))="","",OFFSET('Water Data'!$H$29,0,10*ROW('Water Data'!H6)))</f>
        <v/>
      </c>
      <c r="CH12" s="285" t="str">
        <f ca="true">+IF(OFFSET('Water Data'!$I$27,0,10*ROW('Water Data'!I6))="","",OFFSET('Water Data'!$I$27,0,10*ROW('Water Data'!I6)))</f>
        <v/>
      </c>
      <c r="CI12" s="285" t="str">
        <f ca="true">+IF(OFFSET('Water Data'!$I$28,0,10*ROW('Water Data'!I6))="","",OFFSET('Water Data'!$I$28,0,10*ROW('Water Data'!I6)))</f>
        <v/>
      </c>
      <c r="CJ12" s="285" t="str">
        <f ca="true">+IF(OFFSET('Water Data'!$I$29,0,10*ROW('Water Data'!I6))="","",OFFSET('Water Data'!$I$29,0,10*ROW('Water Data'!I6)))</f>
        <v/>
      </c>
      <c r="CK12" s="285" t="str">
        <f ca="true">+IF(OFFSET('Sanitation Data'!$D$28,0,10*ROW('Sanitation Data'!D6))="","",OFFSET('Sanitation Data'!$D$28,0,10*ROW('Sanitation Data'!D6)))</f>
        <v/>
      </c>
      <c r="CL12" s="285" t="str">
        <f ca="true">+IF(OFFSET('Sanitation Data'!$D$29,0,10*ROW('Sanitation Data'!D6))="","",OFFSET('Sanitation Data'!$D$29,0,10*ROW('Sanitation Data'!D6)))</f>
        <v/>
      </c>
      <c r="CM12" s="285" t="str">
        <f ca="true">+IF(OFFSET('Sanitation Data'!$D$30,0,10*ROW('Sanitation Data'!D6))="","",OFFSET('Sanitation Data'!$D$30,0,10*ROW('Sanitation Data'!D6)))</f>
        <v/>
      </c>
      <c r="CN12" s="285" t="str">
        <f ca="true">+IF(OFFSET('Sanitation Data'!$D$31,0,10*ROW('Sanitation Data'!D6))="","",OFFSET('Sanitation Data'!$D$31,0,10*ROW('Sanitation Data'!D6)))</f>
        <v/>
      </c>
      <c r="CO12" s="285" t="str">
        <f ca="true">+IF(OFFSET('Sanitation Data'!$D$32,0,10*ROW('Sanitation Data'!D6))="","",OFFSET('Sanitation Data'!$D$32,0,10*ROW('Sanitation Data'!D6)))</f>
        <v/>
      </c>
      <c r="CP12" s="285" t="str">
        <f ca="true">+IF(OFFSET('Sanitation Data'!$E$28,0,10*ROW('Sanitation Data'!E6))="","",OFFSET('Sanitation Data'!$E$28,0,10*ROW('Sanitation Data'!E6)))</f>
        <v/>
      </c>
      <c r="CQ12" s="285" t="str">
        <f ca="true">+IF(OFFSET('Sanitation Data'!$E$29,0,10*ROW('Sanitation Data'!E6))="","",OFFSET('Sanitation Data'!$E$29,0,10*ROW('Sanitation Data'!E6)))</f>
        <v/>
      </c>
      <c r="CR12" s="285" t="str">
        <f ca="true">+IF(OFFSET('Sanitation Data'!$E$30,0,10*ROW('Sanitation Data'!E6))="","",OFFSET('Sanitation Data'!$E$30,0,10*ROW('Sanitation Data'!E6)))</f>
        <v/>
      </c>
      <c r="CS12" s="285" t="str">
        <f ca="true">+IF(OFFSET('Sanitation Data'!$E$31,0,10*ROW('Sanitation Data'!E6))="","",OFFSET('Sanitation Data'!$E$31,0,10*ROW('Sanitation Data'!E6)))</f>
        <v/>
      </c>
      <c r="CT12" s="285" t="str">
        <f ca="true">+IF(OFFSET('Sanitation Data'!$E$32,0,10*ROW('Sanitation Data'!E6))="","",OFFSET('Sanitation Data'!$E$32,0,10*ROW('Sanitation Data'!E6)))</f>
        <v/>
      </c>
      <c r="CU12" s="285" t="str">
        <f ca="true">+IF(OFFSET('Sanitation Data'!$F$28,0,10*ROW('Sanitation Data'!F6))="","",OFFSET('Sanitation Data'!$F$28,0,10*ROW('Sanitation Data'!F6)))</f>
        <v/>
      </c>
      <c r="CV12" s="285" t="str">
        <f ca="true">+IF(OFFSET('Sanitation Data'!$F$29,0,10*ROW('Sanitation Data'!F6))="","",OFFSET('Sanitation Data'!$F$29,0,10*ROW('Sanitation Data'!F6)))</f>
        <v/>
      </c>
      <c r="CW12" s="285" t="str">
        <f ca="true">+IF(OFFSET('Sanitation Data'!$F$30,0,10*ROW('Sanitation Data'!F6))="","",OFFSET('Sanitation Data'!$F$30,0,10*ROW('Sanitation Data'!F6)))</f>
        <v/>
      </c>
      <c r="CX12" s="285" t="str">
        <f ca="true">+IF(OFFSET('Sanitation Data'!$F$31,0,10*ROW('Sanitation Data'!F6))="","",OFFSET('Sanitation Data'!$F$31,0,10*ROW('Sanitation Data'!F6)))</f>
        <v/>
      </c>
      <c r="CY12" s="285" t="str">
        <f ca="true">+IF(OFFSET('Sanitation Data'!$F$32,0,10*ROW('Sanitation Data'!F6))="","",OFFSET('Sanitation Data'!$F$32,0,10*ROW('Sanitation Data'!F6)))</f>
        <v/>
      </c>
      <c r="CZ12" s="285" t="str">
        <f ca="true">+IF(OFFSET('Sanitation Data'!$G$28,0,10*ROW('Sanitation Data'!G6))="","",OFFSET('Sanitation Data'!$G$28,0,10*ROW('Sanitation Data'!G6)))</f>
        <v/>
      </c>
      <c r="DA12" s="285" t="str">
        <f ca="true">+IF(OFFSET('Sanitation Data'!$G$29,0,10*ROW('Sanitation Data'!G6))="","",OFFSET('Sanitation Data'!$G$29,0,10*ROW('Sanitation Data'!G6)))</f>
        <v/>
      </c>
      <c r="DB12" s="285" t="str">
        <f ca="true">+IF(OFFSET('Sanitation Data'!$G$30,0,10*ROW('Sanitation Data'!G6))="","",OFFSET('Sanitation Data'!$G$30,0,10*ROW('Sanitation Data'!G6)))</f>
        <v/>
      </c>
      <c r="DC12" s="285" t="str">
        <f ca="true">+IF(OFFSET('Sanitation Data'!$G$31,0,10*ROW('Sanitation Data'!G6))="","",OFFSET('Sanitation Data'!$G$31,0,10*ROW('Sanitation Data'!G6)))</f>
        <v/>
      </c>
      <c r="DD12" s="285" t="str">
        <f ca="true">+IF(OFFSET('Sanitation Data'!$G$32,0,10*ROW('Sanitation Data'!G6))="","",OFFSET('Sanitation Data'!$G$32,0,10*ROW('Sanitation Data'!G6)))</f>
        <v/>
      </c>
      <c r="DE12" s="285" t="str">
        <f ca="true">+IF(OFFSET('Sanitation Data'!$H$28,0,10*ROW('Sanitation Data'!H6))="","",OFFSET('Sanitation Data'!$H$28,0,10*ROW('Sanitation Data'!H6)))</f>
        <v/>
      </c>
      <c r="DF12" s="285" t="str">
        <f ca="true">+IF(OFFSET('Sanitation Data'!$H$29,0,10*ROW('Sanitation Data'!H6))="","",OFFSET('Sanitation Data'!$H$29,0,10*ROW('Sanitation Data'!H6)))</f>
        <v/>
      </c>
      <c r="DG12" s="285" t="str">
        <f ca="true">+IF(OFFSET('Sanitation Data'!$H$30,0,10*ROW('Sanitation Data'!H6))="","",OFFSET('Sanitation Data'!$H$30,0,10*ROW('Sanitation Data'!H6)))</f>
        <v/>
      </c>
      <c r="DH12" s="285" t="str">
        <f ca="true">+IF(OFFSET('Sanitation Data'!$H$31,0,10*ROW('Sanitation Data'!H6))="","",OFFSET('Sanitation Data'!$H$31,0,10*ROW('Sanitation Data'!H6)))</f>
        <v/>
      </c>
      <c r="DI12" s="285" t="str">
        <f ca="true">+IF(OFFSET('Sanitation Data'!$H$32,0,10*ROW('Sanitation Data'!H6))="","",OFFSET('Sanitation Data'!$H$32,0,10*ROW('Sanitation Data'!H6)))</f>
        <v/>
      </c>
      <c r="DJ12" s="285" t="str">
        <f ca="true">+IF(OFFSET('Sanitation Data'!$I$28,0,10*ROW('Sanitation Data'!I6))="","",OFFSET('Sanitation Data'!$I$28,0,10*ROW('Sanitation Data'!I6)))</f>
        <v/>
      </c>
      <c r="DK12" s="285" t="str">
        <f ca="true">+IF(OFFSET('Sanitation Data'!$I$29,0,10*ROW('Sanitation Data'!I6))="","",OFFSET('Sanitation Data'!$I$29,0,10*ROW('Sanitation Data'!I6)))</f>
        <v/>
      </c>
      <c r="DL12" s="285" t="str">
        <f ca="true">+IF(OFFSET('Sanitation Data'!$I$30,0,10*ROW('Sanitation Data'!I6))="","",OFFSET('Sanitation Data'!$I$30,0,10*ROW('Sanitation Data'!I6)))</f>
        <v/>
      </c>
      <c r="DM12" s="285" t="str">
        <f ca="true">+IF(OFFSET('Sanitation Data'!$I$31,0,10*ROW('Sanitation Data'!I6))="","",OFFSET('Sanitation Data'!$I$31,0,10*ROW('Sanitation Data'!I6)))</f>
        <v/>
      </c>
      <c r="DN12" s="285" t="str">
        <f ca="true">+IF(OFFSET('Sanitation Data'!$I$32,0,10*ROW('Sanitation Data'!I6))="","",OFFSET('Sanitation Data'!$I$32,0,10*ROW('Sanitation Data'!I6)))</f>
        <v/>
      </c>
      <c r="DO12" s="285" t="str">
        <f ca="true">+IF(OFFSET('Hygiene Data'!$D$11,0,10*ROW('Hygiene Data'!D6))="","",OFFSET('Hygiene Data'!$D$11,0,10*ROW('Hygiene Data'!D6)))</f>
        <v/>
      </c>
      <c r="DP12" s="285" t="str">
        <f ca="true">+IF(OFFSET('Hygiene Data'!$D$12,0,10*ROW('Hygiene Data'!D6))="","",OFFSET('Hygiene Data'!$D$12,0,10*ROW('Hygiene Data'!D6)))</f>
        <v/>
      </c>
      <c r="DQ12" s="285" t="str">
        <f ca="true">+IF(OFFSET('Hygiene Data'!$D$13,0,10*ROW('Hygiene Data'!D6))="","",OFFSET('Hygiene Data'!$D$13,0,10*ROW('Hygiene Data'!D6)))</f>
        <v/>
      </c>
      <c r="DR12" s="285" t="str">
        <f ca="true">+IF(OFFSET('Hygiene Data'!$E$11,0,10*ROW('Hygiene Data'!E6))="","",OFFSET('Hygiene Data'!$E$11,0,10*ROW('Hygiene Data'!E6)))</f>
        <v/>
      </c>
      <c r="DS12" s="285" t="str">
        <f ca="true">+IF(OFFSET('Hygiene Data'!$E$12,0,10*ROW('Hygiene Data'!E6))="","",OFFSET('Hygiene Data'!$E$12,0,10*ROW('Hygiene Data'!E6)))</f>
        <v/>
      </c>
      <c r="DT12" s="285" t="str">
        <f ca="true">+IF(OFFSET('Hygiene Data'!$E$13,0,10*ROW('Hygiene Data'!E6))="","",OFFSET('Hygiene Data'!$E$13,0,10*ROW('Hygiene Data'!E6)))</f>
        <v/>
      </c>
      <c r="DU12" s="285" t="str">
        <f ca="true">+IF(OFFSET('Hygiene Data'!$F$11,0,10*ROW('Hygiene Data'!F6))="","",OFFSET('Hygiene Data'!$F$11,0,10*ROW('Hygiene Data'!F6)))</f>
        <v/>
      </c>
      <c r="DV12" s="285" t="str">
        <f ca="true">+IF(OFFSET('Hygiene Data'!$F$12,0,10*ROW('Hygiene Data'!F6))="","",OFFSET('Hygiene Data'!$F$12,0,10*ROW('Hygiene Data'!F6)))</f>
        <v/>
      </c>
      <c r="DW12" s="285" t="str">
        <f ca="true">+IF(OFFSET('Hygiene Data'!$F$13,0,10*ROW('Hygiene Data'!F6))="","",OFFSET('Hygiene Data'!$F$13,0,10*ROW('Hygiene Data'!F6)))</f>
        <v/>
      </c>
      <c r="DX12" s="285" t="str">
        <f ca="true">+IF(OFFSET('Hygiene Data'!$G$11,0,10*ROW('Hygiene Data'!G6))="","",OFFSET('Hygiene Data'!$G$11,0,10*ROW('Hygiene Data'!G6)))</f>
        <v/>
      </c>
      <c r="DY12" s="285" t="str">
        <f ca="true">+IF(OFFSET('Hygiene Data'!$G$12,0,10*ROW('Hygiene Data'!G6))="","",OFFSET('Hygiene Data'!$G$12,0,10*ROW('Hygiene Data'!G6)))</f>
        <v/>
      </c>
      <c r="DZ12" s="285" t="str">
        <f ca="true">+IF(OFFSET('Hygiene Data'!$G$13,0,10*ROW('Hygiene Data'!G6))="","",OFFSET('Hygiene Data'!$G$13,0,10*ROW('Hygiene Data'!G6)))</f>
        <v/>
      </c>
      <c r="EA12" s="285" t="str">
        <f ca="true">+IF(OFFSET('Hygiene Data'!$H$11,0,10*ROW('Hygiene Data'!H6))="","",OFFSET('Hygiene Data'!$H$11,0,10*ROW('Hygiene Data'!H6)))</f>
        <v/>
      </c>
      <c r="EB12" s="285" t="str">
        <f ca="true">+IF(OFFSET('Hygiene Data'!$H$12,0,10*ROW('Hygiene Data'!H6))="","",OFFSET('Hygiene Data'!$H$12,0,10*ROW('Hygiene Data'!H6)))</f>
        <v/>
      </c>
      <c r="EC12" s="285" t="str">
        <f ca="true">+IF(OFFSET('Hygiene Data'!$H$13,0,10*ROW('Hygiene Data'!H6))="","",OFFSET('Hygiene Data'!$H$13,0,10*ROW('Hygiene Data'!H6)))</f>
        <v/>
      </c>
      <c r="ED12" s="285" t="str">
        <f ca="true">+IF(OFFSET('Hygiene Data'!$I$11,0,10*ROW('Hygiene Data'!I6))="","",OFFSET('Hygiene Data'!$I$11,0,10*ROW('Hygiene Data'!I6)))</f>
        <v/>
      </c>
      <c r="EE12" s="285" t="str">
        <f ca="true">+IF(OFFSET('Hygiene Data'!$I$12,0,10*ROW('Hygiene Data'!I6))="","",OFFSET('Hygiene Data'!$I$12,0,10*ROW('Hygiene Data'!I6)))</f>
        <v/>
      </c>
      <c r="EF12" s="285" t="str">
        <f ca="true">+IF(OFFSET('Hygiene Data'!$I$13,0,10*ROW('Hygiene Data'!I6))="","",OFFSET('Hygiene Data'!$I$13,0,10*ROW('Hygiene Data'!I6)))</f>
        <v/>
      </c>
    </row>
    <row xmlns:x14ac="http://schemas.microsoft.com/office/spreadsheetml/2009/9/ac" r="13" x14ac:dyDescent="0.2">
      <c r="A13" s="35" t="str">
        <f ca="true">+IF(OFFSET('Water Data'!$B$2,0,10*ROW('Water Data'!E7))="","",OFFSET('Water Data'!$B$2,0,10*ROW('Water Data'!E7)))</f>
        <v/>
      </c>
      <c r="B13" s="35" t="str">
        <f ca="true">+IF(OFFSET('Water Data'!$C$2,0,10*ROW('Water Data'!F7))="","",OFFSET('Water Data'!$C$2,0,10*ROW('Water Data'!F7)))</f>
        <v/>
      </c>
      <c r="C13" s="341" t="str">
        <f t="shared" ca="true" si="0"/>
        <v/>
      </c>
      <c r="D13" s="89"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89"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89"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89"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89"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89"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89"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89"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89"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89"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89"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89"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89"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89"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89"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89"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89"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89"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0"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90"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90"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0"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0"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90"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0"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0"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0"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0"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0"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0"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0"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0"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0"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0"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0"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0"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0"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0"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0"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90"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0"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0"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0"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90"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90"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0"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0"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0"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91"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1"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1"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1"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1"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1"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1"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1"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1"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1"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1"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1"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1"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1"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1"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1"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1"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1"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85"/>
      <c r="BS13" s="285" t="str">
        <f ca="true">+IF(OFFSET('Water Data'!$D$27,0,10*ROW('Water Data'!D7))="","",OFFSET('Water Data'!$D$27,0,10*ROW('Water Data'!D7)))</f>
        <v/>
      </c>
      <c r="BT13" s="285" t="str">
        <f ca="true">+IF(OFFSET('Water Data'!$D$28,0,10*ROW('Water Data'!D7))="","",OFFSET('Water Data'!$D$28,0,10*ROW('Water Data'!D7)))</f>
        <v/>
      </c>
      <c r="BU13" s="285" t="str">
        <f ca="true">+IF(OFFSET('Water Data'!$D$29,0,10*ROW('Water Data'!D7))="","",OFFSET('Water Data'!$D$29,0,10*ROW('Water Data'!D7)))</f>
        <v/>
      </c>
      <c r="BV13" s="285" t="str">
        <f ca="true">+IF(OFFSET('Water Data'!$E$27,0,10*ROW('Water Data'!E7))="","",OFFSET('Water Data'!$E$27,0,10*ROW('Water Data'!E7)))</f>
        <v/>
      </c>
      <c r="BW13" s="285" t="str">
        <f ca="true">+IF(OFFSET('Water Data'!$E$28,0,10*ROW('Water Data'!E7))="","",OFFSET('Water Data'!$E$28,0,10*ROW('Water Data'!E7)))</f>
        <v/>
      </c>
      <c r="BX13" s="285" t="str">
        <f ca="true">+IF(OFFSET('Water Data'!$E$29,0,10*ROW('Water Data'!E7))="","",OFFSET('Water Data'!$E$29,0,10*ROW('Water Data'!E7)))</f>
        <v/>
      </c>
      <c r="BY13" s="285" t="str">
        <f ca="true">+IF(OFFSET('Water Data'!$F$27,0,10*ROW('Water Data'!F7))="","",OFFSET('Water Data'!$F$27,0,10*ROW('Water Data'!F7)))</f>
        <v/>
      </c>
      <c r="BZ13" s="285" t="str">
        <f ca="true">+IF(OFFSET('Water Data'!$F$28,0,10*ROW('Water Data'!F7))="","",OFFSET('Water Data'!$F$28,0,10*ROW('Water Data'!F7)))</f>
        <v/>
      </c>
      <c r="CA13" s="285" t="str">
        <f ca="true">+IF(OFFSET('Water Data'!$F$29,0,10*ROW('Water Data'!F7))="","",OFFSET('Water Data'!$F$29,0,10*ROW('Water Data'!F7)))</f>
        <v/>
      </c>
      <c r="CB13" s="285" t="str">
        <f ca="true">+IF(OFFSET('Water Data'!$G$27,0,10*ROW('Water Data'!G7))="","",OFFSET('Water Data'!$G$27,0,10*ROW('Water Data'!G7)))</f>
        <v/>
      </c>
      <c r="CC13" s="285" t="str">
        <f ca="true">+IF(OFFSET('Water Data'!$G$28,0,10*ROW('Water Data'!G7))="","",OFFSET('Water Data'!$G$28,0,10*ROW('Water Data'!G7)))</f>
        <v/>
      </c>
      <c r="CD13" s="285" t="str">
        <f ca="true">+IF(OFFSET('Water Data'!$G$29,0,10*ROW('Water Data'!G7))="","",OFFSET('Water Data'!$G$29,0,10*ROW('Water Data'!G7)))</f>
        <v/>
      </c>
      <c r="CE13" s="285" t="str">
        <f ca="true">+IF(OFFSET('Water Data'!$H$27,0,10*ROW('Water Data'!H7))="","",OFFSET('Water Data'!$H$27,0,10*ROW('Water Data'!H7)))</f>
        <v/>
      </c>
      <c r="CF13" s="285" t="str">
        <f ca="true">+IF(OFFSET('Water Data'!$H$28,0,10*ROW('Water Data'!H7))="","",OFFSET('Water Data'!$H$28,0,10*ROW('Water Data'!H7)))</f>
        <v/>
      </c>
      <c r="CG13" s="285" t="str">
        <f ca="true">+IF(OFFSET('Water Data'!$H$29,0,10*ROW('Water Data'!H7))="","",OFFSET('Water Data'!$H$29,0,10*ROW('Water Data'!H7)))</f>
        <v/>
      </c>
      <c r="CH13" s="285" t="str">
        <f ca="true">+IF(OFFSET('Water Data'!$I$27,0,10*ROW('Water Data'!I7))="","",OFFSET('Water Data'!$I$27,0,10*ROW('Water Data'!I7)))</f>
        <v/>
      </c>
      <c r="CI13" s="285" t="str">
        <f ca="true">+IF(OFFSET('Water Data'!$I$28,0,10*ROW('Water Data'!I7))="","",OFFSET('Water Data'!$I$28,0,10*ROW('Water Data'!I7)))</f>
        <v/>
      </c>
      <c r="CJ13" s="285" t="str">
        <f ca="true">+IF(OFFSET('Water Data'!$I$29,0,10*ROW('Water Data'!I7))="","",OFFSET('Water Data'!$I$29,0,10*ROW('Water Data'!I7)))</f>
        <v/>
      </c>
      <c r="CK13" s="285" t="str">
        <f ca="true">+IF(OFFSET('Sanitation Data'!$D$28,0,10*ROW('Sanitation Data'!D7))="","",OFFSET('Sanitation Data'!$D$28,0,10*ROW('Sanitation Data'!D7)))</f>
        <v/>
      </c>
      <c r="CL13" s="285" t="str">
        <f ca="true">+IF(OFFSET('Sanitation Data'!$D$29,0,10*ROW('Sanitation Data'!D7))="","",OFFSET('Sanitation Data'!$D$29,0,10*ROW('Sanitation Data'!D7)))</f>
        <v/>
      </c>
      <c r="CM13" s="285" t="str">
        <f ca="true">+IF(OFFSET('Sanitation Data'!$D$30,0,10*ROW('Sanitation Data'!D7))="","",OFFSET('Sanitation Data'!$D$30,0,10*ROW('Sanitation Data'!D7)))</f>
        <v/>
      </c>
      <c r="CN13" s="285" t="str">
        <f ca="true">+IF(OFFSET('Sanitation Data'!$D$31,0,10*ROW('Sanitation Data'!D7))="","",OFFSET('Sanitation Data'!$D$31,0,10*ROW('Sanitation Data'!D7)))</f>
        <v/>
      </c>
      <c r="CO13" s="285" t="str">
        <f ca="true">+IF(OFFSET('Sanitation Data'!$D$32,0,10*ROW('Sanitation Data'!D7))="","",OFFSET('Sanitation Data'!$D$32,0,10*ROW('Sanitation Data'!D7)))</f>
        <v/>
      </c>
      <c r="CP13" s="285" t="str">
        <f ca="true">+IF(OFFSET('Sanitation Data'!$E$28,0,10*ROW('Sanitation Data'!E7))="","",OFFSET('Sanitation Data'!$E$28,0,10*ROW('Sanitation Data'!E7)))</f>
        <v/>
      </c>
      <c r="CQ13" s="285" t="str">
        <f ca="true">+IF(OFFSET('Sanitation Data'!$E$29,0,10*ROW('Sanitation Data'!E7))="","",OFFSET('Sanitation Data'!$E$29,0,10*ROW('Sanitation Data'!E7)))</f>
        <v/>
      </c>
      <c r="CR13" s="285" t="str">
        <f ca="true">+IF(OFFSET('Sanitation Data'!$E$30,0,10*ROW('Sanitation Data'!E7))="","",OFFSET('Sanitation Data'!$E$30,0,10*ROW('Sanitation Data'!E7)))</f>
        <v/>
      </c>
      <c r="CS13" s="285" t="str">
        <f ca="true">+IF(OFFSET('Sanitation Data'!$E$31,0,10*ROW('Sanitation Data'!E7))="","",OFFSET('Sanitation Data'!$E$31,0,10*ROW('Sanitation Data'!E7)))</f>
        <v/>
      </c>
      <c r="CT13" s="285" t="str">
        <f ca="true">+IF(OFFSET('Sanitation Data'!$E$32,0,10*ROW('Sanitation Data'!E7))="","",OFFSET('Sanitation Data'!$E$32,0,10*ROW('Sanitation Data'!E7)))</f>
        <v/>
      </c>
      <c r="CU13" s="285" t="str">
        <f ca="true">+IF(OFFSET('Sanitation Data'!$F$28,0,10*ROW('Sanitation Data'!F7))="","",OFFSET('Sanitation Data'!$F$28,0,10*ROW('Sanitation Data'!F7)))</f>
        <v/>
      </c>
      <c r="CV13" s="285" t="str">
        <f ca="true">+IF(OFFSET('Sanitation Data'!$F$29,0,10*ROW('Sanitation Data'!F7))="","",OFFSET('Sanitation Data'!$F$29,0,10*ROW('Sanitation Data'!F7)))</f>
        <v/>
      </c>
      <c r="CW13" s="285" t="str">
        <f ca="true">+IF(OFFSET('Sanitation Data'!$F$30,0,10*ROW('Sanitation Data'!F7))="","",OFFSET('Sanitation Data'!$F$30,0,10*ROW('Sanitation Data'!F7)))</f>
        <v/>
      </c>
      <c r="CX13" s="285" t="str">
        <f ca="true">+IF(OFFSET('Sanitation Data'!$F$31,0,10*ROW('Sanitation Data'!F7))="","",OFFSET('Sanitation Data'!$F$31,0,10*ROW('Sanitation Data'!F7)))</f>
        <v/>
      </c>
      <c r="CY13" s="285" t="str">
        <f ca="true">+IF(OFFSET('Sanitation Data'!$F$32,0,10*ROW('Sanitation Data'!F7))="","",OFFSET('Sanitation Data'!$F$32,0,10*ROW('Sanitation Data'!F7)))</f>
        <v/>
      </c>
      <c r="CZ13" s="285" t="str">
        <f ca="true">+IF(OFFSET('Sanitation Data'!$G$28,0,10*ROW('Sanitation Data'!G7))="","",OFFSET('Sanitation Data'!$G$28,0,10*ROW('Sanitation Data'!G7)))</f>
        <v/>
      </c>
      <c r="DA13" s="285" t="str">
        <f ca="true">+IF(OFFSET('Sanitation Data'!$G$29,0,10*ROW('Sanitation Data'!G7))="","",OFFSET('Sanitation Data'!$G$29,0,10*ROW('Sanitation Data'!G7)))</f>
        <v/>
      </c>
      <c r="DB13" s="285" t="str">
        <f ca="true">+IF(OFFSET('Sanitation Data'!$G$30,0,10*ROW('Sanitation Data'!G7))="","",OFFSET('Sanitation Data'!$G$30,0,10*ROW('Sanitation Data'!G7)))</f>
        <v/>
      </c>
      <c r="DC13" s="285" t="str">
        <f ca="true">+IF(OFFSET('Sanitation Data'!$G$31,0,10*ROW('Sanitation Data'!G7))="","",OFFSET('Sanitation Data'!$G$31,0,10*ROW('Sanitation Data'!G7)))</f>
        <v/>
      </c>
      <c r="DD13" s="285" t="str">
        <f ca="true">+IF(OFFSET('Sanitation Data'!$G$32,0,10*ROW('Sanitation Data'!G7))="","",OFFSET('Sanitation Data'!$G$32,0,10*ROW('Sanitation Data'!G7)))</f>
        <v/>
      </c>
      <c r="DE13" s="285" t="str">
        <f ca="true">+IF(OFFSET('Sanitation Data'!$H$28,0,10*ROW('Sanitation Data'!H7))="","",OFFSET('Sanitation Data'!$H$28,0,10*ROW('Sanitation Data'!H7)))</f>
        <v/>
      </c>
      <c r="DF13" s="285" t="str">
        <f ca="true">+IF(OFFSET('Sanitation Data'!$H$29,0,10*ROW('Sanitation Data'!H7))="","",OFFSET('Sanitation Data'!$H$29,0,10*ROW('Sanitation Data'!H7)))</f>
        <v/>
      </c>
      <c r="DG13" s="285" t="str">
        <f ca="true">+IF(OFFSET('Sanitation Data'!$H$30,0,10*ROW('Sanitation Data'!H7))="","",OFFSET('Sanitation Data'!$H$30,0,10*ROW('Sanitation Data'!H7)))</f>
        <v/>
      </c>
      <c r="DH13" s="285" t="str">
        <f ca="true">+IF(OFFSET('Sanitation Data'!$H$31,0,10*ROW('Sanitation Data'!H7))="","",OFFSET('Sanitation Data'!$H$31,0,10*ROW('Sanitation Data'!H7)))</f>
        <v/>
      </c>
      <c r="DI13" s="285" t="str">
        <f ca="true">+IF(OFFSET('Sanitation Data'!$H$32,0,10*ROW('Sanitation Data'!H7))="","",OFFSET('Sanitation Data'!$H$32,0,10*ROW('Sanitation Data'!H7)))</f>
        <v/>
      </c>
      <c r="DJ13" s="285" t="str">
        <f ca="true">+IF(OFFSET('Sanitation Data'!$I$28,0,10*ROW('Sanitation Data'!I7))="","",OFFSET('Sanitation Data'!$I$28,0,10*ROW('Sanitation Data'!I7)))</f>
        <v/>
      </c>
      <c r="DK13" s="285" t="str">
        <f ca="true">+IF(OFFSET('Sanitation Data'!$I$29,0,10*ROW('Sanitation Data'!I7))="","",OFFSET('Sanitation Data'!$I$29,0,10*ROW('Sanitation Data'!I7)))</f>
        <v/>
      </c>
      <c r="DL13" s="285" t="str">
        <f ca="true">+IF(OFFSET('Sanitation Data'!$I$30,0,10*ROW('Sanitation Data'!I7))="","",OFFSET('Sanitation Data'!$I$30,0,10*ROW('Sanitation Data'!I7)))</f>
        <v/>
      </c>
      <c r="DM13" s="285" t="str">
        <f ca="true">+IF(OFFSET('Sanitation Data'!$I$31,0,10*ROW('Sanitation Data'!I7))="","",OFFSET('Sanitation Data'!$I$31,0,10*ROW('Sanitation Data'!I7)))</f>
        <v/>
      </c>
      <c r="DN13" s="285" t="str">
        <f ca="true">+IF(OFFSET('Sanitation Data'!$I$32,0,10*ROW('Sanitation Data'!I7))="","",OFFSET('Sanitation Data'!$I$32,0,10*ROW('Sanitation Data'!I7)))</f>
        <v/>
      </c>
      <c r="DO13" s="285" t="str">
        <f ca="true">+IF(OFFSET('Hygiene Data'!$D$11,0,10*ROW('Hygiene Data'!D7))="","",OFFSET('Hygiene Data'!$D$11,0,10*ROW('Hygiene Data'!D7)))</f>
        <v/>
      </c>
      <c r="DP13" s="285" t="str">
        <f ca="true">+IF(OFFSET('Hygiene Data'!$D$12,0,10*ROW('Hygiene Data'!D7))="","",OFFSET('Hygiene Data'!$D$12,0,10*ROW('Hygiene Data'!D7)))</f>
        <v/>
      </c>
      <c r="DQ13" s="285" t="str">
        <f ca="true">+IF(OFFSET('Hygiene Data'!$D$13,0,10*ROW('Hygiene Data'!D7))="","",OFFSET('Hygiene Data'!$D$13,0,10*ROW('Hygiene Data'!D7)))</f>
        <v/>
      </c>
      <c r="DR13" s="285" t="str">
        <f ca="true">+IF(OFFSET('Hygiene Data'!$E$11,0,10*ROW('Hygiene Data'!E7))="","",OFFSET('Hygiene Data'!$E$11,0,10*ROW('Hygiene Data'!E7)))</f>
        <v/>
      </c>
      <c r="DS13" s="285" t="str">
        <f ca="true">+IF(OFFSET('Hygiene Data'!$E$12,0,10*ROW('Hygiene Data'!E7))="","",OFFSET('Hygiene Data'!$E$12,0,10*ROW('Hygiene Data'!E7)))</f>
        <v/>
      </c>
      <c r="DT13" s="285" t="str">
        <f ca="true">+IF(OFFSET('Hygiene Data'!$E$13,0,10*ROW('Hygiene Data'!E7))="","",OFFSET('Hygiene Data'!$E$13,0,10*ROW('Hygiene Data'!E7)))</f>
        <v/>
      </c>
      <c r="DU13" s="285" t="str">
        <f ca="true">+IF(OFFSET('Hygiene Data'!$F$11,0,10*ROW('Hygiene Data'!F7))="","",OFFSET('Hygiene Data'!$F$11,0,10*ROW('Hygiene Data'!F7)))</f>
        <v/>
      </c>
      <c r="DV13" s="285" t="str">
        <f ca="true">+IF(OFFSET('Hygiene Data'!$F$12,0,10*ROW('Hygiene Data'!F7))="","",OFFSET('Hygiene Data'!$F$12,0,10*ROW('Hygiene Data'!F7)))</f>
        <v/>
      </c>
      <c r="DW13" s="285" t="str">
        <f ca="true">+IF(OFFSET('Hygiene Data'!$F$13,0,10*ROW('Hygiene Data'!F7))="","",OFFSET('Hygiene Data'!$F$13,0,10*ROW('Hygiene Data'!F7)))</f>
        <v/>
      </c>
      <c r="DX13" s="285" t="str">
        <f ca="true">+IF(OFFSET('Hygiene Data'!$G$11,0,10*ROW('Hygiene Data'!G7))="","",OFFSET('Hygiene Data'!$G$11,0,10*ROW('Hygiene Data'!G7)))</f>
        <v/>
      </c>
      <c r="DY13" s="285" t="str">
        <f ca="true">+IF(OFFSET('Hygiene Data'!$G$12,0,10*ROW('Hygiene Data'!G7))="","",OFFSET('Hygiene Data'!$G$12,0,10*ROW('Hygiene Data'!G7)))</f>
        <v/>
      </c>
      <c r="DZ13" s="285" t="str">
        <f ca="true">+IF(OFFSET('Hygiene Data'!$G$13,0,10*ROW('Hygiene Data'!G7))="","",OFFSET('Hygiene Data'!$G$13,0,10*ROW('Hygiene Data'!G7)))</f>
        <v/>
      </c>
      <c r="EA13" s="285" t="str">
        <f ca="true">+IF(OFFSET('Hygiene Data'!$H$11,0,10*ROW('Hygiene Data'!H7))="","",OFFSET('Hygiene Data'!$H$11,0,10*ROW('Hygiene Data'!H7)))</f>
        <v/>
      </c>
      <c r="EB13" s="285" t="str">
        <f ca="true">+IF(OFFSET('Hygiene Data'!$H$12,0,10*ROW('Hygiene Data'!H7))="","",OFFSET('Hygiene Data'!$H$12,0,10*ROW('Hygiene Data'!H7)))</f>
        <v/>
      </c>
      <c r="EC13" s="285" t="str">
        <f ca="true">+IF(OFFSET('Hygiene Data'!$H$13,0,10*ROW('Hygiene Data'!H7))="","",OFFSET('Hygiene Data'!$H$13,0,10*ROW('Hygiene Data'!H7)))</f>
        <v/>
      </c>
      <c r="ED13" s="285" t="str">
        <f ca="true">+IF(OFFSET('Hygiene Data'!$I$11,0,10*ROW('Hygiene Data'!I7))="","",OFFSET('Hygiene Data'!$I$11,0,10*ROW('Hygiene Data'!I7)))</f>
        <v/>
      </c>
      <c r="EE13" s="285" t="str">
        <f ca="true">+IF(OFFSET('Hygiene Data'!$I$12,0,10*ROW('Hygiene Data'!I7))="","",OFFSET('Hygiene Data'!$I$12,0,10*ROW('Hygiene Data'!I7)))</f>
        <v/>
      </c>
      <c r="EF13" s="285" t="str">
        <f ca="true">+IF(OFFSET('Hygiene Data'!$I$13,0,10*ROW('Hygiene Data'!I7))="","",OFFSET('Hygiene Data'!$I$13,0,10*ROW('Hygiene Data'!I7)))</f>
        <v/>
      </c>
    </row>
    <row xmlns:x14ac="http://schemas.microsoft.com/office/spreadsheetml/2009/9/ac" r="14" x14ac:dyDescent="0.2">
      <c r="A14" s="35" t="str">
        <f ca="true">+IF(OFFSET('Water Data'!$B$2,0,10*ROW('Water Data'!E8))="","",OFFSET('Water Data'!$B$2,0,10*ROW('Water Data'!E8)))</f>
        <v/>
      </c>
      <c r="B14" s="35" t="str">
        <f ca="true">+IF(OFFSET('Water Data'!$C$2,0,10*ROW('Water Data'!F8))="","",OFFSET('Water Data'!$C$2,0,10*ROW('Water Data'!F8)))</f>
        <v/>
      </c>
      <c r="C14" s="341" t="str">
        <f t="shared" ca="true" si="0"/>
        <v/>
      </c>
      <c r="D14" s="89"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89"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89"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89"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89"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89"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89"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89"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89"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89"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89"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89"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89"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89"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89"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89"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89"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89"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0"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90"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0"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0"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0"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90"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0"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0"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0"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0"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0"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0"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0"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0"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0"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0"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0"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0"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0"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0"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0"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90"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0"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0"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0"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0"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90"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0"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0"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0"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91"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1"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1"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1"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1"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1"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1"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1"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1"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1"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1"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1"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1"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1"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1"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1"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1"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1"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85"/>
      <c r="BS14" s="285" t="str">
        <f ca="true">+IF(OFFSET('Water Data'!$D$27,0,10*ROW('Water Data'!D8))="","",OFFSET('Water Data'!$D$27,0,10*ROW('Water Data'!D8)))</f>
        <v/>
      </c>
      <c r="BT14" s="285" t="str">
        <f ca="true">+IF(OFFSET('Water Data'!$D$28,0,10*ROW('Water Data'!D8))="","",OFFSET('Water Data'!$D$28,0,10*ROW('Water Data'!D8)))</f>
        <v/>
      </c>
      <c r="BU14" s="285" t="str">
        <f ca="true">+IF(OFFSET('Water Data'!$D$29,0,10*ROW('Water Data'!D8))="","",OFFSET('Water Data'!$D$29,0,10*ROW('Water Data'!D8)))</f>
        <v/>
      </c>
      <c r="BV14" s="285" t="str">
        <f ca="true">+IF(OFFSET('Water Data'!$E$27,0,10*ROW('Water Data'!E8))="","",OFFSET('Water Data'!$E$27,0,10*ROW('Water Data'!E8)))</f>
        <v/>
      </c>
      <c r="BW14" s="285" t="str">
        <f ca="true">+IF(OFFSET('Water Data'!$E$28,0,10*ROW('Water Data'!E8))="","",OFFSET('Water Data'!$E$28,0,10*ROW('Water Data'!E8)))</f>
        <v/>
      </c>
      <c r="BX14" s="285" t="str">
        <f ca="true">+IF(OFFSET('Water Data'!$E$29,0,10*ROW('Water Data'!E8))="","",OFFSET('Water Data'!$E$29,0,10*ROW('Water Data'!E8)))</f>
        <v/>
      </c>
      <c r="BY14" s="285" t="str">
        <f ca="true">+IF(OFFSET('Water Data'!$F$27,0,10*ROW('Water Data'!F8))="","",OFFSET('Water Data'!$F$27,0,10*ROW('Water Data'!F8)))</f>
        <v/>
      </c>
      <c r="BZ14" s="285" t="str">
        <f ca="true">+IF(OFFSET('Water Data'!$F$28,0,10*ROW('Water Data'!F8))="","",OFFSET('Water Data'!$F$28,0,10*ROW('Water Data'!F8)))</f>
        <v/>
      </c>
      <c r="CA14" s="285" t="str">
        <f ca="true">+IF(OFFSET('Water Data'!$F$29,0,10*ROW('Water Data'!F8))="","",OFFSET('Water Data'!$F$29,0,10*ROW('Water Data'!F8)))</f>
        <v/>
      </c>
      <c r="CB14" s="285" t="str">
        <f ca="true">+IF(OFFSET('Water Data'!$G$27,0,10*ROW('Water Data'!G8))="","",OFFSET('Water Data'!$G$27,0,10*ROW('Water Data'!G8)))</f>
        <v/>
      </c>
      <c r="CC14" s="285" t="str">
        <f ca="true">+IF(OFFSET('Water Data'!$G$28,0,10*ROW('Water Data'!G8))="","",OFFSET('Water Data'!$G$28,0,10*ROW('Water Data'!G8)))</f>
        <v/>
      </c>
      <c r="CD14" s="285" t="str">
        <f ca="true">+IF(OFFSET('Water Data'!$G$29,0,10*ROW('Water Data'!G8))="","",OFFSET('Water Data'!$G$29,0,10*ROW('Water Data'!G8)))</f>
        <v/>
      </c>
      <c r="CE14" s="285" t="str">
        <f ca="true">+IF(OFFSET('Water Data'!$H$27,0,10*ROW('Water Data'!H8))="","",OFFSET('Water Data'!$H$27,0,10*ROW('Water Data'!H8)))</f>
        <v/>
      </c>
      <c r="CF14" s="285" t="str">
        <f ca="true">+IF(OFFSET('Water Data'!$H$28,0,10*ROW('Water Data'!H8))="","",OFFSET('Water Data'!$H$28,0,10*ROW('Water Data'!H8)))</f>
        <v/>
      </c>
      <c r="CG14" s="285" t="str">
        <f ca="true">+IF(OFFSET('Water Data'!$H$29,0,10*ROW('Water Data'!H8))="","",OFFSET('Water Data'!$H$29,0,10*ROW('Water Data'!H8)))</f>
        <v/>
      </c>
      <c r="CH14" s="285" t="str">
        <f ca="true">+IF(OFFSET('Water Data'!$I$27,0,10*ROW('Water Data'!I8))="","",OFFSET('Water Data'!$I$27,0,10*ROW('Water Data'!I8)))</f>
        <v/>
      </c>
      <c r="CI14" s="285" t="str">
        <f ca="true">+IF(OFFSET('Water Data'!$I$28,0,10*ROW('Water Data'!I8))="","",OFFSET('Water Data'!$I$28,0,10*ROW('Water Data'!I8)))</f>
        <v/>
      </c>
      <c r="CJ14" s="285" t="str">
        <f ca="true">+IF(OFFSET('Water Data'!$I$29,0,10*ROW('Water Data'!I8))="","",OFFSET('Water Data'!$I$29,0,10*ROW('Water Data'!I8)))</f>
        <v/>
      </c>
      <c r="CK14" s="285" t="str">
        <f ca="true">+IF(OFFSET('Sanitation Data'!$D$28,0,10*ROW('Sanitation Data'!D8))="","",OFFSET('Sanitation Data'!$D$28,0,10*ROW('Sanitation Data'!D8)))</f>
        <v/>
      </c>
      <c r="CL14" s="285" t="str">
        <f ca="true">+IF(OFFSET('Sanitation Data'!$D$29,0,10*ROW('Sanitation Data'!D8))="","",OFFSET('Sanitation Data'!$D$29,0,10*ROW('Sanitation Data'!D8)))</f>
        <v/>
      </c>
      <c r="CM14" s="285" t="str">
        <f ca="true">+IF(OFFSET('Sanitation Data'!$D$30,0,10*ROW('Sanitation Data'!D8))="","",OFFSET('Sanitation Data'!$D$30,0,10*ROW('Sanitation Data'!D8)))</f>
        <v/>
      </c>
      <c r="CN14" s="285" t="str">
        <f ca="true">+IF(OFFSET('Sanitation Data'!$D$31,0,10*ROW('Sanitation Data'!D8))="","",OFFSET('Sanitation Data'!$D$31,0,10*ROW('Sanitation Data'!D8)))</f>
        <v/>
      </c>
      <c r="CO14" s="285" t="str">
        <f ca="true">+IF(OFFSET('Sanitation Data'!$D$32,0,10*ROW('Sanitation Data'!D8))="","",OFFSET('Sanitation Data'!$D$32,0,10*ROW('Sanitation Data'!D8)))</f>
        <v/>
      </c>
      <c r="CP14" s="285" t="str">
        <f ca="true">+IF(OFFSET('Sanitation Data'!$E$28,0,10*ROW('Sanitation Data'!E8))="","",OFFSET('Sanitation Data'!$E$28,0,10*ROW('Sanitation Data'!E8)))</f>
        <v/>
      </c>
      <c r="CQ14" s="285" t="str">
        <f ca="true">+IF(OFFSET('Sanitation Data'!$E$29,0,10*ROW('Sanitation Data'!E8))="","",OFFSET('Sanitation Data'!$E$29,0,10*ROW('Sanitation Data'!E8)))</f>
        <v/>
      </c>
      <c r="CR14" s="285" t="str">
        <f ca="true">+IF(OFFSET('Sanitation Data'!$E$30,0,10*ROW('Sanitation Data'!E8))="","",OFFSET('Sanitation Data'!$E$30,0,10*ROW('Sanitation Data'!E8)))</f>
        <v/>
      </c>
      <c r="CS14" s="285" t="str">
        <f ca="true">+IF(OFFSET('Sanitation Data'!$E$31,0,10*ROW('Sanitation Data'!E8))="","",OFFSET('Sanitation Data'!$E$31,0,10*ROW('Sanitation Data'!E8)))</f>
        <v/>
      </c>
      <c r="CT14" s="285" t="str">
        <f ca="true">+IF(OFFSET('Sanitation Data'!$E$32,0,10*ROW('Sanitation Data'!E8))="","",OFFSET('Sanitation Data'!$E$32,0,10*ROW('Sanitation Data'!E8)))</f>
        <v/>
      </c>
      <c r="CU14" s="285" t="str">
        <f ca="true">+IF(OFFSET('Sanitation Data'!$F$28,0,10*ROW('Sanitation Data'!F8))="","",OFFSET('Sanitation Data'!$F$28,0,10*ROW('Sanitation Data'!F8)))</f>
        <v/>
      </c>
      <c r="CV14" s="285" t="str">
        <f ca="true">+IF(OFFSET('Sanitation Data'!$F$29,0,10*ROW('Sanitation Data'!F8))="","",OFFSET('Sanitation Data'!$F$29,0,10*ROW('Sanitation Data'!F8)))</f>
        <v/>
      </c>
      <c r="CW14" s="285" t="str">
        <f ca="true">+IF(OFFSET('Sanitation Data'!$F$30,0,10*ROW('Sanitation Data'!F8))="","",OFFSET('Sanitation Data'!$F$30,0,10*ROW('Sanitation Data'!F8)))</f>
        <v/>
      </c>
      <c r="CX14" s="285" t="str">
        <f ca="true">+IF(OFFSET('Sanitation Data'!$F$31,0,10*ROW('Sanitation Data'!F8))="","",OFFSET('Sanitation Data'!$F$31,0,10*ROW('Sanitation Data'!F8)))</f>
        <v/>
      </c>
      <c r="CY14" s="285" t="str">
        <f ca="true">+IF(OFFSET('Sanitation Data'!$F$32,0,10*ROW('Sanitation Data'!F8))="","",OFFSET('Sanitation Data'!$F$32,0,10*ROW('Sanitation Data'!F8)))</f>
        <v/>
      </c>
      <c r="CZ14" s="285" t="str">
        <f ca="true">+IF(OFFSET('Sanitation Data'!$G$28,0,10*ROW('Sanitation Data'!G8))="","",OFFSET('Sanitation Data'!$G$28,0,10*ROW('Sanitation Data'!G8)))</f>
        <v/>
      </c>
      <c r="DA14" s="285" t="str">
        <f ca="true">+IF(OFFSET('Sanitation Data'!$G$29,0,10*ROW('Sanitation Data'!G8))="","",OFFSET('Sanitation Data'!$G$29,0,10*ROW('Sanitation Data'!G8)))</f>
        <v/>
      </c>
      <c r="DB14" s="285" t="str">
        <f ca="true">+IF(OFFSET('Sanitation Data'!$G$30,0,10*ROW('Sanitation Data'!G8))="","",OFFSET('Sanitation Data'!$G$30,0,10*ROW('Sanitation Data'!G8)))</f>
        <v/>
      </c>
      <c r="DC14" s="285" t="str">
        <f ca="true">+IF(OFFSET('Sanitation Data'!$G$31,0,10*ROW('Sanitation Data'!G8))="","",OFFSET('Sanitation Data'!$G$31,0,10*ROW('Sanitation Data'!G8)))</f>
        <v/>
      </c>
      <c r="DD14" s="285" t="str">
        <f ca="true">+IF(OFFSET('Sanitation Data'!$G$32,0,10*ROW('Sanitation Data'!G8))="","",OFFSET('Sanitation Data'!$G$32,0,10*ROW('Sanitation Data'!G8)))</f>
        <v/>
      </c>
      <c r="DE14" s="285" t="str">
        <f ca="true">+IF(OFFSET('Sanitation Data'!$H$28,0,10*ROW('Sanitation Data'!H8))="","",OFFSET('Sanitation Data'!$H$28,0,10*ROW('Sanitation Data'!H8)))</f>
        <v/>
      </c>
      <c r="DF14" s="285" t="str">
        <f ca="true">+IF(OFFSET('Sanitation Data'!$H$29,0,10*ROW('Sanitation Data'!H8))="","",OFFSET('Sanitation Data'!$H$29,0,10*ROW('Sanitation Data'!H8)))</f>
        <v/>
      </c>
      <c r="DG14" s="285" t="str">
        <f ca="true">+IF(OFFSET('Sanitation Data'!$H$30,0,10*ROW('Sanitation Data'!H8))="","",OFFSET('Sanitation Data'!$H$30,0,10*ROW('Sanitation Data'!H8)))</f>
        <v/>
      </c>
      <c r="DH14" s="285" t="str">
        <f ca="true">+IF(OFFSET('Sanitation Data'!$H$31,0,10*ROW('Sanitation Data'!H8))="","",OFFSET('Sanitation Data'!$H$31,0,10*ROW('Sanitation Data'!H8)))</f>
        <v/>
      </c>
      <c r="DI14" s="285" t="str">
        <f ca="true">+IF(OFFSET('Sanitation Data'!$H$32,0,10*ROW('Sanitation Data'!H8))="","",OFFSET('Sanitation Data'!$H$32,0,10*ROW('Sanitation Data'!H8)))</f>
        <v/>
      </c>
      <c r="DJ14" s="285" t="str">
        <f ca="true">+IF(OFFSET('Sanitation Data'!$I$28,0,10*ROW('Sanitation Data'!I8))="","",OFFSET('Sanitation Data'!$I$28,0,10*ROW('Sanitation Data'!I8)))</f>
        <v/>
      </c>
      <c r="DK14" s="285" t="str">
        <f ca="true">+IF(OFFSET('Sanitation Data'!$I$29,0,10*ROW('Sanitation Data'!I8))="","",OFFSET('Sanitation Data'!$I$29,0,10*ROW('Sanitation Data'!I8)))</f>
        <v/>
      </c>
      <c r="DL14" s="285" t="str">
        <f ca="true">+IF(OFFSET('Sanitation Data'!$I$30,0,10*ROW('Sanitation Data'!I8))="","",OFFSET('Sanitation Data'!$I$30,0,10*ROW('Sanitation Data'!I8)))</f>
        <v/>
      </c>
      <c r="DM14" s="285" t="str">
        <f ca="true">+IF(OFFSET('Sanitation Data'!$I$31,0,10*ROW('Sanitation Data'!I8))="","",OFFSET('Sanitation Data'!$I$31,0,10*ROW('Sanitation Data'!I8)))</f>
        <v/>
      </c>
      <c r="DN14" s="285" t="str">
        <f ca="true">+IF(OFFSET('Sanitation Data'!$I$32,0,10*ROW('Sanitation Data'!I8))="","",OFFSET('Sanitation Data'!$I$32,0,10*ROW('Sanitation Data'!I8)))</f>
        <v/>
      </c>
      <c r="DO14" s="285" t="str">
        <f ca="true">+IF(OFFSET('Hygiene Data'!$D$11,0,10*ROW('Hygiene Data'!D8))="","",OFFSET('Hygiene Data'!$D$11,0,10*ROW('Hygiene Data'!D8)))</f>
        <v/>
      </c>
      <c r="DP14" s="285" t="str">
        <f ca="true">+IF(OFFSET('Hygiene Data'!$D$12,0,10*ROW('Hygiene Data'!D8))="","",OFFSET('Hygiene Data'!$D$12,0,10*ROW('Hygiene Data'!D8)))</f>
        <v/>
      </c>
      <c r="DQ14" s="285" t="str">
        <f ca="true">+IF(OFFSET('Hygiene Data'!$D$13,0,10*ROW('Hygiene Data'!D8))="","",OFFSET('Hygiene Data'!$D$13,0,10*ROW('Hygiene Data'!D8)))</f>
        <v/>
      </c>
      <c r="DR14" s="285" t="str">
        <f ca="true">+IF(OFFSET('Hygiene Data'!$E$11,0,10*ROW('Hygiene Data'!E8))="","",OFFSET('Hygiene Data'!$E$11,0,10*ROW('Hygiene Data'!E8)))</f>
        <v/>
      </c>
      <c r="DS14" s="285" t="str">
        <f ca="true">+IF(OFFSET('Hygiene Data'!$E$12,0,10*ROW('Hygiene Data'!E8))="","",OFFSET('Hygiene Data'!$E$12,0,10*ROW('Hygiene Data'!E8)))</f>
        <v/>
      </c>
      <c r="DT14" s="285" t="str">
        <f ca="true">+IF(OFFSET('Hygiene Data'!$E$13,0,10*ROW('Hygiene Data'!E8))="","",OFFSET('Hygiene Data'!$E$13,0,10*ROW('Hygiene Data'!E8)))</f>
        <v/>
      </c>
      <c r="DU14" s="285" t="str">
        <f ca="true">+IF(OFFSET('Hygiene Data'!$F$11,0,10*ROW('Hygiene Data'!F8))="","",OFFSET('Hygiene Data'!$F$11,0,10*ROW('Hygiene Data'!F8)))</f>
        <v/>
      </c>
      <c r="DV14" s="285" t="str">
        <f ca="true">+IF(OFFSET('Hygiene Data'!$F$12,0,10*ROW('Hygiene Data'!F8))="","",OFFSET('Hygiene Data'!$F$12,0,10*ROW('Hygiene Data'!F8)))</f>
        <v/>
      </c>
      <c r="DW14" s="285" t="str">
        <f ca="true">+IF(OFFSET('Hygiene Data'!$F$13,0,10*ROW('Hygiene Data'!F8))="","",OFFSET('Hygiene Data'!$F$13,0,10*ROW('Hygiene Data'!F8)))</f>
        <v/>
      </c>
      <c r="DX14" s="285" t="str">
        <f ca="true">+IF(OFFSET('Hygiene Data'!$G$11,0,10*ROW('Hygiene Data'!G8))="","",OFFSET('Hygiene Data'!$G$11,0,10*ROW('Hygiene Data'!G8)))</f>
        <v/>
      </c>
      <c r="DY14" s="285" t="str">
        <f ca="true">+IF(OFFSET('Hygiene Data'!$G$12,0,10*ROW('Hygiene Data'!G8))="","",OFFSET('Hygiene Data'!$G$12,0,10*ROW('Hygiene Data'!G8)))</f>
        <v/>
      </c>
      <c r="DZ14" s="285" t="str">
        <f ca="true">+IF(OFFSET('Hygiene Data'!$G$13,0,10*ROW('Hygiene Data'!G8))="","",OFFSET('Hygiene Data'!$G$13,0,10*ROW('Hygiene Data'!G8)))</f>
        <v/>
      </c>
      <c r="EA14" s="285" t="str">
        <f ca="true">+IF(OFFSET('Hygiene Data'!$H$11,0,10*ROW('Hygiene Data'!H8))="","",OFFSET('Hygiene Data'!$H$11,0,10*ROW('Hygiene Data'!H8)))</f>
        <v/>
      </c>
      <c r="EB14" s="285" t="str">
        <f ca="true">+IF(OFFSET('Hygiene Data'!$H$12,0,10*ROW('Hygiene Data'!H8))="","",OFFSET('Hygiene Data'!$H$12,0,10*ROW('Hygiene Data'!H8)))</f>
        <v/>
      </c>
      <c r="EC14" s="285" t="str">
        <f ca="true">+IF(OFFSET('Hygiene Data'!$H$13,0,10*ROW('Hygiene Data'!H8))="","",OFFSET('Hygiene Data'!$H$13,0,10*ROW('Hygiene Data'!H8)))</f>
        <v/>
      </c>
      <c r="ED14" s="285" t="str">
        <f ca="true">+IF(OFFSET('Hygiene Data'!$I$11,0,10*ROW('Hygiene Data'!I8))="","",OFFSET('Hygiene Data'!$I$11,0,10*ROW('Hygiene Data'!I8)))</f>
        <v/>
      </c>
      <c r="EE14" s="285" t="str">
        <f ca="true">+IF(OFFSET('Hygiene Data'!$I$12,0,10*ROW('Hygiene Data'!I8))="","",OFFSET('Hygiene Data'!$I$12,0,10*ROW('Hygiene Data'!I8)))</f>
        <v/>
      </c>
      <c r="EF14" s="285" t="str">
        <f ca="true">+IF(OFFSET('Hygiene Data'!$I$13,0,10*ROW('Hygiene Data'!I8))="","",OFFSET('Hygiene Data'!$I$13,0,10*ROW('Hygiene Data'!I8)))</f>
        <v/>
      </c>
    </row>
    <row xmlns:x14ac="http://schemas.microsoft.com/office/spreadsheetml/2009/9/ac" r="15" x14ac:dyDescent="0.2">
      <c r="A15" s="35" t="str">
        <f ca="true">+IF(OFFSET('Water Data'!$B$2,0,10*ROW('Water Data'!E9))="","",OFFSET('Water Data'!$B$2,0,10*ROW('Water Data'!E9)))</f>
        <v/>
      </c>
      <c r="B15" s="35" t="str">
        <f ca="true">+IF(OFFSET('Water Data'!$C$2,0,10*ROW('Water Data'!F9))="","",OFFSET('Water Data'!$C$2,0,10*ROW('Water Data'!F9)))</f>
        <v/>
      </c>
      <c r="C15" s="341" t="str">
        <f t="shared" ca="true" si="0"/>
        <v/>
      </c>
      <c r="D15" s="89"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89"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89"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89"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89"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89"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89"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89"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89"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89"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89"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89"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89"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89"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89"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89"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89"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89"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0"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90"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90"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0"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0"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90"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0"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0"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0"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0"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0"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0"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0"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0"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0"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0"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0"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0"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0"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0"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0"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90"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0"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0"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0"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90"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90"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0"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0"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0"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91"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1"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1"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91"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1"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1"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1"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1"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1"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1"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1"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1"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1"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1"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1"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1"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1"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1"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85"/>
      <c r="BS15" s="285" t="str">
        <f ca="true">+IF(OFFSET('Water Data'!$D$27,0,10*ROW('Water Data'!D9))="","",OFFSET('Water Data'!$D$27,0,10*ROW('Water Data'!D9)))</f>
        <v/>
      </c>
      <c r="BT15" s="285" t="str">
        <f ca="true">+IF(OFFSET('Water Data'!$D$28,0,10*ROW('Water Data'!D9))="","",OFFSET('Water Data'!$D$28,0,10*ROW('Water Data'!D9)))</f>
        <v/>
      </c>
      <c r="BU15" s="285" t="str">
        <f ca="true">+IF(OFFSET('Water Data'!$D$29,0,10*ROW('Water Data'!D9))="","",OFFSET('Water Data'!$D$29,0,10*ROW('Water Data'!D9)))</f>
        <v/>
      </c>
      <c r="BV15" s="285" t="str">
        <f ca="true">+IF(OFFSET('Water Data'!$E$27,0,10*ROW('Water Data'!E9))="","",OFFSET('Water Data'!$E$27,0,10*ROW('Water Data'!E9)))</f>
        <v/>
      </c>
      <c r="BW15" s="285" t="str">
        <f ca="true">+IF(OFFSET('Water Data'!$E$28,0,10*ROW('Water Data'!E9))="","",OFFSET('Water Data'!$E$28,0,10*ROW('Water Data'!E9)))</f>
        <v/>
      </c>
      <c r="BX15" s="285" t="str">
        <f ca="true">+IF(OFFSET('Water Data'!$E$29,0,10*ROW('Water Data'!E9))="","",OFFSET('Water Data'!$E$29,0,10*ROW('Water Data'!E9)))</f>
        <v/>
      </c>
      <c r="BY15" s="285" t="str">
        <f ca="true">+IF(OFFSET('Water Data'!$F$27,0,10*ROW('Water Data'!F9))="","",OFFSET('Water Data'!$F$27,0,10*ROW('Water Data'!F9)))</f>
        <v/>
      </c>
      <c r="BZ15" s="285" t="str">
        <f ca="true">+IF(OFFSET('Water Data'!$F$28,0,10*ROW('Water Data'!F9))="","",OFFSET('Water Data'!$F$28,0,10*ROW('Water Data'!F9)))</f>
        <v/>
      </c>
      <c r="CA15" s="285" t="str">
        <f ca="true">+IF(OFFSET('Water Data'!$F$29,0,10*ROW('Water Data'!F9))="","",OFFSET('Water Data'!$F$29,0,10*ROW('Water Data'!F9)))</f>
        <v/>
      </c>
      <c r="CB15" s="285" t="str">
        <f ca="true">+IF(OFFSET('Water Data'!$G$27,0,10*ROW('Water Data'!G9))="","",OFFSET('Water Data'!$G$27,0,10*ROW('Water Data'!G9)))</f>
        <v/>
      </c>
      <c r="CC15" s="285" t="str">
        <f ca="true">+IF(OFFSET('Water Data'!$G$28,0,10*ROW('Water Data'!G9))="","",OFFSET('Water Data'!$G$28,0,10*ROW('Water Data'!G9)))</f>
        <v/>
      </c>
      <c r="CD15" s="285" t="str">
        <f ca="true">+IF(OFFSET('Water Data'!$G$29,0,10*ROW('Water Data'!G9))="","",OFFSET('Water Data'!$G$29,0,10*ROW('Water Data'!G9)))</f>
        <v/>
      </c>
      <c r="CE15" s="285" t="str">
        <f ca="true">+IF(OFFSET('Water Data'!$H$27,0,10*ROW('Water Data'!H9))="","",OFFSET('Water Data'!$H$27,0,10*ROW('Water Data'!H9)))</f>
        <v/>
      </c>
      <c r="CF15" s="285" t="str">
        <f ca="true">+IF(OFFSET('Water Data'!$H$28,0,10*ROW('Water Data'!H9))="","",OFFSET('Water Data'!$H$28,0,10*ROW('Water Data'!H9)))</f>
        <v/>
      </c>
      <c r="CG15" s="285" t="str">
        <f ca="true">+IF(OFFSET('Water Data'!$H$29,0,10*ROW('Water Data'!H9))="","",OFFSET('Water Data'!$H$29,0,10*ROW('Water Data'!H9)))</f>
        <v/>
      </c>
      <c r="CH15" s="285" t="str">
        <f ca="true">+IF(OFFSET('Water Data'!$I$27,0,10*ROW('Water Data'!I9))="","",OFFSET('Water Data'!$I$27,0,10*ROW('Water Data'!I9)))</f>
        <v/>
      </c>
      <c r="CI15" s="285" t="str">
        <f ca="true">+IF(OFFSET('Water Data'!$I$28,0,10*ROW('Water Data'!I9))="","",OFFSET('Water Data'!$I$28,0,10*ROW('Water Data'!I9)))</f>
        <v/>
      </c>
      <c r="CJ15" s="285" t="str">
        <f ca="true">+IF(OFFSET('Water Data'!$I$29,0,10*ROW('Water Data'!I9))="","",OFFSET('Water Data'!$I$29,0,10*ROW('Water Data'!I9)))</f>
        <v/>
      </c>
      <c r="CK15" s="285" t="str">
        <f ca="true">+IF(OFFSET('Sanitation Data'!$D$28,0,10*ROW('Sanitation Data'!D9))="","",OFFSET('Sanitation Data'!$D$28,0,10*ROW('Sanitation Data'!D9)))</f>
        <v/>
      </c>
      <c r="CL15" s="285" t="str">
        <f ca="true">+IF(OFFSET('Sanitation Data'!$D$29,0,10*ROW('Sanitation Data'!D9))="","",OFFSET('Sanitation Data'!$D$29,0,10*ROW('Sanitation Data'!D9)))</f>
        <v/>
      </c>
      <c r="CM15" s="285" t="str">
        <f ca="true">+IF(OFFSET('Sanitation Data'!$D$30,0,10*ROW('Sanitation Data'!D9))="","",OFFSET('Sanitation Data'!$D$30,0,10*ROW('Sanitation Data'!D9)))</f>
        <v/>
      </c>
      <c r="CN15" s="285" t="str">
        <f ca="true">+IF(OFFSET('Sanitation Data'!$D$31,0,10*ROW('Sanitation Data'!D9))="","",OFFSET('Sanitation Data'!$D$31,0,10*ROW('Sanitation Data'!D9)))</f>
        <v/>
      </c>
      <c r="CO15" s="285" t="str">
        <f ca="true">+IF(OFFSET('Sanitation Data'!$D$32,0,10*ROW('Sanitation Data'!D9))="","",OFFSET('Sanitation Data'!$D$32,0,10*ROW('Sanitation Data'!D9)))</f>
        <v/>
      </c>
      <c r="CP15" s="285" t="str">
        <f ca="true">+IF(OFFSET('Sanitation Data'!$E$28,0,10*ROW('Sanitation Data'!E9))="","",OFFSET('Sanitation Data'!$E$28,0,10*ROW('Sanitation Data'!E9)))</f>
        <v/>
      </c>
      <c r="CQ15" s="285" t="str">
        <f ca="true">+IF(OFFSET('Sanitation Data'!$E$29,0,10*ROW('Sanitation Data'!E9))="","",OFFSET('Sanitation Data'!$E$29,0,10*ROW('Sanitation Data'!E9)))</f>
        <v/>
      </c>
      <c r="CR15" s="285" t="str">
        <f ca="true">+IF(OFFSET('Sanitation Data'!$E$30,0,10*ROW('Sanitation Data'!E9))="","",OFFSET('Sanitation Data'!$E$30,0,10*ROW('Sanitation Data'!E9)))</f>
        <v/>
      </c>
      <c r="CS15" s="285" t="str">
        <f ca="true">+IF(OFFSET('Sanitation Data'!$E$31,0,10*ROW('Sanitation Data'!E9))="","",OFFSET('Sanitation Data'!$E$31,0,10*ROW('Sanitation Data'!E9)))</f>
        <v/>
      </c>
      <c r="CT15" s="285" t="str">
        <f ca="true">+IF(OFFSET('Sanitation Data'!$E$32,0,10*ROW('Sanitation Data'!E9))="","",OFFSET('Sanitation Data'!$E$32,0,10*ROW('Sanitation Data'!E9)))</f>
        <v/>
      </c>
      <c r="CU15" s="285" t="str">
        <f ca="true">+IF(OFFSET('Sanitation Data'!$F$28,0,10*ROW('Sanitation Data'!F9))="","",OFFSET('Sanitation Data'!$F$28,0,10*ROW('Sanitation Data'!F9)))</f>
        <v/>
      </c>
      <c r="CV15" s="285" t="str">
        <f ca="true">+IF(OFFSET('Sanitation Data'!$F$29,0,10*ROW('Sanitation Data'!F9))="","",OFFSET('Sanitation Data'!$F$29,0,10*ROW('Sanitation Data'!F9)))</f>
        <v/>
      </c>
      <c r="CW15" s="285" t="str">
        <f ca="true">+IF(OFFSET('Sanitation Data'!$F$30,0,10*ROW('Sanitation Data'!F9))="","",OFFSET('Sanitation Data'!$F$30,0,10*ROW('Sanitation Data'!F9)))</f>
        <v/>
      </c>
      <c r="CX15" s="285" t="str">
        <f ca="true">+IF(OFFSET('Sanitation Data'!$F$31,0,10*ROW('Sanitation Data'!F9))="","",OFFSET('Sanitation Data'!$F$31,0,10*ROW('Sanitation Data'!F9)))</f>
        <v/>
      </c>
      <c r="CY15" s="285" t="str">
        <f ca="true">+IF(OFFSET('Sanitation Data'!$F$32,0,10*ROW('Sanitation Data'!F9))="","",OFFSET('Sanitation Data'!$F$32,0,10*ROW('Sanitation Data'!F9)))</f>
        <v/>
      </c>
      <c r="CZ15" s="285" t="str">
        <f ca="true">+IF(OFFSET('Sanitation Data'!$G$28,0,10*ROW('Sanitation Data'!G9))="","",OFFSET('Sanitation Data'!$G$28,0,10*ROW('Sanitation Data'!G9)))</f>
        <v/>
      </c>
      <c r="DA15" s="285" t="str">
        <f ca="true">+IF(OFFSET('Sanitation Data'!$G$29,0,10*ROW('Sanitation Data'!G9))="","",OFFSET('Sanitation Data'!$G$29,0,10*ROW('Sanitation Data'!G9)))</f>
        <v/>
      </c>
      <c r="DB15" s="285" t="str">
        <f ca="true">+IF(OFFSET('Sanitation Data'!$G$30,0,10*ROW('Sanitation Data'!G9))="","",OFFSET('Sanitation Data'!$G$30,0,10*ROW('Sanitation Data'!G9)))</f>
        <v/>
      </c>
      <c r="DC15" s="285" t="str">
        <f ca="true">+IF(OFFSET('Sanitation Data'!$G$31,0,10*ROW('Sanitation Data'!G9))="","",OFFSET('Sanitation Data'!$G$31,0,10*ROW('Sanitation Data'!G9)))</f>
        <v/>
      </c>
      <c r="DD15" s="285" t="str">
        <f ca="true">+IF(OFFSET('Sanitation Data'!$G$32,0,10*ROW('Sanitation Data'!G9))="","",OFFSET('Sanitation Data'!$G$32,0,10*ROW('Sanitation Data'!G9)))</f>
        <v/>
      </c>
      <c r="DE15" s="285" t="str">
        <f ca="true">+IF(OFFSET('Sanitation Data'!$H$28,0,10*ROW('Sanitation Data'!H9))="","",OFFSET('Sanitation Data'!$H$28,0,10*ROW('Sanitation Data'!H9)))</f>
        <v/>
      </c>
      <c r="DF15" s="285" t="str">
        <f ca="true">+IF(OFFSET('Sanitation Data'!$H$29,0,10*ROW('Sanitation Data'!H9))="","",OFFSET('Sanitation Data'!$H$29,0,10*ROW('Sanitation Data'!H9)))</f>
        <v/>
      </c>
      <c r="DG15" s="285" t="str">
        <f ca="true">+IF(OFFSET('Sanitation Data'!$H$30,0,10*ROW('Sanitation Data'!H9))="","",OFFSET('Sanitation Data'!$H$30,0,10*ROW('Sanitation Data'!H9)))</f>
        <v/>
      </c>
      <c r="DH15" s="285" t="str">
        <f ca="true">+IF(OFFSET('Sanitation Data'!$H$31,0,10*ROW('Sanitation Data'!H9))="","",OFFSET('Sanitation Data'!$H$31,0,10*ROW('Sanitation Data'!H9)))</f>
        <v/>
      </c>
      <c r="DI15" s="285" t="str">
        <f ca="true">+IF(OFFSET('Sanitation Data'!$H$32,0,10*ROW('Sanitation Data'!H9))="","",OFFSET('Sanitation Data'!$H$32,0,10*ROW('Sanitation Data'!H9)))</f>
        <v/>
      </c>
      <c r="DJ15" s="285" t="str">
        <f ca="true">+IF(OFFSET('Sanitation Data'!$I$28,0,10*ROW('Sanitation Data'!I9))="","",OFFSET('Sanitation Data'!$I$28,0,10*ROW('Sanitation Data'!I9)))</f>
        <v/>
      </c>
      <c r="DK15" s="285" t="str">
        <f ca="true">+IF(OFFSET('Sanitation Data'!$I$29,0,10*ROW('Sanitation Data'!I9))="","",OFFSET('Sanitation Data'!$I$29,0,10*ROW('Sanitation Data'!I9)))</f>
        <v/>
      </c>
      <c r="DL15" s="285" t="str">
        <f ca="true">+IF(OFFSET('Sanitation Data'!$I$30,0,10*ROW('Sanitation Data'!I9))="","",OFFSET('Sanitation Data'!$I$30,0,10*ROW('Sanitation Data'!I9)))</f>
        <v/>
      </c>
      <c r="DM15" s="285" t="str">
        <f ca="true">+IF(OFFSET('Sanitation Data'!$I$31,0,10*ROW('Sanitation Data'!I9))="","",OFFSET('Sanitation Data'!$I$31,0,10*ROW('Sanitation Data'!I9)))</f>
        <v/>
      </c>
      <c r="DN15" s="285" t="str">
        <f ca="true">+IF(OFFSET('Sanitation Data'!$I$32,0,10*ROW('Sanitation Data'!I9))="","",OFFSET('Sanitation Data'!$I$32,0,10*ROW('Sanitation Data'!I9)))</f>
        <v/>
      </c>
      <c r="DO15" s="285" t="str">
        <f ca="true">+IF(OFFSET('Hygiene Data'!$D$11,0,10*ROW('Hygiene Data'!D9))="","",OFFSET('Hygiene Data'!$D$11,0,10*ROW('Hygiene Data'!D9)))</f>
        <v/>
      </c>
      <c r="DP15" s="285" t="str">
        <f ca="true">+IF(OFFSET('Hygiene Data'!$D$12,0,10*ROW('Hygiene Data'!D9))="","",OFFSET('Hygiene Data'!$D$12,0,10*ROW('Hygiene Data'!D9)))</f>
        <v/>
      </c>
      <c r="DQ15" s="285" t="str">
        <f ca="true">+IF(OFFSET('Hygiene Data'!$D$13,0,10*ROW('Hygiene Data'!D9))="","",OFFSET('Hygiene Data'!$D$13,0,10*ROW('Hygiene Data'!D9)))</f>
        <v/>
      </c>
      <c r="DR15" s="285" t="str">
        <f ca="true">+IF(OFFSET('Hygiene Data'!$E$11,0,10*ROW('Hygiene Data'!E9))="","",OFFSET('Hygiene Data'!$E$11,0,10*ROW('Hygiene Data'!E9)))</f>
        <v/>
      </c>
      <c r="DS15" s="285" t="str">
        <f ca="true">+IF(OFFSET('Hygiene Data'!$E$12,0,10*ROW('Hygiene Data'!E9))="","",OFFSET('Hygiene Data'!$E$12,0,10*ROW('Hygiene Data'!E9)))</f>
        <v/>
      </c>
      <c r="DT15" s="285" t="str">
        <f ca="true">+IF(OFFSET('Hygiene Data'!$E$13,0,10*ROW('Hygiene Data'!E9))="","",OFFSET('Hygiene Data'!$E$13,0,10*ROW('Hygiene Data'!E9)))</f>
        <v/>
      </c>
      <c r="DU15" s="285" t="str">
        <f ca="true">+IF(OFFSET('Hygiene Data'!$F$11,0,10*ROW('Hygiene Data'!F9))="","",OFFSET('Hygiene Data'!$F$11,0,10*ROW('Hygiene Data'!F9)))</f>
        <v/>
      </c>
      <c r="DV15" s="285" t="str">
        <f ca="true">+IF(OFFSET('Hygiene Data'!$F$12,0,10*ROW('Hygiene Data'!F9))="","",OFFSET('Hygiene Data'!$F$12,0,10*ROW('Hygiene Data'!F9)))</f>
        <v/>
      </c>
      <c r="DW15" s="285" t="str">
        <f ca="true">+IF(OFFSET('Hygiene Data'!$F$13,0,10*ROW('Hygiene Data'!F9))="","",OFFSET('Hygiene Data'!$F$13,0,10*ROW('Hygiene Data'!F9)))</f>
        <v/>
      </c>
      <c r="DX15" s="285" t="str">
        <f ca="true">+IF(OFFSET('Hygiene Data'!$G$11,0,10*ROW('Hygiene Data'!G9))="","",OFFSET('Hygiene Data'!$G$11,0,10*ROW('Hygiene Data'!G9)))</f>
        <v/>
      </c>
      <c r="DY15" s="285" t="str">
        <f ca="true">+IF(OFFSET('Hygiene Data'!$G$12,0,10*ROW('Hygiene Data'!G9))="","",OFFSET('Hygiene Data'!$G$12,0,10*ROW('Hygiene Data'!G9)))</f>
        <v/>
      </c>
      <c r="DZ15" s="285" t="str">
        <f ca="true">+IF(OFFSET('Hygiene Data'!$G$13,0,10*ROW('Hygiene Data'!G9))="","",OFFSET('Hygiene Data'!$G$13,0,10*ROW('Hygiene Data'!G9)))</f>
        <v/>
      </c>
      <c r="EA15" s="285" t="str">
        <f ca="true">+IF(OFFSET('Hygiene Data'!$H$11,0,10*ROW('Hygiene Data'!H9))="","",OFFSET('Hygiene Data'!$H$11,0,10*ROW('Hygiene Data'!H9)))</f>
        <v/>
      </c>
      <c r="EB15" s="285" t="str">
        <f ca="true">+IF(OFFSET('Hygiene Data'!$H$12,0,10*ROW('Hygiene Data'!H9))="","",OFFSET('Hygiene Data'!$H$12,0,10*ROW('Hygiene Data'!H9)))</f>
        <v/>
      </c>
      <c r="EC15" s="285" t="str">
        <f ca="true">+IF(OFFSET('Hygiene Data'!$H$13,0,10*ROW('Hygiene Data'!H9))="","",OFFSET('Hygiene Data'!$H$13,0,10*ROW('Hygiene Data'!H9)))</f>
        <v/>
      </c>
      <c r="ED15" s="285" t="str">
        <f ca="true">+IF(OFFSET('Hygiene Data'!$I$11,0,10*ROW('Hygiene Data'!I9))="","",OFFSET('Hygiene Data'!$I$11,0,10*ROW('Hygiene Data'!I9)))</f>
        <v/>
      </c>
      <c r="EE15" s="285" t="str">
        <f ca="true">+IF(OFFSET('Hygiene Data'!$I$12,0,10*ROW('Hygiene Data'!I9))="","",OFFSET('Hygiene Data'!$I$12,0,10*ROW('Hygiene Data'!I9)))</f>
        <v/>
      </c>
      <c r="EF15" s="285" t="str">
        <f ca="true">+IF(OFFSET('Hygiene Data'!$I$13,0,10*ROW('Hygiene Data'!I9))="","",OFFSET('Hygiene Data'!$I$13,0,10*ROW('Hygiene Data'!I9)))</f>
        <v/>
      </c>
    </row>
    <row xmlns:x14ac="http://schemas.microsoft.com/office/spreadsheetml/2009/9/ac" r="16" x14ac:dyDescent="0.2">
      <c r="A16" s="35" t="str">
        <f ca="true">+IF(OFFSET('Water Data'!$B$2,0,10*ROW('Water Data'!E10))="","",OFFSET('Water Data'!$B$2,0,10*ROW('Water Data'!E10)))</f>
        <v/>
      </c>
      <c r="B16" s="35" t="str">
        <f ca="true">+IF(OFFSET('Water Data'!$C$2,0,10*ROW('Water Data'!F10))="","",OFFSET('Water Data'!$C$2,0,10*ROW('Water Data'!F10)))</f>
        <v/>
      </c>
      <c r="C16" s="341" t="str">
        <f t="shared" ca="true" si="0"/>
        <v/>
      </c>
      <c r="D16" s="89"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89"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89"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89"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89"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89"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89"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89"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89"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89"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89"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89"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89"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89"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89"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89"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89"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89"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0"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90"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0"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0"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0"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0"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0"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0"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0"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0"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0"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0"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0"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0"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0"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0"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0"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0"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0"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0"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0"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90"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0"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0"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0"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0"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0"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0"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0"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0"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1"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1"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1"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1"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1"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1"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1"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1"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1"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1"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1"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1"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1"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1"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1"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1"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1"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1"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85"/>
      <c r="BS16" s="285" t="str">
        <f ca="true">+IF(OFFSET('Water Data'!$D$27,0,10*ROW('Water Data'!D10))="","",OFFSET('Water Data'!$D$27,0,10*ROW('Water Data'!D10)))</f>
        <v/>
      </c>
      <c r="BT16" s="285" t="str">
        <f ca="true">+IF(OFFSET('Water Data'!$D$28,0,10*ROW('Water Data'!D10))="","",OFFSET('Water Data'!$D$28,0,10*ROW('Water Data'!D10)))</f>
        <v/>
      </c>
      <c r="BU16" s="285" t="str">
        <f ca="true">+IF(OFFSET('Water Data'!$D$29,0,10*ROW('Water Data'!D10))="","",OFFSET('Water Data'!$D$29,0,10*ROW('Water Data'!D10)))</f>
        <v/>
      </c>
      <c r="BV16" s="285" t="str">
        <f ca="true">+IF(OFFSET('Water Data'!$E$27,0,10*ROW('Water Data'!E10))="","",OFFSET('Water Data'!$E$27,0,10*ROW('Water Data'!E10)))</f>
        <v/>
      </c>
      <c r="BW16" s="285" t="str">
        <f ca="true">+IF(OFFSET('Water Data'!$E$28,0,10*ROW('Water Data'!E10))="","",OFFSET('Water Data'!$E$28,0,10*ROW('Water Data'!E10)))</f>
        <v/>
      </c>
      <c r="BX16" s="285" t="str">
        <f ca="true">+IF(OFFSET('Water Data'!$E$29,0,10*ROW('Water Data'!E10))="","",OFFSET('Water Data'!$E$29,0,10*ROW('Water Data'!E10)))</f>
        <v/>
      </c>
      <c r="BY16" s="285" t="str">
        <f ca="true">+IF(OFFSET('Water Data'!$F$27,0,10*ROW('Water Data'!F10))="","",OFFSET('Water Data'!$F$27,0,10*ROW('Water Data'!F10)))</f>
        <v/>
      </c>
      <c r="BZ16" s="285" t="str">
        <f ca="true">+IF(OFFSET('Water Data'!$F$28,0,10*ROW('Water Data'!F10))="","",OFFSET('Water Data'!$F$28,0,10*ROW('Water Data'!F10)))</f>
        <v/>
      </c>
      <c r="CA16" s="285" t="str">
        <f ca="true">+IF(OFFSET('Water Data'!$F$29,0,10*ROW('Water Data'!F10))="","",OFFSET('Water Data'!$F$29,0,10*ROW('Water Data'!F10)))</f>
        <v/>
      </c>
      <c r="CB16" s="285" t="str">
        <f ca="true">+IF(OFFSET('Water Data'!$G$27,0,10*ROW('Water Data'!G10))="","",OFFSET('Water Data'!$G$27,0,10*ROW('Water Data'!G10)))</f>
        <v/>
      </c>
      <c r="CC16" s="285" t="str">
        <f ca="true">+IF(OFFSET('Water Data'!$G$28,0,10*ROW('Water Data'!G10))="","",OFFSET('Water Data'!$G$28,0,10*ROW('Water Data'!G10)))</f>
        <v/>
      </c>
      <c r="CD16" s="285" t="str">
        <f ca="true">+IF(OFFSET('Water Data'!$G$29,0,10*ROW('Water Data'!G10))="","",OFFSET('Water Data'!$G$29,0,10*ROW('Water Data'!G10)))</f>
        <v/>
      </c>
      <c r="CE16" s="285" t="str">
        <f ca="true">+IF(OFFSET('Water Data'!$H$27,0,10*ROW('Water Data'!H10))="","",OFFSET('Water Data'!$H$27,0,10*ROW('Water Data'!H10)))</f>
        <v/>
      </c>
      <c r="CF16" s="285" t="str">
        <f ca="true">+IF(OFFSET('Water Data'!$H$28,0,10*ROW('Water Data'!H10))="","",OFFSET('Water Data'!$H$28,0,10*ROW('Water Data'!H10)))</f>
        <v/>
      </c>
      <c r="CG16" s="285" t="str">
        <f ca="true">+IF(OFFSET('Water Data'!$H$29,0,10*ROW('Water Data'!H10))="","",OFFSET('Water Data'!$H$29,0,10*ROW('Water Data'!H10)))</f>
        <v/>
      </c>
      <c r="CH16" s="285" t="str">
        <f ca="true">+IF(OFFSET('Water Data'!$I$27,0,10*ROW('Water Data'!I10))="","",OFFSET('Water Data'!$I$27,0,10*ROW('Water Data'!I10)))</f>
        <v/>
      </c>
      <c r="CI16" s="285" t="str">
        <f ca="true">+IF(OFFSET('Water Data'!$I$28,0,10*ROW('Water Data'!I10))="","",OFFSET('Water Data'!$I$28,0,10*ROW('Water Data'!I10)))</f>
        <v/>
      </c>
      <c r="CJ16" s="285" t="str">
        <f ca="true">+IF(OFFSET('Water Data'!$I$29,0,10*ROW('Water Data'!I10))="","",OFFSET('Water Data'!$I$29,0,10*ROW('Water Data'!I10)))</f>
        <v/>
      </c>
      <c r="CK16" s="285" t="str">
        <f ca="true">+IF(OFFSET('Sanitation Data'!$D$28,0,10*ROW('Sanitation Data'!D10))="","",OFFSET('Sanitation Data'!$D$28,0,10*ROW('Sanitation Data'!D10)))</f>
        <v/>
      </c>
      <c r="CL16" s="285" t="str">
        <f ca="true">+IF(OFFSET('Sanitation Data'!$D$29,0,10*ROW('Sanitation Data'!D10))="","",OFFSET('Sanitation Data'!$D$29,0,10*ROW('Sanitation Data'!D10)))</f>
        <v/>
      </c>
      <c r="CM16" s="285" t="str">
        <f ca="true">+IF(OFFSET('Sanitation Data'!$D$30,0,10*ROW('Sanitation Data'!D10))="","",OFFSET('Sanitation Data'!$D$30,0,10*ROW('Sanitation Data'!D10)))</f>
        <v/>
      </c>
      <c r="CN16" s="285" t="str">
        <f ca="true">+IF(OFFSET('Sanitation Data'!$D$31,0,10*ROW('Sanitation Data'!D10))="","",OFFSET('Sanitation Data'!$D$31,0,10*ROW('Sanitation Data'!D10)))</f>
        <v/>
      </c>
      <c r="CO16" s="285" t="str">
        <f ca="true">+IF(OFFSET('Sanitation Data'!$D$32,0,10*ROW('Sanitation Data'!D10))="","",OFFSET('Sanitation Data'!$D$32,0,10*ROW('Sanitation Data'!D10)))</f>
        <v/>
      </c>
      <c r="CP16" s="285" t="str">
        <f ca="true">+IF(OFFSET('Sanitation Data'!$E$28,0,10*ROW('Sanitation Data'!E10))="","",OFFSET('Sanitation Data'!$E$28,0,10*ROW('Sanitation Data'!E10)))</f>
        <v/>
      </c>
      <c r="CQ16" s="285" t="str">
        <f ca="true">+IF(OFFSET('Sanitation Data'!$E$29,0,10*ROW('Sanitation Data'!E10))="","",OFFSET('Sanitation Data'!$E$29,0,10*ROW('Sanitation Data'!E10)))</f>
        <v/>
      </c>
      <c r="CR16" s="285" t="str">
        <f ca="true">+IF(OFFSET('Sanitation Data'!$E$30,0,10*ROW('Sanitation Data'!E10))="","",OFFSET('Sanitation Data'!$E$30,0,10*ROW('Sanitation Data'!E10)))</f>
        <v/>
      </c>
      <c r="CS16" s="285" t="str">
        <f ca="true">+IF(OFFSET('Sanitation Data'!$E$31,0,10*ROW('Sanitation Data'!E10))="","",OFFSET('Sanitation Data'!$E$31,0,10*ROW('Sanitation Data'!E10)))</f>
        <v/>
      </c>
      <c r="CT16" s="285" t="str">
        <f ca="true">+IF(OFFSET('Sanitation Data'!$E$32,0,10*ROW('Sanitation Data'!E10))="","",OFFSET('Sanitation Data'!$E$32,0,10*ROW('Sanitation Data'!E10)))</f>
        <v/>
      </c>
      <c r="CU16" s="285" t="str">
        <f ca="true">+IF(OFFSET('Sanitation Data'!$F$28,0,10*ROW('Sanitation Data'!F10))="","",OFFSET('Sanitation Data'!$F$28,0,10*ROW('Sanitation Data'!F10)))</f>
        <v/>
      </c>
      <c r="CV16" s="285" t="str">
        <f ca="true">+IF(OFFSET('Sanitation Data'!$F$29,0,10*ROW('Sanitation Data'!F10))="","",OFFSET('Sanitation Data'!$F$29,0,10*ROW('Sanitation Data'!F10)))</f>
        <v/>
      </c>
      <c r="CW16" s="285" t="str">
        <f ca="true">+IF(OFFSET('Sanitation Data'!$F$30,0,10*ROW('Sanitation Data'!F10))="","",OFFSET('Sanitation Data'!$F$30,0,10*ROW('Sanitation Data'!F10)))</f>
        <v/>
      </c>
      <c r="CX16" s="285" t="str">
        <f ca="true">+IF(OFFSET('Sanitation Data'!$F$31,0,10*ROW('Sanitation Data'!F10))="","",OFFSET('Sanitation Data'!$F$31,0,10*ROW('Sanitation Data'!F10)))</f>
        <v/>
      </c>
      <c r="CY16" s="285" t="str">
        <f ca="true">+IF(OFFSET('Sanitation Data'!$F$32,0,10*ROW('Sanitation Data'!F10))="","",OFFSET('Sanitation Data'!$F$32,0,10*ROW('Sanitation Data'!F10)))</f>
        <v/>
      </c>
      <c r="CZ16" s="285" t="str">
        <f ca="true">+IF(OFFSET('Sanitation Data'!$G$28,0,10*ROW('Sanitation Data'!G10))="","",OFFSET('Sanitation Data'!$G$28,0,10*ROW('Sanitation Data'!G10)))</f>
        <v/>
      </c>
      <c r="DA16" s="285" t="str">
        <f ca="true">+IF(OFFSET('Sanitation Data'!$G$29,0,10*ROW('Sanitation Data'!G10))="","",OFFSET('Sanitation Data'!$G$29,0,10*ROW('Sanitation Data'!G10)))</f>
        <v/>
      </c>
      <c r="DB16" s="285" t="str">
        <f ca="true">+IF(OFFSET('Sanitation Data'!$G$30,0,10*ROW('Sanitation Data'!G10))="","",OFFSET('Sanitation Data'!$G$30,0,10*ROW('Sanitation Data'!G10)))</f>
        <v/>
      </c>
      <c r="DC16" s="285" t="str">
        <f ca="true">+IF(OFFSET('Sanitation Data'!$G$31,0,10*ROW('Sanitation Data'!G10))="","",OFFSET('Sanitation Data'!$G$31,0,10*ROW('Sanitation Data'!G10)))</f>
        <v/>
      </c>
      <c r="DD16" s="285" t="str">
        <f ca="true">+IF(OFFSET('Sanitation Data'!$G$32,0,10*ROW('Sanitation Data'!G10))="","",OFFSET('Sanitation Data'!$G$32,0,10*ROW('Sanitation Data'!G10)))</f>
        <v/>
      </c>
      <c r="DE16" s="285" t="str">
        <f ca="true">+IF(OFFSET('Sanitation Data'!$H$28,0,10*ROW('Sanitation Data'!H10))="","",OFFSET('Sanitation Data'!$H$28,0,10*ROW('Sanitation Data'!H10)))</f>
        <v/>
      </c>
      <c r="DF16" s="285" t="str">
        <f ca="true">+IF(OFFSET('Sanitation Data'!$H$29,0,10*ROW('Sanitation Data'!H10))="","",OFFSET('Sanitation Data'!$H$29,0,10*ROW('Sanitation Data'!H10)))</f>
        <v/>
      </c>
      <c r="DG16" s="285" t="str">
        <f ca="true">+IF(OFFSET('Sanitation Data'!$H$30,0,10*ROW('Sanitation Data'!H10))="","",OFFSET('Sanitation Data'!$H$30,0,10*ROW('Sanitation Data'!H10)))</f>
        <v/>
      </c>
      <c r="DH16" s="285" t="str">
        <f ca="true">+IF(OFFSET('Sanitation Data'!$H$31,0,10*ROW('Sanitation Data'!H10))="","",OFFSET('Sanitation Data'!$H$31,0,10*ROW('Sanitation Data'!H10)))</f>
        <v/>
      </c>
      <c r="DI16" s="285" t="str">
        <f ca="true">+IF(OFFSET('Sanitation Data'!$H$32,0,10*ROW('Sanitation Data'!H10))="","",OFFSET('Sanitation Data'!$H$32,0,10*ROW('Sanitation Data'!H10)))</f>
        <v/>
      </c>
      <c r="DJ16" s="285" t="str">
        <f ca="true">+IF(OFFSET('Sanitation Data'!$I$28,0,10*ROW('Sanitation Data'!I10))="","",OFFSET('Sanitation Data'!$I$28,0,10*ROW('Sanitation Data'!I10)))</f>
        <v/>
      </c>
      <c r="DK16" s="285" t="str">
        <f ca="true">+IF(OFFSET('Sanitation Data'!$I$29,0,10*ROW('Sanitation Data'!I10))="","",OFFSET('Sanitation Data'!$I$29,0,10*ROW('Sanitation Data'!I10)))</f>
        <v/>
      </c>
      <c r="DL16" s="285" t="str">
        <f ca="true">+IF(OFFSET('Sanitation Data'!$I$30,0,10*ROW('Sanitation Data'!I10))="","",OFFSET('Sanitation Data'!$I$30,0,10*ROW('Sanitation Data'!I10)))</f>
        <v/>
      </c>
      <c r="DM16" s="285" t="str">
        <f ca="true">+IF(OFFSET('Sanitation Data'!$I$31,0,10*ROW('Sanitation Data'!I10))="","",OFFSET('Sanitation Data'!$I$31,0,10*ROW('Sanitation Data'!I10)))</f>
        <v/>
      </c>
      <c r="DN16" s="285" t="str">
        <f ca="true">+IF(OFFSET('Sanitation Data'!$I$32,0,10*ROW('Sanitation Data'!I10))="","",OFFSET('Sanitation Data'!$I$32,0,10*ROW('Sanitation Data'!I10)))</f>
        <v/>
      </c>
      <c r="DO16" s="285" t="str">
        <f ca="true">+IF(OFFSET('Hygiene Data'!$D$11,0,10*ROW('Hygiene Data'!D10))="","",OFFSET('Hygiene Data'!$D$11,0,10*ROW('Hygiene Data'!D10)))</f>
        <v/>
      </c>
      <c r="DP16" s="285" t="str">
        <f ca="true">+IF(OFFSET('Hygiene Data'!$D$12,0,10*ROW('Hygiene Data'!D10))="","",OFFSET('Hygiene Data'!$D$12,0,10*ROW('Hygiene Data'!D10)))</f>
        <v/>
      </c>
      <c r="DQ16" s="285" t="str">
        <f ca="true">+IF(OFFSET('Hygiene Data'!$D$13,0,10*ROW('Hygiene Data'!D10))="","",OFFSET('Hygiene Data'!$D$13,0,10*ROW('Hygiene Data'!D10)))</f>
        <v/>
      </c>
      <c r="DR16" s="285" t="str">
        <f ca="true">+IF(OFFSET('Hygiene Data'!$E$11,0,10*ROW('Hygiene Data'!E10))="","",OFFSET('Hygiene Data'!$E$11,0,10*ROW('Hygiene Data'!E10)))</f>
        <v/>
      </c>
      <c r="DS16" s="285" t="str">
        <f ca="true">+IF(OFFSET('Hygiene Data'!$E$12,0,10*ROW('Hygiene Data'!E10))="","",OFFSET('Hygiene Data'!$E$12,0,10*ROW('Hygiene Data'!E10)))</f>
        <v/>
      </c>
      <c r="DT16" s="285" t="str">
        <f ca="true">+IF(OFFSET('Hygiene Data'!$E$13,0,10*ROW('Hygiene Data'!E10))="","",OFFSET('Hygiene Data'!$E$13,0,10*ROW('Hygiene Data'!E10)))</f>
        <v/>
      </c>
      <c r="DU16" s="285" t="str">
        <f ca="true">+IF(OFFSET('Hygiene Data'!$F$11,0,10*ROW('Hygiene Data'!F10))="","",OFFSET('Hygiene Data'!$F$11,0,10*ROW('Hygiene Data'!F10)))</f>
        <v/>
      </c>
      <c r="DV16" s="285" t="str">
        <f ca="true">+IF(OFFSET('Hygiene Data'!$F$12,0,10*ROW('Hygiene Data'!F10))="","",OFFSET('Hygiene Data'!$F$12,0,10*ROW('Hygiene Data'!F10)))</f>
        <v/>
      </c>
      <c r="DW16" s="285" t="str">
        <f ca="true">+IF(OFFSET('Hygiene Data'!$F$13,0,10*ROW('Hygiene Data'!F10))="","",OFFSET('Hygiene Data'!$F$13,0,10*ROW('Hygiene Data'!F10)))</f>
        <v/>
      </c>
      <c r="DX16" s="285" t="str">
        <f ca="true">+IF(OFFSET('Hygiene Data'!$G$11,0,10*ROW('Hygiene Data'!G10))="","",OFFSET('Hygiene Data'!$G$11,0,10*ROW('Hygiene Data'!G10)))</f>
        <v/>
      </c>
      <c r="DY16" s="285" t="str">
        <f ca="true">+IF(OFFSET('Hygiene Data'!$G$12,0,10*ROW('Hygiene Data'!G10))="","",OFFSET('Hygiene Data'!$G$12,0,10*ROW('Hygiene Data'!G10)))</f>
        <v/>
      </c>
      <c r="DZ16" s="285" t="str">
        <f ca="true">+IF(OFFSET('Hygiene Data'!$G$13,0,10*ROW('Hygiene Data'!G10))="","",OFFSET('Hygiene Data'!$G$13,0,10*ROW('Hygiene Data'!G10)))</f>
        <v/>
      </c>
      <c r="EA16" s="285" t="str">
        <f ca="true">+IF(OFFSET('Hygiene Data'!$H$11,0,10*ROW('Hygiene Data'!H10))="","",OFFSET('Hygiene Data'!$H$11,0,10*ROW('Hygiene Data'!H10)))</f>
        <v/>
      </c>
      <c r="EB16" s="285" t="str">
        <f ca="true">+IF(OFFSET('Hygiene Data'!$H$12,0,10*ROW('Hygiene Data'!H10))="","",OFFSET('Hygiene Data'!$H$12,0,10*ROW('Hygiene Data'!H10)))</f>
        <v/>
      </c>
      <c r="EC16" s="285" t="str">
        <f ca="true">+IF(OFFSET('Hygiene Data'!$H$13,0,10*ROW('Hygiene Data'!H10))="","",OFFSET('Hygiene Data'!$H$13,0,10*ROW('Hygiene Data'!H10)))</f>
        <v/>
      </c>
      <c r="ED16" s="285" t="str">
        <f ca="true">+IF(OFFSET('Hygiene Data'!$I$11,0,10*ROW('Hygiene Data'!I10))="","",OFFSET('Hygiene Data'!$I$11,0,10*ROW('Hygiene Data'!I10)))</f>
        <v/>
      </c>
      <c r="EE16" s="285" t="str">
        <f ca="true">+IF(OFFSET('Hygiene Data'!$I$12,0,10*ROW('Hygiene Data'!I10))="","",OFFSET('Hygiene Data'!$I$12,0,10*ROW('Hygiene Data'!I10)))</f>
        <v/>
      </c>
      <c r="EF16" s="285" t="str">
        <f ca="true">+IF(OFFSET('Hygiene Data'!$I$13,0,10*ROW('Hygiene Data'!I10))="","",OFFSET('Hygiene Data'!$I$13,0,10*ROW('Hygiene Data'!I10)))</f>
        <v/>
      </c>
    </row>
    <row xmlns:x14ac="http://schemas.microsoft.com/office/spreadsheetml/2009/9/ac" r="17" x14ac:dyDescent="0.2">
      <c r="A17" s="35" t="str">
        <f ca="true">+IF(OFFSET('Water Data'!$B$2,0,10*ROW('Water Data'!E11))="","",OFFSET('Water Data'!$B$2,0,10*ROW('Water Data'!E11)))</f>
        <v/>
      </c>
      <c r="B17" s="35" t="str">
        <f ca="true">+IF(OFFSET('Water Data'!$C$2,0,10*ROW('Water Data'!F11))="","",OFFSET('Water Data'!$C$2,0,10*ROW('Water Data'!F11)))</f>
        <v/>
      </c>
      <c r="C17" s="341" t="str">
        <f t="shared" ca="true" si="0"/>
        <v/>
      </c>
      <c r="D17" s="89"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89"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89"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89"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89"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89"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89"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89"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89"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89"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89"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89"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89"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89"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89"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89"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89"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89"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0"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90"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0"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0"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0"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0"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0"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0"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0"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0"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0"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0"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0"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0"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0"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0"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0"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0"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0"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0"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0"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90"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0"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0"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0"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0"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0"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0"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0"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0"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1"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1"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1"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1"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1"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1"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1"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1"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1"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1"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1"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1"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1"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1"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1"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1"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1"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1"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85"/>
      <c r="BS17" s="285" t="str">
        <f ca="true">+IF(OFFSET('Water Data'!$D$27,0,10*ROW('Water Data'!D11))="","",OFFSET('Water Data'!$D$27,0,10*ROW('Water Data'!D11)))</f>
        <v/>
      </c>
      <c r="BT17" s="285" t="str">
        <f ca="true">+IF(OFFSET('Water Data'!$D$28,0,10*ROW('Water Data'!D11))="","",OFFSET('Water Data'!$D$28,0,10*ROW('Water Data'!D11)))</f>
        <v/>
      </c>
      <c r="BU17" s="285" t="str">
        <f ca="true">+IF(OFFSET('Water Data'!$D$29,0,10*ROW('Water Data'!D11))="","",OFFSET('Water Data'!$D$29,0,10*ROW('Water Data'!D11)))</f>
        <v/>
      </c>
      <c r="BV17" s="285" t="str">
        <f ca="true">+IF(OFFSET('Water Data'!$E$27,0,10*ROW('Water Data'!E11))="","",OFFSET('Water Data'!$E$27,0,10*ROW('Water Data'!E11)))</f>
        <v/>
      </c>
      <c r="BW17" s="285" t="str">
        <f ca="true">+IF(OFFSET('Water Data'!$E$28,0,10*ROW('Water Data'!E11))="","",OFFSET('Water Data'!$E$28,0,10*ROW('Water Data'!E11)))</f>
        <v/>
      </c>
      <c r="BX17" s="285" t="str">
        <f ca="true">+IF(OFFSET('Water Data'!$E$29,0,10*ROW('Water Data'!E11))="","",OFFSET('Water Data'!$E$29,0,10*ROW('Water Data'!E11)))</f>
        <v/>
      </c>
      <c r="BY17" s="285" t="str">
        <f ca="true">+IF(OFFSET('Water Data'!$F$27,0,10*ROW('Water Data'!F11))="","",OFFSET('Water Data'!$F$27,0,10*ROW('Water Data'!F11)))</f>
        <v/>
      </c>
      <c r="BZ17" s="285" t="str">
        <f ca="true">+IF(OFFSET('Water Data'!$F$28,0,10*ROW('Water Data'!F11))="","",OFFSET('Water Data'!$F$28,0,10*ROW('Water Data'!F11)))</f>
        <v/>
      </c>
      <c r="CA17" s="285" t="str">
        <f ca="true">+IF(OFFSET('Water Data'!$F$29,0,10*ROW('Water Data'!F11))="","",OFFSET('Water Data'!$F$29,0,10*ROW('Water Data'!F11)))</f>
        <v/>
      </c>
      <c r="CB17" s="285" t="str">
        <f ca="true">+IF(OFFSET('Water Data'!$G$27,0,10*ROW('Water Data'!G11))="","",OFFSET('Water Data'!$G$27,0,10*ROW('Water Data'!G11)))</f>
        <v/>
      </c>
      <c r="CC17" s="285" t="str">
        <f ca="true">+IF(OFFSET('Water Data'!$G$28,0,10*ROW('Water Data'!G11))="","",OFFSET('Water Data'!$G$28,0,10*ROW('Water Data'!G11)))</f>
        <v/>
      </c>
      <c r="CD17" s="285" t="str">
        <f ca="true">+IF(OFFSET('Water Data'!$G$29,0,10*ROW('Water Data'!G11))="","",OFFSET('Water Data'!$G$29,0,10*ROW('Water Data'!G11)))</f>
        <v/>
      </c>
      <c r="CE17" s="285" t="str">
        <f ca="true">+IF(OFFSET('Water Data'!$H$27,0,10*ROW('Water Data'!H11))="","",OFFSET('Water Data'!$H$27,0,10*ROW('Water Data'!H11)))</f>
        <v/>
      </c>
      <c r="CF17" s="285" t="str">
        <f ca="true">+IF(OFFSET('Water Data'!$H$28,0,10*ROW('Water Data'!H11))="","",OFFSET('Water Data'!$H$28,0,10*ROW('Water Data'!H11)))</f>
        <v/>
      </c>
      <c r="CG17" s="285" t="str">
        <f ca="true">+IF(OFFSET('Water Data'!$H$29,0,10*ROW('Water Data'!H11))="","",OFFSET('Water Data'!$H$29,0,10*ROW('Water Data'!H11)))</f>
        <v/>
      </c>
      <c r="CH17" s="285" t="str">
        <f ca="true">+IF(OFFSET('Water Data'!$I$27,0,10*ROW('Water Data'!I11))="","",OFFSET('Water Data'!$I$27,0,10*ROW('Water Data'!I11)))</f>
        <v/>
      </c>
      <c r="CI17" s="285" t="str">
        <f ca="true">+IF(OFFSET('Water Data'!$I$28,0,10*ROW('Water Data'!I11))="","",OFFSET('Water Data'!$I$28,0,10*ROW('Water Data'!I11)))</f>
        <v/>
      </c>
      <c r="CJ17" s="285" t="str">
        <f ca="true">+IF(OFFSET('Water Data'!$I$29,0,10*ROW('Water Data'!I11))="","",OFFSET('Water Data'!$I$29,0,10*ROW('Water Data'!I11)))</f>
        <v/>
      </c>
      <c r="CK17" s="285" t="str">
        <f ca="true">+IF(OFFSET('Sanitation Data'!$D$28,0,10*ROW('Sanitation Data'!D11))="","",OFFSET('Sanitation Data'!$D$28,0,10*ROW('Sanitation Data'!D11)))</f>
        <v/>
      </c>
      <c r="CL17" s="285" t="str">
        <f ca="true">+IF(OFFSET('Sanitation Data'!$D$29,0,10*ROW('Sanitation Data'!D11))="","",OFFSET('Sanitation Data'!$D$29,0,10*ROW('Sanitation Data'!D11)))</f>
        <v/>
      </c>
      <c r="CM17" s="285" t="str">
        <f ca="true">+IF(OFFSET('Sanitation Data'!$D$30,0,10*ROW('Sanitation Data'!D11))="","",OFFSET('Sanitation Data'!$D$30,0,10*ROW('Sanitation Data'!D11)))</f>
        <v/>
      </c>
      <c r="CN17" s="285" t="str">
        <f ca="true">+IF(OFFSET('Sanitation Data'!$D$31,0,10*ROW('Sanitation Data'!D11))="","",OFFSET('Sanitation Data'!$D$31,0,10*ROW('Sanitation Data'!D11)))</f>
        <v/>
      </c>
      <c r="CO17" s="285" t="str">
        <f ca="true">+IF(OFFSET('Sanitation Data'!$D$32,0,10*ROW('Sanitation Data'!D11))="","",OFFSET('Sanitation Data'!$D$32,0,10*ROW('Sanitation Data'!D11)))</f>
        <v/>
      </c>
      <c r="CP17" s="285" t="str">
        <f ca="true">+IF(OFFSET('Sanitation Data'!$E$28,0,10*ROW('Sanitation Data'!E11))="","",OFFSET('Sanitation Data'!$E$28,0,10*ROW('Sanitation Data'!E11)))</f>
        <v/>
      </c>
      <c r="CQ17" s="285" t="str">
        <f ca="true">+IF(OFFSET('Sanitation Data'!$E$29,0,10*ROW('Sanitation Data'!E11))="","",OFFSET('Sanitation Data'!$E$29,0,10*ROW('Sanitation Data'!E11)))</f>
        <v/>
      </c>
      <c r="CR17" s="285" t="str">
        <f ca="true">+IF(OFFSET('Sanitation Data'!$E$30,0,10*ROW('Sanitation Data'!E11))="","",OFFSET('Sanitation Data'!$E$30,0,10*ROW('Sanitation Data'!E11)))</f>
        <v/>
      </c>
      <c r="CS17" s="285" t="str">
        <f ca="true">+IF(OFFSET('Sanitation Data'!$E$31,0,10*ROW('Sanitation Data'!E11))="","",OFFSET('Sanitation Data'!$E$31,0,10*ROW('Sanitation Data'!E11)))</f>
        <v/>
      </c>
      <c r="CT17" s="285" t="str">
        <f ca="true">+IF(OFFSET('Sanitation Data'!$E$32,0,10*ROW('Sanitation Data'!E11))="","",OFFSET('Sanitation Data'!$E$32,0,10*ROW('Sanitation Data'!E11)))</f>
        <v/>
      </c>
      <c r="CU17" s="285" t="str">
        <f ca="true">+IF(OFFSET('Sanitation Data'!$F$28,0,10*ROW('Sanitation Data'!F11))="","",OFFSET('Sanitation Data'!$F$28,0,10*ROW('Sanitation Data'!F11)))</f>
        <v/>
      </c>
      <c r="CV17" s="285" t="str">
        <f ca="true">+IF(OFFSET('Sanitation Data'!$F$29,0,10*ROW('Sanitation Data'!F11))="","",OFFSET('Sanitation Data'!$F$29,0,10*ROW('Sanitation Data'!F11)))</f>
        <v/>
      </c>
      <c r="CW17" s="285" t="str">
        <f ca="true">+IF(OFFSET('Sanitation Data'!$F$30,0,10*ROW('Sanitation Data'!F11))="","",OFFSET('Sanitation Data'!$F$30,0,10*ROW('Sanitation Data'!F11)))</f>
        <v/>
      </c>
      <c r="CX17" s="285" t="str">
        <f ca="true">+IF(OFFSET('Sanitation Data'!$F$31,0,10*ROW('Sanitation Data'!F11))="","",OFFSET('Sanitation Data'!$F$31,0,10*ROW('Sanitation Data'!F11)))</f>
        <v/>
      </c>
      <c r="CY17" s="285" t="str">
        <f ca="true">+IF(OFFSET('Sanitation Data'!$F$32,0,10*ROW('Sanitation Data'!F11))="","",OFFSET('Sanitation Data'!$F$32,0,10*ROW('Sanitation Data'!F11)))</f>
        <v/>
      </c>
      <c r="CZ17" s="285" t="str">
        <f ca="true">+IF(OFFSET('Sanitation Data'!$G$28,0,10*ROW('Sanitation Data'!G11))="","",OFFSET('Sanitation Data'!$G$28,0,10*ROW('Sanitation Data'!G11)))</f>
        <v/>
      </c>
      <c r="DA17" s="285" t="str">
        <f ca="true">+IF(OFFSET('Sanitation Data'!$G$29,0,10*ROW('Sanitation Data'!G11))="","",OFFSET('Sanitation Data'!$G$29,0,10*ROW('Sanitation Data'!G11)))</f>
        <v/>
      </c>
      <c r="DB17" s="285" t="str">
        <f ca="true">+IF(OFFSET('Sanitation Data'!$G$30,0,10*ROW('Sanitation Data'!G11))="","",OFFSET('Sanitation Data'!$G$30,0,10*ROW('Sanitation Data'!G11)))</f>
        <v/>
      </c>
      <c r="DC17" s="285" t="str">
        <f ca="true">+IF(OFFSET('Sanitation Data'!$G$31,0,10*ROW('Sanitation Data'!G11))="","",OFFSET('Sanitation Data'!$G$31,0,10*ROW('Sanitation Data'!G11)))</f>
        <v/>
      </c>
      <c r="DD17" s="285" t="str">
        <f ca="true">+IF(OFFSET('Sanitation Data'!$G$32,0,10*ROW('Sanitation Data'!G11))="","",OFFSET('Sanitation Data'!$G$32,0,10*ROW('Sanitation Data'!G11)))</f>
        <v/>
      </c>
      <c r="DE17" s="285" t="str">
        <f ca="true">+IF(OFFSET('Sanitation Data'!$H$28,0,10*ROW('Sanitation Data'!H11))="","",OFFSET('Sanitation Data'!$H$28,0,10*ROW('Sanitation Data'!H11)))</f>
        <v/>
      </c>
      <c r="DF17" s="285" t="str">
        <f ca="true">+IF(OFFSET('Sanitation Data'!$H$29,0,10*ROW('Sanitation Data'!H11))="","",OFFSET('Sanitation Data'!$H$29,0,10*ROW('Sanitation Data'!H11)))</f>
        <v/>
      </c>
      <c r="DG17" s="285" t="str">
        <f ca="true">+IF(OFFSET('Sanitation Data'!$H$30,0,10*ROW('Sanitation Data'!H11))="","",OFFSET('Sanitation Data'!$H$30,0,10*ROW('Sanitation Data'!H11)))</f>
        <v/>
      </c>
      <c r="DH17" s="285" t="str">
        <f ca="true">+IF(OFFSET('Sanitation Data'!$H$31,0,10*ROW('Sanitation Data'!H11))="","",OFFSET('Sanitation Data'!$H$31,0,10*ROW('Sanitation Data'!H11)))</f>
        <v/>
      </c>
      <c r="DI17" s="285" t="str">
        <f ca="true">+IF(OFFSET('Sanitation Data'!$H$32,0,10*ROW('Sanitation Data'!H11))="","",OFFSET('Sanitation Data'!$H$32,0,10*ROW('Sanitation Data'!H11)))</f>
        <v/>
      </c>
      <c r="DJ17" s="285" t="str">
        <f ca="true">+IF(OFFSET('Sanitation Data'!$I$28,0,10*ROW('Sanitation Data'!I11))="","",OFFSET('Sanitation Data'!$I$28,0,10*ROW('Sanitation Data'!I11)))</f>
        <v/>
      </c>
      <c r="DK17" s="285" t="str">
        <f ca="true">+IF(OFFSET('Sanitation Data'!$I$29,0,10*ROW('Sanitation Data'!I11))="","",OFFSET('Sanitation Data'!$I$29,0,10*ROW('Sanitation Data'!I11)))</f>
        <v/>
      </c>
      <c r="DL17" s="285" t="str">
        <f ca="true">+IF(OFFSET('Sanitation Data'!$I$30,0,10*ROW('Sanitation Data'!I11))="","",OFFSET('Sanitation Data'!$I$30,0,10*ROW('Sanitation Data'!I11)))</f>
        <v/>
      </c>
      <c r="DM17" s="285" t="str">
        <f ca="true">+IF(OFFSET('Sanitation Data'!$I$31,0,10*ROW('Sanitation Data'!I11))="","",OFFSET('Sanitation Data'!$I$31,0,10*ROW('Sanitation Data'!I11)))</f>
        <v/>
      </c>
      <c r="DN17" s="285" t="str">
        <f ca="true">+IF(OFFSET('Sanitation Data'!$I$32,0,10*ROW('Sanitation Data'!I11))="","",OFFSET('Sanitation Data'!$I$32,0,10*ROW('Sanitation Data'!I11)))</f>
        <v/>
      </c>
      <c r="DO17" s="285" t="str">
        <f ca="true">+IF(OFFSET('Hygiene Data'!$D$11,0,10*ROW('Hygiene Data'!D11))="","",OFFSET('Hygiene Data'!$D$11,0,10*ROW('Hygiene Data'!D11)))</f>
        <v/>
      </c>
      <c r="DP17" s="285" t="str">
        <f ca="true">+IF(OFFSET('Hygiene Data'!$D$12,0,10*ROW('Hygiene Data'!D11))="","",OFFSET('Hygiene Data'!$D$12,0,10*ROW('Hygiene Data'!D11)))</f>
        <v/>
      </c>
      <c r="DQ17" s="285" t="str">
        <f ca="true">+IF(OFFSET('Hygiene Data'!$D$13,0,10*ROW('Hygiene Data'!D11))="","",OFFSET('Hygiene Data'!$D$13,0,10*ROW('Hygiene Data'!D11)))</f>
        <v/>
      </c>
      <c r="DR17" s="285" t="str">
        <f ca="true">+IF(OFFSET('Hygiene Data'!$E$11,0,10*ROW('Hygiene Data'!E11))="","",OFFSET('Hygiene Data'!$E$11,0,10*ROW('Hygiene Data'!E11)))</f>
        <v/>
      </c>
      <c r="DS17" s="285" t="str">
        <f ca="true">+IF(OFFSET('Hygiene Data'!$E$12,0,10*ROW('Hygiene Data'!E11))="","",OFFSET('Hygiene Data'!$E$12,0,10*ROW('Hygiene Data'!E11)))</f>
        <v/>
      </c>
      <c r="DT17" s="285" t="str">
        <f ca="true">+IF(OFFSET('Hygiene Data'!$E$13,0,10*ROW('Hygiene Data'!E11))="","",OFFSET('Hygiene Data'!$E$13,0,10*ROW('Hygiene Data'!E11)))</f>
        <v/>
      </c>
      <c r="DU17" s="285" t="str">
        <f ca="true">+IF(OFFSET('Hygiene Data'!$F$11,0,10*ROW('Hygiene Data'!F11))="","",OFFSET('Hygiene Data'!$F$11,0,10*ROW('Hygiene Data'!F11)))</f>
        <v/>
      </c>
      <c r="DV17" s="285" t="str">
        <f ca="true">+IF(OFFSET('Hygiene Data'!$F$12,0,10*ROW('Hygiene Data'!F11))="","",OFFSET('Hygiene Data'!$F$12,0,10*ROW('Hygiene Data'!F11)))</f>
        <v/>
      </c>
      <c r="DW17" s="285" t="str">
        <f ca="true">+IF(OFFSET('Hygiene Data'!$F$13,0,10*ROW('Hygiene Data'!F11))="","",OFFSET('Hygiene Data'!$F$13,0,10*ROW('Hygiene Data'!F11)))</f>
        <v/>
      </c>
      <c r="DX17" s="285" t="str">
        <f ca="true">+IF(OFFSET('Hygiene Data'!$G$11,0,10*ROW('Hygiene Data'!G11))="","",OFFSET('Hygiene Data'!$G$11,0,10*ROW('Hygiene Data'!G11)))</f>
        <v/>
      </c>
      <c r="DY17" s="285" t="str">
        <f ca="true">+IF(OFFSET('Hygiene Data'!$G$12,0,10*ROW('Hygiene Data'!G11))="","",OFFSET('Hygiene Data'!$G$12,0,10*ROW('Hygiene Data'!G11)))</f>
        <v/>
      </c>
      <c r="DZ17" s="285" t="str">
        <f ca="true">+IF(OFFSET('Hygiene Data'!$G$13,0,10*ROW('Hygiene Data'!G11))="","",OFFSET('Hygiene Data'!$G$13,0,10*ROW('Hygiene Data'!G11)))</f>
        <v/>
      </c>
      <c r="EA17" s="285" t="str">
        <f ca="true">+IF(OFFSET('Hygiene Data'!$H$11,0,10*ROW('Hygiene Data'!H11))="","",OFFSET('Hygiene Data'!$H$11,0,10*ROW('Hygiene Data'!H11)))</f>
        <v/>
      </c>
      <c r="EB17" s="285" t="str">
        <f ca="true">+IF(OFFSET('Hygiene Data'!$H$12,0,10*ROW('Hygiene Data'!H11))="","",OFFSET('Hygiene Data'!$H$12,0,10*ROW('Hygiene Data'!H11)))</f>
        <v/>
      </c>
      <c r="EC17" s="285" t="str">
        <f ca="true">+IF(OFFSET('Hygiene Data'!$H$13,0,10*ROW('Hygiene Data'!H11))="","",OFFSET('Hygiene Data'!$H$13,0,10*ROW('Hygiene Data'!H11)))</f>
        <v/>
      </c>
      <c r="ED17" s="285" t="str">
        <f ca="true">+IF(OFFSET('Hygiene Data'!$I$11,0,10*ROW('Hygiene Data'!I11))="","",OFFSET('Hygiene Data'!$I$11,0,10*ROW('Hygiene Data'!I11)))</f>
        <v/>
      </c>
      <c r="EE17" s="285" t="str">
        <f ca="true">+IF(OFFSET('Hygiene Data'!$I$12,0,10*ROW('Hygiene Data'!I11))="","",OFFSET('Hygiene Data'!$I$12,0,10*ROW('Hygiene Data'!I11)))</f>
        <v/>
      </c>
      <c r="EF17" s="285" t="str">
        <f ca="true">+IF(OFFSET('Hygiene Data'!$I$13,0,10*ROW('Hygiene Data'!I11))="","",OFFSET('Hygiene Data'!$I$13,0,10*ROW('Hygiene Data'!I11)))</f>
        <v/>
      </c>
    </row>
    <row xmlns:x14ac="http://schemas.microsoft.com/office/spreadsheetml/2009/9/ac" r="18" x14ac:dyDescent="0.2">
      <c r="A18" s="35" t="str">
        <f ca="true">+IF(OFFSET('Water Data'!$B$2,0,10*ROW('Water Data'!E12))="","",OFFSET('Water Data'!$B$2,0,10*ROW('Water Data'!E12)))</f>
        <v/>
      </c>
      <c r="B18" s="35" t="str">
        <f ca="true">+IF(OFFSET('Water Data'!$C$2,0,10*ROW('Water Data'!F12))="","",OFFSET('Water Data'!$C$2,0,10*ROW('Water Data'!F12)))</f>
        <v/>
      </c>
      <c r="C18" s="341" t="str">
        <f t="shared" ca="true" si="0"/>
        <v/>
      </c>
      <c r="D18" s="89"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89"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89"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89"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89"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89"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89"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89"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89"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89"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89"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89"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89"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89"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89"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89"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89"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89"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0"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0"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0"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0"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0"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0"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0"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0"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0"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0"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0"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0"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0"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0"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0"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0"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0"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0"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0"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0"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0"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0"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0"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0"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0"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0"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0"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0"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0"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0"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1"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1"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1"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1"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1"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1"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1"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1"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1"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1"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1"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1"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1"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1"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1"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1"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1"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1"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85"/>
      <c r="BS18" s="285" t="str">
        <f ca="true">+IF(OFFSET('Water Data'!$D$27,0,10*ROW('Water Data'!D12))="","",OFFSET('Water Data'!$D$27,0,10*ROW('Water Data'!D12)))</f>
        <v/>
      </c>
      <c r="BT18" s="285" t="str">
        <f ca="true">+IF(OFFSET('Water Data'!$D$28,0,10*ROW('Water Data'!D12))="","",OFFSET('Water Data'!$D$28,0,10*ROW('Water Data'!D12)))</f>
        <v/>
      </c>
      <c r="BU18" s="285" t="str">
        <f ca="true">+IF(OFFSET('Water Data'!$D$29,0,10*ROW('Water Data'!D12))="","",OFFSET('Water Data'!$D$29,0,10*ROW('Water Data'!D12)))</f>
        <v/>
      </c>
      <c r="BV18" s="285" t="str">
        <f ca="true">+IF(OFFSET('Water Data'!$E$27,0,10*ROW('Water Data'!E12))="","",OFFSET('Water Data'!$E$27,0,10*ROW('Water Data'!E12)))</f>
        <v/>
      </c>
      <c r="BW18" s="285" t="str">
        <f ca="true">+IF(OFFSET('Water Data'!$E$28,0,10*ROW('Water Data'!E12))="","",OFFSET('Water Data'!$E$28,0,10*ROW('Water Data'!E12)))</f>
        <v/>
      </c>
      <c r="BX18" s="285" t="str">
        <f ca="true">+IF(OFFSET('Water Data'!$E$29,0,10*ROW('Water Data'!E12))="","",OFFSET('Water Data'!$E$29,0,10*ROW('Water Data'!E12)))</f>
        <v/>
      </c>
      <c r="BY18" s="285" t="str">
        <f ca="true">+IF(OFFSET('Water Data'!$F$27,0,10*ROW('Water Data'!F12))="","",OFFSET('Water Data'!$F$27,0,10*ROW('Water Data'!F12)))</f>
        <v/>
      </c>
      <c r="BZ18" s="285" t="str">
        <f ca="true">+IF(OFFSET('Water Data'!$F$28,0,10*ROW('Water Data'!F12))="","",OFFSET('Water Data'!$F$28,0,10*ROW('Water Data'!F12)))</f>
        <v/>
      </c>
      <c r="CA18" s="285" t="str">
        <f ca="true">+IF(OFFSET('Water Data'!$F$29,0,10*ROW('Water Data'!F12))="","",OFFSET('Water Data'!$F$29,0,10*ROW('Water Data'!F12)))</f>
        <v/>
      </c>
      <c r="CB18" s="285" t="str">
        <f ca="true">+IF(OFFSET('Water Data'!$G$27,0,10*ROW('Water Data'!G12))="","",OFFSET('Water Data'!$G$27,0,10*ROW('Water Data'!G12)))</f>
        <v/>
      </c>
      <c r="CC18" s="285" t="str">
        <f ca="true">+IF(OFFSET('Water Data'!$G$28,0,10*ROW('Water Data'!G12))="","",OFFSET('Water Data'!$G$28,0,10*ROW('Water Data'!G12)))</f>
        <v/>
      </c>
      <c r="CD18" s="285" t="str">
        <f ca="true">+IF(OFFSET('Water Data'!$G$29,0,10*ROW('Water Data'!G12))="","",OFFSET('Water Data'!$G$29,0,10*ROW('Water Data'!G12)))</f>
        <v/>
      </c>
      <c r="CE18" s="285" t="str">
        <f ca="true">+IF(OFFSET('Water Data'!$H$27,0,10*ROW('Water Data'!H12))="","",OFFSET('Water Data'!$H$27,0,10*ROW('Water Data'!H12)))</f>
        <v/>
      </c>
      <c r="CF18" s="285" t="str">
        <f ca="true">+IF(OFFSET('Water Data'!$H$28,0,10*ROW('Water Data'!H12))="","",OFFSET('Water Data'!$H$28,0,10*ROW('Water Data'!H12)))</f>
        <v/>
      </c>
      <c r="CG18" s="285" t="str">
        <f ca="true">+IF(OFFSET('Water Data'!$H$29,0,10*ROW('Water Data'!H12))="","",OFFSET('Water Data'!$H$29,0,10*ROW('Water Data'!H12)))</f>
        <v/>
      </c>
      <c r="CH18" s="285" t="str">
        <f ca="true">+IF(OFFSET('Water Data'!$I$27,0,10*ROW('Water Data'!I12))="","",OFFSET('Water Data'!$I$27,0,10*ROW('Water Data'!I12)))</f>
        <v/>
      </c>
      <c r="CI18" s="285" t="str">
        <f ca="true">+IF(OFFSET('Water Data'!$I$28,0,10*ROW('Water Data'!I12))="","",OFFSET('Water Data'!$I$28,0,10*ROW('Water Data'!I12)))</f>
        <v/>
      </c>
      <c r="CJ18" s="285" t="str">
        <f ca="true">+IF(OFFSET('Water Data'!$I$29,0,10*ROW('Water Data'!I12))="","",OFFSET('Water Data'!$I$29,0,10*ROW('Water Data'!I12)))</f>
        <v/>
      </c>
      <c r="CK18" s="285" t="str">
        <f ca="true">+IF(OFFSET('Sanitation Data'!$D$28,0,10*ROW('Sanitation Data'!D12))="","",OFFSET('Sanitation Data'!$D$28,0,10*ROW('Sanitation Data'!D12)))</f>
        <v/>
      </c>
      <c r="CL18" s="285" t="str">
        <f ca="true">+IF(OFFSET('Sanitation Data'!$D$29,0,10*ROW('Sanitation Data'!D12))="","",OFFSET('Sanitation Data'!$D$29,0,10*ROW('Sanitation Data'!D12)))</f>
        <v/>
      </c>
      <c r="CM18" s="285" t="str">
        <f ca="true">+IF(OFFSET('Sanitation Data'!$D$30,0,10*ROW('Sanitation Data'!D12))="","",OFFSET('Sanitation Data'!$D$30,0,10*ROW('Sanitation Data'!D12)))</f>
        <v/>
      </c>
      <c r="CN18" s="285" t="str">
        <f ca="true">+IF(OFFSET('Sanitation Data'!$D$31,0,10*ROW('Sanitation Data'!D12))="","",OFFSET('Sanitation Data'!$D$31,0,10*ROW('Sanitation Data'!D12)))</f>
        <v/>
      </c>
      <c r="CO18" s="285" t="str">
        <f ca="true">+IF(OFFSET('Sanitation Data'!$D$32,0,10*ROW('Sanitation Data'!D12))="","",OFFSET('Sanitation Data'!$D$32,0,10*ROW('Sanitation Data'!D12)))</f>
        <v/>
      </c>
      <c r="CP18" s="285" t="str">
        <f ca="true">+IF(OFFSET('Sanitation Data'!$E$28,0,10*ROW('Sanitation Data'!E12))="","",OFFSET('Sanitation Data'!$E$28,0,10*ROW('Sanitation Data'!E12)))</f>
        <v/>
      </c>
      <c r="CQ18" s="285" t="str">
        <f ca="true">+IF(OFFSET('Sanitation Data'!$E$29,0,10*ROW('Sanitation Data'!E12))="","",OFFSET('Sanitation Data'!$E$29,0,10*ROW('Sanitation Data'!E12)))</f>
        <v/>
      </c>
      <c r="CR18" s="285" t="str">
        <f ca="true">+IF(OFFSET('Sanitation Data'!$E$30,0,10*ROW('Sanitation Data'!E12))="","",OFFSET('Sanitation Data'!$E$30,0,10*ROW('Sanitation Data'!E12)))</f>
        <v/>
      </c>
      <c r="CS18" s="285" t="str">
        <f ca="true">+IF(OFFSET('Sanitation Data'!$E$31,0,10*ROW('Sanitation Data'!E12))="","",OFFSET('Sanitation Data'!$E$31,0,10*ROW('Sanitation Data'!E12)))</f>
        <v/>
      </c>
      <c r="CT18" s="285" t="str">
        <f ca="true">+IF(OFFSET('Sanitation Data'!$E$32,0,10*ROW('Sanitation Data'!E12))="","",OFFSET('Sanitation Data'!$E$32,0,10*ROW('Sanitation Data'!E12)))</f>
        <v/>
      </c>
      <c r="CU18" s="285" t="str">
        <f ca="true">+IF(OFFSET('Sanitation Data'!$F$28,0,10*ROW('Sanitation Data'!F12))="","",OFFSET('Sanitation Data'!$F$28,0,10*ROW('Sanitation Data'!F12)))</f>
        <v/>
      </c>
      <c r="CV18" s="285" t="str">
        <f ca="true">+IF(OFFSET('Sanitation Data'!$F$29,0,10*ROW('Sanitation Data'!F12))="","",OFFSET('Sanitation Data'!$F$29,0,10*ROW('Sanitation Data'!F12)))</f>
        <v/>
      </c>
      <c r="CW18" s="285" t="str">
        <f ca="true">+IF(OFFSET('Sanitation Data'!$F$30,0,10*ROW('Sanitation Data'!F12))="","",OFFSET('Sanitation Data'!$F$30,0,10*ROW('Sanitation Data'!F12)))</f>
        <v/>
      </c>
      <c r="CX18" s="285" t="str">
        <f ca="true">+IF(OFFSET('Sanitation Data'!$F$31,0,10*ROW('Sanitation Data'!F12))="","",OFFSET('Sanitation Data'!$F$31,0,10*ROW('Sanitation Data'!F12)))</f>
        <v/>
      </c>
      <c r="CY18" s="285" t="str">
        <f ca="true">+IF(OFFSET('Sanitation Data'!$F$32,0,10*ROW('Sanitation Data'!F12))="","",OFFSET('Sanitation Data'!$F$32,0,10*ROW('Sanitation Data'!F12)))</f>
        <v/>
      </c>
      <c r="CZ18" s="285" t="str">
        <f ca="true">+IF(OFFSET('Sanitation Data'!$G$28,0,10*ROW('Sanitation Data'!G12))="","",OFFSET('Sanitation Data'!$G$28,0,10*ROW('Sanitation Data'!G12)))</f>
        <v/>
      </c>
      <c r="DA18" s="285" t="str">
        <f ca="true">+IF(OFFSET('Sanitation Data'!$G$29,0,10*ROW('Sanitation Data'!G12))="","",OFFSET('Sanitation Data'!$G$29,0,10*ROW('Sanitation Data'!G12)))</f>
        <v/>
      </c>
      <c r="DB18" s="285" t="str">
        <f ca="true">+IF(OFFSET('Sanitation Data'!$G$30,0,10*ROW('Sanitation Data'!G12))="","",OFFSET('Sanitation Data'!$G$30,0,10*ROW('Sanitation Data'!G12)))</f>
        <v/>
      </c>
      <c r="DC18" s="285" t="str">
        <f ca="true">+IF(OFFSET('Sanitation Data'!$G$31,0,10*ROW('Sanitation Data'!G12))="","",OFFSET('Sanitation Data'!$G$31,0,10*ROW('Sanitation Data'!G12)))</f>
        <v/>
      </c>
      <c r="DD18" s="285" t="str">
        <f ca="true">+IF(OFFSET('Sanitation Data'!$G$32,0,10*ROW('Sanitation Data'!G12))="","",OFFSET('Sanitation Data'!$G$32,0,10*ROW('Sanitation Data'!G12)))</f>
        <v/>
      </c>
      <c r="DE18" s="285" t="str">
        <f ca="true">+IF(OFFSET('Sanitation Data'!$H$28,0,10*ROW('Sanitation Data'!H12))="","",OFFSET('Sanitation Data'!$H$28,0,10*ROW('Sanitation Data'!H12)))</f>
        <v/>
      </c>
      <c r="DF18" s="285" t="str">
        <f ca="true">+IF(OFFSET('Sanitation Data'!$H$29,0,10*ROW('Sanitation Data'!H12))="","",OFFSET('Sanitation Data'!$H$29,0,10*ROW('Sanitation Data'!H12)))</f>
        <v/>
      </c>
      <c r="DG18" s="285" t="str">
        <f ca="true">+IF(OFFSET('Sanitation Data'!$H$30,0,10*ROW('Sanitation Data'!H12))="","",OFFSET('Sanitation Data'!$H$30,0,10*ROW('Sanitation Data'!H12)))</f>
        <v/>
      </c>
      <c r="DH18" s="285" t="str">
        <f ca="true">+IF(OFFSET('Sanitation Data'!$H$31,0,10*ROW('Sanitation Data'!H12))="","",OFFSET('Sanitation Data'!$H$31,0,10*ROW('Sanitation Data'!H12)))</f>
        <v/>
      </c>
      <c r="DI18" s="285" t="str">
        <f ca="true">+IF(OFFSET('Sanitation Data'!$H$32,0,10*ROW('Sanitation Data'!H12))="","",OFFSET('Sanitation Data'!$H$32,0,10*ROW('Sanitation Data'!H12)))</f>
        <v/>
      </c>
      <c r="DJ18" s="285" t="str">
        <f ca="true">+IF(OFFSET('Sanitation Data'!$I$28,0,10*ROW('Sanitation Data'!I12))="","",OFFSET('Sanitation Data'!$I$28,0,10*ROW('Sanitation Data'!I12)))</f>
        <v/>
      </c>
      <c r="DK18" s="285" t="str">
        <f ca="true">+IF(OFFSET('Sanitation Data'!$I$29,0,10*ROW('Sanitation Data'!I12))="","",OFFSET('Sanitation Data'!$I$29,0,10*ROW('Sanitation Data'!I12)))</f>
        <v/>
      </c>
      <c r="DL18" s="285" t="str">
        <f ca="true">+IF(OFFSET('Sanitation Data'!$I$30,0,10*ROW('Sanitation Data'!I12))="","",OFFSET('Sanitation Data'!$I$30,0,10*ROW('Sanitation Data'!I12)))</f>
        <v/>
      </c>
      <c r="DM18" s="285" t="str">
        <f ca="true">+IF(OFFSET('Sanitation Data'!$I$31,0,10*ROW('Sanitation Data'!I12))="","",OFFSET('Sanitation Data'!$I$31,0,10*ROW('Sanitation Data'!I12)))</f>
        <v/>
      </c>
      <c r="DN18" s="285" t="str">
        <f ca="true">+IF(OFFSET('Sanitation Data'!$I$32,0,10*ROW('Sanitation Data'!I12))="","",OFFSET('Sanitation Data'!$I$32,0,10*ROW('Sanitation Data'!I12)))</f>
        <v/>
      </c>
      <c r="DO18" s="285" t="str">
        <f ca="true">+IF(OFFSET('Hygiene Data'!$D$11,0,10*ROW('Hygiene Data'!D12))="","",OFFSET('Hygiene Data'!$D$11,0,10*ROW('Hygiene Data'!D12)))</f>
        <v/>
      </c>
      <c r="DP18" s="285" t="str">
        <f ca="true">+IF(OFFSET('Hygiene Data'!$D$12,0,10*ROW('Hygiene Data'!D12))="","",OFFSET('Hygiene Data'!$D$12,0,10*ROW('Hygiene Data'!D12)))</f>
        <v/>
      </c>
      <c r="DQ18" s="285" t="str">
        <f ca="true">+IF(OFFSET('Hygiene Data'!$D$13,0,10*ROW('Hygiene Data'!D12))="","",OFFSET('Hygiene Data'!$D$13,0,10*ROW('Hygiene Data'!D12)))</f>
        <v/>
      </c>
      <c r="DR18" s="285" t="str">
        <f ca="true">+IF(OFFSET('Hygiene Data'!$E$11,0,10*ROW('Hygiene Data'!E12))="","",OFFSET('Hygiene Data'!$E$11,0,10*ROW('Hygiene Data'!E12)))</f>
        <v/>
      </c>
      <c r="DS18" s="285" t="str">
        <f ca="true">+IF(OFFSET('Hygiene Data'!$E$12,0,10*ROW('Hygiene Data'!E12))="","",OFFSET('Hygiene Data'!$E$12,0,10*ROW('Hygiene Data'!E12)))</f>
        <v/>
      </c>
      <c r="DT18" s="285" t="str">
        <f ca="true">+IF(OFFSET('Hygiene Data'!$E$13,0,10*ROW('Hygiene Data'!E12))="","",OFFSET('Hygiene Data'!$E$13,0,10*ROW('Hygiene Data'!E12)))</f>
        <v/>
      </c>
      <c r="DU18" s="285" t="str">
        <f ca="true">+IF(OFFSET('Hygiene Data'!$F$11,0,10*ROW('Hygiene Data'!F12))="","",OFFSET('Hygiene Data'!$F$11,0,10*ROW('Hygiene Data'!F12)))</f>
        <v/>
      </c>
      <c r="DV18" s="285" t="str">
        <f ca="true">+IF(OFFSET('Hygiene Data'!$F$12,0,10*ROW('Hygiene Data'!F12))="","",OFFSET('Hygiene Data'!$F$12,0,10*ROW('Hygiene Data'!F12)))</f>
        <v/>
      </c>
      <c r="DW18" s="285" t="str">
        <f ca="true">+IF(OFFSET('Hygiene Data'!$F$13,0,10*ROW('Hygiene Data'!F12))="","",OFFSET('Hygiene Data'!$F$13,0,10*ROW('Hygiene Data'!F12)))</f>
        <v/>
      </c>
      <c r="DX18" s="285" t="str">
        <f ca="true">+IF(OFFSET('Hygiene Data'!$G$11,0,10*ROW('Hygiene Data'!G12))="","",OFFSET('Hygiene Data'!$G$11,0,10*ROW('Hygiene Data'!G12)))</f>
        <v/>
      </c>
      <c r="DY18" s="285" t="str">
        <f ca="true">+IF(OFFSET('Hygiene Data'!$G$12,0,10*ROW('Hygiene Data'!G12))="","",OFFSET('Hygiene Data'!$G$12,0,10*ROW('Hygiene Data'!G12)))</f>
        <v/>
      </c>
      <c r="DZ18" s="285" t="str">
        <f ca="true">+IF(OFFSET('Hygiene Data'!$G$13,0,10*ROW('Hygiene Data'!G12))="","",OFFSET('Hygiene Data'!$G$13,0,10*ROW('Hygiene Data'!G12)))</f>
        <v/>
      </c>
      <c r="EA18" s="285" t="str">
        <f ca="true">+IF(OFFSET('Hygiene Data'!$H$11,0,10*ROW('Hygiene Data'!H12))="","",OFFSET('Hygiene Data'!$H$11,0,10*ROW('Hygiene Data'!H12)))</f>
        <v/>
      </c>
      <c r="EB18" s="285" t="str">
        <f ca="true">+IF(OFFSET('Hygiene Data'!$H$12,0,10*ROW('Hygiene Data'!H12))="","",OFFSET('Hygiene Data'!$H$12,0,10*ROW('Hygiene Data'!H12)))</f>
        <v/>
      </c>
      <c r="EC18" s="285" t="str">
        <f ca="true">+IF(OFFSET('Hygiene Data'!$H$13,0,10*ROW('Hygiene Data'!H12))="","",OFFSET('Hygiene Data'!$H$13,0,10*ROW('Hygiene Data'!H12)))</f>
        <v/>
      </c>
      <c r="ED18" s="285" t="str">
        <f ca="true">+IF(OFFSET('Hygiene Data'!$I$11,0,10*ROW('Hygiene Data'!I12))="","",OFFSET('Hygiene Data'!$I$11,0,10*ROW('Hygiene Data'!I12)))</f>
        <v/>
      </c>
      <c r="EE18" s="285" t="str">
        <f ca="true">+IF(OFFSET('Hygiene Data'!$I$12,0,10*ROW('Hygiene Data'!I12))="","",OFFSET('Hygiene Data'!$I$12,0,10*ROW('Hygiene Data'!I12)))</f>
        <v/>
      </c>
      <c r="EF18" s="285" t="str">
        <f ca="true">+IF(OFFSET('Hygiene Data'!$I$13,0,10*ROW('Hygiene Data'!I12))="","",OFFSET('Hygiene Data'!$I$13,0,10*ROW('Hygiene Data'!I12)))</f>
        <v/>
      </c>
    </row>
    <row xmlns:x14ac="http://schemas.microsoft.com/office/spreadsheetml/2009/9/ac" r="19" x14ac:dyDescent="0.2">
      <c r="A19" s="35" t="str">
        <f ca="true">+IF(OFFSET('Water Data'!$B$2,0,10*ROW('Water Data'!E13))="","",OFFSET('Water Data'!$B$2,0,10*ROW('Water Data'!E13)))</f>
        <v/>
      </c>
      <c r="B19" s="35" t="str">
        <f ca="true">+IF(OFFSET('Water Data'!$C$2,0,10*ROW('Water Data'!F13))="","",OFFSET('Water Data'!$C$2,0,10*ROW('Water Data'!F13)))</f>
        <v/>
      </c>
      <c r="C19" s="341" t="str">
        <f t="shared" ca="true" si="0"/>
        <v/>
      </c>
      <c r="D19" s="89"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89"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89"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89"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89"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89"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89"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89"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89"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89"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89"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89"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89"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89"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89"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89"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89"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89"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0"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0"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0"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0"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0"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0"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0"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0"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0"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0"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0"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0"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0"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0"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0"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0"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0"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0"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0"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0"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0"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0"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0"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0"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0"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0"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0"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0"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0"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0"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1"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1"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1"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1"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1"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1"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1"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1"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1"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1"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1"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1"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1"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1"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1"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1"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1"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1"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85"/>
      <c r="BS19" s="285" t="str">
        <f ca="true">+IF(OFFSET('Water Data'!$D$27,0,10*ROW('Water Data'!D13))="","",OFFSET('Water Data'!$D$27,0,10*ROW('Water Data'!D13)))</f>
        <v/>
      </c>
      <c r="BT19" s="285" t="str">
        <f ca="true">+IF(OFFSET('Water Data'!$D$28,0,10*ROW('Water Data'!D13))="","",OFFSET('Water Data'!$D$28,0,10*ROW('Water Data'!D13)))</f>
        <v/>
      </c>
      <c r="BU19" s="285" t="str">
        <f ca="true">+IF(OFFSET('Water Data'!$D$29,0,10*ROW('Water Data'!D13))="","",OFFSET('Water Data'!$D$29,0,10*ROW('Water Data'!D13)))</f>
        <v/>
      </c>
      <c r="BV19" s="285" t="str">
        <f ca="true">+IF(OFFSET('Water Data'!$E$27,0,10*ROW('Water Data'!E13))="","",OFFSET('Water Data'!$E$27,0,10*ROW('Water Data'!E13)))</f>
        <v/>
      </c>
      <c r="BW19" s="285" t="str">
        <f ca="true">+IF(OFFSET('Water Data'!$E$28,0,10*ROW('Water Data'!E13))="","",OFFSET('Water Data'!$E$28,0,10*ROW('Water Data'!E13)))</f>
        <v/>
      </c>
      <c r="BX19" s="285" t="str">
        <f ca="true">+IF(OFFSET('Water Data'!$E$29,0,10*ROW('Water Data'!E13))="","",OFFSET('Water Data'!$E$29,0,10*ROW('Water Data'!E13)))</f>
        <v/>
      </c>
      <c r="BY19" s="285" t="str">
        <f ca="true">+IF(OFFSET('Water Data'!$F$27,0,10*ROW('Water Data'!F13))="","",OFFSET('Water Data'!$F$27,0,10*ROW('Water Data'!F13)))</f>
        <v/>
      </c>
      <c r="BZ19" s="285" t="str">
        <f ca="true">+IF(OFFSET('Water Data'!$F$28,0,10*ROW('Water Data'!F13))="","",OFFSET('Water Data'!$F$28,0,10*ROW('Water Data'!F13)))</f>
        <v/>
      </c>
      <c r="CA19" s="285" t="str">
        <f ca="true">+IF(OFFSET('Water Data'!$F$29,0,10*ROW('Water Data'!F13))="","",OFFSET('Water Data'!$F$29,0,10*ROW('Water Data'!F13)))</f>
        <v/>
      </c>
      <c r="CB19" s="285" t="str">
        <f ca="true">+IF(OFFSET('Water Data'!$G$27,0,10*ROW('Water Data'!G13))="","",OFFSET('Water Data'!$G$27,0,10*ROW('Water Data'!G13)))</f>
        <v/>
      </c>
      <c r="CC19" s="285" t="str">
        <f ca="true">+IF(OFFSET('Water Data'!$G$28,0,10*ROW('Water Data'!G13))="","",OFFSET('Water Data'!$G$28,0,10*ROW('Water Data'!G13)))</f>
        <v/>
      </c>
      <c r="CD19" s="285" t="str">
        <f ca="true">+IF(OFFSET('Water Data'!$G$29,0,10*ROW('Water Data'!G13))="","",OFFSET('Water Data'!$G$29,0,10*ROW('Water Data'!G13)))</f>
        <v/>
      </c>
      <c r="CE19" s="285" t="str">
        <f ca="true">+IF(OFFSET('Water Data'!$H$27,0,10*ROW('Water Data'!H13))="","",OFFSET('Water Data'!$H$27,0,10*ROW('Water Data'!H13)))</f>
        <v/>
      </c>
      <c r="CF19" s="285" t="str">
        <f ca="true">+IF(OFFSET('Water Data'!$H$28,0,10*ROW('Water Data'!H13))="","",OFFSET('Water Data'!$H$28,0,10*ROW('Water Data'!H13)))</f>
        <v/>
      </c>
      <c r="CG19" s="285" t="str">
        <f ca="true">+IF(OFFSET('Water Data'!$H$29,0,10*ROW('Water Data'!H13))="","",OFFSET('Water Data'!$H$29,0,10*ROW('Water Data'!H13)))</f>
        <v/>
      </c>
      <c r="CH19" s="285" t="str">
        <f ca="true">+IF(OFFSET('Water Data'!$I$27,0,10*ROW('Water Data'!I13))="","",OFFSET('Water Data'!$I$27,0,10*ROW('Water Data'!I13)))</f>
        <v/>
      </c>
      <c r="CI19" s="285" t="str">
        <f ca="true">+IF(OFFSET('Water Data'!$I$28,0,10*ROW('Water Data'!I13))="","",OFFSET('Water Data'!$I$28,0,10*ROW('Water Data'!I13)))</f>
        <v/>
      </c>
      <c r="CJ19" s="285" t="str">
        <f ca="true">+IF(OFFSET('Water Data'!$I$29,0,10*ROW('Water Data'!I13))="","",OFFSET('Water Data'!$I$29,0,10*ROW('Water Data'!I13)))</f>
        <v/>
      </c>
      <c r="CK19" s="285" t="str">
        <f ca="true">+IF(OFFSET('Sanitation Data'!$D$28,0,10*ROW('Sanitation Data'!D13))="","",OFFSET('Sanitation Data'!$D$28,0,10*ROW('Sanitation Data'!D13)))</f>
        <v/>
      </c>
      <c r="CL19" s="285" t="str">
        <f ca="true">+IF(OFFSET('Sanitation Data'!$D$29,0,10*ROW('Sanitation Data'!D13))="","",OFFSET('Sanitation Data'!$D$29,0,10*ROW('Sanitation Data'!D13)))</f>
        <v/>
      </c>
      <c r="CM19" s="285" t="str">
        <f ca="true">+IF(OFFSET('Sanitation Data'!$D$30,0,10*ROW('Sanitation Data'!D13))="","",OFFSET('Sanitation Data'!$D$30,0,10*ROW('Sanitation Data'!D13)))</f>
        <v/>
      </c>
      <c r="CN19" s="285" t="str">
        <f ca="true">+IF(OFFSET('Sanitation Data'!$D$31,0,10*ROW('Sanitation Data'!D13))="","",OFFSET('Sanitation Data'!$D$31,0,10*ROW('Sanitation Data'!D13)))</f>
        <v/>
      </c>
      <c r="CO19" s="285" t="str">
        <f ca="true">+IF(OFFSET('Sanitation Data'!$D$32,0,10*ROW('Sanitation Data'!D13))="","",OFFSET('Sanitation Data'!$D$32,0,10*ROW('Sanitation Data'!D13)))</f>
        <v/>
      </c>
      <c r="CP19" s="285" t="str">
        <f ca="true">+IF(OFFSET('Sanitation Data'!$E$28,0,10*ROW('Sanitation Data'!E13))="","",OFFSET('Sanitation Data'!$E$28,0,10*ROW('Sanitation Data'!E13)))</f>
        <v/>
      </c>
      <c r="CQ19" s="285" t="str">
        <f ca="true">+IF(OFFSET('Sanitation Data'!$E$29,0,10*ROW('Sanitation Data'!E13))="","",OFFSET('Sanitation Data'!$E$29,0,10*ROW('Sanitation Data'!E13)))</f>
        <v/>
      </c>
      <c r="CR19" s="285" t="str">
        <f ca="true">+IF(OFFSET('Sanitation Data'!$E$30,0,10*ROW('Sanitation Data'!E13))="","",OFFSET('Sanitation Data'!$E$30,0,10*ROW('Sanitation Data'!E13)))</f>
        <v/>
      </c>
      <c r="CS19" s="285" t="str">
        <f ca="true">+IF(OFFSET('Sanitation Data'!$E$31,0,10*ROW('Sanitation Data'!E13))="","",OFFSET('Sanitation Data'!$E$31,0,10*ROW('Sanitation Data'!E13)))</f>
        <v/>
      </c>
      <c r="CT19" s="285" t="str">
        <f ca="true">+IF(OFFSET('Sanitation Data'!$E$32,0,10*ROW('Sanitation Data'!E13))="","",OFFSET('Sanitation Data'!$E$32,0,10*ROW('Sanitation Data'!E13)))</f>
        <v/>
      </c>
      <c r="CU19" s="285" t="str">
        <f ca="true">+IF(OFFSET('Sanitation Data'!$F$28,0,10*ROW('Sanitation Data'!F13))="","",OFFSET('Sanitation Data'!$F$28,0,10*ROW('Sanitation Data'!F13)))</f>
        <v/>
      </c>
      <c r="CV19" s="285" t="str">
        <f ca="true">+IF(OFFSET('Sanitation Data'!$F$29,0,10*ROW('Sanitation Data'!F13))="","",OFFSET('Sanitation Data'!$F$29,0,10*ROW('Sanitation Data'!F13)))</f>
        <v/>
      </c>
      <c r="CW19" s="285" t="str">
        <f ca="true">+IF(OFFSET('Sanitation Data'!$F$30,0,10*ROW('Sanitation Data'!F13))="","",OFFSET('Sanitation Data'!$F$30,0,10*ROW('Sanitation Data'!F13)))</f>
        <v/>
      </c>
      <c r="CX19" s="285" t="str">
        <f ca="true">+IF(OFFSET('Sanitation Data'!$F$31,0,10*ROW('Sanitation Data'!F13))="","",OFFSET('Sanitation Data'!$F$31,0,10*ROW('Sanitation Data'!F13)))</f>
        <v/>
      </c>
      <c r="CY19" s="285" t="str">
        <f ca="true">+IF(OFFSET('Sanitation Data'!$F$32,0,10*ROW('Sanitation Data'!F13))="","",OFFSET('Sanitation Data'!$F$32,0,10*ROW('Sanitation Data'!F13)))</f>
        <v/>
      </c>
      <c r="CZ19" s="285" t="str">
        <f ca="true">+IF(OFFSET('Sanitation Data'!$G$28,0,10*ROW('Sanitation Data'!G13))="","",OFFSET('Sanitation Data'!$G$28,0,10*ROW('Sanitation Data'!G13)))</f>
        <v/>
      </c>
      <c r="DA19" s="285" t="str">
        <f ca="true">+IF(OFFSET('Sanitation Data'!$G$29,0,10*ROW('Sanitation Data'!G13))="","",OFFSET('Sanitation Data'!$G$29,0,10*ROW('Sanitation Data'!G13)))</f>
        <v/>
      </c>
      <c r="DB19" s="285" t="str">
        <f ca="true">+IF(OFFSET('Sanitation Data'!$G$30,0,10*ROW('Sanitation Data'!G13))="","",OFFSET('Sanitation Data'!$G$30,0,10*ROW('Sanitation Data'!G13)))</f>
        <v/>
      </c>
      <c r="DC19" s="285" t="str">
        <f ca="true">+IF(OFFSET('Sanitation Data'!$G$31,0,10*ROW('Sanitation Data'!G13))="","",OFFSET('Sanitation Data'!$G$31,0,10*ROW('Sanitation Data'!G13)))</f>
        <v/>
      </c>
      <c r="DD19" s="285" t="str">
        <f ca="true">+IF(OFFSET('Sanitation Data'!$G$32,0,10*ROW('Sanitation Data'!G13))="","",OFFSET('Sanitation Data'!$G$32,0,10*ROW('Sanitation Data'!G13)))</f>
        <v/>
      </c>
      <c r="DE19" s="285" t="str">
        <f ca="true">+IF(OFFSET('Sanitation Data'!$H$28,0,10*ROW('Sanitation Data'!H13))="","",OFFSET('Sanitation Data'!$H$28,0,10*ROW('Sanitation Data'!H13)))</f>
        <v/>
      </c>
      <c r="DF19" s="285" t="str">
        <f ca="true">+IF(OFFSET('Sanitation Data'!$H$29,0,10*ROW('Sanitation Data'!H13))="","",OFFSET('Sanitation Data'!$H$29,0,10*ROW('Sanitation Data'!H13)))</f>
        <v/>
      </c>
      <c r="DG19" s="285" t="str">
        <f ca="true">+IF(OFFSET('Sanitation Data'!$H$30,0,10*ROW('Sanitation Data'!H13))="","",OFFSET('Sanitation Data'!$H$30,0,10*ROW('Sanitation Data'!H13)))</f>
        <v/>
      </c>
      <c r="DH19" s="285" t="str">
        <f ca="true">+IF(OFFSET('Sanitation Data'!$H$31,0,10*ROW('Sanitation Data'!H13))="","",OFFSET('Sanitation Data'!$H$31,0,10*ROW('Sanitation Data'!H13)))</f>
        <v/>
      </c>
      <c r="DI19" s="285" t="str">
        <f ca="true">+IF(OFFSET('Sanitation Data'!$H$32,0,10*ROW('Sanitation Data'!H13))="","",OFFSET('Sanitation Data'!$H$32,0,10*ROW('Sanitation Data'!H13)))</f>
        <v/>
      </c>
      <c r="DJ19" s="285" t="str">
        <f ca="true">+IF(OFFSET('Sanitation Data'!$I$28,0,10*ROW('Sanitation Data'!I13))="","",OFFSET('Sanitation Data'!$I$28,0,10*ROW('Sanitation Data'!I13)))</f>
        <v/>
      </c>
      <c r="DK19" s="285" t="str">
        <f ca="true">+IF(OFFSET('Sanitation Data'!$I$29,0,10*ROW('Sanitation Data'!I13))="","",OFFSET('Sanitation Data'!$I$29,0,10*ROW('Sanitation Data'!I13)))</f>
        <v/>
      </c>
      <c r="DL19" s="285" t="str">
        <f ca="true">+IF(OFFSET('Sanitation Data'!$I$30,0,10*ROW('Sanitation Data'!I13))="","",OFFSET('Sanitation Data'!$I$30,0,10*ROW('Sanitation Data'!I13)))</f>
        <v/>
      </c>
      <c r="DM19" s="285" t="str">
        <f ca="true">+IF(OFFSET('Sanitation Data'!$I$31,0,10*ROW('Sanitation Data'!I13))="","",OFFSET('Sanitation Data'!$I$31,0,10*ROW('Sanitation Data'!I13)))</f>
        <v/>
      </c>
      <c r="DN19" s="285" t="str">
        <f ca="true">+IF(OFFSET('Sanitation Data'!$I$32,0,10*ROW('Sanitation Data'!I13))="","",OFFSET('Sanitation Data'!$I$32,0,10*ROW('Sanitation Data'!I13)))</f>
        <v/>
      </c>
      <c r="DO19" s="285" t="str">
        <f ca="true">+IF(OFFSET('Hygiene Data'!$D$11,0,10*ROW('Hygiene Data'!D13))="","",OFFSET('Hygiene Data'!$D$11,0,10*ROW('Hygiene Data'!D13)))</f>
        <v/>
      </c>
      <c r="DP19" s="285" t="str">
        <f ca="true">+IF(OFFSET('Hygiene Data'!$D$12,0,10*ROW('Hygiene Data'!D13))="","",OFFSET('Hygiene Data'!$D$12,0,10*ROW('Hygiene Data'!D13)))</f>
        <v/>
      </c>
      <c r="DQ19" s="285" t="str">
        <f ca="true">+IF(OFFSET('Hygiene Data'!$D$13,0,10*ROW('Hygiene Data'!D13))="","",OFFSET('Hygiene Data'!$D$13,0,10*ROW('Hygiene Data'!D13)))</f>
        <v/>
      </c>
      <c r="DR19" s="285" t="str">
        <f ca="true">+IF(OFFSET('Hygiene Data'!$E$11,0,10*ROW('Hygiene Data'!E13))="","",OFFSET('Hygiene Data'!$E$11,0,10*ROW('Hygiene Data'!E13)))</f>
        <v/>
      </c>
      <c r="DS19" s="285" t="str">
        <f ca="true">+IF(OFFSET('Hygiene Data'!$E$12,0,10*ROW('Hygiene Data'!E13))="","",OFFSET('Hygiene Data'!$E$12,0,10*ROW('Hygiene Data'!E13)))</f>
        <v/>
      </c>
      <c r="DT19" s="285" t="str">
        <f ca="true">+IF(OFFSET('Hygiene Data'!$E$13,0,10*ROW('Hygiene Data'!E13))="","",OFFSET('Hygiene Data'!$E$13,0,10*ROW('Hygiene Data'!E13)))</f>
        <v/>
      </c>
      <c r="DU19" s="285" t="str">
        <f ca="true">+IF(OFFSET('Hygiene Data'!$F$11,0,10*ROW('Hygiene Data'!F13))="","",OFFSET('Hygiene Data'!$F$11,0,10*ROW('Hygiene Data'!F13)))</f>
        <v/>
      </c>
      <c r="DV19" s="285" t="str">
        <f ca="true">+IF(OFFSET('Hygiene Data'!$F$12,0,10*ROW('Hygiene Data'!F13))="","",OFFSET('Hygiene Data'!$F$12,0,10*ROW('Hygiene Data'!F13)))</f>
        <v/>
      </c>
      <c r="DW19" s="285" t="str">
        <f ca="true">+IF(OFFSET('Hygiene Data'!$F$13,0,10*ROW('Hygiene Data'!F13))="","",OFFSET('Hygiene Data'!$F$13,0,10*ROW('Hygiene Data'!F13)))</f>
        <v/>
      </c>
      <c r="DX19" s="285" t="str">
        <f ca="true">+IF(OFFSET('Hygiene Data'!$G$11,0,10*ROW('Hygiene Data'!G13))="","",OFFSET('Hygiene Data'!$G$11,0,10*ROW('Hygiene Data'!G13)))</f>
        <v/>
      </c>
      <c r="DY19" s="285" t="str">
        <f ca="true">+IF(OFFSET('Hygiene Data'!$G$12,0,10*ROW('Hygiene Data'!G13))="","",OFFSET('Hygiene Data'!$G$12,0,10*ROW('Hygiene Data'!G13)))</f>
        <v/>
      </c>
      <c r="DZ19" s="285" t="str">
        <f ca="true">+IF(OFFSET('Hygiene Data'!$G$13,0,10*ROW('Hygiene Data'!G13))="","",OFFSET('Hygiene Data'!$G$13,0,10*ROW('Hygiene Data'!G13)))</f>
        <v/>
      </c>
      <c r="EA19" s="285" t="str">
        <f ca="true">+IF(OFFSET('Hygiene Data'!$H$11,0,10*ROW('Hygiene Data'!H13))="","",OFFSET('Hygiene Data'!$H$11,0,10*ROW('Hygiene Data'!H13)))</f>
        <v/>
      </c>
      <c r="EB19" s="285" t="str">
        <f ca="true">+IF(OFFSET('Hygiene Data'!$H$12,0,10*ROW('Hygiene Data'!H13))="","",OFFSET('Hygiene Data'!$H$12,0,10*ROW('Hygiene Data'!H13)))</f>
        <v/>
      </c>
      <c r="EC19" s="285" t="str">
        <f ca="true">+IF(OFFSET('Hygiene Data'!$H$13,0,10*ROW('Hygiene Data'!H13))="","",OFFSET('Hygiene Data'!$H$13,0,10*ROW('Hygiene Data'!H13)))</f>
        <v/>
      </c>
      <c r="ED19" s="285" t="str">
        <f ca="true">+IF(OFFSET('Hygiene Data'!$I$11,0,10*ROW('Hygiene Data'!I13))="","",OFFSET('Hygiene Data'!$I$11,0,10*ROW('Hygiene Data'!I13)))</f>
        <v/>
      </c>
      <c r="EE19" s="285" t="str">
        <f ca="true">+IF(OFFSET('Hygiene Data'!$I$12,0,10*ROW('Hygiene Data'!I13))="","",OFFSET('Hygiene Data'!$I$12,0,10*ROW('Hygiene Data'!I13)))</f>
        <v/>
      </c>
      <c r="EF19" s="285" t="str">
        <f ca="true">+IF(OFFSET('Hygiene Data'!$I$13,0,10*ROW('Hygiene Data'!I13))="","",OFFSET('Hygiene Data'!$I$13,0,10*ROW('Hygiene Data'!I13)))</f>
        <v/>
      </c>
    </row>
    <row xmlns:x14ac="http://schemas.microsoft.com/office/spreadsheetml/2009/9/ac" r="20" x14ac:dyDescent="0.2">
      <c r="A20" s="35" t="str">
        <f ca="true">+IF(OFFSET('Water Data'!$B$2,0,10*ROW('Water Data'!E14))="","",OFFSET('Water Data'!$B$2,0,10*ROW('Water Data'!E14)))</f>
        <v/>
      </c>
      <c r="B20" s="35" t="str">
        <f ca="true">+IF(OFFSET('Water Data'!$C$2,0,10*ROW('Water Data'!F14))="","",OFFSET('Water Data'!$C$2,0,10*ROW('Water Data'!F14)))</f>
        <v/>
      </c>
      <c r="C20" s="341" t="str">
        <f t="shared" ca="true" si="0"/>
        <v/>
      </c>
      <c r="D20" s="89"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89"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89"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89"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89"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89"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89"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89"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89"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89"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89"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89"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89"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89"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89"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89"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89"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89"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0"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0"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0"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0"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0"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0"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0"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0"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0"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0"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0"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0"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0"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0"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0"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0"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0"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0"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0"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0"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0"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0"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0"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0"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0"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0"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0"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0"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0"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0"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1"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1"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1"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1"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1"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1"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1"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1"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1"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1"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1"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1"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1"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1"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1"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1"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1"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1"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85"/>
      <c r="BS20" s="285" t="str">
        <f ca="true">+IF(OFFSET('Water Data'!$D$27,0,10*ROW('Water Data'!D14))="","",OFFSET('Water Data'!$D$27,0,10*ROW('Water Data'!D14)))</f>
        <v/>
      </c>
      <c r="BT20" s="285" t="str">
        <f ca="true">+IF(OFFSET('Water Data'!$D$28,0,10*ROW('Water Data'!D14))="","",OFFSET('Water Data'!$D$28,0,10*ROW('Water Data'!D14)))</f>
        <v/>
      </c>
      <c r="BU20" s="285" t="str">
        <f ca="true">+IF(OFFSET('Water Data'!$D$29,0,10*ROW('Water Data'!D14))="","",OFFSET('Water Data'!$D$29,0,10*ROW('Water Data'!D14)))</f>
        <v/>
      </c>
      <c r="BV20" s="285" t="str">
        <f ca="true">+IF(OFFSET('Water Data'!$E$27,0,10*ROW('Water Data'!E14))="","",OFFSET('Water Data'!$E$27,0,10*ROW('Water Data'!E14)))</f>
        <v/>
      </c>
      <c r="BW20" s="285" t="str">
        <f ca="true">+IF(OFFSET('Water Data'!$E$28,0,10*ROW('Water Data'!E14))="","",OFFSET('Water Data'!$E$28,0,10*ROW('Water Data'!E14)))</f>
        <v/>
      </c>
      <c r="BX20" s="285" t="str">
        <f ca="true">+IF(OFFSET('Water Data'!$E$29,0,10*ROW('Water Data'!E14))="","",OFFSET('Water Data'!$E$29,0,10*ROW('Water Data'!E14)))</f>
        <v/>
      </c>
      <c r="BY20" s="285" t="str">
        <f ca="true">+IF(OFFSET('Water Data'!$F$27,0,10*ROW('Water Data'!F14))="","",OFFSET('Water Data'!$F$27,0,10*ROW('Water Data'!F14)))</f>
        <v/>
      </c>
      <c r="BZ20" s="285" t="str">
        <f ca="true">+IF(OFFSET('Water Data'!$F$28,0,10*ROW('Water Data'!F14))="","",OFFSET('Water Data'!$F$28,0,10*ROW('Water Data'!F14)))</f>
        <v/>
      </c>
      <c r="CA20" s="285" t="str">
        <f ca="true">+IF(OFFSET('Water Data'!$F$29,0,10*ROW('Water Data'!F14))="","",OFFSET('Water Data'!$F$29,0,10*ROW('Water Data'!F14)))</f>
        <v/>
      </c>
      <c r="CB20" s="285" t="str">
        <f ca="true">+IF(OFFSET('Water Data'!$G$27,0,10*ROW('Water Data'!G14))="","",OFFSET('Water Data'!$G$27,0,10*ROW('Water Data'!G14)))</f>
        <v/>
      </c>
      <c r="CC20" s="285" t="str">
        <f ca="true">+IF(OFFSET('Water Data'!$G$28,0,10*ROW('Water Data'!G14))="","",OFFSET('Water Data'!$G$28,0,10*ROW('Water Data'!G14)))</f>
        <v/>
      </c>
      <c r="CD20" s="285" t="str">
        <f ca="true">+IF(OFFSET('Water Data'!$G$29,0,10*ROW('Water Data'!G14))="","",OFFSET('Water Data'!$G$29,0,10*ROW('Water Data'!G14)))</f>
        <v/>
      </c>
      <c r="CE20" s="285" t="str">
        <f ca="true">+IF(OFFSET('Water Data'!$H$27,0,10*ROW('Water Data'!H14))="","",OFFSET('Water Data'!$H$27,0,10*ROW('Water Data'!H14)))</f>
        <v/>
      </c>
      <c r="CF20" s="285" t="str">
        <f ca="true">+IF(OFFSET('Water Data'!$H$28,0,10*ROW('Water Data'!H14))="","",OFFSET('Water Data'!$H$28,0,10*ROW('Water Data'!H14)))</f>
        <v/>
      </c>
      <c r="CG20" s="285" t="str">
        <f ca="true">+IF(OFFSET('Water Data'!$H$29,0,10*ROW('Water Data'!H14))="","",OFFSET('Water Data'!$H$29,0,10*ROW('Water Data'!H14)))</f>
        <v/>
      </c>
      <c r="CH20" s="285" t="str">
        <f ca="true">+IF(OFFSET('Water Data'!$I$27,0,10*ROW('Water Data'!I14))="","",OFFSET('Water Data'!$I$27,0,10*ROW('Water Data'!I14)))</f>
        <v/>
      </c>
      <c r="CI20" s="285" t="str">
        <f ca="true">+IF(OFFSET('Water Data'!$I$28,0,10*ROW('Water Data'!I14))="","",OFFSET('Water Data'!$I$28,0,10*ROW('Water Data'!I14)))</f>
        <v/>
      </c>
      <c r="CJ20" s="285" t="str">
        <f ca="true">+IF(OFFSET('Water Data'!$I$29,0,10*ROW('Water Data'!I14))="","",OFFSET('Water Data'!$I$29,0,10*ROW('Water Data'!I14)))</f>
        <v/>
      </c>
      <c r="CK20" s="285" t="str">
        <f ca="true">+IF(OFFSET('Sanitation Data'!$D$28,0,10*ROW('Sanitation Data'!D14))="","",OFFSET('Sanitation Data'!$D$28,0,10*ROW('Sanitation Data'!D14)))</f>
        <v/>
      </c>
      <c r="CL20" s="285" t="str">
        <f ca="true">+IF(OFFSET('Sanitation Data'!$D$29,0,10*ROW('Sanitation Data'!D14))="","",OFFSET('Sanitation Data'!$D$29,0,10*ROW('Sanitation Data'!D14)))</f>
        <v/>
      </c>
      <c r="CM20" s="285" t="str">
        <f ca="true">+IF(OFFSET('Sanitation Data'!$D$30,0,10*ROW('Sanitation Data'!D14))="","",OFFSET('Sanitation Data'!$D$30,0,10*ROW('Sanitation Data'!D14)))</f>
        <v/>
      </c>
      <c r="CN20" s="285" t="str">
        <f ca="true">+IF(OFFSET('Sanitation Data'!$D$31,0,10*ROW('Sanitation Data'!D14))="","",OFFSET('Sanitation Data'!$D$31,0,10*ROW('Sanitation Data'!D14)))</f>
        <v/>
      </c>
      <c r="CO20" s="285" t="str">
        <f ca="true">+IF(OFFSET('Sanitation Data'!$D$32,0,10*ROW('Sanitation Data'!D14))="","",OFFSET('Sanitation Data'!$D$32,0,10*ROW('Sanitation Data'!D14)))</f>
        <v/>
      </c>
      <c r="CP20" s="285" t="str">
        <f ca="true">+IF(OFFSET('Sanitation Data'!$E$28,0,10*ROW('Sanitation Data'!E14))="","",OFFSET('Sanitation Data'!$E$28,0,10*ROW('Sanitation Data'!E14)))</f>
        <v/>
      </c>
      <c r="CQ20" s="285" t="str">
        <f ca="true">+IF(OFFSET('Sanitation Data'!$E$29,0,10*ROW('Sanitation Data'!E14))="","",OFFSET('Sanitation Data'!$E$29,0,10*ROW('Sanitation Data'!E14)))</f>
        <v/>
      </c>
      <c r="CR20" s="285" t="str">
        <f ca="true">+IF(OFFSET('Sanitation Data'!$E$30,0,10*ROW('Sanitation Data'!E14))="","",OFFSET('Sanitation Data'!$E$30,0,10*ROW('Sanitation Data'!E14)))</f>
        <v/>
      </c>
      <c r="CS20" s="285" t="str">
        <f ca="true">+IF(OFFSET('Sanitation Data'!$E$31,0,10*ROW('Sanitation Data'!E14))="","",OFFSET('Sanitation Data'!$E$31,0,10*ROW('Sanitation Data'!E14)))</f>
        <v/>
      </c>
      <c r="CT20" s="285" t="str">
        <f ca="true">+IF(OFFSET('Sanitation Data'!$E$32,0,10*ROW('Sanitation Data'!E14))="","",OFFSET('Sanitation Data'!$E$32,0,10*ROW('Sanitation Data'!E14)))</f>
        <v/>
      </c>
      <c r="CU20" s="285" t="str">
        <f ca="true">+IF(OFFSET('Sanitation Data'!$F$28,0,10*ROW('Sanitation Data'!F14))="","",OFFSET('Sanitation Data'!$F$28,0,10*ROW('Sanitation Data'!F14)))</f>
        <v/>
      </c>
      <c r="CV20" s="285" t="str">
        <f ca="true">+IF(OFFSET('Sanitation Data'!$F$29,0,10*ROW('Sanitation Data'!F14))="","",OFFSET('Sanitation Data'!$F$29,0,10*ROW('Sanitation Data'!F14)))</f>
        <v/>
      </c>
      <c r="CW20" s="285" t="str">
        <f ca="true">+IF(OFFSET('Sanitation Data'!$F$30,0,10*ROW('Sanitation Data'!F14))="","",OFFSET('Sanitation Data'!$F$30,0,10*ROW('Sanitation Data'!F14)))</f>
        <v/>
      </c>
      <c r="CX20" s="285" t="str">
        <f ca="true">+IF(OFFSET('Sanitation Data'!$F$31,0,10*ROW('Sanitation Data'!F14))="","",OFFSET('Sanitation Data'!$F$31,0,10*ROW('Sanitation Data'!F14)))</f>
        <v/>
      </c>
      <c r="CY20" s="285" t="str">
        <f ca="true">+IF(OFFSET('Sanitation Data'!$F$32,0,10*ROW('Sanitation Data'!F14))="","",OFFSET('Sanitation Data'!$F$32,0,10*ROW('Sanitation Data'!F14)))</f>
        <v/>
      </c>
      <c r="CZ20" s="285" t="str">
        <f ca="true">+IF(OFFSET('Sanitation Data'!$G$28,0,10*ROW('Sanitation Data'!G14))="","",OFFSET('Sanitation Data'!$G$28,0,10*ROW('Sanitation Data'!G14)))</f>
        <v/>
      </c>
      <c r="DA20" s="285" t="str">
        <f ca="true">+IF(OFFSET('Sanitation Data'!$G$29,0,10*ROW('Sanitation Data'!G14))="","",OFFSET('Sanitation Data'!$G$29,0,10*ROW('Sanitation Data'!G14)))</f>
        <v/>
      </c>
      <c r="DB20" s="285" t="str">
        <f ca="true">+IF(OFFSET('Sanitation Data'!$G$30,0,10*ROW('Sanitation Data'!G14))="","",OFFSET('Sanitation Data'!$G$30,0,10*ROW('Sanitation Data'!G14)))</f>
        <v/>
      </c>
      <c r="DC20" s="285" t="str">
        <f ca="true">+IF(OFFSET('Sanitation Data'!$G$31,0,10*ROW('Sanitation Data'!G14))="","",OFFSET('Sanitation Data'!$G$31,0,10*ROW('Sanitation Data'!G14)))</f>
        <v/>
      </c>
      <c r="DD20" s="285" t="str">
        <f ca="true">+IF(OFFSET('Sanitation Data'!$G$32,0,10*ROW('Sanitation Data'!G14))="","",OFFSET('Sanitation Data'!$G$32,0,10*ROW('Sanitation Data'!G14)))</f>
        <v/>
      </c>
      <c r="DE20" s="285" t="str">
        <f ca="true">+IF(OFFSET('Sanitation Data'!$H$28,0,10*ROW('Sanitation Data'!H14))="","",OFFSET('Sanitation Data'!$H$28,0,10*ROW('Sanitation Data'!H14)))</f>
        <v/>
      </c>
      <c r="DF20" s="285" t="str">
        <f ca="true">+IF(OFFSET('Sanitation Data'!$H$29,0,10*ROW('Sanitation Data'!H14))="","",OFFSET('Sanitation Data'!$H$29,0,10*ROW('Sanitation Data'!H14)))</f>
        <v/>
      </c>
      <c r="DG20" s="285" t="str">
        <f ca="true">+IF(OFFSET('Sanitation Data'!$H$30,0,10*ROW('Sanitation Data'!H14))="","",OFFSET('Sanitation Data'!$H$30,0,10*ROW('Sanitation Data'!H14)))</f>
        <v/>
      </c>
      <c r="DH20" s="285" t="str">
        <f ca="true">+IF(OFFSET('Sanitation Data'!$H$31,0,10*ROW('Sanitation Data'!H14))="","",OFFSET('Sanitation Data'!$H$31,0,10*ROW('Sanitation Data'!H14)))</f>
        <v/>
      </c>
      <c r="DI20" s="285" t="str">
        <f ca="true">+IF(OFFSET('Sanitation Data'!$H$32,0,10*ROW('Sanitation Data'!H14))="","",OFFSET('Sanitation Data'!$H$32,0,10*ROW('Sanitation Data'!H14)))</f>
        <v/>
      </c>
      <c r="DJ20" s="285" t="str">
        <f ca="true">+IF(OFFSET('Sanitation Data'!$I$28,0,10*ROW('Sanitation Data'!I14))="","",OFFSET('Sanitation Data'!$I$28,0,10*ROW('Sanitation Data'!I14)))</f>
        <v/>
      </c>
      <c r="DK20" s="285" t="str">
        <f ca="true">+IF(OFFSET('Sanitation Data'!$I$29,0,10*ROW('Sanitation Data'!I14))="","",OFFSET('Sanitation Data'!$I$29,0,10*ROW('Sanitation Data'!I14)))</f>
        <v/>
      </c>
      <c r="DL20" s="285" t="str">
        <f ca="true">+IF(OFFSET('Sanitation Data'!$I$30,0,10*ROW('Sanitation Data'!I14))="","",OFFSET('Sanitation Data'!$I$30,0,10*ROW('Sanitation Data'!I14)))</f>
        <v/>
      </c>
      <c r="DM20" s="285" t="str">
        <f ca="true">+IF(OFFSET('Sanitation Data'!$I$31,0,10*ROW('Sanitation Data'!I14))="","",OFFSET('Sanitation Data'!$I$31,0,10*ROW('Sanitation Data'!I14)))</f>
        <v/>
      </c>
      <c r="DN20" s="285" t="str">
        <f ca="true">+IF(OFFSET('Sanitation Data'!$I$32,0,10*ROW('Sanitation Data'!I14))="","",OFFSET('Sanitation Data'!$I$32,0,10*ROW('Sanitation Data'!I14)))</f>
        <v/>
      </c>
      <c r="DO20" s="285" t="str">
        <f ca="true">+IF(OFFSET('Hygiene Data'!$D$11,0,10*ROW('Hygiene Data'!D14))="","",OFFSET('Hygiene Data'!$D$11,0,10*ROW('Hygiene Data'!D14)))</f>
        <v/>
      </c>
      <c r="DP20" s="285" t="str">
        <f ca="true">+IF(OFFSET('Hygiene Data'!$D$12,0,10*ROW('Hygiene Data'!D14))="","",OFFSET('Hygiene Data'!$D$12,0,10*ROW('Hygiene Data'!D14)))</f>
        <v/>
      </c>
      <c r="DQ20" s="285" t="str">
        <f ca="true">+IF(OFFSET('Hygiene Data'!$D$13,0,10*ROW('Hygiene Data'!D14))="","",OFFSET('Hygiene Data'!$D$13,0,10*ROW('Hygiene Data'!D14)))</f>
        <v/>
      </c>
      <c r="DR20" s="285" t="str">
        <f ca="true">+IF(OFFSET('Hygiene Data'!$E$11,0,10*ROW('Hygiene Data'!E14))="","",OFFSET('Hygiene Data'!$E$11,0,10*ROW('Hygiene Data'!E14)))</f>
        <v/>
      </c>
      <c r="DS20" s="285" t="str">
        <f ca="true">+IF(OFFSET('Hygiene Data'!$E$12,0,10*ROW('Hygiene Data'!E14))="","",OFFSET('Hygiene Data'!$E$12,0,10*ROW('Hygiene Data'!E14)))</f>
        <v/>
      </c>
      <c r="DT20" s="285" t="str">
        <f ca="true">+IF(OFFSET('Hygiene Data'!$E$13,0,10*ROW('Hygiene Data'!E14))="","",OFFSET('Hygiene Data'!$E$13,0,10*ROW('Hygiene Data'!E14)))</f>
        <v/>
      </c>
      <c r="DU20" s="285" t="str">
        <f ca="true">+IF(OFFSET('Hygiene Data'!$F$11,0,10*ROW('Hygiene Data'!F14))="","",OFFSET('Hygiene Data'!$F$11,0,10*ROW('Hygiene Data'!F14)))</f>
        <v/>
      </c>
      <c r="DV20" s="285" t="str">
        <f ca="true">+IF(OFFSET('Hygiene Data'!$F$12,0,10*ROW('Hygiene Data'!F14))="","",OFFSET('Hygiene Data'!$F$12,0,10*ROW('Hygiene Data'!F14)))</f>
        <v/>
      </c>
      <c r="DW20" s="285" t="str">
        <f ca="true">+IF(OFFSET('Hygiene Data'!$F$13,0,10*ROW('Hygiene Data'!F14))="","",OFFSET('Hygiene Data'!$F$13,0,10*ROW('Hygiene Data'!F14)))</f>
        <v/>
      </c>
      <c r="DX20" s="285" t="str">
        <f ca="true">+IF(OFFSET('Hygiene Data'!$G$11,0,10*ROW('Hygiene Data'!G14))="","",OFFSET('Hygiene Data'!$G$11,0,10*ROW('Hygiene Data'!G14)))</f>
        <v/>
      </c>
      <c r="DY20" s="285" t="str">
        <f ca="true">+IF(OFFSET('Hygiene Data'!$G$12,0,10*ROW('Hygiene Data'!G14))="","",OFFSET('Hygiene Data'!$G$12,0,10*ROW('Hygiene Data'!G14)))</f>
        <v/>
      </c>
      <c r="DZ20" s="285" t="str">
        <f ca="true">+IF(OFFSET('Hygiene Data'!$G$13,0,10*ROW('Hygiene Data'!G14))="","",OFFSET('Hygiene Data'!$G$13,0,10*ROW('Hygiene Data'!G14)))</f>
        <v/>
      </c>
      <c r="EA20" s="285" t="str">
        <f ca="true">+IF(OFFSET('Hygiene Data'!$H$11,0,10*ROW('Hygiene Data'!H14))="","",OFFSET('Hygiene Data'!$H$11,0,10*ROW('Hygiene Data'!H14)))</f>
        <v/>
      </c>
      <c r="EB20" s="285" t="str">
        <f ca="true">+IF(OFFSET('Hygiene Data'!$H$12,0,10*ROW('Hygiene Data'!H14))="","",OFFSET('Hygiene Data'!$H$12,0,10*ROW('Hygiene Data'!H14)))</f>
        <v/>
      </c>
      <c r="EC20" s="285" t="str">
        <f ca="true">+IF(OFFSET('Hygiene Data'!$H$13,0,10*ROW('Hygiene Data'!H14))="","",OFFSET('Hygiene Data'!$H$13,0,10*ROW('Hygiene Data'!H14)))</f>
        <v/>
      </c>
      <c r="ED20" s="285" t="str">
        <f ca="true">+IF(OFFSET('Hygiene Data'!$I$11,0,10*ROW('Hygiene Data'!I14))="","",OFFSET('Hygiene Data'!$I$11,0,10*ROW('Hygiene Data'!I14)))</f>
        <v/>
      </c>
      <c r="EE20" s="285" t="str">
        <f ca="true">+IF(OFFSET('Hygiene Data'!$I$12,0,10*ROW('Hygiene Data'!I14))="","",OFFSET('Hygiene Data'!$I$12,0,10*ROW('Hygiene Data'!I14)))</f>
        <v/>
      </c>
      <c r="EF20" s="285" t="str">
        <f ca="true">+IF(OFFSET('Hygiene Data'!$I$13,0,10*ROW('Hygiene Data'!I14))="","",OFFSET('Hygiene Data'!$I$13,0,10*ROW('Hygiene Data'!I14)))</f>
        <v/>
      </c>
    </row>
    <row xmlns:x14ac="http://schemas.microsoft.com/office/spreadsheetml/2009/9/ac" r="21" x14ac:dyDescent="0.2">
      <c r="A21" s="35" t="str">
        <f ca="true">+IF(OFFSET('Water Data'!$B$2,0,10*ROW('Water Data'!E15))="","",OFFSET('Water Data'!$B$2,0,10*ROW('Water Data'!E15)))</f>
        <v/>
      </c>
      <c r="B21" s="35" t="str">
        <f ca="true">+IF(OFFSET('Water Data'!$C$2,0,10*ROW('Water Data'!F15))="","",OFFSET('Water Data'!$C$2,0,10*ROW('Water Data'!F15)))</f>
        <v/>
      </c>
      <c r="C21" s="341" t="str">
        <f t="shared" ca="true" si="0"/>
        <v/>
      </c>
      <c r="D21" s="89"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89"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89"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89"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89"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89"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89"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89"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89"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89"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89"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89"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89"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89"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89"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89"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89"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89"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0"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0"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0"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0"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0"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0"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0"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0"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0"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0"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0"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0"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0"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0"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0"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0"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0"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0"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0"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0"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0"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0"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0"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0"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0"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0"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0"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0"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0"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0"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1"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1"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1"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1"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1"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1"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1"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1"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1"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1"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1"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1"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1"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1"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1"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1"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1"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1"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85"/>
      <c r="BS21" s="285" t="str">
        <f ca="true">+IF(OFFSET('Water Data'!$D$27,0,10*ROW('Water Data'!D15))="","",OFFSET('Water Data'!$D$27,0,10*ROW('Water Data'!D15)))</f>
        <v/>
      </c>
      <c r="BT21" s="285" t="str">
        <f ca="true">+IF(OFFSET('Water Data'!$D$28,0,10*ROW('Water Data'!D15))="","",OFFSET('Water Data'!$D$28,0,10*ROW('Water Data'!D15)))</f>
        <v/>
      </c>
      <c r="BU21" s="285" t="str">
        <f ca="true">+IF(OFFSET('Water Data'!$D$29,0,10*ROW('Water Data'!D15))="","",OFFSET('Water Data'!$D$29,0,10*ROW('Water Data'!D15)))</f>
        <v/>
      </c>
      <c r="BV21" s="285" t="str">
        <f ca="true">+IF(OFFSET('Water Data'!$E$27,0,10*ROW('Water Data'!E15))="","",OFFSET('Water Data'!$E$27,0,10*ROW('Water Data'!E15)))</f>
        <v/>
      </c>
      <c r="BW21" s="285" t="str">
        <f ca="true">+IF(OFFSET('Water Data'!$E$28,0,10*ROW('Water Data'!E15))="","",OFFSET('Water Data'!$E$28,0,10*ROW('Water Data'!E15)))</f>
        <v/>
      </c>
      <c r="BX21" s="285" t="str">
        <f ca="true">+IF(OFFSET('Water Data'!$E$29,0,10*ROW('Water Data'!E15))="","",OFFSET('Water Data'!$E$29,0,10*ROW('Water Data'!E15)))</f>
        <v/>
      </c>
      <c r="BY21" s="285" t="str">
        <f ca="true">+IF(OFFSET('Water Data'!$F$27,0,10*ROW('Water Data'!F15))="","",OFFSET('Water Data'!$F$27,0,10*ROW('Water Data'!F15)))</f>
        <v/>
      </c>
      <c r="BZ21" s="285" t="str">
        <f ca="true">+IF(OFFSET('Water Data'!$F$28,0,10*ROW('Water Data'!F15))="","",OFFSET('Water Data'!$F$28,0,10*ROW('Water Data'!F15)))</f>
        <v/>
      </c>
      <c r="CA21" s="285" t="str">
        <f ca="true">+IF(OFFSET('Water Data'!$F$29,0,10*ROW('Water Data'!F15))="","",OFFSET('Water Data'!$F$29,0,10*ROW('Water Data'!F15)))</f>
        <v/>
      </c>
      <c r="CB21" s="285" t="str">
        <f ca="true">+IF(OFFSET('Water Data'!$G$27,0,10*ROW('Water Data'!G15))="","",OFFSET('Water Data'!$G$27,0,10*ROW('Water Data'!G15)))</f>
        <v/>
      </c>
      <c r="CC21" s="285" t="str">
        <f ca="true">+IF(OFFSET('Water Data'!$G$28,0,10*ROW('Water Data'!G15))="","",OFFSET('Water Data'!$G$28,0,10*ROW('Water Data'!G15)))</f>
        <v/>
      </c>
      <c r="CD21" s="285" t="str">
        <f ca="true">+IF(OFFSET('Water Data'!$G$29,0,10*ROW('Water Data'!G15))="","",OFFSET('Water Data'!$G$29,0,10*ROW('Water Data'!G15)))</f>
        <v/>
      </c>
      <c r="CE21" s="285" t="str">
        <f ca="true">+IF(OFFSET('Water Data'!$H$27,0,10*ROW('Water Data'!H15))="","",OFFSET('Water Data'!$H$27,0,10*ROW('Water Data'!H15)))</f>
        <v/>
      </c>
      <c r="CF21" s="285" t="str">
        <f ca="true">+IF(OFFSET('Water Data'!$H$28,0,10*ROW('Water Data'!H15))="","",OFFSET('Water Data'!$H$28,0,10*ROW('Water Data'!H15)))</f>
        <v/>
      </c>
      <c r="CG21" s="285" t="str">
        <f ca="true">+IF(OFFSET('Water Data'!$H$29,0,10*ROW('Water Data'!H15))="","",OFFSET('Water Data'!$H$29,0,10*ROW('Water Data'!H15)))</f>
        <v/>
      </c>
      <c r="CH21" s="285" t="str">
        <f ca="true">+IF(OFFSET('Water Data'!$I$27,0,10*ROW('Water Data'!I15))="","",OFFSET('Water Data'!$I$27,0,10*ROW('Water Data'!I15)))</f>
        <v/>
      </c>
      <c r="CI21" s="285" t="str">
        <f ca="true">+IF(OFFSET('Water Data'!$I$28,0,10*ROW('Water Data'!I15))="","",OFFSET('Water Data'!$I$28,0,10*ROW('Water Data'!I15)))</f>
        <v/>
      </c>
      <c r="CJ21" s="285" t="str">
        <f ca="true">+IF(OFFSET('Water Data'!$I$29,0,10*ROW('Water Data'!I15))="","",OFFSET('Water Data'!$I$29,0,10*ROW('Water Data'!I15)))</f>
        <v/>
      </c>
      <c r="CK21" s="285" t="str">
        <f ca="true">+IF(OFFSET('Sanitation Data'!$D$28,0,10*ROW('Sanitation Data'!D15))="","",OFFSET('Sanitation Data'!$D$28,0,10*ROW('Sanitation Data'!D15)))</f>
        <v/>
      </c>
      <c r="CL21" s="285" t="str">
        <f ca="true">+IF(OFFSET('Sanitation Data'!$D$29,0,10*ROW('Sanitation Data'!D15))="","",OFFSET('Sanitation Data'!$D$29,0,10*ROW('Sanitation Data'!D15)))</f>
        <v/>
      </c>
      <c r="CM21" s="285" t="str">
        <f ca="true">+IF(OFFSET('Sanitation Data'!$D$30,0,10*ROW('Sanitation Data'!D15))="","",OFFSET('Sanitation Data'!$D$30,0,10*ROW('Sanitation Data'!D15)))</f>
        <v/>
      </c>
      <c r="CN21" s="285" t="str">
        <f ca="true">+IF(OFFSET('Sanitation Data'!$D$31,0,10*ROW('Sanitation Data'!D15))="","",OFFSET('Sanitation Data'!$D$31,0,10*ROW('Sanitation Data'!D15)))</f>
        <v/>
      </c>
      <c r="CO21" s="285" t="str">
        <f ca="true">+IF(OFFSET('Sanitation Data'!$D$32,0,10*ROW('Sanitation Data'!D15))="","",OFFSET('Sanitation Data'!$D$32,0,10*ROW('Sanitation Data'!D15)))</f>
        <v/>
      </c>
      <c r="CP21" s="285" t="str">
        <f ca="true">+IF(OFFSET('Sanitation Data'!$E$28,0,10*ROW('Sanitation Data'!E15))="","",OFFSET('Sanitation Data'!$E$28,0,10*ROW('Sanitation Data'!E15)))</f>
        <v/>
      </c>
      <c r="CQ21" s="285" t="str">
        <f ca="true">+IF(OFFSET('Sanitation Data'!$E$29,0,10*ROW('Sanitation Data'!E15))="","",OFFSET('Sanitation Data'!$E$29,0,10*ROW('Sanitation Data'!E15)))</f>
        <v/>
      </c>
      <c r="CR21" s="285" t="str">
        <f ca="true">+IF(OFFSET('Sanitation Data'!$E$30,0,10*ROW('Sanitation Data'!E15))="","",OFFSET('Sanitation Data'!$E$30,0,10*ROW('Sanitation Data'!E15)))</f>
        <v/>
      </c>
      <c r="CS21" s="285" t="str">
        <f ca="true">+IF(OFFSET('Sanitation Data'!$E$31,0,10*ROW('Sanitation Data'!E15))="","",OFFSET('Sanitation Data'!$E$31,0,10*ROW('Sanitation Data'!E15)))</f>
        <v/>
      </c>
      <c r="CT21" s="285" t="str">
        <f ca="true">+IF(OFFSET('Sanitation Data'!$E$32,0,10*ROW('Sanitation Data'!E15))="","",OFFSET('Sanitation Data'!$E$32,0,10*ROW('Sanitation Data'!E15)))</f>
        <v/>
      </c>
      <c r="CU21" s="285" t="str">
        <f ca="true">+IF(OFFSET('Sanitation Data'!$F$28,0,10*ROW('Sanitation Data'!F15))="","",OFFSET('Sanitation Data'!$F$28,0,10*ROW('Sanitation Data'!F15)))</f>
        <v/>
      </c>
      <c r="CV21" s="285" t="str">
        <f ca="true">+IF(OFFSET('Sanitation Data'!$F$29,0,10*ROW('Sanitation Data'!F15))="","",OFFSET('Sanitation Data'!$F$29,0,10*ROW('Sanitation Data'!F15)))</f>
        <v/>
      </c>
      <c r="CW21" s="285" t="str">
        <f ca="true">+IF(OFFSET('Sanitation Data'!$F$30,0,10*ROW('Sanitation Data'!F15))="","",OFFSET('Sanitation Data'!$F$30,0,10*ROW('Sanitation Data'!F15)))</f>
        <v/>
      </c>
      <c r="CX21" s="285" t="str">
        <f ca="true">+IF(OFFSET('Sanitation Data'!$F$31,0,10*ROW('Sanitation Data'!F15))="","",OFFSET('Sanitation Data'!$F$31,0,10*ROW('Sanitation Data'!F15)))</f>
        <v/>
      </c>
      <c r="CY21" s="285" t="str">
        <f ca="true">+IF(OFFSET('Sanitation Data'!$F$32,0,10*ROW('Sanitation Data'!F15))="","",OFFSET('Sanitation Data'!$F$32,0,10*ROW('Sanitation Data'!F15)))</f>
        <v/>
      </c>
      <c r="CZ21" s="285" t="str">
        <f ca="true">+IF(OFFSET('Sanitation Data'!$G$28,0,10*ROW('Sanitation Data'!G15))="","",OFFSET('Sanitation Data'!$G$28,0,10*ROW('Sanitation Data'!G15)))</f>
        <v/>
      </c>
      <c r="DA21" s="285" t="str">
        <f ca="true">+IF(OFFSET('Sanitation Data'!$G$29,0,10*ROW('Sanitation Data'!G15))="","",OFFSET('Sanitation Data'!$G$29,0,10*ROW('Sanitation Data'!G15)))</f>
        <v/>
      </c>
      <c r="DB21" s="285" t="str">
        <f ca="true">+IF(OFFSET('Sanitation Data'!$G$30,0,10*ROW('Sanitation Data'!G15))="","",OFFSET('Sanitation Data'!$G$30,0,10*ROW('Sanitation Data'!G15)))</f>
        <v/>
      </c>
      <c r="DC21" s="285" t="str">
        <f ca="true">+IF(OFFSET('Sanitation Data'!$G$31,0,10*ROW('Sanitation Data'!G15))="","",OFFSET('Sanitation Data'!$G$31,0,10*ROW('Sanitation Data'!G15)))</f>
        <v/>
      </c>
      <c r="DD21" s="285" t="str">
        <f ca="true">+IF(OFFSET('Sanitation Data'!$G$32,0,10*ROW('Sanitation Data'!G15))="","",OFFSET('Sanitation Data'!$G$32,0,10*ROW('Sanitation Data'!G15)))</f>
        <v/>
      </c>
      <c r="DE21" s="285" t="str">
        <f ca="true">+IF(OFFSET('Sanitation Data'!$H$28,0,10*ROW('Sanitation Data'!H15))="","",OFFSET('Sanitation Data'!$H$28,0,10*ROW('Sanitation Data'!H15)))</f>
        <v/>
      </c>
      <c r="DF21" s="285" t="str">
        <f ca="true">+IF(OFFSET('Sanitation Data'!$H$29,0,10*ROW('Sanitation Data'!H15))="","",OFFSET('Sanitation Data'!$H$29,0,10*ROW('Sanitation Data'!H15)))</f>
        <v/>
      </c>
      <c r="DG21" s="285" t="str">
        <f ca="true">+IF(OFFSET('Sanitation Data'!$H$30,0,10*ROW('Sanitation Data'!H15))="","",OFFSET('Sanitation Data'!$H$30,0,10*ROW('Sanitation Data'!H15)))</f>
        <v/>
      </c>
      <c r="DH21" s="285" t="str">
        <f ca="true">+IF(OFFSET('Sanitation Data'!$H$31,0,10*ROW('Sanitation Data'!H15))="","",OFFSET('Sanitation Data'!$H$31,0,10*ROW('Sanitation Data'!H15)))</f>
        <v/>
      </c>
      <c r="DI21" s="285" t="str">
        <f ca="true">+IF(OFFSET('Sanitation Data'!$H$32,0,10*ROW('Sanitation Data'!H15))="","",OFFSET('Sanitation Data'!$H$32,0,10*ROW('Sanitation Data'!H15)))</f>
        <v/>
      </c>
      <c r="DJ21" s="285" t="str">
        <f ca="true">+IF(OFFSET('Sanitation Data'!$I$28,0,10*ROW('Sanitation Data'!I15))="","",OFFSET('Sanitation Data'!$I$28,0,10*ROW('Sanitation Data'!I15)))</f>
        <v/>
      </c>
      <c r="DK21" s="285" t="str">
        <f ca="true">+IF(OFFSET('Sanitation Data'!$I$29,0,10*ROW('Sanitation Data'!I15))="","",OFFSET('Sanitation Data'!$I$29,0,10*ROW('Sanitation Data'!I15)))</f>
        <v/>
      </c>
      <c r="DL21" s="285" t="str">
        <f ca="true">+IF(OFFSET('Sanitation Data'!$I$30,0,10*ROW('Sanitation Data'!I15))="","",OFFSET('Sanitation Data'!$I$30,0,10*ROW('Sanitation Data'!I15)))</f>
        <v/>
      </c>
      <c r="DM21" s="285" t="str">
        <f ca="true">+IF(OFFSET('Sanitation Data'!$I$31,0,10*ROW('Sanitation Data'!I15))="","",OFFSET('Sanitation Data'!$I$31,0,10*ROW('Sanitation Data'!I15)))</f>
        <v/>
      </c>
      <c r="DN21" s="285" t="str">
        <f ca="true">+IF(OFFSET('Sanitation Data'!$I$32,0,10*ROW('Sanitation Data'!I15))="","",OFFSET('Sanitation Data'!$I$32,0,10*ROW('Sanitation Data'!I15)))</f>
        <v/>
      </c>
      <c r="DO21" s="285" t="str">
        <f ca="true">+IF(OFFSET('Hygiene Data'!$D$11,0,10*ROW('Hygiene Data'!D15))="","",OFFSET('Hygiene Data'!$D$11,0,10*ROW('Hygiene Data'!D15)))</f>
        <v/>
      </c>
      <c r="DP21" s="285" t="str">
        <f ca="true">+IF(OFFSET('Hygiene Data'!$D$12,0,10*ROW('Hygiene Data'!D15))="","",OFFSET('Hygiene Data'!$D$12,0,10*ROW('Hygiene Data'!D15)))</f>
        <v/>
      </c>
      <c r="DQ21" s="285" t="str">
        <f ca="true">+IF(OFFSET('Hygiene Data'!$D$13,0,10*ROW('Hygiene Data'!D15))="","",OFFSET('Hygiene Data'!$D$13,0,10*ROW('Hygiene Data'!D15)))</f>
        <v/>
      </c>
      <c r="DR21" s="285" t="str">
        <f ca="true">+IF(OFFSET('Hygiene Data'!$E$11,0,10*ROW('Hygiene Data'!E15))="","",OFFSET('Hygiene Data'!$E$11,0,10*ROW('Hygiene Data'!E15)))</f>
        <v/>
      </c>
      <c r="DS21" s="285" t="str">
        <f ca="true">+IF(OFFSET('Hygiene Data'!$E$12,0,10*ROW('Hygiene Data'!E15))="","",OFFSET('Hygiene Data'!$E$12,0,10*ROW('Hygiene Data'!E15)))</f>
        <v/>
      </c>
      <c r="DT21" s="285" t="str">
        <f ca="true">+IF(OFFSET('Hygiene Data'!$E$13,0,10*ROW('Hygiene Data'!E15))="","",OFFSET('Hygiene Data'!$E$13,0,10*ROW('Hygiene Data'!E15)))</f>
        <v/>
      </c>
      <c r="DU21" s="285" t="str">
        <f ca="true">+IF(OFFSET('Hygiene Data'!$F$11,0,10*ROW('Hygiene Data'!F15))="","",OFFSET('Hygiene Data'!$F$11,0,10*ROW('Hygiene Data'!F15)))</f>
        <v/>
      </c>
      <c r="DV21" s="285" t="str">
        <f ca="true">+IF(OFFSET('Hygiene Data'!$F$12,0,10*ROW('Hygiene Data'!F15))="","",OFFSET('Hygiene Data'!$F$12,0,10*ROW('Hygiene Data'!F15)))</f>
        <v/>
      </c>
      <c r="DW21" s="285" t="str">
        <f ca="true">+IF(OFFSET('Hygiene Data'!$F$13,0,10*ROW('Hygiene Data'!F15))="","",OFFSET('Hygiene Data'!$F$13,0,10*ROW('Hygiene Data'!F15)))</f>
        <v/>
      </c>
      <c r="DX21" s="285" t="str">
        <f ca="true">+IF(OFFSET('Hygiene Data'!$G$11,0,10*ROW('Hygiene Data'!G15))="","",OFFSET('Hygiene Data'!$G$11,0,10*ROW('Hygiene Data'!G15)))</f>
        <v/>
      </c>
      <c r="DY21" s="285" t="str">
        <f ca="true">+IF(OFFSET('Hygiene Data'!$G$12,0,10*ROW('Hygiene Data'!G15))="","",OFFSET('Hygiene Data'!$G$12,0,10*ROW('Hygiene Data'!G15)))</f>
        <v/>
      </c>
      <c r="DZ21" s="285" t="str">
        <f ca="true">+IF(OFFSET('Hygiene Data'!$G$13,0,10*ROW('Hygiene Data'!G15))="","",OFFSET('Hygiene Data'!$G$13,0,10*ROW('Hygiene Data'!G15)))</f>
        <v/>
      </c>
      <c r="EA21" s="285" t="str">
        <f ca="true">+IF(OFFSET('Hygiene Data'!$H$11,0,10*ROW('Hygiene Data'!H15))="","",OFFSET('Hygiene Data'!$H$11,0,10*ROW('Hygiene Data'!H15)))</f>
        <v/>
      </c>
      <c r="EB21" s="285" t="str">
        <f ca="true">+IF(OFFSET('Hygiene Data'!$H$12,0,10*ROW('Hygiene Data'!H15))="","",OFFSET('Hygiene Data'!$H$12,0,10*ROW('Hygiene Data'!H15)))</f>
        <v/>
      </c>
      <c r="EC21" s="285" t="str">
        <f ca="true">+IF(OFFSET('Hygiene Data'!$H$13,0,10*ROW('Hygiene Data'!H15))="","",OFFSET('Hygiene Data'!$H$13,0,10*ROW('Hygiene Data'!H15)))</f>
        <v/>
      </c>
      <c r="ED21" s="285" t="str">
        <f ca="true">+IF(OFFSET('Hygiene Data'!$I$11,0,10*ROW('Hygiene Data'!I15))="","",OFFSET('Hygiene Data'!$I$11,0,10*ROW('Hygiene Data'!I15)))</f>
        <v/>
      </c>
      <c r="EE21" s="285" t="str">
        <f ca="true">+IF(OFFSET('Hygiene Data'!$I$12,0,10*ROW('Hygiene Data'!I15))="","",OFFSET('Hygiene Data'!$I$12,0,10*ROW('Hygiene Data'!I15)))</f>
        <v/>
      </c>
      <c r="EF21" s="285" t="str">
        <f ca="true">+IF(OFFSET('Hygiene Data'!$I$13,0,10*ROW('Hygiene Data'!I15))="","",OFFSET('Hygiene Data'!$I$13,0,10*ROW('Hygiene Data'!I15)))</f>
        <v/>
      </c>
    </row>
    <row xmlns:x14ac="http://schemas.microsoft.com/office/spreadsheetml/2009/9/ac" r="22" x14ac:dyDescent="0.2">
      <c r="A22" s="35" t="str">
        <f ca="true">+IF(OFFSET('Water Data'!$B$2,0,10*ROW('Water Data'!E16))="","",OFFSET('Water Data'!$B$2,0,10*ROW('Water Data'!E16)))</f>
        <v/>
      </c>
      <c r="B22" s="35" t="str">
        <f ca="true">+IF(OFFSET('Water Data'!$C$2,0,10*ROW('Water Data'!F16))="","",OFFSET('Water Data'!$C$2,0,10*ROW('Water Data'!F16)))</f>
        <v/>
      </c>
      <c r="C22" s="341" t="str">
        <f t="shared" ca="true" si="0"/>
        <v/>
      </c>
      <c r="D22" s="89"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89"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89"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89"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89"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89"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89"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89"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89"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89"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89"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89"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89"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89"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89"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89"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89"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89"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0"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0"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0"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0"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0"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0"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0"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0"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0"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0"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0"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0"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0"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0"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0"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0"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0"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0"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0"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0"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0"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0"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0"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0"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0"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0"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0"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0"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0"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0"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1"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1"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1"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1"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1"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1"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1"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1"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1"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1"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1"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1"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1"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1"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1"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1"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1"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1"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85"/>
      <c r="BS22" s="285" t="str">
        <f ca="true">+IF(OFFSET('Water Data'!$D$27,0,10*ROW('Water Data'!D16))="","",OFFSET('Water Data'!$D$27,0,10*ROW('Water Data'!D16)))</f>
        <v/>
      </c>
      <c r="BT22" s="285" t="str">
        <f ca="true">+IF(OFFSET('Water Data'!$D$28,0,10*ROW('Water Data'!D16))="","",OFFSET('Water Data'!$D$28,0,10*ROW('Water Data'!D16)))</f>
        <v/>
      </c>
      <c r="BU22" s="285" t="str">
        <f ca="true">+IF(OFFSET('Water Data'!$D$29,0,10*ROW('Water Data'!D16))="","",OFFSET('Water Data'!$D$29,0,10*ROW('Water Data'!D16)))</f>
        <v/>
      </c>
      <c r="BV22" s="285" t="str">
        <f ca="true">+IF(OFFSET('Water Data'!$E$27,0,10*ROW('Water Data'!E16))="","",OFFSET('Water Data'!$E$27,0,10*ROW('Water Data'!E16)))</f>
        <v/>
      </c>
      <c r="BW22" s="285" t="str">
        <f ca="true">+IF(OFFSET('Water Data'!$E$28,0,10*ROW('Water Data'!E16))="","",OFFSET('Water Data'!$E$28,0,10*ROW('Water Data'!E16)))</f>
        <v/>
      </c>
      <c r="BX22" s="285" t="str">
        <f ca="true">+IF(OFFSET('Water Data'!$E$29,0,10*ROW('Water Data'!E16))="","",OFFSET('Water Data'!$E$29,0,10*ROW('Water Data'!E16)))</f>
        <v/>
      </c>
      <c r="BY22" s="285" t="str">
        <f ca="true">+IF(OFFSET('Water Data'!$F$27,0,10*ROW('Water Data'!F16))="","",OFFSET('Water Data'!$F$27,0,10*ROW('Water Data'!F16)))</f>
        <v/>
      </c>
      <c r="BZ22" s="285" t="str">
        <f ca="true">+IF(OFFSET('Water Data'!$F$28,0,10*ROW('Water Data'!F16))="","",OFFSET('Water Data'!$F$28,0,10*ROW('Water Data'!F16)))</f>
        <v/>
      </c>
      <c r="CA22" s="285" t="str">
        <f ca="true">+IF(OFFSET('Water Data'!$F$29,0,10*ROW('Water Data'!F16))="","",OFFSET('Water Data'!$F$29,0,10*ROW('Water Data'!F16)))</f>
        <v/>
      </c>
      <c r="CB22" s="285" t="str">
        <f ca="true">+IF(OFFSET('Water Data'!$G$27,0,10*ROW('Water Data'!G16))="","",OFFSET('Water Data'!$G$27,0,10*ROW('Water Data'!G16)))</f>
        <v/>
      </c>
      <c r="CC22" s="285" t="str">
        <f ca="true">+IF(OFFSET('Water Data'!$G$28,0,10*ROW('Water Data'!G16))="","",OFFSET('Water Data'!$G$28,0,10*ROW('Water Data'!G16)))</f>
        <v/>
      </c>
      <c r="CD22" s="285" t="str">
        <f ca="true">+IF(OFFSET('Water Data'!$G$29,0,10*ROW('Water Data'!G16))="","",OFFSET('Water Data'!$G$29,0,10*ROW('Water Data'!G16)))</f>
        <v/>
      </c>
      <c r="CE22" s="285" t="str">
        <f ca="true">+IF(OFFSET('Water Data'!$H$27,0,10*ROW('Water Data'!H16))="","",OFFSET('Water Data'!$H$27,0,10*ROW('Water Data'!H16)))</f>
        <v/>
      </c>
      <c r="CF22" s="285" t="str">
        <f ca="true">+IF(OFFSET('Water Data'!$H$28,0,10*ROW('Water Data'!H16))="","",OFFSET('Water Data'!$H$28,0,10*ROW('Water Data'!H16)))</f>
        <v/>
      </c>
      <c r="CG22" s="285" t="str">
        <f ca="true">+IF(OFFSET('Water Data'!$H$29,0,10*ROW('Water Data'!H16))="","",OFFSET('Water Data'!$H$29,0,10*ROW('Water Data'!H16)))</f>
        <v/>
      </c>
      <c r="CH22" s="285" t="str">
        <f ca="true">+IF(OFFSET('Water Data'!$I$27,0,10*ROW('Water Data'!I16))="","",OFFSET('Water Data'!$I$27,0,10*ROW('Water Data'!I16)))</f>
        <v/>
      </c>
      <c r="CI22" s="285" t="str">
        <f ca="true">+IF(OFFSET('Water Data'!$I$28,0,10*ROW('Water Data'!I16))="","",OFFSET('Water Data'!$I$28,0,10*ROW('Water Data'!I16)))</f>
        <v/>
      </c>
      <c r="CJ22" s="285" t="str">
        <f ca="true">+IF(OFFSET('Water Data'!$I$29,0,10*ROW('Water Data'!I16))="","",OFFSET('Water Data'!$I$29,0,10*ROW('Water Data'!I16)))</f>
        <v/>
      </c>
      <c r="CK22" s="285" t="str">
        <f ca="true">+IF(OFFSET('Sanitation Data'!$D$28,0,10*ROW('Sanitation Data'!D16))="","",OFFSET('Sanitation Data'!$D$28,0,10*ROW('Sanitation Data'!D16)))</f>
        <v/>
      </c>
      <c r="CL22" s="285" t="str">
        <f ca="true">+IF(OFFSET('Sanitation Data'!$D$29,0,10*ROW('Sanitation Data'!D16))="","",OFFSET('Sanitation Data'!$D$29,0,10*ROW('Sanitation Data'!D16)))</f>
        <v/>
      </c>
      <c r="CM22" s="285" t="str">
        <f ca="true">+IF(OFFSET('Sanitation Data'!$D$30,0,10*ROW('Sanitation Data'!D16))="","",OFFSET('Sanitation Data'!$D$30,0,10*ROW('Sanitation Data'!D16)))</f>
        <v/>
      </c>
      <c r="CN22" s="285" t="str">
        <f ca="true">+IF(OFFSET('Sanitation Data'!$D$31,0,10*ROW('Sanitation Data'!D16))="","",OFFSET('Sanitation Data'!$D$31,0,10*ROW('Sanitation Data'!D16)))</f>
        <v/>
      </c>
      <c r="CO22" s="285" t="str">
        <f ca="true">+IF(OFFSET('Sanitation Data'!$D$32,0,10*ROW('Sanitation Data'!D16))="","",OFFSET('Sanitation Data'!$D$32,0,10*ROW('Sanitation Data'!D16)))</f>
        <v/>
      </c>
      <c r="CP22" s="285" t="str">
        <f ca="true">+IF(OFFSET('Sanitation Data'!$E$28,0,10*ROW('Sanitation Data'!E16))="","",OFFSET('Sanitation Data'!$E$28,0,10*ROW('Sanitation Data'!E16)))</f>
        <v/>
      </c>
      <c r="CQ22" s="285" t="str">
        <f ca="true">+IF(OFFSET('Sanitation Data'!$E$29,0,10*ROW('Sanitation Data'!E16))="","",OFFSET('Sanitation Data'!$E$29,0,10*ROW('Sanitation Data'!E16)))</f>
        <v/>
      </c>
      <c r="CR22" s="285" t="str">
        <f ca="true">+IF(OFFSET('Sanitation Data'!$E$30,0,10*ROW('Sanitation Data'!E16))="","",OFFSET('Sanitation Data'!$E$30,0,10*ROW('Sanitation Data'!E16)))</f>
        <v/>
      </c>
      <c r="CS22" s="285" t="str">
        <f ca="true">+IF(OFFSET('Sanitation Data'!$E$31,0,10*ROW('Sanitation Data'!E16))="","",OFFSET('Sanitation Data'!$E$31,0,10*ROW('Sanitation Data'!E16)))</f>
        <v/>
      </c>
      <c r="CT22" s="285" t="str">
        <f ca="true">+IF(OFFSET('Sanitation Data'!$E$32,0,10*ROW('Sanitation Data'!E16))="","",OFFSET('Sanitation Data'!$E$32,0,10*ROW('Sanitation Data'!E16)))</f>
        <v/>
      </c>
      <c r="CU22" s="285" t="str">
        <f ca="true">+IF(OFFSET('Sanitation Data'!$F$28,0,10*ROW('Sanitation Data'!F16))="","",OFFSET('Sanitation Data'!$F$28,0,10*ROW('Sanitation Data'!F16)))</f>
        <v/>
      </c>
      <c r="CV22" s="285" t="str">
        <f ca="true">+IF(OFFSET('Sanitation Data'!$F$29,0,10*ROW('Sanitation Data'!F16))="","",OFFSET('Sanitation Data'!$F$29,0,10*ROW('Sanitation Data'!F16)))</f>
        <v/>
      </c>
      <c r="CW22" s="285" t="str">
        <f ca="true">+IF(OFFSET('Sanitation Data'!$F$30,0,10*ROW('Sanitation Data'!F16))="","",OFFSET('Sanitation Data'!$F$30,0,10*ROW('Sanitation Data'!F16)))</f>
        <v/>
      </c>
      <c r="CX22" s="285" t="str">
        <f ca="true">+IF(OFFSET('Sanitation Data'!$F$31,0,10*ROW('Sanitation Data'!F16))="","",OFFSET('Sanitation Data'!$F$31,0,10*ROW('Sanitation Data'!F16)))</f>
        <v/>
      </c>
      <c r="CY22" s="285" t="str">
        <f ca="true">+IF(OFFSET('Sanitation Data'!$F$32,0,10*ROW('Sanitation Data'!F16))="","",OFFSET('Sanitation Data'!$F$32,0,10*ROW('Sanitation Data'!F16)))</f>
        <v/>
      </c>
      <c r="CZ22" s="285" t="str">
        <f ca="true">+IF(OFFSET('Sanitation Data'!$G$28,0,10*ROW('Sanitation Data'!G16))="","",OFFSET('Sanitation Data'!$G$28,0,10*ROW('Sanitation Data'!G16)))</f>
        <v/>
      </c>
      <c r="DA22" s="285" t="str">
        <f ca="true">+IF(OFFSET('Sanitation Data'!$G$29,0,10*ROW('Sanitation Data'!G16))="","",OFFSET('Sanitation Data'!$G$29,0,10*ROW('Sanitation Data'!G16)))</f>
        <v/>
      </c>
      <c r="DB22" s="285" t="str">
        <f ca="true">+IF(OFFSET('Sanitation Data'!$G$30,0,10*ROW('Sanitation Data'!G16))="","",OFFSET('Sanitation Data'!$G$30,0,10*ROW('Sanitation Data'!G16)))</f>
        <v/>
      </c>
      <c r="DC22" s="285" t="str">
        <f ca="true">+IF(OFFSET('Sanitation Data'!$G$31,0,10*ROW('Sanitation Data'!G16))="","",OFFSET('Sanitation Data'!$G$31,0,10*ROW('Sanitation Data'!G16)))</f>
        <v/>
      </c>
      <c r="DD22" s="285" t="str">
        <f ca="true">+IF(OFFSET('Sanitation Data'!$G$32,0,10*ROW('Sanitation Data'!G16))="","",OFFSET('Sanitation Data'!$G$32,0,10*ROW('Sanitation Data'!G16)))</f>
        <v/>
      </c>
      <c r="DE22" s="285" t="str">
        <f ca="true">+IF(OFFSET('Sanitation Data'!$H$28,0,10*ROW('Sanitation Data'!H16))="","",OFFSET('Sanitation Data'!$H$28,0,10*ROW('Sanitation Data'!H16)))</f>
        <v/>
      </c>
      <c r="DF22" s="285" t="str">
        <f ca="true">+IF(OFFSET('Sanitation Data'!$H$29,0,10*ROW('Sanitation Data'!H16))="","",OFFSET('Sanitation Data'!$H$29,0,10*ROW('Sanitation Data'!H16)))</f>
        <v/>
      </c>
      <c r="DG22" s="285" t="str">
        <f ca="true">+IF(OFFSET('Sanitation Data'!$H$30,0,10*ROW('Sanitation Data'!H16))="","",OFFSET('Sanitation Data'!$H$30,0,10*ROW('Sanitation Data'!H16)))</f>
        <v/>
      </c>
      <c r="DH22" s="285" t="str">
        <f ca="true">+IF(OFFSET('Sanitation Data'!$H$31,0,10*ROW('Sanitation Data'!H16))="","",OFFSET('Sanitation Data'!$H$31,0,10*ROW('Sanitation Data'!H16)))</f>
        <v/>
      </c>
      <c r="DI22" s="285" t="str">
        <f ca="true">+IF(OFFSET('Sanitation Data'!$H$32,0,10*ROW('Sanitation Data'!H16))="","",OFFSET('Sanitation Data'!$H$32,0,10*ROW('Sanitation Data'!H16)))</f>
        <v/>
      </c>
      <c r="DJ22" s="285" t="str">
        <f ca="true">+IF(OFFSET('Sanitation Data'!$I$28,0,10*ROW('Sanitation Data'!I16))="","",OFFSET('Sanitation Data'!$I$28,0,10*ROW('Sanitation Data'!I16)))</f>
        <v/>
      </c>
      <c r="DK22" s="285" t="str">
        <f ca="true">+IF(OFFSET('Sanitation Data'!$I$29,0,10*ROW('Sanitation Data'!I16))="","",OFFSET('Sanitation Data'!$I$29,0,10*ROW('Sanitation Data'!I16)))</f>
        <v/>
      </c>
      <c r="DL22" s="285" t="str">
        <f ca="true">+IF(OFFSET('Sanitation Data'!$I$30,0,10*ROW('Sanitation Data'!I16))="","",OFFSET('Sanitation Data'!$I$30,0,10*ROW('Sanitation Data'!I16)))</f>
        <v/>
      </c>
      <c r="DM22" s="285" t="str">
        <f ca="true">+IF(OFFSET('Sanitation Data'!$I$31,0,10*ROW('Sanitation Data'!I16))="","",OFFSET('Sanitation Data'!$I$31,0,10*ROW('Sanitation Data'!I16)))</f>
        <v/>
      </c>
      <c r="DN22" s="285" t="str">
        <f ca="true">+IF(OFFSET('Sanitation Data'!$I$32,0,10*ROW('Sanitation Data'!I16))="","",OFFSET('Sanitation Data'!$I$32,0,10*ROW('Sanitation Data'!I16)))</f>
        <v/>
      </c>
      <c r="DO22" s="285" t="str">
        <f ca="true">+IF(OFFSET('Hygiene Data'!$D$11,0,10*ROW('Hygiene Data'!D16))="","",OFFSET('Hygiene Data'!$D$11,0,10*ROW('Hygiene Data'!D16)))</f>
        <v/>
      </c>
      <c r="DP22" s="285" t="str">
        <f ca="true">+IF(OFFSET('Hygiene Data'!$D$12,0,10*ROW('Hygiene Data'!D16))="","",OFFSET('Hygiene Data'!$D$12,0,10*ROW('Hygiene Data'!D16)))</f>
        <v/>
      </c>
      <c r="DQ22" s="285" t="str">
        <f ca="true">+IF(OFFSET('Hygiene Data'!$D$13,0,10*ROW('Hygiene Data'!D16))="","",OFFSET('Hygiene Data'!$D$13,0,10*ROW('Hygiene Data'!D16)))</f>
        <v/>
      </c>
      <c r="DR22" s="285" t="str">
        <f ca="true">+IF(OFFSET('Hygiene Data'!$E$11,0,10*ROW('Hygiene Data'!E16))="","",OFFSET('Hygiene Data'!$E$11,0,10*ROW('Hygiene Data'!E16)))</f>
        <v/>
      </c>
      <c r="DS22" s="285" t="str">
        <f ca="true">+IF(OFFSET('Hygiene Data'!$E$12,0,10*ROW('Hygiene Data'!E16))="","",OFFSET('Hygiene Data'!$E$12,0,10*ROW('Hygiene Data'!E16)))</f>
        <v/>
      </c>
      <c r="DT22" s="285" t="str">
        <f ca="true">+IF(OFFSET('Hygiene Data'!$E$13,0,10*ROW('Hygiene Data'!E16))="","",OFFSET('Hygiene Data'!$E$13,0,10*ROW('Hygiene Data'!E16)))</f>
        <v/>
      </c>
      <c r="DU22" s="285" t="str">
        <f ca="true">+IF(OFFSET('Hygiene Data'!$F$11,0,10*ROW('Hygiene Data'!F16))="","",OFFSET('Hygiene Data'!$F$11,0,10*ROW('Hygiene Data'!F16)))</f>
        <v/>
      </c>
      <c r="DV22" s="285" t="str">
        <f ca="true">+IF(OFFSET('Hygiene Data'!$F$12,0,10*ROW('Hygiene Data'!F16))="","",OFFSET('Hygiene Data'!$F$12,0,10*ROW('Hygiene Data'!F16)))</f>
        <v/>
      </c>
      <c r="DW22" s="285" t="str">
        <f ca="true">+IF(OFFSET('Hygiene Data'!$F$13,0,10*ROW('Hygiene Data'!F16))="","",OFFSET('Hygiene Data'!$F$13,0,10*ROW('Hygiene Data'!F16)))</f>
        <v/>
      </c>
      <c r="DX22" s="285" t="str">
        <f ca="true">+IF(OFFSET('Hygiene Data'!$G$11,0,10*ROW('Hygiene Data'!G16))="","",OFFSET('Hygiene Data'!$G$11,0,10*ROW('Hygiene Data'!G16)))</f>
        <v/>
      </c>
      <c r="DY22" s="285" t="str">
        <f ca="true">+IF(OFFSET('Hygiene Data'!$G$12,0,10*ROW('Hygiene Data'!G16))="","",OFFSET('Hygiene Data'!$G$12,0,10*ROW('Hygiene Data'!G16)))</f>
        <v/>
      </c>
      <c r="DZ22" s="285" t="str">
        <f ca="true">+IF(OFFSET('Hygiene Data'!$G$13,0,10*ROW('Hygiene Data'!G16))="","",OFFSET('Hygiene Data'!$G$13,0,10*ROW('Hygiene Data'!G16)))</f>
        <v/>
      </c>
      <c r="EA22" s="285" t="str">
        <f ca="true">+IF(OFFSET('Hygiene Data'!$H$11,0,10*ROW('Hygiene Data'!H16))="","",OFFSET('Hygiene Data'!$H$11,0,10*ROW('Hygiene Data'!H16)))</f>
        <v/>
      </c>
      <c r="EB22" s="285" t="str">
        <f ca="true">+IF(OFFSET('Hygiene Data'!$H$12,0,10*ROW('Hygiene Data'!H16))="","",OFFSET('Hygiene Data'!$H$12,0,10*ROW('Hygiene Data'!H16)))</f>
        <v/>
      </c>
      <c r="EC22" s="285" t="str">
        <f ca="true">+IF(OFFSET('Hygiene Data'!$H$13,0,10*ROW('Hygiene Data'!H16))="","",OFFSET('Hygiene Data'!$H$13,0,10*ROW('Hygiene Data'!H16)))</f>
        <v/>
      </c>
      <c r="ED22" s="285" t="str">
        <f ca="true">+IF(OFFSET('Hygiene Data'!$I$11,0,10*ROW('Hygiene Data'!I16))="","",OFFSET('Hygiene Data'!$I$11,0,10*ROW('Hygiene Data'!I16)))</f>
        <v/>
      </c>
      <c r="EE22" s="285" t="str">
        <f ca="true">+IF(OFFSET('Hygiene Data'!$I$12,0,10*ROW('Hygiene Data'!I16))="","",OFFSET('Hygiene Data'!$I$12,0,10*ROW('Hygiene Data'!I16)))</f>
        <v/>
      </c>
      <c r="EF22" s="285" t="str">
        <f ca="true">+IF(OFFSET('Hygiene Data'!$I$13,0,10*ROW('Hygiene Data'!I16))="","",OFFSET('Hygiene Data'!$I$13,0,10*ROW('Hygiene Data'!I16)))</f>
        <v/>
      </c>
    </row>
    <row xmlns:x14ac="http://schemas.microsoft.com/office/spreadsheetml/2009/9/ac" r="23" x14ac:dyDescent="0.2">
      <c r="A23" s="35" t="str">
        <f ca="true">+IF(OFFSET('Water Data'!$B$2,0,10*ROW('Water Data'!E17))="","",OFFSET('Water Data'!$B$2,0,10*ROW('Water Data'!E17)))</f>
        <v/>
      </c>
      <c r="B23" s="35" t="str">
        <f ca="true">+IF(OFFSET('Water Data'!$C$2,0,10*ROW('Water Data'!F17))="","",OFFSET('Water Data'!$C$2,0,10*ROW('Water Data'!F17)))</f>
        <v/>
      </c>
      <c r="C23" s="341" t="str">
        <f t="shared" ca="true" si="0"/>
        <v/>
      </c>
      <c r="D23" s="89"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89"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89"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89"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89"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89"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89"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89"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89"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89"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89"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89"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89"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89"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89"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89"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89"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89"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0"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0"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0"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0"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0"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0"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0"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0"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0"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0"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0"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0"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0"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0"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0"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0"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0"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0"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0"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0"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0"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0"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0"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0"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0"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0"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0"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0"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0"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0"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1"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1"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1"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1"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1"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1"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1"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1"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1"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1"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1"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1"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1"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1"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1"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1"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1"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1"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85"/>
      <c r="BS23" s="285" t="str">
        <f ca="true">+IF(OFFSET('Water Data'!$D$27,0,10*ROW('Water Data'!D17))="","",OFFSET('Water Data'!$D$27,0,10*ROW('Water Data'!D17)))</f>
        <v/>
      </c>
      <c r="BT23" s="285" t="str">
        <f ca="true">+IF(OFFSET('Water Data'!$D$28,0,10*ROW('Water Data'!D17))="","",OFFSET('Water Data'!$D$28,0,10*ROW('Water Data'!D17)))</f>
        <v/>
      </c>
      <c r="BU23" s="285" t="str">
        <f ca="true">+IF(OFFSET('Water Data'!$D$29,0,10*ROW('Water Data'!D17))="","",OFFSET('Water Data'!$D$29,0,10*ROW('Water Data'!D17)))</f>
        <v/>
      </c>
      <c r="BV23" s="285" t="str">
        <f ca="true">+IF(OFFSET('Water Data'!$E$27,0,10*ROW('Water Data'!E17))="","",OFFSET('Water Data'!$E$27,0,10*ROW('Water Data'!E17)))</f>
        <v/>
      </c>
      <c r="BW23" s="285" t="str">
        <f ca="true">+IF(OFFSET('Water Data'!$E$28,0,10*ROW('Water Data'!E17))="","",OFFSET('Water Data'!$E$28,0,10*ROW('Water Data'!E17)))</f>
        <v/>
      </c>
      <c r="BX23" s="285" t="str">
        <f ca="true">+IF(OFFSET('Water Data'!$E$29,0,10*ROW('Water Data'!E17))="","",OFFSET('Water Data'!$E$29,0,10*ROW('Water Data'!E17)))</f>
        <v/>
      </c>
      <c r="BY23" s="285" t="str">
        <f ca="true">+IF(OFFSET('Water Data'!$F$27,0,10*ROW('Water Data'!F17))="","",OFFSET('Water Data'!$F$27,0,10*ROW('Water Data'!F17)))</f>
        <v/>
      </c>
      <c r="BZ23" s="285" t="str">
        <f ca="true">+IF(OFFSET('Water Data'!$F$28,0,10*ROW('Water Data'!F17))="","",OFFSET('Water Data'!$F$28,0,10*ROW('Water Data'!F17)))</f>
        <v/>
      </c>
      <c r="CA23" s="285" t="str">
        <f ca="true">+IF(OFFSET('Water Data'!$F$29,0,10*ROW('Water Data'!F17))="","",OFFSET('Water Data'!$F$29,0,10*ROW('Water Data'!F17)))</f>
        <v/>
      </c>
      <c r="CB23" s="285" t="str">
        <f ca="true">+IF(OFFSET('Water Data'!$G$27,0,10*ROW('Water Data'!G17))="","",OFFSET('Water Data'!$G$27,0,10*ROW('Water Data'!G17)))</f>
        <v/>
      </c>
      <c r="CC23" s="285" t="str">
        <f ca="true">+IF(OFFSET('Water Data'!$G$28,0,10*ROW('Water Data'!G17))="","",OFFSET('Water Data'!$G$28,0,10*ROW('Water Data'!G17)))</f>
        <v/>
      </c>
      <c r="CD23" s="285" t="str">
        <f ca="true">+IF(OFFSET('Water Data'!$G$29,0,10*ROW('Water Data'!G17))="","",OFFSET('Water Data'!$G$29,0,10*ROW('Water Data'!G17)))</f>
        <v/>
      </c>
      <c r="CE23" s="285" t="str">
        <f ca="true">+IF(OFFSET('Water Data'!$H$27,0,10*ROW('Water Data'!H17))="","",OFFSET('Water Data'!$H$27,0,10*ROW('Water Data'!H17)))</f>
        <v/>
      </c>
      <c r="CF23" s="285" t="str">
        <f ca="true">+IF(OFFSET('Water Data'!$H$28,0,10*ROW('Water Data'!H17))="","",OFFSET('Water Data'!$H$28,0,10*ROW('Water Data'!H17)))</f>
        <v/>
      </c>
      <c r="CG23" s="285" t="str">
        <f ca="true">+IF(OFFSET('Water Data'!$H$29,0,10*ROW('Water Data'!H17))="","",OFFSET('Water Data'!$H$29,0,10*ROW('Water Data'!H17)))</f>
        <v/>
      </c>
      <c r="CH23" s="285" t="str">
        <f ca="true">+IF(OFFSET('Water Data'!$I$27,0,10*ROW('Water Data'!I17))="","",OFFSET('Water Data'!$I$27,0,10*ROW('Water Data'!I17)))</f>
        <v/>
      </c>
      <c r="CI23" s="285" t="str">
        <f ca="true">+IF(OFFSET('Water Data'!$I$28,0,10*ROW('Water Data'!I17))="","",OFFSET('Water Data'!$I$28,0,10*ROW('Water Data'!I17)))</f>
        <v/>
      </c>
      <c r="CJ23" s="285" t="str">
        <f ca="true">+IF(OFFSET('Water Data'!$I$29,0,10*ROW('Water Data'!I17))="","",OFFSET('Water Data'!$I$29,0,10*ROW('Water Data'!I17)))</f>
        <v/>
      </c>
      <c r="CK23" s="285" t="str">
        <f ca="true">+IF(OFFSET('Sanitation Data'!$D$28,0,10*ROW('Sanitation Data'!D17))="","",OFFSET('Sanitation Data'!$D$28,0,10*ROW('Sanitation Data'!D17)))</f>
        <v/>
      </c>
      <c r="CL23" s="285" t="str">
        <f ca="true">+IF(OFFSET('Sanitation Data'!$D$29,0,10*ROW('Sanitation Data'!D17))="","",OFFSET('Sanitation Data'!$D$29,0,10*ROW('Sanitation Data'!D17)))</f>
        <v/>
      </c>
      <c r="CM23" s="285" t="str">
        <f ca="true">+IF(OFFSET('Sanitation Data'!$D$30,0,10*ROW('Sanitation Data'!D17))="","",OFFSET('Sanitation Data'!$D$30,0,10*ROW('Sanitation Data'!D17)))</f>
        <v/>
      </c>
      <c r="CN23" s="285" t="str">
        <f ca="true">+IF(OFFSET('Sanitation Data'!$D$31,0,10*ROW('Sanitation Data'!D17))="","",OFFSET('Sanitation Data'!$D$31,0,10*ROW('Sanitation Data'!D17)))</f>
        <v/>
      </c>
      <c r="CO23" s="285" t="str">
        <f ca="true">+IF(OFFSET('Sanitation Data'!$D$32,0,10*ROW('Sanitation Data'!D17))="","",OFFSET('Sanitation Data'!$D$32,0,10*ROW('Sanitation Data'!D17)))</f>
        <v/>
      </c>
      <c r="CP23" s="285" t="str">
        <f ca="true">+IF(OFFSET('Sanitation Data'!$E$28,0,10*ROW('Sanitation Data'!E17))="","",OFFSET('Sanitation Data'!$E$28,0,10*ROW('Sanitation Data'!E17)))</f>
        <v/>
      </c>
      <c r="CQ23" s="285" t="str">
        <f ca="true">+IF(OFFSET('Sanitation Data'!$E$29,0,10*ROW('Sanitation Data'!E17))="","",OFFSET('Sanitation Data'!$E$29,0,10*ROW('Sanitation Data'!E17)))</f>
        <v/>
      </c>
      <c r="CR23" s="285" t="str">
        <f ca="true">+IF(OFFSET('Sanitation Data'!$E$30,0,10*ROW('Sanitation Data'!E17))="","",OFFSET('Sanitation Data'!$E$30,0,10*ROW('Sanitation Data'!E17)))</f>
        <v/>
      </c>
      <c r="CS23" s="285" t="str">
        <f ca="true">+IF(OFFSET('Sanitation Data'!$E$31,0,10*ROW('Sanitation Data'!E17))="","",OFFSET('Sanitation Data'!$E$31,0,10*ROW('Sanitation Data'!E17)))</f>
        <v/>
      </c>
      <c r="CT23" s="285" t="str">
        <f ca="true">+IF(OFFSET('Sanitation Data'!$E$32,0,10*ROW('Sanitation Data'!E17))="","",OFFSET('Sanitation Data'!$E$32,0,10*ROW('Sanitation Data'!E17)))</f>
        <v/>
      </c>
      <c r="CU23" s="285" t="str">
        <f ca="true">+IF(OFFSET('Sanitation Data'!$F$28,0,10*ROW('Sanitation Data'!F17))="","",OFFSET('Sanitation Data'!$F$28,0,10*ROW('Sanitation Data'!F17)))</f>
        <v/>
      </c>
      <c r="CV23" s="285" t="str">
        <f ca="true">+IF(OFFSET('Sanitation Data'!$F$29,0,10*ROW('Sanitation Data'!F17))="","",OFFSET('Sanitation Data'!$F$29,0,10*ROW('Sanitation Data'!F17)))</f>
        <v/>
      </c>
      <c r="CW23" s="285" t="str">
        <f ca="true">+IF(OFFSET('Sanitation Data'!$F$30,0,10*ROW('Sanitation Data'!F17))="","",OFFSET('Sanitation Data'!$F$30,0,10*ROW('Sanitation Data'!F17)))</f>
        <v/>
      </c>
      <c r="CX23" s="285" t="str">
        <f ca="true">+IF(OFFSET('Sanitation Data'!$F$31,0,10*ROW('Sanitation Data'!F17))="","",OFFSET('Sanitation Data'!$F$31,0,10*ROW('Sanitation Data'!F17)))</f>
        <v/>
      </c>
      <c r="CY23" s="285" t="str">
        <f ca="true">+IF(OFFSET('Sanitation Data'!$F$32,0,10*ROW('Sanitation Data'!F17))="","",OFFSET('Sanitation Data'!$F$32,0,10*ROW('Sanitation Data'!F17)))</f>
        <v/>
      </c>
      <c r="CZ23" s="285" t="str">
        <f ca="true">+IF(OFFSET('Sanitation Data'!$G$28,0,10*ROW('Sanitation Data'!G17))="","",OFFSET('Sanitation Data'!$G$28,0,10*ROW('Sanitation Data'!G17)))</f>
        <v/>
      </c>
      <c r="DA23" s="285" t="str">
        <f ca="true">+IF(OFFSET('Sanitation Data'!$G$29,0,10*ROW('Sanitation Data'!G17))="","",OFFSET('Sanitation Data'!$G$29,0,10*ROW('Sanitation Data'!G17)))</f>
        <v/>
      </c>
      <c r="DB23" s="285" t="str">
        <f ca="true">+IF(OFFSET('Sanitation Data'!$G$30,0,10*ROW('Sanitation Data'!G17))="","",OFFSET('Sanitation Data'!$G$30,0,10*ROW('Sanitation Data'!G17)))</f>
        <v/>
      </c>
      <c r="DC23" s="285" t="str">
        <f ca="true">+IF(OFFSET('Sanitation Data'!$G$31,0,10*ROW('Sanitation Data'!G17))="","",OFFSET('Sanitation Data'!$G$31,0,10*ROW('Sanitation Data'!G17)))</f>
        <v/>
      </c>
      <c r="DD23" s="285" t="str">
        <f ca="true">+IF(OFFSET('Sanitation Data'!$G$32,0,10*ROW('Sanitation Data'!G17))="","",OFFSET('Sanitation Data'!$G$32,0,10*ROW('Sanitation Data'!G17)))</f>
        <v/>
      </c>
      <c r="DE23" s="285" t="str">
        <f ca="true">+IF(OFFSET('Sanitation Data'!$H$28,0,10*ROW('Sanitation Data'!H17))="","",OFFSET('Sanitation Data'!$H$28,0,10*ROW('Sanitation Data'!H17)))</f>
        <v/>
      </c>
      <c r="DF23" s="285" t="str">
        <f ca="true">+IF(OFFSET('Sanitation Data'!$H$29,0,10*ROW('Sanitation Data'!H17))="","",OFFSET('Sanitation Data'!$H$29,0,10*ROW('Sanitation Data'!H17)))</f>
        <v/>
      </c>
      <c r="DG23" s="285" t="str">
        <f ca="true">+IF(OFFSET('Sanitation Data'!$H$30,0,10*ROW('Sanitation Data'!H17))="","",OFFSET('Sanitation Data'!$H$30,0,10*ROW('Sanitation Data'!H17)))</f>
        <v/>
      </c>
      <c r="DH23" s="285" t="str">
        <f ca="true">+IF(OFFSET('Sanitation Data'!$H$31,0,10*ROW('Sanitation Data'!H17))="","",OFFSET('Sanitation Data'!$H$31,0,10*ROW('Sanitation Data'!H17)))</f>
        <v/>
      </c>
      <c r="DI23" s="285" t="str">
        <f ca="true">+IF(OFFSET('Sanitation Data'!$H$32,0,10*ROW('Sanitation Data'!H17))="","",OFFSET('Sanitation Data'!$H$32,0,10*ROW('Sanitation Data'!H17)))</f>
        <v/>
      </c>
      <c r="DJ23" s="285" t="str">
        <f ca="true">+IF(OFFSET('Sanitation Data'!$I$28,0,10*ROW('Sanitation Data'!I17))="","",OFFSET('Sanitation Data'!$I$28,0,10*ROW('Sanitation Data'!I17)))</f>
        <v/>
      </c>
      <c r="DK23" s="285" t="str">
        <f ca="true">+IF(OFFSET('Sanitation Data'!$I$29,0,10*ROW('Sanitation Data'!I17))="","",OFFSET('Sanitation Data'!$I$29,0,10*ROW('Sanitation Data'!I17)))</f>
        <v/>
      </c>
      <c r="DL23" s="285" t="str">
        <f ca="true">+IF(OFFSET('Sanitation Data'!$I$30,0,10*ROW('Sanitation Data'!I17))="","",OFFSET('Sanitation Data'!$I$30,0,10*ROW('Sanitation Data'!I17)))</f>
        <v/>
      </c>
      <c r="DM23" s="285" t="str">
        <f ca="true">+IF(OFFSET('Sanitation Data'!$I$31,0,10*ROW('Sanitation Data'!I17))="","",OFFSET('Sanitation Data'!$I$31,0,10*ROW('Sanitation Data'!I17)))</f>
        <v/>
      </c>
      <c r="DN23" s="285" t="str">
        <f ca="true">+IF(OFFSET('Sanitation Data'!$I$32,0,10*ROW('Sanitation Data'!I17))="","",OFFSET('Sanitation Data'!$I$32,0,10*ROW('Sanitation Data'!I17)))</f>
        <v/>
      </c>
      <c r="DO23" s="285" t="str">
        <f ca="true">+IF(OFFSET('Hygiene Data'!$D$11,0,10*ROW('Hygiene Data'!D17))="","",OFFSET('Hygiene Data'!$D$11,0,10*ROW('Hygiene Data'!D17)))</f>
        <v/>
      </c>
      <c r="DP23" s="285" t="str">
        <f ca="true">+IF(OFFSET('Hygiene Data'!$D$12,0,10*ROW('Hygiene Data'!D17))="","",OFFSET('Hygiene Data'!$D$12,0,10*ROW('Hygiene Data'!D17)))</f>
        <v/>
      </c>
      <c r="DQ23" s="285" t="str">
        <f ca="true">+IF(OFFSET('Hygiene Data'!$D$13,0,10*ROW('Hygiene Data'!D17))="","",OFFSET('Hygiene Data'!$D$13,0,10*ROW('Hygiene Data'!D17)))</f>
        <v/>
      </c>
      <c r="DR23" s="285" t="str">
        <f ca="true">+IF(OFFSET('Hygiene Data'!$E$11,0,10*ROW('Hygiene Data'!E17))="","",OFFSET('Hygiene Data'!$E$11,0,10*ROW('Hygiene Data'!E17)))</f>
        <v/>
      </c>
      <c r="DS23" s="285" t="str">
        <f ca="true">+IF(OFFSET('Hygiene Data'!$E$12,0,10*ROW('Hygiene Data'!E17))="","",OFFSET('Hygiene Data'!$E$12,0,10*ROW('Hygiene Data'!E17)))</f>
        <v/>
      </c>
      <c r="DT23" s="285" t="str">
        <f ca="true">+IF(OFFSET('Hygiene Data'!$E$13,0,10*ROW('Hygiene Data'!E17))="","",OFFSET('Hygiene Data'!$E$13,0,10*ROW('Hygiene Data'!E17)))</f>
        <v/>
      </c>
      <c r="DU23" s="285" t="str">
        <f ca="true">+IF(OFFSET('Hygiene Data'!$F$11,0,10*ROW('Hygiene Data'!F17))="","",OFFSET('Hygiene Data'!$F$11,0,10*ROW('Hygiene Data'!F17)))</f>
        <v/>
      </c>
      <c r="DV23" s="285" t="str">
        <f ca="true">+IF(OFFSET('Hygiene Data'!$F$12,0,10*ROW('Hygiene Data'!F17))="","",OFFSET('Hygiene Data'!$F$12,0,10*ROW('Hygiene Data'!F17)))</f>
        <v/>
      </c>
      <c r="DW23" s="285" t="str">
        <f ca="true">+IF(OFFSET('Hygiene Data'!$F$13,0,10*ROW('Hygiene Data'!F17))="","",OFFSET('Hygiene Data'!$F$13,0,10*ROW('Hygiene Data'!F17)))</f>
        <v/>
      </c>
      <c r="DX23" s="285" t="str">
        <f ca="true">+IF(OFFSET('Hygiene Data'!$G$11,0,10*ROW('Hygiene Data'!G17))="","",OFFSET('Hygiene Data'!$G$11,0,10*ROW('Hygiene Data'!G17)))</f>
        <v/>
      </c>
      <c r="DY23" s="285" t="str">
        <f ca="true">+IF(OFFSET('Hygiene Data'!$G$12,0,10*ROW('Hygiene Data'!G17))="","",OFFSET('Hygiene Data'!$G$12,0,10*ROW('Hygiene Data'!G17)))</f>
        <v/>
      </c>
      <c r="DZ23" s="285" t="str">
        <f ca="true">+IF(OFFSET('Hygiene Data'!$G$13,0,10*ROW('Hygiene Data'!G17))="","",OFFSET('Hygiene Data'!$G$13,0,10*ROW('Hygiene Data'!G17)))</f>
        <v/>
      </c>
      <c r="EA23" s="285" t="str">
        <f ca="true">+IF(OFFSET('Hygiene Data'!$H$11,0,10*ROW('Hygiene Data'!H17))="","",OFFSET('Hygiene Data'!$H$11,0,10*ROW('Hygiene Data'!H17)))</f>
        <v/>
      </c>
      <c r="EB23" s="285" t="str">
        <f ca="true">+IF(OFFSET('Hygiene Data'!$H$12,0,10*ROW('Hygiene Data'!H17))="","",OFFSET('Hygiene Data'!$H$12,0,10*ROW('Hygiene Data'!H17)))</f>
        <v/>
      </c>
      <c r="EC23" s="285" t="str">
        <f ca="true">+IF(OFFSET('Hygiene Data'!$H$13,0,10*ROW('Hygiene Data'!H17))="","",OFFSET('Hygiene Data'!$H$13,0,10*ROW('Hygiene Data'!H17)))</f>
        <v/>
      </c>
      <c r="ED23" s="285" t="str">
        <f ca="true">+IF(OFFSET('Hygiene Data'!$I$11,0,10*ROW('Hygiene Data'!I17))="","",OFFSET('Hygiene Data'!$I$11,0,10*ROW('Hygiene Data'!I17)))</f>
        <v/>
      </c>
      <c r="EE23" s="285" t="str">
        <f ca="true">+IF(OFFSET('Hygiene Data'!$I$12,0,10*ROW('Hygiene Data'!I17))="","",OFFSET('Hygiene Data'!$I$12,0,10*ROW('Hygiene Data'!I17)))</f>
        <v/>
      </c>
      <c r="EF23" s="285" t="str">
        <f ca="true">+IF(OFFSET('Hygiene Data'!$I$13,0,10*ROW('Hygiene Data'!I17))="","",OFFSET('Hygiene Data'!$I$13,0,10*ROW('Hygiene Data'!I17)))</f>
        <v/>
      </c>
    </row>
    <row xmlns:x14ac="http://schemas.microsoft.com/office/spreadsheetml/2009/9/ac" r="24" x14ac:dyDescent="0.2">
      <c r="A24" s="35" t="str">
        <f ca="true">+IF(OFFSET('Water Data'!$B$2,0,10*ROW('Water Data'!E18))="","",OFFSET('Water Data'!$B$2,0,10*ROW('Water Data'!E18)))</f>
        <v/>
      </c>
      <c r="B24" s="35" t="str">
        <f ca="true">+IF(OFFSET('Water Data'!$C$2,0,10*ROW('Water Data'!F18))="","",OFFSET('Water Data'!$C$2,0,10*ROW('Water Data'!F18)))</f>
        <v/>
      </c>
      <c r="C24" s="341" t="str">
        <f t="shared" ca="true" si="0"/>
        <v/>
      </c>
      <c r="D24" s="89"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89"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89"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89"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89"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89"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89"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89"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89"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89"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89"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89"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89"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89"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89"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89"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89"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89"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0"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0"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0"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0"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0"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0"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0"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0"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0"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0"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0"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0"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0"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0"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0"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0"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0"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0"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0"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0"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0"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0"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0"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0"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0"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0"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0"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0"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0"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0"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1"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1"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1"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1"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1"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1"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1"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1"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1"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1"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1"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1"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1"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1"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1"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1"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1"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1"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85"/>
      <c r="BS24" s="285" t="str">
        <f ca="true">+IF(OFFSET('Water Data'!$D$27,0,10*ROW('Water Data'!D18))="","",OFFSET('Water Data'!$D$27,0,10*ROW('Water Data'!D18)))</f>
        <v/>
      </c>
      <c r="BT24" s="285" t="str">
        <f ca="true">+IF(OFFSET('Water Data'!$D$28,0,10*ROW('Water Data'!D18))="","",OFFSET('Water Data'!$D$28,0,10*ROW('Water Data'!D18)))</f>
        <v/>
      </c>
      <c r="BU24" s="285" t="str">
        <f ca="true">+IF(OFFSET('Water Data'!$D$29,0,10*ROW('Water Data'!D18))="","",OFFSET('Water Data'!$D$29,0,10*ROW('Water Data'!D18)))</f>
        <v/>
      </c>
      <c r="BV24" s="285" t="str">
        <f ca="true">+IF(OFFSET('Water Data'!$E$27,0,10*ROW('Water Data'!E18))="","",OFFSET('Water Data'!$E$27,0,10*ROW('Water Data'!E18)))</f>
        <v/>
      </c>
      <c r="BW24" s="285" t="str">
        <f ca="true">+IF(OFFSET('Water Data'!$E$28,0,10*ROW('Water Data'!E18))="","",OFFSET('Water Data'!$E$28,0,10*ROW('Water Data'!E18)))</f>
        <v/>
      </c>
      <c r="BX24" s="285" t="str">
        <f ca="true">+IF(OFFSET('Water Data'!$E$29,0,10*ROW('Water Data'!E18))="","",OFFSET('Water Data'!$E$29,0,10*ROW('Water Data'!E18)))</f>
        <v/>
      </c>
      <c r="BY24" s="285" t="str">
        <f ca="true">+IF(OFFSET('Water Data'!$F$27,0,10*ROW('Water Data'!F18))="","",OFFSET('Water Data'!$F$27,0,10*ROW('Water Data'!F18)))</f>
        <v/>
      </c>
      <c r="BZ24" s="285" t="str">
        <f ca="true">+IF(OFFSET('Water Data'!$F$28,0,10*ROW('Water Data'!F18))="","",OFFSET('Water Data'!$F$28,0,10*ROW('Water Data'!F18)))</f>
        <v/>
      </c>
      <c r="CA24" s="285" t="str">
        <f ca="true">+IF(OFFSET('Water Data'!$F$29,0,10*ROW('Water Data'!F18))="","",OFFSET('Water Data'!$F$29,0,10*ROW('Water Data'!F18)))</f>
        <v/>
      </c>
      <c r="CB24" s="285" t="str">
        <f ca="true">+IF(OFFSET('Water Data'!$G$27,0,10*ROW('Water Data'!G18))="","",OFFSET('Water Data'!$G$27,0,10*ROW('Water Data'!G18)))</f>
        <v/>
      </c>
      <c r="CC24" s="285" t="str">
        <f ca="true">+IF(OFFSET('Water Data'!$G$28,0,10*ROW('Water Data'!G18))="","",OFFSET('Water Data'!$G$28,0,10*ROW('Water Data'!G18)))</f>
        <v/>
      </c>
      <c r="CD24" s="285" t="str">
        <f ca="true">+IF(OFFSET('Water Data'!$G$29,0,10*ROW('Water Data'!G18))="","",OFFSET('Water Data'!$G$29,0,10*ROW('Water Data'!G18)))</f>
        <v/>
      </c>
      <c r="CE24" s="285" t="str">
        <f ca="true">+IF(OFFSET('Water Data'!$H$27,0,10*ROW('Water Data'!H18))="","",OFFSET('Water Data'!$H$27,0,10*ROW('Water Data'!H18)))</f>
        <v/>
      </c>
      <c r="CF24" s="285" t="str">
        <f ca="true">+IF(OFFSET('Water Data'!$H$28,0,10*ROW('Water Data'!H18))="","",OFFSET('Water Data'!$H$28,0,10*ROW('Water Data'!H18)))</f>
        <v/>
      </c>
      <c r="CG24" s="285" t="str">
        <f ca="true">+IF(OFFSET('Water Data'!$H$29,0,10*ROW('Water Data'!H18))="","",OFFSET('Water Data'!$H$29,0,10*ROW('Water Data'!H18)))</f>
        <v/>
      </c>
      <c r="CH24" s="285" t="str">
        <f ca="true">+IF(OFFSET('Water Data'!$I$27,0,10*ROW('Water Data'!I18))="","",OFFSET('Water Data'!$I$27,0,10*ROW('Water Data'!I18)))</f>
        <v/>
      </c>
      <c r="CI24" s="285" t="str">
        <f ca="true">+IF(OFFSET('Water Data'!$I$28,0,10*ROW('Water Data'!I18))="","",OFFSET('Water Data'!$I$28,0,10*ROW('Water Data'!I18)))</f>
        <v/>
      </c>
      <c r="CJ24" s="285" t="str">
        <f ca="true">+IF(OFFSET('Water Data'!$I$29,0,10*ROW('Water Data'!I18))="","",OFFSET('Water Data'!$I$29,0,10*ROW('Water Data'!I18)))</f>
        <v/>
      </c>
      <c r="CK24" s="285" t="str">
        <f ca="true">+IF(OFFSET('Sanitation Data'!$D$28,0,10*ROW('Sanitation Data'!D18))="","",OFFSET('Sanitation Data'!$D$28,0,10*ROW('Sanitation Data'!D18)))</f>
        <v/>
      </c>
      <c r="CL24" s="285" t="str">
        <f ca="true">+IF(OFFSET('Sanitation Data'!$D$29,0,10*ROW('Sanitation Data'!D18))="","",OFFSET('Sanitation Data'!$D$29,0,10*ROW('Sanitation Data'!D18)))</f>
        <v/>
      </c>
      <c r="CM24" s="285" t="str">
        <f ca="true">+IF(OFFSET('Sanitation Data'!$D$30,0,10*ROW('Sanitation Data'!D18))="","",OFFSET('Sanitation Data'!$D$30,0,10*ROW('Sanitation Data'!D18)))</f>
        <v/>
      </c>
      <c r="CN24" s="285" t="str">
        <f ca="true">+IF(OFFSET('Sanitation Data'!$D$31,0,10*ROW('Sanitation Data'!D18))="","",OFFSET('Sanitation Data'!$D$31,0,10*ROW('Sanitation Data'!D18)))</f>
        <v/>
      </c>
      <c r="CO24" s="285" t="str">
        <f ca="true">+IF(OFFSET('Sanitation Data'!$D$32,0,10*ROW('Sanitation Data'!D18))="","",OFFSET('Sanitation Data'!$D$32,0,10*ROW('Sanitation Data'!D18)))</f>
        <v/>
      </c>
      <c r="CP24" s="285" t="str">
        <f ca="true">+IF(OFFSET('Sanitation Data'!$E$28,0,10*ROW('Sanitation Data'!E18))="","",OFFSET('Sanitation Data'!$E$28,0,10*ROW('Sanitation Data'!E18)))</f>
        <v/>
      </c>
      <c r="CQ24" s="285" t="str">
        <f ca="true">+IF(OFFSET('Sanitation Data'!$E$29,0,10*ROW('Sanitation Data'!E18))="","",OFFSET('Sanitation Data'!$E$29,0,10*ROW('Sanitation Data'!E18)))</f>
        <v/>
      </c>
      <c r="CR24" s="285" t="str">
        <f ca="true">+IF(OFFSET('Sanitation Data'!$E$30,0,10*ROW('Sanitation Data'!E18))="","",OFFSET('Sanitation Data'!$E$30,0,10*ROW('Sanitation Data'!E18)))</f>
        <v/>
      </c>
      <c r="CS24" s="285" t="str">
        <f ca="true">+IF(OFFSET('Sanitation Data'!$E$31,0,10*ROW('Sanitation Data'!E18))="","",OFFSET('Sanitation Data'!$E$31,0,10*ROW('Sanitation Data'!E18)))</f>
        <v/>
      </c>
      <c r="CT24" s="285" t="str">
        <f ca="true">+IF(OFFSET('Sanitation Data'!$E$32,0,10*ROW('Sanitation Data'!E18))="","",OFFSET('Sanitation Data'!$E$32,0,10*ROW('Sanitation Data'!E18)))</f>
        <v/>
      </c>
      <c r="CU24" s="285" t="str">
        <f ca="true">+IF(OFFSET('Sanitation Data'!$F$28,0,10*ROW('Sanitation Data'!F18))="","",OFFSET('Sanitation Data'!$F$28,0,10*ROW('Sanitation Data'!F18)))</f>
        <v/>
      </c>
      <c r="CV24" s="285" t="str">
        <f ca="true">+IF(OFFSET('Sanitation Data'!$F$29,0,10*ROW('Sanitation Data'!F18))="","",OFFSET('Sanitation Data'!$F$29,0,10*ROW('Sanitation Data'!F18)))</f>
        <v/>
      </c>
      <c r="CW24" s="285" t="str">
        <f ca="true">+IF(OFFSET('Sanitation Data'!$F$30,0,10*ROW('Sanitation Data'!F18))="","",OFFSET('Sanitation Data'!$F$30,0,10*ROW('Sanitation Data'!F18)))</f>
        <v/>
      </c>
      <c r="CX24" s="285" t="str">
        <f ca="true">+IF(OFFSET('Sanitation Data'!$F$31,0,10*ROW('Sanitation Data'!F18))="","",OFFSET('Sanitation Data'!$F$31,0,10*ROW('Sanitation Data'!F18)))</f>
        <v/>
      </c>
      <c r="CY24" s="285" t="str">
        <f ca="true">+IF(OFFSET('Sanitation Data'!$F$32,0,10*ROW('Sanitation Data'!F18))="","",OFFSET('Sanitation Data'!$F$32,0,10*ROW('Sanitation Data'!F18)))</f>
        <v/>
      </c>
      <c r="CZ24" s="285" t="str">
        <f ca="true">+IF(OFFSET('Sanitation Data'!$G$28,0,10*ROW('Sanitation Data'!G18))="","",OFFSET('Sanitation Data'!$G$28,0,10*ROW('Sanitation Data'!G18)))</f>
        <v/>
      </c>
      <c r="DA24" s="285" t="str">
        <f ca="true">+IF(OFFSET('Sanitation Data'!$G$29,0,10*ROW('Sanitation Data'!G18))="","",OFFSET('Sanitation Data'!$G$29,0,10*ROW('Sanitation Data'!G18)))</f>
        <v/>
      </c>
      <c r="DB24" s="285" t="str">
        <f ca="true">+IF(OFFSET('Sanitation Data'!$G$30,0,10*ROW('Sanitation Data'!G18))="","",OFFSET('Sanitation Data'!$G$30,0,10*ROW('Sanitation Data'!G18)))</f>
        <v/>
      </c>
      <c r="DC24" s="285" t="str">
        <f ca="true">+IF(OFFSET('Sanitation Data'!$G$31,0,10*ROW('Sanitation Data'!G18))="","",OFFSET('Sanitation Data'!$G$31,0,10*ROW('Sanitation Data'!G18)))</f>
        <v/>
      </c>
      <c r="DD24" s="285" t="str">
        <f ca="true">+IF(OFFSET('Sanitation Data'!$G$32,0,10*ROW('Sanitation Data'!G18))="","",OFFSET('Sanitation Data'!$G$32,0,10*ROW('Sanitation Data'!G18)))</f>
        <v/>
      </c>
      <c r="DE24" s="285" t="str">
        <f ca="true">+IF(OFFSET('Sanitation Data'!$H$28,0,10*ROW('Sanitation Data'!H18))="","",OFFSET('Sanitation Data'!$H$28,0,10*ROW('Sanitation Data'!H18)))</f>
        <v/>
      </c>
      <c r="DF24" s="285" t="str">
        <f ca="true">+IF(OFFSET('Sanitation Data'!$H$29,0,10*ROW('Sanitation Data'!H18))="","",OFFSET('Sanitation Data'!$H$29,0,10*ROW('Sanitation Data'!H18)))</f>
        <v/>
      </c>
      <c r="DG24" s="285" t="str">
        <f ca="true">+IF(OFFSET('Sanitation Data'!$H$30,0,10*ROW('Sanitation Data'!H18))="","",OFFSET('Sanitation Data'!$H$30,0,10*ROW('Sanitation Data'!H18)))</f>
        <v/>
      </c>
      <c r="DH24" s="285" t="str">
        <f ca="true">+IF(OFFSET('Sanitation Data'!$H$31,0,10*ROW('Sanitation Data'!H18))="","",OFFSET('Sanitation Data'!$H$31,0,10*ROW('Sanitation Data'!H18)))</f>
        <v/>
      </c>
      <c r="DI24" s="285" t="str">
        <f ca="true">+IF(OFFSET('Sanitation Data'!$H$32,0,10*ROW('Sanitation Data'!H18))="","",OFFSET('Sanitation Data'!$H$32,0,10*ROW('Sanitation Data'!H18)))</f>
        <v/>
      </c>
      <c r="DJ24" s="285" t="str">
        <f ca="true">+IF(OFFSET('Sanitation Data'!$I$28,0,10*ROW('Sanitation Data'!I18))="","",OFFSET('Sanitation Data'!$I$28,0,10*ROW('Sanitation Data'!I18)))</f>
        <v/>
      </c>
      <c r="DK24" s="285" t="str">
        <f ca="true">+IF(OFFSET('Sanitation Data'!$I$29,0,10*ROW('Sanitation Data'!I18))="","",OFFSET('Sanitation Data'!$I$29,0,10*ROW('Sanitation Data'!I18)))</f>
        <v/>
      </c>
      <c r="DL24" s="285" t="str">
        <f ca="true">+IF(OFFSET('Sanitation Data'!$I$30,0,10*ROW('Sanitation Data'!I18))="","",OFFSET('Sanitation Data'!$I$30,0,10*ROW('Sanitation Data'!I18)))</f>
        <v/>
      </c>
      <c r="DM24" s="285" t="str">
        <f ca="true">+IF(OFFSET('Sanitation Data'!$I$31,0,10*ROW('Sanitation Data'!I18))="","",OFFSET('Sanitation Data'!$I$31,0,10*ROW('Sanitation Data'!I18)))</f>
        <v/>
      </c>
      <c r="DN24" s="285" t="str">
        <f ca="true">+IF(OFFSET('Sanitation Data'!$I$32,0,10*ROW('Sanitation Data'!I18))="","",OFFSET('Sanitation Data'!$I$32,0,10*ROW('Sanitation Data'!I18)))</f>
        <v/>
      </c>
      <c r="DO24" s="285" t="str">
        <f ca="true">+IF(OFFSET('Hygiene Data'!$D$11,0,10*ROW('Hygiene Data'!D18))="","",OFFSET('Hygiene Data'!$D$11,0,10*ROW('Hygiene Data'!D18)))</f>
        <v/>
      </c>
      <c r="DP24" s="285" t="str">
        <f ca="true">+IF(OFFSET('Hygiene Data'!$D$12,0,10*ROW('Hygiene Data'!D18))="","",OFFSET('Hygiene Data'!$D$12,0,10*ROW('Hygiene Data'!D18)))</f>
        <v/>
      </c>
      <c r="DQ24" s="285" t="str">
        <f ca="true">+IF(OFFSET('Hygiene Data'!$D$13,0,10*ROW('Hygiene Data'!D18))="","",OFFSET('Hygiene Data'!$D$13,0,10*ROW('Hygiene Data'!D18)))</f>
        <v/>
      </c>
      <c r="DR24" s="285" t="str">
        <f ca="true">+IF(OFFSET('Hygiene Data'!$E$11,0,10*ROW('Hygiene Data'!E18))="","",OFFSET('Hygiene Data'!$E$11,0,10*ROW('Hygiene Data'!E18)))</f>
        <v/>
      </c>
      <c r="DS24" s="285" t="str">
        <f ca="true">+IF(OFFSET('Hygiene Data'!$E$12,0,10*ROW('Hygiene Data'!E18))="","",OFFSET('Hygiene Data'!$E$12,0,10*ROW('Hygiene Data'!E18)))</f>
        <v/>
      </c>
      <c r="DT24" s="285" t="str">
        <f ca="true">+IF(OFFSET('Hygiene Data'!$E$13,0,10*ROW('Hygiene Data'!E18))="","",OFFSET('Hygiene Data'!$E$13,0,10*ROW('Hygiene Data'!E18)))</f>
        <v/>
      </c>
      <c r="DU24" s="285" t="str">
        <f ca="true">+IF(OFFSET('Hygiene Data'!$F$11,0,10*ROW('Hygiene Data'!F18))="","",OFFSET('Hygiene Data'!$F$11,0,10*ROW('Hygiene Data'!F18)))</f>
        <v/>
      </c>
      <c r="DV24" s="285" t="str">
        <f ca="true">+IF(OFFSET('Hygiene Data'!$F$12,0,10*ROW('Hygiene Data'!F18))="","",OFFSET('Hygiene Data'!$F$12,0,10*ROW('Hygiene Data'!F18)))</f>
        <v/>
      </c>
      <c r="DW24" s="285" t="str">
        <f ca="true">+IF(OFFSET('Hygiene Data'!$F$13,0,10*ROW('Hygiene Data'!F18))="","",OFFSET('Hygiene Data'!$F$13,0,10*ROW('Hygiene Data'!F18)))</f>
        <v/>
      </c>
      <c r="DX24" s="285" t="str">
        <f ca="true">+IF(OFFSET('Hygiene Data'!$G$11,0,10*ROW('Hygiene Data'!G18))="","",OFFSET('Hygiene Data'!$G$11,0,10*ROW('Hygiene Data'!G18)))</f>
        <v/>
      </c>
      <c r="DY24" s="285" t="str">
        <f ca="true">+IF(OFFSET('Hygiene Data'!$G$12,0,10*ROW('Hygiene Data'!G18))="","",OFFSET('Hygiene Data'!$G$12,0,10*ROW('Hygiene Data'!G18)))</f>
        <v/>
      </c>
      <c r="DZ24" s="285" t="str">
        <f ca="true">+IF(OFFSET('Hygiene Data'!$G$13,0,10*ROW('Hygiene Data'!G18))="","",OFFSET('Hygiene Data'!$G$13,0,10*ROW('Hygiene Data'!G18)))</f>
        <v/>
      </c>
      <c r="EA24" s="285" t="str">
        <f ca="true">+IF(OFFSET('Hygiene Data'!$H$11,0,10*ROW('Hygiene Data'!H18))="","",OFFSET('Hygiene Data'!$H$11,0,10*ROW('Hygiene Data'!H18)))</f>
        <v/>
      </c>
      <c r="EB24" s="285" t="str">
        <f ca="true">+IF(OFFSET('Hygiene Data'!$H$12,0,10*ROW('Hygiene Data'!H18))="","",OFFSET('Hygiene Data'!$H$12,0,10*ROW('Hygiene Data'!H18)))</f>
        <v/>
      </c>
      <c r="EC24" s="285" t="str">
        <f ca="true">+IF(OFFSET('Hygiene Data'!$H$13,0,10*ROW('Hygiene Data'!H18))="","",OFFSET('Hygiene Data'!$H$13,0,10*ROW('Hygiene Data'!H18)))</f>
        <v/>
      </c>
      <c r="ED24" s="285" t="str">
        <f ca="true">+IF(OFFSET('Hygiene Data'!$I$11,0,10*ROW('Hygiene Data'!I18))="","",OFFSET('Hygiene Data'!$I$11,0,10*ROW('Hygiene Data'!I18)))</f>
        <v/>
      </c>
      <c r="EE24" s="285" t="str">
        <f ca="true">+IF(OFFSET('Hygiene Data'!$I$12,0,10*ROW('Hygiene Data'!I18))="","",OFFSET('Hygiene Data'!$I$12,0,10*ROW('Hygiene Data'!I18)))</f>
        <v/>
      </c>
      <c r="EF24" s="285" t="str">
        <f ca="true">+IF(OFFSET('Hygiene Data'!$I$13,0,10*ROW('Hygiene Data'!I18))="","",OFFSET('Hygiene Data'!$I$13,0,10*ROW('Hygiene Data'!I18)))</f>
        <v/>
      </c>
    </row>
    <row xmlns:x14ac="http://schemas.microsoft.com/office/spreadsheetml/2009/9/ac" r="25" x14ac:dyDescent="0.2">
      <c r="A25" s="35" t="str">
        <f ca="true">+IF(OFFSET('Water Data'!$B$2,0,10*ROW('Water Data'!E19))="","",OFFSET('Water Data'!$B$2,0,10*ROW('Water Data'!E19)))</f>
        <v/>
      </c>
      <c r="B25" s="35" t="str">
        <f ca="true">+IF(OFFSET('Water Data'!$C$2,0,10*ROW('Water Data'!F19))="","",OFFSET('Water Data'!$C$2,0,10*ROW('Water Data'!F19)))</f>
        <v/>
      </c>
      <c r="C25" s="341" t="str">
        <f t="shared" ca="true" si="0"/>
        <v/>
      </c>
      <c r="D25" s="89"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89"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89"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89"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89"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89"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89"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89"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89"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89"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89"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89"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89"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89"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89"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89"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89"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89"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0"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0"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0"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0"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0"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0"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0"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0"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0"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0"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0"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0"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0"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0"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0"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0"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0"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0"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0"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0"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0"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0"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0"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0"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0"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0"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0"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0"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0"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0"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1"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1"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1"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1"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1"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1"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1"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1"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1"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1"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1"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1"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1"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1"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1"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1"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1"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1"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85"/>
      <c r="BS25" s="285" t="str">
        <f ca="true">+IF(OFFSET('Water Data'!$D$27,0,10*ROW('Water Data'!D19))="","",OFFSET('Water Data'!$D$27,0,10*ROW('Water Data'!D19)))</f>
        <v/>
      </c>
      <c r="BT25" s="285" t="str">
        <f ca="true">+IF(OFFSET('Water Data'!$D$28,0,10*ROW('Water Data'!D19))="","",OFFSET('Water Data'!$D$28,0,10*ROW('Water Data'!D19)))</f>
        <v/>
      </c>
      <c r="BU25" s="285" t="str">
        <f ca="true">+IF(OFFSET('Water Data'!$D$29,0,10*ROW('Water Data'!D19))="","",OFFSET('Water Data'!$D$29,0,10*ROW('Water Data'!D19)))</f>
        <v/>
      </c>
      <c r="BV25" s="285" t="str">
        <f ca="true">+IF(OFFSET('Water Data'!$E$27,0,10*ROW('Water Data'!E19))="","",OFFSET('Water Data'!$E$27,0,10*ROW('Water Data'!E19)))</f>
        <v/>
      </c>
      <c r="BW25" s="285" t="str">
        <f ca="true">+IF(OFFSET('Water Data'!$E$28,0,10*ROW('Water Data'!E19))="","",OFFSET('Water Data'!$E$28,0,10*ROW('Water Data'!E19)))</f>
        <v/>
      </c>
      <c r="BX25" s="285" t="str">
        <f ca="true">+IF(OFFSET('Water Data'!$E$29,0,10*ROW('Water Data'!E19))="","",OFFSET('Water Data'!$E$29,0,10*ROW('Water Data'!E19)))</f>
        <v/>
      </c>
      <c r="BY25" s="285" t="str">
        <f ca="true">+IF(OFFSET('Water Data'!$F$27,0,10*ROW('Water Data'!F19))="","",OFFSET('Water Data'!$F$27,0,10*ROW('Water Data'!F19)))</f>
        <v/>
      </c>
      <c r="BZ25" s="285" t="str">
        <f ca="true">+IF(OFFSET('Water Data'!$F$28,0,10*ROW('Water Data'!F19))="","",OFFSET('Water Data'!$F$28,0,10*ROW('Water Data'!F19)))</f>
        <v/>
      </c>
      <c r="CA25" s="285" t="str">
        <f ca="true">+IF(OFFSET('Water Data'!$F$29,0,10*ROW('Water Data'!F19))="","",OFFSET('Water Data'!$F$29,0,10*ROW('Water Data'!F19)))</f>
        <v/>
      </c>
      <c r="CB25" s="285" t="str">
        <f ca="true">+IF(OFFSET('Water Data'!$G$27,0,10*ROW('Water Data'!G19))="","",OFFSET('Water Data'!$G$27,0,10*ROW('Water Data'!G19)))</f>
        <v/>
      </c>
      <c r="CC25" s="285" t="str">
        <f ca="true">+IF(OFFSET('Water Data'!$G$28,0,10*ROW('Water Data'!G19))="","",OFFSET('Water Data'!$G$28,0,10*ROW('Water Data'!G19)))</f>
        <v/>
      </c>
      <c r="CD25" s="285" t="str">
        <f ca="true">+IF(OFFSET('Water Data'!$G$29,0,10*ROW('Water Data'!G19))="","",OFFSET('Water Data'!$G$29,0,10*ROW('Water Data'!G19)))</f>
        <v/>
      </c>
      <c r="CE25" s="285" t="str">
        <f ca="true">+IF(OFFSET('Water Data'!$H$27,0,10*ROW('Water Data'!H19))="","",OFFSET('Water Data'!$H$27,0,10*ROW('Water Data'!H19)))</f>
        <v/>
      </c>
      <c r="CF25" s="285" t="str">
        <f ca="true">+IF(OFFSET('Water Data'!$H$28,0,10*ROW('Water Data'!H19))="","",OFFSET('Water Data'!$H$28,0,10*ROW('Water Data'!H19)))</f>
        <v/>
      </c>
      <c r="CG25" s="285" t="str">
        <f ca="true">+IF(OFFSET('Water Data'!$H$29,0,10*ROW('Water Data'!H19))="","",OFFSET('Water Data'!$H$29,0,10*ROW('Water Data'!H19)))</f>
        <v/>
      </c>
      <c r="CH25" s="285" t="str">
        <f ca="true">+IF(OFFSET('Water Data'!$I$27,0,10*ROW('Water Data'!I19))="","",OFFSET('Water Data'!$I$27,0,10*ROW('Water Data'!I19)))</f>
        <v/>
      </c>
      <c r="CI25" s="285" t="str">
        <f ca="true">+IF(OFFSET('Water Data'!$I$28,0,10*ROW('Water Data'!I19))="","",OFFSET('Water Data'!$I$28,0,10*ROW('Water Data'!I19)))</f>
        <v/>
      </c>
      <c r="CJ25" s="285" t="str">
        <f ca="true">+IF(OFFSET('Water Data'!$I$29,0,10*ROW('Water Data'!I19))="","",OFFSET('Water Data'!$I$29,0,10*ROW('Water Data'!I19)))</f>
        <v/>
      </c>
      <c r="CK25" s="285" t="str">
        <f ca="true">+IF(OFFSET('Sanitation Data'!$D$28,0,10*ROW('Sanitation Data'!D19))="","",OFFSET('Sanitation Data'!$D$28,0,10*ROW('Sanitation Data'!D19)))</f>
        <v/>
      </c>
      <c r="CL25" s="285" t="str">
        <f ca="true">+IF(OFFSET('Sanitation Data'!$D$29,0,10*ROW('Sanitation Data'!D19))="","",OFFSET('Sanitation Data'!$D$29,0,10*ROW('Sanitation Data'!D19)))</f>
        <v/>
      </c>
      <c r="CM25" s="285" t="str">
        <f ca="true">+IF(OFFSET('Sanitation Data'!$D$30,0,10*ROW('Sanitation Data'!D19))="","",OFFSET('Sanitation Data'!$D$30,0,10*ROW('Sanitation Data'!D19)))</f>
        <v/>
      </c>
      <c r="CN25" s="285" t="str">
        <f ca="true">+IF(OFFSET('Sanitation Data'!$D$31,0,10*ROW('Sanitation Data'!D19))="","",OFFSET('Sanitation Data'!$D$31,0,10*ROW('Sanitation Data'!D19)))</f>
        <v/>
      </c>
      <c r="CO25" s="285" t="str">
        <f ca="true">+IF(OFFSET('Sanitation Data'!$D$32,0,10*ROW('Sanitation Data'!D19))="","",OFFSET('Sanitation Data'!$D$32,0,10*ROW('Sanitation Data'!D19)))</f>
        <v/>
      </c>
      <c r="CP25" s="285" t="str">
        <f ca="true">+IF(OFFSET('Sanitation Data'!$E$28,0,10*ROW('Sanitation Data'!E19))="","",OFFSET('Sanitation Data'!$E$28,0,10*ROW('Sanitation Data'!E19)))</f>
        <v/>
      </c>
      <c r="CQ25" s="285" t="str">
        <f ca="true">+IF(OFFSET('Sanitation Data'!$E$29,0,10*ROW('Sanitation Data'!E19))="","",OFFSET('Sanitation Data'!$E$29,0,10*ROW('Sanitation Data'!E19)))</f>
        <v/>
      </c>
      <c r="CR25" s="285" t="str">
        <f ca="true">+IF(OFFSET('Sanitation Data'!$E$30,0,10*ROW('Sanitation Data'!E19))="","",OFFSET('Sanitation Data'!$E$30,0,10*ROW('Sanitation Data'!E19)))</f>
        <v/>
      </c>
      <c r="CS25" s="285" t="str">
        <f ca="true">+IF(OFFSET('Sanitation Data'!$E$31,0,10*ROW('Sanitation Data'!E19))="","",OFFSET('Sanitation Data'!$E$31,0,10*ROW('Sanitation Data'!E19)))</f>
        <v/>
      </c>
      <c r="CT25" s="285" t="str">
        <f ca="true">+IF(OFFSET('Sanitation Data'!$E$32,0,10*ROW('Sanitation Data'!E19))="","",OFFSET('Sanitation Data'!$E$32,0,10*ROW('Sanitation Data'!E19)))</f>
        <v/>
      </c>
      <c r="CU25" s="285" t="str">
        <f ca="true">+IF(OFFSET('Sanitation Data'!$F$28,0,10*ROW('Sanitation Data'!F19))="","",OFFSET('Sanitation Data'!$F$28,0,10*ROW('Sanitation Data'!F19)))</f>
        <v/>
      </c>
      <c r="CV25" s="285" t="str">
        <f ca="true">+IF(OFFSET('Sanitation Data'!$F$29,0,10*ROW('Sanitation Data'!F19))="","",OFFSET('Sanitation Data'!$F$29,0,10*ROW('Sanitation Data'!F19)))</f>
        <v/>
      </c>
      <c r="CW25" s="285" t="str">
        <f ca="true">+IF(OFFSET('Sanitation Data'!$F$30,0,10*ROW('Sanitation Data'!F19))="","",OFFSET('Sanitation Data'!$F$30,0,10*ROW('Sanitation Data'!F19)))</f>
        <v/>
      </c>
      <c r="CX25" s="285" t="str">
        <f ca="true">+IF(OFFSET('Sanitation Data'!$F$31,0,10*ROW('Sanitation Data'!F19))="","",OFFSET('Sanitation Data'!$F$31,0,10*ROW('Sanitation Data'!F19)))</f>
        <v/>
      </c>
      <c r="CY25" s="285" t="str">
        <f ca="true">+IF(OFFSET('Sanitation Data'!$F$32,0,10*ROW('Sanitation Data'!F19))="","",OFFSET('Sanitation Data'!$F$32,0,10*ROW('Sanitation Data'!F19)))</f>
        <v/>
      </c>
      <c r="CZ25" s="285" t="str">
        <f ca="true">+IF(OFFSET('Sanitation Data'!$G$28,0,10*ROW('Sanitation Data'!G19))="","",OFFSET('Sanitation Data'!$G$28,0,10*ROW('Sanitation Data'!G19)))</f>
        <v/>
      </c>
      <c r="DA25" s="285" t="str">
        <f ca="true">+IF(OFFSET('Sanitation Data'!$G$29,0,10*ROW('Sanitation Data'!G19))="","",OFFSET('Sanitation Data'!$G$29,0,10*ROW('Sanitation Data'!G19)))</f>
        <v/>
      </c>
      <c r="DB25" s="285" t="str">
        <f ca="true">+IF(OFFSET('Sanitation Data'!$G$30,0,10*ROW('Sanitation Data'!G19))="","",OFFSET('Sanitation Data'!$G$30,0,10*ROW('Sanitation Data'!G19)))</f>
        <v/>
      </c>
      <c r="DC25" s="285" t="str">
        <f ca="true">+IF(OFFSET('Sanitation Data'!$G$31,0,10*ROW('Sanitation Data'!G19))="","",OFFSET('Sanitation Data'!$G$31,0,10*ROW('Sanitation Data'!G19)))</f>
        <v/>
      </c>
      <c r="DD25" s="285" t="str">
        <f ca="true">+IF(OFFSET('Sanitation Data'!$G$32,0,10*ROW('Sanitation Data'!G19))="","",OFFSET('Sanitation Data'!$G$32,0,10*ROW('Sanitation Data'!G19)))</f>
        <v/>
      </c>
      <c r="DE25" s="285" t="str">
        <f ca="true">+IF(OFFSET('Sanitation Data'!$H$28,0,10*ROW('Sanitation Data'!H19))="","",OFFSET('Sanitation Data'!$H$28,0,10*ROW('Sanitation Data'!H19)))</f>
        <v/>
      </c>
      <c r="DF25" s="285" t="str">
        <f ca="true">+IF(OFFSET('Sanitation Data'!$H$29,0,10*ROW('Sanitation Data'!H19))="","",OFFSET('Sanitation Data'!$H$29,0,10*ROW('Sanitation Data'!H19)))</f>
        <v/>
      </c>
      <c r="DG25" s="285" t="str">
        <f ca="true">+IF(OFFSET('Sanitation Data'!$H$30,0,10*ROW('Sanitation Data'!H19))="","",OFFSET('Sanitation Data'!$H$30,0,10*ROW('Sanitation Data'!H19)))</f>
        <v/>
      </c>
      <c r="DH25" s="285" t="str">
        <f ca="true">+IF(OFFSET('Sanitation Data'!$H$31,0,10*ROW('Sanitation Data'!H19))="","",OFFSET('Sanitation Data'!$H$31,0,10*ROW('Sanitation Data'!H19)))</f>
        <v/>
      </c>
      <c r="DI25" s="285" t="str">
        <f ca="true">+IF(OFFSET('Sanitation Data'!$H$32,0,10*ROW('Sanitation Data'!H19))="","",OFFSET('Sanitation Data'!$H$32,0,10*ROW('Sanitation Data'!H19)))</f>
        <v/>
      </c>
      <c r="DJ25" s="285" t="str">
        <f ca="true">+IF(OFFSET('Sanitation Data'!$I$28,0,10*ROW('Sanitation Data'!I19))="","",OFFSET('Sanitation Data'!$I$28,0,10*ROW('Sanitation Data'!I19)))</f>
        <v/>
      </c>
      <c r="DK25" s="285" t="str">
        <f ca="true">+IF(OFFSET('Sanitation Data'!$I$29,0,10*ROW('Sanitation Data'!I19))="","",OFFSET('Sanitation Data'!$I$29,0,10*ROW('Sanitation Data'!I19)))</f>
        <v/>
      </c>
      <c r="DL25" s="285" t="str">
        <f ca="true">+IF(OFFSET('Sanitation Data'!$I$30,0,10*ROW('Sanitation Data'!I19))="","",OFFSET('Sanitation Data'!$I$30,0,10*ROW('Sanitation Data'!I19)))</f>
        <v/>
      </c>
      <c r="DM25" s="285" t="str">
        <f ca="true">+IF(OFFSET('Sanitation Data'!$I$31,0,10*ROW('Sanitation Data'!I19))="","",OFFSET('Sanitation Data'!$I$31,0,10*ROW('Sanitation Data'!I19)))</f>
        <v/>
      </c>
      <c r="DN25" s="285" t="str">
        <f ca="true">+IF(OFFSET('Sanitation Data'!$I$32,0,10*ROW('Sanitation Data'!I19))="","",OFFSET('Sanitation Data'!$I$32,0,10*ROW('Sanitation Data'!I19)))</f>
        <v/>
      </c>
      <c r="DO25" s="285" t="str">
        <f ca="true">+IF(OFFSET('Hygiene Data'!$D$11,0,10*ROW('Hygiene Data'!D19))="","",OFFSET('Hygiene Data'!$D$11,0,10*ROW('Hygiene Data'!D19)))</f>
        <v/>
      </c>
      <c r="DP25" s="285" t="str">
        <f ca="true">+IF(OFFSET('Hygiene Data'!$D$12,0,10*ROW('Hygiene Data'!D19))="","",OFFSET('Hygiene Data'!$D$12,0,10*ROW('Hygiene Data'!D19)))</f>
        <v/>
      </c>
      <c r="DQ25" s="285" t="str">
        <f ca="true">+IF(OFFSET('Hygiene Data'!$D$13,0,10*ROW('Hygiene Data'!D19))="","",OFFSET('Hygiene Data'!$D$13,0,10*ROW('Hygiene Data'!D19)))</f>
        <v/>
      </c>
      <c r="DR25" s="285" t="str">
        <f ca="true">+IF(OFFSET('Hygiene Data'!$E$11,0,10*ROW('Hygiene Data'!E19))="","",OFFSET('Hygiene Data'!$E$11,0,10*ROW('Hygiene Data'!E19)))</f>
        <v/>
      </c>
      <c r="DS25" s="285" t="str">
        <f ca="true">+IF(OFFSET('Hygiene Data'!$E$12,0,10*ROW('Hygiene Data'!E19))="","",OFFSET('Hygiene Data'!$E$12,0,10*ROW('Hygiene Data'!E19)))</f>
        <v/>
      </c>
      <c r="DT25" s="285" t="str">
        <f ca="true">+IF(OFFSET('Hygiene Data'!$E$13,0,10*ROW('Hygiene Data'!E19))="","",OFFSET('Hygiene Data'!$E$13,0,10*ROW('Hygiene Data'!E19)))</f>
        <v/>
      </c>
      <c r="DU25" s="285" t="str">
        <f ca="true">+IF(OFFSET('Hygiene Data'!$F$11,0,10*ROW('Hygiene Data'!F19))="","",OFFSET('Hygiene Data'!$F$11,0,10*ROW('Hygiene Data'!F19)))</f>
        <v/>
      </c>
      <c r="DV25" s="285" t="str">
        <f ca="true">+IF(OFFSET('Hygiene Data'!$F$12,0,10*ROW('Hygiene Data'!F19))="","",OFFSET('Hygiene Data'!$F$12,0,10*ROW('Hygiene Data'!F19)))</f>
        <v/>
      </c>
      <c r="DW25" s="285" t="str">
        <f ca="true">+IF(OFFSET('Hygiene Data'!$F$13,0,10*ROW('Hygiene Data'!F19))="","",OFFSET('Hygiene Data'!$F$13,0,10*ROW('Hygiene Data'!F19)))</f>
        <v/>
      </c>
      <c r="DX25" s="285" t="str">
        <f ca="true">+IF(OFFSET('Hygiene Data'!$G$11,0,10*ROW('Hygiene Data'!G19))="","",OFFSET('Hygiene Data'!$G$11,0,10*ROW('Hygiene Data'!G19)))</f>
        <v/>
      </c>
      <c r="DY25" s="285" t="str">
        <f ca="true">+IF(OFFSET('Hygiene Data'!$G$12,0,10*ROW('Hygiene Data'!G19))="","",OFFSET('Hygiene Data'!$G$12,0,10*ROW('Hygiene Data'!G19)))</f>
        <v/>
      </c>
      <c r="DZ25" s="285" t="str">
        <f ca="true">+IF(OFFSET('Hygiene Data'!$G$13,0,10*ROW('Hygiene Data'!G19))="","",OFFSET('Hygiene Data'!$G$13,0,10*ROW('Hygiene Data'!G19)))</f>
        <v/>
      </c>
      <c r="EA25" s="285" t="str">
        <f ca="true">+IF(OFFSET('Hygiene Data'!$H$11,0,10*ROW('Hygiene Data'!H19))="","",OFFSET('Hygiene Data'!$H$11,0,10*ROW('Hygiene Data'!H19)))</f>
        <v/>
      </c>
      <c r="EB25" s="285" t="str">
        <f ca="true">+IF(OFFSET('Hygiene Data'!$H$12,0,10*ROW('Hygiene Data'!H19))="","",OFFSET('Hygiene Data'!$H$12,0,10*ROW('Hygiene Data'!H19)))</f>
        <v/>
      </c>
      <c r="EC25" s="285" t="str">
        <f ca="true">+IF(OFFSET('Hygiene Data'!$H$13,0,10*ROW('Hygiene Data'!H19))="","",OFFSET('Hygiene Data'!$H$13,0,10*ROW('Hygiene Data'!H19)))</f>
        <v/>
      </c>
      <c r="ED25" s="285" t="str">
        <f ca="true">+IF(OFFSET('Hygiene Data'!$I$11,0,10*ROW('Hygiene Data'!I19))="","",OFFSET('Hygiene Data'!$I$11,0,10*ROW('Hygiene Data'!I19)))</f>
        <v/>
      </c>
      <c r="EE25" s="285" t="str">
        <f ca="true">+IF(OFFSET('Hygiene Data'!$I$12,0,10*ROW('Hygiene Data'!I19))="","",OFFSET('Hygiene Data'!$I$12,0,10*ROW('Hygiene Data'!I19)))</f>
        <v/>
      </c>
      <c r="EF25" s="285" t="str">
        <f ca="true">+IF(OFFSET('Hygiene Data'!$I$13,0,10*ROW('Hygiene Data'!I19))="","",OFFSET('Hygiene Data'!$I$13,0,10*ROW('Hygiene Data'!I19)))</f>
        <v/>
      </c>
    </row>
    <row xmlns:x14ac="http://schemas.microsoft.com/office/spreadsheetml/2009/9/ac" r="26" x14ac:dyDescent="0.2">
      <c r="A26" s="35" t="str">
        <f ca="true">+IF(OFFSET('Water Data'!$B$2,0,10*ROW('Water Data'!E20))="","",OFFSET('Water Data'!$B$2,0,10*ROW('Water Data'!E20)))</f>
        <v/>
      </c>
      <c r="B26" s="35" t="str">
        <f ca="true">+IF(OFFSET('Water Data'!$C$2,0,10*ROW('Water Data'!F20))="","",OFFSET('Water Data'!$C$2,0,10*ROW('Water Data'!F20)))</f>
        <v/>
      </c>
      <c r="C26" s="341" t="str">
        <f t="shared" ca="true" si="0"/>
        <v/>
      </c>
      <c r="D26" s="89"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89"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89"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89"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89"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89"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89"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89"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89"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89"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89"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89"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89"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89"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89"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89"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89"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89"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0"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0"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0"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0"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0"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0"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0"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0"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0"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0"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0"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0"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0"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0"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0"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0"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0"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0"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0"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0"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0"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0"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0"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0"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0"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0"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0"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0"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0"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0"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1"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1"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1"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1"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1"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1"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1"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1"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1"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1"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1"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1"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1"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1"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1"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1"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1"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1"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85"/>
      <c r="BS26" s="285" t="str">
        <f ca="true">+IF(OFFSET('Water Data'!$D$27,0,10*ROW('Water Data'!D20))="","",OFFSET('Water Data'!$D$27,0,10*ROW('Water Data'!D20)))</f>
        <v/>
      </c>
      <c r="BT26" s="285" t="str">
        <f ca="true">+IF(OFFSET('Water Data'!$D$28,0,10*ROW('Water Data'!D20))="","",OFFSET('Water Data'!$D$28,0,10*ROW('Water Data'!D20)))</f>
        <v/>
      </c>
      <c r="BU26" s="285" t="str">
        <f ca="true">+IF(OFFSET('Water Data'!$D$29,0,10*ROW('Water Data'!D20))="","",OFFSET('Water Data'!$D$29,0,10*ROW('Water Data'!D20)))</f>
        <v/>
      </c>
      <c r="BV26" s="285" t="str">
        <f ca="true">+IF(OFFSET('Water Data'!$E$27,0,10*ROW('Water Data'!E20))="","",OFFSET('Water Data'!$E$27,0,10*ROW('Water Data'!E20)))</f>
        <v/>
      </c>
      <c r="BW26" s="285" t="str">
        <f ca="true">+IF(OFFSET('Water Data'!$E$28,0,10*ROW('Water Data'!E20))="","",OFFSET('Water Data'!$E$28,0,10*ROW('Water Data'!E20)))</f>
        <v/>
      </c>
      <c r="BX26" s="285" t="str">
        <f ca="true">+IF(OFFSET('Water Data'!$E$29,0,10*ROW('Water Data'!E20))="","",OFFSET('Water Data'!$E$29,0,10*ROW('Water Data'!E20)))</f>
        <v/>
      </c>
      <c r="BY26" s="285" t="str">
        <f ca="true">+IF(OFFSET('Water Data'!$F$27,0,10*ROW('Water Data'!F20))="","",OFFSET('Water Data'!$F$27,0,10*ROW('Water Data'!F20)))</f>
        <v/>
      </c>
      <c r="BZ26" s="285" t="str">
        <f ca="true">+IF(OFFSET('Water Data'!$F$28,0,10*ROW('Water Data'!F20))="","",OFFSET('Water Data'!$F$28,0,10*ROW('Water Data'!F20)))</f>
        <v/>
      </c>
      <c r="CA26" s="285" t="str">
        <f ca="true">+IF(OFFSET('Water Data'!$F$29,0,10*ROW('Water Data'!F20))="","",OFFSET('Water Data'!$F$29,0,10*ROW('Water Data'!F20)))</f>
        <v/>
      </c>
      <c r="CB26" s="285" t="str">
        <f ca="true">+IF(OFFSET('Water Data'!$G$27,0,10*ROW('Water Data'!G20))="","",OFFSET('Water Data'!$G$27,0,10*ROW('Water Data'!G20)))</f>
        <v/>
      </c>
      <c r="CC26" s="285" t="str">
        <f ca="true">+IF(OFFSET('Water Data'!$G$28,0,10*ROW('Water Data'!G20))="","",OFFSET('Water Data'!$G$28,0,10*ROW('Water Data'!G20)))</f>
        <v/>
      </c>
      <c r="CD26" s="285" t="str">
        <f ca="true">+IF(OFFSET('Water Data'!$G$29,0,10*ROW('Water Data'!G20))="","",OFFSET('Water Data'!$G$29,0,10*ROW('Water Data'!G20)))</f>
        <v/>
      </c>
      <c r="CE26" s="285" t="str">
        <f ca="true">+IF(OFFSET('Water Data'!$H$27,0,10*ROW('Water Data'!H20))="","",OFFSET('Water Data'!$H$27,0,10*ROW('Water Data'!H20)))</f>
        <v/>
      </c>
      <c r="CF26" s="285" t="str">
        <f ca="true">+IF(OFFSET('Water Data'!$H$28,0,10*ROW('Water Data'!H20))="","",OFFSET('Water Data'!$H$28,0,10*ROW('Water Data'!H20)))</f>
        <v/>
      </c>
      <c r="CG26" s="285" t="str">
        <f ca="true">+IF(OFFSET('Water Data'!$H$29,0,10*ROW('Water Data'!H20))="","",OFFSET('Water Data'!$H$29,0,10*ROW('Water Data'!H20)))</f>
        <v/>
      </c>
      <c r="CH26" s="285" t="str">
        <f ca="true">+IF(OFFSET('Water Data'!$I$27,0,10*ROW('Water Data'!I20))="","",OFFSET('Water Data'!$I$27,0,10*ROW('Water Data'!I20)))</f>
        <v/>
      </c>
      <c r="CI26" s="285" t="str">
        <f ca="true">+IF(OFFSET('Water Data'!$I$28,0,10*ROW('Water Data'!I20))="","",OFFSET('Water Data'!$I$28,0,10*ROW('Water Data'!I20)))</f>
        <v/>
      </c>
      <c r="CJ26" s="285" t="str">
        <f ca="true">+IF(OFFSET('Water Data'!$I$29,0,10*ROW('Water Data'!I20))="","",OFFSET('Water Data'!$I$29,0,10*ROW('Water Data'!I20)))</f>
        <v/>
      </c>
      <c r="CK26" s="285" t="str">
        <f ca="true">+IF(OFFSET('Sanitation Data'!$D$28,0,10*ROW('Sanitation Data'!D20))="","",OFFSET('Sanitation Data'!$D$28,0,10*ROW('Sanitation Data'!D20)))</f>
        <v/>
      </c>
      <c r="CL26" s="285" t="str">
        <f ca="true">+IF(OFFSET('Sanitation Data'!$D$29,0,10*ROW('Sanitation Data'!D20))="","",OFFSET('Sanitation Data'!$D$29,0,10*ROW('Sanitation Data'!D20)))</f>
        <v/>
      </c>
      <c r="CM26" s="285" t="str">
        <f ca="true">+IF(OFFSET('Sanitation Data'!$D$30,0,10*ROW('Sanitation Data'!D20))="","",OFFSET('Sanitation Data'!$D$30,0,10*ROW('Sanitation Data'!D20)))</f>
        <v/>
      </c>
      <c r="CN26" s="285" t="str">
        <f ca="true">+IF(OFFSET('Sanitation Data'!$D$31,0,10*ROW('Sanitation Data'!D20))="","",OFFSET('Sanitation Data'!$D$31,0,10*ROW('Sanitation Data'!D20)))</f>
        <v/>
      </c>
      <c r="CO26" s="285" t="str">
        <f ca="true">+IF(OFFSET('Sanitation Data'!$D$32,0,10*ROW('Sanitation Data'!D20))="","",OFFSET('Sanitation Data'!$D$32,0,10*ROW('Sanitation Data'!D20)))</f>
        <v/>
      </c>
      <c r="CP26" s="285" t="str">
        <f ca="true">+IF(OFFSET('Sanitation Data'!$E$28,0,10*ROW('Sanitation Data'!E20))="","",OFFSET('Sanitation Data'!$E$28,0,10*ROW('Sanitation Data'!E20)))</f>
        <v/>
      </c>
      <c r="CQ26" s="285" t="str">
        <f ca="true">+IF(OFFSET('Sanitation Data'!$E$29,0,10*ROW('Sanitation Data'!E20))="","",OFFSET('Sanitation Data'!$E$29,0,10*ROW('Sanitation Data'!E20)))</f>
        <v/>
      </c>
      <c r="CR26" s="285" t="str">
        <f ca="true">+IF(OFFSET('Sanitation Data'!$E$30,0,10*ROW('Sanitation Data'!E20))="","",OFFSET('Sanitation Data'!$E$30,0,10*ROW('Sanitation Data'!E20)))</f>
        <v/>
      </c>
      <c r="CS26" s="285" t="str">
        <f ca="true">+IF(OFFSET('Sanitation Data'!$E$31,0,10*ROW('Sanitation Data'!E20))="","",OFFSET('Sanitation Data'!$E$31,0,10*ROW('Sanitation Data'!E20)))</f>
        <v/>
      </c>
      <c r="CT26" s="285" t="str">
        <f ca="true">+IF(OFFSET('Sanitation Data'!$E$32,0,10*ROW('Sanitation Data'!E20))="","",OFFSET('Sanitation Data'!$E$32,0,10*ROW('Sanitation Data'!E20)))</f>
        <v/>
      </c>
      <c r="CU26" s="285" t="str">
        <f ca="true">+IF(OFFSET('Sanitation Data'!$F$28,0,10*ROW('Sanitation Data'!F20))="","",OFFSET('Sanitation Data'!$F$28,0,10*ROW('Sanitation Data'!F20)))</f>
        <v/>
      </c>
      <c r="CV26" s="285" t="str">
        <f ca="true">+IF(OFFSET('Sanitation Data'!$F$29,0,10*ROW('Sanitation Data'!F20))="","",OFFSET('Sanitation Data'!$F$29,0,10*ROW('Sanitation Data'!F20)))</f>
        <v/>
      </c>
      <c r="CW26" s="285" t="str">
        <f ca="true">+IF(OFFSET('Sanitation Data'!$F$30,0,10*ROW('Sanitation Data'!F20))="","",OFFSET('Sanitation Data'!$F$30,0,10*ROW('Sanitation Data'!F20)))</f>
        <v/>
      </c>
      <c r="CX26" s="285" t="str">
        <f ca="true">+IF(OFFSET('Sanitation Data'!$F$31,0,10*ROW('Sanitation Data'!F20))="","",OFFSET('Sanitation Data'!$F$31,0,10*ROW('Sanitation Data'!F20)))</f>
        <v/>
      </c>
      <c r="CY26" s="285" t="str">
        <f ca="true">+IF(OFFSET('Sanitation Data'!$F$32,0,10*ROW('Sanitation Data'!F20))="","",OFFSET('Sanitation Data'!$F$32,0,10*ROW('Sanitation Data'!F20)))</f>
        <v/>
      </c>
      <c r="CZ26" s="285" t="str">
        <f ca="true">+IF(OFFSET('Sanitation Data'!$G$28,0,10*ROW('Sanitation Data'!G20))="","",OFFSET('Sanitation Data'!$G$28,0,10*ROW('Sanitation Data'!G20)))</f>
        <v/>
      </c>
      <c r="DA26" s="285" t="str">
        <f ca="true">+IF(OFFSET('Sanitation Data'!$G$29,0,10*ROW('Sanitation Data'!G20))="","",OFFSET('Sanitation Data'!$G$29,0,10*ROW('Sanitation Data'!G20)))</f>
        <v/>
      </c>
      <c r="DB26" s="285" t="str">
        <f ca="true">+IF(OFFSET('Sanitation Data'!$G$30,0,10*ROW('Sanitation Data'!G20))="","",OFFSET('Sanitation Data'!$G$30,0,10*ROW('Sanitation Data'!G20)))</f>
        <v/>
      </c>
      <c r="DC26" s="285" t="str">
        <f ca="true">+IF(OFFSET('Sanitation Data'!$G$31,0,10*ROW('Sanitation Data'!G20))="","",OFFSET('Sanitation Data'!$G$31,0,10*ROW('Sanitation Data'!G20)))</f>
        <v/>
      </c>
      <c r="DD26" s="285" t="str">
        <f ca="true">+IF(OFFSET('Sanitation Data'!$G$32,0,10*ROW('Sanitation Data'!G20))="","",OFFSET('Sanitation Data'!$G$32,0,10*ROW('Sanitation Data'!G20)))</f>
        <v/>
      </c>
      <c r="DE26" s="285" t="str">
        <f ca="true">+IF(OFFSET('Sanitation Data'!$H$28,0,10*ROW('Sanitation Data'!H20))="","",OFFSET('Sanitation Data'!$H$28,0,10*ROW('Sanitation Data'!H20)))</f>
        <v/>
      </c>
      <c r="DF26" s="285" t="str">
        <f ca="true">+IF(OFFSET('Sanitation Data'!$H$29,0,10*ROW('Sanitation Data'!H20))="","",OFFSET('Sanitation Data'!$H$29,0,10*ROW('Sanitation Data'!H20)))</f>
        <v/>
      </c>
      <c r="DG26" s="285" t="str">
        <f ca="true">+IF(OFFSET('Sanitation Data'!$H$30,0,10*ROW('Sanitation Data'!H20))="","",OFFSET('Sanitation Data'!$H$30,0,10*ROW('Sanitation Data'!H20)))</f>
        <v/>
      </c>
      <c r="DH26" s="285" t="str">
        <f ca="true">+IF(OFFSET('Sanitation Data'!$H$31,0,10*ROW('Sanitation Data'!H20))="","",OFFSET('Sanitation Data'!$H$31,0,10*ROW('Sanitation Data'!H20)))</f>
        <v/>
      </c>
      <c r="DI26" s="285" t="str">
        <f ca="true">+IF(OFFSET('Sanitation Data'!$H$32,0,10*ROW('Sanitation Data'!H20))="","",OFFSET('Sanitation Data'!$H$32,0,10*ROW('Sanitation Data'!H20)))</f>
        <v/>
      </c>
      <c r="DJ26" s="285" t="str">
        <f ca="true">+IF(OFFSET('Sanitation Data'!$I$28,0,10*ROW('Sanitation Data'!I20))="","",OFFSET('Sanitation Data'!$I$28,0,10*ROW('Sanitation Data'!I20)))</f>
        <v/>
      </c>
      <c r="DK26" s="285" t="str">
        <f ca="true">+IF(OFFSET('Sanitation Data'!$I$29,0,10*ROW('Sanitation Data'!I20))="","",OFFSET('Sanitation Data'!$I$29,0,10*ROW('Sanitation Data'!I20)))</f>
        <v/>
      </c>
      <c r="DL26" s="285" t="str">
        <f ca="true">+IF(OFFSET('Sanitation Data'!$I$30,0,10*ROW('Sanitation Data'!I20))="","",OFFSET('Sanitation Data'!$I$30,0,10*ROW('Sanitation Data'!I20)))</f>
        <v/>
      </c>
      <c r="DM26" s="285" t="str">
        <f ca="true">+IF(OFFSET('Sanitation Data'!$I$31,0,10*ROW('Sanitation Data'!I20))="","",OFFSET('Sanitation Data'!$I$31,0,10*ROW('Sanitation Data'!I20)))</f>
        <v/>
      </c>
      <c r="DN26" s="285" t="str">
        <f ca="true">+IF(OFFSET('Sanitation Data'!$I$32,0,10*ROW('Sanitation Data'!I20))="","",OFFSET('Sanitation Data'!$I$32,0,10*ROW('Sanitation Data'!I20)))</f>
        <v/>
      </c>
      <c r="DO26" s="285" t="str">
        <f ca="true">+IF(OFFSET('Hygiene Data'!$D$11,0,10*ROW('Hygiene Data'!D20))="","",OFFSET('Hygiene Data'!$D$11,0,10*ROW('Hygiene Data'!D20)))</f>
        <v/>
      </c>
      <c r="DP26" s="285" t="str">
        <f ca="true">+IF(OFFSET('Hygiene Data'!$D$12,0,10*ROW('Hygiene Data'!D20))="","",OFFSET('Hygiene Data'!$D$12,0,10*ROW('Hygiene Data'!D20)))</f>
        <v/>
      </c>
      <c r="DQ26" s="285" t="str">
        <f ca="true">+IF(OFFSET('Hygiene Data'!$D$13,0,10*ROW('Hygiene Data'!D20))="","",OFFSET('Hygiene Data'!$D$13,0,10*ROW('Hygiene Data'!D20)))</f>
        <v/>
      </c>
      <c r="DR26" s="285" t="str">
        <f ca="true">+IF(OFFSET('Hygiene Data'!$E$11,0,10*ROW('Hygiene Data'!E20))="","",OFFSET('Hygiene Data'!$E$11,0,10*ROW('Hygiene Data'!E20)))</f>
        <v/>
      </c>
      <c r="DS26" s="285" t="str">
        <f ca="true">+IF(OFFSET('Hygiene Data'!$E$12,0,10*ROW('Hygiene Data'!E20))="","",OFFSET('Hygiene Data'!$E$12,0,10*ROW('Hygiene Data'!E20)))</f>
        <v/>
      </c>
      <c r="DT26" s="285" t="str">
        <f ca="true">+IF(OFFSET('Hygiene Data'!$E$13,0,10*ROW('Hygiene Data'!E20))="","",OFFSET('Hygiene Data'!$E$13,0,10*ROW('Hygiene Data'!E20)))</f>
        <v/>
      </c>
      <c r="DU26" s="285" t="str">
        <f ca="true">+IF(OFFSET('Hygiene Data'!$F$11,0,10*ROW('Hygiene Data'!F20))="","",OFFSET('Hygiene Data'!$F$11,0,10*ROW('Hygiene Data'!F20)))</f>
        <v/>
      </c>
      <c r="DV26" s="285" t="str">
        <f ca="true">+IF(OFFSET('Hygiene Data'!$F$12,0,10*ROW('Hygiene Data'!F20))="","",OFFSET('Hygiene Data'!$F$12,0,10*ROW('Hygiene Data'!F20)))</f>
        <v/>
      </c>
      <c r="DW26" s="285" t="str">
        <f ca="true">+IF(OFFSET('Hygiene Data'!$F$13,0,10*ROW('Hygiene Data'!F20))="","",OFFSET('Hygiene Data'!$F$13,0,10*ROW('Hygiene Data'!F20)))</f>
        <v/>
      </c>
      <c r="DX26" s="285" t="str">
        <f ca="true">+IF(OFFSET('Hygiene Data'!$G$11,0,10*ROW('Hygiene Data'!G20))="","",OFFSET('Hygiene Data'!$G$11,0,10*ROW('Hygiene Data'!G20)))</f>
        <v/>
      </c>
      <c r="DY26" s="285" t="str">
        <f ca="true">+IF(OFFSET('Hygiene Data'!$G$12,0,10*ROW('Hygiene Data'!G20))="","",OFFSET('Hygiene Data'!$G$12,0,10*ROW('Hygiene Data'!G20)))</f>
        <v/>
      </c>
      <c r="DZ26" s="285" t="str">
        <f ca="true">+IF(OFFSET('Hygiene Data'!$G$13,0,10*ROW('Hygiene Data'!G20))="","",OFFSET('Hygiene Data'!$G$13,0,10*ROW('Hygiene Data'!G20)))</f>
        <v/>
      </c>
      <c r="EA26" s="285" t="str">
        <f ca="true">+IF(OFFSET('Hygiene Data'!$H$11,0,10*ROW('Hygiene Data'!H20))="","",OFFSET('Hygiene Data'!$H$11,0,10*ROW('Hygiene Data'!H20)))</f>
        <v/>
      </c>
      <c r="EB26" s="285" t="str">
        <f ca="true">+IF(OFFSET('Hygiene Data'!$H$12,0,10*ROW('Hygiene Data'!H20))="","",OFFSET('Hygiene Data'!$H$12,0,10*ROW('Hygiene Data'!H20)))</f>
        <v/>
      </c>
      <c r="EC26" s="285" t="str">
        <f ca="true">+IF(OFFSET('Hygiene Data'!$H$13,0,10*ROW('Hygiene Data'!H20))="","",OFFSET('Hygiene Data'!$H$13,0,10*ROW('Hygiene Data'!H20)))</f>
        <v/>
      </c>
      <c r="ED26" s="285" t="str">
        <f ca="true">+IF(OFFSET('Hygiene Data'!$I$11,0,10*ROW('Hygiene Data'!I20))="","",OFFSET('Hygiene Data'!$I$11,0,10*ROW('Hygiene Data'!I20)))</f>
        <v/>
      </c>
      <c r="EE26" s="285" t="str">
        <f ca="true">+IF(OFFSET('Hygiene Data'!$I$12,0,10*ROW('Hygiene Data'!I20))="","",OFFSET('Hygiene Data'!$I$12,0,10*ROW('Hygiene Data'!I20)))</f>
        <v/>
      </c>
      <c r="EF26" s="285" t="str">
        <f ca="true">+IF(OFFSET('Hygiene Data'!$I$13,0,10*ROW('Hygiene Data'!I20))="","",OFFSET('Hygiene Data'!$I$13,0,10*ROW('Hygiene Data'!I20)))</f>
        <v/>
      </c>
    </row>
    <row xmlns:x14ac="http://schemas.microsoft.com/office/spreadsheetml/2009/9/ac" r="27" x14ac:dyDescent="0.2">
      <c r="A27" s="35" t="str">
        <f ca="true">+IF(OFFSET('Water Data'!$B$2,0,10*ROW('Water Data'!E21))="","",OFFSET('Water Data'!$B$2,0,10*ROW('Water Data'!E21)))</f>
        <v/>
      </c>
      <c r="B27" s="35" t="str">
        <f ca="true">+IF(OFFSET('Water Data'!$C$2,0,10*ROW('Water Data'!F21))="","",OFFSET('Water Data'!$C$2,0,10*ROW('Water Data'!F21)))</f>
        <v/>
      </c>
      <c r="C27" s="341" t="str">
        <f t="shared" ca="true" si="0"/>
        <v/>
      </c>
      <c r="D27" s="89"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89"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89"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89"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89"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89"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89"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89"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89"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89"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89"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89"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89"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89"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89"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89"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89"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89"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0"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0"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0"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0"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0"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0"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0"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0"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0"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0"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0"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0"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0"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0"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0"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0"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0"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0"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0"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0"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0"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0"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0"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0"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0"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0"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0"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0"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0"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0"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1"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1"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1"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1"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1"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1"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1"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1"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1"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1"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1"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1"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1"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1"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1"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1"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1"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1"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85"/>
      <c r="BS27" s="285" t="str">
        <f ca="true">+IF(OFFSET('Water Data'!$D$27,0,10*ROW('Water Data'!D21))="","",OFFSET('Water Data'!$D$27,0,10*ROW('Water Data'!D21)))</f>
        <v/>
      </c>
      <c r="BT27" s="285" t="str">
        <f ca="true">+IF(OFFSET('Water Data'!$D$28,0,10*ROW('Water Data'!D21))="","",OFFSET('Water Data'!$D$28,0,10*ROW('Water Data'!D21)))</f>
        <v/>
      </c>
      <c r="BU27" s="285" t="str">
        <f ca="true">+IF(OFFSET('Water Data'!$D$29,0,10*ROW('Water Data'!D21))="","",OFFSET('Water Data'!$D$29,0,10*ROW('Water Data'!D21)))</f>
        <v/>
      </c>
      <c r="BV27" s="285" t="str">
        <f ca="true">+IF(OFFSET('Water Data'!$E$27,0,10*ROW('Water Data'!E21))="","",OFFSET('Water Data'!$E$27,0,10*ROW('Water Data'!E21)))</f>
        <v/>
      </c>
      <c r="BW27" s="285" t="str">
        <f ca="true">+IF(OFFSET('Water Data'!$E$28,0,10*ROW('Water Data'!E21))="","",OFFSET('Water Data'!$E$28,0,10*ROW('Water Data'!E21)))</f>
        <v/>
      </c>
      <c r="BX27" s="285" t="str">
        <f ca="true">+IF(OFFSET('Water Data'!$E$29,0,10*ROW('Water Data'!E21))="","",OFFSET('Water Data'!$E$29,0,10*ROW('Water Data'!E21)))</f>
        <v/>
      </c>
      <c r="BY27" s="285" t="str">
        <f ca="true">+IF(OFFSET('Water Data'!$F$27,0,10*ROW('Water Data'!F21))="","",OFFSET('Water Data'!$F$27,0,10*ROW('Water Data'!F21)))</f>
        <v/>
      </c>
      <c r="BZ27" s="285" t="str">
        <f ca="true">+IF(OFFSET('Water Data'!$F$28,0,10*ROW('Water Data'!F21))="","",OFFSET('Water Data'!$F$28,0,10*ROW('Water Data'!F21)))</f>
        <v/>
      </c>
      <c r="CA27" s="285" t="str">
        <f ca="true">+IF(OFFSET('Water Data'!$F$29,0,10*ROW('Water Data'!F21))="","",OFFSET('Water Data'!$F$29,0,10*ROW('Water Data'!F21)))</f>
        <v/>
      </c>
      <c r="CB27" s="285" t="str">
        <f ca="true">+IF(OFFSET('Water Data'!$G$27,0,10*ROW('Water Data'!G21))="","",OFFSET('Water Data'!$G$27,0,10*ROW('Water Data'!G21)))</f>
        <v/>
      </c>
      <c r="CC27" s="285" t="str">
        <f ca="true">+IF(OFFSET('Water Data'!$G$28,0,10*ROW('Water Data'!G21))="","",OFFSET('Water Data'!$G$28,0,10*ROW('Water Data'!G21)))</f>
        <v/>
      </c>
      <c r="CD27" s="285" t="str">
        <f ca="true">+IF(OFFSET('Water Data'!$G$29,0,10*ROW('Water Data'!G21))="","",OFFSET('Water Data'!$G$29,0,10*ROW('Water Data'!G21)))</f>
        <v/>
      </c>
      <c r="CE27" s="285" t="str">
        <f ca="true">+IF(OFFSET('Water Data'!$H$27,0,10*ROW('Water Data'!H21))="","",OFFSET('Water Data'!$H$27,0,10*ROW('Water Data'!H21)))</f>
        <v/>
      </c>
      <c r="CF27" s="285" t="str">
        <f ca="true">+IF(OFFSET('Water Data'!$H$28,0,10*ROW('Water Data'!H21))="","",OFFSET('Water Data'!$H$28,0,10*ROW('Water Data'!H21)))</f>
        <v/>
      </c>
      <c r="CG27" s="285" t="str">
        <f ca="true">+IF(OFFSET('Water Data'!$H$29,0,10*ROW('Water Data'!H21))="","",OFFSET('Water Data'!$H$29,0,10*ROW('Water Data'!H21)))</f>
        <v/>
      </c>
      <c r="CH27" s="285" t="str">
        <f ca="true">+IF(OFFSET('Water Data'!$I$27,0,10*ROW('Water Data'!I21))="","",OFFSET('Water Data'!$I$27,0,10*ROW('Water Data'!I21)))</f>
        <v/>
      </c>
      <c r="CI27" s="285" t="str">
        <f ca="true">+IF(OFFSET('Water Data'!$I$28,0,10*ROW('Water Data'!I21))="","",OFFSET('Water Data'!$I$28,0,10*ROW('Water Data'!I21)))</f>
        <v/>
      </c>
      <c r="CJ27" s="285" t="str">
        <f ca="true">+IF(OFFSET('Water Data'!$I$29,0,10*ROW('Water Data'!I21))="","",OFFSET('Water Data'!$I$29,0,10*ROW('Water Data'!I21)))</f>
        <v/>
      </c>
      <c r="CK27" s="285" t="str">
        <f ca="true">+IF(OFFSET('Sanitation Data'!$D$28,0,10*ROW('Sanitation Data'!D21))="","",OFFSET('Sanitation Data'!$D$28,0,10*ROW('Sanitation Data'!D21)))</f>
        <v/>
      </c>
      <c r="CL27" s="285" t="str">
        <f ca="true">+IF(OFFSET('Sanitation Data'!$D$29,0,10*ROW('Sanitation Data'!D21))="","",OFFSET('Sanitation Data'!$D$29,0,10*ROW('Sanitation Data'!D21)))</f>
        <v/>
      </c>
      <c r="CM27" s="285" t="str">
        <f ca="true">+IF(OFFSET('Sanitation Data'!$D$30,0,10*ROW('Sanitation Data'!D21))="","",OFFSET('Sanitation Data'!$D$30,0,10*ROW('Sanitation Data'!D21)))</f>
        <v/>
      </c>
      <c r="CN27" s="285" t="str">
        <f ca="true">+IF(OFFSET('Sanitation Data'!$D$31,0,10*ROW('Sanitation Data'!D21))="","",OFFSET('Sanitation Data'!$D$31,0,10*ROW('Sanitation Data'!D21)))</f>
        <v/>
      </c>
      <c r="CO27" s="285" t="str">
        <f ca="true">+IF(OFFSET('Sanitation Data'!$D$32,0,10*ROW('Sanitation Data'!D21))="","",OFFSET('Sanitation Data'!$D$32,0,10*ROW('Sanitation Data'!D21)))</f>
        <v/>
      </c>
      <c r="CP27" s="285" t="str">
        <f ca="true">+IF(OFFSET('Sanitation Data'!$E$28,0,10*ROW('Sanitation Data'!E21))="","",OFFSET('Sanitation Data'!$E$28,0,10*ROW('Sanitation Data'!E21)))</f>
        <v/>
      </c>
      <c r="CQ27" s="285" t="str">
        <f ca="true">+IF(OFFSET('Sanitation Data'!$E$29,0,10*ROW('Sanitation Data'!E21))="","",OFFSET('Sanitation Data'!$E$29,0,10*ROW('Sanitation Data'!E21)))</f>
        <v/>
      </c>
      <c r="CR27" s="285" t="str">
        <f ca="true">+IF(OFFSET('Sanitation Data'!$E$30,0,10*ROW('Sanitation Data'!E21))="","",OFFSET('Sanitation Data'!$E$30,0,10*ROW('Sanitation Data'!E21)))</f>
        <v/>
      </c>
      <c r="CS27" s="285" t="str">
        <f ca="true">+IF(OFFSET('Sanitation Data'!$E$31,0,10*ROW('Sanitation Data'!E21))="","",OFFSET('Sanitation Data'!$E$31,0,10*ROW('Sanitation Data'!E21)))</f>
        <v/>
      </c>
      <c r="CT27" s="285" t="str">
        <f ca="true">+IF(OFFSET('Sanitation Data'!$E$32,0,10*ROW('Sanitation Data'!E21))="","",OFFSET('Sanitation Data'!$E$32,0,10*ROW('Sanitation Data'!E21)))</f>
        <v/>
      </c>
      <c r="CU27" s="285" t="str">
        <f ca="true">+IF(OFFSET('Sanitation Data'!$F$28,0,10*ROW('Sanitation Data'!F21))="","",OFFSET('Sanitation Data'!$F$28,0,10*ROW('Sanitation Data'!F21)))</f>
        <v/>
      </c>
      <c r="CV27" s="285" t="str">
        <f ca="true">+IF(OFFSET('Sanitation Data'!$F$29,0,10*ROW('Sanitation Data'!F21))="","",OFFSET('Sanitation Data'!$F$29,0,10*ROW('Sanitation Data'!F21)))</f>
        <v/>
      </c>
      <c r="CW27" s="285" t="str">
        <f ca="true">+IF(OFFSET('Sanitation Data'!$F$30,0,10*ROW('Sanitation Data'!F21))="","",OFFSET('Sanitation Data'!$F$30,0,10*ROW('Sanitation Data'!F21)))</f>
        <v/>
      </c>
      <c r="CX27" s="285" t="str">
        <f ca="true">+IF(OFFSET('Sanitation Data'!$F$31,0,10*ROW('Sanitation Data'!F21))="","",OFFSET('Sanitation Data'!$F$31,0,10*ROW('Sanitation Data'!F21)))</f>
        <v/>
      </c>
      <c r="CY27" s="285" t="str">
        <f ca="true">+IF(OFFSET('Sanitation Data'!$F$32,0,10*ROW('Sanitation Data'!F21))="","",OFFSET('Sanitation Data'!$F$32,0,10*ROW('Sanitation Data'!F21)))</f>
        <v/>
      </c>
      <c r="CZ27" s="285" t="str">
        <f ca="true">+IF(OFFSET('Sanitation Data'!$G$28,0,10*ROW('Sanitation Data'!G21))="","",OFFSET('Sanitation Data'!$G$28,0,10*ROW('Sanitation Data'!G21)))</f>
        <v/>
      </c>
      <c r="DA27" s="285" t="str">
        <f ca="true">+IF(OFFSET('Sanitation Data'!$G$29,0,10*ROW('Sanitation Data'!G21))="","",OFFSET('Sanitation Data'!$G$29,0,10*ROW('Sanitation Data'!G21)))</f>
        <v/>
      </c>
      <c r="DB27" s="285" t="str">
        <f ca="true">+IF(OFFSET('Sanitation Data'!$G$30,0,10*ROW('Sanitation Data'!G21))="","",OFFSET('Sanitation Data'!$G$30,0,10*ROW('Sanitation Data'!G21)))</f>
        <v/>
      </c>
      <c r="DC27" s="285" t="str">
        <f ca="true">+IF(OFFSET('Sanitation Data'!$G$31,0,10*ROW('Sanitation Data'!G21))="","",OFFSET('Sanitation Data'!$G$31,0,10*ROW('Sanitation Data'!G21)))</f>
        <v/>
      </c>
      <c r="DD27" s="285" t="str">
        <f ca="true">+IF(OFFSET('Sanitation Data'!$G$32,0,10*ROW('Sanitation Data'!G21))="","",OFFSET('Sanitation Data'!$G$32,0,10*ROW('Sanitation Data'!G21)))</f>
        <v/>
      </c>
      <c r="DE27" s="285" t="str">
        <f ca="true">+IF(OFFSET('Sanitation Data'!$H$28,0,10*ROW('Sanitation Data'!H21))="","",OFFSET('Sanitation Data'!$H$28,0,10*ROW('Sanitation Data'!H21)))</f>
        <v/>
      </c>
      <c r="DF27" s="285" t="str">
        <f ca="true">+IF(OFFSET('Sanitation Data'!$H$29,0,10*ROW('Sanitation Data'!H21))="","",OFFSET('Sanitation Data'!$H$29,0,10*ROW('Sanitation Data'!H21)))</f>
        <v/>
      </c>
      <c r="DG27" s="285" t="str">
        <f ca="true">+IF(OFFSET('Sanitation Data'!$H$30,0,10*ROW('Sanitation Data'!H21))="","",OFFSET('Sanitation Data'!$H$30,0,10*ROW('Sanitation Data'!H21)))</f>
        <v/>
      </c>
      <c r="DH27" s="285" t="str">
        <f ca="true">+IF(OFFSET('Sanitation Data'!$H$31,0,10*ROW('Sanitation Data'!H21))="","",OFFSET('Sanitation Data'!$H$31,0,10*ROW('Sanitation Data'!H21)))</f>
        <v/>
      </c>
      <c r="DI27" s="285" t="str">
        <f ca="true">+IF(OFFSET('Sanitation Data'!$H$32,0,10*ROW('Sanitation Data'!H21))="","",OFFSET('Sanitation Data'!$H$32,0,10*ROW('Sanitation Data'!H21)))</f>
        <v/>
      </c>
      <c r="DJ27" s="285" t="str">
        <f ca="true">+IF(OFFSET('Sanitation Data'!$I$28,0,10*ROW('Sanitation Data'!I21))="","",OFFSET('Sanitation Data'!$I$28,0,10*ROW('Sanitation Data'!I21)))</f>
        <v/>
      </c>
      <c r="DK27" s="285" t="str">
        <f ca="true">+IF(OFFSET('Sanitation Data'!$I$29,0,10*ROW('Sanitation Data'!I21))="","",OFFSET('Sanitation Data'!$I$29,0,10*ROW('Sanitation Data'!I21)))</f>
        <v/>
      </c>
      <c r="DL27" s="285" t="str">
        <f ca="true">+IF(OFFSET('Sanitation Data'!$I$30,0,10*ROW('Sanitation Data'!I21))="","",OFFSET('Sanitation Data'!$I$30,0,10*ROW('Sanitation Data'!I21)))</f>
        <v/>
      </c>
      <c r="DM27" s="285" t="str">
        <f ca="true">+IF(OFFSET('Sanitation Data'!$I$31,0,10*ROW('Sanitation Data'!I21))="","",OFFSET('Sanitation Data'!$I$31,0,10*ROW('Sanitation Data'!I21)))</f>
        <v/>
      </c>
      <c r="DN27" s="285" t="str">
        <f ca="true">+IF(OFFSET('Sanitation Data'!$I$32,0,10*ROW('Sanitation Data'!I21))="","",OFFSET('Sanitation Data'!$I$32,0,10*ROW('Sanitation Data'!I21)))</f>
        <v/>
      </c>
      <c r="DO27" s="285" t="str">
        <f ca="true">+IF(OFFSET('Hygiene Data'!$D$11,0,10*ROW('Hygiene Data'!D21))="","",OFFSET('Hygiene Data'!$D$11,0,10*ROW('Hygiene Data'!D21)))</f>
        <v/>
      </c>
      <c r="DP27" s="285" t="str">
        <f ca="true">+IF(OFFSET('Hygiene Data'!$D$12,0,10*ROW('Hygiene Data'!D21))="","",OFFSET('Hygiene Data'!$D$12,0,10*ROW('Hygiene Data'!D21)))</f>
        <v/>
      </c>
      <c r="DQ27" s="285" t="str">
        <f ca="true">+IF(OFFSET('Hygiene Data'!$D$13,0,10*ROW('Hygiene Data'!D21))="","",OFFSET('Hygiene Data'!$D$13,0,10*ROW('Hygiene Data'!D21)))</f>
        <v/>
      </c>
      <c r="DR27" s="285" t="str">
        <f ca="true">+IF(OFFSET('Hygiene Data'!$E$11,0,10*ROW('Hygiene Data'!E21))="","",OFFSET('Hygiene Data'!$E$11,0,10*ROW('Hygiene Data'!E21)))</f>
        <v/>
      </c>
      <c r="DS27" s="285" t="str">
        <f ca="true">+IF(OFFSET('Hygiene Data'!$E$12,0,10*ROW('Hygiene Data'!E21))="","",OFFSET('Hygiene Data'!$E$12,0,10*ROW('Hygiene Data'!E21)))</f>
        <v/>
      </c>
      <c r="DT27" s="285" t="str">
        <f ca="true">+IF(OFFSET('Hygiene Data'!$E$13,0,10*ROW('Hygiene Data'!E21))="","",OFFSET('Hygiene Data'!$E$13,0,10*ROW('Hygiene Data'!E21)))</f>
        <v/>
      </c>
      <c r="DU27" s="285" t="str">
        <f ca="true">+IF(OFFSET('Hygiene Data'!$F$11,0,10*ROW('Hygiene Data'!F21))="","",OFFSET('Hygiene Data'!$F$11,0,10*ROW('Hygiene Data'!F21)))</f>
        <v/>
      </c>
      <c r="DV27" s="285" t="str">
        <f ca="true">+IF(OFFSET('Hygiene Data'!$F$12,0,10*ROW('Hygiene Data'!F21))="","",OFFSET('Hygiene Data'!$F$12,0,10*ROW('Hygiene Data'!F21)))</f>
        <v/>
      </c>
      <c r="DW27" s="285" t="str">
        <f ca="true">+IF(OFFSET('Hygiene Data'!$F$13,0,10*ROW('Hygiene Data'!F21))="","",OFFSET('Hygiene Data'!$F$13,0,10*ROW('Hygiene Data'!F21)))</f>
        <v/>
      </c>
      <c r="DX27" s="285" t="str">
        <f ca="true">+IF(OFFSET('Hygiene Data'!$G$11,0,10*ROW('Hygiene Data'!G21))="","",OFFSET('Hygiene Data'!$G$11,0,10*ROW('Hygiene Data'!G21)))</f>
        <v/>
      </c>
      <c r="DY27" s="285" t="str">
        <f ca="true">+IF(OFFSET('Hygiene Data'!$G$12,0,10*ROW('Hygiene Data'!G21))="","",OFFSET('Hygiene Data'!$G$12,0,10*ROW('Hygiene Data'!G21)))</f>
        <v/>
      </c>
      <c r="DZ27" s="285" t="str">
        <f ca="true">+IF(OFFSET('Hygiene Data'!$G$13,0,10*ROW('Hygiene Data'!G21))="","",OFFSET('Hygiene Data'!$G$13,0,10*ROW('Hygiene Data'!G21)))</f>
        <v/>
      </c>
      <c r="EA27" s="285" t="str">
        <f ca="true">+IF(OFFSET('Hygiene Data'!$H$11,0,10*ROW('Hygiene Data'!H21))="","",OFFSET('Hygiene Data'!$H$11,0,10*ROW('Hygiene Data'!H21)))</f>
        <v/>
      </c>
      <c r="EB27" s="285" t="str">
        <f ca="true">+IF(OFFSET('Hygiene Data'!$H$12,0,10*ROW('Hygiene Data'!H21))="","",OFFSET('Hygiene Data'!$H$12,0,10*ROW('Hygiene Data'!H21)))</f>
        <v/>
      </c>
      <c r="EC27" s="285" t="str">
        <f ca="true">+IF(OFFSET('Hygiene Data'!$H$13,0,10*ROW('Hygiene Data'!H21))="","",OFFSET('Hygiene Data'!$H$13,0,10*ROW('Hygiene Data'!H21)))</f>
        <v/>
      </c>
      <c r="ED27" s="285" t="str">
        <f ca="true">+IF(OFFSET('Hygiene Data'!$I$11,0,10*ROW('Hygiene Data'!I21))="","",OFFSET('Hygiene Data'!$I$11,0,10*ROW('Hygiene Data'!I21)))</f>
        <v/>
      </c>
      <c r="EE27" s="285" t="str">
        <f ca="true">+IF(OFFSET('Hygiene Data'!$I$12,0,10*ROW('Hygiene Data'!I21))="","",OFFSET('Hygiene Data'!$I$12,0,10*ROW('Hygiene Data'!I21)))</f>
        <v/>
      </c>
      <c r="EF27" s="285" t="str">
        <f ca="true">+IF(OFFSET('Hygiene Data'!$I$13,0,10*ROW('Hygiene Data'!I21))="","",OFFSET('Hygiene Data'!$I$13,0,10*ROW('Hygiene Data'!I21)))</f>
        <v/>
      </c>
    </row>
    <row xmlns:x14ac="http://schemas.microsoft.com/office/spreadsheetml/2009/9/ac" r="28" x14ac:dyDescent="0.2">
      <c r="A28" s="35" t="str">
        <f ca="true">+IF(OFFSET('Water Data'!$B$2,0,10*ROW('Water Data'!E22))="","",OFFSET('Water Data'!$B$2,0,10*ROW('Water Data'!E22)))</f>
        <v/>
      </c>
      <c r="B28" s="35" t="str">
        <f ca="true">+IF(OFFSET('Water Data'!$C$2,0,10*ROW('Water Data'!F22))="","",OFFSET('Water Data'!$C$2,0,10*ROW('Water Data'!F22)))</f>
        <v/>
      </c>
      <c r="C28" s="341" t="str">
        <f t="shared" ca="true" si="0"/>
        <v/>
      </c>
      <c r="D28" s="89"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89"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89"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89"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89"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89"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89"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89"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89"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89"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89"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89"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89"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89"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89"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89"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89"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89"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0"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0"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0"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0"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0"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0"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0"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0"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0"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0"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0"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0"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0"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0"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0"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0"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0"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0"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0"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0"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0"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0"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0"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0"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0"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0"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0"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0"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0"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0"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1"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1"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1"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1"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1"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1"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1"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1"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1"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1"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1"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1"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1"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1"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1"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1"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1"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1"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85"/>
      <c r="BS28" s="285" t="str">
        <f ca="true">+IF(OFFSET('Water Data'!$D$27,0,10*ROW('Water Data'!D22))="","",OFFSET('Water Data'!$D$27,0,10*ROW('Water Data'!D22)))</f>
        <v/>
      </c>
      <c r="BT28" s="285" t="str">
        <f ca="true">+IF(OFFSET('Water Data'!$D$28,0,10*ROW('Water Data'!D22))="","",OFFSET('Water Data'!$D$28,0,10*ROW('Water Data'!D22)))</f>
        <v/>
      </c>
      <c r="BU28" s="285" t="str">
        <f ca="true">+IF(OFFSET('Water Data'!$D$29,0,10*ROW('Water Data'!D22))="","",OFFSET('Water Data'!$D$29,0,10*ROW('Water Data'!D22)))</f>
        <v/>
      </c>
      <c r="BV28" s="285" t="str">
        <f ca="true">+IF(OFFSET('Water Data'!$E$27,0,10*ROW('Water Data'!E22))="","",OFFSET('Water Data'!$E$27,0,10*ROW('Water Data'!E22)))</f>
        <v/>
      </c>
      <c r="BW28" s="285" t="str">
        <f ca="true">+IF(OFFSET('Water Data'!$E$28,0,10*ROW('Water Data'!E22))="","",OFFSET('Water Data'!$E$28,0,10*ROW('Water Data'!E22)))</f>
        <v/>
      </c>
      <c r="BX28" s="285" t="str">
        <f ca="true">+IF(OFFSET('Water Data'!$E$29,0,10*ROW('Water Data'!E22))="","",OFFSET('Water Data'!$E$29,0,10*ROW('Water Data'!E22)))</f>
        <v/>
      </c>
      <c r="BY28" s="285" t="str">
        <f ca="true">+IF(OFFSET('Water Data'!$F$27,0,10*ROW('Water Data'!F22))="","",OFFSET('Water Data'!$F$27,0,10*ROW('Water Data'!F22)))</f>
        <v/>
      </c>
      <c r="BZ28" s="285" t="str">
        <f ca="true">+IF(OFFSET('Water Data'!$F$28,0,10*ROW('Water Data'!F22))="","",OFFSET('Water Data'!$F$28,0,10*ROW('Water Data'!F22)))</f>
        <v/>
      </c>
      <c r="CA28" s="285" t="str">
        <f ca="true">+IF(OFFSET('Water Data'!$F$29,0,10*ROW('Water Data'!F22))="","",OFFSET('Water Data'!$F$29,0,10*ROW('Water Data'!F22)))</f>
        <v/>
      </c>
      <c r="CB28" s="285" t="str">
        <f ca="true">+IF(OFFSET('Water Data'!$G$27,0,10*ROW('Water Data'!G22))="","",OFFSET('Water Data'!$G$27,0,10*ROW('Water Data'!G22)))</f>
        <v/>
      </c>
      <c r="CC28" s="285" t="str">
        <f ca="true">+IF(OFFSET('Water Data'!$G$28,0,10*ROW('Water Data'!G22))="","",OFFSET('Water Data'!$G$28,0,10*ROW('Water Data'!G22)))</f>
        <v/>
      </c>
      <c r="CD28" s="285" t="str">
        <f ca="true">+IF(OFFSET('Water Data'!$G$29,0,10*ROW('Water Data'!G22))="","",OFFSET('Water Data'!$G$29,0,10*ROW('Water Data'!G22)))</f>
        <v/>
      </c>
      <c r="CE28" s="285" t="str">
        <f ca="true">+IF(OFFSET('Water Data'!$H$27,0,10*ROW('Water Data'!H22))="","",OFFSET('Water Data'!$H$27,0,10*ROW('Water Data'!H22)))</f>
        <v/>
      </c>
      <c r="CF28" s="285" t="str">
        <f ca="true">+IF(OFFSET('Water Data'!$H$28,0,10*ROW('Water Data'!H22))="","",OFFSET('Water Data'!$H$28,0,10*ROW('Water Data'!H22)))</f>
        <v/>
      </c>
      <c r="CG28" s="285" t="str">
        <f ca="true">+IF(OFFSET('Water Data'!$H$29,0,10*ROW('Water Data'!H22))="","",OFFSET('Water Data'!$H$29,0,10*ROW('Water Data'!H22)))</f>
        <v/>
      </c>
      <c r="CH28" s="285" t="str">
        <f ca="true">+IF(OFFSET('Water Data'!$I$27,0,10*ROW('Water Data'!I22))="","",OFFSET('Water Data'!$I$27,0,10*ROW('Water Data'!I22)))</f>
        <v/>
      </c>
      <c r="CI28" s="285" t="str">
        <f ca="true">+IF(OFFSET('Water Data'!$I$28,0,10*ROW('Water Data'!I22))="","",OFFSET('Water Data'!$I$28,0,10*ROW('Water Data'!I22)))</f>
        <v/>
      </c>
      <c r="CJ28" s="285" t="str">
        <f ca="true">+IF(OFFSET('Water Data'!$I$29,0,10*ROW('Water Data'!I22))="","",OFFSET('Water Data'!$I$29,0,10*ROW('Water Data'!I22)))</f>
        <v/>
      </c>
      <c r="CK28" s="285" t="str">
        <f ca="true">+IF(OFFSET('Sanitation Data'!$D$28,0,10*ROW('Sanitation Data'!D22))="","",OFFSET('Sanitation Data'!$D$28,0,10*ROW('Sanitation Data'!D22)))</f>
        <v/>
      </c>
      <c r="CL28" s="285" t="str">
        <f ca="true">+IF(OFFSET('Sanitation Data'!$D$29,0,10*ROW('Sanitation Data'!D22))="","",OFFSET('Sanitation Data'!$D$29,0,10*ROW('Sanitation Data'!D22)))</f>
        <v/>
      </c>
      <c r="CM28" s="285" t="str">
        <f ca="true">+IF(OFFSET('Sanitation Data'!$D$30,0,10*ROW('Sanitation Data'!D22))="","",OFFSET('Sanitation Data'!$D$30,0,10*ROW('Sanitation Data'!D22)))</f>
        <v/>
      </c>
      <c r="CN28" s="285" t="str">
        <f ca="true">+IF(OFFSET('Sanitation Data'!$D$31,0,10*ROW('Sanitation Data'!D22))="","",OFFSET('Sanitation Data'!$D$31,0,10*ROW('Sanitation Data'!D22)))</f>
        <v/>
      </c>
      <c r="CO28" s="285" t="str">
        <f ca="true">+IF(OFFSET('Sanitation Data'!$D$32,0,10*ROW('Sanitation Data'!D22))="","",OFFSET('Sanitation Data'!$D$32,0,10*ROW('Sanitation Data'!D22)))</f>
        <v/>
      </c>
      <c r="CP28" s="285" t="str">
        <f ca="true">+IF(OFFSET('Sanitation Data'!$E$28,0,10*ROW('Sanitation Data'!E22))="","",OFFSET('Sanitation Data'!$E$28,0,10*ROW('Sanitation Data'!E22)))</f>
        <v/>
      </c>
      <c r="CQ28" s="285" t="str">
        <f ca="true">+IF(OFFSET('Sanitation Data'!$E$29,0,10*ROW('Sanitation Data'!E22))="","",OFFSET('Sanitation Data'!$E$29,0,10*ROW('Sanitation Data'!E22)))</f>
        <v/>
      </c>
      <c r="CR28" s="285" t="str">
        <f ca="true">+IF(OFFSET('Sanitation Data'!$E$30,0,10*ROW('Sanitation Data'!E22))="","",OFFSET('Sanitation Data'!$E$30,0,10*ROW('Sanitation Data'!E22)))</f>
        <v/>
      </c>
      <c r="CS28" s="285" t="str">
        <f ca="true">+IF(OFFSET('Sanitation Data'!$E$31,0,10*ROW('Sanitation Data'!E22))="","",OFFSET('Sanitation Data'!$E$31,0,10*ROW('Sanitation Data'!E22)))</f>
        <v/>
      </c>
      <c r="CT28" s="285" t="str">
        <f ca="true">+IF(OFFSET('Sanitation Data'!$E$32,0,10*ROW('Sanitation Data'!E22))="","",OFFSET('Sanitation Data'!$E$32,0,10*ROW('Sanitation Data'!E22)))</f>
        <v/>
      </c>
      <c r="CU28" s="285" t="str">
        <f ca="true">+IF(OFFSET('Sanitation Data'!$F$28,0,10*ROW('Sanitation Data'!F22))="","",OFFSET('Sanitation Data'!$F$28,0,10*ROW('Sanitation Data'!F22)))</f>
        <v/>
      </c>
      <c r="CV28" s="285" t="str">
        <f ca="true">+IF(OFFSET('Sanitation Data'!$F$29,0,10*ROW('Sanitation Data'!F22))="","",OFFSET('Sanitation Data'!$F$29,0,10*ROW('Sanitation Data'!F22)))</f>
        <v/>
      </c>
      <c r="CW28" s="285" t="str">
        <f ca="true">+IF(OFFSET('Sanitation Data'!$F$30,0,10*ROW('Sanitation Data'!F22))="","",OFFSET('Sanitation Data'!$F$30,0,10*ROW('Sanitation Data'!F22)))</f>
        <v/>
      </c>
      <c r="CX28" s="285" t="str">
        <f ca="true">+IF(OFFSET('Sanitation Data'!$F$31,0,10*ROW('Sanitation Data'!F22))="","",OFFSET('Sanitation Data'!$F$31,0,10*ROW('Sanitation Data'!F22)))</f>
        <v/>
      </c>
      <c r="CY28" s="285" t="str">
        <f ca="true">+IF(OFFSET('Sanitation Data'!$F$32,0,10*ROW('Sanitation Data'!F22))="","",OFFSET('Sanitation Data'!$F$32,0,10*ROW('Sanitation Data'!F22)))</f>
        <v/>
      </c>
      <c r="CZ28" s="285" t="str">
        <f ca="true">+IF(OFFSET('Sanitation Data'!$G$28,0,10*ROW('Sanitation Data'!G22))="","",OFFSET('Sanitation Data'!$G$28,0,10*ROW('Sanitation Data'!G22)))</f>
        <v/>
      </c>
      <c r="DA28" s="285" t="str">
        <f ca="true">+IF(OFFSET('Sanitation Data'!$G$29,0,10*ROW('Sanitation Data'!G22))="","",OFFSET('Sanitation Data'!$G$29,0,10*ROW('Sanitation Data'!G22)))</f>
        <v/>
      </c>
      <c r="DB28" s="285" t="str">
        <f ca="true">+IF(OFFSET('Sanitation Data'!$G$30,0,10*ROW('Sanitation Data'!G22))="","",OFFSET('Sanitation Data'!$G$30,0,10*ROW('Sanitation Data'!G22)))</f>
        <v/>
      </c>
      <c r="DC28" s="285" t="str">
        <f ca="true">+IF(OFFSET('Sanitation Data'!$G$31,0,10*ROW('Sanitation Data'!G22))="","",OFFSET('Sanitation Data'!$G$31,0,10*ROW('Sanitation Data'!G22)))</f>
        <v/>
      </c>
      <c r="DD28" s="285" t="str">
        <f ca="true">+IF(OFFSET('Sanitation Data'!$G$32,0,10*ROW('Sanitation Data'!G22))="","",OFFSET('Sanitation Data'!$G$32,0,10*ROW('Sanitation Data'!G22)))</f>
        <v/>
      </c>
      <c r="DE28" s="285" t="str">
        <f ca="true">+IF(OFFSET('Sanitation Data'!$H$28,0,10*ROW('Sanitation Data'!H22))="","",OFFSET('Sanitation Data'!$H$28,0,10*ROW('Sanitation Data'!H22)))</f>
        <v/>
      </c>
      <c r="DF28" s="285" t="str">
        <f ca="true">+IF(OFFSET('Sanitation Data'!$H$29,0,10*ROW('Sanitation Data'!H22))="","",OFFSET('Sanitation Data'!$H$29,0,10*ROW('Sanitation Data'!H22)))</f>
        <v/>
      </c>
      <c r="DG28" s="285" t="str">
        <f ca="true">+IF(OFFSET('Sanitation Data'!$H$30,0,10*ROW('Sanitation Data'!H22))="","",OFFSET('Sanitation Data'!$H$30,0,10*ROW('Sanitation Data'!H22)))</f>
        <v/>
      </c>
      <c r="DH28" s="285" t="str">
        <f ca="true">+IF(OFFSET('Sanitation Data'!$H$31,0,10*ROW('Sanitation Data'!H22))="","",OFFSET('Sanitation Data'!$H$31,0,10*ROW('Sanitation Data'!H22)))</f>
        <v/>
      </c>
      <c r="DI28" s="285" t="str">
        <f ca="true">+IF(OFFSET('Sanitation Data'!$H$32,0,10*ROW('Sanitation Data'!H22))="","",OFFSET('Sanitation Data'!$H$32,0,10*ROW('Sanitation Data'!H22)))</f>
        <v/>
      </c>
      <c r="DJ28" s="285" t="str">
        <f ca="true">+IF(OFFSET('Sanitation Data'!$I$28,0,10*ROW('Sanitation Data'!I22))="","",OFFSET('Sanitation Data'!$I$28,0,10*ROW('Sanitation Data'!I22)))</f>
        <v/>
      </c>
      <c r="DK28" s="285" t="str">
        <f ca="true">+IF(OFFSET('Sanitation Data'!$I$29,0,10*ROW('Sanitation Data'!I22))="","",OFFSET('Sanitation Data'!$I$29,0,10*ROW('Sanitation Data'!I22)))</f>
        <v/>
      </c>
      <c r="DL28" s="285" t="str">
        <f ca="true">+IF(OFFSET('Sanitation Data'!$I$30,0,10*ROW('Sanitation Data'!I22))="","",OFFSET('Sanitation Data'!$I$30,0,10*ROW('Sanitation Data'!I22)))</f>
        <v/>
      </c>
      <c r="DM28" s="285" t="str">
        <f ca="true">+IF(OFFSET('Sanitation Data'!$I$31,0,10*ROW('Sanitation Data'!I22))="","",OFFSET('Sanitation Data'!$I$31,0,10*ROW('Sanitation Data'!I22)))</f>
        <v/>
      </c>
      <c r="DN28" s="285" t="str">
        <f ca="true">+IF(OFFSET('Sanitation Data'!$I$32,0,10*ROW('Sanitation Data'!I22))="","",OFFSET('Sanitation Data'!$I$32,0,10*ROW('Sanitation Data'!I22)))</f>
        <v/>
      </c>
      <c r="DO28" s="285" t="str">
        <f ca="true">+IF(OFFSET('Hygiene Data'!$D$11,0,10*ROW('Hygiene Data'!D22))="","",OFFSET('Hygiene Data'!$D$11,0,10*ROW('Hygiene Data'!D22)))</f>
        <v/>
      </c>
      <c r="DP28" s="285" t="str">
        <f ca="true">+IF(OFFSET('Hygiene Data'!$D$12,0,10*ROW('Hygiene Data'!D22))="","",OFFSET('Hygiene Data'!$D$12,0,10*ROW('Hygiene Data'!D22)))</f>
        <v/>
      </c>
      <c r="DQ28" s="285" t="str">
        <f ca="true">+IF(OFFSET('Hygiene Data'!$D$13,0,10*ROW('Hygiene Data'!D22))="","",OFFSET('Hygiene Data'!$D$13,0,10*ROW('Hygiene Data'!D22)))</f>
        <v/>
      </c>
      <c r="DR28" s="285" t="str">
        <f ca="true">+IF(OFFSET('Hygiene Data'!$E$11,0,10*ROW('Hygiene Data'!E22))="","",OFFSET('Hygiene Data'!$E$11,0,10*ROW('Hygiene Data'!E22)))</f>
        <v/>
      </c>
      <c r="DS28" s="285" t="str">
        <f ca="true">+IF(OFFSET('Hygiene Data'!$E$12,0,10*ROW('Hygiene Data'!E22))="","",OFFSET('Hygiene Data'!$E$12,0,10*ROW('Hygiene Data'!E22)))</f>
        <v/>
      </c>
      <c r="DT28" s="285" t="str">
        <f ca="true">+IF(OFFSET('Hygiene Data'!$E$13,0,10*ROW('Hygiene Data'!E22))="","",OFFSET('Hygiene Data'!$E$13,0,10*ROW('Hygiene Data'!E22)))</f>
        <v/>
      </c>
      <c r="DU28" s="285" t="str">
        <f ca="true">+IF(OFFSET('Hygiene Data'!$F$11,0,10*ROW('Hygiene Data'!F22))="","",OFFSET('Hygiene Data'!$F$11,0,10*ROW('Hygiene Data'!F22)))</f>
        <v/>
      </c>
      <c r="DV28" s="285" t="str">
        <f ca="true">+IF(OFFSET('Hygiene Data'!$F$12,0,10*ROW('Hygiene Data'!F22))="","",OFFSET('Hygiene Data'!$F$12,0,10*ROW('Hygiene Data'!F22)))</f>
        <v/>
      </c>
      <c r="DW28" s="285" t="str">
        <f ca="true">+IF(OFFSET('Hygiene Data'!$F$13,0,10*ROW('Hygiene Data'!F22))="","",OFFSET('Hygiene Data'!$F$13,0,10*ROW('Hygiene Data'!F22)))</f>
        <v/>
      </c>
      <c r="DX28" s="285" t="str">
        <f ca="true">+IF(OFFSET('Hygiene Data'!$G$11,0,10*ROW('Hygiene Data'!G22))="","",OFFSET('Hygiene Data'!$G$11,0,10*ROW('Hygiene Data'!G22)))</f>
        <v/>
      </c>
      <c r="DY28" s="285" t="str">
        <f ca="true">+IF(OFFSET('Hygiene Data'!$G$12,0,10*ROW('Hygiene Data'!G22))="","",OFFSET('Hygiene Data'!$G$12,0,10*ROW('Hygiene Data'!G22)))</f>
        <v/>
      </c>
      <c r="DZ28" s="285" t="str">
        <f ca="true">+IF(OFFSET('Hygiene Data'!$G$13,0,10*ROW('Hygiene Data'!G22))="","",OFFSET('Hygiene Data'!$G$13,0,10*ROW('Hygiene Data'!G22)))</f>
        <v/>
      </c>
      <c r="EA28" s="285" t="str">
        <f ca="true">+IF(OFFSET('Hygiene Data'!$H$11,0,10*ROW('Hygiene Data'!H22))="","",OFFSET('Hygiene Data'!$H$11,0,10*ROW('Hygiene Data'!H22)))</f>
        <v/>
      </c>
      <c r="EB28" s="285" t="str">
        <f ca="true">+IF(OFFSET('Hygiene Data'!$H$12,0,10*ROW('Hygiene Data'!H22))="","",OFFSET('Hygiene Data'!$H$12,0,10*ROW('Hygiene Data'!H22)))</f>
        <v/>
      </c>
      <c r="EC28" s="285" t="str">
        <f ca="true">+IF(OFFSET('Hygiene Data'!$H$13,0,10*ROW('Hygiene Data'!H22))="","",OFFSET('Hygiene Data'!$H$13,0,10*ROW('Hygiene Data'!H22)))</f>
        <v/>
      </c>
      <c r="ED28" s="285" t="str">
        <f ca="true">+IF(OFFSET('Hygiene Data'!$I$11,0,10*ROW('Hygiene Data'!I22))="","",OFFSET('Hygiene Data'!$I$11,0,10*ROW('Hygiene Data'!I22)))</f>
        <v/>
      </c>
      <c r="EE28" s="285" t="str">
        <f ca="true">+IF(OFFSET('Hygiene Data'!$I$12,0,10*ROW('Hygiene Data'!I22))="","",OFFSET('Hygiene Data'!$I$12,0,10*ROW('Hygiene Data'!I22)))</f>
        <v/>
      </c>
      <c r="EF28" s="285" t="str">
        <f ca="true">+IF(OFFSET('Hygiene Data'!$I$13,0,10*ROW('Hygiene Data'!I22))="","",OFFSET('Hygiene Data'!$I$13,0,10*ROW('Hygiene Data'!I22)))</f>
        <v/>
      </c>
    </row>
    <row xmlns:x14ac="http://schemas.microsoft.com/office/spreadsheetml/2009/9/ac" r="29" x14ac:dyDescent="0.2">
      <c r="A29" s="35" t="str">
        <f ca="true">+IF(OFFSET('Water Data'!$B$2,0,10*ROW('Water Data'!E23))="","",OFFSET('Water Data'!$B$2,0,10*ROW('Water Data'!E23)))</f>
        <v/>
      </c>
      <c r="B29" s="35" t="str">
        <f ca="true">+IF(OFFSET('Water Data'!$C$2,0,10*ROW('Water Data'!F23))="","",OFFSET('Water Data'!$C$2,0,10*ROW('Water Data'!F23)))</f>
        <v/>
      </c>
      <c r="C29" s="341" t="str">
        <f t="shared" ca="true" si="0"/>
        <v/>
      </c>
      <c r="D29" s="89"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89"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89"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89"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89"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89"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89"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89"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89"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89"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89"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89"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89"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89"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89"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89"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89"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89"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0"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0"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0"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0"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0"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0"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0"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0"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0"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0"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0"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0"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0"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0"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0"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0"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0"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0"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0"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0"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0"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0"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0"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0"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0"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0"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0"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0"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0"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0"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1"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1"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1"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1"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1"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1"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1"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1"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1"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1"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1"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1"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1"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1"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1"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1"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1"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1"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85"/>
      <c r="BS29" s="285" t="str">
        <f ca="true">+IF(OFFSET('Water Data'!$D$27,0,10*ROW('Water Data'!D23))="","",OFFSET('Water Data'!$D$27,0,10*ROW('Water Data'!D23)))</f>
        <v/>
      </c>
      <c r="BT29" s="285" t="str">
        <f ca="true">+IF(OFFSET('Water Data'!$D$28,0,10*ROW('Water Data'!D23))="","",OFFSET('Water Data'!$D$28,0,10*ROW('Water Data'!D23)))</f>
        <v/>
      </c>
      <c r="BU29" s="285" t="str">
        <f ca="true">+IF(OFFSET('Water Data'!$D$29,0,10*ROW('Water Data'!D23))="","",OFFSET('Water Data'!$D$29,0,10*ROW('Water Data'!D23)))</f>
        <v/>
      </c>
      <c r="BV29" s="285" t="str">
        <f ca="true">+IF(OFFSET('Water Data'!$E$27,0,10*ROW('Water Data'!E23))="","",OFFSET('Water Data'!$E$27,0,10*ROW('Water Data'!E23)))</f>
        <v/>
      </c>
      <c r="BW29" s="285" t="str">
        <f ca="true">+IF(OFFSET('Water Data'!$E$28,0,10*ROW('Water Data'!E23))="","",OFFSET('Water Data'!$E$28,0,10*ROW('Water Data'!E23)))</f>
        <v/>
      </c>
      <c r="BX29" s="285" t="str">
        <f ca="true">+IF(OFFSET('Water Data'!$E$29,0,10*ROW('Water Data'!E23))="","",OFFSET('Water Data'!$E$29,0,10*ROW('Water Data'!E23)))</f>
        <v/>
      </c>
      <c r="BY29" s="285" t="str">
        <f ca="true">+IF(OFFSET('Water Data'!$F$27,0,10*ROW('Water Data'!F23))="","",OFFSET('Water Data'!$F$27,0,10*ROW('Water Data'!F23)))</f>
        <v/>
      </c>
      <c r="BZ29" s="285" t="str">
        <f ca="true">+IF(OFFSET('Water Data'!$F$28,0,10*ROW('Water Data'!F23))="","",OFFSET('Water Data'!$F$28,0,10*ROW('Water Data'!F23)))</f>
        <v/>
      </c>
      <c r="CA29" s="285" t="str">
        <f ca="true">+IF(OFFSET('Water Data'!$F$29,0,10*ROW('Water Data'!F23))="","",OFFSET('Water Data'!$F$29,0,10*ROW('Water Data'!F23)))</f>
        <v/>
      </c>
      <c r="CB29" s="285" t="str">
        <f ca="true">+IF(OFFSET('Water Data'!$G$27,0,10*ROW('Water Data'!G23))="","",OFFSET('Water Data'!$G$27,0,10*ROW('Water Data'!G23)))</f>
        <v/>
      </c>
      <c r="CC29" s="285" t="str">
        <f ca="true">+IF(OFFSET('Water Data'!$G$28,0,10*ROW('Water Data'!G23))="","",OFFSET('Water Data'!$G$28,0,10*ROW('Water Data'!G23)))</f>
        <v/>
      </c>
      <c r="CD29" s="285" t="str">
        <f ca="true">+IF(OFFSET('Water Data'!$G$29,0,10*ROW('Water Data'!G23))="","",OFFSET('Water Data'!$G$29,0,10*ROW('Water Data'!G23)))</f>
        <v/>
      </c>
      <c r="CE29" s="285" t="str">
        <f ca="true">+IF(OFFSET('Water Data'!$H$27,0,10*ROW('Water Data'!H23))="","",OFFSET('Water Data'!$H$27,0,10*ROW('Water Data'!H23)))</f>
        <v/>
      </c>
      <c r="CF29" s="285" t="str">
        <f ca="true">+IF(OFFSET('Water Data'!$H$28,0,10*ROW('Water Data'!H23))="","",OFFSET('Water Data'!$H$28,0,10*ROW('Water Data'!H23)))</f>
        <v/>
      </c>
      <c r="CG29" s="285" t="str">
        <f ca="true">+IF(OFFSET('Water Data'!$H$29,0,10*ROW('Water Data'!H23))="","",OFFSET('Water Data'!$H$29,0,10*ROW('Water Data'!H23)))</f>
        <v/>
      </c>
      <c r="CH29" s="285" t="str">
        <f ca="true">+IF(OFFSET('Water Data'!$I$27,0,10*ROW('Water Data'!I23))="","",OFFSET('Water Data'!$I$27,0,10*ROW('Water Data'!I23)))</f>
        <v/>
      </c>
      <c r="CI29" s="285" t="str">
        <f ca="true">+IF(OFFSET('Water Data'!$I$28,0,10*ROW('Water Data'!I23))="","",OFFSET('Water Data'!$I$28,0,10*ROW('Water Data'!I23)))</f>
        <v/>
      </c>
      <c r="CJ29" s="285" t="str">
        <f ca="true">+IF(OFFSET('Water Data'!$I$29,0,10*ROW('Water Data'!I23))="","",OFFSET('Water Data'!$I$29,0,10*ROW('Water Data'!I23)))</f>
        <v/>
      </c>
      <c r="CK29" s="285" t="str">
        <f ca="true">+IF(OFFSET('Sanitation Data'!$D$28,0,10*ROW('Sanitation Data'!D23))="","",OFFSET('Sanitation Data'!$D$28,0,10*ROW('Sanitation Data'!D23)))</f>
        <v/>
      </c>
      <c r="CL29" s="285" t="str">
        <f ca="true">+IF(OFFSET('Sanitation Data'!$D$29,0,10*ROW('Sanitation Data'!D23))="","",OFFSET('Sanitation Data'!$D$29,0,10*ROW('Sanitation Data'!D23)))</f>
        <v/>
      </c>
      <c r="CM29" s="285" t="str">
        <f ca="true">+IF(OFFSET('Sanitation Data'!$D$30,0,10*ROW('Sanitation Data'!D23))="","",OFFSET('Sanitation Data'!$D$30,0,10*ROW('Sanitation Data'!D23)))</f>
        <v/>
      </c>
      <c r="CN29" s="285" t="str">
        <f ca="true">+IF(OFFSET('Sanitation Data'!$D$31,0,10*ROW('Sanitation Data'!D23))="","",OFFSET('Sanitation Data'!$D$31,0,10*ROW('Sanitation Data'!D23)))</f>
        <v/>
      </c>
      <c r="CO29" s="285" t="str">
        <f ca="true">+IF(OFFSET('Sanitation Data'!$D$32,0,10*ROW('Sanitation Data'!D23))="","",OFFSET('Sanitation Data'!$D$32,0,10*ROW('Sanitation Data'!D23)))</f>
        <v/>
      </c>
      <c r="CP29" s="285" t="str">
        <f ca="true">+IF(OFFSET('Sanitation Data'!$E$28,0,10*ROW('Sanitation Data'!E23))="","",OFFSET('Sanitation Data'!$E$28,0,10*ROW('Sanitation Data'!E23)))</f>
        <v/>
      </c>
      <c r="CQ29" s="285" t="str">
        <f ca="true">+IF(OFFSET('Sanitation Data'!$E$29,0,10*ROW('Sanitation Data'!E23))="","",OFFSET('Sanitation Data'!$E$29,0,10*ROW('Sanitation Data'!E23)))</f>
        <v/>
      </c>
      <c r="CR29" s="285" t="str">
        <f ca="true">+IF(OFFSET('Sanitation Data'!$E$30,0,10*ROW('Sanitation Data'!E23))="","",OFFSET('Sanitation Data'!$E$30,0,10*ROW('Sanitation Data'!E23)))</f>
        <v/>
      </c>
      <c r="CS29" s="285" t="str">
        <f ca="true">+IF(OFFSET('Sanitation Data'!$E$31,0,10*ROW('Sanitation Data'!E23))="","",OFFSET('Sanitation Data'!$E$31,0,10*ROW('Sanitation Data'!E23)))</f>
        <v/>
      </c>
      <c r="CT29" s="285" t="str">
        <f ca="true">+IF(OFFSET('Sanitation Data'!$E$32,0,10*ROW('Sanitation Data'!E23))="","",OFFSET('Sanitation Data'!$E$32,0,10*ROW('Sanitation Data'!E23)))</f>
        <v/>
      </c>
      <c r="CU29" s="285" t="str">
        <f ca="true">+IF(OFFSET('Sanitation Data'!$F$28,0,10*ROW('Sanitation Data'!F23))="","",OFFSET('Sanitation Data'!$F$28,0,10*ROW('Sanitation Data'!F23)))</f>
        <v/>
      </c>
      <c r="CV29" s="285" t="str">
        <f ca="true">+IF(OFFSET('Sanitation Data'!$F$29,0,10*ROW('Sanitation Data'!F23))="","",OFFSET('Sanitation Data'!$F$29,0,10*ROW('Sanitation Data'!F23)))</f>
        <v/>
      </c>
      <c r="CW29" s="285" t="str">
        <f ca="true">+IF(OFFSET('Sanitation Data'!$F$30,0,10*ROW('Sanitation Data'!F23))="","",OFFSET('Sanitation Data'!$F$30,0,10*ROW('Sanitation Data'!F23)))</f>
        <v/>
      </c>
      <c r="CX29" s="285" t="str">
        <f ca="true">+IF(OFFSET('Sanitation Data'!$F$31,0,10*ROW('Sanitation Data'!F23))="","",OFFSET('Sanitation Data'!$F$31,0,10*ROW('Sanitation Data'!F23)))</f>
        <v/>
      </c>
      <c r="CY29" s="285" t="str">
        <f ca="true">+IF(OFFSET('Sanitation Data'!$F$32,0,10*ROW('Sanitation Data'!F23))="","",OFFSET('Sanitation Data'!$F$32,0,10*ROW('Sanitation Data'!F23)))</f>
        <v/>
      </c>
      <c r="CZ29" s="285" t="str">
        <f ca="true">+IF(OFFSET('Sanitation Data'!$G$28,0,10*ROW('Sanitation Data'!G23))="","",OFFSET('Sanitation Data'!$G$28,0,10*ROW('Sanitation Data'!G23)))</f>
        <v/>
      </c>
      <c r="DA29" s="285" t="str">
        <f ca="true">+IF(OFFSET('Sanitation Data'!$G$29,0,10*ROW('Sanitation Data'!G23))="","",OFFSET('Sanitation Data'!$G$29,0,10*ROW('Sanitation Data'!G23)))</f>
        <v/>
      </c>
      <c r="DB29" s="285" t="str">
        <f ca="true">+IF(OFFSET('Sanitation Data'!$G$30,0,10*ROW('Sanitation Data'!G23))="","",OFFSET('Sanitation Data'!$G$30,0,10*ROW('Sanitation Data'!G23)))</f>
        <v/>
      </c>
      <c r="DC29" s="285" t="str">
        <f ca="true">+IF(OFFSET('Sanitation Data'!$G$31,0,10*ROW('Sanitation Data'!G23))="","",OFFSET('Sanitation Data'!$G$31,0,10*ROW('Sanitation Data'!G23)))</f>
        <v/>
      </c>
      <c r="DD29" s="285" t="str">
        <f ca="true">+IF(OFFSET('Sanitation Data'!$G$32,0,10*ROW('Sanitation Data'!G23))="","",OFFSET('Sanitation Data'!$G$32,0,10*ROW('Sanitation Data'!G23)))</f>
        <v/>
      </c>
      <c r="DE29" s="285" t="str">
        <f ca="true">+IF(OFFSET('Sanitation Data'!$H$28,0,10*ROW('Sanitation Data'!H23))="","",OFFSET('Sanitation Data'!$H$28,0,10*ROW('Sanitation Data'!H23)))</f>
        <v/>
      </c>
      <c r="DF29" s="285" t="str">
        <f ca="true">+IF(OFFSET('Sanitation Data'!$H$29,0,10*ROW('Sanitation Data'!H23))="","",OFFSET('Sanitation Data'!$H$29,0,10*ROW('Sanitation Data'!H23)))</f>
        <v/>
      </c>
      <c r="DG29" s="285" t="str">
        <f ca="true">+IF(OFFSET('Sanitation Data'!$H$30,0,10*ROW('Sanitation Data'!H23))="","",OFFSET('Sanitation Data'!$H$30,0,10*ROW('Sanitation Data'!H23)))</f>
        <v/>
      </c>
      <c r="DH29" s="285" t="str">
        <f ca="true">+IF(OFFSET('Sanitation Data'!$H$31,0,10*ROW('Sanitation Data'!H23))="","",OFFSET('Sanitation Data'!$H$31,0,10*ROW('Sanitation Data'!H23)))</f>
        <v/>
      </c>
      <c r="DI29" s="285" t="str">
        <f ca="true">+IF(OFFSET('Sanitation Data'!$H$32,0,10*ROW('Sanitation Data'!H23))="","",OFFSET('Sanitation Data'!$H$32,0,10*ROW('Sanitation Data'!H23)))</f>
        <v/>
      </c>
      <c r="DJ29" s="285" t="str">
        <f ca="true">+IF(OFFSET('Sanitation Data'!$I$28,0,10*ROW('Sanitation Data'!I23))="","",OFFSET('Sanitation Data'!$I$28,0,10*ROW('Sanitation Data'!I23)))</f>
        <v/>
      </c>
      <c r="DK29" s="285" t="str">
        <f ca="true">+IF(OFFSET('Sanitation Data'!$I$29,0,10*ROW('Sanitation Data'!I23))="","",OFFSET('Sanitation Data'!$I$29,0,10*ROW('Sanitation Data'!I23)))</f>
        <v/>
      </c>
      <c r="DL29" s="285" t="str">
        <f ca="true">+IF(OFFSET('Sanitation Data'!$I$30,0,10*ROW('Sanitation Data'!I23))="","",OFFSET('Sanitation Data'!$I$30,0,10*ROW('Sanitation Data'!I23)))</f>
        <v/>
      </c>
      <c r="DM29" s="285" t="str">
        <f ca="true">+IF(OFFSET('Sanitation Data'!$I$31,0,10*ROW('Sanitation Data'!I23))="","",OFFSET('Sanitation Data'!$I$31,0,10*ROW('Sanitation Data'!I23)))</f>
        <v/>
      </c>
      <c r="DN29" s="285" t="str">
        <f ca="true">+IF(OFFSET('Sanitation Data'!$I$32,0,10*ROW('Sanitation Data'!I23))="","",OFFSET('Sanitation Data'!$I$32,0,10*ROW('Sanitation Data'!I23)))</f>
        <v/>
      </c>
      <c r="DO29" s="285" t="str">
        <f ca="true">+IF(OFFSET('Hygiene Data'!$D$11,0,10*ROW('Hygiene Data'!D23))="","",OFFSET('Hygiene Data'!$D$11,0,10*ROW('Hygiene Data'!D23)))</f>
        <v/>
      </c>
      <c r="DP29" s="285" t="str">
        <f ca="true">+IF(OFFSET('Hygiene Data'!$D$12,0,10*ROW('Hygiene Data'!D23))="","",OFFSET('Hygiene Data'!$D$12,0,10*ROW('Hygiene Data'!D23)))</f>
        <v/>
      </c>
      <c r="DQ29" s="285" t="str">
        <f ca="true">+IF(OFFSET('Hygiene Data'!$D$13,0,10*ROW('Hygiene Data'!D23))="","",OFFSET('Hygiene Data'!$D$13,0,10*ROW('Hygiene Data'!D23)))</f>
        <v/>
      </c>
      <c r="DR29" s="285" t="str">
        <f ca="true">+IF(OFFSET('Hygiene Data'!$E$11,0,10*ROW('Hygiene Data'!E23))="","",OFFSET('Hygiene Data'!$E$11,0,10*ROW('Hygiene Data'!E23)))</f>
        <v/>
      </c>
      <c r="DS29" s="285" t="str">
        <f ca="true">+IF(OFFSET('Hygiene Data'!$E$12,0,10*ROW('Hygiene Data'!E23))="","",OFFSET('Hygiene Data'!$E$12,0,10*ROW('Hygiene Data'!E23)))</f>
        <v/>
      </c>
      <c r="DT29" s="285" t="str">
        <f ca="true">+IF(OFFSET('Hygiene Data'!$E$13,0,10*ROW('Hygiene Data'!E23))="","",OFFSET('Hygiene Data'!$E$13,0,10*ROW('Hygiene Data'!E23)))</f>
        <v/>
      </c>
      <c r="DU29" s="285" t="str">
        <f ca="true">+IF(OFFSET('Hygiene Data'!$F$11,0,10*ROW('Hygiene Data'!F23))="","",OFFSET('Hygiene Data'!$F$11,0,10*ROW('Hygiene Data'!F23)))</f>
        <v/>
      </c>
      <c r="DV29" s="285" t="str">
        <f ca="true">+IF(OFFSET('Hygiene Data'!$F$12,0,10*ROW('Hygiene Data'!F23))="","",OFFSET('Hygiene Data'!$F$12,0,10*ROW('Hygiene Data'!F23)))</f>
        <v/>
      </c>
      <c r="DW29" s="285" t="str">
        <f ca="true">+IF(OFFSET('Hygiene Data'!$F$13,0,10*ROW('Hygiene Data'!F23))="","",OFFSET('Hygiene Data'!$F$13,0,10*ROW('Hygiene Data'!F23)))</f>
        <v/>
      </c>
      <c r="DX29" s="285" t="str">
        <f ca="true">+IF(OFFSET('Hygiene Data'!$G$11,0,10*ROW('Hygiene Data'!G23))="","",OFFSET('Hygiene Data'!$G$11,0,10*ROW('Hygiene Data'!G23)))</f>
        <v/>
      </c>
      <c r="DY29" s="285" t="str">
        <f ca="true">+IF(OFFSET('Hygiene Data'!$G$12,0,10*ROW('Hygiene Data'!G23))="","",OFFSET('Hygiene Data'!$G$12,0,10*ROW('Hygiene Data'!G23)))</f>
        <v/>
      </c>
      <c r="DZ29" s="285" t="str">
        <f ca="true">+IF(OFFSET('Hygiene Data'!$G$13,0,10*ROW('Hygiene Data'!G23))="","",OFFSET('Hygiene Data'!$G$13,0,10*ROW('Hygiene Data'!G23)))</f>
        <v/>
      </c>
      <c r="EA29" s="285" t="str">
        <f ca="true">+IF(OFFSET('Hygiene Data'!$H$11,0,10*ROW('Hygiene Data'!H23))="","",OFFSET('Hygiene Data'!$H$11,0,10*ROW('Hygiene Data'!H23)))</f>
        <v/>
      </c>
      <c r="EB29" s="285" t="str">
        <f ca="true">+IF(OFFSET('Hygiene Data'!$H$12,0,10*ROW('Hygiene Data'!H23))="","",OFFSET('Hygiene Data'!$H$12,0,10*ROW('Hygiene Data'!H23)))</f>
        <v/>
      </c>
      <c r="EC29" s="285" t="str">
        <f ca="true">+IF(OFFSET('Hygiene Data'!$H$13,0,10*ROW('Hygiene Data'!H23))="","",OFFSET('Hygiene Data'!$H$13,0,10*ROW('Hygiene Data'!H23)))</f>
        <v/>
      </c>
      <c r="ED29" s="285" t="str">
        <f ca="true">+IF(OFFSET('Hygiene Data'!$I$11,0,10*ROW('Hygiene Data'!I23))="","",OFFSET('Hygiene Data'!$I$11,0,10*ROW('Hygiene Data'!I23)))</f>
        <v/>
      </c>
      <c r="EE29" s="285" t="str">
        <f ca="true">+IF(OFFSET('Hygiene Data'!$I$12,0,10*ROW('Hygiene Data'!I23))="","",OFFSET('Hygiene Data'!$I$12,0,10*ROW('Hygiene Data'!I23)))</f>
        <v/>
      </c>
      <c r="EF29" s="285" t="str">
        <f ca="true">+IF(OFFSET('Hygiene Data'!$I$13,0,10*ROW('Hygiene Data'!I23))="","",OFFSET('Hygiene Data'!$I$13,0,10*ROW('Hygiene Data'!I23)))</f>
        <v/>
      </c>
    </row>
    <row xmlns:x14ac="http://schemas.microsoft.com/office/spreadsheetml/2009/9/ac" r="30" x14ac:dyDescent="0.2">
      <c r="A30" s="35" t="str">
        <f ca="true">+IF(OFFSET('Water Data'!$B$2,0,10*ROW('Water Data'!E24))="","",OFFSET('Water Data'!$B$2,0,10*ROW('Water Data'!E24)))</f>
        <v/>
      </c>
      <c r="B30" s="35" t="str">
        <f ca="true">+IF(OFFSET('Water Data'!$C$2,0,10*ROW('Water Data'!F24))="","",OFFSET('Water Data'!$C$2,0,10*ROW('Water Data'!F24)))</f>
        <v/>
      </c>
      <c r="C30" s="341" t="str">
        <f t="shared" ca="true" si="0"/>
        <v/>
      </c>
      <c r="D30" s="89"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89"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89"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89"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89"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89"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89"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89"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89"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89"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89"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89"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89"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89"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89"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89"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89"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89"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0"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0"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0"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0"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0"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0"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0"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0"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0"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0"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0"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0"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0"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0"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0"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0"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0"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0"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0"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0"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0"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0"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0"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0"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0"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0"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0"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0"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0"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0"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1"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1"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1"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1"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1"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1"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1"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1"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1"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1"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1"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1"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1"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1"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1"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1"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1"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1"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85"/>
      <c r="BS30" s="285" t="str">
        <f ca="true">+IF(OFFSET('Water Data'!$D$27,0,10*ROW('Water Data'!D24))="","",OFFSET('Water Data'!$D$27,0,10*ROW('Water Data'!D24)))</f>
        <v/>
      </c>
      <c r="BT30" s="285" t="str">
        <f ca="true">+IF(OFFSET('Water Data'!$D$28,0,10*ROW('Water Data'!D24))="","",OFFSET('Water Data'!$D$28,0,10*ROW('Water Data'!D24)))</f>
        <v/>
      </c>
      <c r="BU30" s="285" t="str">
        <f ca="true">+IF(OFFSET('Water Data'!$D$29,0,10*ROW('Water Data'!D24))="","",OFFSET('Water Data'!$D$29,0,10*ROW('Water Data'!D24)))</f>
        <v/>
      </c>
      <c r="BV30" s="285" t="str">
        <f ca="true">+IF(OFFSET('Water Data'!$E$27,0,10*ROW('Water Data'!E24))="","",OFFSET('Water Data'!$E$27,0,10*ROW('Water Data'!E24)))</f>
        <v/>
      </c>
      <c r="BW30" s="285" t="str">
        <f ca="true">+IF(OFFSET('Water Data'!$E$28,0,10*ROW('Water Data'!E24))="","",OFFSET('Water Data'!$E$28,0,10*ROW('Water Data'!E24)))</f>
        <v/>
      </c>
      <c r="BX30" s="285" t="str">
        <f ca="true">+IF(OFFSET('Water Data'!$E$29,0,10*ROW('Water Data'!E24))="","",OFFSET('Water Data'!$E$29,0,10*ROW('Water Data'!E24)))</f>
        <v/>
      </c>
      <c r="BY30" s="285" t="str">
        <f ca="true">+IF(OFFSET('Water Data'!$F$27,0,10*ROW('Water Data'!F24))="","",OFFSET('Water Data'!$F$27,0,10*ROW('Water Data'!F24)))</f>
        <v/>
      </c>
      <c r="BZ30" s="285" t="str">
        <f ca="true">+IF(OFFSET('Water Data'!$F$28,0,10*ROW('Water Data'!F24))="","",OFFSET('Water Data'!$F$28,0,10*ROW('Water Data'!F24)))</f>
        <v/>
      </c>
      <c r="CA30" s="285" t="str">
        <f ca="true">+IF(OFFSET('Water Data'!$F$29,0,10*ROW('Water Data'!F24))="","",OFFSET('Water Data'!$F$29,0,10*ROW('Water Data'!F24)))</f>
        <v/>
      </c>
      <c r="CB30" s="285" t="str">
        <f ca="true">+IF(OFFSET('Water Data'!$G$27,0,10*ROW('Water Data'!G24))="","",OFFSET('Water Data'!$G$27,0,10*ROW('Water Data'!G24)))</f>
        <v/>
      </c>
      <c r="CC30" s="285" t="str">
        <f ca="true">+IF(OFFSET('Water Data'!$G$28,0,10*ROW('Water Data'!G24))="","",OFFSET('Water Data'!$G$28,0,10*ROW('Water Data'!G24)))</f>
        <v/>
      </c>
      <c r="CD30" s="285" t="str">
        <f ca="true">+IF(OFFSET('Water Data'!$G$29,0,10*ROW('Water Data'!G24))="","",OFFSET('Water Data'!$G$29,0,10*ROW('Water Data'!G24)))</f>
        <v/>
      </c>
      <c r="CE30" s="285" t="str">
        <f ca="true">+IF(OFFSET('Water Data'!$H$27,0,10*ROW('Water Data'!H24))="","",OFFSET('Water Data'!$H$27,0,10*ROW('Water Data'!H24)))</f>
        <v/>
      </c>
      <c r="CF30" s="285" t="str">
        <f ca="true">+IF(OFFSET('Water Data'!$H$28,0,10*ROW('Water Data'!H24))="","",OFFSET('Water Data'!$H$28,0,10*ROW('Water Data'!H24)))</f>
        <v/>
      </c>
      <c r="CG30" s="285" t="str">
        <f ca="true">+IF(OFFSET('Water Data'!$H$29,0,10*ROW('Water Data'!H24))="","",OFFSET('Water Data'!$H$29,0,10*ROW('Water Data'!H24)))</f>
        <v/>
      </c>
      <c r="CH30" s="285" t="str">
        <f ca="true">+IF(OFFSET('Water Data'!$I$27,0,10*ROW('Water Data'!I24))="","",OFFSET('Water Data'!$I$27,0,10*ROW('Water Data'!I24)))</f>
        <v/>
      </c>
      <c r="CI30" s="285" t="str">
        <f ca="true">+IF(OFFSET('Water Data'!$I$28,0,10*ROW('Water Data'!I24))="","",OFFSET('Water Data'!$I$28,0,10*ROW('Water Data'!I24)))</f>
        <v/>
      </c>
      <c r="CJ30" s="285" t="str">
        <f ca="true">+IF(OFFSET('Water Data'!$I$29,0,10*ROW('Water Data'!I24))="","",OFFSET('Water Data'!$I$29,0,10*ROW('Water Data'!I24)))</f>
        <v/>
      </c>
      <c r="CK30" s="285" t="str">
        <f ca="true">+IF(OFFSET('Sanitation Data'!$D$28,0,10*ROW('Sanitation Data'!D24))="","",OFFSET('Sanitation Data'!$D$28,0,10*ROW('Sanitation Data'!D24)))</f>
        <v/>
      </c>
      <c r="CL30" s="285" t="str">
        <f ca="true">+IF(OFFSET('Sanitation Data'!$D$29,0,10*ROW('Sanitation Data'!D24))="","",OFFSET('Sanitation Data'!$D$29,0,10*ROW('Sanitation Data'!D24)))</f>
        <v/>
      </c>
      <c r="CM30" s="285" t="str">
        <f ca="true">+IF(OFFSET('Sanitation Data'!$D$30,0,10*ROW('Sanitation Data'!D24))="","",OFFSET('Sanitation Data'!$D$30,0,10*ROW('Sanitation Data'!D24)))</f>
        <v/>
      </c>
      <c r="CN30" s="285" t="str">
        <f ca="true">+IF(OFFSET('Sanitation Data'!$D$31,0,10*ROW('Sanitation Data'!D24))="","",OFFSET('Sanitation Data'!$D$31,0,10*ROW('Sanitation Data'!D24)))</f>
        <v/>
      </c>
      <c r="CO30" s="285" t="str">
        <f ca="true">+IF(OFFSET('Sanitation Data'!$D$32,0,10*ROW('Sanitation Data'!D24))="","",OFFSET('Sanitation Data'!$D$32,0,10*ROW('Sanitation Data'!D24)))</f>
        <v/>
      </c>
      <c r="CP30" s="285" t="str">
        <f ca="true">+IF(OFFSET('Sanitation Data'!$E$28,0,10*ROW('Sanitation Data'!E24))="","",OFFSET('Sanitation Data'!$E$28,0,10*ROW('Sanitation Data'!E24)))</f>
        <v/>
      </c>
      <c r="CQ30" s="285" t="str">
        <f ca="true">+IF(OFFSET('Sanitation Data'!$E$29,0,10*ROW('Sanitation Data'!E24))="","",OFFSET('Sanitation Data'!$E$29,0,10*ROW('Sanitation Data'!E24)))</f>
        <v/>
      </c>
      <c r="CR30" s="285" t="str">
        <f ca="true">+IF(OFFSET('Sanitation Data'!$E$30,0,10*ROW('Sanitation Data'!E24))="","",OFFSET('Sanitation Data'!$E$30,0,10*ROW('Sanitation Data'!E24)))</f>
        <v/>
      </c>
      <c r="CS30" s="285" t="str">
        <f ca="true">+IF(OFFSET('Sanitation Data'!$E$31,0,10*ROW('Sanitation Data'!E24))="","",OFFSET('Sanitation Data'!$E$31,0,10*ROW('Sanitation Data'!E24)))</f>
        <v/>
      </c>
      <c r="CT30" s="285" t="str">
        <f ca="true">+IF(OFFSET('Sanitation Data'!$E$32,0,10*ROW('Sanitation Data'!E24))="","",OFFSET('Sanitation Data'!$E$32,0,10*ROW('Sanitation Data'!E24)))</f>
        <v/>
      </c>
      <c r="CU30" s="285" t="str">
        <f ca="true">+IF(OFFSET('Sanitation Data'!$F$28,0,10*ROW('Sanitation Data'!F24))="","",OFFSET('Sanitation Data'!$F$28,0,10*ROW('Sanitation Data'!F24)))</f>
        <v/>
      </c>
      <c r="CV30" s="285" t="str">
        <f ca="true">+IF(OFFSET('Sanitation Data'!$F$29,0,10*ROW('Sanitation Data'!F24))="","",OFFSET('Sanitation Data'!$F$29,0,10*ROW('Sanitation Data'!F24)))</f>
        <v/>
      </c>
      <c r="CW30" s="285" t="str">
        <f ca="true">+IF(OFFSET('Sanitation Data'!$F$30,0,10*ROW('Sanitation Data'!F24))="","",OFFSET('Sanitation Data'!$F$30,0,10*ROW('Sanitation Data'!F24)))</f>
        <v/>
      </c>
      <c r="CX30" s="285" t="str">
        <f ca="true">+IF(OFFSET('Sanitation Data'!$F$31,0,10*ROW('Sanitation Data'!F24))="","",OFFSET('Sanitation Data'!$F$31,0,10*ROW('Sanitation Data'!F24)))</f>
        <v/>
      </c>
      <c r="CY30" s="285" t="str">
        <f ca="true">+IF(OFFSET('Sanitation Data'!$F$32,0,10*ROW('Sanitation Data'!F24))="","",OFFSET('Sanitation Data'!$F$32,0,10*ROW('Sanitation Data'!F24)))</f>
        <v/>
      </c>
      <c r="CZ30" s="285" t="str">
        <f ca="true">+IF(OFFSET('Sanitation Data'!$G$28,0,10*ROW('Sanitation Data'!G24))="","",OFFSET('Sanitation Data'!$G$28,0,10*ROW('Sanitation Data'!G24)))</f>
        <v/>
      </c>
      <c r="DA30" s="285" t="str">
        <f ca="true">+IF(OFFSET('Sanitation Data'!$G$29,0,10*ROW('Sanitation Data'!G24))="","",OFFSET('Sanitation Data'!$G$29,0,10*ROW('Sanitation Data'!G24)))</f>
        <v/>
      </c>
      <c r="DB30" s="285" t="str">
        <f ca="true">+IF(OFFSET('Sanitation Data'!$G$30,0,10*ROW('Sanitation Data'!G24))="","",OFFSET('Sanitation Data'!$G$30,0,10*ROW('Sanitation Data'!G24)))</f>
        <v/>
      </c>
      <c r="DC30" s="285" t="str">
        <f ca="true">+IF(OFFSET('Sanitation Data'!$G$31,0,10*ROW('Sanitation Data'!G24))="","",OFFSET('Sanitation Data'!$G$31,0,10*ROW('Sanitation Data'!G24)))</f>
        <v/>
      </c>
      <c r="DD30" s="285" t="str">
        <f ca="true">+IF(OFFSET('Sanitation Data'!$G$32,0,10*ROW('Sanitation Data'!G24))="","",OFFSET('Sanitation Data'!$G$32,0,10*ROW('Sanitation Data'!G24)))</f>
        <v/>
      </c>
      <c r="DE30" s="285" t="str">
        <f ca="true">+IF(OFFSET('Sanitation Data'!$H$28,0,10*ROW('Sanitation Data'!H24))="","",OFFSET('Sanitation Data'!$H$28,0,10*ROW('Sanitation Data'!H24)))</f>
        <v/>
      </c>
      <c r="DF30" s="285" t="str">
        <f ca="true">+IF(OFFSET('Sanitation Data'!$H$29,0,10*ROW('Sanitation Data'!H24))="","",OFFSET('Sanitation Data'!$H$29,0,10*ROW('Sanitation Data'!H24)))</f>
        <v/>
      </c>
      <c r="DG30" s="285" t="str">
        <f ca="true">+IF(OFFSET('Sanitation Data'!$H$30,0,10*ROW('Sanitation Data'!H24))="","",OFFSET('Sanitation Data'!$H$30,0,10*ROW('Sanitation Data'!H24)))</f>
        <v/>
      </c>
      <c r="DH30" s="285" t="str">
        <f ca="true">+IF(OFFSET('Sanitation Data'!$H$31,0,10*ROW('Sanitation Data'!H24))="","",OFFSET('Sanitation Data'!$H$31,0,10*ROW('Sanitation Data'!H24)))</f>
        <v/>
      </c>
      <c r="DI30" s="285" t="str">
        <f ca="true">+IF(OFFSET('Sanitation Data'!$H$32,0,10*ROW('Sanitation Data'!H24))="","",OFFSET('Sanitation Data'!$H$32,0,10*ROW('Sanitation Data'!H24)))</f>
        <v/>
      </c>
      <c r="DJ30" s="285" t="str">
        <f ca="true">+IF(OFFSET('Sanitation Data'!$I$28,0,10*ROW('Sanitation Data'!I24))="","",OFFSET('Sanitation Data'!$I$28,0,10*ROW('Sanitation Data'!I24)))</f>
        <v/>
      </c>
      <c r="DK30" s="285" t="str">
        <f ca="true">+IF(OFFSET('Sanitation Data'!$I$29,0,10*ROW('Sanitation Data'!I24))="","",OFFSET('Sanitation Data'!$I$29,0,10*ROW('Sanitation Data'!I24)))</f>
        <v/>
      </c>
      <c r="DL30" s="285" t="str">
        <f ca="true">+IF(OFFSET('Sanitation Data'!$I$30,0,10*ROW('Sanitation Data'!I24))="","",OFFSET('Sanitation Data'!$I$30,0,10*ROW('Sanitation Data'!I24)))</f>
        <v/>
      </c>
      <c r="DM30" s="285" t="str">
        <f ca="true">+IF(OFFSET('Sanitation Data'!$I$31,0,10*ROW('Sanitation Data'!I24))="","",OFFSET('Sanitation Data'!$I$31,0,10*ROW('Sanitation Data'!I24)))</f>
        <v/>
      </c>
      <c r="DN30" s="285" t="str">
        <f ca="true">+IF(OFFSET('Sanitation Data'!$I$32,0,10*ROW('Sanitation Data'!I24))="","",OFFSET('Sanitation Data'!$I$32,0,10*ROW('Sanitation Data'!I24)))</f>
        <v/>
      </c>
      <c r="DO30" s="285" t="str">
        <f ca="true">+IF(OFFSET('Hygiene Data'!$D$11,0,10*ROW('Hygiene Data'!D24))="","",OFFSET('Hygiene Data'!$D$11,0,10*ROW('Hygiene Data'!D24)))</f>
        <v/>
      </c>
      <c r="DP30" s="285" t="str">
        <f ca="true">+IF(OFFSET('Hygiene Data'!$D$12,0,10*ROW('Hygiene Data'!D24))="","",OFFSET('Hygiene Data'!$D$12,0,10*ROW('Hygiene Data'!D24)))</f>
        <v/>
      </c>
      <c r="DQ30" s="285" t="str">
        <f ca="true">+IF(OFFSET('Hygiene Data'!$D$13,0,10*ROW('Hygiene Data'!D24))="","",OFFSET('Hygiene Data'!$D$13,0,10*ROW('Hygiene Data'!D24)))</f>
        <v/>
      </c>
      <c r="DR30" s="285" t="str">
        <f ca="true">+IF(OFFSET('Hygiene Data'!$E$11,0,10*ROW('Hygiene Data'!E24))="","",OFFSET('Hygiene Data'!$E$11,0,10*ROW('Hygiene Data'!E24)))</f>
        <v/>
      </c>
      <c r="DS30" s="285" t="str">
        <f ca="true">+IF(OFFSET('Hygiene Data'!$E$12,0,10*ROW('Hygiene Data'!E24))="","",OFFSET('Hygiene Data'!$E$12,0,10*ROW('Hygiene Data'!E24)))</f>
        <v/>
      </c>
      <c r="DT30" s="285" t="str">
        <f ca="true">+IF(OFFSET('Hygiene Data'!$E$13,0,10*ROW('Hygiene Data'!E24))="","",OFFSET('Hygiene Data'!$E$13,0,10*ROW('Hygiene Data'!E24)))</f>
        <v/>
      </c>
      <c r="DU30" s="285" t="str">
        <f ca="true">+IF(OFFSET('Hygiene Data'!$F$11,0,10*ROW('Hygiene Data'!F24))="","",OFFSET('Hygiene Data'!$F$11,0,10*ROW('Hygiene Data'!F24)))</f>
        <v/>
      </c>
      <c r="DV30" s="285" t="str">
        <f ca="true">+IF(OFFSET('Hygiene Data'!$F$12,0,10*ROW('Hygiene Data'!F24))="","",OFFSET('Hygiene Data'!$F$12,0,10*ROW('Hygiene Data'!F24)))</f>
        <v/>
      </c>
      <c r="DW30" s="285" t="str">
        <f ca="true">+IF(OFFSET('Hygiene Data'!$F$13,0,10*ROW('Hygiene Data'!F24))="","",OFFSET('Hygiene Data'!$F$13,0,10*ROW('Hygiene Data'!F24)))</f>
        <v/>
      </c>
      <c r="DX30" s="285" t="str">
        <f ca="true">+IF(OFFSET('Hygiene Data'!$G$11,0,10*ROW('Hygiene Data'!G24))="","",OFFSET('Hygiene Data'!$G$11,0,10*ROW('Hygiene Data'!G24)))</f>
        <v/>
      </c>
      <c r="DY30" s="285" t="str">
        <f ca="true">+IF(OFFSET('Hygiene Data'!$G$12,0,10*ROW('Hygiene Data'!G24))="","",OFFSET('Hygiene Data'!$G$12,0,10*ROW('Hygiene Data'!G24)))</f>
        <v/>
      </c>
      <c r="DZ30" s="285" t="str">
        <f ca="true">+IF(OFFSET('Hygiene Data'!$G$13,0,10*ROW('Hygiene Data'!G24))="","",OFFSET('Hygiene Data'!$G$13,0,10*ROW('Hygiene Data'!G24)))</f>
        <v/>
      </c>
      <c r="EA30" s="285" t="str">
        <f ca="true">+IF(OFFSET('Hygiene Data'!$H$11,0,10*ROW('Hygiene Data'!H24))="","",OFFSET('Hygiene Data'!$H$11,0,10*ROW('Hygiene Data'!H24)))</f>
        <v/>
      </c>
      <c r="EB30" s="285" t="str">
        <f ca="true">+IF(OFFSET('Hygiene Data'!$H$12,0,10*ROW('Hygiene Data'!H24))="","",OFFSET('Hygiene Data'!$H$12,0,10*ROW('Hygiene Data'!H24)))</f>
        <v/>
      </c>
      <c r="EC30" s="285" t="str">
        <f ca="true">+IF(OFFSET('Hygiene Data'!$H$13,0,10*ROW('Hygiene Data'!H24))="","",OFFSET('Hygiene Data'!$H$13,0,10*ROW('Hygiene Data'!H24)))</f>
        <v/>
      </c>
      <c r="ED30" s="285" t="str">
        <f ca="true">+IF(OFFSET('Hygiene Data'!$I$11,0,10*ROW('Hygiene Data'!I24))="","",OFFSET('Hygiene Data'!$I$11,0,10*ROW('Hygiene Data'!I24)))</f>
        <v/>
      </c>
      <c r="EE30" s="285" t="str">
        <f ca="true">+IF(OFFSET('Hygiene Data'!$I$12,0,10*ROW('Hygiene Data'!I24))="","",OFFSET('Hygiene Data'!$I$12,0,10*ROW('Hygiene Data'!I24)))</f>
        <v/>
      </c>
      <c r="EF30" s="285" t="str">
        <f ca="true">+IF(OFFSET('Hygiene Data'!$I$13,0,10*ROW('Hygiene Data'!I24))="","",OFFSET('Hygiene Data'!$I$13,0,10*ROW('Hygiene Data'!I24)))</f>
        <v/>
      </c>
    </row>
    <row xmlns:x14ac="http://schemas.microsoft.com/office/spreadsheetml/2009/9/ac" r="31" x14ac:dyDescent="0.2">
      <c r="A31" s="35" t="str">
        <f ca="true">+IF(OFFSET('Water Data'!$B$2,0,10*ROW('Water Data'!E25))="","",OFFSET('Water Data'!$B$2,0,10*ROW('Water Data'!E25)))</f>
        <v/>
      </c>
      <c r="B31" s="35" t="str">
        <f ca="true">+IF(OFFSET('Water Data'!$C$2,0,10*ROW('Water Data'!F25))="","",OFFSET('Water Data'!$C$2,0,10*ROW('Water Data'!F25)))</f>
        <v/>
      </c>
      <c r="C31" s="341" t="str">
        <f t="shared" ca="true" si="0"/>
        <v/>
      </c>
      <c r="D31" s="89"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89"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89"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89"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89"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89"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89"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89"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89"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89"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89"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89"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89"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89"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89"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89"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89"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89"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0"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0"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0"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0"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0"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0"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0"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0"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0"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0"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0"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0"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0"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0"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0"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0"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0"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0"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0"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0"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0"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0"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0"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0"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0"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0"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0"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0"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0"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0"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1"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1"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1"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1"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1"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1"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1"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1"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1"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1"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1"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1"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1"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1"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1"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1"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1"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1"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85"/>
      <c r="BS31" s="285" t="str">
        <f ca="true">+IF(OFFSET('Water Data'!$D$27,0,10*ROW('Water Data'!D25))="","",OFFSET('Water Data'!$D$27,0,10*ROW('Water Data'!D25)))</f>
        <v/>
      </c>
      <c r="BT31" s="285" t="str">
        <f ca="true">+IF(OFFSET('Water Data'!$D$28,0,10*ROW('Water Data'!D25))="","",OFFSET('Water Data'!$D$28,0,10*ROW('Water Data'!D25)))</f>
        <v/>
      </c>
      <c r="BU31" s="285" t="str">
        <f ca="true">+IF(OFFSET('Water Data'!$D$29,0,10*ROW('Water Data'!D25))="","",OFFSET('Water Data'!$D$29,0,10*ROW('Water Data'!D25)))</f>
        <v/>
      </c>
      <c r="BV31" s="285" t="str">
        <f ca="true">+IF(OFFSET('Water Data'!$E$27,0,10*ROW('Water Data'!E25))="","",OFFSET('Water Data'!$E$27,0,10*ROW('Water Data'!E25)))</f>
        <v/>
      </c>
      <c r="BW31" s="285" t="str">
        <f ca="true">+IF(OFFSET('Water Data'!$E$28,0,10*ROW('Water Data'!E25))="","",OFFSET('Water Data'!$E$28,0,10*ROW('Water Data'!E25)))</f>
        <v/>
      </c>
      <c r="BX31" s="285" t="str">
        <f ca="true">+IF(OFFSET('Water Data'!$E$29,0,10*ROW('Water Data'!E25))="","",OFFSET('Water Data'!$E$29,0,10*ROW('Water Data'!E25)))</f>
        <v/>
      </c>
      <c r="BY31" s="285" t="str">
        <f ca="true">+IF(OFFSET('Water Data'!$F$27,0,10*ROW('Water Data'!F25))="","",OFFSET('Water Data'!$F$27,0,10*ROW('Water Data'!F25)))</f>
        <v/>
      </c>
      <c r="BZ31" s="285" t="str">
        <f ca="true">+IF(OFFSET('Water Data'!$F$28,0,10*ROW('Water Data'!F25))="","",OFFSET('Water Data'!$F$28,0,10*ROW('Water Data'!F25)))</f>
        <v/>
      </c>
      <c r="CA31" s="285" t="str">
        <f ca="true">+IF(OFFSET('Water Data'!$F$29,0,10*ROW('Water Data'!F25))="","",OFFSET('Water Data'!$F$29,0,10*ROW('Water Data'!F25)))</f>
        <v/>
      </c>
      <c r="CB31" s="285" t="str">
        <f ca="true">+IF(OFFSET('Water Data'!$G$27,0,10*ROW('Water Data'!G25))="","",OFFSET('Water Data'!$G$27,0,10*ROW('Water Data'!G25)))</f>
        <v/>
      </c>
      <c r="CC31" s="285" t="str">
        <f ca="true">+IF(OFFSET('Water Data'!$G$28,0,10*ROW('Water Data'!G25))="","",OFFSET('Water Data'!$G$28,0,10*ROW('Water Data'!G25)))</f>
        <v/>
      </c>
      <c r="CD31" s="285" t="str">
        <f ca="true">+IF(OFFSET('Water Data'!$G$29,0,10*ROW('Water Data'!G25))="","",OFFSET('Water Data'!$G$29,0,10*ROW('Water Data'!G25)))</f>
        <v/>
      </c>
      <c r="CE31" s="285" t="str">
        <f ca="true">+IF(OFFSET('Water Data'!$H$27,0,10*ROW('Water Data'!H25))="","",OFFSET('Water Data'!$H$27,0,10*ROW('Water Data'!H25)))</f>
        <v/>
      </c>
      <c r="CF31" s="285" t="str">
        <f ca="true">+IF(OFFSET('Water Data'!$H$28,0,10*ROW('Water Data'!H25))="","",OFFSET('Water Data'!$H$28,0,10*ROW('Water Data'!H25)))</f>
        <v/>
      </c>
      <c r="CG31" s="285" t="str">
        <f ca="true">+IF(OFFSET('Water Data'!$H$29,0,10*ROW('Water Data'!H25))="","",OFFSET('Water Data'!$H$29,0,10*ROW('Water Data'!H25)))</f>
        <v/>
      </c>
      <c r="CH31" s="285" t="str">
        <f ca="true">+IF(OFFSET('Water Data'!$I$27,0,10*ROW('Water Data'!I25))="","",OFFSET('Water Data'!$I$27,0,10*ROW('Water Data'!I25)))</f>
        <v/>
      </c>
      <c r="CI31" s="285" t="str">
        <f ca="true">+IF(OFFSET('Water Data'!$I$28,0,10*ROW('Water Data'!I25))="","",OFFSET('Water Data'!$I$28,0,10*ROW('Water Data'!I25)))</f>
        <v/>
      </c>
      <c r="CJ31" s="285" t="str">
        <f ca="true">+IF(OFFSET('Water Data'!$I$29,0,10*ROW('Water Data'!I25))="","",OFFSET('Water Data'!$I$29,0,10*ROW('Water Data'!I25)))</f>
        <v/>
      </c>
      <c r="CK31" s="285" t="str">
        <f ca="true">+IF(OFFSET('Sanitation Data'!$D$28,0,10*ROW('Sanitation Data'!D25))="","",OFFSET('Sanitation Data'!$D$28,0,10*ROW('Sanitation Data'!D25)))</f>
        <v/>
      </c>
      <c r="CL31" s="285" t="str">
        <f ca="true">+IF(OFFSET('Sanitation Data'!$D$29,0,10*ROW('Sanitation Data'!D25))="","",OFFSET('Sanitation Data'!$D$29,0,10*ROW('Sanitation Data'!D25)))</f>
        <v/>
      </c>
      <c r="CM31" s="285" t="str">
        <f ca="true">+IF(OFFSET('Sanitation Data'!$D$30,0,10*ROW('Sanitation Data'!D25))="","",OFFSET('Sanitation Data'!$D$30,0,10*ROW('Sanitation Data'!D25)))</f>
        <v/>
      </c>
      <c r="CN31" s="285" t="str">
        <f ca="true">+IF(OFFSET('Sanitation Data'!$D$31,0,10*ROW('Sanitation Data'!D25))="","",OFFSET('Sanitation Data'!$D$31,0,10*ROW('Sanitation Data'!D25)))</f>
        <v/>
      </c>
      <c r="CO31" s="285" t="str">
        <f ca="true">+IF(OFFSET('Sanitation Data'!$D$32,0,10*ROW('Sanitation Data'!D25))="","",OFFSET('Sanitation Data'!$D$32,0,10*ROW('Sanitation Data'!D25)))</f>
        <v/>
      </c>
      <c r="CP31" s="285" t="str">
        <f ca="true">+IF(OFFSET('Sanitation Data'!$E$28,0,10*ROW('Sanitation Data'!E25))="","",OFFSET('Sanitation Data'!$E$28,0,10*ROW('Sanitation Data'!E25)))</f>
        <v/>
      </c>
      <c r="CQ31" s="285" t="str">
        <f ca="true">+IF(OFFSET('Sanitation Data'!$E$29,0,10*ROW('Sanitation Data'!E25))="","",OFFSET('Sanitation Data'!$E$29,0,10*ROW('Sanitation Data'!E25)))</f>
        <v/>
      </c>
      <c r="CR31" s="285" t="str">
        <f ca="true">+IF(OFFSET('Sanitation Data'!$E$30,0,10*ROW('Sanitation Data'!E25))="","",OFFSET('Sanitation Data'!$E$30,0,10*ROW('Sanitation Data'!E25)))</f>
        <v/>
      </c>
      <c r="CS31" s="285" t="str">
        <f ca="true">+IF(OFFSET('Sanitation Data'!$E$31,0,10*ROW('Sanitation Data'!E25))="","",OFFSET('Sanitation Data'!$E$31,0,10*ROW('Sanitation Data'!E25)))</f>
        <v/>
      </c>
      <c r="CT31" s="285" t="str">
        <f ca="true">+IF(OFFSET('Sanitation Data'!$E$32,0,10*ROW('Sanitation Data'!E25))="","",OFFSET('Sanitation Data'!$E$32,0,10*ROW('Sanitation Data'!E25)))</f>
        <v/>
      </c>
      <c r="CU31" s="285" t="str">
        <f ca="true">+IF(OFFSET('Sanitation Data'!$F$28,0,10*ROW('Sanitation Data'!F25))="","",OFFSET('Sanitation Data'!$F$28,0,10*ROW('Sanitation Data'!F25)))</f>
        <v/>
      </c>
      <c r="CV31" s="285" t="str">
        <f ca="true">+IF(OFFSET('Sanitation Data'!$F$29,0,10*ROW('Sanitation Data'!F25))="","",OFFSET('Sanitation Data'!$F$29,0,10*ROW('Sanitation Data'!F25)))</f>
        <v/>
      </c>
      <c r="CW31" s="285" t="str">
        <f ca="true">+IF(OFFSET('Sanitation Data'!$F$30,0,10*ROW('Sanitation Data'!F25))="","",OFFSET('Sanitation Data'!$F$30,0,10*ROW('Sanitation Data'!F25)))</f>
        <v/>
      </c>
      <c r="CX31" s="285" t="str">
        <f ca="true">+IF(OFFSET('Sanitation Data'!$F$31,0,10*ROW('Sanitation Data'!F25))="","",OFFSET('Sanitation Data'!$F$31,0,10*ROW('Sanitation Data'!F25)))</f>
        <v/>
      </c>
      <c r="CY31" s="285" t="str">
        <f ca="true">+IF(OFFSET('Sanitation Data'!$F$32,0,10*ROW('Sanitation Data'!F25))="","",OFFSET('Sanitation Data'!$F$32,0,10*ROW('Sanitation Data'!F25)))</f>
        <v/>
      </c>
      <c r="CZ31" s="285" t="str">
        <f ca="true">+IF(OFFSET('Sanitation Data'!$G$28,0,10*ROW('Sanitation Data'!G25))="","",OFFSET('Sanitation Data'!$G$28,0,10*ROW('Sanitation Data'!G25)))</f>
        <v/>
      </c>
      <c r="DA31" s="285" t="str">
        <f ca="true">+IF(OFFSET('Sanitation Data'!$G$29,0,10*ROW('Sanitation Data'!G25))="","",OFFSET('Sanitation Data'!$G$29,0,10*ROW('Sanitation Data'!G25)))</f>
        <v/>
      </c>
      <c r="DB31" s="285" t="str">
        <f ca="true">+IF(OFFSET('Sanitation Data'!$G$30,0,10*ROW('Sanitation Data'!G25))="","",OFFSET('Sanitation Data'!$G$30,0,10*ROW('Sanitation Data'!G25)))</f>
        <v/>
      </c>
      <c r="DC31" s="285" t="str">
        <f ca="true">+IF(OFFSET('Sanitation Data'!$G$31,0,10*ROW('Sanitation Data'!G25))="","",OFFSET('Sanitation Data'!$G$31,0,10*ROW('Sanitation Data'!G25)))</f>
        <v/>
      </c>
      <c r="DD31" s="285" t="str">
        <f ca="true">+IF(OFFSET('Sanitation Data'!$G$32,0,10*ROW('Sanitation Data'!G25))="","",OFFSET('Sanitation Data'!$G$32,0,10*ROW('Sanitation Data'!G25)))</f>
        <v/>
      </c>
      <c r="DE31" s="285" t="str">
        <f ca="true">+IF(OFFSET('Sanitation Data'!$H$28,0,10*ROW('Sanitation Data'!H25))="","",OFFSET('Sanitation Data'!$H$28,0,10*ROW('Sanitation Data'!H25)))</f>
        <v/>
      </c>
      <c r="DF31" s="285" t="str">
        <f ca="true">+IF(OFFSET('Sanitation Data'!$H$29,0,10*ROW('Sanitation Data'!H25))="","",OFFSET('Sanitation Data'!$H$29,0,10*ROW('Sanitation Data'!H25)))</f>
        <v/>
      </c>
      <c r="DG31" s="285" t="str">
        <f ca="true">+IF(OFFSET('Sanitation Data'!$H$30,0,10*ROW('Sanitation Data'!H25))="","",OFFSET('Sanitation Data'!$H$30,0,10*ROW('Sanitation Data'!H25)))</f>
        <v/>
      </c>
      <c r="DH31" s="285" t="str">
        <f ca="true">+IF(OFFSET('Sanitation Data'!$H$31,0,10*ROW('Sanitation Data'!H25))="","",OFFSET('Sanitation Data'!$H$31,0,10*ROW('Sanitation Data'!H25)))</f>
        <v/>
      </c>
      <c r="DI31" s="285" t="str">
        <f ca="true">+IF(OFFSET('Sanitation Data'!$H$32,0,10*ROW('Sanitation Data'!H25))="","",OFFSET('Sanitation Data'!$H$32,0,10*ROW('Sanitation Data'!H25)))</f>
        <v/>
      </c>
      <c r="DJ31" s="285" t="str">
        <f ca="true">+IF(OFFSET('Sanitation Data'!$I$28,0,10*ROW('Sanitation Data'!I25))="","",OFFSET('Sanitation Data'!$I$28,0,10*ROW('Sanitation Data'!I25)))</f>
        <v/>
      </c>
      <c r="DK31" s="285" t="str">
        <f ca="true">+IF(OFFSET('Sanitation Data'!$I$29,0,10*ROW('Sanitation Data'!I25))="","",OFFSET('Sanitation Data'!$I$29,0,10*ROW('Sanitation Data'!I25)))</f>
        <v/>
      </c>
      <c r="DL31" s="285" t="str">
        <f ca="true">+IF(OFFSET('Sanitation Data'!$I$30,0,10*ROW('Sanitation Data'!I25))="","",OFFSET('Sanitation Data'!$I$30,0,10*ROW('Sanitation Data'!I25)))</f>
        <v/>
      </c>
      <c r="DM31" s="285" t="str">
        <f ca="true">+IF(OFFSET('Sanitation Data'!$I$31,0,10*ROW('Sanitation Data'!I25))="","",OFFSET('Sanitation Data'!$I$31,0,10*ROW('Sanitation Data'!I25)))</f>
        <v/>
      </c>
      <c r="DN31" s="285" t="str">
        <f ca="true">+IF(OFFSET('Sanitation Data'!$I$32,0,10*ROW('Sanitation Data'!I25))="","",OFFSET('Sanitation Data'!$I$32,0,10*ROW('Sanitation Data'!I25)))</f>
        <v/>
      </c>
      <c r="DO31" s="285" t="str">
        <f ca="true">+IF(OFFSET('Hygiene Data'!$D$11,0,10*ROW('Hygiene Data'!D25))="","",OFFSET('Hygiene Data'!$D$11,0,10*ROW('Hygiene Data'!D25)))</f>
        <v/>
      </c>
      <c r="DP31" s="285" t="str">
        <f ca="true">+IF(OFFSET('Hygiene Data'!$D$12,0,10*ROW('Hygiene Data'!D25))="","",OFFSET('Hygiene Data'!$D$12,0,10*ROW('Hygiene Data'!D25)))</f>
        <v/>
      </c>
      <c r="DQ31" s="285" t="str">
        <f ca="true">+IF(OFFSET('Hygiene Data'!$D$13,0,10*ROW('Hygiene Data'!D25))="","",OFFSET('Hygiene Data'!$D$13,0,10*ROW('Hygiene Data'!D25)))</f>
        <v/>
      </c>
      <c r="DR31" s="285" t="str">
        <f ca="true">+IF(OFFSET('Hygiene Data'!$E$11,0,10*ROW('Hygiene Data'!E25))="","",OFFSET('Hygiene Data'!$E$11,0,10*ROW('Hygiene Data'!E25)))</f>
        <v/>
      </c>
      <c r="DS31" s="285" t="str">
        <f ca="true">+IF(OFFSET('Hygiene Data'!$E$12,0,10*ROW('Hygiene Data'!E25))="","",OFFSET('Hygiene Data'!$E$12,0,10*ROW('Hygiene Data'!E25)))</f>
        <v/>
      </c>
      <c r="DT31" s="285" t="str">
        <f ca="true">+IF(OFFSET('Hygiene Data'!$E$13,0,10*ROW('Hygiene Data'!E25))="","",OFFSET('Hygiene Data'!$E$13,0,10*ROW('Hygiene Data'!E25)))</f>
        <v/>
      </c>
      <c r="DU31" s="285" t="str">
        <f ca="true">+IF(OFFSET('Hygiene Data'!$F$11,0,10*ROW('Hygiene Data'!F25))="","",OFFSET('Hygiene Data'!$F$11,0,10*ROW('Hygiene Data'!F25)))</f>
        <v/>
      </c>
      <c r="DV31" s="285" t="str">
        <f ca="true">+IF(OFFSET('Hygiene Data'!$F$12,0,10*ROW('Hygiene Data'!F25))="","",OFFSET('Hygiene Data'!$F$12,0,10*ROW('Hygiene Data'!F25)))</f>
        <v/>
      </c>
      <c r="DW31" s="285" t="str">
        <f ca="true">+IF(OFFSET('Hygiene Data'!$F$13,0,10*ROW('Hygiene Data'!F25))="","",OFFSET('Hygiene Data'!$F$13,0,10*ROW('Hygiene Data'!F25)))</f>
        <v/>
      </c>
      <c r="DX31" s="285" t="str">
        <f ca="true">+IF(OFFSET('Hygiene Data'!$G$11,0,10*ROW('Hygiene Data'!G25))="","",OFFSET('Hygiene Data'!$G$11,0,10*ROW('Hygiene Data'!G25)))</f>
        <v/>
      </c>
      <c r="DY31" s="285" t="str">
        <f ca="true">+IF(OFFSET('Hygiene Data'!$G$12,0,10*ROW('Hygiene Data'!G25))="","",OFFSET('Hygiene Data'!$G$12,0,10*ROW('Hygiene Data'!G25)))</f>
        <v/>
      </c>
      <c r="DZ31" s="285" t="str">
        <f ca="true">+IF(OFFSET('Hygiene Data'!$G$13,0,10*ROW('Hygiene Data'!G25))="","",OFFSET('Hygiene Data'!$G$13,0,10*ROW('Hygiene Data'!G25)))</f>
        <v/>
      </c>
      <c r="EA31" s="285" t="str">
        <f ca="true">+IF(OFFSET('Hygiene Data'!$H$11,0,10*ROW('Hygiene Data'!H25))="","",OFFSET('Hygiene Data'!$H$11,0,10*ROW('Hygiene Data'!H25)))</f>
        <v/>
      </c>
      <c r="EB31" s="285" t="str">
        <f ca="true">+IF(OFFSET('Hygiene Data'!$H$12,0,10*ROW('Hygiene Data'!H25))="","",OFFSET('Hygiene Data'!$H$12,0,10*ROW('Hygiene Data'!H25)))</f>
        <v/>
      </c>
      <c r="EC31" s="285" t="str">
        <f ca="true">+IF(OFFSET('Hygiene Data'!$H$13,0,10*ROW('Hygiene Data'!H25))="","",OFFSET('Hygiene Data'!$H$13,0,10*ROW('Hygiene Data'!H25)))</f>
        <v/>
      </c>
      <c r="ED31" s="285" t="str">
        <f ca="true">+IF(OFFSET('Hygiene Data'!$I$11,0,10*ROW('Hygiene Data'!I25))="","",OFFSET('Hygiene Data'!$I$11,0,10*ROW('Hygiene Data'!I25)))</f>
        <v/>
      </c>
      <c r="EE31" s="285" t="str">
        <f ca="true">+IF(OFFSET('Hygiene Data'!$I$12,0,10*ROW('Hygiene Data'!I25))="","",OFFSET('Hygiene Data'!$I$12,0,10*ROW('Hygiene Data'!I25)))</f>
        <v/>
      </c>
      <c r="EF31" s="285" t="str">
        <f ca="true">+IF(OFFSET('Hygiene Data'!$I$13,0,10*ROW('Hygiene Data'!I25))="","",OFFSET('Hygiene Data'!$I$13,0,10*ROW('Hygiene Data'!I25)))</f>
        <v/>
      </c>
    </row>
    <row xmlns:x14ac="http://schemas.microsoft.com/office/spreadsheetml/2009/9/ac" r="32" x14ac:dyDescent="0.2">
      <c r="A32" s="35" t="str">
        <f ca="true">+IF(OFFSET('Water Data'!$B$2,0,10*ROW('Water Data'!E26))="","",OFFSET('Water Data'!$B$2,0,10*ROW('Water Data'!E26)))</f>
        <v/>
      </c>
      <c r="B32" s="35" t="str">
        <f ca="true">+IF(OFFSET('Water Data'!$C$2,0,10*ROW('Water Data'!F26))="","",OFFSET('Water Data'!$C$2,0,10*ROW('Water Data'!F26)))</f>
        <v/>
      </c>
      <c r="C32" s="341" t="str">
        <f t="shared" ca="true" si="0"/>
        <v/>
      </c>
      <c r="D32" s="89"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89"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89"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89"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89"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89"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89"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89"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89"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89"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89"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89"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89"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89"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89"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89"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89"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89"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0"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0"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0"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0"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0"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0"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0"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0"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0"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0"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0"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0"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0"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0"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0"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0"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0"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0"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0"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0"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0"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0"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0"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0"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0"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0"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0"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0"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0"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0"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1"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1"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1"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1"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1"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1"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1"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1"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1"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1"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1"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1"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1"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1"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1"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1"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1"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1"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85"/>
      <c r="BS32" s="285" t="str">
        <f ca="true">+IF(OFFSET('Water Data'!$D$27,0,10*ROW('Water Data'!D26))="","",OFFSET('Water Data'!$D$27,0,10*ROW('Water Data'!D26)))</f>
        <v/>
      </c>
      <c r="BT32" s="285" t="str">
        <f ca="true">+IF(OFFSET('Water Data'!$D$28,0,10*ROW('Water Data'!D26))="","",OFFSET('Water Data'!$D$28,0,10*ROW('Water Data'!D26)))</f>
        <v/>
      </c>
      <c r="BU32" s="285" t="str">
        <f ca="true">+IF(OFFSET('Water Data'!$D$29,0,10*ROW('Water Data'!D26))="","",OFFSET('Water Data'!$D$29,0,10*ROW('Water Data'!D26)))</f>
        <v/>
      </c>
      <c r="BV32" s="285" t="str">
        <f ca="true">+IF(OFFSET('Water Data'!$E$27,0,10*ROW('Water Data'!E26))="","",OFFSET('Water Data'!$E$27,0,10*ROW('Water Data'!E26)))</f>
        <v/>
      </c>
      <c r="BW32" s="285" t="str">
        <f ca="true">+IF(OFFSET('Water Data'!$E$28,0,10*ROW('Water Data'!E26))="","",OFFSET('Water Data'!$E$28,0,10*ROW('Water Data'!E26)))</f>
        <v/>
      </c>
      <c r="BX32" s="285" t="str">
        <f ca="true">+IF(OFFSET('Water Data'!$E$29,0,10*ROW('Water Data'!E26))="","",OFFSET('Water Data'!$E$29,0,10*ROW('Water Data'!E26)))</f>
        <v/>
      </c>
      <c r="BY32" s="285" t="str">
        <f ca="true">+IF(OFFSET('Water Data'!$F$27,0,10*ROW('Water Data'!F26))="","",OFFSET('Water Data'!$F$27,0,10*ROW('Water Data'!F26)))</f>
        <v/>
      </c>
      <c r="BZ32" s="285" t="str">
        <f ca="true">+IF(OFFSET('Water Data'!$F$28,0,10*ROW('Water Data'!F26))="","",OFFSET('Water Data'!$F$28,0,10*ROW('Water Data'!F26)))</f>
        <v/>
      </c>
      <c r="CA32" s="285" t="str">
        <f ca="true">+IF(OFFSET('Water Data'!$F$29,0,10*ROW('Water Data'!F26))="","",OFFSET('Water Data'!$F$29,0,10*ROW('Water Data'!F26)))</f>
        <v/>
      </c>
      <c r="CB32" s="285" t="str">
        <f ca="true">+IF(OFFSET('Water Data'!$G$27,0,10*ROW('Water Data'!G26))="","",OFFSET('Water Data'!$G$27,0,10*ROW('Water Data'!G26)))</f>
        <v/>
      </c>
      <c r="CC32" s="285" t="str">
        <f ca="true">+IF(OFFSET('Water Data'!$G$28,0,10*ROW('Water Data'!G26))="","",OFFSET('Water Data'!$G$28,0,10*ROW('Water Data'!G26)))</f>
        <v/>
      </c>
      <c r="CD32" s="285" t="str">
        <f ca="true">+IF(OFFSET('Water Data'!$G$29,0,10*ROW('Water Data'!G26))="","",OFFSET('Water Data'!$G$29,0,10*ROW('Water Data'!G26)))</f>
        <v/>
      </c>
      <c r="CE32" s="285" t="str">
        <f ca="true">+IF(OFFSET('Water Data'!$H$27,0,10*ROW('Water Data'!H26))="","",OFFSET('Water Data'!$H$27,0,10*ROW('Water Data'!H26)))</f>
        <v/>
      </c>
      <c r="CF32" s="285" t="str">
        <f ca="true">+IF(OFFSET('Water Data'!$H$28,0,10*ROW('Water Data'!H26))="","",OFFSET('Water Data'!$H$28,0,10*ROW('Water Data'!H26)))</f>
        <v/>
      </c>
      <c r="CG32" s="285" t="str">
        <f ca="true">+IF(OFFSET('Water Data'!$H$29,0,10*ROW('Water Data'!H26))="","",OFFSET('Water Data'!$H$29,0,10*ROW('Water Data'!H26)))</f>
        <v/>
      </c>
      <c r="CH32" s="285" t="str">
        <f ca="true">+IF(OFFSET('Water Data'!$I$27,0,10*ROW('Water Data'!I26))="","",OFFSET('Water Data'!$I$27,0,10*ROW('Water Data'!I26)))</f>
        <v/>
      </c>
      <c r="CI32" s="285" t="str">
        <f ca="true">+IF(OFFSET('Water Data'!$I$28,0,10*ROW('Water Data'!I26))="","",OFFSET('Water Data'!$I$28,0,10*ROW('Water Data'!I26)))</f>
        <v/>
      </c>
      <c r="CJ32" s="285" t="str">
        <f ca="true">+IF(OFFSET('Water Data'!$I$29,0,10*ROW('Water Data'!I26))="","",OFFSET('Water Data'!$I$29,0,10*ROW('Water Data'!I26)))</f>
        <v/>
      </c>
      <c r="CK32" s="285" t="str">
        <f ca="true">+IF(OFFSET('Sanitation Data'!$D$28,0,10*ROW('Sanitation Data'!D26))="","",OFFSET('Sanitation Data'!$D$28,0,10*ROW('Sanitation Data'!D26)))</f>
        <v/>
      </c>
      <c r="CL32" s="285" t="str">
        <f ca="true">+IF(OFFSET('Sanitation Data'!$D$29,0,10*ROW('Sanitation Data'!D26))="","",OFFSET('Sanitation Data'!$D$29,0,10*ROW('Sanitation Data'!D26)))</f>
        <v/>
      </c>
      <c r="CM32" s="285" t="str">
        <f ca="true">+IF(OFFSET('Sanitation Data'!$D$30,0,10*ROW('Sanitation Data'!D26))="","",OFFSET('Sanitation Data'!$D$30,0,10*ROW('Sanitation Data'!D26)))</f>
        <v/>
      </c>
      <c r="CN32" s="285" t="str">
        <f ca="true">+IF(OFFSET('Sanitation Data'!$D$31,0,10*ROW('Sanitation Data'!D26))="","",OFFSET('Sanitation Data'!$D$31,0,10*ROW('Sanitation Data'!D26)))</f>
        <v/>
      </c>
      <c r="CO32" s="285" t="str">
        <f ca="true">+IF(OFFSET('Sanitation Data'!$D$32,0,10*ROW('Sanitation Data'!D26))="","",OFFSET('Sanitation Data'!$D$32,0,10*ROW('Sanitation Data'!D26)))</f>
        <v/>
      </c>
      <c r="CP32" s="285" t="str">
        <f ca="true">+IF(OFFSET('Sanitation Data'!$E$28,0,10*ROW('Sanitation Data'!E26))="","",OFFSET('Sanitation Data'!$E$28,0,10*ROW('Sanitation Data'!E26)))</f>
        <v/>
      </c>
      <c r="CQ32" s="285" t="str">
        <f ca="true">+IF(OFFSET('Sanitation Data'!$E$29,0,10*ROW('Sanitation Data'!E26))="","",OFFSET('Sanitation Data'!$E$29,0,10*ROW('Sanitation Data'!E26)))</f>
        <v/>
      </c>
      <c r="CR32" s="285" t="str">
        <f ca="true">+IF(OFFSET('Sanitation Data'!$E$30,0,10*ROW('Sanitation Data'!E26))="","",OFFSET('Sanitation Data'!$E$30,0,10*ROW('Sanitation Data'!E26)))</f>
        <v/>
      </c>
      <c r="CS32" s="285" t="str">
        <f ca="true">+IF(OFFSET('Sanitation Data'!$E$31,0,10*ROW('Sanitation Data'!E26))="","",OFFSET('Sanitation Data'!$E$31,0,10*ROW('Sanitation Data'!E26)))</f>
        <v/>
      </c>
      <c r="CT32" s="285" t="str">
        <f ca="true">+IF(OFFSET('Sanitation Data'!$E$32,0,10*ROW('Sanitation Data'!E26))="","",OFFSET('Sanitation Data'!$E$32,0,10*ROW('Sanitation Data'!E26)))</f>
        <v/>
      </c>
      <c r="CU32" s="285" t="str">
        <f ca="true">+IF(OFFSET('Sanitation Data'!$F$28,0,10*ROW('Sanitation Data'!F26))="","",OFFSET('Sanitation Data'!$F$28,0,10*ROW('Sanitation Data'!F26)))</f>
        <v/>
      </c>
      <c r="CV32" s="285" t="str">
        <f ca="true">+IF(OFFSET('Sanitation Data'!$F$29,0,10*ROW('Sanitation Data'!F26))="","",OFFSET('Sanitation Data'!$F$29,0,10*ROW('Sanitation Data'!F26)))</f>
        <v/>
      </c>
      <c r="CW32" s="285" t="str">
        <f ca="true">+IF(OFFSET('Sanitation Data'!$F$30,0,10*ROW('Sanitation Data'!F26))="","",OFFSET('Sanitation Data'!$F$30,0,10*ROW('Sanitation Data'!F26)))</f>
        <v/>
      </c>
      <c r="CX32" s="285" t="str">
        <f ca="true">+IF(OFFSET('Sanitation Data'!$F$31,0,10*ROW('Sanitation Data'!F26))="","",OFFSET('Sanitation Data'!$F$31,0,10*ROW('Sanitation Data'!F26)))</f>
        <v/>
      </c>
      <c r="CY32" s="285" t="str">
        <f ca="true">+IF(OFFSET('Sanitation Data'!$F$32,0,10*ROW('Sanitation Data'!F26))="","",OFFSET('Sanitation Data'!$F$32,0,10*ROW('Sanitation Data'!F26)))</f>
        <v/>
      </c>
      <c r="CZ32" s="285" t="str">
        <f ca="true">+IF(OFFSET('Sanitation Data'!$G$28,0,10*ROW('Sanitation Data'!G26))="","",OFFSET('Sanitation Data'!$G$28,0,10*ROW('Sanitation Data'!G26)))</f>
        <v/>
      </c>
      <c r="DA32" s="285" t="str">
        <f ca="true">+IF(OFFSET('Sanitation Data'!$G$29,0,10*ROW('Sanitation Data'!G26))="","",OFFSET('Sanitation Data'!$G$29,0,10*ROW('Sanitation Data'!G26)))</f>
        <v/>
      </c>
      <c r="DB32" s="285" t="str">
        <f ca="true">+IF(OFFSET('Sanitation Data'!$G$30,0,10*ROW('Sanitation Data'!G26))="","",OFFSET('Sanitation Data'!$G$30,0,10*ROW('Sanitation Data'!G26)))</f>
        <v/>
      </c>
      <c r="DC32" s="285" t="str">
        <f ca="true">+IF(OFFSET('Sanitation Data'!$G$31,0,10*ROW('Sanitation Data'!G26))="","",OFFSET('Sanitation Data'!$G$31,0,10*ROW('Sanitation Data'!G26)))</f>
        <v/>
      </c>
      <c r="DD32" s="285" t="str">
        <f ca="true">+IF(OFFSET('Sanitation Data'!$G$32,0,10*ROW('Sanitation Data'!G26))="","",OFFSET('Sanitation Data'!$G$32,0,10*ROW('Sanitation Data'!G26)))</f>
        <v/>
      </c>
      <c r="DE32" s="285" t="str">
        <f ca="true">+IF(OFFSET('Sanitation Data'!$H$28,0,10*ROW('Sanitation Data'!H26))="","",OFFSET('Sanitation Data'!$H$28,0,10*ROW('Sanitation Data'!H26)))</f>
        <v/>
      </c>
      <c r="DF32" s="285" t="str">
        <f ca="true">+IF(OFFSET('Sanitation Data'!$H$29,0,10*ROW('Sanitation Data'!H26))="","",OFFSET('Sanitation Data'!$H$29,0,10*ROW('Sanitation Data'!H26)))</f>
        <v/>
      </c>
      <c r="DG32" s="285" t="str">
        <f ca="true">+IF(OFFSET('Sanitation Data'!$H$30,0,10*ROW('Sanitation Data'!H26))="","",OFFSET('Sanitation Data'!$H$30,0,10*ROW('Sanitation Data'!H26)))</f>
        <v/>
      </c>
      <c r="DH32" s="285" t="str">
        <f ca="true">+IF(OFFSET('Sanitation Data'!$H$31,0,10*ROW('Sanitation Data'!H26))="","",OFFSET('Sanitation Data'!$H$31,0,10*ROW('Sanitation Data'!H26)))</f>
        <v/>
      </c>
      <c r="DI32" s="285" t="str">
        <f ca="true">+IF(OFFSET('Sanitation Data'!$H$32,0,10*ROW('Sanitation Data'!H26))="","",OFFSET('Sanitation Data'!$H$32,0,10*ROW('Sanitation Data'!H26)))</f>
        <v/>
      </c>
      <c r="DJ32" s="285" t="str">
        <f ca="true">+IF(OFFSET('Sanitation Data'!$I$28,0,10*ROW('Sanitation Data'!I26))="","",OFFSET('Sanitation Data'!$I$28,0,10*ROW('Sanitation Data'!I26)))</f>
        <v/>
      </c>
      <c r="DK32" s="285" t="str">
        <f ca="true">+IF(OFFSET('Sanitation Data'!$I$29,0,10*ROW('Sanitation Data'!I26))="","",OFFSET('Sanitation Data'!$I$29,0,10*ROW('Sanitation Data'!I26)))</f>
        <v/>
      </c>
      <c r="DL32" s="285" t="str">
        <f ca="true">+IF(OFFSET('Sanitation Data'!$I$30,0,10*ROW('Sanitation Data'!I26))="","",OFFSET('Sanitation Data'!$I$30,0,10*ROW('Sanitation Data'!I26)))</f>
        <v/>
      </c>
      <c r="DM32" s="285" t="str">
        <f ca="true">+IF(OFFSET('Sanitation Data'!$I$31,0,10*ROW('Sanitation Data'!I26))="","",OFFSET('Sanitation Data'!$I$31,0,10*ROW('Sanitation Data'!I26)))</f>
        <v/>
      </c>
      <c r="DN32" s="285" t="str">
        <f ca="true">+IF(OFFSET('Sanitation Data'!$I$32,0,10*ROW('Sanitation Data'!I26))="","",OFFSET('Sanitation Data'!$I$32,0,10*ROW('Sanitation Data'!I26)))</f>
        <v/>
      </c>
      <c r="DO32" s="285" t="str">
        <f ca="true">+IF(OFFSET('Hygiene Data'!$D$11,0,10*ROW('Hygiene Data'!D26))="","",OFFSET('Hygiene Data'!$D$11,0,10*ROW('Hygiene Data'!D26)))</f>
        <v/>
      </c>
      <c r="DP32" s="285" t="str">
        <f ca="true">+IF(OFFSET('Hygiene Data'!$D$12,0,10*ROW('Hygiene Data'!D26))="","",OFFSET('Hygiene Data'!$D$12,0,10*ROW('Hygiene Data'!D26)))</f>
        <v/>
      </c>
      <c r="DQ32" s="285" t="str">
        <f ca="true">+IF(OFFSET('Hygiene Data'!$D$13,0,10*ROW('Hygiene Data'!D26))="","",OFFSET('Hygiene Data'!$D$13,0,10*ROW('Hygiene Data'!D26)))</f>
        <v/>
      </c>
      <c r="DR32" s="285" t="str">
        <f ca="true">+IF(OFFSET('Hygiene Data'!$E$11,0,10*ROW('Hygiene Data'!E26))="","",OFFSET('Hygiene Data'!$E$11,0,10*ROW('Hygiene Data'!E26)))</f>
        <v/>
      </c>
      <c r="DS32" s="285" t="str">
        <f ca="true">+IF(OFFSET('Hygiene Data'!$E$12,0,10*ROW('Hygiene Data'!E26))="","",OFFSET('Hygiene Data'!$E$12,0,10*ROW('Hygiene Data'!E26)))</f>
        <v/>
      </c>
      <c r="DT32" s="285" t="str">
        <f ca="true">+IF(OFFSET('Hygiene Data'!$E$13,0,10*ROW('Hygiene Data'!E26))="","",OFFSET('Hygiene Data'!$E$13,0,10*ROW('Hygiene Data'!E26)))</f>
        <v/>
      </c>
      <c r="DU32" s="285" t="str">
        <f ca="true">+IF(OFFSET('Hygiene Data'!$F$11,0,10*ROW('Hygiene Data'!F26))="","",OFFSET('Hygiene Data'!$F$11,0,10*ROW('Hygiene Data'!F26)))</f>
        <v/>
      </c>
      <c r="DV32" s="285" t="str">
        <f ca="true">+IF(OFFSET('Hygiene Data'!$F$12,0,10*ROW('Hygiene Data'!F26))="","",OFFSET('Hygiene Data'!$F$12,0,10*ROW('Hygiene Data'!F26)))</f>
        <v/>
      </c>
      <c r="DW32" s="285" t="str">
        <f ca="true">+IF(OFFSET('Hygiene Data'!$F$13,0,10*ROW('Hygiene Data'!F26))="","",OFFSET('Hygiene Data'!$F$13,0,10*ROW('Hygiene Data'!F26)))</f>
        <v/>
      </c>
      <c r="DX32" s="285" t="str">
        <f ca="true">+IF(OFFSET('Hygiene Data'!$G$11,0,10*ROW('Hygiene Data'!G26))="","",OFFSET('Hygiene Data'!$G$11,0,10*ROW('Hygiene Data'!G26)))</f>
        <v/>
      </c>
      <c r="DY32" s="285" t="str">
        <f ca="true">+IF(OFFSET('Hygiene Data'!$G$12,0,10*ROW('Hygiene Data'!G26))="","",OFFSET('Hygiene Data'!$G$12,0,10*ROW('Hygiene Data'!G26)))</f>
        <v/>
      </c>
      <c r="DZ32" s="285" t="str">
        <f ca="true">+IF(OFFSET('Hygiene Data'!$G$13,0,10*ROW('Hygiene Data'!G26))="","",OFFSET('Hygiene Data'!$G$13,0,10*ROW('Hygiene Data'!G26)))</f>
        <v/>
      </c>
      <c r="EA32" s="285" t="str">
        <f ca="true">+IF(OFFSET('Hygiene Data'!$H$11,0,10*ROW('Hygiene Data'!H26))="","",OFFSET('Hygiene Data'!$H$11,0,10*ROW('Hygiene Data'!H26)))</f>
        <v/>
      </c>
      <c r="EB32" s="285" t="str">
        <f ca="true">+IF(OFFSET('Hygiene Data'!$H$12,0,10*ROW('Hygiene Data'!H26))="","",OFFSET('Hygiene Data'!$H$12,0,10*ROW('Hygiene Data'!H26)))</f>
        <v/>
      </c>
      <c r="EC32" s="285" t="str">
        <f ca="true">+IF(OFFSET('Hygiene Data'!$H$13,0,10*ROW('Hygiene Data'!H26))="","",OFFSET('Hygiene Data'!$H$13,0,10*ROW('Hygiene Data'!H26)))</f>
        <v/>
      </c>
      <c r="ED32" s="285" t="str">
        <f ca="true">+IF(OFFSET('Hygiene Data'!$I$11,0,10*ROW('Hygiene Data'!I26))="","",OFFSET('Hygiene Data'!$I$11,0,10*ROW('Hygiene Data'!I26)))</f>
        <v/>
      </c>
      <c r="EE32" s="285" t="str">
        <f ca="true">+IF(OFFSET('Hygiene Data'!$I$12,0,10*ROW('Hygiene Data'!I26))="","",OFFSET('Hygiene Data'!$I$12,0,10*ROW('Hygiene Data'!I26)))</f>
        <v/>
      </c>
      <c r="EF32" s="285" t="str">
        <f ca="true">+IF(OFFSET('Hygiene Data'!$I$13,0,10*ROW('Hygiene Data'!I26))="","",OFFSET('Hygiene Data'!$I$13,0,10*ROW('Hygiene Data'!I26)))</f>
        <v/>
      </c>
    </row>
    <row xmlns:x14ac="http://schemas.microsoft.com/office/spreadsheetml/2009/9/ac" r="33" x14ac:dyDescent="0.2">
      <c r="A33" s="35" t="str">
        <f ca="true">+IF(OFFSET('Water Data'!$B$2,0,10*ROW('Water Data'!E27))="","",OFFSET('Water Data'!$B$2,0,10*ROW('Water Data'!E27)))</f>
        <v/>
      </c>
      <c r="B33" s="35" t="str">
        <f ca="true">+IF(OFFSET('Water Data'!$C$2,0,10*ROW('Water Data'!F27))="","",OFFSET('Water Data'!$C$2,0,10*ROW('Water Data'!F27)))</f>
        <v/>
      </c>
      <c r="C33" s="341" t="str">
        <f t="shared" ca="true" si="0"/>
        <v/>
      </c>
      <c r="D33" s="89"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89"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89"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89"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89"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89"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89"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89"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89"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89"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89"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89"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89"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89"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89"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89"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89"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89"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0"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0"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0"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0"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0"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0"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0"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0"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0"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0"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0"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0"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0"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0"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0"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0"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0"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0"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0"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0"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0"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0"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0"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0"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0"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0"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0"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0"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0"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0"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1"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1"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1"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1"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1"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1"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1"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1"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1"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1"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1"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1"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1"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1"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1"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1"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1"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1"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85"/>
      <c r="BS33" s="285" t="str">
        <f ca="true">+IF(OFFSET('Water Data'!$D$27,0,10*ROW('Water Data'!D27))="","",OFFSET('Water Data'!$D$27,0,10*ROW('Water Data'!D27)))</f>
        <v/>
      </c>
      <c r="BT33" s="285" t="str">
        <f ca="true">+IF(OFFSET('Water Data'!$D$28,0,10*ROW('Water Data'!D27))="","",OFFSET('Water Data'!$D$28,0,10*ROW('Water Data'!D27)))</f>
        <v/>
      </c>
      <c r="BU33" s="285" t="str">
        <f ca="true">+IF(OFFSET('Water Data'!$D$29,0,10*ROW('Water Data'!D27))="","",OFFSET('Water Data'!$D$29,0,10*ROW('Water Data'!D27)))</f>
        <v/>
      </c>
      <c r="BV33" s="285" t="str">
        <f ca="true">+IF(OFFSET('Water Data'!$E$27,0,10*ROW('Water Data'!E27))="","",OFFSET('Water Data'!$E$27,0,10*ROW('Water Data'!E27)))</f>
        <v/>
      </c>
      <c r="BW33" s="285" t="str">
        <f ca="true">+IF(OFFSET('Water Data'!$E$28,0,10*ROW('Water Data'!E27))="","",OFFSET('Water Data'!$E$28,0,10*ROW('Water Data'!E27)))</f>
        <v/>
      </c>
      <c r="BX33" s="285" t="str">
        <f ca="true">+IF(OFFSET('Water Data'!$E$29,0,10*ROW('Water Data'!E27))="","",OFFSET('Water Data'!$E$29,0,10*ROW('Water Data'!E27)))</f>
        <v/>
      </c>
      <c r="BY33" s="285" t="str">
        <f ca="true">+IF(OFFSET('Water Data'!$F$27,0,10*ROW('Water Data'!F27))="","",OFFSET('Water Data'!$F$27,0,10*ROW('Water Data'!F27)))</f>
        <v/>
      </c>
      <c r="BZ33" s="285" t="str">
        <f ca="true">+IF(OFFSET('Water Data'!$F$28,0,10*ROW('Water Data'!F27))="","",OFFSET('Water Data'!$F$28,0,10*ROW('Water Data'!F27)))</f>
        <v/>
      </c>
      <c r="CA33" s="285" t="str">
        <f ca="true">+IF(OFFSET('Water Data'!$F$29,0,10*ROW('Water Data'!F27))="","",OFFSET('Water Data'!$F$29,0,10*ROW('Water Data'!F27)))</f>
        <v/>
      </c>
      <c r="CB33" s="285" t="str">
        <f ca="true">+IF(OFFSET('Water Data'!$G$27,0,10*ROW('Water Data'!G27))="","",OFFSET('Water Data'!$G$27,0,10*ROW('Water Data'!G27)))</f>
        <v/>
      </c>
      <c r="CC33" s="285" t="str">
        <f ca="true">+IF(OFFSET('Water Data'!$G$28,0,10*ROW('Water Data'!G27))="","",OFFSET('Water Data'!$G$28,0,10*ROW('Water Data'!G27)))</f>
        <v/>
      </c>
      <c r="CD33" s="285" t="str">
        <f ca="true">+IF(OFFSET('Water Data'!$G$29,0,10*ROW('Water Data'!G27))="","",OFFSET('Water Data'!$G$29,0,10*ROW('Water Data'!G27)))</f>
        <v/>
      </c>
      <c r="CE33" s="285" t="str">
        <f ca="true">+IF(OFFSET('Water Data'!$H$27,0,10*ROW('Water Data'!H27))="","",OFFSET('Water Data'!$H$27,0,10*ROW('Water Data'!H27)))</f>
        <v/>
      </c>
      <c r="CF33" s="285" t="str">
        <f ca="true">+IF(OFFSET('Water Data'!$H$28,0,10*ROW('Water Data'!H27))="","",OFFSET('Water Data'!$H$28,0,10*ROW('Water Data'!H27)))</f>
        <v/>
      </c>
      <c r="CG33" s="285" t="str">
        <f ca="true">+IF(OFFSET('Water Data'!$H$29,0,10*ROW('Water Data'!H27))="","",OFFSET('Water Data'!$H$29,0,10*ROW('Water Data'!H27)))</f>
        <v/>
      </c>
      <c r="CH33" s="285" t="str">
        <f ca="true">+IF(OFFSET('Water Data'!$I$27,0,10*ROW('Water Data'!I27))="","",OFFSET('Water Data'!$I$27,0,10*ROW('Water Data'!I27)))</f>
        <v/>
      </c>
      <c r="CI33" s="285" t="str">
        <f ca="true">+IF(OFFSET('Water Data'!$I$28,0,10*ROW('Water Data'!I27))="","",OFFSET('Water Data'!$I$28,0,10*ROW('Water Data'!I27)))</f>
        <v/>
      </c>
      <c r="CJ33" s="285" t="str">
        <f ca="true">+IF(OFFSET('Water Data'!$I$29,0,10*ROW('Water Data'!I27))="","",OFFSET('Water Data'!$I$29,0,10*ROW('Water Data'!I27)))</f>
        <v/>
      </c>
      <c r="CK33" s="285" t="str">
        <f ca="true">+IF(OFFSET('Sanitation Data'!$D$28,0,10*ROW('Sanitation Data'!D27))="","",OFFSET('Sanitation Data'!$D$28,0,10*ROW('Sanitation Data'!D27)))</f>
        <v/>
      </c>
      <c r="CL33" s="285" t="str">
        <f ca="true">+IF(OFFSET('Sanitation Data'!$D$29,0,10*ROW('Sanitation Data'!D27))="","",OFFSET('Sanitation Data'!$D$29,0,10*ROW('Sanitation Data'!D27)))</f>
        <v/>
      </c>
      <c r="CM33" s="285" t="str">
        <f ca="true">+IF(OFFSET('Sanitation Data'!$D$30,0,10*ROW('Sanitation Data'!D27))="","",OFFSET('Sanitation Data'!$D$30,0,10*ROW('Sanitation Data'!D27)))</f>
        <v/>
      </c>
      <c r="CN33" s="285" t="str">
        <f ca="true">+IF(OFFSET('Sanitation Data'!$D$31,0,10*ROW('Sanitation Data'!D27))="","",OFFSET('Sanitation Data'!$D$31,0,10*ROW('Sanitation Data'!D27)))</f>
        <v/>
      </c>
      <c r="CO33" s="285" t="str">
        <f ca="true">+IF(OFFSET('Sanitation Data'!$D$32,0,10*ROW('Sanitation Data'!D27))="","",OFFSET('Sanitation Data'!$D$32,0,10*ROW('Sanitation Data'!D27)))</f>
        <v/>
      </c>
      <c r="CP33" s="285" t="str">
        <f ca="true">+IF(OFFSET('Sanitation Data'!$E$28,0,10*ROW('Sanitation Data'!E27))="","",OFFSET('Sanitation Data'!$E$28,0,10*ROW('Sanitation Data'!E27)))</f>
        <v/>
      </c>
      <c r="CQ33" s="285" t="str">
        <f ca="true">+IF(OFFSET('Sanitation Data'!$E$29,0,10*ROW('Sanitation Data'!E27))="","",OFFSET('Sanitation Data'!$E$29,0,10*ROW('Sanitation Data'!E27)))</f>
        <v/>
      </c>
      <c r="CR33" s="285" t="str">
        <f ca="true">+IF(OFFSET('Sanitation Data'!$E$30,0,10*ROW('Sanitation Data'!E27))="","",OFFSET('Sanitation Data'!$E$30,0,10*ROW('Sanitation Data'!E27)))</f>
        <v/>
      </c>
      <c r="CS33" s="285" t="str">
        <f ca="true">+IF(OFFSET('Sanitation Data'!$E$31,0,10*ROW('Sanitation Data'!E27))="","",OFFSET('Sanitation Data'!$E$31,0,10*ROW('Sanitation Data'!E27)))</f>
        <v/>
      </c>
      <c r="CT33" s="285" t="str">
        <f ca="true">+IF(OFFSET('Sanitation Data'!$E$32,0,10*ROW('Sanitation Data'!E27))="","",OFFSET('Sanitation Data'!$E$32,0,10*ROW('Sanitation Data'!E27)))</f>
        <v/>
      </c>
      <c r="CU33" s="285" t="str">
        <f ca="true">+IF(OFFSET('Sanitation Data'!$F$28,0,10*ROW('Sanitation Data'!F27))="","",OFFSET('Sanitation Data'!$F$28,0,10*ROW('Sanitation Data'!F27)))</f>
        <v/>
      </c>
      <c r="CV33" s="285" t="str">
        <f ca="true">+IF(OFFSET('Sanitation Data'!$F$29,0,10*ROW('Sanitation Data'!F27))="","",OFFSET('Sanitation Data'!$F$29,0,10*ROW('Sanitation Data'!F27)))</f>
        <v/>
      </c>
      <c r="CW33" s="285" t="str">
        <f ca="true">+IF(OFFSET('Sanitation Data'!$F$30,0,10*ROW('Sanitation Data'!F27))="","",OFFSET('Sanitation Data'!$F$30,0,10*ROW('Sanitation Data'!F27)))</f>
        <v/>
      </c>
      <c r="CX33" s="285" t="str">
        <f ca="true">+IF(OFFSET('Sanitation Data'!$F$31,0,10*ROW('Sanitation Data'!F27))="","",OFFSET('Sanitation Data'!$F$31,0,10*ROW('Sanitation Data'!F27)))</f>
        <v/>
      </c>
      <c r="CY33" s="285" t="str">
        <f ca="true">+IF(OFFSET('Sanitation Data'!$F$32,0,10*ROW('Sanitation Data'!F27))="","",OFFSET('Sanitation Data'!$F$32,0,10*ROW('Sanitation Data'!F27)))</f>
        <v/>
      </c>
      <c r="CZ33" s="285" t="str">
        <f ca="true">+IF(OFFSET('Sanitation Data'!$G$28,0,10*ROW('Sanitation Data'!G27))="","",OFFSET('Sanitation Data'!$G$28,0,10*ROW('Sanitation Data'!G27)))</f>
        <v/>
      </c>
      <c r="DA33" s="285" t="str">
        <f ca="true">+IF(OFFSET('Sanitation Data'!$G$29,0,10*ROW('Sanitation Data'!G27))="","",OFFSET('Sanitation Data'!$G$29,0,10*ROW('Sanitation Data'!G27)))</f>
        <v/>
      </c>
      <c r="DB33" s="285" t="str">
        <f ca="true">+IF(OFFSET('Sanitation Data'!$G$30,0,10*ROW('Sanitation Data'!G27))="","",OFFSET('Sanitation Data'!$G$30,0,10*ROW('Sanitation Data'!G27)))</f>
        <v/>
      </c>
      <c r="DC33" s="285" t="str">
        <f ca="true">+IF(OFFSET('Sanitation Data'!$G$31,0,10*ROW('Sanitation Data'!G27))="","",OFFSET('Sanitation Data'!$G$31,0,10*ROW('Sanitation Data'!G27)))</f>
        <v/>
      </c>
      <c r="DD33" s="285" t="str">
        <f ca="true">+IF(OFFSET('Sanitation Data'!$G$32,0,10*ROW('Sanitation Data'!G27))="","",OFFSET('Sanitation Data'!$G$32,0,10*ROW('Sanitation Data'!G27)))</f>
        <v/>
      </c>
      <c r="DE33" s="285" t="str">
        <f ca="true">+IF(OFFSET('Sanitation Data'!$H$28,0,10*ROW('Sanitation Data'!H27))="","",OFFSET('Sanitation Data'!$H$28,0,10*ROW('Sanitation Data'!H27)))</f>
        <v/>
      </c>
      <c r="DF33" s="285" t="str">
        <f ca="true">+IF(OFFSET('Sanitation Data'!$H$29,0,10*ROW('Sanitation Data'!H27))="","",OFFSET('Sanitation Data'!$H$29,0,10*ROW('Sanitation Data'!H27)))</f>
        <v/>
      </c>
      <c r="DG33" s="285" t="str">
        <f ca="true">+IF(OFFSET('Sanitation Data'!$H$30,0,10*ROW('Sanitation Data'!H27))="","",OFFSET('Sanitation Data'!$H$30,0,10*ROW('Sanitation Data'!H27)))</f>
        <v/>
      </c>
      <c r="DH33" s="285" t="str">
        <f ca="true">+IF(OFFSET('Sanitation Data'!$H$31,0,10*ROW('Sanitation Data'!H27))="","",OFFSET('Sanitation Data'!$H$31,0,10*ROW('Sanitation Data'!H27)))</f>
        <v/>
      </c>
      <c r="DI33" s="285" t="str">
        <f ca="true">+IF(OFFSET('Sanitation Data'!$H$32,0,10*ROW('Sanitation Data'!H27))="","",OFFSET('Sanitation Data'!$H$32,0,10*ROW('Sanitation Data'!H27)))</f>
        <v/>
      </c>
      <c r="DJ33" s="285" t="str">
        <f ca="true">+IF(OFFSET('Sanitation Data'!$I$28,0,10*ROW('Sanitation Data'!I27))="","",OFFSET('Sanitation Data'!$I$28,0,10*ROW('Sanitation Data'!I27)))</f>
        <v/>
      </c>
      <c r="DK33" s="285" t="str">
        <f ca="true">+IF(OFFSET('Sanitation Data'!$I$29,0,10*ROW('Sanitation Data'!I27))="","",OFFSET('Sanitation Data'!$I$29,0,10*ROW('Sanitation Data'!I27)))</f>
        <v/>
      </c>
      <c r="DL33" s="285" t="str">
        <f ca="true">+IF(OFFSET('Sanitation Data'!$I$30,0,10*ROW('Sanitation Data'!I27))="","",OFFSET('Sanitation Data'!$I$30,0,10*ROW('Sanitation Data'!I27)))</f>
        <v/>
      </c>
      <c r="DM33" s="285" t="str">
        <f ca="true">+IF(OFFSET('Sanitation Data'!$I$31,0,10*ROW('Sanitation Data'!I27))="","",OFFSET('Sanitation Data'!$I$31,0,10*ROW('Sanitation Data'!I27)))</f>
        <v/>
      </c>
      <c r="DN33" s="285" t="str">
        <f ca="true">+IF(OFFSET('Sanitation Data'!$I$32,0,10*ROW('Sanitation Data'!I27))="","",OFFSET('Sanitation Data'!$I$32,0,10*ROW('Sanitation Data'!I27)))</f>
        <v/>
      </c>
      <c r="DO33" s="285" t="str">
        <f ca="true">+IF(OFFSET('Hygiene Data'!$D$11,0,10*ROW('Hygiene Data'!D27))="","",OFFSET('Hygiene Data'!$D$11,0,10*ROW('Hygiene Data'!D27)))</f>
        <v/>
      </c>
      <c r="DP33" s="285" t="str">
        <f ca="true">+IF(OFFSET('Hygiene Data'!$D$12,0,10*ROW('Hygiene Data'!D27))="","",OFFSET('Hygiene Data'!$D$12,0,10*ROW('Hygiene Data'!D27)))</f>
        <v/>
      </c>
      <c r="DQ33" s="285" t="str">
        <f ca="true">+IF(OFFSET('Hygiene Data'!$D$13,0,10*ROW('Hygiene Data'!D27))="","",OFFSET('Hygiene Data'!$D$13,0,10*ROW('Hygiene Data'!D27)))</f>
        <v/>
      </c>
      <c r="DR33" s="285" t="str">
        <f ca="true">+IF(OFFSET('Hygiene Data'!$E$11,0,10*ROW('Hygiene Data'!E27))="","",OFFSET('Hygiene Data'!$E$11,0,10*ROW('Hygiene Data'!E27)))</f>
        <v/>
      </c>
      <c r="DS33" s="285" t="str">
        <f ca="true">+IF(OFFSET('Hygiene Data'!$E$12,0,10*ROW('Hygiene Data'!E27))="","",OFFSET('Hygiene Data'!$E$12,0,10*ROW('Hygiene Data'!E27)))</f>
        <v/>
      </c>
      <c r="DT33" s="285" t="str">
        <f ca="true">+IF(OFFSET('Hygiene Data'!$E$13,0,10*ROW('Hygiene Data'!E27))="","",OFFSET('Hygiene Data'!$E$13,0,10*ROW('Hygiene Data'!E27)))</f>
        <v/>
      </c>
      <c r="DU33" s="285" t="str">
        <f ca="true">+IF(OFFSET('Hygiene Data'!$F$11,0,10*ROW('Hygiene Data'!F27))="","",OFFSET('Hygiene Data'!$F$11,0,10*ROW('Hygiene Data'!F27)))</f>
        <v/>
      </c>
      <c r="DV33" s="285" t="str">
        <f ca="true">+IF(OFFSET('Hygiene Data'!$F$12,0,10*ROW('Hygiene Data'!F27))="","",OFFSET('Hygiene Data'!$F$12,0,10*ROW('Hygiene Data'!F27)))</f>
        <v/>
      </c>
      <c r="DW33" s="285" t="str">
        <f ca="true">+IF(OFFSET('Hygiene Data'!$F$13,0,10*ROW('Hygiene Data'!F27))="","",OFFSET('Hygiene Data'!$F$13,0,10*ROW('Hygiene Data'!F27)))</f>
        <v/>
      </c>
      <c r="DX33" s="285" t="str">
        <f ca="true">+IF(OFFSET('Hygiene Data'!$G$11,0,10*ROW('Hygiene Data'!G27))="","",OFFSET('Hygiene Data'!$G$11,0,10*ROW('Hygiene Data'!G27)))</f>
        <v/>
      </c>
      <c r="DY33" s="285" t="str">
        <f ca="true">+IF(OFFSET('Hygiene Data'!$G$12,0,10*ROW('Hygiene Data'!G27))="","",OFFSET('Hygiene Data'!$G$12,0,10*ROW('Hygiene Data'!G27)))</f>
        <v/>
      </c>
      <c r="DZ33" s="285" t="str">
        <f ca="true">+IF(OFFSET('Hygiene Data'!$G$13,0,10*ROW('Hygiene Data'!G27))="","",OFFSET('Hygiene Data'!$G$13,0,10*ROW('Hygiene Data'!G27)))</f>
        <v/>
      </c>
      <c r="EA33" s="285" t="str">
        <f ca="true">+IF(OFFSET('Hygiene Data'!$H$11,0,10*ROW('Hygiene Data'!H27))="","",OFFSET('Hygiene Data'!$H$11,0,10*ROW('Hygiene Data'!H27)))</f>
        <v/>
      </c>
      <c r="EB33" s="285" t="str">
        <f ca="true">+IF(OFFSET('Hygiene Data'!$H$12,0,10*ROW('Hygiene Data'!H27))="","",OFFSET('Hygiene Data'!$H$12,0,10*ROW('Hygiene Data'!H27)))</f>
        <v/>
      </c>
      <c r="EC33" s="285" t="str">
        <f ca="true">+IF(OFFSET('Hygiene Data'!$H$13,0,10*ROW('Hygiene Data'!H27))="","",OFFSET('Hygiene Data'!$H$13,0,10*ROW('Hygiene Data'!H27)))</f>
        <v/>
      </c>
      <c r="ED33" s="285" t="str">
        <f ca="true">+IF(OFFSET('Hygiene Data'!$I$11,0,10*ROW('Hygiene Data'!I27))="","",OFFSET('Hygiene Data'!$I$11,0,10*ROW('Hygiene Data'!I27)))</f>
        <v/>
      </c>
      <c r="EE33" s="285" t="str">
        <f ca="true">+IF(OFFSET('Hygiene Data'!$I$12,0,10*ROW('Hygiene Data'!I27))="","",OFFSET('Hygiene Data'!$I$12,0,10*ROW('Hygiene Data'!I27)))</f>
        <v/>
      </c>
      <c r="EF33" s="285" t="str">
        <f ca="true">+IF(OFFSET('Hygiene Data'!$I$13,0,10*ROW('Hygiene Data'!I27))="","",OFFSET('Hygiene Data'!$I$13,0,10*ROW('Hygiene Data'!I27)))</f>
        <v/>
      </c>
    </row>
    <row xmlns:x14ac="http://schemas.microsoft.com/office/spreadsheetml/2009/9/ac" r="34" x14ac:dyDescent="0.2">
      <c r="A34" s="35" t="str">
        <f ca="true">+IF(OFFSET('Water Data'!$B$2,0,10*ROW('Water Data'!E28))="","",OFFSET('Water Data'!$B$2,0,10*ROW('Water Data'!E28)))</f>
        <v/>
      </c>
      <c r="B34" s="35" t="str">
        <f ca="true">+IF(OFFSET('Water Data'!$C$2,0,10*ROW('Water Data'!F28))="","",OFFSET('Water Data'!$C$2,0,10*ROW('Water Data'!F28)))</f>
        <v/>
      </c>
      <c r="C34" s="341" t="str">
        <f t="shared" ca="true" si="0"/>
        <v/>
      </c>
      <c r="D34" s="89"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89"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89"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89"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89"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89"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89"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89"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89"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89"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89"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89"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89"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89"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89"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89"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89"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89"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0"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0"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0"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0"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0"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0"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0"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0"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0"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0"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0"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0"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0"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0"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0"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0"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0"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0"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0"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0"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0"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0"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0"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0"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0"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0"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0"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0"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0"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0"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1"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1"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1"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1"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1"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1"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1"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1"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1"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1"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1"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1"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1"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1"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1"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1"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1"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1"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85"/>
      <c r="BS34" s="285" t="str">
        <f ca="true">+IF(OFFSET('Water Data'!$D$27,0,10*ROW('Water Data'!D28))="","",OFFSET('Water Data'!$D$27,0,10*ROW('Water Data'!D28)))</f>
        <v/>
      </c>
      <c r="BT34" s="285" t="str">
        <f ca="true">+IF(OFFSET('Water Data'!$D$28,0,10*ROW('Water Data'!D28))="","",OFFSET('Water Data'!$D$28,0,10*ROW('Water Data'!D28)))</f>
        <v/>
      </c>
      <c r="BU34" s="285" t="str">
        <f ca="true">+IF(OFFSET('Water Data'!$D$29,0,10*ROW('Water Data'!D28))="","",OFFSET('Water Data'!$D$29,0,10*ROW('Water Data'!D28)))</f>
        <v/>
      </c>
      <c r="BV34" s="285" t="str">
        <f ca="true">+IF(OFFSET('Water Data'!$E$27,0,10*ROW('Water Data'!E28))="","",OFFSET('Water Data'!$E$27,0,10*ROW('Water Data'!E28)))</f>
        <v/>
      </c>
      <c r="BW34" s="285" t="str">
        <f ca="true">+IF(OFFSET('Water Data'!$E$28,0,10*ROW('Water Data'!E28))="","",OFFSET('Water Data'!$E$28,0,10*ROW('Water Data'!E28)))</f>
        <v/>
      </c>
      <c r="BX34" s="285" t="str">
        <f ca="true">+IF(OFFSET('Water Data'!$E$29,0,10*ROW('Water Data'!E28))="","",OFFSET('Water Data'!$E$29,0,10*ROW('Water Data'!E28)))</f>
        <v/>
      </c>
      <c r="BY34" s="285" t="str">
        <f ca="true">+IF(OFFSET('Water Data'!$F$27,0,10*ROW('Water Data'!F28))="","",OFFSET('Water Data'!$F$27,0,10*ROW('Water Data'!F28)))</f>
        <v/>
      </c>
      <c r="BZ34" s="285" t="str">
        <f ca="true">+IF(OFFSET('Water Data'!$F$28,0,10*ROW('Water Data'!F28))="","",OFFSET('Water Data'!$F$28,0,10*ROW('Water Data'!F28)))</f>
        <v/>
      </c>
      <c r="CA34" s="285" t="str">
        <f ca="true">+IF(OFFSET('Water Data'!$F$29,0,10*ROW('Water Data'!F28))="","",OFFSET('Water Data'!$F$29,0,10*ROW('Water Data'!F28)))</f>
        <v/>
      </c>
      <c r="CB34" s="285" t="str">
        <f ca="true">+IF(OFFSET('Water Data'!$G$27,0,10*ROW('Water Data'!G28))="","",OFFSET('Water Data'!$G$27,0,10*ROW('Water Data'!G28)))</f>
        <v/>
      </c>
      <c r="CC34" s="285" t="str">
        <f ca="true">+IF(OFFSET('Water Data'!$G$28,0,10*ROW('Water Data'!G28))="","",OFFSET('Water Data'!$G$28,0,10*ROW('Water Data'!G28)))</f>
        <v/>
      </c>
      <c r="CD34" s="285" t="str">
        <f ca="true">+IF(OFFSET('Water Data'!$G$29,0,10*ROW('Water Data'!G28))="","",OFFSET('Water Data'!$G$29,0,10*ROW('Water Data'!G28)))</f>
        <v/>
      </c>
      <c r="CE34" s="285" t="str">
        <f ca="true">+IF(OFFSET('Water Data'!$H$27,0,10*ROW('Water Data'!H28))="","",OFFSET('Water Data'!$H$27,0,10*ROW('Water Data'!H28)))</f>
        <v/>
      </c>
      <c r="CF34" s="285" t="str">
        <f ca="true">+IF(OFFSET('Water Data'!$H$28,0,10*ROW('Water Data'!H28))="","",OFFSET('Water Data'!$H$28,0,10*ROW('Water Data'!H28)))</f>
        <v/>
      </c>
      <c r="CG34" s="285" t="str">
        <f ca="true">+IF(OFFSET('Water Data'!$H$29,0,10*ROW('Water Data'!H28))="","",OFFSET('Water Data'!$H$29,0,10*ROW('Water Data'!H28)))</f>
        <v/>
      </c>
      <c r="CH34" s="285" t="str">
        <f ca="true">+IF(OFFSET('Water Data'!$I$27,0,10*ROW('Water Data'!I28))="","",OFFSET('Water Data'!$I$27,0,10*ROW('Water Data'!I28)))</f>
        <v/>
      </c>
      <c r="CI34" s="285" t="str">
        <f ca="true">+IF(OFFSET('Water Data'!$I$28,0,10*ROW('Water Data'!I28))="","",OFFSET('Water Data'!$I$28,0,10*ROW('Water Data'!I28)))</f>
        <v/>
      </c>
      <c r="CJ34" s="285" t="str">
        <f ca="true">+IF(OFFSET('Water Data'!$I$29,0,10*ROW('Water Data'!I28))="","",OFFSET('Water Data'!$I$29,0,10*ROW('Water Data'!I28)))</f>
        <v/>
      </c>
      <c r="CK34" s="285" t="str">
        <f ca="true">+IF(OFFSET('Sanitation Data'!$D$28,0,10*ROW('Sanitation Data'!D28))="","",OFFSET('Sanitation Data'!$D$28,0,10*ROW('Sanitation Data'!D28)))</f>
        <v/>
      </c>
      <c r="CL34" s="285" t="str">
        <f ca="true">+IF(OFFSET('Sanitation Data'!$D$29,0,10*ROW('Sanitation Data'!D28))="","",OFFSET('Sanitation Data'!$D$29,0,10*ROW('Sanitation Data'!D28)))</f>
        <v/>
      </c>
      <c r="CM34" s="285" t="str">
        <f ca="true">+IF(OFFSET('Sanitation Data'!$D$30,0,10*ROW('Sanitation Data'!D28))="","",OFFSET('Sanitation Data'!$D$30,0,10*ROW('Sanitation Data'!D28)))</f>
        <v/>
      </c>
      <c r="CN34" s="285" t="str">
        <f ca="true">+IF(OFFSET('Sanitation Data'!$D$31,0,10*ROW('Sanitation Data'!D28))="","",OFFSET('Sanitation Data'!$D$31,0,10*ROW('Sanitation Data'!D28)))</f>
        <v/>
      </c>
      <c r="CO34" s="285" t="str">
        <f ca="true">+IF(OFFSET('Sanitation Data'!$D$32,0,10*ROW('Sanitation Data'!D28))="","",OFFSET('Sanitation Data'!$D$32,0,10*ROW('Sanitation Data'!D28)))</f>
        <v/>
      </c>
      <c r="CP34" s="285" t="str">
        <f ca="true">+IF(OFFSET('Sanitation Data'!$E$28,0,10*ROW('Sanitation Data'!E28))="","",OFFSET('Sanitation Data'!$E$28,0,10*ROW('Sanitation Data'!E28)))</f>
        <v/>
      </c>
      <c r="CQ34" s="285" t="str">
        <f ca="true">+IF(OFFSET('Sanitation Data'!$E$29,0,10*ROW('Sanitation Data'!E28))="","",OFFSET('Sanitation Data'!$E$29,0,10*ROW('Sanitation Data'!E28)))</f>
        <v/>
      </c>
      <c r="CR34" s="285" t="str">
        <f ca="true">+IF(OFFSET('Sanitation Data'!$E$30,0,10*ROW('Sanitation Data'!E28))="","",OFFSET('Sanitation Data'!$E$30,0,10*ROW('Sanitation Data'!E28)))</f>
        <v/>
      </c>
      <c r="CS34" s="285" t="str">
        <f ca="true">+IF(OFFSET('Sanitation Data'!$E$31,0,10*ROW('Sanitation Data'!E28))="","",OFFSET('Sanitation Data'!$E$31,0,10*ROW('Sanitation Data'!E28)))</f>
        <v/>
      </c>
      <c r="CT34" s="285" t="str">
        <f ca="true">+IF(OFFSET('Sanitation Data'!$E$32,0,10*ROW('Sanitation Data'!E28))="","",OFFSET('Sanitation Data'!$E$32,0,10*ROW('Sanitation Data'!E28)))</f>
        <v/>
      </c>
      <c r="CU34" s="285" t="str">
        <f ca="true">+IF(OFFSET('Sanitation Data'!$F$28,0,10*ROW('Sanitation Data'!F28))="","",OFFSET('Sanitation Data'!$F$28,0,10*ROW('Sanitation Data'!F28)))</f>
        <v/>
      </c>
      <c r="CV34" s="285" t="str">
        <f ca="true">+IF(OFFSET('Sanitation Data'!$F$29,0,10*ROW('Sanitation Data'!F28))="","",OFFSET('Sanitation Data'!$F$29,0,10*ROW('Sanitation Data'!F28)))</f>
        <v/>
      </c>
      <c r="CW34" s="285" t="str">
        <f ca="true">+IF(OFFSET('Sanitation Data'!$F$30,0,10*ROW('Sanitation Data'!F28))="","",OFFSET('Sanitation Data'!$F$30,0,10*ROW('Sanitation Data'!F28)))</f>
        <v/>
      </c>
      <c r="CX34" s="285" t="str">
        <f ca="true">+IF(OFFSET('Sanitation Data'!$F$31,0,10*ROW('Sanitation Data'!F28))="","",OFFSET('Sanitation Data'!$F$31,0,10*ROW('Sanitation Data'!F28)))</f>
        <v/>
      </c>
      <c r="CY34" s="285" t="str">
        <f ca="true">+IF(OFFSET('Sanitation Data'!$F$32,0,10*ROW('Sanitation Data'!F28))="","",OFFSET('Sanitation Data'!$F$32,0,10*ROW('Sanitation Data'!F28)))</f>
        <v/>
      </c>
      <c r="CZ34" s="285" t="str">
        <f ca="true">+IF(OFFSET('Sanitation Data'!$G$28,0,10*ROW('Sanitation Data'!G28))="","",OFFSET('Sanitation Data'!$G$28,0,10*ROW('Sanitation Data'!G28)))</f>
        <v/>
      </c>
      <c r="DA34" s="285" t="str">
        <f ca="true">+IF(OFFSET('Sanitation Data'!$G$29,0,10*ROW('Sanitation Data'!G28))="","",OFFSET('Sanitation Data'!$G$29,0,10*ROW('Sanitation Data'!G28)))</f>
        <v/>
      </c>
      <c r="DB34" s="285" t="str">
        <f ca="true">+IF(OFFSET('Sanitation Data'!$G$30,0,10*ROW('Sanitation Data'!G28))="","",OFFSET('Sanitation Data'!$G$30,0,10*ROW('Sanitation Data'!G28)))</f>
        <v/>
      </c>
      <c r="DC34" s="285" t="str">
        <f ca="true">+IF(OFFSET('Sanitation Data'!$G$31,0,10*ROW('Sanitation Data'!G28))="","",OFFSET('Sanitation Data'!$G$31,0,10*ROW('Sanitation Data'!G28)))</f>
        <v/>
      </c>
      <c r="DD34" s="285" t="str">
        <f ca="true">+IF(OFFSET('Sanitation Data'!$G$32,0,10*ROW('Sanitation Data'!G28))="","",OFFSET('Sanitation Data'!$G$32,0,10*ROW('Sanitation Data'!G28)))</f>
        <v/>
      </c>
      <c r="DE34" s="285" t="str">
        <f ca="true">+IF(OFFSET('Sanitation Data'!$H$28,0,10*ROW('Sanitation Data'!H28))="","",OFFSET('Sanitation Data'!$H$28,0,10*ROW('Sanitation Data'!H28)))</f>
        <v/>
      </c>
      <c r="DF34" s="285" t="str">
        <f ca="true">+IF(OFFSET('Sanitation Data'!$H$29,0,10*ROW('Sanitation Data'!H28))="","",OFFSET('Sanitation Data'!$H$29,0,10*ROW('Sanitation Data'!H28)))</f>
        <v/>
      </c>
      <c r="DG34" s="285" t="str">
        <f ca="true">+IF(OFFSET('Sanitation Data'!$H$30,0,10*ROW('Sanitation Data'!H28))="","",OFFSET('Sanitation Data'!$H$30,0,10*ROW('Sanitation Data'!H28)))</f>
        <v/>
      </c>
      <c r="DH34" s="285" t="str">
        <f ca="true">+IF(OFFSET('Sanitation Data'!$H$31,0,10*ROW('Sanitation Data'!H28))="","",OFFSET('Sanitation Data'!$H$31,0,10*ROW('Sanitation Data'!H28)))</f>
        <v/>
      </c>
      <c r="DI34" s="285" t="str">
        <f ca="true">+IF(OFFSET('Sanitation Data'!$H$32,0,10*ROW('Sanitation Data'!H28))="","",OFFSET('Sanitation Data'!$H$32,0,10*ROW('Sanitation Data'!H28)))</f>
        <v/>
      </c>
      <c r="DJ34" s="285" t="str">
        <f ca="true">+IF(OFFSET('Sanitation Data'!$I$28,0,10*ROW('Sanitation Data'!I28))="","",OFFSET('Sanitation Data'!$I$28,0,10*ROW('Sanitation Data'!I28)))</f>
        <v/>
      </c>
      <c r="DK34" s="285" t="str">
        <f ca="true">+IF(OFFSET('Sanitation Data'!$I$29,0,10*ROW('Sanitation Data'!I28))="","",OFFSET('Sanitation Data'!$I$29,0,10*ROW('Sanitation Data'!I28)))</f>
        <v/>
      </c>
      <c r="DL34" s="285" t="str">
        <f ca="true">+IF(OFFSET('Sanitation Data'!$I$30,0,10*ROW('Sanitation Data'!I28))="","",OFFSET('Sanitation Data'!$I$30,0,10*ROW('Sanitation Data'!I28)))</f>
        <v/>
      </c>
      <c r="DM34" s="285" t="str">
        <f ca="true">+IF(OFFSET('Sanitation Data'!$I$31,0,10*ROW('Sanitation Data'!I28))="","",OFFSET('Sanitation Data'!$I$31,0,10*ROW('Sanitation Data'!I28)))</f>
        <v/>
      </c>
      <c r="DN34" s="285" t="str">
        <f ca="true">+IF(OFFSET('Sanitation Data'!$I$32,0,10*ROW('Sanitation Data'!I28))="","",OFFSET('Sanitation Data'!$I$32,0,10*ROW('Sanitation Data'!I28)))</f>
        <v/>
      </c>
      <c r="DO34" s="285" t="str">
        <f ca="true">+IF(OFFSET('Hygiene Data'!$D$11,0,10*ROW('Hygiene Data'!D28))="","",OFFSET('Hygiene Data'!$D$11,0,10*ROW('Hygiene Data'!D28)))</f>
        <v/>
      </c>
      <c r="DP34" s="285" t="str">
        <f ca="true">+IF(OFFSET('Hygiene Data'!$D$12,0,10*ROW('Hygiene Data'!D28))="","",OFFSET('Hygiene Data'!$D$12,0,10*ROW('Hygiene Data'!D28)))</f>
        <v/>
      </c>
      <c r="DQ34" s="285" t="str">
        <f ca="true">+IF(OFFSET('Hygiene Data'!$D$13,0,10*ROW('Hygiene Data'!D28))="","",OFFSET('Hygiene Data'!$D$13,0,10*ROW('Hygiene Data'!D28)))</f>
        <v/>
      </c>
      <c r="DR34" s="285" t="str">
        <f ca="true">+IF(OFFSET('Hygiene Data'!$E$11,0,10*ROW('Hygiene Data'!E28))="","",OFFSET('Hygiene Data'!$E$11,0,10*ROW('Hygiene Data'!E28)))</f>
        <v/>
      </c>
      <c r="DS34" s="285" t="str">
        <f ca="true">+IF(OFFSET('Hygiene Data'!$E$12,0,10*ROW('Hygiene Data'!E28))="","",OFFSET('Hygiene Data'!$E$12,0,10*ROW('Hygiene Data'!E28)))</f>
        <v/>
      </c>
      <c r="DT34" s="285" t="str">
        <f ca="true">+IF(OFFSET('Hygiene Data'!$E$13,0,10*ROW('Hygiene Data'!E28))="","",OFFSET('Hygiene Data'!$E$13,0,10*ROW('Hygiene Data'!E28)))</f>
        <v/>
      </c>
      <c r="DU34" s="285" t="str">
        <f ca="true">+IF(OFFSET('Hygiene Data'!$F$11,0,10*ROW('Hygiene Data'!F28))="","",OFFSET('Hygiene Data'!$F$11,0,10*ROW('Hygiene Data'!F28)))</f>
        <v/>
      </c>
      <c r="DV34" s="285" t="str">
        <f ca="true">+IF(OFFSET('Hygiene Data'!$F$12,0,10*ROW('Hygiene Data'!F28))="","",OFFSET('Hygiene Data'!$F$12,0,10*ROW('Hygiene Data'!F28)))</f>
        <v/>
      </c>
      <c r="DW34" s="285" t="str">
        <f ca="true">+IF(OFFSET('Hygiene Data'!$F$13,0,10*ROW('Hygiene Data'!F28))="","",OFFSET('Hygiene Data'!$F$13,0,10*ROW('Hygiene Data'!F28)))</f>
        <v/>
      </c>
      <c r="DX34" s="285" t="str">
        <f ca="true">+IF(OFFSET('Hygiene Data'!$G$11,0,10*ROW('Hygiene Data'!G28))="","",OFFSET('Hygiene Data'!$G$11,0,10*ROW('Hygiene Data'!G28)))</f>
        <v/>
      </c>
      <c r="DY34" s="285" t="str">
        <f ca="true">+IF(OFFSET('Hygiene Data'!$G$12,0,10*ROW('Hygiene Data'!G28))="","",OFFSET('Hygiene Data'!$G$12,0,10*ROW('Hygiene Data'!G28)))</f>
        <v/>
      </c>
      <c r="DZ34" s="285" t="str">
        <f ca="true">+IF(OFFSET('Hygiene Data'!$G$13,0,10*ROW('Hygiene Data'!G28))="","",OFFSET('Hygiene Data'!$G$13,0,10*ROW('Hygiene Data'!G28)))</f>
        <v/>
      </c>
      <c r="EA34" s="285" t="str">
        <f ca="true">+IF(OFFSET('Hygiene Data'!$H$11,0,10*ROW('Hygiene Data'!H28))="","",OFFSET('Hygiene Data'!$H$11,0,10*ROW('Hygiene Data'!H28)))</f>
        <v/>
      </c>
      <c r="EB34" s="285" t="str">
        <f ca="true">+IF(OFFSET('Hygiene Data'!$H$12,0,10*ROW('Hygiene Data'!H28))="","",OFFSET('Hygiene Data'!$H$12,0,10*ROW('Hygiene Data'!H28)))</f>
        <v/>
      </c>
      <c r="EC34" s="285" t="str">
        <f ca="true">+IF(OFFSET('Hygiene Data'!$H$13,0,10*ROW('Hygiene Data'!H28))="","",OFFSET('Hygiene Data'!$H$13,0,10*ROW('Hygiene Data'!H28)))</f>
        <v/>
      </c>
      <c r="ED34" s="285" t="str">
        <f ca="true">+IF(OFFSET('Hygiene Data'!$I$11,0,10*ROW('Hygiene Data'!I28))="","",OFFSET('Hygiene Data'!$I$11,0,10*ROW('Hygiene Data'!I28)))</f>
        <v/>
      </c>
      <c r="EE34" s="285" t="str">
        <f ca="true">+IF(OFFSET('Hygiene Data'!$I$12,0,10*ROW('Hygiene Data'!I28))="","",OFFSET('Hygiene Data'!$I$12,0,10*ROW('Hygiene Data'!I28)))</f>
        <v/>
      </c>
      <c r="EF34" s="285" t="str">
        <f ca="true">+IF(OFFSET('Hygiene Data'!$I$13,0,10*ROW('Hygiene Data'!I28))="","",OFFSET('Hygiene Data'!$I$13,0,10*ROW('Hygiene Data'!I28)))</f>
        <v/>
      </c>
    </row>
    <row xmlns:x14ac="http://schemas.microsoft.com/office/spreadsheetml/2009/9/ac" r="35" x14ac:dyDescent="0.2">
      <c r="A35" s="35" t="str">
        <f ca="true">+IF(OFFSET('Water Data'!$B$2,0,10*ROW('Water Data'!E29))="","",OFFSET('Water Data'!$B$2,0,10*ROW('Water Data'!E29)))</f>
        <v/>
      </c>
      <c r="B35" s="35" t="str">
        <f ca="true">+IF(OFFSET('Water Data'!$C$2,0,10*ROW('Water Data'!F29))="","",OFFSET('Water Data'!$C$2,0,10*ROW('Water Data'!F29)))</f>
        <v/>
      </c>
      <c r="C35" s="341" t="str">
        <f t="shared" ca="true" si="0"/>
        <v/>
      </c>
      <c r="D35" s="89"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89"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89"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89"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89"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89"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89"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89"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89"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89"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89"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89"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89"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89"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89"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89"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89"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89"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0"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0"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0"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0"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0"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0"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0"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0"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0"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0"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0"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0"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0"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0"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0"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0"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0"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0"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0"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0"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0"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0"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0"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0"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0"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0"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0"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0"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0"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0"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1"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1"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1"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1"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1"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1"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1"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1"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1"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1"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1"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1"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1"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1"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1"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1"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1"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1"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85"/>
      <c r="BS35" s="285" t="str">
        <f ca="true">+IF(OFFSET('Water Data'!$D$27,0,10*ROW('Water Data'!D29))="","",OFFSET('Water Data'!$D$27,0,10*ROW('Water Data'!D29)))</f>
        <v/>
      </c>
      <c r="BT35" s="285" t="str">
        <f ca="true">+IF(OFFSET('Water Data'!$D$28,0,10*ROW('Water Data'!D29))="","",OFFSET('Water Data'!$D$28,0,10*ROW('Water Data'!D29)))</f>
        <v/>
      </c>
      <c r="BU35" s="285" t="str">
        <f ca="true">+IF(OFFSET('Water Data'!$D$29,0,10*ROW('Water Data'!D29))="","",OFFSET('Water Data'!$D$29,0,10*ROW('Water Data'!D29)))</f>
        <v/>
      </c>
      <c r="BV35" s="285" t="str">
        <f ca="true">+IF(OFFSET('Water Data'!$E$27,0,10*ROW('Water Data'!E29))="","",OFFSET('Water Data'!$E$27,0,10*ROW('Water Data'!E29)))</f>
        <v/>
      </c>
      <c r="BW35" s="285" t="str">
        <f ca="true">+IF(OFFSET('Water Data'!$E$28,0,10*ROW('Water Data'!E29))="","",OFFSET('Water Data'!$E$28,0,10*ROW('Water Data'!E29)))</f>
        <v/>
      </c>
      <c r="BX35" s="285" t="str">
        <f ca="true">+IF(OFFSET('Water Data'!$E$29,0,10*ROW('Water Data'!E29))="","",OFFSET('Water Data'!$E$29,0,10*ROW('Water Data'!E29)))</f>
        <v/>
      </c>
      <c r="BY35" s="285" t="str">
        <f ca="true">+IF(OFFSET('Water Data'!$F$27,0,10*ROW('Water Data'!F29))="","",OFFSET('Water Data'!$F$27,0,10*ROW('Water Data'!F29)))</f>
        <v/>
      </c>
      <c r="BZ35" s="285" t="str">
        <f ca="true">+IF(OFFSET('Water Data'!$F$28,0,10*ROW('Water Data'!F29))="","",OFFSET('Water Data'!$F$28,0,10*ROW('Water Data'!F29)))</f>
        <v/>
      </c>
      <c r="CA35" s="285" t="str">
        <f ca="true">+IF(OFFSET('Water Data'!$F$29,0,10*ROW('Water Data'!F29))="","",OFFSET('Water Data'!$F$29,0,10*ROW('Water Data'!F29)))</f>
        <v/>
      </c>
      <c r="CB35" s="285" t="str">
        <f ca="true">+IF(OFFSET('Water Data'!$G$27,0,10*ROW('Water Data'!G29))="","",OFFSET('Water Data'!$G$27,0,10*ROW('Water Data'!G29)))</f>
        <v/>
      </c>
      <c r="CC35" s="285" t="str">
        <f ca="true">+IF(OFFSET('Water Data'!$G$28,0,10*ROW('Water Data'!G29))="","",OFFSET('Water Data'!$G$28,0,10*ROW('Water Data'!G29)))</f>
        <v/>
      </c>
      <c r="CD35" s="285" t="str">
        <f ca="true">+IF(OFFSET('Water Data'!$G$29,0,10*ROW('Water Data'!G29))="","",OFFSET('Water Data'!$G$29,0,10*ROW('Water Data'!G29)))</f>
        <v/>
      </c>
      <c r="CE35" s="285" t="str">
        <f ca="true">+IF(OFFSET('Water Data'!$H$27,0,10*ROW('Water Data'!H29))="","",OFFSET('Water Data'!$H$27,0,10*ROW('Water Data'!H29)))</f>
        <v/>
      </c>
      <c r="CF35" s="285" t="str">
        <f ca="true">+IF(OFFSET('Water Data'!$H$28,0,10*ROW('Water Data'!H29))="","",OFFSET('Water Data'!$H$28,0,10*ROW('Water Data'!H29)))</f>
        <v/>
      </c>
      <c r="CG35" s="285" t="str">
        <f ca="true">+IF(OFFSET('Water Data'!$H$29,0,10*ROW('Water Data'!H29))="","",OFFSET('Water Data'!$H$29,0,10*ROW('Water Data'!H29)))</f>
        <v/>
      </c>
      <c r="CH35" s="285" t="str">
        <f ca="true">+IF(OFFSET('Water Data'!$I$27,0,10*ROW('Water Data'!I29))="","",OFFSET('Water Data'!$I$27,0,10*ROW('Water Data'!I29)))</f>
        <v/>
      </c>
      <c r="CI35" s="285" t="str">
        <f ca="true">+IF(OFFSET('Water Data'!$I$28,0,10*ROW('Water Data'!I29))="","",OFFSET('Water Data'!$I$28,0,10*ROW('Water Data'!I29)))</f>
        <v/>
      </c>
      <c r="CJ35" s="285" t="str">
        <f ca="true">+IF(OFFSET('Water Data'!$I$29,0,10*ROW('Water Data'!I29))="","",OFFSET('Water Data'!$I$29,0,10*ROW('Water Data'!I29)))</f>
        <v/>
      </c>
      <c r="CK35" s="285" t="str">
        <f ca="true">+IF(OFFSET('Sanitation Data'!$D$28,0,10*ROW('Sanitation Data'!D29))="","",OFFSET('Sanitation Data'!$D$28,0,10*ROW('Sanitation Data'!D29)))</f>
        <v/>
      </c>
      <c r="CL35" s="285" t="str">
        <f ca="true">+IF(OFFSET('Sanitation Data'!$D$29,0,10*ROW('Sanitation Data'!D29))="","",OFFSET('Sanitation Data'!$D$29,0,10*ROW('Sanitation Data'!D29)))</f>
        <v/>
      </c>
      <c r="CM35" s="285" t="str">
        <f ca="true">+IF(OFFSET('Sanitation Data'!$D$30,0,10*ROW('Sanitation Data'!D29))="","",OFFSET('Sanitation Data'!$D$30,0,10*ROW('Sanitation Data'!D29)))</f>
        <v/>
      </c>
      <c r="CN35" s="285" t="str">
        <f ca="true">+IF(OFFSET('Sanitation Data'!$D$31,0,10*ROW('Sanitation Data'!D29))="","",OFFSET('Sanitation Data'!$D$31,0,10*ROW('Sanitation Data'!D29)))</f>
        <v/>
      </c>
      <c r="CO35" s="285" t="str">
        <f ca="true">+IF(OFFSET('Sanitation Data'!$D$32,0,10*ROW('Sanitation Data'!D29))="","",OFFSET('Sanitation Data'!$D$32,0,10*ROW('Sanitation Data'!D29)))</f>
        <v/>
      </c>
      <c r="CP35" s="285" t="str">
        <f ca="true">+IF(OFFSET('Sanitation Data'!$E$28,0,10*ROW('Sanitation Data'!E29))="","",OFFSET('Sanitation Data'!$E$28,0,10*ROW('Sanitation Data'!E29)))</f>
        <v/>
      </c>
      <c r="CQ35" s="285" t="str">
        <f ca="true">+IF(OFFSET('Sanitation Data'!$E$29,0,10*ROW('Sanitation Data'!E29))="","",OFFSET('Sanitation Data'!$E$29,0,10*ROW('Sanitation Data'!E29)))</f>
        <v/>
      </c>
      <c r="CR35" s="285" t="str">
        <f ca="true">+IF(OFFSET('Sanitation Data'!$E$30,0,10*ROW('Sanitation Data'!E29))="","",OFFSET('Sanitation Data'!$E$30,0,10*ROW('Sanitation Data'!E29)))</f>
        <v/>
      </c>
      <c r="CS35" s="285" t="str">
        <f ca="true">+IF(OFFSET('Sanitation Data'!$E$31,0,10*ROW('Sanitation Data'!E29))="","",OFFSET('Sanitation Data'!$E$31,0,10*ROW('Sanitation Data'!E29)))</f>
        <v/>
      </c>
      <c r="CT35" s="285" t="str">
        <f ca="true">+IF(OFFSET('Sanitation Data'!$E$32,0,10*ROW('Sanitation Data'!E29))="","",OFFSET('Sanitation Data'!$E$32,0,10*ROW('Sanitation Data'!E29)))</f>
        <v/>
      </c>
      <c r="CU35" s="285" t="str">
        <f ca="true">+IF(OFFSET('Sanitation Data'!$F$28,0,10*ROW('Sanitation Data'!F29))="","",OFFSET('Sanitation Data'!$F$28,0,10*ROW('Sanitation Data'!F29)))</f>
        <v/>
      </c>
      <c r="CV35" s="285" t="str">
        <f ca="true">+IF(OFFSET('Sanitation Data'!$F$29,0,10*ROW('Sanitation Data'!F29))="","",OFFSET('Sanitation Data'!$F$29,0,10*ROW('Sanitation Data'!F29)))</f>
        <v/>
      </c>
      <c r="CW35" s="285" t="str">
        <f ca="true">+IF(OFFSET('Sanitation Data'!$F$30,0,10*ROW('Sanitation Data'!F29))="","",OFFSET('Sanitation Data'!$F$30,0,10*ROW('Sanitation Data'!F29)))</f>
        <v/>
      </c>
      <c r="CX35" s="285" t="str">
        <f ca="true">+IF(OFFSET('Sanitation Data'!$F$31,0,10*ROW('Sanitation Data'!F29))="","",OFFSET('Sanitation Data'!$F$31,0,10*ROW('Sanitation Data'!F29)))</f>
        <v/>
      </c>
      <c r="CY35" s="285" t="str">
        <f ca="true">+IF(OFFSET('Sanitation Data'!$F$32,0,10*ROW('Sanitation Data'!F29))="","",OFFSET('Sanitation Data'!$F$32,0,10*ROW('Sanitation Data'!F29)))</f>
        <v/>
      </c>
      <c r="CZ35" s="285" t="str">
        <f ca="true">+IF(OFFSET('Sanitation Data'!$G$28,0,10*ROW('Sanitation Data'!G29))="","",OFFSET('Sanitation Data'!$G$28,0,10*ROW('Sanitation Data'!G29)))</f>
        <v/>
      </c>
      <c r="DA35" s="285" t="str">
        <f ca="true">+IF(OFFSET('Sanitation Data'!$G$29,0,10*ROW('Sanitation Data'!G29))="","",OFFSET('Sanitation Data'!$G$29,0,10*ROW('Sanitation Data'!G29)))</f>
        <v/>
      </c>
      <c r="DB35" s="285" t="str">
        <f ca="true">+IF(OFFSET('Sanitation Data'!$G$30,0,10*ROW('Sanitation Data'!G29))="","",OFFSET('Sanitation Data'!$G$30,0,10*ROW('Sanitation Data'!G29)))</f>
        <v/>
      </c>
      <c r="DC35" s="285" t="str">
        <f ca="true">+IF(OFFSET('Sanitation Data'!$G$31,0,10*ROW('Sanitation Data'!G29))="","",OFFSET('Sanitation Data'!$G$31,0,10*ROW('Sanitation Data'!G29)))</f>
        <v/>
      </c>
      <c r="DD35" s="285" t="str">
        <f ca="true">+IF(OFFSET('Sanitation Data'!$G$32,0,10*ROW('Sanitation Data'!G29))="","",OFFSET('Sanitation Data'!$G$32,0,10*ROW('Sanitation Data'!G29)))</f>
        <v/>
      </c>
      <c r="DE35" s="285" t="str">
        <f ca="true">+IF(OFFSET('Sanitation Data'!$H$28,0,10*ROW('Sanitation Data'!H29))="","",OFFSET('Sanitation Data'!$H$28,0,10*ROW('Sanitation Data'!H29)))</f>
        <v/>
      </c>
      <c r="DF35" s="285" t="str">
        <f ca="true">+IF(OFFSET('Sanitation Data'!$H$29,0,10*ROW('Sanitation Data'!H29))="","",OFFSET('Sanitation Data'!$H$29,0,10*ROW('Sanitation Data'!H29)))</f>
        <v/>
      </c>
      <c r="DG35" s="285" t="str">
        <f ca="true">+IF(OFFSET('Sanitation Data'!$H$30,0,10*ROW('Sanitation Data'!H29))="","",OFFSET('Sanitation Data'!$H$30,0,10*ROW('Sanitation Data'!H29)))</f>
        <v/>
      </c>
      <c r="DH35" s="285" t="str">
        <f ca="true">+IF(OFFSET('Sanitation Data'!$H$31,0,10*ROW('Sanitation Data'!H29))="","",OFFSET('Sanitation Data'!$H$31,0,10*ROW('Sanitation Data'!H29)))</f>
        <v/>
      </c>
      <c r="DI35" s="285" t="str">
        <f ca="true">+IF(OFFSET('Sanitation Data'!$H$32,0,10*ROW('Sanitation Data'!H29))="","",OFFSET('Sanitation Data'!$H$32,0,10*ROW('Sanitation Data'!H29)))</f>
        <v/>
      </c>
      <c r="DJ35" s="285" t="str">
        <f ca="true">+IF(OFFSET('Sanitation Data'!$I$28,0,10*ROW('Sanitation Data'!I29))="","",OFFSET('Sanitation Data'!$I$28,0,10*ROW('Sanitation Data'!I29)))</f>
        <v/>
      </c>
      <c r="DK35" s="285" t="str">
        <f ca="true">+IF(OFFSET('Sanitation Data'!$I$29,0,10*ROW('Sanitation Data'!I29))="","",OFFSET('Sanitation Data'!$I$29,0,10*ROW('Sanitation Data'!I29)))</f>
        <v/>
      </c>
      <c r="DL35" s="285" t="str">
        <f ca="true">+IF(OFFSET('Sanitation Data'!$I$30,0,10*ROW('Sanitation Data'!I29))="","",OFFSET('Sanitation Data'!$I$30,0,10*ROW('Sanitation Data'!I29)))</f>
        <v/>
      </c>
      <c r="DM35" s="285" t="str">
        <f ca="true">+IF(OFFSET('Sanitation Data'!$I$31,0,10*ROW('Sanitation Data'!I29))="","",OFFSET('Sanitation Data'!$I$31,0,10*ROW('Sanitation Data'!I29)))</f>
        <v/>
      </c>
      <c r="DN35" s="285" t="str">
        <f ca="true">+IF(OFFSET('Sanitation Data'!$I$32,0,10*ROW('Sanitation Data'!I29))="","",OFFSET('Sanitation Data'!$I$32,0,10*ROW('Sanitation Data'!I29)))</f>
        <v/>
      </c>
      <c r="DO35" s="285" t="str">
        <f ca="true">+IF(OFFSET('Hygiene Data'!$D$11,0,10*ROW('Hygiene Data'!D29))="","",OFFSET('Hygiene Data'!$D$11,0,10*ROW('Hygiene Data'!D29)))</f>
        <v/>
      </c>
      <c r="DP35" s="285" t="str">
        <f ca="true">+IF(OFFSET('Hygiene Data'!$D$12,0,10*ROW('Hygiene Data'!D29))="","",OFFSET('Hygiene Data'!$D$12,0,10*ROW('Hygiene Data'!D29)))</f>
        <v/>
      </c>
      <c r="DQ35" s="285" t="str">
        <f ca="true">+IF(OFFSET('Hygiene Data'!$D$13,0,10*ROW('Hygiene Data'!D29))="","",OFFSET('Hygiene Data'!$D$13,0,10*ROW('Hygiene Data'!D29)))</f>
        <v/>
      </c>
      <c r="DR35" s="285" t="str">
        <f ca="true">+IF(OFFSET('Hygiene Data'!$E$11,0,10*ROW('Hygiene Data'!E29))="","",OFFSET('Hygiene Data'!$E$11,0,10*ROW('Hygiene Data'!E29)))</f>
        <v/>
      </c>
      <c r="DS35" s="285" t="str">
        <f ca="true">+IF(OFFSET('Hygiene Data'!$E$12,0,10*ROW('Hygiene Data'!E29))="","",OFFSET('Hygiene Data'!$E$12,0,10*ROW('Hygiene Data'!E29)))</f>
        <v/>
      </c>
      <c r="DT35" s="285" t="str">
        <f ca="true">+IF(OFFSET('Hygiene Data'!$E$13,0,10*ROW('Hygiene Data'!E29))="","",OFFSET('Hygiene Data'!$E$13,0,10*ROW('Hygiene Data'!E29)))</f>
        <v/>
      </c>
      <c r="DU35" s="285" t="str">
        <f ca="true">+IF(OFFSET('Hygiene Data'!$F$11,0,10*ROW('Hygiene Data'!F29))="","",OFFSET('Hygiene Data'!$F$11,0,10*ROW('Hygiene Data'!F29)))</f>
        <v/>
      </c>
      <c r="DV35" s="285" t="str">
        <f ca="true">+IF(OFFSET('Hygiene Data'!$F$12,0,10*ROW('Hygiene Data'!F29))="","",OFFSET('Hygiene Data'!$F$12,0,10*ROW('Hygiene Data'!F29)))</f>
        <v/>
      </c>
      <c r="DW35" s="285" t="str">
        <f ca="true">+IF(OFFSET('Hygiene Data'!$F$13,0,10*ROW('Hygiene Data'!F29))="","",OFFSET('Hygiene Data'!$F$13,0,10*ROW('Hygiene Data'!F29)))</f>
        <v/>
      </c>
      <c r="DX35" s="285" t="str">
        <f ca="true">+IF(OFFSET('Hygiene Data'!$G$11,0,10*ROW('Hygiene Data'!G29))="","",OFFSET('Hygiene Data'!$G$11,0,10*ROW('Hygiene Data'!G29)))</f>
        <v/>
      </c>
      <c r="DY35" s="285" t="str">
        <f ca="true">+IF(OFFSET('Hygiene Data'!$G$12,0,10*ROW('Hygiene Data'!G29))="","",OFFSET('Hygiene Data'!$G$12,0,10*ROW('Hygiene Data'!G29)))</f>
        <v/>
      </c>
      <c r="DZ35" s="285" t="str">
        <f ca="true">+IF(OFFSET('Hygiene Data'!$G$13,0,10*ROW('Hygiene Data'!G29))="","",OFFSET('Hygiene Data'!$G$13,0,10*ROW('Hygiene Data'!G29)))</f>
        <v/>
      </c>
      <c r="EA35" s="285" t="str">
        <f ca="true">+IF(OFFSET('Hygiene Data'!$H$11,0,10*ROW('Hygiene Data'!H29))="","",OFFSET('Hygiene Data'!$H$11,0,10*ROW('Hygiene Data'!H29)))</f>
        <v/>
      </c>
      <c r="EB35" s="285" t="str">
        <f ca="true">+IF(OFFSET('Hygiene Data'!$H$12,0,10*ROW('Hygiene Data'!H29))="","",OFFSET('Hygiene Data'!$H$12,0,10*ROW('Hygiene Data'!H29)))</f>
        <v/>
      </c>
      <c r="EC35" s="285" t="str">
        <f ca="true">+IF(OFFSET('Hygiene Data'!$H$13,0,10*ROW('Hygiene Data'!H29))="","",OFFSET('Hygiene Data'!$H$13,0,10*ROW('Hygiene Data'!H29)))</f>
        <v/>
      </c>
      <c r="ED35" s="285" t="str">
        <f ca="true">+IF(OFFSET('Hygiene Data'!$I$11,0,10*ROW('Hygiene Data'!I29))="","",OFFSET('Hygiene Data'!$I$11,0,10*ROW('Hygiene Data'!I29)))</f>
        <v/>
      </c>
      <c r="EE35" s="285" t="str">
        <f ca="true">+IF(OFFSET('Hygiene Data'!$I$12,0,10*ROW('Hygiene Data'!I29))="","",OFFSET('Hygiene Data'!$I$12,0,10*ROW('Hygiene Data'!I29)))</f>
        <v/>
      </c>
      <c r="EF35" s="285" t="str">
        <f ca="true">+IF(OFFSET('Hygiene Data'!$I$13,0,10*ROW('Hygiene Data'!I29))="","",OFFSET('Hygiene Data'!$I$13,0,10*ROW('Hygiene Data'!I29)))</f>
        <v/>
      </c>
    </row>
    <row xmlns:x14ac="http://schemas.microsoft.com/office/spreadsheetml/2009/9/ac" r="36" x14ac:dyDescent="0.2">
      <c r="A36" s="35" t="str">
        <f ca="true">+IF(OFFSET('Water Data'!$B$2,0,10*ROW('Water Data'!E30))="","",OFFSET('Water Data'!$B$2,0,10*ROW('Water Data'!E30)))</f>
        <v/>
      </c>
      <c r="B36" s="35" t="str">
        <f ca="true">+IF(OFFSET('Water Data'!$C$2,0,10*ROW('Water Data'!F30))="","",OFFSET('Water Data'!$C$2,0,10*ROW('Water Data'!F30)))</f>
        <v/>
      </c>
      <c r="C36" s="341" t="str">
        <f t="shared" ca="true" si="0"/>
        <v/>
      </c>
      <c r="D36" s="89"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89"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89"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89"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89"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89"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89"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89"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89"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89"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89"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89"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89"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89"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89"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89"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89"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89"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0"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0"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0"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0"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0"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0"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0"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0"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0"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0"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0"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0"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0"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0"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0"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0"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0"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0"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0"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0"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0"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0"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0"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0"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0"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0"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0"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0"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0"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0"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1"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1"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1"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1"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1"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1"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1"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1"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1"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1"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1"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1"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1"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1"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1"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1"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1"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1"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85"/>
      <c r="BS36" s="285" t="str">
        <f ca="true">+IF(OFFSET('Water Data'!$D$27,0,10*ROW('Water Data'!D30))="","",OFFSET('Water Data'!$D$27,0,10*ROW('Water Data'!D30)))</f>
        <v/>
      </c>
      <c r="BT36" s="285" t="str">
        <f ca="true">+IF(OFFSET('Water Data'!$D$28,0,10*ROW('Water Data'!D30))="","",OFFSET('Water Data'!$D$28,0,10*ROW('Water Data'!D30)))</f>
        <v/>
      </c>
      <c r="BU36" s="285" t="str">
        <f ca="true">+IF(OFFSET('Water Data'!$D$29,0,10*ROW('Water Data'!D30))="","",OFFSET('Water Data'!$D$29,0,10*ROW('Water Data'!D30)))</f>
        <v/>
      </c>
      <c r="BV36" s="285" t="str">
        <f ca="true">+IF(OFFSET('Water Data'!$E$27,0,10*ROW('Water Data'!E30))="","",OFFSET('Water Data'!$E$27,0,10*ROW('Water Data'!E30)))</f>
        <v/>
      </c>
      <c r="BW36" s="285" t="str">
        <f ca="true">+IF(OFFSET('Water Data'!$E$28,0,10*ROW('Water Data'!E30))="","",OFFSET('Water Data'!$E$28,0,10*ROW('Water Data'!E30)))</f>
        <v/>
      </c>
      <c r="BX36" s="285" t="str">
        <f ca="true">+IF(OFFSET('Water Data'!$E$29,0,10*ROW('Water Data'!E30))="","",OFFSET('Water Data'!$E$29,0,10*ROW('Water Data'!E30)))</f>
        <v/>
      </c>
      <c r="BY36" s="285" t="str">
        <f ca="true">+IF(OFFSET('Water Data'!$F$27,0,10*ROW('Water Data'!F30))="","",OFFSET('Water Data'!$F$27,0,10*ROW('Water Data'!F30)))</f>
        <v/>
      </c>
      <c r="BZ36" s="285" t="str">
        <f ca="true">+IF(OFFSET('Water Data'!$F$28,0,10*ROW('Water Data'!F30))="","",OFFSET('Water Data'!$F$28,0,10*ROW('Water Data'!F30)))</f>
        <v/>
      </c>
      <c r="CA36" s="285" t="str">
        <f ca="true">+IF(OFFSET('Water Data'!$F$29,0,10*ROW('Water Data'!F30))="","",OFFSET('Water Data'!$F$29,0,10*ROW('Water Data'!F30)))</f>
        <v/>
      </c>
      <c r="CB36" s="285" t="str">
        <f ca="true">+IF(OFFSET('Water Data'!$G$27,0,10*ROW('Water Data'!G30))="","",OFFSET('Water Data'!$G$27,0,10*ROW('Water Data'!G30)))</f>
        <v/>
      </c>
      <c r="CC36" s="285" t="str">
        <f ca="true">+IF(OFFSET('Water Data'!$G$28,0,10*ROW('Water Data'!G30))="","",OFFSET('Water Data'!$G$28,0,10*ROW('Water Data'!G30)))</f>
        <v/>
      </c>
      <c r="CD36" s="285" t="str">
        <f ca="true">+IF(OFFSET('Water Data'!$G$29,0,10*ROW('Water Data'!G30))="","",OFFSET('Water Data'!$G$29,0,10*ROW('Water Data'!G30)))</f>
        <v/>
      </c>
      <c r="CE36" s="285" t="str">
        <f ca="true">+IF(OFFSET('Water Data'!$H$27,0,10*ROW('Water Data'!H30))="","",OFFSET('Water Data'!$H$27,0,10*ROW('Water Data'!H30)))</f>
        <v/>
      </c>
      <c r="CF36" s="285" t="str">
        <f ca="true">+IF(OFFSET('Water Data'!$H$28,0,10*ROW('Water Data'!H30))="","",OFFSET('Water Data'!$H$28,0,10*ROW('Water Data'!H30)))</f>
        <v/>
      </c>
      <c r="CG36" s="285" t="str">
        <f ca="true">+IF(OFFSET('Water Data'!$H$29,0,10*ROW('Water Data'!H30))="","",OFFSET('Water Data'!$H$29,0,10*ROW('Water Data'!H30)))</f>
        <v/>
      </c>
      <c r="CH36" s="285" t="str">
        <f ca="true">+IF(OFFSET('Water Data'!$I$27,0,10*ROW('Water Data'!I30))="","",OFFSET('Water Data'!$I$27,0,10*ROW('Water Data'!I30)))</f>
        <v/>
      </c>
      <c r="CI36" s="285" t="str">
        <f ca="true">+IF(OFFSET('Water Data'!$I$28,0,10*ROW('Water Data'!I30))="","",OFFSET('Water Data'!$I$28,0,10*ROW('Water Data'!I30)))</f>
        <v/>
      </c>
      <c r="CJ36" s="285" t="str">
        <f ca="true">+IF(OFFSET('Water Data'!$I$29,0,10*ROW('Water Data'!I30))="","",OFFSET('Water Data'!$I$29,0,10*ROW('Water Data'!I30)))</f>
        <v/>
      </c>
      <c r="CK36" s="285" t="str">
        <f ca="true">+IF(OFFSET('Sanitation Data'!$D$28,0,10*ROW('Sanitation Data'!D30))="","",OFFSET('Sanitation Data'!$D$28,0,10*ROW('Sanitation Data'!D30)))</f>
        <v/>
      </c>
      <c r="CL36" s="285" t="str">
        <f ca="true">+IF(OFFSET('Sanitation Data'!$D$29,0,10*ROW('Sanitation Data'!D30))="","",OFFSET('Sanitation Data'!$D$29,0,10*ROW('Sanitation Data'!D30)))</f>
        <v/>
      </c>
      <c r="CM36" s="285" t="str">
        <f ca="true">+IF(OFFSET('Sanitation Data'!$D$30,0,10*ROW('Sanitation Data'!D30))="","",OFFSET('Sanitation Data'!$D$30,0,10*ROW('Sanitation Data'!D30)))</f>
        <v/>
      </c>
      <c r="CN36" s="285" t="str">
        <f ca="true">+IF(OFFSET('Sanitation Data'!$D$31,0,10*ROW('Sanitation Data'!D30))="","",OFFSET('Sanitation Data'!$D$31,0,10*ROW('Sanitation Data'!D30)))</f>
        <v/>
      </c>
      <c r="CO36" s="285" t="str">
        <f ca="true">+IF(OFFSET('Sanitation Data'!$D$32,0,10*ROW('Sanitation Data'!D30))="","",OFFSET('Sanitation Data'!$D$32,0,10*ROW('Sanitation Data'!D30)))</f>
        <v/>
      </c>
      <c r="CP36" s="285" t="str">
        <f ca="true">+IF(OFFSET('Sanitation Data'!$E$28,0,10*ROW('Sanitation Data'!E30))="","",OFFSET('Sanitation Data'!$E$28,0,10*ROW('Sanitation Data'!E30)))</f>
        <v/>
      </c>
      <c r="CQ36" s="285" t="str">
        <f ca="true">+IF(OFFSET('Sanitation Data'!$E$29,0,10*ROW('Sanitation Data'!E30))="","",OFFSET('Sanitation Data'!$E$29,0,10*ROW('Sanitation Data'!E30)))</f>
        <v/>
      </c>
      <c r="CR36" s="285" t="str">
        <f ca="true">+IF(OFFSET('Sanitation Data'!$E$30,0,10*ROW('Sanitation Data'!E30))="","",OFFSET('Sanitation Data'!$E$30,0,10*ROW('Sanitation Data'!E30)))</f>
        <v/>
      </c>
      <c r="CS36" s="285" t="str">
        <f ca="true">+IF(OFFSET('Sanitation Data'!$E$31,0,10*ROW('Sanitation Data'!E30))="","",OFFSET('Sanitation Data'!$E$31,0,10*ROW('Sanitation Data'!E30)))</f>
        <v/>
      </c>
      <c r="CT36" s="285" t="str">
        <f ca="true">+IF(OFFSET('Sanitation Data'!$E$32,0,10*ROW('Sanitation Data'!E30))="","",OFFSET('Sanitation Data'!$E$32,0,10*ROW('Sanitation Data'!E30)))</f>
        <v/>
      </c>
      <c r="CU36" s="285" t="str">
        <f ca="true">+IF(OFFSET('Sanitation Data'!$F$28,0,10*ROW('Sanitation Data'!F30))="","",OFFSET('Sanitation Data'!$F$28,0,10*ROW('Sanitation Data'!F30)))</f>
        <v/>
      </c>
      <c r="CV36" s="285" t="str">
        <f ca="true">+IF(OFFSET('Sanitation Data'!$F$29,0,10*ROW('Sanitation Data'!F30))="","",OFFSET('Sanitation Data'!$F$29,0,10*ROW('Sanitation Data'!F30)))</f>
        <v/>
      </c>
      <c r="CW36" s="285" t="str">
        <f ca="true">+IF(OFFSET('Sanitation Data'!$F$30,0,10*ROW('Sanitation Data'!F30))="","",OFFSET('Sanitation Data'!$F$30,0,10*ROW('Sanitation Data'!F30)))</f>
        <v/>
      </c>
      <c r="CX36" s="285" t="str">
        <f ca="true">+IF(OFFSET('Sanitation Data'!$F$31,0,10*ROW('Sanitation Data'!F30))="","",OFFSET('Sanitation Data'!$F$31,0,10*ROW('Sanitation Data'!F30)))</f>
        <v/>
      </c>
      <c r="CY36" s="285" t="str">
        <f ca="true">+IF(OFFSET('Sanitation Data'!$F$32,0,10*ROW('Sanitation Data'!F30))="","",OFFSET('Sanitation Data'!$F$32,0,10*ROW('Sanitation Data'!F30)))</f>
        <v/>
      </c>
      <c r="CZ36" s="285" t="str">
        <f ca="true">+IF(OFFSET('Sanitation Data'!$G$28,0,10*ROW('Sanitation Data'!G30))="","",OFFSET('Sanitation Data'!$G$28,0,10*ROW('Sanitation Data'!G30)))</f>
        <v/>
      </c>
      <c r="DA36" s="285" t="str">
        <f ca="true">+IF(OFFSET('Sanitation Data'!$G$29,0,10*ROW('Sanitation Data'!G30))="","",OFFSET('Sanitation Data'!$G$29,0,10*ROW('Sanitation Data'!G30)))</f>
        <v/>
      </c>
      <c r="DB36" s="285" t="str">
        <f ca="true">+IF(OFFSET('Sanitation Data'!$G$30,0,10*ROW('Sanitation Data'!G30))="","",OFFSET('Sanitation Data'!$G$30,0,10*ROW('Sanitation Data'!G30)))</f>
        <v/>
      </c>
      <c r="DC36" s="285" t="str">
        <f ca="true">+IF(OFFSET('Sanitation Data'!$G$31,0,10*ROW('Sanitation Data'!G30))="","",OFFSET('Sanitation Data'!$G$31,0,10*ROW('Sanitation Data'!G30)))</f>
        <v/>
      </c>
      <c r="DD36" s="285" t="str">
        <f ca="true">+IF(OFFSET('Sanitation Data'!$G$32,0,10*ROW('Sanitation Data'!G30))="","",OFFSET('Sanitation Data'!$G$32,0,10*ROW('Sanitation Data'!G30)))</f>
        <v/>
      </c>
      <c r="DE36" s="285" t="str">
        <f ca="true">+IF(OFFSET('Sanitation Data'!$H$28,0,10*ROW('Sanitation Data'!H30))="","",OFFSET('Sanitation Data'!$H$28,0,10*ROW('Sanitation Data'!H30)))</f>
        <v/>
      </c>
      <c r="DF36" s="285" t="str">
        <f ca="true">+IF(OFFSET('Sanitation Data'!$H$29,0,10*ROW('Sanitation Data'!H30))="","",OFFSET('Sanitation Data'!$H$29,0,10*ROW('Sanitation Data'!H30)))</f>
        <v/>
      </c>
      <c r="DG36" s="285" t="str">
        <f ca="true">+IF(OFFSET('Sanitation Data'!$H$30,0,10*ROW('Sanitation Data'!H30))="","",OFFSET('Sanitation Data'!$H$30,0,10*ROW('Sanitation Data'!H30)))</f>
        <v/>
      </c>
      <c r="DH36" s="285" t="str">
        <f ca="true">+IF(OFFSET('Sanitation Data'!$H$31,0,10*ROW('Sanitation Data'!H30))="","",OFFSET('Sanitation Data'!$H$31,0,10*ROW('Sanitation Data'!H30)))</f>
        <v/>
      </c>
      <c r="DI36" s="285" t="str">
        <f ca="true">+IF(OFFSET('Sanitation Data'!$H$32,0,10*ROW('Sanitation Data'!H30))="","",OFFSET('Sanitation Data'!$H$32,0,10*ROW('Sanitation Data'!H30)))</f>
        <v/>
      </c>
      <c r="DJ36" s="285" t="str">
        <f ca="true">+IF(OFFSET('Sanitation Data'!$I$28,0,10*ROW('Sanitation Data'!I30))="","",OFFSET('Sanitation Data'!$I$28,0,10*ROW('Sanitation Data'!I30)))</f>
        <v/>
      </c>
      <c r="DK36" s="285" t="str">
        <f ca="true">+IF(OFFSET('Sanitation Data'!$I$29,0,10*ROW('Sanitation Data'!I30))="","",OFFSET('Sanitation Data'!$I$29,0,10*ROW('Sanitation Data'!I30)))</f>
        <v/>
      </c>
      <c r="DL36" s="285" t="str">
        <f ca="true">+IF(OFFSET('Sanitation Data'!$I$30,0,10*ROW('Sanitation Data'!I30))="","",OFFSET('Sanitation Data'!$I$30,0,10*ROW('Sanitation Data'!I30)))</f>
        <v/>
      </c>
      <c r="DM36" s="285" t="str">
        <f ca="true">+IF(OFFSET('Sanitation Data'!$I$31,0,10*ROW('Sanitation Data'!I30))="","",OFFSET('Sanitation Data'!$I$31,0,10*ROW('Sanitation Data'!I30)))</f>
        <v/>
      </c>
      <c r="DN36" s="285" t="str">
        <f ca="true">+IF(OFFSET('Sanitation Data'!$I$32,0,10*ROW('Sanitation Data'!I30))="","",OFFSET('Sanitation Data'!$I$32,0,10*ROW('Sanitation Data'!I30)))</f>
        <v/>
      </c>
      <c r="DO36" s="285" t="str">
        <f ca="true">+IF(OFFSET('Hygiene Data'!$D$11,0,10*ROW('Hygiene Data'!D30))="","",OFFSET('Hygiene Data'!$D$11,0,10*ROW('Hygiene Data'!D30)))</f>
        <v/>
      </c>
      <c r="DP36" s="285" t="str">
        <f ca="true">+IF(OFFSET('Hygiene Data'!$D$12,0,10*ROW('Hygiene Data'!D30))="","",OFFSET('Hygiene Data'!$D$12,0,10*ROW('Hygiene Data'!D30)))</f>
        <v/>
      </c>
      <c r="DQ36" s="285" t="str">
        <f ca="true">+IF(OFFSET('Hygiene Data'!$D$13,0,10*ROW('Hygiene Data'!D30))="","",OFFSET('Hygiene Data'!$D$13,0,10*ROW('Hygiene Data'!D30)))</f>
        <v/>
      </c>
      <c r="DR36" s="285" t="str">
        <f ca="true">+IF(OFFSET('Hygiene Data'!$E$11,0,10*ROW('Hygiene Data'!E30))="","",OFFSET('Hygiene Data'!$E$11,0,10*ROW('Hygiene Data'!E30)))</f>
        <v/>
      </c>
      <c r="DS36" s="285" t="str">
        <f ca="true">+IF(OFFSET('Hygiene Data'!$E$12,0,10*ROW('Hygiene Data'!E30))="","",OFFSET('Hygiene Data'!$E$12,0,10*ROW('Hygiene Data'!E30)))</f>
        <v/>
      </c>
      <c r="DT36" s="285" t="str">
        <f ca="true">+IF(OFFSET('Hygiene Data'!$E$13,0,10*ROW('Hygiene Data'!E30))="","",OFFSET('Hygiene Data'!$E$13,0,10*ROW('Hygiene Data'!E30)))</f>
        <v/>
      </c>
      <c r="DU36" s="285" t="str">
        <f ca="true">+IF(OFFSET('Hygiene Data'!$F$11,0,10*ROW('Hygiene Data'!F30))="","",OFFSET('Hygiene Data'!$F$11,0,10*ROW('Hygiene Data'!F30)))</f>
        <v/>
      </c>
      <c r="DV36" s="285" t="str">
        <f ca="true">+IF(OFFSET('Hygiene Data'!$F$12,0,10*ROW('Hygiene Data'!F30))="","",OFFSET('Hygiene Data'!$F$12,0,10*ROW('Hygiene Data'!F30)))</f>
        <v/>
      </c>
      <c r="DW36" s="285" t="str">
        <f ca="true">+IF(OFFSET('Hygiene Data'!$F$13,0,10*ROW('Hygiene Data'!F30))="","",OFFSET('Hygiene Data'!$F$13,0,10*ROW('Hygiene Data'!F30)))</f>
        <v/>
      </c>
      <c r="DX36" s="285" t="str">
        <f ca="true">+IF(OFFSET('Hygiene Data'!$G$11,0,10*ROW('Hygiene Data'!G30))="","",OFFSET('Hygiene Data'!$G$11,0,10*ROW('Hygiene Data'!G30)))</f>
        <v/>
      </c>
      <c r="DY36" s="285" t="str">
        <f ca="true">+IF(OFFSET('Hygiene Data'!$G$12,0,10*ROW('Hygiene Data'!G30))="","",OFFSET('Hygiene Data'!$G$12,0,10*ROW('Hygiene Data'!G30)))</f>
        <v/>
      </c>
      <c r="DZ36" s="285" t="str">
        <f ca="true">+IF(OFFSET('Hygiene Data'!$G$13,0,10*ROW('Hygiene Data'!G30))="","",OFFSET('Hygiene Data'!$G$13,0,10*ROW('Hygiene Data'!G30)))</f>
        <v/>
      </c>
      <c r="EA36" s="285" t="str">
        <f ca="true">+IF(OFFSET('Hygiene Data'!$H$11,0,10*ROW('Hygiene Data'!H30))="","",OFFSET('Hygiene Data'!$H$11,0,10*ROW('Hygiene Data'!H30)))</f>
        <v/>
      </c>
      <c r="EB36" s="285" t="str">
        <f ca="true">+IF(OFFSET('Hygiene Data'!$H$12,0,10*ROW('Hygiene Data'!H30))="","",OFFSET('Hygiene Data'!$H$12,0,10*ROW('Hygiene Data'!H30)))</f>
        <v/>
      </c>
      <c r="EC36" s="285" t="str">
        <f ca="true">+IF(OFFSET('Hygiene Data'!$H$13,0,10*ROW('Hygiene Data'!H30))="","",OFFSET('Hygiene Data'!$H$13,0,10*ROW('Hygiene Data'!H30)))</f>
        <v/>
      </c>
      <c r="ED36" s="285" t="str">
        <f ca="true">+IF(OFFSET('Hygiene Data'!$I$11,0,10*ROW('Hygiene Data'!I30))="","",OFFSET('Hygiene Data'!$I$11,0,10*ROW('Hygiene Data'!I30)))</f>
        <v/>
      </c>
      <c r="EE36" s="285" t="str">
        <f ca="true">+IF(OFFSET('Hygiene Data'!$I$12,0,10*ROW('Hygiene Data'!I30))="","",OFFSET('Hygiene Data'!$I$12,0,10*ROW('Hygiene Data'!I30)))</f>
        <v/>
      </c>
      <c r="EF36" s="285" t="str">
        <f ca="true">+IF(OFFSET('Hygiene Data'!$I$13,0,10*ROW('Hygiene Data'!I30))="","",OFFSET('Hygiene Data'!$I$13,0,10*ROW('Hygiene Data'!I30)))</f>
        <v/>
      </c>
    </row>
    <row xmlns:x14ac="http://schemas.microsoft.com/office/spreadsheetml/2009/9/ac" r="37" x14ac:dyDescent="0.2">
      <c r="A37" s="35" t="str">
        <f ca="true">+IF(OFFSET('Water Data'!$B$2,0,10*ROW('Water Data'!E31))="","",OFFSET('Water Data'!$B$2,0,10*ROW('Water Data'!E31)))</f>
        <v/>
      </c>
      <c r="B37" s="35" t="str">
        <f ca="true">+IF(OFFSET('Water Data'!$C$2,0,10*ROW('Water Data'!F31))="","",OFFSET('Water Data'!$C$2,0,10*ROW('Water Data'!F31)))</f>
        <v/>
      </c>
      <c r="C37" s="341" t="str">
        <f t="shared" ca="true" si="0"/>
        <v/>
      </c>
      <c r="D37" s="89"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89"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89"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89"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89"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89"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89"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89"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89"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89"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89"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89"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89"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89"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89"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89"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89"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89"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0"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0"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0"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0"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0"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0"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0"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0"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0"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0"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0"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0"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0"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0"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0"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0"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0"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0"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0"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0"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0"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0"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0"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0"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0"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0"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0"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0"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0"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0"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1"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1"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1"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1"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1"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1"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1"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1"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1"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1"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1"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1"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1"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1"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1"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1"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1"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1"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85"/>
      <c r="BS37" s="285" t="str">
        <f ca="true">+IF(OFFSET('Water Data'!$D$27,0,10*ROW('Water Data'!D31))="","",OFFSET('Water Data'!$D$27,0,10*ROW('Water Data'!D31)))</f>
        <v/>
      </c>
      <c r="BT37" s="285" t="str">
        <f ca="true">+IF(OFFSET('Water Data'!$D$28,0,10*ROW('Water Data'!D31))="","",OFFSET('Water Data'!$D$28,0,10*ROW('Water Data'!D31)))</f>
        <v/>
      </c>
      <c r="BU37" s="285" t="str">
        <f ca="true">+IF(OFFSET('Water Data'!$D$29,0,10*ROW('Water Data'!D31))="","",OFFSET('Water Data'!$D$29,0,10*ROW('Water Data'!D31)))</f>
        <v/>
      </c>
      <c r="BV37" s="285" t="str">
        <f ca="true">+IF(OFFSET('Water Data'!$E$27,0,10*ROW('Water Data'!E31))="","",OFFSET('Water Data'!$E$27,0,10*ROW('Water Data'!E31)))</f>
        <v/>
      </c>
      <c r="BW37" s="285" t="str">
        <f ca="true">+IF(OFFSET('Water Data'!$E$28,0,10*ROW('Water Data'!E31))="","",OFFSET('Water Data'!$E$28,0,10*ROW('Water Data'!E31)))</f>
        <v/>
      </c>
      <c r="BX37" s="285" t="str">
        <f ca="true">+IF(OFFSET('Water Data'!$E$29,0,10*ROW('Water Data'!E31))="","",OFFSET('Water Data'!$E$29,0,10*ROW('Water Data'!E31)))</f>
        <v/>
      </c>
      <c r="BY37" s="285" t="str">
        <f ca="true">+IF(OFFSET('Water Data'!$F$27,0,10*ROW('Water Data'!F31))="","",OFFSET('Water Data'!$F$27,0,10*ROW('Water Data'!F31)))</f>
        <v/>
      </c>
      <c r="BZ37" s="285" t="str">
        <f ca="true">+IF(OFFSET('Water Data'!$F$28,0,10*ROW('Water Data'!F31))="","",OFFSET('Water Data'!$F$28,0,10*ROW('Water Data'!F31)))</f>
        <v/>
      </c>
      <c r="CA37" s="285" t="str">
        <f ca="true">+IF(OFFSET('Water Data'!$F$29,0,10*ROW('Water Data'!F31))="","",OFFSET('Water Data'!$F$29,0,10*ROW('Water Data'!F31)))</f>
        <v/>
      </c>
      <c r="CB37" s="285" t="str">
        <f ca="true">+IF(OFFSET('Water Data'!$G$27,0,10*ROW('Water Data'!G31))="","",OFFSET('Water Data'!$G$27,0,10*ROW('Water Data'!G31)))</f>
        <v/>
      </c>
      <c r="CC37" s="285" t="str">
        <f ca="true">+IF(OFFSET('Water Data'!$G$28,0,10*ROW('Water Data'!G31))="","",OFFSET('Water Data'!$G$28,0,10*ROW('Water Data'!G31)))</f>
        <v/>
      </c>
      <c r="CD37" s="285" t="str">
        <f ca="true">+IF(OFFSET('Water Data'!$G$29,0,10*ROW('Water Data'!G31))="","",OFFSET('Water Data'!$G$29,0,10*ROW('Water Data'!G31)))</f>
        <v/>
      </c>
      <c r="CE37" s="285" t="str">
        <f ca="true">+IF(OFFSET('Water Data'!$H$27,0,10*ROW('Water Data'!H31))="","",OFFSET('Water Data'!$H$27,0,10*ROW('Water Data'!H31)))</f>
        <v/>
      </c>
      <c r="CF37" s="285" t="str">
        <f ca="true">+IF(OFFSET('Water Data'!$H$28,0,10*ROW('Water Data'!H31))="","",OFFSET('Water Data'!$H$28,0,10*ROW('Water Data'!H31)))</f>
        <v/>
      </c>
      <c r="CG37" s="285" t="str">
        <f ca="true">+IF(OFFSET('Water Data'!$H$29,0,10*ROW('Water Data'!H31))="","",OFFSET('Water Data'!$H$29,0,10*ROW('Water Data'!H31)))</f>
        <v/>
      </c>
      <c r="CH37" s="285" t="str">
        <f ca="true">+IF(OFFSET('Water Data'!$I$27,0,10*ROW('Water Data'!I31))="","",OFFSET('Water Data'!$I$27,0,10*ROW('Water Data'!I31)))</f>
        <v/>
      </c>
      <c r="CI37" s="285" t="str">
        <f ca="true">+IF(OFFSET('Water Data'!$I$28,0,10*ROW('Water Data'!I31))="","",OFFSET('Water Data'!$I$28,0,10*ROW('Water Data'!I31)))</f>
        <v/>
      </c>
      <c r="CJ37" s="285" t="str">
        <f ca="true">+IF(OFFSET('Water Data'!$I$29,0,10*ROW('Water Data'!I31))="","",OFFSET('Water Data'!$I$29,0,10*ROW('Water Data'!I31)))</f>
        <v/>
      </c>
      <c r="CK37" s="285" t="str">
        <f ca="true">+IF(OFFSET('Sanitation Data'!$D$28,0,10*ROW('Sanitation Data'!D31))="","",OFFSET('Sanitation Data'!$D$28,0,10*ROW('Sanitation Data'!D31)))</f>
        <v/>
      </c>
      <c r="CL37" s="285" t="str">
        <f ca="true">+IF(OFFSET('Sanitation Data'!$D$29,0,10*ROW('Sanitation Data'!D31))="","",OFFSET('Sanitation Data'!$D$29,0,10*ROW('Sanitation Data'!D31)))</f>
        <v/>
      </c>
      <c r="CM37" s="285" t="str">
        <f ca="true">+IF(OFFSET('Sanitation Data'!$D$30,0,10*ROW('Sanitation Data'!D31))="","",OFFSET('Sanitation Data'!$D$30,0,10*ROW('Sanitation Data'!D31)))</f>
        <v/>
      </c>
      <c r="CN37" s="285" t="str">
        <f ca="true">+IF(OFFSET('Sanitation Data'!$D$31,0,10*ROW('Sanitation Data'!D31))="","",OFFSET('Sanitation Data'!$D$31,0,10*ROW('Sanitation Data'!D31)))</f>
        <v/>
      </c>
      <c r="CO37" s="285" t="str">
        <f ca="true">+IF(OFFSET('Sanitation Data'!$D$32,0,10*ROW('Sanitation Data'!D31))="","",OFFSET('Sanitation Data'!$D$32,0,10*ROW('Sanitation Data'!D31)))</f>
        <v/>
      </c>
      <c r="CP37" s="285" t="str">
        <f ca="true">+IF(OFFSET('Sanitation Data'!$E$28,0,10*ROW('Sanitation Data'!E31))="","",OFFSET('Sanitation Data'!$E$28,0,10*ROW('Sanitation Data'!E31)))</f>
        <v/>
      </c>
      <c r="CQ37" s="285" t="str">
        <f ca="true">+IF(OFFSET('Sanitation Data'!$E$29,0,10*ROW('Sanitation Data'!E31))="","",OFFSET('Sanitation Data'!$E$29,0,10*ROW('Sanitation Data'!E31)))</f>
        <v/>
      </c>
      <c r="CR37" s="285" t="str">
        <f ca="true">+IF(OFFSET('Sanitation Data'!$E$30,0,10*ROW('Sanitation Data'!E31))="","",OFFSET('Sanitation Data'!$E$30,0,10*ROW('Sanitation Data'!E31)))</f>
        <v/>
      </c>
      <c r="CS37" s="285" t="str">
        <f ca="true">+IF(OFFSET('Sanitation Data'!$E$31,0,10*ROW('Sanitation Data'!E31))="","",OFFSET('Sanitation Data'!$E$31,0,10*ROW('Sanitation Data'!E31)))</f>
        <v/>
      </c>
      <c r="CT37" s="285" t="str">
        <f ca="true">+IF(OFFSET('Sanitation Data'!$E$32,0,10*ROW('Sanitation Data'!E31))="","",OFFSET('Sanitation Data'!$E$32,0,10*ROW('Sanitation Data'!E31)))</f>
        <v/>
      </c>
      <c r="CU37" s="285" t="str">
        <f ca="true">+IF(OFFSET('Sanitation Data'!$F$28,0,10*ROW('Sanitation Data'!F31))="","",OFFSET('Sanitation Data'!$F$28,0,10*ROW('Sanitation Data'!F31)))</f>
        <v/>
      </c>
      <c r="CV37" s="285" t="str">
        <f ca="true">+IF(OFFSET('Sanitation Data'!$F$29,0,10*ROW('Sanitation Data'!F31))="","",OFFSET('Sanitation Data'!$F$29,0,10*ROW('Sanitation Data'!F31)))</f>
        <v/>
      </c>
      <c r="CW37" s="285" t="str">
        <f ca="true">+IF(OFFSET('Sanitation Data'!$F$30,0,10*ROW('Sanitation Data'!F31))="","",OFFSET('Sanitation Data'!$F$30,0,10*ROW('Sanitation Data'!F31)))</f>
        <v/>
      </c>
      <c r="CX37" s="285" t="str">
        <f ca="true">+IF(OFFSET('Sanitation Data'!$F$31,0,10*ROW('Sanitation Data'!F31))="","",OFFSET('Sanitation Data'!$F$31,0,10*ROW('Sanitation Data'!F31)))</f>
        <v/>
      </c>
      <c r="CY37" s="285" t="str">
        <f ca="true">+IF(OFFSET('Sanitation Data'!$F$32,0,10*ROW('Sanitation Data'!F31))="","",OFFSET('Sanitation Data'!$F$32,0,10*ROW('Sanitation Data'!F31)))</f>
        <v/>
      </c>
      <c r="CZ37" s="285" t="str">
        <f ca="true">+IF(OFFSET('Sanitation Data'!$G$28,0,10*ROW('Sanitation Data'!G31))="","",OFFSET('Sanitation Data'!$G$28,0,10*ROW('Sanitation Data'!G31)))</f>
        <v/>
      </c>
      <c r="DA37" s="285" t="str">
        <f ca="true">+IF(OFFSET('Sanitation Data'!$G$29,0,10*ROW('Sanitation Data'!G31))="","",OFFSET('Sanitation Data'!$G$29,0,10*ROW('Sanitation Data'!G31)))</f>
        <v/>
      </c>
      <c r="DB37" s="285" t="str">
        <f ca="true">+IF(OFFSET('Sanitation Data'!$G$30,0,10*ROW('Sanitation Data'!G31))="","",OFFSET('Sanitation Data'!$G$30,0,10*ROW('Sanitation Data'!G31)))</f>
        <v/>
      </c>
      <c r="DC37" s="285" t="str">
        <f ca="true">+IF(OFFSET('Sanitation Data'!$G$31,0,10*ROW('Sanitation Data'!G31))="","",OFFSET('Sanitation Data'!$G$31,0,10*ROW('Sanitation Data'!G31)))</f>
        <v/>
      </c>
      <c r="DD37" s="285" t="str">
        <f ca="true">+IF(OFFSET('Sanitation Data'!$G$32,0,10*ROW('Sanitation Data'!G31))="","",OFFSET('Sanitation Data'!$G$32,0,10*ROW('Sanitation Data'!G31)))</f>
        <v/>
      </c>
      <c r="DE37" s="285" t="str">
        <f ca="true">+IF(OFFSET('Sanitation Data'!$H$28,0,10*ROW('Sanitation Data'!H31))="","",OFFSET('Sanitation Data'!$H$28,0,10*ROW('Sanitation Data'!H31)))</f>
        <v/>
      </c>
      <c r="DF37" s="285" t="str">
        <f ca="true">+IF(OFFSET('Sanitation Data'!$H$29,0,10*ROW('Sanitation Data'!H31))="","",OFFSET('Sanitation Data'!$H$29,0,10*ROW('Sanitation Data'!H31)))</f>
        <v/>
      </c>
      <c r="DG37" s="285" t="str">
        <f ca="true">+IF(OFFSET('Sanitation Data'!$H$30,0,10*ROW('Sanitation Data'!H31))="","",OFFSET('Sanitation Data'!$H$30,0,10*ROW('Sanitation Data'!H31)))</f>
        <v/>
      </c>
      <c r="DH37" s="285" t="str">
        <f ca="true">+IF(OFFSET('Sanitation Data'!$H$31,0,10*ROW('Sanitation Data'!H31))="","",OFFSET('Sanitation Data'!$H$31,0,10*ROW('Sanitation Data'!H31)))</f>
        <v/>
      </c>
      <c r="DI37" s="285" t="str">
        <f ca="true">+IF(OFFSET('Sanitation Data'!$H$32,0,10*ROW('Sanitation Data'!H31))="","",OFFSET('Sanitation Data'!$H$32,0,10*ROW('Sanitation Data'!H31)))</f>
        <v/>
      </c>
      <c r="DJ37" s="285" t="str">
        <f ca="true">+IF(OFFSET('Sanitation Data'!$I$28,0,10*ROW('Sanitation Data'!I31))="","",OFFSET('Sanitation Data'!$I$28,0,10*ROW('Sanitation Data'!I31)))</f>
        <v/>
      </c>
      <c r="DK37" s="285" t="str">
        <f ca="true">+IF(OFFSET('Sanitation Data'!$I$29,0,10*ROW('Sanitation Data'!I31))="","",OFFSET('Sanitation Data'!$I$29,0,10*ROW('Sanitation Data'!I31)))</f>
        <v/>
      </c>
      <c r="DL37" s="285" t="str">
        <f ca="true">+IF(OFFSET('Sanitation Data'!$I$30,0,10*ROW('Sanitation Data'!I31))="","",OFFSET('Sanitation Data'!$I$30,0,10*ROW('Sanitation Data'!I31)))</f>
        <v/>
      </c>
      <c r="DM37" s="285" t="str">
        <f ca="true">+IF(OFFSET('Sanitation Data'!$I$31,0,10*ROW('Sanitation Data'!I31))="","",OFFSET('Sanitation Data'!$I$31,0,10*ROW('Sanitation Data'!I31)))</f>
        <v/>
      </c>
      <c r="DN37" s="285" t="str">
        <f ca="true">+IF(OFFSET('Sanitation Data'!$I$32,0,10*ROW('Sanitation Data'!I31))="","",OFFSET('Sanitation Data'!$I$32,0,10*ROW('Sanitation Data'!I31)))</f>
        <v/>
      </c>
      <c r="DO37" s="285" t="str">
        <f ca="true">+IF(OFFSET('Hygiene Data'!$D$11,0,10*ROW('Hygiene Data'!D31))="","",OFFSET('Hygiene Data'!$D$11,0,10*ROW('Hygiene Data'!D31)))</f>
        <v/>
      </c>
      <c r="DP37" s="285" t="str">
        <f ca="true">+IF(OFFSET('Hygiene Data'!$D$12,0,10*ROW('Hygiene Data'!D31))="","",OFFSET('Hygiene Data'!$D$12,0,10*ROW('Hygiene Data'!D31)))</f>
        <v/>
      </c>
      <c r="DQ37" s="285" t="str">
        <f ca="true">+IF(OFFSET('Hygiene Data'!$D$13,0,10*ROW('Hygiene Data'!D31))="","",OFFSET('Hygiene Data'!$D$13,0,10*ROW('Hygiene Data'!D31)))</f>
        <v/>
      </c>
      <c r="DR37" s="285" t="str">
        <f ca="true">+IF(OFFSET('Hygiene Data'!$E$11,0,10*ROW('Hygiene Data'!E31))="","",OFFSET('Hygiene Data'!$E$11,0,10*ROW('Hygiene Data'!E31)))</f>
        <v/>
      </c>
      <c r="DS37" s="285" t="str">
        <f ca="true">+IF(OFFSET('Hygiene Data'!$E$12,0,10*ROW('Hygiene Data'!E31))="","",OFFSET('Hygiene Data'!$E$12,0,10*ROW('Hygiene Data'!E31)))</f>
        <v/>
      </c>
      <c r="DT37" s="285" t="str">
        <f ca="true">+IF(OFFSET('Hygiene Data'!$E$13,0,10*ROW('Hygiene Data'!E31))="","",OFFSET('Hygiene Data'!$E$13,0,10*ROW('Hygiene Data'!E31)))</f>
        <v/>
      </c>
      <c r="DU37" s="285" t="str">
        <f ca="true">+IF(OFFSET('Hygiene Data'!$F$11,0,10*ROW('Hygiene Data'!F31))="","",OFFSET('Hygiene Data'!$F$11,0,10*ROW('Hygiene Data'!F31)))</f>
        <v/>
      </c>
      <c r="DV37" s="285" t="str">
        <f ca="true">+IF(OFFSET('Hygiene Data'!$F$12,0,10*ROW('Hygiene Data'!F31))="","",OFFSET('Hygiene Data'!$F$12,0,10*ROW('Hygiene Data'!F31)))</f>
        <v/>
      </c>
      <c r="DW37" s="285" t="str">
        <f ca="true">+IF(OFFSET('Hygiene Data'!$F$13,0,10*ROW('Hygiene Data'!F31))="","",OFFSET('Hygiene Data'!$F$13,0,10*ROW('Hygiene Data'!F31)))</f>
        <v/>
      </c>
      <c r="DX37" s="285" t="str">
        <f ca="true">+IF(OFFSET('Hygiene Data'!$G$11,0,10*ROW('Hygiene Data'!G31))="","",OFFSET('Hygiene Data'!$G$11,0,10*ROW('Hygiene Data'!G31)))</f>
        <v/>
      </c>
      <c r="DY37" s="285" t="str">
        <f ca="true">+IF(OFFSET('Hygiene Data'!$G$12,0,10*ROW('Hygiene Data'!G31))="","",OFFSET('Hygiene Data'!$G$12,0,10*ROW('Hygiene Data'!G31)))</f>
        <v/>
      </c>
      <c r="DZ37" s="285" t="str">
        <f ca="true">+IF(OFFSET('Hygiene Data'!$G$13,0,10*ROW('Hygiene Data'!G31))="","",OFFSET('Hygiene Data'!$G$13,0,10*ROW('Hygiene Data'!G31)))</f>
        <v/>
      </c>
      <c r="EA37" s="285" t="str">
        <f ca="true">+IF(OFFSET('Hygiene Data'!$H$11,0,10*ROW('Hygiene Data'!H31))="","",OFFSET('Hygiene Data'!$H$11,0,10*ROW('Hygiene Data'!H31)))</f>
        <v/>
      </c>
      <c r="EB37" s="285" t="str">
        <f ca="true">+IF(OFFSET('Hygiene Data'!$H$12,0,10*ROW('Hygiene Data'!H31))="","",OFFSET('Hygiene Data'!$H$12,0,10*ROW('Hygiene Data'!H31)))</f>
        <v/>
      </c>
      <c r="EC37" s="285" t="str">
        <f ca="true">+IF(OFFSET('Hygiene Data'!$H$13,0,10*ROW('Hygiene Data'!H31))="","",OFFSET('Hygiene Data'!$H$13,0,10*ROW('Hygiene Data'!H31)))</f>
        <v/>
      </c>
      <c r="ED37" s="285" t="str">
        <f ca="true">+IF(OFFSET('Hygiene Data'!$I$11,0,10*ROW('Hygiene Data'!I31))="","",OFFSET('Hygiene Data'!$I$11,0,10*ROW('Hygiene Data'!I31)))</f>
        <v/>
      </c>
      <c r="EE37" s="285" t="str">
        <f ca="true">+IF(OFFSET('Hygiene Data'!$I$12,0,10*ROW('Hygiene Data'!I31))="","",OFFSET('Hygiene Data'!$I$12,0,10*ROW('Hygiene Data'!I31)))</f>
        <v/>
      </c>
      <c r="EF37" s="285" t="str">
        <f ca="true">+IF(OFFSET('Hygiene Data'!$I$13,0,10*ROW('Hygiene Data'!I31))="","",OFFSET('Hygiene Data'!$I$13,0,10*ROW('Hygiene Data'!I31)))</f>
        <v/>
      </c>
    </row>
    <row xmlns:x14ac="http://schemas.microsoft.com/office/spreadsheetml/2009/9/ac" r="38" x14ac:dyDescent="0.2">
      <c r="A38" s="35" t="str">
        <f ca="true">+IF(OFFSET('Water Data'!$B$2,0,10*ROW('Water Data'!E32))="","",OFFSET('Water Data'!$B$2,0,10*ROW('Water Data'!E32)))</f>
        <v/>
      </c>
      <c r="B38" s="35" t="str">
        <f ca="true">+IF(OFFSET('Water Data'!$C$2,0,10*ROW('Water Data'!F32))="","",OFFSET('Water Data'!$C$2,0,10*ROW('Water Data'!F32)))</f>
        <v/>
      </c>
      <c r="C38" s="341" t="str">
        <f t="shared" ca="true" si="0"/>
        <v/>
      </c>
      <c r="D38" s="89"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89"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89"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89"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89"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89"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89"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89"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89"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89"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89"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89"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89"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89"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89"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89"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89"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89"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0"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0"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0"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0"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0"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0"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0"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0"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0"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0"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0"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0"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0"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0"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0"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0"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0"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0"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0"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0"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0"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0"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0"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0"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0"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0"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0"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0"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0"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0"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1"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1"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1"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1"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1"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1"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1"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1"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1"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1"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1"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1"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1"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1"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1"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1"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1"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1"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85"/>
      <c r="BS38" s="285" t="str">
        <f ca="true">+IF(OFFSET('Water Data'!$D$27,0,10*ROW('Water Data'!D32))="","",OFFSET('Water Data'!$D$27,0,10*ROW('Water Data'!D32)))</f>
        <v/>
      </c>
      <c r="BT38" s="285" t="str">
        <f ca="true">+IF(OFFSET('Water Data'!$D$28,0,10*ROW('Water Data'!D32))="","",OFFSET('Water Data'!$D$28,0,10*ROW('Water Data'!D32)))</f>
        <v/>
      </c>
      <c r="BU38" s="285" t="str">
        <f ca="true">+IF(OFFSET('Water Data'!$D$29,0,10*ROW('Water Data'!D32))="","",OFFSET('Water Data'!$D$29,0,10*ROW('Water Data'!D32)))</f>
        <v/>
      </c>
      <c r="BV38" s="285" t="str">
        <f ca="true">+IF(OFFSET('Water Data'!$E$27,0,10*ROW('Water Data'!E32))="","",OFFSET('Water Data'!$E$27,0,10*ROW('Water Data'!E32)))</f>
        <v/>
      </c>
      <c r="BW38" s="285" t="str">
        <f ca="true">+IF(OFFSET('Water Data'!$E$28,0,10*ROW('Water Data'!E32))="","",OFFSET('Water Data'!$E$28,0,10*ROW('Water Data'!E32)))</f>
        <v/>
      </c>
      <c r="BX38" s="285" t="str">
        <f ca="true">+IF(OFFSET('Water Data'!$E$29,0,10*ROW('Water Data'!E32))="","",OFFSET('Water Data'!$E$29,0,10*ROW('Water Data'!E32)))</f>
        <v/>
      </c>
      <c r="BY38" s="285" t="str">
        <f ca="true">+IF(OFFSET('Water Data'!$F$27,0,10*ROW('Water Data'!F32))="","",OFFSET('Water Data'!$F$27,0,10*ROW('Water Data'!F32)))</f>
        <v/>
      </c>
      <c r="BZ38" s="285" t="str">
        <f ca="true">+IF(OFFSET('Water Data'!$F$28,0,10*ROW('Water Data'!F32))="","",OFFSET('Water Data'!$F$28,0,10*ROW('Water Data'!F32)))</f>
        <v/>
      </c>
      <c r="CA38" s="285" t="str">
        <f ca="true">+IF(OFFSET('Water Data'!$F$29,0,10*ROW('Water Data'!F32))="","",OFFSET('Water Data'!$F$29,0,10*ROW('Water Data'!F32)))</f>
        <v/>
      </c>
      <c r="CB38" s="285" t="str">
        <f ca="true">+IF(OFFSET('Water Data'!$G$27,0,10*ROW('Water Data'!G32))="","",OFFSET('Water Data'!$G$27,0,10*ROW('Water Data'!G32)))</f>
        <v/>
      </c>
      <c r="CC38" s="285" t="str">
        <f ca="true">+IF(OFFSET('Water Data'!$G$28,0,10*ROW('Water Data'!G32))="","",OFFSET('Water Data'!$G$28,0,10*ROW('Water Data'!G32)))</f>
        <v/>
      </c>
      <c r="CD38" s="285" t="str">
        <f ca="true">+IF(OFFSET('Water Data'!$G$29,0,10*ROW('Water Data'!G32))="","",OFFSET('Water Data'!$G$29,0,10*ROW('Water Data'!G32)))</f>
        <v/>
      </c>
      <c r="CE38" s="285" t="str">
        <f ca="true">+IF(OFFSET('Water Data'!$H$27,0,10*ROW('Water Data'!H32))="","",OFFSET('Water Data'!$H$27,0,10*ROW('Water Data'!H32)))</f>
        <v/>
      </c>
      <c r="CF38" s="285" t="str">
        <f ca="true">+IF(OFFSET('Water Data'!$H$28,0,10*ROW('Water Data'!H32))="","",OFFSET('Water Data'!$H$28,0,10*ROW('Water Data'!H32)))</f>
        <v/>
      </c>
      <c r="CG38" s="285" t="str">
        <f ca="true">+IF(OFFSET('Water Data'!$H$29,0,10*ROW('Water Data'!H32))="","",OFFSET('Water Data'!$H$29,0,10*ROW('Water Data'!H32)))</f>
        <v/>
      </c>
      <c r="CH38" s="285" t="str">
        <f ca="true">+IF(OFFSET('Water Data'!$I$27,0,10*ROW('Water Data'!I32))="","",OFFSET('Water Data'!$I$27,0,10*ROW('Water Data'!I32)))</f>
        <v/>
      </c>
      <c r="CI38" s="285" t="str">
        <f ca="true">+IF(OFFSET('Water Data'!$I$28,0,10*ROW('Water Data'!I32))="","",OFFSET('Water Data'!$I$28,0,10*ROW('Water Data'!I32)))</f>
        <v/>
      </c>
      <c r="CJ38" s="285" t="str">
        <f ca="true">+IF(OFFSET('Water Data'!$I$29,0,10*ROW('Water Data'!I32))="","",OFFSET('Water Data'!$I$29,0,10*ROW('Water Data'!I32)))</f>
        <v/>
      </c>
      <c r="CK38" s="285" t="str">
        <f ca="true">+IF(OFFSET('Sanitation Data'!$D$28,0,10*ROW('Sanitation Data'!D32))="","",OFFSET('Sanitation Data'!$D$28,0,10*ROW('Sanitation Data'!D32)))</f>
        <v/>
      </c>
      <c r="CL38" s="285" t="str">
        <f ca="true">+IF(OFFSET('Sanitation Data'!$D$29,0,10*ROW('Sanitation Data'!D32))="","",OFFSET('Sanitation Data'!$D$29,0,10*ROW('Sanitation Data'!D32)))</f>
        <v/>
      </c>
      <c r="CM38" s="285" t="str">
        <f ca="true">+IF(OFFSET('Sanitation Data'!$D$30,0,10*ROW('Sanitation Data'!D32))="","",OFFSET('Sanitation Data'!$D$30,0,10*ROW('Sanitation Data'!D32)))</f>
        <v/>
      </c>
      <c r="CN38" s="285" t="str">
        <f ca="true">+IF(OFFSET('Sanitation Data'!$D$31,0,10*ROW('Sanitation Data'!D32))="","",OFFSET('Sanitation Data'!$D$31,0,10*ROW('Sanitation Data'!D32)))</f>
        <v/>
      </c>
      <c r="CO38" s="285" t="str">
        <f ca="true">+IF(OFFSET('Sanitation Data'!$D$32,0,10*ROW('Sanitation Data'!D32))="","",OFFSET('Sanitation Data'!$D$32,0,10*ROW('Sanitation Data'!D32)))</f>
        <v/>
      </c>
      <c r="CP38" s="285" t="str">
        <f ca="true">+IF(OFFSET('Sanitation Data'!$E$28,0,10*ROW('Sanitation Data'!E32))="","",OFFSET('Sanitation Data'!$E$28,0,10*ROW('Sanitation Data'!E32)))</f>
        <v/>
      </c>
      <c r="CQ38" s="285" t="str">
        <f ca="true">+IF(OFFSET('Sanitation Data'!$E$29,0,10*ROW('Sanitation Data'!E32))="","",OFFSET('Sanitation Data'!$E$29,0,10*ROW('Sanitation Data'!E32)))</f>
        <v/>
      </c>
      <c r="CR38" s="285" t="str">
        <f ca="true">+IF(OFFSET('Sanitation Data'!$E$30,0,10*ROW('Sanitation Data'!E32))="","",OFFSET('Sanitation Data'!$E$30,0,10*ROW('Sanitation Data'!E32)))</f>
        <v/>
      </c>
      <c r="CS38" s="285" t="str">
        <f ca="true">+IF(OFFSET('Sanitation Data'!$E$31,0,10*ROW('Sanitation Data'!E32))="","",OFFSET('Sanitation Data'!$E$31,0,10*ROW('Sanitation Data'!E32)))</f>
        <v/>
      </c>
      <c r="CT38" s="285" t="str">
        <f ca="true">+IF(OFFSET('Sanitation Data'!$E$32,0,10*ROW('Sanitation Data'!E32))="","",OFFSET('Sanitation Data'!$E$32,0,10*ROW('Sanitation Data'!E32)))</f>
        <v/>
      </c>
      <c r="CU38" s="285" t="str">
        <f ca="true">+IF(OFFSET('Sanitation Data'!$F$28,0,10*ROW('Sanitation Data'!F32))="","",OFFSET('Sanitation Data'!$F$28,0,10*ROW('Sanitation Data'!F32)))</f>
        <v/>
      </c>
      <c r="CV38" s="285" t="str">
        <f ca="true">+IF(OFFSET('Sanitation Data'!$F$29,0,10*ROW('Sanitation Data'!F32))="","",OFFSET('Sanitation Data'!$F$29,0,10*ROW('Sanitation Data'!F32)))</f>
        <v/>
      </c>
      <c r="CW38" s="285" t="str">
        <f ca="true">+IF(OFFSET('Sanitation Data'!$F$30,0,10*ROW('Sanitation Data'!F32))="","",OFFSET('Sanitation Data'!$F$30,0,10*ROW('Sanitation Data'!F32)))</f>
        <v/>
      </c>
      <c r="CX38" s="285" t="str">
        <f ca="true">+IF(OFFSET('Sanitation Data'!$F$31,0,10*ROW('Sanitation Data'!F32))="","",OFFSET('Sanitation Data'!$F$31,0,10*ROW('Sanitation Data'!F32)))</f>
        <v/>
      </c>
      <c r="CY38" s="285" t="str">
        <f ca="true">+IF(OFFSET('Sanitation Data'!$F$32,0,10*ROW('Sanitation Data'!F32))="","",OFFSET('Sanitation Data'!$F$32,0,10*ROW('Sanitation Data'!F32)))</f>
        <v/>
      </c>
      <c r="CZ38" s="285" t="str">
        <f ca="true">+IF(OFFSET('Sanitation Data'!$G$28,0,10*ROW('Sanitation Data'!G32))="","",OFFSET('Sanitation Data'!$G$28,0,10*ROW('Sanitation Data'!G32)))</f>
        <v/>
      </c>
      <c r="DA38" s="285" t="str">
        <f ca="true">+IF(OFFSET('Sanitation Data'!$G$29,0,10*ROW('Sanitation Data'!G32))="","",OFFSET('Sanitation Data'!$G$29,0,10*ROW('Sanitation Data'!G32)))</f>
        <v/>
      </c>
      <c r="DB38" s="285" t="str">
        <f ca="true">+IF(OFFSET('Sanitation Data'!$G$30,0,10*ROW('Sanitation Data'!G32))="","",OFFSET('Sanitation Data'!$G$30,0,10*ROW('Sanitation Data'!G32)))</f>
        <v/>
      </c>
      <c r="DC38" s="285" t="str">
        <f ca="true">+IF(OFFSET('Sanitation Data'!$G$31,0,10*ROW('Sanitation Data'!G32))="","",OFFSET('Sanitation Data'!$G$31,0,10*ROW('Sanitation Data'!G32)))</f>
        <v/>
      </c>
      <c r="DD38" s="285" t="str">
        <f ca="true">+IF(OFFSET('Sanitation Data'!$G$32,0,10*ROW('Sanitation Data'!G32))="","",OFFSET('Sanitation Data'!$G$32,0,10*ROW('Sanitation Data'!G32)))</f>
        <v/>
      </c>
      <c r="DE38" s="285" t="str">
        <f ca="true">+IF(OFFSET('Sanitation Data'!$H$28,0,10*ROW('Sanitation Data'!H32))="","",OFFSET('Sanitation Data'!$H$28,0,10*ROW('Sanitation Data'!H32)))</f>
        <v/>
      </c>
      <c r="DF38" s="285" t="str">
        <f ca="true">+IF(OFFSET('Sanitation Data'!$H$29,0,10*ROW('Sanitation Data'!H32))="","",OFFSET('Sanitation Data'!$H$29,0,10*ROW('Sanitation Data'!H32)))</f>
        <v/>
      </c>
      <c r="DG38" s="285" t="str">
        <f ca="true">+IF(OFFSET('Sanitation Data'!$H$30,0,10*ROW('Sanitation Data'!H32))="","",OFFSET('Sanitation Data'!$H$30,0,10*ROW('Sanitation Data'!H32)))</f>
        <v/>
      </c>
      <c r="DH38" s="285" t="str">
        <f ca="true">+IF(OFFSET('Sanitation Data'!$H$31,0,10*ROW('Sanitation Data'!H32))="","",OFFSET('Sanitation Data'!$H$31,0,10*ROW('Sanitation Data'!H32)))</f>
        <v/>
      </c>
      <c r="DI38" s="285" t="str">
        <f ca="true">+IF(OFFSET('Sanitation Data'!$H$32,0,10*ROW('Sanitation Data'!H32))="","",OFFSET('Sanitation Data'!$H$32,0,10*ROW('Sanitation Data'!H32)))</f>
        <v/>
      </c>
      <c r="DJ38" s="285" t="str">
        <f ca="true">+IF(OFFSET('Sanitation Data'!$I$28,0,10*ROW('Sanitation Data'!I32))="","",OFFSET('Sanitation Data'!$I$28,0,10*ROW('Sanitation Data'!I32)))</f>
        <v/>
      </c>
      <c r="DK38" s="285" t="str">
        <f ca="true">+IF(OFFSET('Sanitation Data'!$I$29,0,10*ROW('Sanitation Data'!I32))="","",OFFSET('Sanitation Data'!$I$29,0,10*ROW('Sanitation Data'!I32)))</f>
        <v/>
      </c>
      <c r="DL38" s="285" t="str">
        <f ca="true">+IF(OFFSET('Sanitation Data'!$I$30,0,10*ROW('Sanitation Data'!I32))="","",OFFSET('Sanitation Data'!$I$30,0,10*ROW('Sanitation Data'!I32)))</f>
        <v/>
      </c>
      <c r="DM38" s="285" t="str">
        <f ca="true">+IF(OFFSET('Sanitation Data'!$I$31,0,10*ROW('Sanitation Data'!I32))="","",OFFSET('Sanitation Data'!$I$31,0,10*ROW('Sanitation Data'!I32)))</f>
        <v/>
      </c>
      <c r="DN38" s="285" t="str">
        <f ca="true">+IF(OFFSET('Sanitation Data'!$I$32,0,10*ROW('Sanitation Data'!I32))="","",OFFSET('Sanitation Data'!$I$32,0,10*ROW('Sanitation Data'!I32)))</f>
        <v/>
      </c>
      <c r="DO38" s="285" t="str">
        <f ca="true">+IF(OFFSET('Hygiene Data'!$D$11,0,10*ROW('Hygiene Data'!D32))="","",OFFSET('Hygiene Data'!$D$11,0,10*ROW('Hygiene Data'!D32)))</f>
        <v/>
      </c>
      <c r="DP38" s="285" t="str">
        <f ca="true">+IF(OFFSET('Hygiene Data'!$D$12,0,10*ROW('Hygiene Data'!D32))="","",OFFSET('Hygiene Data'!$D$12,0,10*ROW('Hygiene Data'!D32)))</f>
        <v/>
      </c>
      <c r="DQ38" s="285" t="str">
        <f ca="true">+IF(OFFSET('Hygiene Data'!$D$13,0,10*ROW('Hygiene Data'!D32))="","",OFFSET('Hygiene Data'!$D$13,0,10*ROW('Hygiene Data'!D32)))</f>
        <v/>
      </c>
      <c r="DR38" s="285" t="str">
        <f ca="true">+IF(OFFSET('Hygiene Data'!$E$11,0,10*ROW('Hygiene Data'!E32))="","",OFFSET('Hygiene Data'!$E$11,0,10*ROW('Hygiene Data'!E32)))</f>
        <v/>
      </c>
      <c r="DS38" s="285" t="str">
        <f ca="true">+IF(OFFSET('Hygiene Data'!$E$12,0,10*ROW('Hygiene Data'!E32))="","",OFFSET('Hygiene Data'!$E$12,0,10*ROW('Hygiene Data'!E32)))</f>
        <v/>
      </c>
      <c r="DT38" s="285" t="str">
        <f ca="true">+IF(OFFSET('Hygiene Data'!$E$13,0,10*ROW('Hygiene Data'!E32))="","",OFFSET('Hygiene Data'!$E$13,0,10*ROW('Hygiene Data'!E32)))</f>
        <v/>
      </c>
      <c r="DU38" s="285" t="str">
        <f ca="true">+IF(OFFSET('Hygiene Data'!$F$11,0,10*ROW('Hygiene Data'!F32))="","",OFFSET('Hygiene Data'!$F$11,0,10*ROW('Hygiene Data'!F32)))</f>
        <v/>
      </c>
      <c r="DV38" s="285" t="str">
        <f ca="true">+IF(OFFSET('Hygiene Data'!$F$12,0,10*ROW('Hygiene Data'!F32))="","",OFFSET('Hygiene Data'!$F$12,0,10*ROW('Hygiene Data'!F32)))</f>
        <v/>
      </c>
      <c r="DW38" s="285" t="str">
        <f ca="true">+IF(OFFSET('Hygiene Data'!$F$13,0,10*ROW('Hygiene Data'!F32))="","",OFFSET('Hygiene Data'!$F$13,0,10*ROW('Hygiene Data'!F32)))</f>
        <v/>
      </c>
      <c r="DX38" s="285" t="str">
        <f ca="true">+IF(OFFSET('Hygiene Data'!$G$11,0,10*ROW('Hygiene Data'!G32))="","",OFFSET('Hygiene Data'!$G$11,0,10*ROW('Hygiene Data'!G32)))</f>
        <v/>
      </c>
      <c r="DY38" s="285" t="str">
        <f ca="true">+IF(OFFSET('Hygiene Data'!$G$12,0,10*ROW('Hygiene Data'!G32))="","",OFFSET('Hygiene Data'!$G$12,0,10*ROW('Hygiene Data'!G32)))</f>
        <v/>
      </c>
      <c r="DZ38" s="285" t="str">
        <f ca="true">+IF(OFFSET('Hygiene Data'!$G$13,0,10*ROW('Hygiene Data'!G32))="","",OFFSET('Hygiene Data'!$G$13,0,10*ROW('Hygiene Data'!G32)))</f>
        <v/>
      </c>
      <c r="EA38" s="285" t="str">
        <f ca="true">+IF(OFFSET('Hygiene Data'!$H$11,0,10*ROW('Hygiene Data'!H32))="","",OFFSET('Hygiene Data'!$H$11,0,10*ROW('Hygiene Data'!H32)))</f>
        <v/>
      </c>
      <c r="EB38" s="285" t="str">
        <f ca="true">+IF(OFFSET('Hygiene Data'!$H$12,0,10*ROW('Hygiene Data'!H32))="","",OFFSET('Hygiene Data'!$H$12,0,10*ROW('Hygiene Data'!H32)))</f>
        <v/>
      </c>
      <c r="EC38" s="285" t="str">
        <f ca="true">+IF(OFFSET('Hygiene Data'!$H$13,0,10*ROW('Hygiene Data'!H32))="","",OFFSET('Hygiene Data'!$H$13,0,10*ROW('Hygiene Data'!H32)))</f>
        <v/>
      </c>
      <c r="ED38" s="285" t="str">
        <f ca="true">+IF(OFFSET('Hygiene Data'!$I$11,0,10*ROW('Hygiene Data'!I32))="","",OFFSET('Hygiene Data'!$I$11,0,10*ROW('Hygiene Data'!I32)))</f>
        <v/>
      </c>
      <c r="EE38" s="285" t="str">
        <f ca="true">+IF(OFFSET('Hygiene Data'!$I$12,0,10*ROW('Hygiene Data'!I32))="","",OFFSET('Hygiene Data'!$I$12,0,10*ROW('Hygiene Data'!I32)))</f>
        <v/>
      </c>
      <c r="EF38" s="285" t="str">
        <f ca="true">+IF(OFFSET('Hygiene Data'!$I$13,0,10*ROW('Hygiene Data'!I32))="","",OFFSET('Hygiene Data'!$I$13,0,10*ROW('Hygiene Data'!I32)))</f>
        <v/>
      </c>
    </row>
    <row xmlns:x14ac="http://schemas.microsoft.com/office/spreadsheetml/2009/9/ac" r="39" x14ac:dyDescent="0.2">
      <c r="A39" s="35" t="str">
        <f ca="true">+IF(OFFSET('Water Data'!$B$2,0,10*ROW('Water Data'!E33))="","",OFFSET('Water Data'!$B$2,0,10*ROW('Water Data'!E33)))</f>
        <v/>
      </c>
      <c r="B39" s="35" t="str">
        <f ca="true">+IF(OFFSET('Water Data'!$C$2,0,10*ROW('Water Data'!F33))="","",OFFSET('Water Data'!$C$2,0,10*ROW('Water Data'!F33)))</f>
        <v/>
      </c>
      <c r="C39" s="341" t="str">
        <f t="shared" ca="true" si="0"/>
        <v/>
      </c>
      <c r="D39" s="89"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89"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89"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89"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89"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89"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89"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89"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89"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89"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89"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89"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89"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89"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89"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89"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89"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89"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0"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0"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0"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0"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0"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0"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0"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0"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0"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0"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0"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0"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0"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0"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0"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0"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0"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0"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0"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0"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0"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0"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0"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0"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0"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0"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0"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0"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0"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0"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1"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1"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1"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1"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1"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1"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1"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1"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1"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1"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1"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1"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1"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1"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1"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1"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1"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1"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85"/>
      <c r="BS39" s="285" t="str">
        <f ca="true">+IF(OFFSET('Water Data'!$D$27,0,10*ROW('Water Data'!D33))="","",OFFSET('Water Data'!$D$27,0,10*ROW('Water Data'!D33)))</f>
        <v/>
      </c>
      <c r="BT39" s="285" t="str">
        <f ca="true">+IF(OFFSET('Water Data'!$D$28,0,10*ROW('Water Data'!D33))="","",OFFSET('Water Data'!$D$28,0,10*ROW('Water Data'!D33)))</f>
        <v/>
      </c>
      <c r="BU39" s="285" t="str">
        <f ca="true">+IF(OFFSET('Water Data'!$D$29,0,10*ROW('Water Data'!D33))="","",OFFSET('Water Data'!$D$29,0,10*ROW('Water Data'!D33)))</f>
        <v/>
      </c>
      <c r="BV39" s="285" t="str">
        <f ca="true">+IF(OFFSET('Water Data'!$E$27,0,10*ROW('Water Data'!E33))="","",OFFSET('Water Data'!$E$27,0,10*ROW('Water Data'!E33)))</f>
        <v/>
      </c>
      <c r="BW39" s="285" t="str">
        <f ca="true">+IF(OFFSET('Water Data'!$E$28,0,10*ROW('Water Data'!E33))="","",OFFSET('Water Data'!$E$28,0,10*ROW('Water Data'!E33)))</f>
        <v/>
      </c>
      <c r="BX39" s="285" t="str">
        <f ca="true">+IF(OFFSET('Water Data'!$E$29,0,10*ROW('Water Data'!E33))="","",OFFSET('Water Data'!$E$29,0,10*ROW('Water Data'!E33)))</f>
        <v/>
      </c>
      <c r="BY39" s="285" t="str">
        <f ca="true">+IF(OFFSET('Water Data'!$F$27,0,10*ROW('Water Data'!F33))="","",OFFSET('Water Data'!$F$27,0,10*ROW('Water Data'!F33)))</f>
        <v/>
      </c>
      <c r="BZ39" s="285" t="str">
        <f ca="true">+IF(OFFSET('Water Data'!$F$28,0,10*ROW('Water Data'!F33))="","",OFFSET('Water Data'!$F$28,0,10*ROW('Water Data'!F33)))</f>
        <v/>
      </c>
      <c r="CA39" s="285" t="str">
        <f ca="true">+IF(OFFSET('Water Data'!$F$29,0,10*ROW('Water Data'!F33))="","",OFFSET('Water Data'!$F$29,0,10*ROW('Water Data'!F33)))</f>
        <v/>
      </c>
      <c r="CB39" s="285" t="str">
        <f ca="true">+IF(OFFSET('Water Data'!$G$27,0,10*ROW('Water Data'!G33))="","",OFFSET('Water Data'!$G$27,0,10*ROW('Water Data'!G33)))</f>
        <v/>
      </c>
      <c r="CC39" s="285" t="str">
        <f ca="true">+IF(OFFSET('Water Data'!$G$28,0,10*ROW('Water Data'!G33))="","",OFFSET('Water Data'!$G$28,0,10*ROW('Water Data'!G33)))</f>
        <v/>
      </c>
      <c r="CD39" s="285" t="str">
        <f ca="true">+IF(OFFSET('Water Data'!$G$29,0,10*ROW('Water Data'!G33))="","",OFFSET('Water Data'!$G$29,0,10*ROW('Water Data'!G33)))</f>
        <v/>
      </c>
      <c r="CE39" s="285" t="str">
        <f ca="true">+IF(OFFSET('Water Data'!$H$27,0,10*ROW('Water Data'!H33))="","",OFFSET('Water Data'!$H$27,0,10*ROW('Water Data'!H33)))</f>
        <v/>
      </c>
      <c r="CF39" s="285" t="str">
        <f ca="true">+IF(OFFSET('Water Data'!$H$28,0,10*ROW('Water Data'!H33))="","",OFFSET('Water Data'!$H$28,0,10*ROW('Water Data'!H33)))</f>
        <v/>
      </c>
      <c r="CG39" s="285" t="str">
        <f ca="true">+IF(OFFSET('Water Data'!$H$29,0,10*ROW('Water Data'!H33))="","",OFFSET('Water Data'!$H$29,0,10*ROW('Water Data'!H33)))</f>
        <v/>
      </c>
      <c r="CH39" s="285" t="str">
        <f ca="true">+IF(OFFSET('Water Data'!$I$27,0,10*ROW('Water Data'!I33))="","",OFFSET('Water Data'!$I$27,0,10*ROW('Water Data'!I33)))</f>
        <v/>
      </c>
      <c r="CI39" s="285" t="str">
        <f ca="true">+IF(OFFSET('Water Data'!$I$28,0,10*ROW('Water Data'!I33))="","",OFFSET('Water Data'!$I$28,0,10*ROW('Water Data'!I33)))</f>
        <v/>
      </c>
      <c r="CJ39" s="285" t="str">
        <f ca="true">+IF(OFFSET('Water Data'!$I$29,0,10*ROW('Water Data'!I33))="","",OFFSET('Water Data'!$I$29,0,10*ROW('Water Data'!I33)))</f>
        <v/>
      </c>
      <c r="CK39" s="285" t="str">
        <f ca="true">+IF(OFFSET('Sanitation Data'!$D$28,0,10*ROW('Sanitation Data'!D33))="","",OFFSET('Sanitation Data'!$D$28,0,10*ROW('Sanitation Data'!D33)))</f>
        <v/>
      </c>
      <c r="CL39" s="285" t="str">
        <f ca="true">+IF(OFFSET('Sanitation Data'!$D$29,0,10*ROW('Sanitation Data'!D33))="","",OFFSET('Sanitation Data'!$D$29,0,10*ROW('Sanitation Data'!D33)))</f>
        <v/>
      </c>
      <c r="CM39" s="285" t="str">
        <f ca="true">+IF(OFFSET('Sanitation Data'!$D$30,0,10*ROW('Sanitation Data'!D33))="","",OFFSET('Sanitation Data'!$D$30,0,10*ROW('Sanitation Data'!D33)))</f>
        <v/>
      </c>
      <c r="CN39" s="285" t="str">
        <f ca="true">+IF(OFFSET('Sanitation Data'!$D$31,0,10*ROW('Sanitation Data'!D33))="","",OFFSET('Sanitation Data'!$D$31,0,10*ROW('Sanitation Data'!D33)))</f>
        <v/>
      </c>
      <c r="CO39" s="285" t="str">
        <f ca="true">+IF(OFFSET('Sanitation Data'!$D$32,0,10*ROW('Sanitation Data'!D33))="","",OFFSET('Sanitation Data'!$D$32,0,10*ROW('Sanitation Data'!D33)))</f>
        <v/>
      </c>
      <c r="CP39" s="285" t="str">
        <f ca="true">+IF(OFFSET('Sanitation Data'!$E$28,0,10*ROW('Sanitation Data'!E33))="","",OFFSET('Sanitation Data'!$E$28,0,10*ROW('Sanitation Data'!E33)))</f>
        <v/>
      </c>
      <c r="CQ39" s="285" t="str">
        <f ca="true">+IF(OFFSET('Sanitation Data'!$E$29,0,10*ROW('Sanitation Data'!E33))="","",OFFSET('Sanitation Data'!$E$29,0,10*ROW('Sanitation Data'!E33)))</f>
        <v/>
      </c>
      <c r="CR39" s="285" t="str">
        <f ca="true">+IF(OFFSET('Sanitation Data'!$E$30,0,10*ROW('Sanitation Data'!E33))="","",OFFSET('Sanitation Data'!$E$30,0,10*ROW('Sanitation Data'!E33)))</f>
        <v/>
      </c>
      <c r="CS39" s="285" t="str">
        <f ca="true">+IF(OFFSET('Sanitation Data'!$E$31,0,10*ROW('Sanitation Data'!E33))="","",OFFSET('Sanitation Data'!$E$31,0,10*ROW('Sanitation Data'!E33)))</f>
        <v/>
      </c>
      <c r="CT39" s="285" t="str">
        <f ca="true">+IF(OFFSET('Sanitation Data'!$E$32,0,10*ROW('Sanitation Data'!E33))="","",OFFSET('Sanitation Data'!$E$32,0,10*ROW('Sanitation Data'!E33)))</f>
        <v/>
      </c>
      <c r="CU39" s="285" t="str">
        <f ca="true">+IF(OFFSET('Sanitation Data'!$F$28,0,10*ROW('Sanitation Data'!F33))="","",OFFSET('Sanitation Data'!$F$28,0,10*ROW('Sanitation Data'!F33)))</f>
        <v/>
      </c>
      <c r="CV39" s="285" t="str">
        <f ca="true">+IF(OFFSET('Sanitation Data'!$F$29,0,10*ROW('Sanitation Data'!F33))="","",OFFSET('Sanitation Data'!$F$29,0,10*ROW('Sanitation Data'!F33)))</f>
        <v/>
      </c>
      <c r="CW39" s="285" t="str">
        <f ca="true">+IF(OFFSET('Sanitation Data'!$F$30,0,10*ROW('Sanitation Data'!F33))="","",OFFSET('Sanitation Data'!$F$30,0,10*ROW('Sanitation Data'!F33)))</f>
        <v/>
      </c>
      <c r="CX39" s="285" t="str">
        <f ca="true">+IF(OFFSET('Sanitation Data'!$F$31,0,10*ROW('Sanitation Data'!F33))="","",OFFSET('Sanitation Data'!$F$31,0,10*ROW('Sanitation Data'!F33)))</f>
        <v/>
      </c>
      <c r="CY39" s="285" t="str">
        <f ca="true">+IF(OFFSET('Sanitation Data'!$F$32,0,10*ROW('Sanitation Data'!F33))="","",OFFSET('Sanitation Data'!$F$32,0,10*ROW('Sanitation Data'!F33)))</f>
        <v/>
      </c>
      <c r="CZ39" s="285" t="str">
        <f ca="true">+IF(OFFSET('Sanitation Data'!$G$28,0,10*ROW('Sanitation Data'!G33))="","",OFFSET('Sanitation Data'!$G$28,0,10*ROW('Sanitation Data'!G33)))</f>
        <v/>
      </c>
      <c r="DA39" s="285" t="str">
        <f ca="true">+IF(OFFSET('Sanitation Data'!$G$29,0,10*ROW('Sanitation Data'!G33))="","",OFFSET('Sanitation Data'!$G$29,0,10*ROW('Sanitation Data'!G33)))</f>
        <v/>
      </c>
      <c r="DB39" s="285" t="str">
        <f ca="true">+IF(OFFSET('Sanitation Data'!$G$30,0,10*ROW('Sanitation Data'!G33))="","",OFFSET('Sanitation Data'!$G$30,0,10*ROW('Sanitation Data'!G33)))</f>
        <v/>
      </c>
      <c r="DC39" s="285" t="str">
        <f ca="true">+IF(OFFSET('Sanitation Data'!$G$31,0,10*ROW('Sanitation Data'!G33))="","",OFFSET('Sanitation Data'!$G$31,0,10*ROW('Sanitation Data'!G33)))</f>
        <v/>
      </c>
      <c r="DD39" s="285" t="str">
        <f ca="true">+IF(OFFSET('Sanitation Data'!$G$32,0,10*ROW('Sanitation Data'!G33))="","",OFFSET('Sanitation Data'!$G$32,0,10*ROW('Sanitation Data'!G33)))</f>
        <v/>
      </c>
      <c r="DE39" s="285" t="str">
        <f ca="true">+IF(OFFSET('Sanitation Data'!$H$28,0,10*ROW('Sanitation Data'!H33))="","",OFFSET('Sanitation Data'!$H$28,0,10*ROW('Sanitation Data'!H33)))</f>
        <v/>
      </c>
      <c r="DF39" s="285" t="str">
        <f ca="true">+IF(OFFSET('Sanitation Data'!$H$29,0,10*ROW('Sanitation Data'!H33))="","",OFFSET('Sanitation Data'!$H$29,0,10*ROW('Sanitation Data'!H33)))</f>
        <v/>
      </c>
      <c r="DG39" s="285" t="str">
        <f ca="true">+IF(OFFSET('Sanitation Data'!$H$30,0,10*ROW('Sanitation Data'!H33))="","",OFFSET('Sanitation Data'!$H$30,0,10*ROW('Sanitation Data'!H33)))</f>
        <v/>
      </c>
      <c r="DH39" s="285" t="str">
        <f ca="true">+IF(OFFSET('Sanitation Data'!$H$31,0,10*ROW('Sanitation Data'!H33))="","",OFFSET('Sanitation Data'!$H$31,0,10*ROW('Sanitation Data'!H33)))</f>
        <v/>
      </c>
      <c r="DI39" s="285" t="str">
        <f ca="true">+IF(OFFSET('Sanitation Data'!$H$32,0,10*ROW('Sanitation Data'!H33))="","",OFFSET('Sanitation Data'!$H$32,0,10*ROW('Sanitation Data'!H33)))</f>
        <v/>
      </c>
      <c r="DJ39" s="285" t="str">
        <f ca="true">+IF(OFFSET('Sanitation Data'!$I$28,0,10*ROW('Sanitation Data'!I33))="","",OFFSET('Sanitation Data'!$I$28,0,10*ROW('Sanitation Data'!I33)))</f>
        <v/>
      </c>
      <c r="DK39" s="285" t="str">
        <f ca="true">+IF(OFFSET('Sanitation Data'!$I$29,0,10*ROW('Sanitation Data'!I33))="","",OFFSET('Sanitation Data'!$I$29,0,10*ROW('Sanitation Data'!I33)))</f>
        <v/>
      </c>
      <c r="DL39" s="285" t="str">
        <f ca="true">+IF(OFFSET('Sanitation Data'!$I$30,0,10*ROW('Sanitation Data'!I33))="","",OFFSET('Sanitation Data'!$I$30,0,10*ROW('Sanitation Data'!I33)))</f>
        <v/>
      </c>
      <c r="DM39" s="285" t="str">
        <f ca="true">+IF(OFFSET('Sanitation Data'!$I$31,0,10*ROW('Sanitation Data'!I33))="","",OFFSET('Sanitation Data'!$I$31,0,10*ROW('Sanitation Data'!I33)))</f>
        <v/>
      </c>
      <c r="DN39" s="285" t="str">
        <f ca="true">+IF(OFFSET('Sanitation Data'!$I$32,0,10*ROW('Sanitation Data'!I33))="","",OFFSET('Sanitation Data'!$I$32,0,10*ROW('Sanitation Data'!I33)))</f>
        <v/>
      </c>
      <c r="DO39" s="285" t="str">
        <f ca="true">+IF(OFFSET('Hygiene Data'!$D$11,0,10*ROW('Hygiene Data'!D33))="","",OFFSET('Hygiene Data'!$D$11,0,10*ROW('Hygiene Data'!D33)))</f>
        <v/>
      </c>
      <c r="DP39" s="285" t="str">
        <f ca="true">+IF(OFFSET('Hygiene Data'!$D$12,0,10*ROW('Hygiene Data'!D33))="","",OFFSET('Hygiene Data'!$D$12,0,10*ROW('Hygiene Data'!D33)))</f>
        <v/>
      </c>
      <c r="DQ39" s="285" t="str">
        <f ca="true">+IF(OFFSET('Hygiene Data'!$D$13,0,10*ROW('Hygiene Data'!D33))="","",OFFSET('Hygiene Data'!$D$13,0,10*ROW('Hygiene Data'!D33)))</f>
        <v/>
      </c>
      <c r="DR39" s="285" t="str">
        <f ca="true">+IF(OFFSET('Hygiene Data'!$E$11,0,10*ROW('Hygiene Data'!E33))="","",OFFSET('Hygiene Data'!$E$11,0,10*ROW('Hygiene Data'!E33)))</f>
        <v/>
      </c>
      <c r="DS39" s="285" t="str">
        <f ca="true">+IF(OFFSET('Hygiene Data'!$E$12,0,10*ROW('Hygiene Data'!E33))="","",OFFSET('Hygiene Data'!$E$12,0,10*ROW('Hygiene Data'!E33)))</f>
        <v/>
      </c>
      <c r="DT39" s="285" t="str">
        <f ca="true">+IF(OFFSET('Hygiene Data'!$E$13,0,10*ROW('Hygiene Data'!E33))="","",OFFSET('Hygiene Data'!$E$13,0,10*ROW('Hygiene Data'!E33)))</f>
        <v/>
      </c>
      <c r="DU39" s="285" t="str">
        <f ca="true">+IF(OFFSET('Hygiene Data'!$F$11,0,10*ROW('Hygiene Data'!F33))="","",OFFSET('Hygiene Data'!$F$11,0,10*ROW('Hygiene Data'!F33)))</f>
        <v/>
      </c>
      <c r="DV39" s="285" t="str">
        <f ca="true">+IF(OFFSET('Hygiene Data'!$F$12,0,10*ROW('Hygiene Data'!F33))="","",OFFSET('Hygiene Data'!$F$12,0,10*ROW('Hygiene Data'!F33)))</f>
        <v/>
      </c>
      <c r="DW39" s="285" t="str">
        <f ca="true">+IF(OFFSET('Hygiene Data'!$F$13,0,10*ROW('Hygiene Data'!F33))="","",OFFSET('Hygiene Data'!$F$13,0,10*ROW('Hygiene Data'!F33)))</f>
        <v/>
      </c>
      <c r="DX39" s="285" t="str">
        <f ca="true">+IF(OFFSET('Hygiene Data'!$G$11,0,10*ROW('Hygiene Data'!G33))="","",OFFSET('Hygiene Data'!$G$11,0,10*ROW('Hygiene Data'!G33)))</f>
        <v/>
      </c>
      <c r="DY39" s="285" t="str">
        <f ca="true">+IF(OFFSET('Hygiene Data'!$G$12,0,10*ROW('Hygiene Data'!G33))="","",OFFSET('Hygiene Data'!$G$12,0,10*ROW('Hygiene Data'!G33)))</f>
        <v/>
      </c>
      <c r="DZ39" s="285" t="str">
        <f ca="true">+IF(OFFSET('Hygiene Data'!$G$13,0,10*ROW('Hygiene Data'!G33))="","",OFFSET('Hygiene Data'!$G$13,0,10*ROW('Hygiene Data'!G33)))</f>
        <v/>
      </c>
      <c r="EA39" s="285" t="str">
        <f ca="true">+IF(OFFSET('Hygiene Data'!$H$11,0,10*ROW('Hygiene Data'!H33))="","",OFFSET('Hygiene Data'!$H$11,0,10*ROW('Hygiene Data'!H33)))</f>
        <v/>
      </c>
      <c r="EB39" s="285" t="str">
        <f ca="true">+IF(OFFSET('Hygiene Data'!$H$12,0,10*ROW('Hygiene Data'!H33))="","",OFFSET('Hygiene Data'!$H$12,0,10*ROW('Hygiene Data'!H33)))</f>
        <v/>
      </c>
      <c r="EC39" s="285" t="str">
        <f ca="true">+IF(OFFSET('Hygiene Data'!$H$13,0,10*ROW('Hygiene Data'!H33))="","",OFFSET('Hygiene Data'!$H$13,0,10*ROW('Hygiene Data'!H33)))</f>
        <v/>
      </c>
      <c r="ED39" s="285" t="str">
        <f ca="true">+IF(OFFSET('Hygiene Data'!$I$11,0,10*ROW('Hygiene Data'!I33))="","",OFFSET('Hygiene Data'!$I$11,0,10*ROW('Hygiene Data'!I33)))</f>
        <v/>
      </c>
      <c r="EE39" s="285" t="str">
        <f ca="true">+IF(OFFSET('Hygiene Data'!$I$12,0,10*ROW('Hygiene Data'!I33))="","",OFFSET('Hygiene Data'!$I$12,0,10*ROW('Hygiene Data'!I33)))</f>
        <v/>
      </c>
      <c r="EF39" s="285" t="str">
        <f ca="true">+IF(OFFSET('Hygiene Data'!$I$13,0,10*ROW('Hygiene Data'!I33))="","",OFFSET('Hygiene Data'!$I$13,0,10*ROW('Hygiene Data'!I33)))</f>
        <v/>
      </c>
    </row>
    <row xmlns:x14ac="http://schemas.microsoft.com/office/spreadsheetml/2009/9/ac" r="40" x14ac:dyDescent="0.2">
      <c r="A40" s="35" t="str">
        <f ca="true">+IF(OFFSET('Water Data'!$B$2,0,10*ROW('Water Data'!E34))="","",OFFSET('Water Data'!$B$2,0,10*ROW('Water Data'!E34)))</f>
        <v/>
      </c>
      <c r="B40" s="35" t="str">
        <f ca="true">+IF(OFFSET('Water Data'!$C$2,0,10*ROW('Water Data'!F34))="","",OFFSET('Water Data'!$C$2,0,10*ROW('Water Data'!F34)))</f>
        <v/>
      </c>
      <c r="C40" s="341" t="str">
        <f t="shared" ca="true" si="0"/>
        <v/>
      </c>
      <c r="D40" s="89"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89"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89"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89"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89"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89"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89"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89"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89"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89"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89"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89"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89"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89"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89"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89"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89"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89"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0"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0"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0"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0"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0"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0"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0"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0"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0"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0"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0"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0"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0"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0"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0"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0"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0"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0"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0"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0"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0"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0"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0"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0"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0"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0"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0"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0"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0"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0"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1"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1"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1"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1"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1"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1"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1"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1"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1"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1"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1"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1"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1"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1"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1"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1"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1"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1"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85"/>
      <c r="BS40" s="285" t="str">
        <f ca="true">+IF(OFFSET('Water Data'!$D$27,0,10*ROW('Water Data'!D34))="","",OFFSET('Water Data'!$D$27,0,10*ROW('Water Data'!D34)))</f>
        <v/>
      </c>
      <c r="BT40" s="285" t="str">
        <f ca="true">+IF(OFFSET('Water Data'!$D$28,0,10*ROW('Water Data'!D34))="","",OFFSET('Water Data'!$D$28,0,10*ROW('Water Data'!D34)))</f>
        <v/>
      </c>
      <c r="BU40" s="285" t="str">
        <f ca="true">+IF(OFFSET('Water Data'!$D$29,0,10*ROW('Water Data'!D34))="","",OFFSET('Water Data'!$D$29,0,10*ROW('Water Data'!D34)))</f>
        <v/>
      </c>
      <c r="BV40" s="285" t="str">
        <f ca="true">+IF(OFFSET('Water Data'!$E$27,0,10*ROW('Water Data'!E34))="","",OFFSET('Water Data'!$E$27,0,10*ROW('Water Data'!E34)))</f>
        <v/>
      </c>
      <c r="BW40" s="285" t="str">
        <f ca="true">+IF(OFFSET('Water Data'!$E$28,0,10*ROW('Water Data'!E34))="","",OFFSET('Water Data'!$E$28,0,10*ROW('Water Data'!E34)))</f>
        <v/>
      </c>
      <c r="BX40" s="285" t="str">
        <f ca="true">+IF(OFFSET('Water Data'!$E$29,0,10*ROW('Water Data'!E34))="","",OFFSET('Water Data'!$E$29,0,10*ROW('Water Data'!E34)))</f>
        <v/>
      </c>
      <c r="BY40" s="285" t="str">
        <f ca="true">+IF(OFFSET('Water Data'!$F$27,0,10*ROW('Water Data'!F34))="","",OFFSET('Water Data'!$F$27,0,10*ROW('Water Data'!F34)))</f>
        <v/>
      </c>
      <c r="BZ40" s="285" t="str">
        <f ca="true">+IF(OFFSET('Water Data'!$F$28,0,10*ROW('Water Data'!F34))="","",OFFSET('Water Data'!$F$28,0,10*ROW('Water Data'!F34)))</f>
        <v/>
      </c>
      <c r="CA40" s="285" t="str">
        <f ca="true">+IF(OFFSET('Water Data'!$F$29,0,10*ROW('Water Data'!F34))="","",OFFSET('Water Data'!$F$29,0,10*ROW('Water Data'!F34)))</f>
        <v/>
      </c>
      <c r="CB40" s="285" t="str">
        <f ca="true">+IF(OFFSET('Water Data'!$G$27,0,10*ROW('Water Data'!G34))="","",OFFSET('Water Data'!$G$27,0,10*ROW('Water Data'!G34)))</f>
        <v/>
      </c>
      <c r="CC40" s="285" t="str">
        <f ca="true">+IF(OFFSET('Water Data'!$G$28,0,10*ROW('Water Data'!G34))="","",OFFSET('Water Data'!$G$28,0,10*ROW('Water Data'!G34)))</f>
        <v/>
      </c>
      <c r="CD40" s="285" t="str">
        <f ca="true">+IF(OFFSET('Water Data'!$G$29,0,10*ROW('Water Data'!G34))="","",OFFSET('Water Data'!$G$29,0,10*ROW('Water Data'!G34)))</f>
        <v/>
      </c>
      <c r="CE40" s="285" t="str">
        <f ca="true">+IF(OFFSET('Water Data'!$H$27,0,10*ROW('Water Data'!H34))="","",OFFSET('Water Data'!$H$27,0,10*ROW('Water Data'!H34)))</f>
        <v/>
      </c>
      <c r="CF40" s="285" t="str">
        <f ca="true">+IF(OFFSET('Water Data'!$H$28,0,10*ROW('Water Data'!H34))="","",OFFSET('Water Data'!$H$28,0,10*ROW('Water Data'!H34)))</f>
        <v/>
      </c>
      <c r="CG40" s="285" t="str">
        <f ca="true">+IF(OFFSET('Water Data'!$H$29,0,10*ROW('Water Data'!H34))="","",OFFSET('Water Data'!$H$29,0,10*ROW('Water Data'!H34)))</f>
        <v/>
      </c>
      <c r="CH40" s="285" t="str">
        <f ca="true">+IF(OFFSET('Water Data'!$I$27,0,10*ROW('Water Data'!I34))="","",OFFSET('Water Data'!$I$27,0,10*ROW('Water Data'!I34)))</f>
        <v/>
      </c>
      <c r="CI40" s="285" t="str">
        <f ca="true">+IF(OFFSET('Water Data'!$I$28,0,10*ROW('Water Data'!I34))="","",OFFSET('Water Data'!$I$28,0,10*ROW('Water Data'!I34)))</f>
        <v/>
      </c>
      <c r="CJ40" s="285" t="str">
        <f ca="true">+IF(OFFSET('Water Data'!$I$29,0,10*ROW('Water Data'!I34))="","",OFFSET('Water Data'!$I$29,0,10*ROW('Water Data'!I34)))</f>
        <v/>
      </c>
      <c r="CK40" s="285" t="str">
        <f ca="true">+IF(OFFSET('Sanitation Data'!$D$28,0,10*ROW('Sanitation Data'!D34))="","",OFFSET('Sanitation Data'!$D$28,0,10*ROW('Sanitation Data'!D34)))</f>
        <v/>
      </c>
      <c r="CL40" s="285" t="str">
        <f ca="true">+IF(OFFSET('Sanitation Data'!$D$29,0,10*ROW('Sanitation Data'!D34))="","",OFFSET('Sanitation Data'!$D$29,0,10*ROW('Sanitation Data'!D34)))</f>
        <v/>
      </c>
      <c r="CM40" s="285" t="str">
        <f ca="true">+IF(OFFSET('Sanitation Data'!$D$30,0,10*ROW('Sanitation Data'!D34))="","",OFFSET('Sanitation Data'!$D$30,0,10*ROW('Sanitation Data'!D34)))</f>
        <v/>
      </c>
      <c r="CN40" s="285" t="str">
        <f ca="true">+IF(OFFSET('Sanitation Data'!$D$31,0,10*ROW('Sanitation Data'!D34))="","",OFFSET('Sanitation Data'!$D$31,0,10*ROW('Sanitation Data'!D34)))</f>
        <v/>
      </c>
      <c r="CO40" s="285" t="str">
        <f ca="true">+IF(OFFSET('Sanitation Data'!$D$32,0,10*ROW('Sanitation Data'!D34))="","",OFFSET('Sanitation Data'!$D$32,0,10*ROW('Sanitation Data'!D34)))</f>
        <v/>
      </c>
      <c r="CP40" s="285" t="str">
        <f ca="true">+IF(OFFSET('Sanitation Data'!$E$28,0,10*ROW('Sanitation Data'!E34))="","",OFFSET('Sanitation Data'!$E$28,0,10*ROW('Sanitation Data'!E34)))</f>
        <v/>
      </c>
      <c r="CQ40" s="285" t="str">
        <f ca="true">+IF(OFFSET('Sanitation Data'!$E$29,0,10*ROW('Sanitation Data'!E34))="","",OFFSET('Sanitation Data'!$E$29,0,10*ROW('Sanitation Data'!E34)))</f>
        <v/>
      </c>
      <c r="CR40" s="285" t="str">
        <f ca="true">+IF(OFFSET('Sanitation Data'!$E$30,0,10*ROW('Sanitation Data'!E34))="","",OFFSET('Sanitation Data'!$E$30,0,10*ROW('Sanitation Data'!E34)))</f>
        <v/>
      </c>
      <c r="CS40" s="285" t="str">
        <f ca="true">+IF(OFFSET('Sanitation Data'!$E$31,0,10*ROW('Sanitation Data'!E34))="","",OFFSET('Sanitation Data'!$E$31,0,10*ROW('Sanitation Data'!E34)))</f>
        <v/>
      </c>
      <c r="CT40" s="285" t="str">
        <f ca="true">+IF(OFFSET('Sanitation Data'!$E$32,0,10*ROW('Sanitation Data'!E34))="","",OFFSET('Sanitation Data'!$E$32,0,10*ROW('Sanitation Data'!E34)))</f>
        <v/>
      </c>
      <c r="CU40" s="285" t="str">
        <f ca="true">+IF(OFFSET('Sanitation Data'!$F$28,0,10*ROW('Sanitation Data'!F34))="","",OFFSET('Sanitation Data'!$F$28,0,10*ROW('Sanitation Data'!F34)))</f>
        <v/>
      </c>
      <c r="CV40" s="285" t="str">
        <f ca="true">+IF(OFFSET('Sanitation Data'!$F$29,0,10*ROW('Sanitation Data'!F34))="","",OFFSET('Sanitation Data'!$F$29,0,10*ROW('Sanitation Data'!F34)))</f>
        <v/>
      </c>
      <c r="CW40" s="285" t="str">
        <f ca="true">+IF(OFFSET('Sanitation Data'!$F$30,0,10*ROW('Sanitation Data'!F34))="","",OFFSET('Sanitation Data'!$F$30,0,10*ROW('Sanitation Data'!F34)))</f>
        <v/>
      </c>
      <c r="CX40" s="285" t="str">
        <f ca="true">+IF(OFFSET('Sanitation Data'!$F$31,0,10*ROW('Sanitation Data'!F34))="","",OFFSET('Sanitation Data'!$F$31,0,10*ROW('Sanitation Data'!F34)))</f>
        <v/>
      </c>
      <c r="CY40" s="285" t="str">
        <f ca="true">+IF(OFFSET('Sanitation Data'!$F$32,0,10*ROW('Sanitation Data'!F34))="","",OFFSET('Sanitation Data'!$F$32,0,10*ROW('Sanitation Data'!F34)))</f>
        <v/>
      </c>
      <c r="CZ40" s="285" t="str">
        <f ca="true">+IF(OFFSET('Sanitation Data'!$G$28,0,10*ROW('Sanitation Data'!G34))="","",OFFSET('Sanitation Data'!$G$28,0,10*ROW('Sanitation Data'!G34)))</f>
        <v/>
      </c>
      <c r="DA40" s="285" t="str">
        <f ca="true">+IF(OFFSET('Sanitation Data'!$G$29,0,10*ROW('Sanitation Data'!G34))="","",OFFSET('Sanitation Data'!$G$29,0,10*ROW('Sanitation Data'!G34)))</f>
        <v/>
      </c>
      <c r="DB40" s="285" t="str">
        <f ca="true">+IF(OFFSET('Sanitation Data'!$G$30,0,10*ROW('Sanitation Data'!G34))="","",OFFSET('Sanitation Data'!$G$30,0,10*ROW('Sanitation Data'!G34)))</f>
        <v/>
      </c>
      <c r="DC40" s="285" t="str">
        <f ca="true">+IF(OFFSET('Sanitation Data'!$G$31,0,10*ROW('Sanitation Data'!G34))="","",OFFSET('Sanitation Data'!$G$31,0,10*ROW('Sanitation Data'!G34)))</f>
        <v/>
      </c>
      <c r="DD40" s="285" t="str">
        <f ca="true">+IF(OFFSET('Sanitation Data'!$G$32,0,10*ROW('Sanitation Data'!G34))="","",OFFSET('Sanitation Data'!$G$32,0,10*ROW('Sanitation Data'!G34)))</f>
        <v/>
      </c>
      <c r="DE40" s="285" t="str">
        <f ca="true">+IF(OFFSET('Sanitation Data'!$H$28,0,10*ROW('Sanitation Data'!H34))="","",OFFSET('Sanitation Data'!$H$28,0,10*ROW('Sanitation Data'!H34)))</f>
        <v/>
      </c>
      <c r="DF40" s="285" t="str">
        <f ca="true">+IF(OFFSET('Sanitation Data'!$H$29,0,10*ROW('Sanitation Data'!H34))="","",OFFSET('Sanitation Data'!$H$29,0,10*ROW('Sanitation Data'!H34)))</f>
        <v/>
      </c>
      <c r="DG40" s="285" t="str">
        <f ca="true">+IF(OFFSET('Sanitation Data'!$H$30,0,10*ROW('Sanitation Data'!H34))="","",OFFSET('Sanitation Data'!$H$30,0,10*ROW('Sanitation Data'!H34)))</f>
        <v/>
      </c>
      <c r="DH40" s="285" t="str">
        <f ca="true">+IF(OFFSET('Sanitation Data'!$H$31,0,10*ROW('Sanitation Data'!H34))="","",OFFSET('Sanitation Data'!$H$31,0,10*ROW('Sanitation Data'!H34)))</f>
        <v/>
      </c>
      <c r="DI40" s="285" t="str">
        <f ca="true">+IF(OFFSET('Sanitation Data'!$H$32,0,10*ROW('Sanitation Data'!H34))="","",OFFSET('Sanitation Data'!$H$32,0,10*ROW('Sanitation Data'!H34)))</f>
        <v/>
      </c>
      <c r="DJ40" s="285" t="str">
        <f ca="true">+IF(OFFSET('Sanitation Data'!$I$28,0,10*ROW('Sanitation Data'!I34))="","",OFFSET('Sanitation Data'!$I$28,0,10*ROW('Sanitation Data'!I34)))</f>
        <v/>
      </c>
      <c r="DK40" s="285" t="str">
        <f ca="true">+IF(OFFSET('Sanitation Data'!$I$29,0,10*ROW('Sanitation Data'!I34))="","",OFFSET('Sanitation Data'!$I$29,0,10*ROW('Sanitation Data'!I34)))</f>
        <v/>
      </c>
      <c r="DL40" s="285" t="str">
        <f ca="true">+IF(OFFSET('Sanitation Data'!$I$30,0,10*ROW('Sanitation Data'!I34))="","",OFFSET('Sanitation Data'!$I$30,0,10*ROW('Sanitation Data'!I34)))</f>
        <v/>
      </c>
      <c r="DM40" s="285" t="str">
        <f ca="true">+IF(OFFSET('Sanitation Data'!$I$31,0,10*ROW('Sanitation Data'!I34))="","",OFFSET('Sanitation Data'!$I$31,0,10*ROW('Sanitation Data'!I34)))</f>
        <v/>
      </c>
      <c r="DN40" s="285" t="str">
        <f ca="true">+IF(OFFSET('Sanitation Data'!$I$32,0,10*ROW('Sanitation Data'!I34))="","",OFFSET('Sanitation Data'!$I$32,0,10*ROW('Sanitation Data'!I34)))</f>
        <v/>
      </c>
      <c r="DO40" s="285" t="str">
        <f ca="true">+IF(OFFSET('Hygiene Data'!$D$11,0,10*ROW('Hygiene Data'!D34))="","",OFFSET('Hygiene Data'!$D$11,0,10*ROW('Hygiene Data'!D34)))</f>
        <v/>
      </c>
      <c r="DP40" s="285" t="str">
        <f ca="true">+IF(OFFSET('Hygiene Data'!$D$12,0,10*ROW('Hygiene Data'!D34))="","",OFFSET('Hygiene Data'!$D$12,0,10*ROW('Hygiene Data'!D34)))</f>
        <v/>
      </c>
      <c r="DQ40" s="285" t="str">
        <f ca="true">+IF(OFFSET('Hygiene Data'!$D$13,0,10*ROW('Hygiene Data'!D34))="","",OFFSET('Hygiene Data'!$D$13,0,10*ROW('Hygiene Data'!D34)))</f>
        <v/>
      </c>
      <c r="DR40" s="285" t="str">
        <f ca="true">+IF(OFFSET('Hygiene Data'!$E$11,0,10*ROW('Hygiene Data'!E34))="","",OFFSET('Hygiene Data'!$E$11,0,10*ROW('Hygiene Data'!E34)))</f>
        <v/>
      </c>
      <c r="DS40" s="285" t="str">
        <f ca="true">+IF(OFFSET('Hygiene Data'!$E$12,0,10*ROW('Hygiene Data'!E34))="","",OFFSET('Hygiene Data'!$E$12,0,10*ROW('Hygiene Data'!E34)))</f>
        <v/>
      </c>
      <c r="DT40" s="285" t="str">
        <f ca="true">+IF(OFFSET('Hygiene Data'!$E$13,0,10*ROW('Hygiene Data'!E34))="","",OFFSET('Hygiene Data'!$E$13,0,10*ROW('Hygiene Data'!E34)))</f>
        <v/>
      </c>
      <c r="DU40" s="285" t="str">
        <f ca="true">+IF(OFFSET('Hygiene Data'!$F$11,0,10*ROW('Hygiene Data'!F34))="","",OFFSET('Hygiene Data'!$F$11,0,10*ROW('Hygiene Data'!F34)))</f>
        <v/>
      </c>
      <c r="DV40" s="285" t="str">
        <f ca="true">+IF(OFFSET('Hygiene Data'!$F$12,0,10*ROW('Hygiene Data'!F34))="","",OFFSET('Hygiene Data'!$F$12,0,10*ROW('Hygiene Data'!F34)))</f>
        <v/>
      </c>
      <c r="DW40" s="285" t="str">
        <f ca="true">+IF(OFFSET('Hygiene Data'!$F$13,0,10*ROW('Hygiene Data'!F34))="","",OFFSET('Hygiene Data'!$F$13,0,10*ROW('Hygiene Data'!F34)))</f>
        <v/>
      </c>
      <c r="DX40" s="285" t="str">
        <f ca="true">+IF(OFFSET('Hygiene Data'!$G$11,0,10*ROW('Hygiene Data'!G34))="","",OFFSET('Hygiene Data'!$G$11,0,10*ROW('Hygiene Data'!G34)))</f>
        <v/>
      </c>
      <c r="DY40" s="285" t="str">
        <f ca="true">+IF(OFFSET('Hygiene Data'!$G$12,0,10*ROW('Hygiene Data'!G34))="","",OFFSET('Hygiene Data'!$G$12,0,10*ROW('Hygiene Data'!G34)))</f>
        <v/>
      </c>
      <c r="DZ40" s="285" t="str">
        <f ca="true">+IF(OFFSET('Hygiene Data'!$G$13,0,10*ROW('Hygiene Data'!G34))="","",OFFSET('Hygiene Data'!$G$13,0,10*ROW('Hygiene Data'!G34)))</f>
        <v/>
      </c>
      <c r="EA40" s="285" t="str">
        <f ca="true">+IF(OFFSET('Hygiene Data'!$H$11,0,10*ROW('Hygiene Data'!H34))="","",OFFSET('Hygiene Data'!$H$11,0,10*ROW('Hygiene Data'!H34)))</f>
        <v/>
      </c>
      <c r="EB40" s="285" t="str">
        <f ca="true">+IF(OFFSET('Hygiene Data'!$H$12,0,10*ROW('Hygiene Data'!H34))="","",OFFSET('Hygiene Data'!$H$12,0,10*ROW('Hygiene Data'!H34)))</f>
        <v/>
      </c>
      <c r="EC40" s="285" t="str">
        <f ca="true">+IF(OFFSET('Hygiene Data'!$H$13,0,10*ROW('Hygiene Data'!H34))="","",OFFSET('Hygiene Data'!$H$13,0,10*ROW('Hygiene Data'!H34)))</f>
        <v/>
      </c>
      <c r="ED40" s="285" t="str">
        <f ca="true">+IF(OFFSET('Hygiene Data'!$I$11,0,10*ROW('Hygiene Data'!I34))="","",OFFSET('Hygiene Data'!$I$11,0,10*ROW('Hygiene Data'!I34)))</f>
        <v/>
      </c>
      <c r="EE40" s="285" t="str">
        <f ca="true">+IF(OFFSET('Hygiene Data'!$I$12,0,10*ROW('Hygiene Data'!I34))="","",OFFSET('Hygiene Data'!$I$12,0,10*ROW('Hygiene Data'!I34)))</f>
        <v/>
      </c>
      <c r="EF40" s="285" t="str">
        <f ca="true">+IF(OFFSET('Hygiene Data'!$I$13,0,10*ROW('Hygiene Data'!I34))="","",OFFSET('Hygiene Data'!$I$13,0,10*ROW('Hygiene Data'!I34)))</f>
        <v/>
      </c>
    </row>
    <row xmlns:x14ac="http://schemas.microsoft.com/office/spreadsheetml/2009/9/ac" r="41" x14ac:dyDescent="0.2">
      <c r="A41" s="35" t="str">
        <f ca="true">+IF(OFFSET('Water Data'!$B$2,0,10*ROW('Water Data'!E35))="","",OFFSET('Water Data'!$B$2,0,10*ROW('Water Data'!E35)))</f>
        <v/>
      </c>
      <c r="B41" s="35" t="str">
        <f ca="true">+IF(OFFSET('Water Data'!$C$2,0,10*ROW('Water Data'!F35))="","",OFFSET('Water Data'!$C$2,0,10*ROW('Water Data'!F35)))</f>
        <v/>
      </c>
      <c r="C41" s="341" t="str">
        <f t="shared" ca="true" si="0"/>
        <v/>
      </c>
      <c r="D41" s="89"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89"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89"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89"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89"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89"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89"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89"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89"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89"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89"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89"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89"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89"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89"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89"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89"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89"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0"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0"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0"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0"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0"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0"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0"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0"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0"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0"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0"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0"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0"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0"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0"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0"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0"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0"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0"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0"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0"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0"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0"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0"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0"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0"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0"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0"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0"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0"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1"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1"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1"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1"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1"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1"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1"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1"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1"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1"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1"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1"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1"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1"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1"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1"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1"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1"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85"/>
      <c r="BS41" s="285" t="str">
        <f ca="true">+IF(OFFSET('Water Data'!$D$27,0,10*ROW('Water Data'!D35))="","",OFFSET('Water Data'!$D$27,0,10*ROW('Water Data'!D35)))</f>
        <v/>
      </c>
      <c r="BT41" s="285" t="str">
        <f ca="true">+IF(OFFSET('Water Data'!$D$28,0,10*ROW('Water Data'!D35))="","",OFFSET('Water Data'!$D$28,0,10*ROW('Water Data'!D35)))</f>
        <v/>
      </c>
      <c r="BU41" s="285" t="str">
        <f ca="true">+IF(OFFSET('Water Data'!$D$29,0,10*ROW('Water Data'!D35))="","",OFFSET('Water Data'!$D$29,0,10*ROW('Water Data'!D35)))</f>
        <v/>
      </c>
      <c r="BV41" s="285" t="str">
        <f ca="true">+IF(OFFSET('Water Data'!$E$27,0,10*ROW('Water Data'!E35))="","",OFFSET('Water Data'!$E$27,0,10*ROW('Water Data'!E35)))</f>
        <v/>
      </c>
      <c r="BW41" s="285" t="str">
        <f ca="true">+IF(OFFSET('Water Data'!$E$28,0,10*ROW('Water Data'!E35))="","",OFFSET('Water Data'!$E$28,0,10*ROW('Water Data'!E35)))</f>
        <v/>
      </c>
      <c r="BX41" s="285" t="str">
        <f ca="true">+IF(OFFSET('Water Data'!$E$29,0,10*ROW('Water Data'!E35))="","",OFFSET('Water Data'!$E$29,0,10*ROW('Water Data'!E35)))</f>
        <v/>
      </c>
      <c r="BY41" s="285" t="str">
        <f ca="true">+IF(OFFSET('Water Data'!$F$27,0,10*ROW('Water Data'!F35))="","",OFFSET('Water Data'!$F$27,0,10*ROW('Water Data'!F35)))</f>
        <v/>
      </c>
      <c r="BZ41" s="285" t="str">
        <f ca="true">+IF(OFFSET('Water Data'!$F$28,0,10*ROW('Water Data'!F35))="","",OFFSET('Water Data'!$F$28,0,10*ROW('Water Data'!F35)))</f>
        <v/>
      </c>
      <c r="CA41" s="285" t="str">
        <f ca="true">+IF(OFFSET('Water Data'!$F$29,0,10*ROW('Water Data'!F35))="","",OFFSET('Water Data'!$F$29,0,10*ROW('Water Data'!F35)))</f>
        <v/>
      </c>
      <c r="CB41" s="285" t="str">
        <f ca="true">+IF(OFFSET('Water Data'!$G$27,0,10*ROW('Water Data'!G35))="","",OFFSET('Water Data'!$G$27,0,10*ROW('Water Data'!G35)))</f>
        <v/>
      </c>
      <c r="CC41" s="285" t="str">
        <f ca="true">+IF(OFFSET('Water Data'!$G$28,0,10*ROW('Water Data'!G35))="","",OFFSET('Water Data'!$G$28,0,10*ROW('Water Data'!G35)))</f>
        <v/>
      </c>
      <c r="CD41" s="285" t="str">
        <f ca="true">+IF(OFFSET('Water Data'!$G$29,0,10*ROW('Water Data'!G35))="","",OFFSET('Water Data'!$G$29,0,10*ROW('Water Data'!G35)))</f>
        <v/>
      </c>
      <c r="CE41" s="285" t="str">
        <f ca="true">+IF(OFFSET('Water Data'!$H$27,0,10*ROW('Water Data'!H35))="","",OFFSET('Water Data'!$H$27,0,10*ROW('Water Data'!H35)))</f>
        <v/>
      </c>
      <c r="CF41" s="285" t="str">
        <f ca="true">+IF(OFFSET('Water Data'!$H$28,0,10*ROW('Water Data'!H35))="","",OFFSET('Water Data'!$H$28,0,10*ROW('Water Data'!H35)))</f>
        <v/>
      </c>
      <c r="CG41" s="285" t="str">
        <f ca="true">+IF(OFFSET('Water Data'!$H$29,0,10*ROW('Water Data'!H35))="","",OFFSET('Water Data'!$H$29,0,10*ROW('Water Data'!H35)))</f>
        <v/>
      </c>
      <c r="CH41" s="285" t="str">
        <f ca="true">+IF(OFFSET('Water Data'!$I$27,0,10*ROW('Water Data'!I35))="","",OFFSET('Water Data'!$I$27,0,10*ROW('Water Data'!I35)))</f>
        <v/>
      </c>
      <c r="CI41" s="285" t="str">
        <f ca="true">+IF(OFFSET('Water Data'!$I$28,0,10*ROW('Water Data'!I35))="","",OFFSET('Water Data'!$I$28,0,10*ROW('Water Data'!I35)))</f>
        <v/>
      </c>
      <c r="CJ41" s="285" t="str">
        <f ca="true">+IF(OFFSET('Water Data'!$I$29,0,10*ROW('Water Data'!I35))="","",OFFSET('Water Data'!$I$29,0,10*ROW('Water Data'!I35)))</f>
        <v/>
      </c>
      <c r="CK41" s="285" t="str">
        <f ca="true">+IF(OFFSET('Sanitation Data'!$D$28,0,10*ROW('Sanitation Data'!D35))="","",OFFSET('Sanitation Data'!$D$28,0,10*ROW('Sanitation Data'!D35)))</f>
        <v/>
      </c>
      <c r="CL41" s="285" t="str">
        <f ca="true">+IF(OFFSET('Sanitation Data'!$D$29,0,10*ROW('Sanitation Data'!D35))="","",OFFSET('Sanitation Data'!$D$29,0,10*ROW('Sanitation Data'!D35)))</f>
        <v/>
      </c>
      <c r="CM41" s="285" t="str">
        <f ca="true">+IF(OFFSET('Sanitation Data'!$D$30,0,10*ROW('Sanitation Data'!D35))="","",OFFSET('Sanitation Data'!$D$30,0,10*ROW('Sanitation Data'!D35)))</f>
        <v/>
      </c>
      <c r="CN41" s="285" t="str">
        <f ca="true">+IF(OFFSET('Sanitation Data'!$D$31,0,10*ROW('Sanitation Data'!D35))="","",OFFSET('Sanitation Data'!$D$31,0,10*ROW('Sanitation Data'!D35)))</f>
        <v/>
      </c>
      <c r="CO41" s="285" t="str">
        <f ca="true">+IF(OFFSET('Sanitation Data'!$D$32,0,10*ROW('Sanitation Data'!D35))="","",OFFSET('Sanitation Data'!$D$32,0,10*ROW('Sanitation Data'!D35)))</f>
        <v/>
      </c>
      <c r="CP41" s="285" t="str">
        <f ca="true">+IF(OFFSET('Sanitation Data'!$E$28,0,10*ROW('Sanitation Data'!E35))="","",OFFSET('Sanitation Data'!$E$28,0,10*ROW('Sanitation Data'!E35)))</f>
        <v/>
      </c>
      <c r="CQ41" s="285" t="str">
        <f ca="true">+IF(OFFSET('Sanitation Data'!$E$29,0,10*ROW('Sanitation Data'!E35))="","",OFFSET('Sanitation Data'!$E$29,0,10*ROW('Sanitation Data'!E35)))</f>
        <v/>
      </c>
      <c r="CR41" s="285" t="str">
        <f ca="true">+IF(OFFSET('Sanitation Data'!$E$30,0,10*ROW('Sanitation Data'!E35))="","",OFFSET('Sanitation Data'!$E$30,0,10*ROW('Sanitation Data'!E35)))</f>
        <v/>
      </c>
      <c r="CS41" s="285" t="str">
        <f ca="true">+IF(OFFSET('Sanitation Data'!$E$31,0,10*ROW('Sanitation Data'!E35))="","",OFFSET('Sanitation Data'!$E$31,0,10*ROW('Sanitation Data'!E35)))</f>
        <v/>
      </c>
      <c r="CT41" s="285" t="str">
        <f ca="true">+IF(OFFSET('Sanitation Data'!$E$32,0,10*ROW('Sanitation Data'!E35))="","",OFFSET('Sanitation Data'!$E$32,0,10*ROW('Sanitation Data'!E35)))</f>
        <v/>
      </c>
      <c r="CU41" s="285" t="str">
        <f ca="true">+IF(OFFSET('Sanitation Data'!$F$28,0,10*ROW('Sanitation Data'!F35))="","",OFFSET('Sanitation Data'!$F$28,0,10*ROW('Sanitation Data'!F35)))</f>
        <v/>
      </c>
      <c r="CV41" s="285" t="str">
        <f ca="true">+IF(OFFSET('Sanitation Data'!$F$29,0,10*ROW('Sanitation Data'!F35))="","",OFFSET('Sanitation Data'!$F$29,0,10*ROW('Sanitation Data'!F35)))</f>
        <v/>
      </c>
      <c r="CW41" s="285" t="str">
        <f ca="true">+IF(OFFSET('Sanitation Data'!$F$30,0,10*ROW('Sanitation Data'!F35))="","",OFFSET('Sanitation Data'!$F$30,0,10*ROW('Sanitation Data'!F35)))</f>
        <v/>
      </c>
      <c r="CX41" s="285" t="str">
        <f ca="true">+IF(OFFSET('Sanitation Data'!$F$31,0,10*ROW('Sanitation Data'!F35))="","",OFFSET('Sanitation Data'!$F$31,0,10*ROW('Sanitation Data'!F35)))</f>
        <v/>
      </c>
      <c r="CY41" s="285" t="str">
        <f ca="true">+IF(OFFSET('Sanitation Data'!$F$32,0,10*ROW('Sanitation Data'!F35))="","",OFFSET('Sanitation Data'!$F$32,0,10*ROW('Sanitation Data'!F35)))</f>
        <v/>
      </c>
      <c r="CZ41" s="285" t="str">
        <f ca="true">+IF(OFFSET('Sanitation Data'!$G$28,0,10*ROW('Sanitation Data'!G35))="","",OFFSET('Sanitation Data'!$G$28,0,10*ROW('Sanitation Data'!G35)))</f>
        <v/>
      </c>
      <c r="DA41" s="285" t="str">
        <f ca="true">+IF(OFFSET('Sanitation Data'!$G$29,0,10*ROW('Sanitation Data'!G35))="","",OFFSET('Sanitation Data'!$G$29,0,10*ROW('Sanitation Data'!G35)))</f>
        <v/>
      </c>
      <c r="DB41" s="285" t="str">
        <f ca="true">+IF(OFFSET('Sanitation Data'!$G$30,0,10*ROW('Sanitation Data'!G35))="","",OFFSET('Sanitation Data'!$G$30,0,10*ROW('Sanitation Data'!G35)))</f>
        <v/>
      </c>
      <c r="DC41" s="285" t="str">
        <f ca="true">+IF(OFFSET('Sanitation Data'!$G$31,0,10*ROW('Sanitation Data'!G35))="","",OFFSET('Sanitation Data'!$G$31,0,10*ROW('Sanitation Data'!G35)))</f>
        <v/>
      </c>
      <c r="DD41" s="285" t="str">
        <f ca="true">+IF(OFFSET('Sanitation Data'!$G$32,0,10*ROW('Sanitation Data'!G35))="","",OFFSET('Sanitation Data'!$G$32,0,10*ROW('Sanitation Data'!G35)))</f>
        <v/>
      </c>
      <c r="DE41" s="285" t="str">
        <f ca="true">+IF(OFFSET('Sanitation Data'!$H$28,0,10*ROW('Sanitation Data'!H35))="","",OFFSET('Sanitation Data'!$H$28,0,10*ROW('Sanitation Data'!H35)))</f>
        <v/>
      </c>
      <c r="DF41" s="285" t="str">
        <f ca="true">+IF(OFFSET('Sanitation Data'!$H$29,0,10*ROW('Sanitation Data'!H35))="","",OFFSET('Sanitation Data'!$H$29,0,10*ROW('Sanitation Data'!H35)))</f>
        <v/>
      </c>
      <c r="DG41" s="285" t="str">
        <f ca="true">+IF(OFFSET('Sanitation Data'!$H$30,0,10*ROW('Sanitation Data'!H35))="","",OFFSET('Sanitation Data'!$H$30,0,10*ROW('Sanitation Data'!H35)))</f>
        <v/>
      </c>
      <c r="DH41" s="285" t="str">
        <f ca="true">+IF(OFFSET('Sanitation Data'!$H$31,0,10*ROW('Sanitation Data'!H35))="","",OFFSET('Sanitation Data'!$H$31,0,10*ROW('Sanitation Data'!H35)))</f>
        <v/>
      </c>
      <c r="DI41" s="285" t="str">
        <f ca="true">+IF(OFFSET('Sanitation Data'!$H$32,0,10*ROW('Sanitation Data'!H35))="","",OFFSET('Sanitation Data'!$H$32,0,10*ROW('Sanitation Data'!H35)))</f>
        <v/>
      </c>
      <c r="DJ41" s="285" t="str">
        <f ca="true">+IF(OFFSET('Sanitation Data'!$I$28,0,10*ROW('Sanitation Data'!I35))="","",OFFSET('Sanitation Data'!$I$28,0,10*ROW('Sanitation Data'!I35)))</f>
        <v/>
      </c>
      <c r="DK41" s="285" t="str">
        <f ca="true">+IF(OFFSET('Sanitation Data'!$I$29,0,10*ROW('Sanitation Data'!I35))="","",OFFSET('Sanitation Data'!$I$29,0,10*ROW('Sanitation Data'!I35)))</f>
        <v/>
      </c>
      <c r="DL41" s="285" t="str">
        <f ca="true">+IF(OFFSET('Sanitation Data'!$I$30,0,10*ROW('Sanitation Data'!I35))="","",OFFSET('Sanitation Data'!$I$30,0,10*ROW('Sanitation Data'!I35)))</f>
        <v/>
      </c>
      <c r="DM41" s="285" t="str">
        <f ca="true">+IF(OFFSET('Sanitation Data'!$I$31,0,10*ROW('Sanitation Data'!I35))="","",OFFSET('Sanitation Data'!$I$31,0,10*ROW('Sanitation Data'!I35)))</f>
        <v/>
      </c>
      <c r="DN41" s="285" t="str">
        <f ca="true">+IF(OFFSET('Sanitation Data'!$I$32,0,10*ROW('Sanitation Data'!I35))="","",OFFSET('Sanitation Data'!$I$32,0,10*ROW('Sanitation Data'!I35)))</f>
        <v/>
      </c>
      <c r="DO41" s="285" t="str">
        <f ca="true">+IF(OFFSET('Hygiene Data'!$D$11,0,10*ROW('Hygiene Data'!D35))="","",OFFSET('Hygiene Data'!$D$11,0,10*ROW('Hygiene Data'!D35)))</f>
        <v/>
      </c>
      <c r="DP41" s="285" t="str">
        <f ca="true">+IF(OFFSET('Hygiene Data'!$D$12,0,10*ROW('Hygiene Data'!D35))="","",OFFSET('Hygiene Data'!$D$12,0,10*ROW('Hygiene Data'!D35)))</f>
        <v/>
      </c>
      <c r="DQ41" s="285" t="str">
        <f ca="true">+IF(OFFSET('Hygiene Data'!$D$13,0,10*ROW('Hygiene Data'!D35))="","",OFFSET('Hygiene Data'!$D$13,0,10*ROW('Hygiene Data'!D35)))</f>
        <v/>
      </c>
      <c r="DR41" s="285" t="str">
        <f ca="true">+IF(OFFSET('Hygiene Data'!$E$11,0,10*ROW('Hygiene Data'!E35))="","",OFFSET('Hygiene Data'!$E$11,0,10*ROW('Hygiene Data'!E35)))</f>
        <v/>
      </c>
      <c r="DS41" s="285" t="str">
        <f ca="true">+IF(OFFSET('Hygiene Data'!$E$12,0,10*ROW('Hygiene Data'!E35))="","",OFFSET('Hygiene Data'!$E$12,0,10*ROW('Hygiene Data'!E35)))</f>
        <v/>
      </c>
      <c r="DT41" s="285" t="str">
        <f ca="true">+IF(OFFSET('Hygiene Data'!$E$13,0,10*ROW('Hygiene Data'!E35))="","",OFFSET('Hygiene Data'!$E$13,0,10*ROW('Hygiene Data'!E35)))</f>
        <v/>
      </c>
      <c r="DU41" s="285" t="str">
        <f ca="true">+IF(OFFSET('Hygiene Data'!$F$11,0,10*ROW('Hygiene Data'!F35))="","",OFFSET('Hygiene Data'!$F$11,0,10*ROW('Hygiene Data'!F35)))</f>
        <v/>
      </c>
      <c r="DV41" s="285" t="str">
        <f ca="true">+IF(OFFSET('Hygiene Data'!$F$12,0,10*ROW('Hygiene Data'!F35))="","",OFFSET('Hygiene Data'!$F$12,0,10*ROW('Hygiene Data'!F35)))</f>
        <v/>
      </c>
      <c r="DW41" s="285" t="str">
        <f ca="true">+IF(OFFSET('Hygiene Data'!$F$13,0,10*ROW('Hygiene Data'!F35))="","",OFFSET('Hygiene Data'!$F$13,0,10*ROW('Hygiene Data'!F35)))</f>
        <v/>
      </c>
      <c r="DX41" s="285" t="str">
        <f ca="true">+IF(OFFSET('Hygiene Data'!$G$11,0,10*ROW('Hygiene Data'!G35))="","",OFFSET('Hygiene Data'!$G$11,0,10*ROW('Hygiene Data'!G35)))</f>
        <v/>
      </c>
      <c r="DY41" s="285" t="str">
        <f ca="true">+IF(OFFSET('Hygiene Data'!$G$12,0,10*ROW('Hygiene Data'!G35))="","",OFFSET('Hygiene Data'!$G$12,0,10*ROW('Hygiene Data'!G35)))</f>
        <v/>
      </c>
      <c r="DZ41" s="285" t="str">
        <f ca="true">+IF(OFFSET('Hygiene Data'!$G$13,0,10*ROW('Hygiene Data'!G35))="","",OFFSET('Hygiene Data'!$G$13,0,10*ROW('Hygiene Data'!G35)))</f>
        <v/>
      </c>
      <c r="EA41" s="285" t="str">
        <f ca="true">+IF(OFFSET('Hygiene Data'!$H$11,0,10*ROW('Hygiene Data'!H35))="","",OFFSET('Hygiene Data'!$H$11,0,10*ROW('Hygiene Data'!H35)))</f>
        <v/>
      </c>
      <c r="EB41" s="285" t="str">
        <f ca="true">+IF(OFFSET('Hygiene Data'!$H$12,0,10*ROW('Hygiene Data'!H35))="","",OFFSET('Hygiene Data'!$H$12,0,10*ROW('Hygiene Data'!H35)))</f>
        <v/>
      </c>
      <c r="EC41" s="285" t="str">
        <f ca="true">+IF(OFFSET('Hygiene Data'!$H$13,0,10*ROW('Hygiene Data'!H35))="","",OFFSET('Hygiene Data'!$H$13,0,10*ROW('Hygiene Data'!H35)))</f>
        <v/>
      </c>
      <c r="ED41" s="285" t="str">
        <f ca="true">+IF(OFFSET('Hygiene Data'!$I$11,0,10*ROW('Hygiene Data'!I35))="","",OFFSET('Hygiene Data'!$I$11,0,10*ROW('Hygiene Data'!I35)))</f>
        <v/>
      </c>
      <c r="EE41" s="285" t="str">
        <f ca="true">+IF(OFFSET('Hygiene Data'!$I$12,0,10*ROW('Hygiene Data'!I35))="","",OFFSET('Hygiene Data'!$I$12,0,10*ROW('Hygiene Data'!I35)))</f>
        <v/>
      </c>
      <c r="EF41" s="285" t="str">
        <f ca="true">+IF(OFFSET('Hygiene Data'!$I$13,0,10*ROW('Hygiene Data'!I35))="","",OFFSET('Hygiene Data'!$I$13,0,10*ROW('Hygiene Data'!I35)))</f>
        <v/>
      </c>
    </row>
    <row xmlns:x14ac="http://schemas.microsoft.com/office/spreadsheetml/2009/9/ac" r="42" x14ac:dyDescent="0.2">
      <c r="A42" s="35" t="str">
        <f ca="true">+IF(OFFSET('Water Data'!$B$2,0,10*ROW('Water Data'!E36))="","",OFFSET('Water Data'!$B$2,0,10*ROW('Water Data'!E36)))</f>
        <v/>
      </c>
      <c r="B42" s="35" t="str">
        <f ca="true">+IF(OFFSET('Water Data'!$C$2,0,10*ROW('Water Data'!F36))="","",OFFSET('Water Data'!$C$2,0,10*ROW('Water Data'!F36)))</f>
        <v/>
      </c>
      <c r="C42" s="341" t="str">
        <f t="shared" ca="true" si="0"/>
        <v/>
      </c>
      <c r="D42" s="89"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89"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89"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89"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89"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89"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89"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89"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89"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89"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89"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89"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89"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89"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89"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89"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89"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89"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0"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0"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0"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0"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0"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0"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0"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0"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0"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0"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0"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0"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0"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0"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0"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0"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0"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0"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0"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0"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0"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0"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0"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0"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0"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0"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0"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0"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0"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0"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1"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1"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1"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1"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1"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1"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1"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1"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1"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1"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1"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1"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1"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1"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1"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1"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1"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1"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85"/>
      <c r="BS42" s="285" t="str">
        <f ca="true">+IF(OFFSET('Water Data'!$D$27,0,10*ROW('Water Data'!D36))="","",OFFSET('Water Data'!$D$27,0,10*ROW('Water Data'!D36)))</f>
        <v/>
      </c>
      <c r="BT42" s="285" t="str">
        <f ca="true">+IF(OFFSET('Water Data'!$D$28,0,10*ROW('Water Data'!D36))="","",OFFSET('Water Data'!$D$28,0,10*ROW('Water Data'!D36)))</f>
        <v/>
      </c>
      <c r="BU42" s="285" t="str">
        <f ca="true">+IF(OFFSET('Water Data'!$D$29,0,10*ROW('Water Data'!D36))="","",OFFSET('Water Data'!$D$29,0,10*ROW('Water Data'!D36)))</f>
        <v/>
      </c>
      <c r="BV42" s="285" t="str">
        <f ca="true">+IF(OFFSET('Water Data'!$E$27,0,10*ROW('Water Data'!E36))="","",OFFSET('Water Data'!$E$27,0,10*ROW('Water Data'!E36)))</f>
        <v/>
      </c>
      <c r="BW42" s="285" t="str">
        <f ca="true">+IF(OFFSET('Water Data'!$E$28,0,10*ROW('Water Data'!E36))="","",OFFSET('Water Data'!$E$28,0,10*ROW('Water Data'!E36)))</f>
        <v/>
      </c>
      <c r="BX42" s="285" t="str">
        <f ca="true">+IF(OFFSET('Water Data'!$E$29,0,10*ROW('Water Data'!E36))="","",OFFSET('Water Data'!$E$29,0,10*ROW('Water Data'!E36)))</f>
        <v/>
      </c>
      <c r="BY42" s="285" t="str">
        <f ca="true">+IF(OFFSET('Water Data'!$F$27,0,10*ROW('Water Data'!F36))="","",OFFSET('Water Data'!$F$27,0,10*ROW('Water Data'!F36)))</f>
        <v/>
      </c>
      <c r="BZ42" s="285" t="str">
        <f ca="true">+IF(OFFSET('Water Data'!$F$28,0,10*ROW('Water Data'!F36))="","",OFFSET('Water Data'!$F$28,0,10*ROW('Water Data'!F36)))</f>
        <v/>
      </c>
      <c r="CA42" s="285" t="str">
        <f ca="true">+IF(OFFSET('Water Data'!$F$29,0,10*ROW('Water Data'!F36))="","",OFFSET('Water Data'!$F$29,0,10*ROW('Water Data'!F36)))</f>
        <v/>
      </c>
      <c r="CB42" s="285" t="str">
        <f ca="true">+IF(OFFSET('Water Data'!$G$27,0,10*ROW('Water Data'!G36))="","",OFFSET('Water Data'!$G$27,0,10*ROW('Water Data'!G36)))</f>
        <v/>
      </c>
      <c r="CC42" s="285" t="str">
        <f ca="true">+IF(OFFSET('Water Data'!$G$28,0,10*ROW('Water Data'!G36))="","",OFFSET('Water Data'!$G$28,0,10*ROW('Water Data'!G36)))</f>
        <v/>
      </c>
      <c r="CD42" s="285" t="str">
        <f ca="true">+IF(OFFSET('Water Data'!$G$29,0,10*ROW('Water Data'!G36))="","",OFFSET('Water Data'!$G$29,0,10*ROW('Water Data'!G36)))</f>
        <v/>
      </c>
      <c r="CE42" s="285" t="str">
        <f ca="true">+IF(OFFSET('Water Data'!$H$27,0,10*ROW('Water Data'!H36))="","",OFFSET('Water Data'!$H$27,0,10*ROW('Water Data'!H36)))</f>
        <v/>
      </c>
      <c r="CF42" s="285" t="str">
        <f ca="true">+IF(OFFSET('Water Data'!$H$28,0,10*ROW('Water Data'!H36))="","",OFFSET('Water Data'!$H$28,0,10*ROW('Water Data'!H36)))</f>
        <v/>
      </c>
      <c r="CG42" s="285" t="str">
        <f ca="true">+IF(OFFSET('Water Data'!$H$29,0,10*ROW('Water Data'!H36))="","",OFFSET('Water Data'!$H$29,0,10*ROW('Water Data'!H36)))</f>
        <v/>
      </c>
      <c r="CH42" s="285" t="str">
        <f ca="true">+IF(OFFSET('Water Data'!$I$27,0,10*ROW('Water Data'!I36))="","",OFFSET('Water Data'!$I$27,0,10*ROW('Water Data'!I36)))</f>
        <v/>
      </c>
      <c r="CI42" s="285" t="str">
        <f ca="true">+IF(OFFSET('Water Data'!$I$28,0,10*ROW('Water Data'!I36))="","",OFFSET('Water Data'!$I$28,0,10*ROW('Water Data'!I36)))</f>
        <v/>
      </c>
      <c r="CJ42" s="285" t="str">
        <f ca="true">+IF(OFFSET('Water Data'!$I$29,0,10*ROW('Water Data'!I36))="","",OFFSET('Water Data'!$I$29,0,10*ROW('Water Data'!I36)))</f>
        <v/>
      </c>
      <c r="CK42" s="285" t="str">
        <f ca="true">+IF(OFFSET('Sanitation Data'!$D$28,0,10*ROW('Sanitation Data'!D36))="","",OFFSET('Sanitation Data'!$D$28,0,10*ROW('Sanitation Data'!D36)))</f>
        <v/>
      </c>
      <c r="CL42" s="285" t="str">
        <f ca="true">+IF(OFFSET('Sanitation Data'!$D$29,0,10*ROW('Sanitation Data'!D36))="","",OFFSET('Sanitation Data'!$D$29,0,10*ROW('Sanitation Data'!D36)))</f>
        <v/>
      </c>
      <c r="CM42" s="285" t="str">
        <f ca="true">+IF(OFFSET('Sanitation Data'!$D$30,0,10*ROW('Sanitation Data'!D36))="","",OFFSET('Sanitation Data'!$D$30,0,10*ROW('Sanitation Data'!D36)))</f>
        <v/>
      </c>
      <c r="CN42" s="285" t="str">
        <f ca="true">+IF(OFFSET('Sanitation Data'!$D$31,0,10*ROW('Sanitation Data'!D36))="","",OFFSET('Sanitation Data'!$D$31,0,10*ROW('Sanitation Data'!D36)))</f>
        <v/>
      </c>
      <c r="CO42" s="285" t="str">
        <f ca="true">+IF(OFFSET('Sanitation Data'!$D$32,0,10*ROW('Sanitation Data'!D36))="","",OFFSET('Sanitation Data'!$D$32,0,10*ROW('Sanitation Data'!D36)))</f>
        <v/>
      </c>
      <c r="CP42" s="285" t="str">
        <f ca="true">+IF(OFFSET('Sanitation Data'!$E$28,0,10*ROW('Sanitation Data'!E36))="","",OFFSET('Sanitation Data'!$E$28,0,10*ROW('Sanitation Data'!E36)))</f>
        <v/>
      </c>
      <c r="CQ42" s="285" t="str">
        <f ca="true">+IF(OFFSET('Sanitation Data'!$E$29,0,10*ROW('Sanitation Data'!E36))="","",OFFSET('Sanitation Data'!$E$29,0,10*ROW('Sanitation Data'!E36)))</f>
        <v/>
      </c>
      <c r="CR42" s="285" t="str">
        <f ca="true">+IF(OFFSET('Sanitation Data'!$E$30,0,10*ROW('Sanitation Data'!E36))="","",OFFSET('Sanitation Data'!$E$30,0,10*ROW('Sanitation Data'!E36)))</f>
        <v/>
      </c>
      <c r="CS42" s="285" t="str">
        <f ca="true">+IF(OFFSET('Sanitation Data'!$E$31,0,10*ROW('Sanitation Data'!E36))="","",OFFSET('Sanitation Data'!$E$31,0,10*ROW('Sanitation Data'!E36)))</f>
        <v/>
      </c>
      <c r="CT42" s="285" t="str">
        <f ca="true">+IF(OFFSET('Sanitation Data'!$E$32,0,10*ROW('Sanitation Data'!E36))="","",OFFSET('Sanitation Data'!$E$32,0,10*ROW('Sanitation Data'!E36)))</f>
        <v/>
      </c>
      <c r="CU42" s="285" t="str">
        <f ca="true">+IF(OFFSET('Sanitation Data'!$F$28,0,10*ROW('Sanitation Data'!F36))="","",OFFSET('Sanitation Data'!$F$28,0,10*ROW('Sanitation Data'!F36)))</f>
        <v/>
      </c>
      <c r="CV42" s="285" t="str">
        <f ca="true">+IF(OFFSET('Sanitation Data'!$F$29,0,10*ROW('Sanitation Data'!F36))="","",OFFSET('Sanitation Data'!$F$29,0,10*ROW('Sanitation Data'!F36)))</f>
        <v/>
      </c>
      <c r="CW42" s="285" t="str">
        <f ca="true">+IF(OFFSET('Sanitation Data'!$F$30,0,10*ROW('Sanitation Data'!F36))="","",OFFSET('Sanitation Data'!$F$30,0,10*ROW('Sanitation Data'!F36)))</f>
        <v/>
      </c>
      <c r="CX42" s="285" t="str">
        <f ca="true">+IF(OFFSET('Sanitation Data'!$F$31,0,10*ROW('Sanitation Data'!F36))="","",OFFSET('Sanitation Data'!$F$31,0,10*ROW('Sanitation Data'!F36)))</f>
        <v/>
      </c>
      <c r="CY42" s="285" t="str">
        <f ca="true">+IF(OFFSET('Sanitation Data'!$F$32,0,10*ROW('Sanitation Data'!F36))="","",OFFSET('Sanitation Data'!$F$32,0,10*ROW('Sanitation Data'!F36)))</f>
        <v/>
      </c>
      <c r="CZ42" s="285" t="str">
        <f ca="true">+IF(OFFSET('Sanitation Data'!$G$28,0,10*ROW('Sanitation Data'!G36))="","",OFFSET('Sanitation Data'!$G$28,0,10*ROW('Sanitation Data'!G36)))</f>
        <v/>
      </c>
      <c r="DA42" s="285" t="str">
        <f ca="true">+IF(OFFSET('Sanitation Data'!$G$29,0,10*ROW('Sanitation Data'!G36))="","",OFFSET('Sanitation Data'!$G$29,0,10*ROW('Sanitation Data'!G36)))</f>
        <v/>
      </c>
      <c r="DB42" s="285" t="str">
        <f ca="true">+IF(OFFSET('Sanitation Data'!$G$30,0,10*ROW('Sanitation Data'!G36))="","",OFFSET('Sanitation Data'!$G$30,0,10*ROW('Sanitation Data'!G36)))</f>
        <v/>
      </c>
      <c r="DC42" s="285" t="str">
        <f ca="true">+IF(OFFSET('Sanitation Data'!$G$31,0,10*ROW('Sanitation Data'!G36))="","",OFFSET('Sanitation Data'!$G$31,0,10*ROW('Sanitation Data'!G36)))</f>
        <v/>
      </c>
      <c r="DD42" s="285" t="str">
        <f ca="true">+IF(OFFSET('Sanitation Data'!$G$32,0,10*ROW('Sanitation Data'!G36))="","",OFFSET('Sanitation Data'!$G$32,0,10*ROW('Sanitation Data'!G36)))</f>
        <v/>
      </c>
      <c r="DE42" s="285" t="str">
        <f ca="true">+IF(OFFSET('Sanitation Data'!$H$28,0,10*ROW('Sanitation Data'!H36))="","",OFFSET('Sanitation Data'!$H$28,0,10*ROW('Sanitation Data'!H36)))</f>
        <v/>
      </c>
      <c r="DF42" s="285" t="str">
        <f ca="true">+IF(OFFSET('Sanitation Data'!$H$29,0,10*ROW('Sanitation Data'!H36))="","",OFFSET('Sanitation Data'!$H$29,0,10*ROW('Sanitation Data'!H36)))</f>
        <v/>
      </c>
      <c r="DG42" s="285" t="str">
        <f ca="true">+IF(OFFSET('Sanitation Data'!$H$30,0,10*ROW('Sanitation Data'!H36))="","",OFFSET('Sanitation Data'!$H$30,0,10*ROW('Sanitation Data'!H36)))</f>
        <v/>
      </c>
      <c r="DH42" s="285" t="str">
        <f ca="true">+IF(OFFSET('Sanitation Data'!$H$31,0,10*ROW('Sanitation Data'!H36))="","",OFFSET('Sanitation Data'!$H$31,0,10*ROW('Sanitation Data'!H36)))</f>
        <v/>
      </c>
      <c r="DI42" s="285" t="str">
        <f ca="true">+IF(OFFSET('Sanitation Data'!$H$32,0,10*ROW('Sanitation Data'!H36))="","",OFFSET('Sanitation Data'!$H$32,0,10*ROW('Sanitation Data'!H36)))</f>
        <v/>
      </c>
      <c r="DJ42" s="285" t="str">
        <f ca="true">+IF(OFFSET('Sanitation Data'!$I$28,0,10*ROW('Sanitation Data'!I36))="","",OFFSET('Sanitation Data'!$I$28,0,10*ROW('Sanitation Data'!I36)))</f>
        <v/>
      </c>
      <c r="DK42" s="285" t="str">
        <f ca="true">+IF(OFFSET('Sanitation Data'!$I$29,0,10*ROW('Sanitation Data'!I36))="","",OFFSET('Sanitation Data'!$I$29,0,10*ROW('Sanitation Data'!I36)))</f>
        <v/>
      </c>
      <c r="DL42" s="285" t="str">
        <f ca="true">+IF(OFFSET('Sanitation Data'!$I$30,0,10*ROW('Sanitation Data'!I36))="","",OFFSET('Sanitation Data'!$I$30,0,10*ROW('Sanitation Data'!I36)))</f>
        <v/>
      </c>
      <c r="DM42" s="285" t="str">
        <f ca="true">+IF(OFFSET('Sanitation Data'!$I$31,0,10*ROW('Sanitation Data'!I36))="","",OFFSET('Sanitation Data'!$I$31,0,10*ROW('Sanitation Data'!I36)))</f>
        <v/>
      </c>
      <c r="DN42" s="285" t="str">
        <f ca="true">+IF(OFFSET('Sanitation Data'!$I$32,0,10*ROW('Sanitation Data'!I36))="","",OFFSET('Sanitation Data'!$I$32,0,10*ROW('Sanitation Data'!I36)))</f>
        <v/>
      </c>
      <c r="DO42" s="285" t="str">
        <f ca="true">+IF(OFFSET('Hygiene Data'!$D$11,0,10*ROW('Hygiene Data'!D36))="","",OFFSET('Hygiene Data'!$D$11,0,10*ROW('Hygiene Data'!D36)))</f>
        <v/>
      </c>
      <c r="DP42" s="285" t="str">
        <f ca="true">+IF(OFFSET('Hygiene Data'!$D$12,0,10*ROW('Hygiene Data'!D36))="","",OFFSET('Hygiene Data'!$D$12,0,10*ROW('Hygiene Data'!D36)))</f>
        <v/>
      </c>
      <c r="DQ42" s="285" t="str">
        <f ca="true">+IF(OFFSET('Hygiene Data'!$D$13,0,10*ROW('Hygiene Data'!D36))="","",OFFSET('Hygiene Data'!$D$13,0,10*ROW('Hygiene Data'!D36)))</f>
        <v/>
      </c>
      <c r="DR42" s="285" t="str">
        <f ca="true">+IF(OFFSET('Hygiene Data'!$E$11,0,10*ROW('Hygiene Data'!E36))="","",OFFSET('Hygiene Data'!$E$11,0,10*ROW('Hygiene Data'!E36)))</f>
        <v/>
      </c>
      <c r="DS42" s="285" t="str">
        <f ca="true">+IF(OFFSET('Hygiene Data'!$E$12,0,10*ROW('Hygiene Data'!E36))="","",OFFSET('Hygiene Data'!$E$12,0,10*ROW('Hygiene Data'!E36)))</f>
        <v/>
      </c>
      <c r="DT42" s="285" t="str">
        <f ca="true">+IF(OFFSET('Hygiene Data'!$E$13,0,10*ROW('Hygiene Data'!E36))="","",OFFSET('Hygiene Data'!$E$13,0,10*ROW('Hygiene Data'!E36)))</f>
        <v/>
      </c>
      <c r="DU42" s="285" t="str">
        <f ca="true">+IF(OFFSET('Hygiene Data'!$F$11,0,10*ROW('Hygiene Data'!F36))="","",OFFSET('Hygiene Data'!$F$11,0,10*ROW('Hygiene Data'!F36)))</f>
        <v/>
      </c>
      <c r="DV42" s="285" t="str">
        <f ca="true">+IF(OFFSET('Hygiene Data'!$F$12,0,10*ROW('Hygiene Data'!F36))="","",OFFSET('Hygiene Data'!$F$12,0,10*ROW('Hygiene Data'!F36)))</f>
        <v/>
      </c>
      <c r="DW42" s="285" t="str">
        <f ca="true">+IF(OFFSET('Hygiene Data'!$F$13,0,10*ROW('Hygiene Data'!F36))="","",OFFSET('Hygiene Data'!$F$13,0,10*ROW('Hygiene Data'!F36)))</f>
        <v/>
      </c>
      <c r="DX42" s="285" t="str">
        <f ca="true">+IF(OFFSET('Hygiene Data'!$G$11,0,10*ROW('Hygiene Data'!G36))="","",OFFSET('Hygiene Data'!$G$11,0,10*ROW('Hygiene Data'!G36)))</f>
        <v/>
      </c>
      <c r="DY42" s="285" t="str">
        <f ca="true">+IF(OFFSET('Hygiene Data'!$G$12,0,10*ROW('Hygiene Data'!G36))="","",OFFSET('Hygiene Data'!$G$12,0,10*ROW('Hygiene Data'!G36)))</f>
        <v/>
      </c>
      <c r="DZ42" s="285" t="str">
        <f ca="true">+IF(OFFSET('Hygiene Data'!$G$13,0,10*ROW('Hygiene Data'!G36))="","",OFFSET('Hygiene Data'!$G$13,0,10*ROW('Hygiene Data'!G36)))</f>
        <v/>
      </c>
      <c r="EA42" s="285" t="str">
        <f ca="true">+IF(OFFSET('Hygiene Data'!$H$11,0,10*ROW('Hygiene Data'!H36))="","",OFFSET('Hygiene Data'!$H$11,0,10*ROW('Hygiene Data'!H36)))</f>
        <v/>
      </c>
      <c r="EB42" s="285" t="str">
        <f ca="true">+IF(OFFSET('Hygiene Data'!$H$12,0,10*ROW('Hygiene Data'!H36))="","",OFFSET('Hygiene Data'!$H$12,0,10*ROW('Hygiene Data'!H36)))</f>
        <v/>
      </c>
      <c r="EC42" s="285" t="str">
        <f ca="true">+IF(OFFSET('Hygiene Data'!$H$13,0,10*ROW('Hygiene Data'!H36))="","",OFFSET('Hygiene Data'!$H$13,0,10*ROW('Hygiene Data'!H36)))</f>
        <v/>
      </c>
      <c r="ED42" s="285" t="str">
        <f ca="true">+IF(OFFSET('Hygiene Data'!$I$11,0,10*ROW('Hygiene Data'!I36))="","",OFFSET('Hygiene Data'!$I$11,0,10*ROW('Hygiene Data'!I36)))</f>
        <v/>
      </c>
      <c r="EE42" s="285" t="str">
        <f ca="true">+IF(OFFSET('Hygiene Data'!$I$12,0,10*ROW('Hygiene Data'!I36))="","",OFFSET('Hygiene Data'!$I$12,0,10*ROW('Hygiene Data'!I36)))</f>
        <v/>
      </c>
      <c r="EF42" s="285" t="str">
        <f ca="true">+IF(OFFSET('Hygiene Data'!$I$13,0,10*ROW('Hygiene Data'!I36))="","",OFFSET('Hygiene Data'!$I$13,0,10*ROW('Hygiene Data'!I36)))</f>
        <v/>
      </c>
    </row>
    <row xmlns:x14ac="http://schemas.microsoft.com/office/spreadsheetml/2009/9/ac" r="43" x14ac:dyDescent="0.2">
      <c r="A43" s="35" t="str">
        <f ca="true">+IF(OFFSET('Water Data'!$B$2,0,10*ROW('Water Data'!E37))="","",OFFSET('Water Data'!$B$2,0,10*ROW('Water Data'!E37)))</f>
        <v/>
      </c>
      <c r="B43" s="35" t="str">
        <f ca="true">+IF(OFFSET('Water Data'!$C$2,0,10*ROW('Water Data'!F37))="","",OFFSET('Water Data'!$C$2,0,10*ROW('Water Data'!F37)))</f>
        <v/>
      </c>
      <c r="C43" s="341" t="str">
        <f t="shared" ca="true" si="0"/>
        <v/>
      </c>
      <c r="D43" s="89"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89"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89"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89"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89"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89"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89"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89"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89"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89"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89"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89"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89"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89"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89"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89"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89"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89"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0"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0"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0"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0"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0"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0"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0"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0"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0"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0"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0"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0"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0"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0"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0"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0"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0"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0"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0"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0"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0"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0"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0"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0"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0"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0"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0"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0"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0"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0"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1"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1"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1"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1"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1"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1"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1"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1"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1"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1"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1"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1"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1"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1"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1"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1"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1"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1"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85"/>
      <c r="BS43" s="285" t="str">
        <f ca="true">+IF(OFFSET('Water Data'!$D$27,0,10*ROW('Water Data'!D37))="","",OFFSET('Water Data'!$D$27,0,10*ROW('Water Data'!D37)))</f>
        <v/>
      </c>
      <c r="BT43" s="285" t="str">
        <f ca="true">+IF(OFFSET('Water Data'!$D$28,0,10*ROW('Water Data'!D37))="","",OFFSET('Water Data'!$D$28,0,10*ROW('Water Data'!D37)))</f>
        <v/>
      </c>
      <c r="BU43" s="285" t="str">
        <f ca="true">+IF(OFFSET('Water Data'!$D$29,0,10*ROW('Water Data'!D37))="","",OFFSET('Water Data'!$D$29,0,10*ROW('Water Data'!D37)))</f>
        <v/>
      </c>
      <c r="BV43" s="285" t="str">
        <f ca="true">+IF(OFFSET('Water Data'!$E$27,0,10*ROW('Water Data'!E37))="","",OFFSET('Water Data'!$E$27,0,10*ROW('Water Data'!E37)))</f>
        <v/>
      </c>
      <c r="BW43" s="285" t="str">
        <f ca="true">+IF(OFFSET('Water Data'!$E$28,0,10*ROW('Water Data'!E37))="","",OFFSET('Water Data'!$E$28,0,10*ROW('Water Data'!E37)))</f>
        <v/>
      </c>
      <c r="BX43" s="285" t="str">
        <f ca="true">+IF(OFFSET('Water Data'!$E$29,0,10*ROW('Water Data'!E37))="","",OFFSET('Water Data'!$E$29,0,10*ROW('Water Data'!E37)))</f>
        <v/>
      </c>
      <c r="BY43" s="285" t="str">
        <f ca="true">+IF(OFFSET('Water Data'!$F$27,0,10*ROW('Water Data'!F37))="","",OFFSET('Water Data'!$F$27,0,10*ROW('Water Data'!F37)))</f>
        <v/>
      </c>
      <c r="BZ43" s="285" t="str">
        <f ca="true">+IF(OFFSET('Water Data'!$F$28,0,10*ROW('Water Data'!F37))="","",OFFSET('Water Data'!$F$28,0,10*ROW('Water Data'!F37)))</f>
        <v/>
      </c>
      <c r="CA43" s="285" t="str">
        <f ca="true">+IF(OFFSET('Water Data'!$F$29,0,10*ROW('Water Data'!F37))="","",OFFSET('Water Data'!$F$29,0,10*ROW('Water Data'!F37)))</f>
        <v/>
      </c>
      <c r="CB43" s="285" t="str">
        <f ca="true">+IF(OFFSET('Water Data'!$G$27,0,10*ROW('Water Data'!G37))="","",OFFSET('Water Data'!$G$27,0,10*ROW('Water Data'!G37)))</f>
        <v/>
      </c>
      <c r="CC43" s="285" t="str">
        <f ca="true">+IF(OFFSET('Water Data'!$G$28,0,10*ROW('Water Data'!G37))="","",OFFSET('Water Data'!$G$28,0,10*ROW('Water Data'!G37)))</f>
        <v/>
      </c>
      <c r="CD43" s="285" t="str">
        <f ca="true">+IF(OFFSET('Water Data'!$G$29,0,10*ROW('Water Data'!G37))="","",OFFSET('Water Data'!$G$29,0,10*ROW('Water Data'!G37)))</f>
        <v/>
      </c>
      <c r="CE43" s="285" t="str">
        <f ca="true">+IF(OFFSET('Water Data'!$H$27,0,10*ROW('Water Data'!H37))="","",OFFSET('Water Data'!$H$27,0,10*ROW('Water Data'!H37)))</f>
        <v/>
      </c>
      <c r="CF43" s="285" t="str">
        <f ca="true">+IF(OFFSET('Water Data'!$H$28,0,10*ROW('Water Data'!H37))="","",OFFSET('Water Data'!$H$28,0,10*ROW('Water Data'!H37)))</f>
        <v/>
      </c>
      <c r="CG43" s="285" t="str">
        <f ca="true">+IF(OFFSET('Water Data'!$H$29,0,10*ROW('Water Data'!H37))="","",OFFSET('Water Data'!$H$29,0,10*ROW('Water Data'!H37)))</f>
        <v/>
      </c>
      <c r="CH43" s="285" t="str">
        <f ca="true">+IF(OFFSET('Water Data'!$I$27,0,10*ROW('Water Data'!I37))="","",OFFSET('Water Data'!$I$27,0,10*ROW('Water Data'!I37)))</f>
        <v/>
      </c>
      <c r="CI43" s="285" t="str">
        <f ca="true">+IF(OFFSET('Water Data'!$I$28,0,10*ROW('Water Data'!I37))="","",OFFSET('Water Data'!$I$28,0,10*ROW('Water Data'!I37)))</f>
        <v/>
      </c>
      <c r="CJ43" s="285" t="str">
        <f ca="true">+IF(OFFSET('Water Data'!$I$29,0,10*ROW('Water Data'!I37))="","",OFFSET('Water Data'!$I$29,0,10*ROW('Water Data'!I37)))</f>
        <v/>
      </c>
      <c r="CK43" s="285" t="str">
        <f ca="true">+IF(OFFSET('Sanitation Data'!$D$28,0,10*ROW('Sanitation Data'!D37))="","",OFFSET('Sanitation Data'!$D$28,0,10*ROW('Sanitation Data'!D37)))</f>
        <v/>
      </c>
      <c r="CL43" s="285" t="str">
        <f ca="true">+IF(OFFSET('Sanitation Data'!$D$29,0,10*ROW('Sanitation Data'!D37))="","",OFFSET('Sanitation Data'!$D$29,0,10*ROW('Sanitation Data'!D37)))</f>
        <v/>
      </c>
      <c r="CM43" s="285" t="str">
        <f ca="true">+IF(OFFSET('Sanitation Data'!$D$30,0,10*ROW('Sanitation Data'!D37))="","",OFFSET('Sanitation Data'!$D$30,0,10*ROW('Sanitation Data'!D37)))</f>
        <v/>
      </c>
      <c r="CN43" s="285" t="str">
        <f ca="true">+IF(OFFSET('Sanitation Data'!$D$31,0,10*ROW('Sanitation Data'!D37))="","",OFFSET('Sanitation Data'!$D$31,0,10*ROW('Sanitation Data'!D37)))</f>
        <v/>
      </c>
      <c r="CO43" s="285" t="str">
        <f ca="true">+IF(OFFSET('Sanitation Data'!$D$32,0,10*ROW('Sanitation Data'!D37))="","",OFFSET('Sanitation Data'!$D$32,0,10*ROW('Sanitation Data'!D37)))</f>
        <v/>
      </c>
      <c r="CP43" s="285" t="str">
        <f ca="true">+IF(OFFSET('Sanitation Data'!$E$28,0,10*ROW('Sanitation Data'!E37))="","",OFFSET('Sanitation Data'!$E$28,0,10*ROW('Sanitation Data'!E37)))</f>
        <v/>
      </c>
      <c r="CQ43" s="285" t="str">
        <f ca="true">+IF(OFFSET('Sanitation Data'!$E$29,0,10*ROW('Sanitation Data'!E37))="","",OFFSET('Sanitation Data'!$E$29,0,10*ROW('Sanitation Data'!E37)))</f>
        <v/>
      </c>
      <c r="CR43" s="285" t="str">
        <f ca="true">+IF(OFFSET('Sanitation Data'!$E$30,0,10*ROW('Sanitation Data'!E37))="","",OFFSET('Sanitation Data'!$E$30,0,10*ROW('Sanitation Data'!E37)))</f>
        <v/>
      </c>
      <c r="CS43" s="285" t="str">
        <f ca="true">+IF(OFFSET('Sanitation Data'!$E$31,0,10*ROW('Sanitation Data'!E37))="","",OFFSET('Sanitation Data'!$E$31,0,10*ROW('Sanitation Data'!E37)))</f>
        <v/>
      </c>
      <c r="CT43" s="285" t="str">
        <f ca="true">+IF(OFFSET('Sanitation Data'!$E$32,0,10*ROW('Sanitation Data'!E37))="","",OFFSET('Sanitation Data'!$E$32,0,10*ROW('Sanitation Data'!E37)))</f>
        <v/>
      </c>
      <c r="CU43" s="285" t="str">
        <f ca="true">+IF(OFFSET('Sanitation Data'!$F$28,0,10*ROW('Sanitation Data'!F37))="","",OFFSET('Sanitation Data'!$F$28,0,10*ROW('Sanitation Data'!F37)))</f>
        <v/>
      </c>
      <c r="CV43" s="285" t="str">
        <f ca="true">+IF(OFFSET('Sanitation Data'!$F$29,0,10*ROW('Sanitation Data'!F37))="","",OFFSET('Sanitation Data'!$F$29,0,10*ROW('Sanitation Data'!F37)))</f>
        <v/>
      </c>
      <c r="CW43" s="285" t="str">
        <f ca="true">+IF(OFFSET('Sanitation Data'!$F$30,0,10*ROW('Sanitation Data'!F37))="","",OFFSET('Sanitation Data'!$F$30,0,10*ROW('Sanitation Data'!F37)))</f>
        <v/>
      </c>
      <c r="CX43" s="285" t="str">
        <f ca="true">+IF(OFFSET('Sanitation Data'!$F$31,0,10*ROW('Sanitation Data'!F37))="","",OFFSET('Sanitation Data'!$F$31,0,10*ROW('Sanitation Data'!F37)))</f>
        <v/>
      </c>
      <c r="CY43" s="285" t="str">
        <f ca="true">+IF(OFFSET('Sanitation Data'!$F$32,0,10*ROW('Sanitation Data'!F37))="","",OFFSET('Sanitation Data'!$F$32,0,10*ROW('Sanitation Data'!F37)))</f>
        <v/>
      </c>
      <c r="CZ43" s="285" t="str">
        <f ca="true">+IF(OFFSET('Sanitation Data'!$G$28,0,10*ROW('Sanitation Data'!G37))="","",OFFSET('Sanitation Data'!$G$28,0,10*ROW('Sanitation Data'!G37)))</f>
        <v/>
      </c>
      <c r="DA43" s="285" t="str">
        <f ca="true">+IF(OFFSET('Sanitation Data'!$G$29,0,10*ROW('Sanitation Data'!G37))="","",OFFSET('Sanitation Data'!$G$29,0,10*ROW('Sanitation Data'!G37)))</f>
        <v/>
      </c>
      <c r="DB43" s="285" t="str">
        <f ca="true">+IF(OFFSET('Sanitation Data'!$G$30,0,10*ROW('Sanitation Data'!G37))="","",OFFSET('Sanitation Data'!$G$30,0,10*ROW('Sanitation Data'!G37)))</f>
        <v/>
      </c>
      <c r="DC43" s="285" t="str">
        <f ca="true">+IF(OFFSET('Sanitation Data'!$G$31,0,10*ROW('Sanitation Data'!G37))="","",OFFSET('Sanitation Data'!$G$31,0,10*ROW('Sanitation Data'!G37)))</f>
        <v/>
      </c>
      <c r="DD43" s="285" t="str">
        <f ca="true">+IF(OFFSET('Sanitation Data'!$G$32,0,10*ROW('Sanitation Data'!G37))="","",OFFSET('Sanitation Data'!$G$32,0,10*ROW('Sanitation Data'!G37)))</f>
        <v/>
      </c>
      <c r="DE43" s="285" t="str">
        <f ca="true">+IF(OFFSET('Sanitation Data'!$H$28,0,10*ROW('Sanitation Data'!H37))="","",OFFSET('Sanitation Data'!$H$28,0,10*ROW('Sanitation Data'!H37)))</f>
        <v/>
      </c>
      <c r="DF43" s="285" t="str">
        <f ca="true">+IF(OFFSET('Sanitation Data'!$H$29,0,10*ROW('Sanitation Data'!H37))="","",OFFSET('Sanitation Data'!$H$29,0,10*ROW('Sanitation Data'!H37)))</f>
        <v/>
      </c>
      <c r="DG43" s="285" t="str">
        <f ca="true">+IF(OFFSET('Sanitation Data'!$H$30,0,10*ROW('Sanitation Data'!H37))="","",OFFSET('Sanitation Data'!$H$30,0,10*ROW('Sanitation Data'!H37)))</f>
        <v/>
      </c>
      <c r="DH43" s="285" t="str">
        <f ca="true">+IF(OFFSET('Sanitation Data'!$H$31,0,10*ROW('Sanitation Data'!H37))="","",OFFSET('Sanitation Data'!$H$31,0,10*ROW('Sanitation Data'!H37)))</f>
        <v/>
      </c>
      <c r="DI43" s="285" t="str">
        <f ca="true">+IF(OFFSET('Sanitation Data'!$H$32,0,10*ROW('Sanitation Data'!H37))="","",OFFSET('Sanitation Data'!$H$32,0,10*ROW('Sanitation Data'!H37)))</f>
        <v/>
      </c>
      <c r="DJ43" s="285" t="str">
        <f ca="true">+IF(OFFSET('Sanitation Data'!$I$28,0,10*ROW('Sanitation Data'!I37))="","",OFFSET('Sanitation Data'!$I$28,0,10*ROW('Sanitation Data'!I37)))</f>
        <v/>
      </c>
      <c r="DK43" s="285" t="str">
        <f ca="true">+IF(OFFSET('Sanitation Data'!$I$29,0,10*ROW('Sanitation Data'!I37))="","",OFFSET('Sanitation Data'!$I$29,0,10*ROW('Sanitation Data'!I37)))</f>
        <v/>
      </c>
      <c r="DL43" s="285" t="str">
        <f ca="true">+IF(OFFSET('Sanitation Data'!$I$30,0,10*ROW('Sanitation Data'!I37))="","",OFFSET('Sanitation Data'!$I$30,0,10*ROW('Sanitation Data'!I37)))</f>
        <v/>
      </c>
      <c r="DM43" s="285" t="str">
        <f ca="true">+IF(OFFSET('Sanitation Data'!$I$31,0,10*ROW('Sanitation Data'!I37))="","",OFFSET('Sanitation Data'!$I$31,0,10*ROW('Sanitation Data'!I37)))</f>
        <v/>
      </c>
      <c r="DN43" s="285" t="str">
        <f ca="true">+IF(OFFSET('Sanitation Data'!$I$32,0,10*ROW('Sanitation Data'!I37))="","",OFFSET('Sanitation Data'!$I$32,0,10*ROW('Sanitation Data'!I37)))</f>
        <v/>
      </c>
      <c r="DO43" s="285" t="str">
        <f ca="true">+IF(OFFSET('Hygiene Data'!$D$11,0,10*ROW('Hygiene Data'!D37))="","",OFFSET('Hygiene Data'!$D$11,0,10*ROW('Hygiene Data'!D37)))</f>
        <v/>
      </c>
      <c r="DP43" s="285" t="str">
        <f ca="true">+IF(OFFSET('Hygiene Data'!$D$12,0,10*ROW('Hygiene Data'!D37))="","",OFFSET('Hygiene Data'!$D$12,0,10*ROW('Hygiene Data'!D37)))</f>
        <v/>
      </c>
      <c r="DQ43" s="285" t="str">
        <f ca="true">+IF(OFFSET('Hygiene Data'!$D$13,0,10*ROW('Hygiene Data'!D37))="","",OFFSET('Hygiene Data'!$D$13,0,10*ROW('Hygiene Data'!D37)))</f>
        <v/>
      </c>
      <c r="DR43" s="285" t="str">
        <f ca="true">+IF(OFFSET('Hygiene Data'!$E$11,0,10*ROW('Hygiene Data'!E37))="","",OFFSET('Hygiene Data'!$E$11,0,10*ROW('Hygiene Data'!E37)))</f>
        <v/>
      </c>
      <c r="DS43" s="285" t="str">
        <f ca="true">+IF(OFFSET('Hygiene Data'!$E$12,0,10*ROW('Hygiene Data'!E37))="","",OFFSET('Hygiene Data'!$E$12,0,10*ROW('Hygiene Data'!E37)))</f>
        <v/>
      </c>
      <c r="DT43" s="285" t="str">
        <f ca="true">+IF(OFFSET('Hygiene Data'!$E$13,0,10*ROW('Hygiene Data'!E37))="","",OFFSET('Hygiene Data'!$E$13,0,10*ROW('Hygiene Data'!E37)))</f>
        <v/>
      </c>
      <c r="DU43" s="285" t="str">
        <f ca="true">+IF(OFFSET('Hygiene Data'!$F$11,0,10*ROW('Hygiene Data'!F37))="","",OFFSET('Hygiene Data'!$F$11,0,10*ROW('Hygiene Data'!F37)))</f>
        <v/>
      </c>
      <c r="DV43" s="285" t="str">
        <f ca="true">+IF(OFFSET('Hygiene Data'!$F$12,0,10*ROW('Hygiene Data'!F37))="","",OFFSET('Hygiene Data'!$F$12,0,10*ROW('Hygiene Data'!F37)))</f>
        <v/>
      </c>
      <c r="DW43" s="285" t="str">
        <f ca="true">+IF(OFFSET('Hygiene Data'!$F$13,0,10*ROW('Hygiene Data'!F37))="","",OFFSET('Hygiene Data'!$F$13,0,10*ROW('Hygiene Data'!F37)))</f>
        <v/>
      </c>
      <c r="DX43" s="285" t="str">
        <f ca="true">+IF(OFFSET('Hygiene Data'!$G$11,0,10*ROW('Hygiene Data'!G37))="","",OFFSET('Hygiene Data'!$G$11,0,10*ROW('Hygiene Data'!G37)))</f>
        <v/>
      </c>
      <c r="DY43" s="285" t="str">
        <f ca="true">+IF(OFFSET('Hygiene Data'!$G$12,0,10*ROW('Hygiene Data'!G37))="","",OFFSET('Hygiene Data'!$G$12,0,10*ROW('Hygiene Data'!G37)))</f>
        <v/>
      </c>
      <c r="DZ43" s="285" t="str">
        <f ca="true">+IF(OFFSET('Hygiene Data'!$G$13,0,10*ROW('Hygiene Data'!G37))="","",OFFSET('Hygiene Data'!$G$13,0,10*ROW('Hygiene Data'!G37)))</f>
        <v/>
      </c>
      <c r="EA43" s="285" t="str">
        <f ca="true">+IF(OFFSET('Hygiene Data'!$H$11,0,10*ROW('Hygiene Data'!H37))="","",OFFSET('Hygiene Data'!$H$11,0,10*ROW('Hygiene Data'!H37)))</f>
        <v/>
      </c>
      <c r="EB43" s="285" t="str">
        <f ca="true">+IF(OFFSET('Hygiene Data'!$H$12,0,10*ROW('Hygiene Data'!H37))="","",OFFSET('Hygiene Data'!$H$12,0,10*ROW('Hygiene Data'!H37)))</f>
        <v/>
      </c>
      <c r="EC43" s="285" t="str">
        <f ca="true">+IF(OFFSET('Hygiene Data'!$H$13,0,10*ROW('Hygiene Data'!H37))="","",OFFSET('Hygiene Data'!$H$13,0,10*ROW('Hygiene Data'!H37)))</f>
        <v/>
      </c>
      <c r="ED43" s="285" t="str">
        <f ca="true">+IF(OFFSET('Hygiene Data'!$I$11,0,10*ROW('Hygiene Data'!I37))="","",OFFSET('Hygiene Data'!$I$11,0,10*ROW('Hygiene Data'!I37)))</f>
        <v/>
      </c>
      <c r="EE43" s="285" t="str">
        <f ca="true">+IF(OFFSET('Hygiene Data'!$I$12,0,10*ROW('Hygiene Data'!I37))="","",OFFSET('Hygiene Data'!$I$12,0,10*ROW('Hygiene Data'!I37)))</f>
        <v/>
      </c>
      <c r="EF43" s="285" t="str">
        <f ca="true">+IF(OFFSET('Hygiene Data'!$I$13,0,10*ROW('Hygiene Data'!I37))="","",OFFSET('Hygiene Data'!$I$13,0,10*ROW('Hygiene Data'!I37)))</f>
        <v/>
      </c>
    </row>
    <row xmlns:x14ac="http://schemas.microsoft.com/office/spreadsheetml/2009/9/ac" r="44" x14ac:dyDescent="0.2">
      <c r="A44" s="35" t="str">
        <f ca="true">+IF(OFFSET('Water Data'!$B$2,0,10*ROW('Water Data'!E38))="","",OFFSET('Water Data'!$B$2,0,10*ROW('Water Data'!E38)))</f>
        <v/>
      </c>
      <c r="B44" s="35" t="str">
        <f ca="true">+IF(OFFSET('Water Data'!$C$2,0,10*ROW('Water Data'!F38))="","",OFFSET('Water Data'!$C$2,0,10*ROW('Water Data'!F38)))</f>
        <v/>
      </c>
      <c r="C44" s="341" t="str">
        <f t="shared" ca="true" si="0"/>
        <v/>
      </c>
      <c r="D44" s="89"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89"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89"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89"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89"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89"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89"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89"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89"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89"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89"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89"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89"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89"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89"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89"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89"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89"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0"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0"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0"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0"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0"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0"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0"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0"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0"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0"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0"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0"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0"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0"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0"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0"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0"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0"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0"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0"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0"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0"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0"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0"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0"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0"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0"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0"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0"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0"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1"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1"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1"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1"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1"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1"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1"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1"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1"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1"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1"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1"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1"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1"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1"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1"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1"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1"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85"/>
      <c r="BS44" s="285" t="str">
        <f ca="true">+IF(OFFSET('Water Data'!$D$27,0,10*ROW('Water Data'!D38))="","",OFFSET('Water Data'!$D$27,0,10*ROW('Water Data'!D38)))</f>
        <v/>
      </c>
      <c r="BT44" s="285" t="str">
        <f ca="true">+IF(OFFSET('Water Data'!$D$28,0,10*ROW('Water Data'!D38))="","",OFFSET('Water Data'!$D$28,0,10*ROW('Water Data'!D38)))</f>
        <v/>
      </c>
      <c r="BU44" s="285" t="str">
        <f ca="true">+IF(OFFSET('Water Data'!$D$29,0,10*ROW('Water Data'!D38))="","",OFFSET('Water Data'!$D$29,0,10*ROW('Water Data'!D38)))</f>
        <v/>
      </c>
      <c r="BV44" s="285" t="str">
        <f ca="true">+IF(OFFSET('Water Data'!$E$27,0,10*ROW('Water Data'!E38))="","",OFFSET('Water Data'!$E$27,0,10*ROW('Water Data'!E38)))</f>
        <v/>
      </c>
      <c r="BW44" s="285" t="str">
        <f ca="true">+IF(OFFSET('Water Data'!$E$28,0,10*ROW('Water Data'!E38))="","",OFFSET('Water Data'!$E$28,0,10*ROW('Water Data'!E38)))</f>
        <v/>
      </c>
      <c r="BX44" s="285" t="str">
        <f ca="true">+IF(OFFSET('Water Data'!$E$29,0,10*ROW('Water Data'!E38))="","",OFFSET('Water Data'!$E$29,0,10*ROW('Water Data'!E38)))</f>
        <v/>
      </c>
      <c r="BY44" s="285" t="str">
        <f ca="true">+IF(OFFSET('Water Data'!$F$27,0,10*ROW('Water Data'!F38))="","",OFFSET('Water Data'!$F$27,0,10*ROW('Water Data'!F38)))</f>
        <v/>
      </c>
      <c r="BZ44" s="285" t="str">
        <f ca="true">+IF(OFFSET('Water Data'!$F$28,0,10*ROW('Water Data'!F38))="","",OFFSET('Water Data'!$F$28,0,10*ROW('Water Data'!F38)))</f>
        <v/>
      </c>
      <c r="CA44" s="285" t="str">
        <f ca="true">+IF(OFFSET('Water Data'!$F$29,0,10*ROW('Water Data'!F38))="","",OFFSET('Water Data'!$F$29,0,10*ROW('Water Data'!F38)))</f>
        <v/>
      </c>
      <c r="CB44" s="285" t="str">
        <f ca="true">+IF(OFFSET('Water Data'!$G$27,0,10*ROW('Water Data'!G38))="","",OFFSET('Water Data'!$G$27,0,10*ROW('Water Data'!G38)))</f>
        <v/>
      </c>
      <c r="CC44" s="285" t="str">
        <f ca="true">+IF(OFFSET('Water Data'!$G$28,0,10*ROW('Water Data'!G38))="","",OFFSET('Water Data'!$G$28,0,10*ROW('Water Data'!G38)))</f>
        <v/>
      </c>
      <c r="CD44" s="285" t="str">
        <f ca="true">+IF(OFFSET('Water Data'!$G$29,0,10*ROW('Water Data'!G38))="","",OFFSET('Water Data'!$G$29,0,10*ROW('Water Data'!G38)))</f>
        <v/>
      </c>
      <c r="CE44" s="285" t="str">
        <f ca="true">+IF(OFFSET('Water Data'!$H$27,0,10*ROW('Water Data'!H38))="","",OFFSET('Water Data'!$H$27,0,10*ROW('Water Data'!H38)))</f>
        <v/>
      </c>
      <c r="CF44" s="285" t="str">
        <f ca="true">+IF(OFFSET('Water Data'!$H$28,0,10*ROW('Water Data'!H38))="","",OFFSET('Water Data'!$H$28,0,10*ROW('Water Data'!H38)))</f>
        <v/>
      </c>
      <c r="CG44" s="285" t="str">
        <f ca="true">+IF(OFFSET('Water Data'!$H$29,0,10*ROW('Water Data'!H38))="","",OFFSET('Water Data'!$H$29,0,10*ROW('Water Data'!H38)))</f>
        <v/>
      </c>
      <c r="CH44" s="285" t="str">
        <f ca="true">+IF(OFFSET('Water Data'!$I$27,0,10*ROW('Water Data'!I38))="","",OFFSET('Water Data'!$I$27,0,10*ROW('Water Data'!I38)))</f>
        <v/>
      </c>
      <c r="CI44" s="285" t="str">
        <f ca="true">+IF(OFFSET('Water Data'!$I$28,0,10*ROW('Water Data'!I38))="","",OFFSET('Water Data'!$I$28,0,10*ROW('Water Data'!I38)))</f>
        <v/>
      </c>
      <c r="CJ44" s="285" t="str">
        <f ca="true">+IF(OFFSET('Water Data'!$I$29,0,10*ROW('Water Data'!I38))="","",OFFSET('Water Data'!$I$29,0,10*ROW('Water Data'!I38)))</f>
        <v/>
      </c>
      <c r="CK44" s="285" t="str">
        <f ca="true">+IF(OFFSET('Sanitation Data'!$D$28,0,10*ROW('Sanitation Data'!D38))="","",OFFSET('Sanitation Data'!$D$28,0,10*ROW('Sanitation Data'!D38)))</f>
        <v/>
      </c>
      <c r="CL44" s="285" t="str">
        <f ca="true">+IF(OFFSET('Sanitation Data'!$D$29,0,10*ROW('Sanitation Data'!D38))="","",OFFSET('Sanitation Data'!$D$29,0,10*ROW('Sanitation Data'!D38)))</f>
        <v/>
      </c>
      <c r="CM44" s="285" t="str">
        <f ca="true">+IF(OFFSET('Sanitation Data'!$D$30,0,10*ROW('Sanitation Data'!D38))="","",OFFSET('Sanitation Data'!$D$30,0,10*ROW('Sanitation Data'!D38)))</f>
        <v/>
      </c>
      <c r="CN44" s="285" t="str">
        <f ca="true">+IF(OFFSET('Sanitation Data'!$D$31,0,10*ROW('Sanitation Data'!D38))="","",OFFSET('Sanitation Data'!$D$31,0,10*ROW('Sanitation Data'!D38)))</f>
        <v/>
      </c>
      <c r="CO44" s="285" t="str">
        <f ca="true">+IF(OFFSET('Sanitation Data'!$D$32,0,10*ROW('Sanitation Data'!D38))="","",OFFSET('Sanitation Data'!$D$32,0,10*ROW('Sanitation Data'!D38)))</f>
        <v/>
      </c>
      <c r="CP44" s="285" t="str">
        <f ca="true">+IF(OFFSET('Sanitation Data'!$E$28,0,10*ROW('Sanitation Data'!E38))="","",OFFSET('Sanitation Data'!$E$28,0,10*ROW('Sanitation Data'!E38)))</f>
        <v/>
      </c>
      <c r="CQ44" s="285" t="str">
        <f ca="true">+IF(OFFSET('Sanitation Data'!$E$29,0,10*ROW('Sanitation Data'!E38))="","",OFFSET('Sanitation Data'!$E$29,0,10*ROW('Sanitation Data'!E38)))</f>
        <v/>
      </c>
      <c r="CR44" s="285" t="str">
        <f ca="true">+IF(OFFSET('Sanitation Data'!$E$30,0,10*ROW('Sanitation Data'!E38))="","",OFFSET('Sanitation Data'!$E$30,0,10*ROW('Sanitation Data'!E38)))</f>
        <v/>
      </c>
      <c r="CS44" s="285" t="str">
        <f ca="true">+IF(OFFSET('Sanitation Data'!$E$31,0,10*ROW('Sanitation Data'!E38))="","",OFFSET('Sanitation Data'!$E$31,0,10*ROW('Sanitation Data'!E38)))</f>
        <v/>
      </c>
      <c r="CT44" s="285" t="str">
        <f ca="true">+IF(OFFSET('Sanitation Data'!$E$32,0,10*ROW('Sanitation Data'!E38))="","",OFFSET('Sanitation Data'!$E$32,0,10*ROW('Sanitation Data'!E38)))</f>
        <v/>
      </c>
      <c r="CU44" s="285" t="str">
        <f ca="true">+IF(OFFSET('Sanitation Data'!$F$28,0,10*ROW('Sanitation Data'!F38))="","",OFFSET('Sanitation Data'!$F$28,0,10*ROW('Sanitation Data'!F38)))</f>
        <v/>
      </c>
      <c r="CV44" s="285" t="str">
        <f ca="true">+IF(OFFSET('Sanitation Data'!$F$29,0,10*ROW('Sanitation Data'!F38))="","",OFFSET('Sanitation Data'!$F$29,0,10*ROW('Sanitation Data'!F38)))</f>
        <v/>
      </c>
      <c r="CW44" s="285" t="str">
        <f ca="true">+IF(OFFSET('Sanitation Data'!$F$30,0,10*ROW('Sanitation Data'!F38))="","",OFFSET('Sanitation Data'!$F$30,0,10*ROW('Sanitation Data'!F38)))</f>
        <v/>
      </c>
      <c r="CX44" s="285" t="str">
        <f ca="true">+IF(OFFSET('Sanitation Data'!$F$31,0,10*ROW('Sanitation Data'!F38))="","",OFFSET('Sanitation Data'!$F$31,0,10*ROW('Sanitation Data'!F38)))</f>
        <v/>
      </c>
      <c r="CY44" s="285" t="str">
        <f ca="true">+IF(OFFSET('Sanitation Data'!$F$32,0,10*ROW('Sanitation Data'!F38))="","",OFFSET('Sanitation Data'!$F$32,0,10*ROW('Sanitation Data'!F38)))</f>
        <v/>
      </c>
      <c r="CZ44" s="285" t="str">
        <f ca="true">+IF(OFFSET('Sanitation Data'!$G$28,0,10*ROW('Sanitation Data'!G38))="","",OFFSET('Sanitation Data'!$G$28,0,10*ROW('Sanitation Data'!G38)))</f>
        <v/>
      </c>
      <c r="DA44" s="285" t="str">
        <f ca="true">+IF(OFFSET('Sanitation Data'!$G$29,0,10*ROW('Sanitation Data'!G38))="","",OFFSET('Sanitation Data'!$G$29,0,10*ROW('Sanitation Data'!G38)))</f>
        <v/>
      </c>
      <c r="DB44" s="285" t="str">
        <f ca="true">+IF(OFFSET('Sanitation Data'!$G$30,0,10*ROW('Sanitation Data'!G38))="","",OFFSET('Sanitation Data'!$G$30,0,10*ROW('Sanitation Data'!G38)))</f>
        <v/>
      </c>
      <c r="DC44" s="285" t="str">
        <f ca="true">+IF(OFFSET('Sanitation Data'!$G$31,0,10*ROW('Sanitation Data'!G38))="","",OFFSET('Sanitation Data'!$G$31,0,10*ROW('Sanitation Data'!G38)))</f>
        <v/>
      </c>
      <c r="DD44" s="285" t="str">
        <f ca="true">+IF(OFFSET('Sanitation Data'!$G$32,0,10*ROW('Sanitation Data'!G38))="","",OFFSET('Sanitation Data'!$G$32,0,10*ROW('Sanitation Data'!G38)))</f>
        <v/>
      </c>
      <c r="DE44" s="285" t="str">
        <f ca="true">+IF(OFFSET('Sanitation Data'!$H$28,0,10*ROW('Sanitation Data'!H38))="","",OFFSET('Sanitation Data'!$H$28,0,10*ROW('Sanitation Data'!H38)))</f>
        <v/>
      </c>
      <c r="DF44" s="285" t="str">
        <f ca="true">+IF(OFFSET('Sanitation Data'!$H$29,0,10*ROW('Sanitation Data'!H38))="","",OFFSET('Sanitation Data'!$H$29,0,10*ROW('Sanitation Data'!H38)))</f>
        <v/>
      </c>
      <c r="DG44" s="285" t="str">
        <f ca="true">+IF(OFFSET('Sanitation Data'!$H$30,0,10*ROW('Sanitation Data'!H38))="","",OFFSET('Sanitation Data'!$H$30,0,10*ROW('Sanitation Data'!H38)))</f>
        <v/>
      </c>
      <c r="DH44" s="285" t="str">
        <f ca="true">+IF(OFFSET('Sanitation Data'!$H$31,0,10*ROW('Sanitation Data'!H38))="","",OFFSET('Sanitation Data'!$H$31,0,10*ROW('Sanitation Data'!H38)))</f>
        <v/>
      </c>
      <c r="DI44" s="285" t="str">
        <f ca="true">+IF(OFFSET('Sanitation Data'!$H$32,0,10*ROW('Sanitation Data'!H38))="","",OFFSET('Sanitation Data'!$H$32,0,10*ROW('Sanitation Data'!H38)))</f>
        <v/>
      </c>
      <c r="DJ44" s="285" t="str">
        <f ca="true">+IF(OFFSET('Sanitation Data'!$I$28,0,10*ROW('Sanitation Data'!I38))="","",OFFSET('Sanitation Data'!$I$28,0,10*ROW('Sanitation Data'!I38)))</f>
        <v/>
      </c>
      <c r="DK44" s="285" t="str">
        <f ca="true">+IF(OFFSET('Sanitation Data'!$I$29,0,10*ROW('Sanitation Data'!I38))="","",OFFSET('Sanitation Data'!$I$29,0,10*ROW('Sanitation Data'!I38)))</f>
        <v/>
      </c>
      <c r="DL44" s="285" t="str">
        <f ca="true">+IF(OFFSET('Sanitation Data'!$I$30,0,10*ROW('Sanitation Data'!I38))="","",OFFSET('Sanitation Data'!$I$30,0,10*ROW('Sanitation Data'!I38)))</f>
        <v/>
      </c>
      <c r="DM44" s="285" t="str">
        <f ca="true">+IF(OFFSET('Sanitation Data'!$I$31,0,10*ROW('Sanitation Data'!I38))="","",OFFSET('Sanitation Data'!$I$31,0,10*ROW('Sanitation Data'!I38)))</f>
        <v/>
      </c>
      <c r="DN44" s="285" t="str">
        <f ca="true">+IF(OFFSET('Sanitation Data'!$I$32,0,10*ROW('Sanitation Data'!I38))="","",OFFSET('Sanitation Data'!$I$32,0,10*ROW('Sanitation Data'!I38)))</f>
        <v/>
      </c>
      <c r="DO44" s="285" t="str">
        <f ca="true">+IF(OFFSET('Hygiene Data'!$D$11,0,10*ROW('Hygiene Data'!D38))="","",OFFSET('Hygiene Data'!$D$11,0,10*ROW('Hygiene Data'!D38)))</f>
        <v/>
      </c>
      <c r="DP44" s="285" t="str">
        <f ca="true">+IF(OFFSET('Hygiene Data'!$D$12,0,10*ROW('Hygiene Data'!D38))="","",OFFSET('Hygiene Data'!$D$12,0,10*ROW('Hygiene Data'!D38)))</f>
        <v/>
      </c>
      <c r="DQ44" s="285" t="str">
        <f ca="true">+IF(OFFSET('Hygiene Data'!$D$13,0,10*ROW('Hygiene Data'!D38))="","",OFFSET('Hygiene Data'!$D$13,0,10*ROW('Hygiene Data'!D38)))</f>
        <v/>
      </c>
      <c r="DR44" s="285" t="str">
        <f ca="true">+IF(OFFSET('Hygiene Data'!$E$11,0,10*ROW('Hygiene Data'!E38))="","",OFFSET('Hygiene Data'!$E$11,0,10*ROW('Hygiene Data'!E38)))</f>
        <v/>
      </c>
      <c r="DS44" s="285" t="str">
        <f ca="true">+IF(OFFSET('Hygiene Data'!$E$12,0,10*ROW('Hygiene Data'!E38))="","",OFFSET('Hygiene Data'!$E$12,0,10*ROW('Hygiene Data'!E38)))</f>
        <v/>
      </c>
      <c r="DT44" s="285" t="str">
        <f ca="true">+IF(OFFSET('Hygiene Data'!$E$13,0,10*ROW('Hygiene Data'!E38))="","",OFFSET('Hygiene Data'!$E$13,0,10*ROW('Hygiene Data'!E38)))</f>
        <v/>
      </c>
      <c r="DU44" s="285" t="str">
        <f ca="true">+IF(OFFSET('Hygiene Data'!$F$11,0,10*ROW('Hygiene Data'!F38))="","",OFFSET('Hygiene Data'!$F$11,0,10*ROW('Hygiene Data'!F38)))</f>
        <v/>
      </c>
      <c r="DV44" s="285" t="str">
        <f ca="true">+IF(OFFSET('Hygiene Data'!$F$12,0,10*ROW('Hygiene Data'!F38))="","",OFFSET('Hygiene Data'!$F$12,0,10*ROW('Hygiene Data'!F38)))</f>
        <v/>
      </c>
      <c r="DW44" s="285" t="str">
        <f ca="true">+IF(OFFSET('Hygiene Data'!$F$13,0,10*ROW('Hygiene Data'!F38))="","",OFFSET('Hygiene Data'!$F$13,0,10*ROW('Hygiene Data'!F38)))</f>
        <v/>
      </c>
      <c r="DX44" s="285" t="str">
        <f ca="true">+IF(OFFSET('Hygiene Data'!$G$11,0,10*ROW('Hygiene Data'!G38))="","",OFFSET('Hygiene Data'!$G$11,0,10*ROW('Hygiene Data'!G38)))</f>
        <v/>
      </c>
      <c r="DY44" s="285" t="str">
        <f ca="true">+IF(OFFSET('Hygiene Data'!$G$12,0,10*ROW('Hygiene Data'!G38))="","",OFFSET('Hygiene Data'!$G$12,0,10*ROW('Hygiene Data'!G38)))</f>
        <v/>
      </c>
      <c r="DZ44" s="285" t="str">
        <f ca="true">+IF(OFFSET('Hygiene Data'!$G$13,0,10*ROW('Hygiene Data'!G38))="","",OFFSET('Hygiene Data'!$G$13,0,10*ROW('Hygiene Data'!G38)))</f>
        <v/>
      </c>
      <c r="EA44" s="285" t="str">
        <f ca="true">+IF(OFFSET('Hygiene Data'!$H$11,0,10*ROW('Hygiene Data'!H38))="","",OFFSET('Hygiene Data'!$H$11,0,10*ROW('Hygiene Data'!H38)))</f>
        <v/>
      </c>
      <c r="EB44" s="285" t="str">
        <f ca="true">+IF(OFFSET('Hygiene Data'!$H$12,0,10*ROW('Hygiene Data'!H38))="","",OFFSET('Hygiene Data'!$H$12,0,10*ROW('Hygiene Data'!H38)))</f>
        <v/>
      </c>
      <c r="EC44" s="285" t="str">
        <f ca="true">+IF(OFFSET('Hygiene Data'!$H$13,0,10*ROW('Hygiene Data'!H38))="","",OFFSET('Hygiene Data'!$H$13,0,10*ROW('Hygiene Data'!H38)))</f>
        <v/>
      </c>
      <c r="ED44" s="285" t="str">
        <f ca="true">+IF(OFFSET('Hygiene Data'!$I$11,0,10*ROW('Hygiene Data'!I38))="","",OFFSET('Hygiene Data'!$I$11,0,10*ROW('Hygiene Data'!I38)))</f>
        <v/>
      </c>
      <c r="EE44" s="285" t="str">
        <f ca="true">+IF(OFFSET('Hygiene Data'!$I$12,0,10*ROW('Hygiene Data'!I38))="","",OFFSET('Hygiene Data'!$I$12,0,10*ROW('Hygiene Data'!I38)))</f>
        <v/>
      </c>
      <c r="EF44" s="285" t="str">
        <f ca="true">+IF(OFFSET('Hygiene Data'!$I$13,0,10*ROW('Hygiene Data'!I38))="","",OFFSET('Hygiene Data'!$I$13,0,10*ROW('Hygiene Data'!I38)))</f>
        <v/>
      </c>
    </row>
    <row xmlns:x14ac="http://schemas.microsoft.com/office/spreadsheetml/2009/9/ac" r="45" x14ac:dyDescent="0.2">
      <c r="A45" s="35" t="str">
        <f ca="true">+IF(OFFSET('Water Data'!$B$2,0,10*ROW('Water Data'!E39))="","",OFFSET('Water Data'!$B$2,0,10*ROW('Water Data'!E39)))</f>
        <v/>
      </c>
      <c r="B45" s="35" t="str">
        <f ca="true">+IF(OFFSET('Water Data'!$C$2,0,10*ROW('Water Data'!F39))="","",OFFSET('Water Data'!$C$2,0,10*ROW('Water Data'!F39)))</f>
        <v/>
      </c>
      <c r="C45" s="341" t="str">
        <f t="shared" ca="true" si="0"/>
        <v/>
      </c>
      <c r="D45" s="89"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89"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89"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89"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89"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89"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89"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89"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89"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89"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89"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89"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89"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89"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89"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89"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89"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89"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0"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0"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0"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0"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0"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0"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0"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0"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0"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0"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0"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0"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0"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0"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0"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0"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0"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0"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0"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0"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0"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0"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0"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0"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0"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0"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0"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0"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0"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0"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1"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1"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1"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1"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1"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1"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1"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1"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1"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1"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1"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1"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1"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1"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1"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1"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1"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1"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85"/>
      <c r="BS45" s="285" t="str">
        <f ca="true">+IF(OFFSET('Water Data'!$D$27,0,10*ROW('Water Data'!D39))="","",OFFSET('Water Data'!$D$27,0,10*ROW('Water Data'!D39)))</f>
        <v/>
      </c>
      <c r="BT45" s="285" t="str">
        <f ca="true">+IF(OFFSET('Water Data'!$D$28,0,10*ROW('Water Data'!D39))="","",OFFSET('Water Data'!$D$28,0,10*ROW('Water Data'!D39)))</f>
        <v/>
      </c>
      <c r="BU45" s="285" t="str">
        <f ca="true">+IF(OFFSET('Water Data'!$D$29,0,10*ROW('Water Data'!D39))="","",OFFSET('Water Data'!$D$29,0,10*ROW('Water Data'!D39)))</f>
        <v/>
      </c>
      <c r="BV45" s="285" t="str">
        <f ca="true">+IF(OFFSET('Water Data'!$E$27,0,10*ROW('Water Data'!E39))="","",OFFSET('Water Data'!$E$27,0,10*ROW('Water Data'!E39)))</f>
        <v/>
      </c>
      <c r="BW45" s="285" t="str">
        <f ca="true">+IF(OFFSET('Water Data'!$E$28,0,10*ROW('Water Data'!E39))="","",OFFSET('Water Data'!$E$28,0,10*ROW('Water Data'!E39)))</f>
        <v/>
      </c>
      <c r="BX45" s="285" t="str">
        <f ca="true">+IF(OFFSET('Water Data'!$E$29,0,10*ROW('Water Data'!E39))="","",OFFSET('Water Data'!$E$29,0,10*ROW('Water Data'!E39)))</f>
        <v/>
      </c>
      <c r="BY45" s="285" t="str">
        <f ca="true">+IF(OFFSET('Water Data'!$F$27,0,10*ROW('Water Data'!F39))="","",OFFSET('Water Data'!$F$27,0,10*ROW('Water Data'!F39)))</f>
        <v/>
      </c>
      <c r="BZ45" s="285" t="str">
        <f ca="true">+IF(OFFSET('Water Data'!$F$28,0,10*ROW('Water Data'!F39))="","",OFFSET('Water Data'!$F$28,0,10*ROW('Water Data'!F39)))</f>
        <v/>
      </c>
      <c r="CA45" s="285" t="str">
        <f ca="true">+IF(OFFSET('Water Data'!$F$29,0,10*ROW('Water Data'!F39))="","",OFFSET('Water Data'!$F$29,0,10*ROW('Water Data'!F39)))</f>
        <v/>
      </c>
      <c r="CB45" s="285" t="str">
        <f ca="true">+IF(OFFSET('Water Data'!$G$27,0,10*ROW('Water Data'!G39))="","",OFFSET('Water Data'!$G$27,0,10*ROW('Water Data'!G39)))</f>
        <v/>
      </c>
      <c r="CC45" s="285" t="str">
        <f ca="true">+IF(OFFSET('Water Data'!$G$28,0,10*ROW('Water Data'!G39))="","",OFFSET('Water Data'!$G$28,0,10*ROW('Water Data'!G39)))</f>
        <v/>
      </c>
      <c r="CD45" s="285" t="str">
        <f ca="true">+IF(OFFSET('Water Data'!$G$29,0,10*ROW('Water Data'!G39))="","",OFFSET('Water Data'!$G$29,0,10*ROW('Water Data'!G39)))</f>
        <v/>
      </c>
      <c r="CE45" s="285" t="str">
        <f ca="true">+IF(OFFSET('Water Data'!$H$27,0,10*ROW('Water Data'!H39))="","",OFFSET('Water Data'!$H$27,0,10*ROW('Water Data'!H39)))</f>
        <v/>
      </c>
      <c r="CF45" s="285" t="str">
        <f ca="true">+IF(OFFSET('Water Data'!$H$28,0,10*ROW('Water Data'!H39))="","",OFFSET('Water Data'!$H$28,0,10*ROW('Water Data'!H39)))</f>
        <v/>
      </c>
      <c r="CG45" s="285" t="str">
        <f ca="true">+IF(OFFSET('Water Data'!$H$29,0,10*ROW('Water Data'!H39))="","",OFFSET('Water Data'!$H$29,0,10*ROW('Water Data'!H39)))</f>
        <v/>
      </c>
      <c r="CH45" s="285" t="str">
        <f ca="true">+IF(OFFSET('Water Data'!$I$27,0,10*ROW('Water Data'!I39))="","",OFFSET('Water Data'!$I$27,0,10*ROW('Water Data'!I39)))</f>
        <v/>
      </c>
      <c r="CI45" s="285" t="str">
        <f ca="true">+IF(OFFSET('Water Data'!$I$28,0,10*ROW('Water Data'!I39))="","",OFFSET('Water Data'!$I$28,0,10*ROW('Water Data'!I39)))</f>
        <v/>
      </c>
      <c r="CJ45" s="285" t="str">
        <f ca="true">+IF(OFFSET('Water Data'!$I$29,0,10*ROW('Water Data'!I39))="","",OFFSET('Water Data'!$I$29,0,10*ROW('Water Data'!I39)))</f>
        <v/>
      </c>
      <c r="CK45" s="285" t="str">
        <f ca="true">+IF(OFFSET('Sanitation Data'!$D$28,0,10*ROW('Sanitation Data'!D39))="","",OFFSET('Sanitation Data'!$D$28,0,10*ROW('Sanitation Data'!D39)))</f>
        <v/>
      </c>
      <c r="CL45" s="285" t="str">
        <f ca="true">+IF(OFFSET('Sanitation Data'!$D$29,0,10*ROW('Sanitation Data'!D39))="","",OFFSET('Sanitation Data'!$D$29,0,10*ROW('Sanitation Data'!D39)))</f>
        <v/>
      </c>
      <c r="CM45" s="285" t="str">
        <f ca="true">+IF(OFFSET('Sanitation Data'!$D$30,0,10*ROW('Sanitation Data'!D39))="","",OFFSET('Sanitation Data'!$D$30,0,10*ROW('Sanitation Data'!D39)))</f>
        <v/>
      </c>
      <c r="CN45" s="285" t="str">
        <f ca="true">+IF(OFFSET('Sanitation Data'!$D$31,0,10*ROW('Sanitation Data'!D39))="","",OFFSET('Sanitation Data'!$D$31,0,10*ROW('Sanitation Data'!D39)))</f>
        <v/>
      </c>
      <c r="CO45" s="285" t="str">
        <f ca="true">+IF(OFFSET('Sanitation Data'!$D$32,0,10*ROW('Sanitation Data'!D39))="","",OFFSET('Sanitation Data'!$D$32,0,10*ROW('Sanitation Data'!D39)))</f>
        <v/>
      </c>
      <c r="CP45" s="285" t="str">
        <f ca="true">+IF(OFFSET('Sanitation Data'!$E$28,0,10*ROW('Sanitation Data'!E39))="","",OFFSET('Sanitation Data'!$E$28,0,10*ROW('Sanitation Data'!E39)))</f>
        <v/>
      </c>
      <c r="CQ45" s="285" t="str">
        <f ca="true">+IF(OFFSET('Sanitation Data'!$E$29,0,10*ROW('Sanitation Data'!E39))="","",OFFSET('Sanitation Data'!$E$29,0,10*ROW('Sanitation Data'!E39)))</f>
        <v/>
      </c>
      <c r="CR45" s="285" t="str">
        <f ca="true">+IF(OFFSET('Sanitation Data'!$E$30,0,10*ROW('Sanitation Data'!E39))="","",OFFSET('Sanitation Data'!$E$30,0,10*ROW('Sanitation Data'!E39)))</f>
        <v/>
      </c>
      <c r="CS45" s="285" t="str">
        <f ca="true">+IF(OFFSET('Sanitation Data'!$E$31,0,10*ROW('Sanitation Data'!E39))="","",OFFSET('Sanitation Data'!$E$31,0,10*ROW('Sanitation Data'!E39)))</f>
        <v/>
      </c>
      <c r="CT45" s="285" t="str">
        <f ca="true">+IF(OFFSET('Sanitation Data'!$E$32,0,10*ROW('Sanitation Data'!E39))="","",OFFSET('Sanitation Data'!$E$32,0,10*ROW('Sanitation Data'!E39)))</f>
        <v/>
      </c>
      <c r="CU45" s="285" t="str">
        <f ca="true">+IF(OFFSET('Sanitation Data'!$F$28,0,10*ROW('Sanitation Data'!F39))="","",OFFSET('Sanitation Data'!$F$28,0,10*ROW('Sanitation Data'!F39)))</f>
        <v/>
      </c>
      <c r="CV45" s="285" t="str">
        <f ca="true">+IF(OFFSET('Sanitation Data'!$F$29,0,10*ROW('Sanitation Data'!F39))="","",OFFSET('Sanitation Data'!$F$29,0,10*ROW('Sanitation Data'!F39)))</f>
        <v/>
      </c>
      <c r="CW45" s="285" t="str">
        <f ca="true">+IF(OFFSET('Sanitation Data'!$F$30,0,10*ROW('Sanitation Data'!F39))="","",OFFSET('Sanitation Data'!$F$30,0,10*ROW('Sanitation Data'!F39)))</f>
        <v/>
      </c>
      <c r="CX45" s="285" t="str">
        <f ca="true">+IF(OFFSET('Sanitation Data'!$F$31,0,10*ROW('Sanitation Data'!F39))="","",OFFSET('Sanitation Data'!$F$31,0,10*ROW('Sanitation Data'!F39)))</f>
        <v/>
      </c>
      <c r="CY45" s="285" t="str">
        <f ca="true">+IF(OFFSET('Sanitation Data'!$F$32,0,10*ROW('Sanitation Data'!F39))="","",OFFSET('Sanitation Data'!$F$32,0,10*ROW('Sanitation Data'!F39)))</f>
        <v/>
      </c>
      <c r="CZ45" s="285" t="str">
        <f ca="true">+IF(OFFSET('Sanitation Data'!$G$28,0,10*ROW('Sanitation Data'!G39))="","",OFFSET('Sanitation Data'!$G$28,0,10*ROW('Sanitation Data'!G39)))</f>
        <v/>
      </c>
      <c r="DA45" s="285" t="str">
        <f ca="true">+IF(OFFSET('Sanitation Data'!$G$29,0,10*ROW('Sanitation Data'!G39))="","",OFFSET('Sanitation Data'!$G$29,0,10*ROW('Sanitation Data'!G39)))</f>
        <v/>
      </c>
      <c r="DB45" s="285" t="str">
        <f ca="true">+IF(OFFSET('Sanitation Data'!$G$30,0,10*ROW('Sanitation Data'!G39))="","",OFFSET('Sanitation Data'!$G$30,0,10*ROW('Sanitation Data'!G39)))</f>
        <v/>
      </c>
      <c r="DC45" s="285" t="str">
        <f ca="true">+IF(OFFSET('Sanitation Data'!$G$31,0,10*ROW('Sanitation Data'!G39))="","",OFFSET('Sanitation Data'!$G$31,0,10*ROW('Sanitation Data'!G39)))</f>
        <v/>
      </c>
      <c r="DD45" s="285" t="str">
        <f ca="true">+IF(OFFSET('Sanitation Data'!$G$32,0,10*ROW('Sanitation Data'!G39))="","",OFFSET('Sanitation Data'!$G$32,0,10*ROW('Sanitation Data'!G39)))</f>
        <v/>
      </c>
      <c r="DE45" s="285" t="str">
        <f ca="true">+IF(OFFSET('Sanitation Data'!$H$28,0,10*ROW('Sanitation Data'!H39))="","",OFFSET('Sanitation Data'!$H$28,0,10*ROW('Sanitation Data'!H39)))</f>
        <v/>
      </c>
      <c r="DF45" s="285" t="str">
        <f ca="true">+IF(OFFSET('Sanitation Data'!$H$29,0,10*ROW('Sanitation Data'!H39))="","",OFFSET('Sanitation Data'!$H$29,0,10*ROW('Sanitation Data'!H39)))</f>
        <v/>
      </c>
      <c r="DG45" s="285" t="str">
        <f ca="true">+IF(OFFSET('Sanitation Data'!$H$30,0,10*ROW('Sanitation Data'!H39))="","",OFFSET('Sanitation Data'!$H$30,0,10*ROW('Sanitation Data'!H39)))</f>
        <v/>
      </c>
      <c r="DH45" s="285" t="str">
        <f ca="true">+IF(OFFSET('Sanitation Data'!$H$31,0,10*ROW('Sanitation Data'!H39))="","",OFFSET('Sanitation Data'!$H$31,0,10*ROW('Sanitation Data'!H39)))</f>
        <v/>
      </c>
      <c r="DI45" s="285" t="str">
        <f ca="true">+IF(OFFSET('Sanitation Data'!$H$32,0,10*ROW('Sanitation Data'!H39))="","",OFFSET('Sanitation Data'!$H$32,0,10*ROW('Sanitation Data'!H39)))</f>
        <v/>
      </c>
      <c r="DJ45" s="285" t="str">
        <f ca="true">+IF(OFFSET('Sanitation Data'!$I$28,0,10*ROW('Sanitation Data'!I39))="","",OFFSET('Sanitation Data'!$I$28,0,10*ROW('Sanitation Data'!I39)))</f>
        <v/>
      </c>
      <c r="DK45" s="285" t="str">
        <f ca="true">+IF(OFFSET('Sanitation Data'!$I$29,0,10*ROW('Sanitation Data'!I39))="","",OFFSET('Sanitation Data'!$I$29,0,10*ROW('Sanitation Data'!I39)))</f>
        <v/>
      </c>
      <c r="DL45" s="285" t="str">
        <f ca="true">+IF(OFFSET('Sanitation Data'!$I$30,0,10*ROW('Sanitation Data'!I39))="","",OFFSET('Sanitation Data'!$I$30,0,10*ROW('Sanitation Data'!I39)))</f>
        <v/>
      </c>
      <c r="DM45" s="285" t="str">
        <f ca="true">+IF(OFFSET('Sanitation Data'!$I$31,0,10*ROW('Sanitation Data'!I39))="","",OFFSET('Sanitation Data'!$I$31,0,10*ROW('Sanitation Data'!I39)))</f>
        <v/>
      </c>
      <c r="DN45" s="285" t="str">
        <f ca="true">+IF(OFFSET('Sanitation Data'!$I$32,0,10*ROW('Sanitation Data'!I39))="","",OFFSET('Sanitation Data'!$I$32,0,10*ROW('Sanitation Data'!I39)))</f>
        <v/>
      </c>
      <c r="DO45" s="285" t="str">
        <f ca="true">+IF(OFFSET('Hygiene Data'!$D$11,0,10*ROW('Hygiene Data'!D39))="","",OFFSET('Hygiene Data'!$D$11,0,10*ROW('Hygiene Data'!D39)))</f>
        <v/>
      </c>
      <c r="DP45" s="285" t="str">
        <f ca="true">+IF(OFFSET('Hygiene Data'!$D$12,0,10*ROW('Hygiene Data'!D39))="","",OFFSET('Hygiene Data'!$D$12,0,10*ROW('Hygiene Data'!D39)))</f>
        <v/>
      </c>
      <c r="DQ45" s="285" t="str">
        <f ca="true">+IF(OFFSET('Hygiene Data'!$D$13,0,10*ROW('Hygiene Data'!D39))="","",OFFSET('Hygiene Data'!$D$13,0,10*ROW('Hygiene Data'!D39)))</f>
        <v/>
      </c>
      <c r="DR45" s="285" t="str">
        <f ca="true">+IF(OFFSET('Hygiene Data'!$E$11,0,10*ROW('Hygiene Data'!E39))="","",OFFSET('Hygiene Data'!$E$11,0,10*ROW('Hygiene Data'!E39)))</f>
        <v/>
      </c>
      <c r="DS45" s="285" t="str">
        <f ca="true">+IF(OFFSET('Hygiene Data'!$E$12,0,10*ROW('Hygiene Data'!E39))="","",OFFSET('Hygiene Data'!$E$12,0,10*ROW('Hygiene Data'!E39)))</f>
        <v/>
      </c>
      <c r="DT45" s="285" t="str">
        <f ca="true">+IF(OFFSET('Hygiene Data'!$E$13,0,10*ROW('Hygiene Data'!E39))="","",OFFSET('Hygiene Data'!$E$13,0,10*ROW('Hygiene Data'!E39)))</f>
        <v/>
      </c>
      <c r="DU45" s="285" t="str">
        <f ca="true">+IF(OFFSET('Hygiene Data'!$F$11,0,10*ROW('Hygiene Data'!F39))="","",OFFSET('Hygiene Data'!$F$11,0,10*ROW('Hygiene Data'!F39)))</f>
        <v/>
      </c>
      <c r="DV45" s="285" t="str">
        <f ca="true">+IF(OFFSET('Hygiene Data'!$F$12,0,10*ROW('Hygiene Data'!F39))="","",OFFSET('Hygiene Data'!$F$12,0,10*ROW('Hygiene Data'!F39)))</f>
        <v/>
      </c>
      <c r="DW45" s="285" t="str">
        <f ca="true">+IF(OFFSET('Hygiene Data'!$F$13,0,10*ROW('Hygiene Data'!F39))="","",OFFSET('Hygiene Data'!$F$13,0,10*ROW('Hygiene Data'!F39)))</f>
        <v/>
      </c>
      <c r="DX45" s="285" t="str">
        <f ca="true">+IF(OFFSET('Hygiene Data'!$G$11,0,10*ROW('Hygiene Data'!G39))="","",OFFSET('Hygiene Data'!$G$11,0,10*ROW('Hygiene Data'!G39)))</f>
        <v/>
      </c>
      <c r="DY45" s="285" t="str">
        <f ca="true">+IF(OFFSET('Hygiene Data'!$G$12,0,10*ROW('Hygiene Data'!G39))="","",OFFSET('Hygiene Data'!$G$12,0,10*ROW('Hygiene Data'!G39)))</f>
        <v/>
      </c>
      <c r="DZ45" s="285" t="str">
        <f ca="true">+IF(OFFSET('Hygiene Data'!$G$13,0,10*ROW('Hygiene Data'!G39))="","",OFFSET('Hygiene Data'!$G$13,0,10*ROW('Hygiene Data'!G39)))</f>
        <v/>
      </c>
      <c r="EA45" s="285" t="str">
        <f ca="true">+IF(OFFSET('Hygiene Data'!$H$11,0,10*ROW('Hygiene Data'!H39))="","",OFFSET('Hygiene Data'!$H$11,0,10*ROW('Hygiene Data'!H39)))</f>
        <v/>
      </c>
      <c r="EB45" s="285" t="str">
        <f ca="true">+IF(OFFSET('Hygiene Data'!$H$12,0,10*ROW('Hygiene Data'!H39))="","",OFFSET('Hygiene Data'!$H$12,0,10*ROW('Hygiene Data'!H39)))</f>
        <v/>
      </c>
      <c r="EC45" s="285" t="str">
        <f ca="true">+IF(OFFSET('Hygiene Data'!$H$13,0,10*ROW('Hygiene Data'!H39))="","",OFFSET('Hygiene Data'!$H$13,0,10*ROW('Hygiene Data'!H39)))</f>
        <v/>
      </c>
      <c r="ED45" s="285" t="str">
        <f ca="true">+IF(OFFSET('Hygiene Data'!$I$11,0,10*ROW('Hygiene Data'!I39))="","",OFFSET('Hygiene Data'!$I$11,0,10*ROW('Hygiene Data'!I39)))</f>
        <v/>
      </c>
      <c r="EE45" s="285" t="str">
        <f ca="true">+IF(OFFSET('Hygiene Data'!$I$12,0,10*ROW('Hygiene Data'!I39))="","",OFFSET('Hygiene Data'!$I$12,0,10*ROW('Hygiene Data'!I39)))</f>
        <v/>
      </c>
      <c r="EF45" s="285" t="str">
        <f ca="true">+IF(OFFSET('Hygiene Data'!$I$13,0,10*ROW('Hygiene Data'!I39))="","",OFFSET('Hygiene Data'!$I$13,0,10*ROW('Hygiene Data'!I39)))</f>
        <v/>
      </c>
    </row>
    <row xmlns:x14ac="http://schemas.microsoft.com/office/spreadsheetml/2009/9/ac" r="46" x14ac:dyDescent="0.2">
      <c r="A46" s="35" t="str">
        <f ca="true">+IF(OFFSET('Water Data'!$B$2,0,10*ROW('Water Data'!E40))="","",OFFSET('Water Data'!$B$2,0,10*ROW('Water Data'!E40)))</f>
        <v/>
      </c>
      <c r="B46" s="35" t="str">
        <f ca="true">+IF(OFFSET('Water Data'!$C$2,0,10*ROW('Water Data'!F40))="","",OFFSET('Water Data'!$C$2,0,10*ROW('Water Data'!F40)))</f>
        <v/>
      </c>
      <c r="C46" s="341" t="str">
        <f t="shared" ca="true" si="0"/>
        <v/>
      </c>
      <c r="D46" s="89"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89"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89"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89"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89"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89"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89"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89"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89"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89"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89"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89"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89"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89"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89"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89"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89"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89"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0"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0"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0"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0"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0"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0"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0"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0"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0"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0"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0"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0"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0"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0"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0"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0"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0"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0"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0"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0"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0"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0"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0"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0"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0"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0"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0"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0"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0"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0"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1"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1"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1"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1"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1"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1"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1"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1"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1"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1"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1"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1"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1"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1"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1"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1"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1"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1"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85"/>
      <c r="BS46" s="285" t="str">
        <f ca="true">+IF(OFFSET('Water Data'!$D$27,0,10*ROW('Water Data'!D40))="","",OFFSET('Water Data'!$D$27,0,10*ROW('Water Data'!D40)))</f>
        <v/>
      </c>
      <c r="BT46" s="285" t="str">
        <f ca="true">+IF(OFFSET('Water Data'!$D$28,0,10*ROW('Water Data'!D40))="","",OFFSET('Water Data'!$D$28,0,10*ROW('Water Data'!D40)))</f>
        <v/>
      </c>
      <c r="BU46" s="285" t="str">
        <f ca="true">+IF(OFFSET('Water Data'!$D$29,0,10*ROW('Water Data'!D40))="","",OFFSET('Water Data'!$D$29,0,10*ROW('Water Data'!D40)))</f>
        <v/>
      </c>
      <c r="BV46" s="285" t="str">
        <f ca="true">+IF(OFFSET('Water Data'!$E$27,0,10*ROW('Water Data'!E40))="","",OFFSET('Water Data'!$E$27,0,10*ROW('Water Data'!E40)))</f>
        <v/>
      </c>
      <c r="BW46" s="285" t="str">
        <f ca="true">+IF(OFFSET('Water Data'!$E$28,0,10*ROW('Water Data'!E40))="","",OFFSET('Water Data'!$E$28,0,10*ROW('Water Data'!E40)))</f>
        <v/>
      </c>
      <c r="BX46" s="285" t="str">
        <f ca="true">+IF(OFFSET('Water Data'!$E$29,0,10*ROW('Water Data'!E40))="","",OFFSET('Water Data'!$E$29,0,10*ROW('Water Data'!E40)))</f>
        <v/>
      </c>
      <c r="BY46" s="285" t="str">
        <f ca="true">+IF(OFFSET('Water Data'!$F$27,0,10*ROW('Water Data'!F40))="","",OFFSET('Water Data'!$F$27,0,10*ROW('Water Data'!F40)))</f>
        <v/>
      </c>
      <c r="BZ46" s="285" t="str">
        <f ca="true">+IF(OFFSET('Water Data'!$F$28,0,10*ROW('Water Data'!F40))="","",OFFSET('Water Data'!$F$28,0,10*ROW('Water Data'!F40)))</f>
        <v/>
      </c>
      <c r="CA46" s="285" t="str">
        <f ca="true">+IF(OFFSET('Water Data'!$F$29,0,10*ROW('Water Data'!F40))="","",OFFSET('Water Data'!$F$29,0,10*ROW('Water Data'!F40)))</f>
        <v/>
      </c>
      <c r="CB46" s="285" t="str">
        <f ca="true">+IF(OFFSET('Water Data'!$G$27,0,10*ROW('Water Data'!G40))="","",OFFSET('Water Data'!$G$27,0,10*ROW('Water Data'!G40)))</f>
        <v/>
      </c>
      <c r="CC46" s="285" t="str">
        <f ca="true">+IF(OFFSET('Water Data'!$G$28,0,10*ROW('Water Data'!G40))="","",OFFSET('Water Data'!$G$28,0,10*ROW('Water Data'!G40)))</f>
        <v/>
      </c>
      <c r="CD46" s="285" t="str">
        <f ca="true">+IF(OFFSET('Water Data'!$G$29,0,10*ROW('Water Data'!G40))="","",OFFSET('Water Data'!$G$29,0,10*ROW('Water Data'!G40)))</f>
        <v/>
      </c>
      <c r="CE46" s="285" t="str">
        <f ca="true">+IF(OFFSET('Water Data'!$H$27,0,10*ROW('Water Data'!H40))="","",OFFSET('Water Data'!$H$27,0,10*ROW('Water Data'!H40)))</f>
        <v/>
      </c>
      <c r="CF46" s="285" t="str">
        <f ca="true">+IF(OFFSET('Water Data'!$H$28,0,10*ROW('Water Data'!H40))="","",OFFSET('Water Data'!$H$28,0,10*ROW('Water Data'!H40)))</f>
        <v/>
      </c>
      <c r="CG46" s="285" t="str">
        <f ca="true">+IF(OFFSET('Water Data'!$H$29,0,10*ROW('Water Data'!H40))="","",OFFSET('Water Data'!$H$29,0,10*ROW('Water Data'!H40)))</f>
        <v/>
      </c>
      <c r="CH46" s="285" t="str">
        <f ca="true">+IF(OFFSET('Water Data'!$I$27,0,10*ROW('Water Data'!I40))="","",OFFSET('Water Data'!$I$27,0,10*ROW('Water Data'!I40)))</f>
        <v/>
      </c>
      <c r="CI46" s="285" t="str">
        <f ca="true">+IF(OFFSET('Water Data'!$I$28,0,10*ROW('Water Data'!I40))="","",OFFSET('Water Data'!$I$28,0,10*ROW('Water Data'!I40)))</f>
        <v/>
      </c>
      <c r="CJ46" s="285" t="str">
        <f ca="true">+IF(OFFSET('Water Data'!$I$29,0,10*ROW('Water Data'!I40))="","",OFFSET('Water Data'!$I$29,0,10*ROW('Water Data'!I40)))</f>
        <v/>
      </c>
      <c r="CK46" s="285" t="str">
        <f ca="true">+IF(OFFSET('Sanitation Data'!$D$28,0,10*ROW('Sanitation Data'!D40))="","",OFFSET('Sanitation Data'!$D$28,0,10*ROW('Sanitation Data'!D40)))</f>
        <v/>
      </c>
      <c r="CL46" s="285" t="str">
        <f ca="true">+IF(OFFSET('Sanitation Data'!$D$29,0,10*ROW('Sanitation Data'!D40))="","",OFFSET('Sanitation Data'!$D$29,0,10*ROW('Sanitation Data'!D40)))</f>
        <v/>
      </c>
      <c r="CM46" s="285" t="str">
        <f ca="true">+IF(OFFSET('Sanitation Data'!$D$30,0,10*ROW('Sanitation Data'!D40))="","",OFFSET('Sanitation Data'!$D$30,0,10*ROW('Sanitation Data'!D40)))</f>
        <v/>
      </c>
      <c r="CN46" s="285" t="str">
        <f ca="true">+IF(OFFSET('Sanitation Data'!$D$31,0,10*ROW('Sanitation Data'!D40))="","",OFFSET('Sanitation Data'!$D$31,0,10*ROW('Sanitation Data'!D40)))</f>
        <v/>
      </c>
      <c r="CO46" s="285" t="str">
        <f ca="true">+IF(OFFSET('Sanitation Data'!$D$32,0,10*ROW('Sanitation Data'!D40))="","",OFFSET('Sanitation Data'!$D$32,0,10*ROW('Sanitation Data'!D40)))</f>
        <v/>
      </c>
      <c r="CP46" s="285" t="str">
        <f ca="true">+IF(OFFSET('Sanitation Data'!$E$28,0,10*ROW('Sanitation Data'!E40))="","",OFFSET('Sanitation Data'!$E$28,0,10*ROW('Sanitation Data'!E40)))</f>
        <v/>
      </c>
      <c r="CQ46" s="285" t="str">
        <f ca="true">+IF(OFFSET('Sanitation Data'!$E$29,0,10*ROW('Sanitation Data'!E40))="","",OFFSET('Sanitation Data'!$E$29,0,10*ROW('Sanitation Data'!E40)))</f>
        <v/>
      </c>
      <c r="CR46" s="285" t="str">
        <f ca="true">+IF(OFFSET('Sanitation Data'!$E$30,0,10*ROW('Sanitation Data'!E40))="","",OFFSET('Sanitation Data'!$E$30,0,10*ROW('Sanitation Data'!E40)))</f>
        <v/>
      </c>
      <c r="CS46" s="285" t="str">
        <f ca="true">+IF(OFFSET('Sanitation Data'!$E$31,0,10*ROW('Sanitation Data'!E40))="","",OFFSET('Sanitation Data'!$E$31,0,10*ROW('Sanitation Data'!E40)))</f>
        <v/>
      </c>
      <c r="CT46" s="285" t="str">
        <f ca="true">+IF(OFFSET('Sanitation Data'!$E$32,0,10*ROW('Sanitation Data'!E40))="","",OFFSET('Sanitation Data'!$E$32,0,10*ROW('Sanitation Data'!E40)))</f>
        <v/>
      </c>
      <c r="CU46" s="285" t="str">
        <f ca="true">+IF(OFFSET('Sanitation Data'!$F$28,0,10*ROW('Sanitation Data'!F40))="","",OFFSET('Sanitation Data'!$F$28,0,10*ROW('Sanitation Data'!F40)))</f>
        <v/>
      </c>
      <c r="CV46" s="285" t="str">
        <f ca="true">+IF(OFFSET('Sanitation Data'!$F$29,0,10*ROW('Sanitation Data'!F40))="","",OFFSET('Sanitation Data'!$F$29,0,10*ROW('Sanitation Data'!F40)))</f>
        <v/>
      </c>
      <c r="CW46" s="285" t="str">
        <f ca="true">+IF(OFFSET('Sanitation Data'!$F$30,0,10*ROW('Sanitation Data'!F40))="","",OFFSET('Sanitation Data'!$F$30,0,10*ROW('Sanitation Data'!F40)))</f>
        <v/>
      </c>
      <c r="CX46" s="285" t="str">
        <f ca="true">+IF(OFFSET('Sanitation Data'!$F$31,0,10*ROW('Sanitation Data'!F40))="","",OFFSET('Sanitation Data'!$F$31,0,10*ROW('Sanitation Data'!F40)))</f>
        <v/>
      </c>
      <c r="CY46" s="285" t="str">
        <f ca="true">+IF(OFFSET('Sanitation Data'!$F$32,0,10*ROW('Sanitation Data'!F40))="","",OFFSET('Sanitation Data'!$F$32,0,10*ROW('Sanitation Data'!F40)))</f>
        <v/>
      </c>
      <c r="CZ46" s="285" t="str">
        <f ca="true">+IF(OFFSET('Sanitation Data'!$G$28,0,10*ROW('Sanitation Data'!G40))="","",OFFSET('Sanitation Data'!$G$28,0,10*ROW('Sanitation Data'!G40)))</f>
        <v/>
      </c>
      <c r="DA46" s="285" t="str">
        <f ca="true">+IF(OFFSET('Sanitation Data'!$G$29,0,10*ROW('Sanitation Data'!G40))="","",OFFSET('Sanitation Data'!$G$29,0,10*ROW('Sanitation Data'!G40)))</f>
        <v/>
      </c>
      <c r="DB46" s="285" t="str">
        <f ca="true">+IF(OFFSET('Sanitation Data'!$G$30,0,10*ROW('Sanitation Data'!G40))="","",OFFSET('Sanitation Data'!$G$30,0,10*ROW('Sanitation Data'!G40)))</f>
        <v/>
      </c>
      <c r="DC46" s="285" t="str">
        <f ca="true">+IF(OFFSET('Sanitation Data'!$G$31,0,10*ROW('Sanitation Data'!G40))="","",OFFSET('Sanitation Data'!$G$31,0,10*ROW('Sanitation Data'!G40)))</f>
        <v/>
      </c>
      <c r="DD46" s="285" t="str">
        <f ca="true">+IF(OFFSET('Sanitation Data'!$G$32,0,10*ROW('Sanitation Data'!G40))="","",OFFSET('Sanitation Data'!$G$32,0,10*ROW('Sanitation Data'!G40)))</f>
        <v/>
      </c>
      <c r="DE46" s="285" t="str">
        <f ca="true">+IF(OFFSET('Sanitation Data'!$H$28,0,10*ROW('Sanitation Data'!H40))="","",OFFSET('Sanitation Data'!$H$28,0,10*ROW('Sanitation Data'!H40)))</f>
        <v/>
      </c>
      <c r="DF46" s="285" t="str">
        <f ca="true">+IF(OFFSET('Sanitation Data'!$H$29,0,10*ROW('Sanitation Data'!H40))="","",OFFSET('Sanitation Data'!$H$29,0,10*ROW('Sanitation Data'!H40)))</f>
        <v/>
      </c>
      <c r="DG46" s="285" t="str">
        <f ca="true">+IF(OFFSET('Sanitation Data'!$H$30,0,10*ROW('Sanitation Data'!H40))="","",OFFSET('Sanitation Data'!$H$30,0,10*ROW('Sanitation Data'!H40)))</f>
        <v/>
      </c>
      <c r="DH46" s="285" t="str">
        <f ca="true">+IF(OFFSET('Sanitation Data'!$H$31,0,10*ROW('Sanitation Data'!H40))="","",OFFSET('Sanitation Data'!$H$31,0,10*ROW('Sanitation Data'!H40)))</f>
        <v/>
      </c>
      <c r="DI46" s="285" t="str">
        <f ca="true">+IF(OFFSET('Sanitation Data'!$H$32,0,10*ROW('Sanitation Data'!H40))="","",OFFSET('Sanitation Data'!$H$32,0,10*ROW('Sanitation Data'!H40)))</f>
        <v/>
      </c>
      <c r="DJ46" s="285" t="str">
        <f ca="true">+IF(OFFSET('Sanitation Data'!$I$28,0,10*ROW('Sanitation Data'!I40))="","",OFFSET('Sanitation Data'!$I$28,0,10*ROW('Sanitation Data'!I40)))</f>
        <v/>
      </c>
      <c r="DK46" s="285" t="str">
        <f ca="true">+IF(OFFSET('Sanitation Data'!$I$29,0,10*ROW('Sanitation Data'!I40))="","",OFFSET('Sanitation Data'!$I$29,0,10*ROW('Sanitation Data'!I40)))</f>
        <v/>
      </c>
      <c r="DL46" s="285" t="str">
        <f ca="true">+IF(OFFSET('Sanitation Data'!$I$30,0,10*ROW('Sanitation Data'!I40))="","",OFFSET('Sanitation Data'!$I$30,0,10*ROW('Sanitation Data'!I40)))</f>
        <v/>
      </c>
      <c r="DM46" s="285" t="str">
        <f ca="true">+IF(OFFSET('Sanitation Data'!$I$31,0,10*ROW('Sanitation Data'!I40))="","",OFFSET('Sanitation Data'!$I$31,0,10*ROW('Sanitation Data'!I40)))</f>
        <v/>
      </c>
      <c r="DN46" s="285" t="str">
        <f ca="true">+IF(OFFSET('Sanitation Data'!$I$32,0,10*ROW('Sanitation Data'!I40))="","",OFFSET('Sanitation Data'!$I$32,0,10*ROW('Sanitation Data'!I40)))</f>
        <v/>
      </c>
      <c r="DO46" s="285" t="str">
        <f ca="true">+IF(OFFSET('Hygiene Data'!$D$11,0,10*ROW('Hygiene Data'!D40))="","",OFFSET('Hygiene Data'!$D$11,0,10*ROW('Hygiene Data'!D40)))</f>
        <v/>
      </c>
      <c r="DP46" s="285" t="str">
        <f ca="true">+IF(OFFSET('Hygiene Data'!$D$12,0,10*ROW('Hygiene Data'!D40))="","",OFFSET('Hygiene Data'!$D$12,0,10*ROW('Hygiene Data'!D40)))</f>
        <v/>
      </c>
      <c r="DQ46" s="285" t="str">
        <f ca="true">+IF(OFFSET('Hygiene Data'!$D$13,0,10*ROW('Hygiene Data'!D40))="","",OFFSET('Hygiene Data'!$D$13,0,10*ROW('Hygiene Data'!D40)))</f>
        <v/>
      </c>
      <c r="DR46" s="285" t="str">
        <f ca="true">+IF(OFFSET('Hygiene Data'!$E$11,0,10*ROW('Hygiene Data'!E40))="","",OFFSET('Hygiene Data'!$E$11,0,10*ROW('Hygiene Data'!E40)))</f>
        <v/>
      </c>
      <c r="DS46" s="285" t="str">
        <f ca="true">+IF(OFFSET('Hygiene Data'!$E$12,0,10*ROW('Hygiene Data'!E40))="","",OFFSET('Hygiene Data'!$E$12,0,10*ROW('Hygiene Data'!E40)))</f>
        <v/>
      </c>
      <c r="DT46" s="285" t="str">
        <f ca="true">+IF(OFFSET('Hygiene Data'!$E$13,0,10*ROW('Hygiene Data'!E40))="","",OFFSET('Hygiene Data'!$E$13,0,10*ROW('Hygiene Data'!E40)))</f>
        <v/>
      </c>
      <c r="DU46" s="285" t="str">
        <f ca="true">+IF(OFFSET('Hygiene Data'!$F$11,0,10*ROW('Hygiene Data'!F40))="","",OFFSET('Hygiene Data'!$F$11,0,10*ROW('Hygiene Data'!F40)))</f>
        <v/>
      </c>
      <c r="DV46" s="285" t="str">
        <f ca="true">+IF(OFFSET('Hygiene Data'!$F$12,0,10*ROW('Hygiene Data'!F40))="","",OFFSET('Hygiene Data'!$F$12,0,10*ROW('Hygiene Data'!F40)))</f>
        <v/>
      </c>
      <c r="DW46" s="285" t="str">
        <f ca="true">+IF(OFFSET('Hygiene Data'!$F$13,0,10*ROW('Hygiene Data'!F40))="","",OFFSET('Hygiene Data'!$F$13,0,10*ROW('Hygiene Data'!F40)))</f>
        <v/>
      </c>
      <c r="DX46" s="285" t="str">
        <f ca="true">+IF(OFFSET('Hygiene Data'!$G$11,0,10*ROW('Hygiene Data'!G40))="","",OFFSET('Hygiene Data'!$G$11,0,10*ROW('Hygiene Data'!G40)))</f>
        <v/>
      </c>
      <c r="DY46" s="285" t="str">
        <f ca="true">+IF(OFFSET('Hygiene Data'!$G$12,0,10*ROW('Hygiene Data'!G40))="","",OFFSET('Hygiene Data'!$G$12,0,10*ROW('Hygiene Data'!G40)))</f>
        <v/>
      </c>
      <c r="DZ46" s="285" t="str">
        <f ca="true">+IF(OFFSET('Hygiene Data'!$G$13,0,10*ROW('Hygiene Data'!G40))="","",OFFSET('Hygiene Data'!$G$13,0,10*ROW('Hygiene Data'!G40)))</f>
        <v/>
      </c>
      <c r="EA46" s="285" t="str">
        <f ca="true">+IF(OFFSET('Hygiene Data'!$H$11,0,10*ROW('Hygiene Data'!H40))="","",OFFSET('Hygiene Data'!$H$11,0,10*ROW('Hygiene Data'!H40)))</f>
        <v/>
      </c>
      <c r="EB46" s="285" t="str">
        <f ca="true">+IF(OFFSET('Hygiene Data'!$H$12,0,10*ROW('Hygiene Data'!H40))="","",OFFSET('Hygiene Data'!$H$12,0,10*ROW('Hygiene Data'!H40)))</f>
        <v/>
      </c>
      <c r="EC46" s="285" t="str">
        <f ca="true">+IF(OFFSET('Hygiene Data'!$H$13,0,10*ROW('Hygiene Data'!H40))="","",OFFSET('Hygiene Data'!$H$13,0,10*ROW('Hygiene Data'!H40)))</f>
        <v/>
      </c>
      <c r="ED46" s="285" t="str">
        <f ca="true">+IF(OFFSET('Hygiene Data'!$I$11,0,10*ROW('Hygiene Data'!I40))="","",OFFSET('Hygiene Data'!$I$11,0,10*ROW('Hygiene Data'!I40)))</f>
        <v/>
      </c>
      <c r="EE46" s="285" t="str">
        <f ca="true">+IF(OFFSET('Hygiene Data'!$I$12,0,10*ROW('Hygiene Data'!I40))="","",OFFSET('Hygiene Data'!$I$12,0,10*ROW('Hygiene Data'!I40)))</f>
        <v/>
      </c>
      <c r="EF46" s="285" t="str">
        <f ca="true">+IF(OFFSET('Hygiene Data'!$I$13,0,10*ROW('Hygiene Data'!I40))="","",OFFSET('Hygiene Data'!$I$13,0,10*ROW('Hygiene Data'!I40)))</f>
        <v/>
      </c>
    </row>
    <row xmlns:x14ac="http://schemas.microsoft.com/office/spreadsheetml/2009/9/ac" r="47" x14ac:dyDescent="0.2">
      <c r="A47" s="35" t="str">
        <f ca="true">+IF(OFFSET('Water Data'!$B$2,0,10*ROW('Water Data'!E41))="","",OFFSET('Water Data'!$B$2,0,10*ROW('Water Data'!E41)))</f>
        <v/>
      </c>
      <c r="B47" s="35" t="str">
        <f ca="true">+IF(OFFSET('Water Data'!$C$2,0,10*ROW('Water Data'!F41))="","",OFFSET('Water Data'!$C$2,0,10*ROW('Water Data'!F41)))</f>
        <v/>
      </c>
      <c r="C47" s="341" t="str">
        <f t="shared" ca="true" si="0"/>
        <v/>
      </c>
      <c r="D47" s="89"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89"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89"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89"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89"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89"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89"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89"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89"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89"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89"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89"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89"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89"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89"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89"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89"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89"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0"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0"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0"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0"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0"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0"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0"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0"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0"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0"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0"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0"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0"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0"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0"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0"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0"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0"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0"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0"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0"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0"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0"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0"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0"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0"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0"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0"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0"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0"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1"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1"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1"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1"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1"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1"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1"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1"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1"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1"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1"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1"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1"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1"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1"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1"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1"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1"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85"/>
      <c r="BS47" s="285" t="str">
        <f ca="true">+IF(OFFSET('Water Data'!$D$27,0,10*ROW('Water Data'!D41))="","",OFFSET('Water Data'!$D$27,0,10*ROW('Water Data'!D41)))</f>
        <v/>
      </c>
      <c r="BT47" s="285" t="str">
        <f ca="true">+IF(OFFSET('Water Data'!$D$28,0,10*ROW('Water Data'!D41))="","",OFFSET('Water Data'!$D$28,0,10*ROW('Water Data'!D41)))</f>
        <v/>
      </c>
      <c r="BU47" s="285" t="str">
        <f ca="true">+IF(OFFSET('Water Data'!$D$29,0,10*ROW('Water Data'!D41))="","",OFFSET('Water Data'!$D$29,0,10*ROW('Water Data'!D41)))</f>
        <v/>
      </c>
      <c r="BV47" s="285" t="str">
        <f ca="true">+IF(OFFSET('Water Data'!$E$27,0,10*ROW('Water Data'!E41))="","",OFFSET('Water Data'!$E$27,0,10*ROW('Water Data'!E41)))</f>
        <v/>
      </c>
      <c r="BW47" s="285" t="str">
        <f ca="true">+IF(OFFSET('Water Data'!$E$28,0,10*ROW('Water Data'!E41))="","",OFFSET('Water Data'!$E$28,0,10*ROW('Water Data'!E41)))</f>
        <v/>
      </c>
      <c r="BX47" s="285" t="str">
        <f ca="true">+IF(OFFSET('Water Data'!$E$29,0,10*ROW('Water Data'!E41))="","",OFFSET('Water Data'!$E$29,0,10*ROW('Water Data'!E41)))</f>
        <v/>
      </c>
      <c r="BY47" s="285" t="str">
        <f ca="true">+IF(OFFSET('Water Data'!$F$27,0,10*ROW('Water Data'!F41))="","",OFFSET('Water Data'!$F$27,0,10*ROW('Water Data'!F41)))</f>
        <v/>
      </c>
      <c r="BZ47" s="285" t="str">
        <f ca="true">+IF(OFFSET('Water Data'!$F$28,0,10*ROW('Water Data'!F41))="","",OFFSET('Water Data'!$F$28,0,10*ROW('Water Data'!F41)))</f>
        <v/>
      </c>
      <c r="CA47" s="285" t="str">
        <f ca="true">+IF(OFFSET('Water Data'!$F$29,0,10*ROW('Water Data'!F41))="","",OFFSET('Water Data'!$F$29,0,10*ROW('Water Data'!F41)))</f>
        <v/>
      </c>
      <c r="CB47" s="285" t="str">
        <f ca="true">+IF(OFFSET('Water Data'!$G$27,0,10*ROW('Water Data'!G41))="","",OFFSET('Water Data'!$G$27,0,10*ROW('Water Data'!G41)))</f>
        <v/>
      </c>
      <c r="CC47" s="285" t="str">
        <f ca="true">+IF(OFFSET('Water Data'!$G$28,0,10*ROW('Water Data'!G41))="","",OFFSET('Water Data'!$G$28,0,10*ROW('Water Data'!G41)))</f>
        <v/>
      </c>
      <c r="CD47" s="285" t="str">
        <f ca="true">+IF(OFFSET('Water Data'!$G$29,0,10*ROW('Water Data'!G41))="","",OFFSET('Water Data'!$G$29,0,10*ROW('Water Data'!G41)))</f>
        <v/>
      </c>
      <c r="CE47" s="285" t="str">
        <f ca="true">+IF(OFFSET('Water Data'!$H$27,0,10*ROW('Water Data'!H41))="","",OFFSET('Water Data'!$H$27,0,10*ROW('Water Data'!H41)))</f>
        <v/>
      </c>
      <c r="CF47" s="285" t="str">
        <f ca="true">+IF(OFFSET('Water Data'!$H$28,0,10*ROW('Water Data'!H41))="","",OFFSET('Water Data'!$H$28,0,10*ROW('Water Data'!H41)))</f>
        <v/>
      </c>
      <c r="CG47" s="285" t="str">
        <f ca="true">+IF(OFFSET('Water Data'!$H$29,0,10*ROW('Water Data'!H41))="","",OFFSET('Water Data'!$H$29,0,10*ROW('Water Data'!H41)))</f>
        <v/>
      </c>
      <c r="CH47" s="285" t="str">
        <f ca="true">+IF(OFFSET('Water Data'!$I$27,0,10*ROW('Water Data'!I41))="","",OFFSET('Water Data'!$I$27,0,10*ROW('Water Data'!I41)))</f>
        <v/>
      </c>
      <c r="CI47" s="285" t="str">
        <f ca="true">+IF(OFFSET('Water Data'!$I$28,0,10*ROW('Water Data'!I41))="","",OFFSET('Water Data'!$I$28,0,10*ROW('Water Data'!I41)))</f>
        <v/>
      </c>
      <c r="CJ47" s="285" t="str">
        <f ca="true">+IF(OFFSET('Water Data'!$I$29,0,10*ROW('Water Data'!I41))="","",OFFSET('Water Data'!$I$29,0,10*ROW('Water Data'!I41)))</f>
        <v/>
      </c>
      <c r="CK47" s="285" t="str">
        <f ca="true">+IF(OFFSET('Sanitation Data'!$D$28,0,10*ROW('Sanitation Data'!D41))="","",OFFSET('Sanitation Data'!$D$28,0,10*ROW('Sanitation Data'!D41)))</f>
        <v/>
      </c>
      <c r="CL47" s="285" t="str">
        <f ca="true">+IF(OFFSET('Sanitation Data'!$D$29,0,10*ROW('Sanitation Data'!D41))="","",OFFSET('Sanitation Data'!$D$29,0,10*ROW('Sanitation Data'!D41)))</f>
        <v/>
      </c>
      <c r="CM47" s="285" t="str">
        <f ca="true">+IF(OFFSET('Sanitation Data'!$D$30,0,10*ROW('Sanitation Data'!D41))="","",OFFSET('Sanitation Data'!$D$30,0,10*ROW('Sanitation Data'!D41)))</f>
        <v/>
      </c>
      <c r="CN47" s="285" t="str">
        <f ca="true">+IF(OFFSET('Sanitation Data'!$D$31,0,10*ROW('Sanitation Data'!D41))="","",OFFSET('Sanitation Data'!$D$31,0,10*ROW('Sanitation Data'!D41)))</f>
        <v/>
      </c>
      <c r="CO47" s="285" t="str">
        <f ca="true">+IF(OFFSET('Sanitation Data'!$D$32,0,10*ROW('Sanitation Data'!D41))="","",OFFSET('Sanitation Data'!$D$32,0,10*ROW('Sanitation Data'!D41)))</f>
        <v/>
      </c>
      <c r="CP47" s="285" t="str">
        <f ca="true">+IF(OFFSET('Sanitation Data'!$E$28,0,10*ROW('Sanitation Data'!E41))="","",OFFSET('Sanitation Data'!$E$28,0,10*ROW('Sanitation Data'!E41)))</f>
        <v/>
      </c>
      <c r="CQ47" s="285" t="str">
        <f ca="true">+IF(OFFSET('Sanitation Data'!$E$29,0,10*ROW('Sanitation Data'!E41))="","",OFFSET('Sanitation Data'!$E$29,0,10*ROW('Sanitation Data'!E41)))</f>
        <v/>
      </c>
      <c r="CR47" s="285" t="str">
        <f ca="true">+IF(OFFSET('Sanitation Data'!$E$30,0,10*ROW('Sanitation Data'!E41))="","",OFFSET('Sanitation Data'!$E$30,0,10*ROW('Sanitation Data'!E41)))</f>
        <v/>
      </c>
      <c r="CS47" s="285" t="str">
        <f ca="true">+IF(OFFSET('Sanitation Data'!$E$31,0,10*ROW('Sanitation Data'!E41))="","",OFFSET('Sanitation Data'!$E$31,0,10*ROW('Sanitation Data'!E41)))</f>
        <v/>
      </c>
      <c r="CT47" s="285" t="str">
        <f ca="true">+IF(OFFSET('Sanitation Data'!$E$32,0,10*ROW('Sanitation Data'!E41))="","",OFFSET('Sanitation Data'!$E$32,0,10*ROW('Sanitation Data'!E41)))</f>
        <v/>
      </c>
      <c r="CU47" s="285" t="str">
        <f ca="true">+IF(OFFSET('Sanitation Data'!$F$28,0,10*ROW('Sanitation Data'!F41))="","",OFFSET('Sanitation Data'!$F$28,0,10*ROW('Sanitation Data'!F41)))</f>
        <v/>
      </c>
      <c r="CV47" s="285" t="str">
        <f ca="true">+IF(OFFSET('Sanitation Data'!$F$29,0,10*ROW('Sanitation Data'!F41))="","",OFFSET('Sanitation Data'!$F$29,0,10*ROW('Sanitation Data'!F41)))</f>
        <v/>
      </c>
      <c r="CW47" s="285" t="str">
        <f ca="true">+IF(OFFSET('Sanitation Data'!$F$30,0,10*ROW('Sanitation Data'!F41))="","",OFFSET('Sanitation Data'!$F$30,0,10*ROW('Sanitation Data'!F41)))</f>
        <v/>
      </c>
      <c r="CX47" s="285" t="str">
        <f ca="true">+IF(OFFSET('Sanitation Data'!$F$31,0,10*ROW('Sanitation Data'!F41))="","",OFFSET('Sanitation Data'!$F$31,0,10*ROW('Sanitation Data'!F41)))</f>
        <v/>
      </c>
      <c r="CY47" s="285" t="str">
        <f ca="true">+IF(OFFSET('Sanitation Data'!$F$32,0,10*ROW('Sanitation Data'!F41))="","",OFFSET('Sanitation Data'!$F$32,0,10*ROW('Sanitation Data'!F41)))</f>
        <v/>
      </c>
      <c r="CZ47" s="285" t="str">
        <f ca="true">+IF(OFFSET('Sanitation Data'!$G$28,0,10*ROW('Sanitation Data'!G41))="","",OFFSET('Sanitation Data'!$G$28,0,10*ROW('Sanitation Data'!G41)))</f>
        <v/>
      </c>
      <c r="DA47" s="285" t="str">
        <f ca="true">+IF(OFFSET('Sanitation Data'!$G$29,0,10*ROW('Sanitation Data'!G41))="","",OFFSET('Sanitation Data'!$G$29,0,10*ROW('Sanitation Data'!G41)))</f>
        <v/>
      </c>
      <c r="DB47" s="285" t="str">
        <f ca="true">+IF(OFFSET('Sanitation Data'!$G$30,0,10*ROW('Sanitation Data'!G41))="","",OFFSET('Sanitation Data'!$G$30,0,10*ROW('Sanitation Data'!G41)))</f>
        <v/>
      </c>
      <c r="DC47" s="285" t="str">
        <f ca="true">+IF(OFFSET('Sanitation Data'!$G$31,0,10*ROW('Sanitation Data'!G41))="","",OFFSET('Sanitation Data'!$G$31,0,10*ROW('Sanitation Data'!G41)))</f>
        <v/>
      </c>
      <c r="DD47" s="285" t="str">
        <f ca="true">+IF(OFFSET('Sanitation Data'!$G$32,0,10*ROW('Sanitation Data'!G41))="","",OFFSET('Sanitation Data'!$G$32,0,10*ROW('Sanitation Data'!G41)))</f>
        <v/>
      </c>
      <c r="DE47" s="285" t="str">
        <f ca="true">+IF(OFFSET('Sanitation Data'!$H$28,0,10*ROW('Sanitation Data'!H41))="","",OFFSET('Sanitation Data'!$H$28,0,10*ROW('Sanitation Data'!H41)))</f>
        <v/>
      </c>
      <c r="DF47" s="285" t="str">
        <f ca="true">+IF(OFFSET('Sanitation Data'!$H$29,0,10*ROW('Sanitation Data'!H41))="","",OFFSET('Sanitation Data'!$H$29,0,10*ROW('Sanitation Data'!H41)))</f>
        <v/>
      </c>
      <c r="DG47" s="285" t="str">
        <f ca="true">+IF(OFFSET('Sanitation Data'!$H$30,0,10*ROW('Sanitation Data'!H41))="","",OFFSET('Sanitation Data'!$H$30,0,10*ROW('Sanitation Data'!H41)))</f>
        <v/>
      </c>
      <c r="DH47" s="285" t="str">
        <f ca="true">+IF(OFFSET('Sanitation Data'!$H$31,0,10*ROW('Sanitation Data'!H41))="","",OFFSET('Sanitation Data'!$H$31,0,10*ROW('Sanitation Data'!H41)))</f>
        <v/>
      </c>
      <c r="DI47" s="285" t="str">
        <f ca="true">+IF(OFFSET('Sanitation Data'!$H$32,0,10*ROW('Sanitation Data'!H41))="","",OFFSET('Sanitation Data'!$H$32,0,10*ROW('Sanitation Data'!H41)))</f>
        <v/>
      </c>
      <c r="DJ47" s="285" t="str">
        <f ca="true">+IF(OFFSET('Sanitation Data'!$I$28,0,10*ROW('Sanitation Data'!I41))="","",OFFSET('Sanitation Data'!$I$28,0,10*ROW('Sanitation Data'!I41)))</f>
        <v/>
      </c>
      <c r="DK47" s="285" t="str">
        <f ca="true">+IF(OFFSET('Sanitation Data'!$I$29,0,10*ROW('Sanitation Data'!I41))="","",OFFSET('Sanitation Data'!$I$29,0,10*ROW('Sanitation Data'!I41)))</f>
        <v/>
      </c>
      <c r="DL47" s="285" t="str">
        <f ca="true">+IF(OFFSET('Sanitation Data'!$I$30,0,10*ROW('Sanitation Data'!I41))="","",OFFSET('Sanitation Data'!$I$30,0,10*ROW('Sanitation Data'!I41)))</f>
        <v/>
      </c>
      <c r="DM47" s="285" t="str">
        <f ca="true">+IF(OFFSET('Sanitation Data'!$I$31,0,10*ROW('Sanitation Data'!I41))="","",OFFSET('Sanitation Data'!$I$31,0,10*ROW('Sanitation Data'!I41)))</f>
        <v/>
      </c>
      <c r="DN47" s="285" t="str">
        <f ca="true">+IF(OFFSET('Sanitation Data'!$I$32,0,10*ROW('Sanitation Data'!I41))="","",OFFSET('Sanitation Data'!$I$32,0,10*ROW('Sanitation Data'!I41)))</f>
        <v/>
      </c>
      <c r="DO47" s="285" t="str">
        <f ca="true">+IF(OFFSET('Hygiene Data'!$D$11,0,10*ROW('Hygiene Data'!D41))="","",OFFSET('Hygiene Data'!$D$11,0,10*ROW('Hygiene Data'!D41)))</f>
        <v/>
      </c>
      <c r="DP47" s="285" t="str">
        <f ca="true">+IF(OFFSET('Hygiene Data'!$D$12,0,10*ROW('Hygiene Data'!D41))="","",OFFSET('Hygiene Data'!$D$12,0,10*ROW('Hygiene Data'!D41)))</f>
        <v/>
      </c>
      <c r="DQ47" s="285" t="str">
        <f ca="true">+IF(OFFSET('Hygiene Data'!$D$13,0,10*ROW('Hygiene Data'!D41))="","",OFFSET('Hygiene Data'!$D$13,0,10*ROW('Hygiene Data'!D41)))</f>
        <v/>
      </c>
      <c r="DR47" s="285" t="str">
        <f ca="true">+IF(OFFSET('Hygiene Data'!$E$11,0,10*ROW('Hygiene Data'!E41))="","",OFFSET('Hygiene Data'!$E$11,0,10*ROW('Hygiene Data'!E41)))</f>
        <v/>
      </c>
      <c r="DS47" s="285" t="str">
        <f ca="true">+IF(OFFSET('Hygiene Data'!$E$12,0,10*ROW('Hygiene Data'!E41))="","",OFFSET('Hygiene Data'!$E$12,0,10*ROW('Hygiene Data'!E41)))</f>
        <v/>
      </c>
      <c r="DT47" s="285" t="str">
        <f ca="true">+IF(OFFSET('Hygiene Data'!$E$13,0,10*ROW('Hygiene Data'!E41))="","",OFFSET('Hygiene Data'!$E$13,0,10*ROW('Hygiene Data'!E41)))</f>
        <v/>
      </c>
      <c r="DU47" s="285" t="str">
        <f ca="true">+IF(OFFSET('Hygiene Data'!$F$11,0,10*ROW('Hygiene Data'!F41))="","",OFFSET('Hygiene Data'!$F$11,0,10*ROW('Hygiene Data'!F41)))</f>
        <v/>
      </c>
      <c r="DV47" s="285" t="str">
        <f ca="true">+IF(OFFSET('Hygiene Data'!$F$12,0,10*ROW('Hygiene Data'!F41))="","",OFFSET('Hygiene Data'!$F$12,0,10*ROW('Hygiene Data'!F41)))</f>
        <v/>
      </c>
      <c r="DW47" s="285" t="str">
        <f ca="true">+IF(OFFSET('Hygiene Data'!$F$13,0,10*ROW('Hygiene Data'!F41))="","",OFFSET('Hygiene Data'!$F$13,0,10*ROW('Hygiene Data'!F41)))</f>
        <v/>
      </c>
      <c r="DX47" s="285" t="str">
        <f ca="true">+IF(OFFSET('Hygiene Data'!$G$11,0,10*ROW('Hygiene Data'!G41))="","",OFFSET('Hygiene Data'!$G$11,0,10*ROW('Hygiene Data'!G41)))</f>
        <v/>
      </c>
      <c r="DY47" s="285" t="str">
        <f ca="true">+IF(OFFSET('Hygiene Data'!$G$12,0,10*ROW('Hygiene Data'!G41))="","",OFFSET('Hygiene Data'!$G$12,0,10*ROW('Hygiene Data'!G41)))</f>
        <v/>
      </c>
      <c r="DZ47" s="285" t="str">
        <f ca="true">+IF(OFFSET('Hygiene Data'!$G$13,0,10*ROW('Hygiene Data'!G41))="","",OFFSET('Hygiene Data'!$G$13,0,10*ROW('Hygiene Data'!G41)))</f>
        <v/>
      </c>
      <c r="EA47" s="285" t="str">
        <f ca="true">+IF(OFFSET('Hygiene Data'!$H$11,0,10*ROW('Hygiene Data'!H41))="","",OFFSET('Hygiene Data'!$H$11,0,10*ROW('Hygiene Data'!H41)))</f>
        <v/>
      </c>
      <c r="EB47" s="285" t="str">
        <f ca="true">+IF(OFFSET('Hygiene Data'!$H$12,0,10*ROW('Hygiene Data'!H41))="","",OFFSET('Hygiene Data'!$H$12,0,10*ROW('Hygiene Data'!H41)))</f>
        <v/>
      </c>
      <c r="EC47" s="285" t="str">
        <f ca="true">+IF(OFFSET('Hygiene Data'!$H$13,0,10*ROW('Hygiene Data'!H41))="","",OFFSET('Hygiene Data'!$H$13,0,10*ROW('Hygiene Data'!H41)))</f>
        <v/>
      </c>
      <c r="ED47" s="285" t="str">
        <f ca="true">+IF(OFFSET('Hygiene Data'!$I$11,0,10*ROW('Hygiene Data'!I41))="","",OFFSET('Hygiene Data'!$I$11,0,10*ROW('Hygiene Data'!I41)))</f>
        <v/>
      </c>
      <c r="EE47" s="285" t="str">
        <f ca="true">+IF(OFFSET('Hygiene Data'!$I$12,0,10*ROW('Hygiene Data'!I41))="","",OFFSET('Hygiene Data'!$I$12,0,10*ROW('Hygiene Data'!I41)))</f>
        <v/>
      </c>
      <c r="EF47" s="285" t="str">
        <f ca="true">+IF(OFFSET('Hygiene Data'!$I$13,0,10*ROW('Hygiene Data'!I41))="","",OFFSET('Hygiene Data'!$I$13,0,10*ROW('Hygiene Data'!I41)))</f>
        <v/>
      </c>
    </row>
    <row xmlns:x14ac="http://schemas.microsoft.com/office/spreadsheetml/2009/9/ac" r="48" x14ac:dyDescent="0.2">
      <c r="A48" s="35" t="str">
        <f ca="true">+IF(OFFSET('Water Data'!$B$2,0,10*ROW('Water Data'!E42))="","",OFFSET('Water Data'!$B$2,0,10*ROW('Water Data'!E42)))</f>
        <v/>
      </c>
      <c r="B48" s="35" t="str">
        <f ca="true">+IF(OFFSET('Water Data'!$C$2,0,10*ROW('Water Data'!F42))="","",OFFSET('Water Data'!$C$2,0,10*ROW('Water Data'!F42)))</f>
        <v/>
      </c>
      <c r="C48" s="341" t="str">
        <f t="shared" ca="true" si="0"/>
        <v/>
      </c>
      <c r="D48" s="89"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89"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89"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89"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89"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89"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89"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89"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89"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89"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89"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89"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89"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89"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89"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89"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89"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89"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0"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0"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0"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0"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0"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0"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0"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0"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0"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0"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0"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0"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0"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0"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0"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0"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0"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0"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0"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0"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0"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0"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0"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0"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0"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0"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0"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0"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0"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0"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1"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1"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1"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1"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1"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1"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1"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1"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1"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1"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1"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1"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1"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1"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1"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1"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1"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1"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85"/>
      <c r="BS48" s="285" t="str">
        <f ca="true">+IF(OFFSET('Water Data'!$D$27,0,10*ROW('Water Data'!D42))="","",OFFSET('Water Data'!$D$27,0,10*ROW('Water Data'!D42)))</f>
        <v/>
      </c>
      <c r="BT48" s="285" t="str">
        <f ca="true">+IF(OFFSET('Water Data'!$D$28,0,10*ROW('Water Data'!D42))="","",OFFSET('Water Data'!$D$28,0,10*ROW('Water Data'!D42)))</f>
        <v/>
      </c>
      <c r="BU48" s="285" t="str">
        <f ca="true">+IF(OFFSET('Water Data'!$D$29,0,10*ROW('Water Data'!D42))="","",OFFSET('Water Data'!$D$29,0,10*ROW('Water Data'!D42)))</f>
        <v/>
      </c>
      <c r="BV48" s="285" t="str">
        <f ca="true">+IF(OFFSET('Water Data'!$E$27,0,10*ROW('Water Data'!E42))="","",OFFSET('Water Data'!$E$27,0,10*ROW('Water Data'!E42)))</f>
        <v/>
      </c>
      <c r="BW48" s="285" t="str">
        <f ca="true">+IF(OFFSET('Water Data'!$E$28,0,10*ROW('Water Data'!E42))="","",OFFSET('Water Data'!$E$28,0,10*ROW('Water Data'!E42)))</f>
        <v/>
      </c>
      <c r="BX48" s="285" t="str">
        <f ca="true">+IF(OFFSET('Water Data'!$E$29,0,10*ROW('Water Data'!E42))="","",OFFSET('Water Data'!$E$29,0,10*ROW('Water Data'!E42)))</f>
        <v/>
      </c>
      <c r="BY48" s="285" t="str">
        <f ca="true">+IF(OFFSET('Water Data'!$F$27,0,10*ROW('Water Data'!F42))="","",OFFSET('Water Data'!$F$27,0,10*ROW('Water Data'!F42)))</f>
        <v/>
      </c>
      <c r="BZ48" s="285" t="str">
        <f ca="true">+IF(OFFSET('Water Data'!$F$28,0,10*ROW('Water Data'!F42))="","",OFFSET('Water Data'!$F$28,0,10*ROW('Water Data'!F42)))</f>
        <v/>
      </c>
      <c r="CA48" s="285" t="str">
        <f ca="true">+IF(OFFSET('Water Data'!$F$29,0,10*ROW('Water Data'!F42))="","",OFFSET('Water Data'!$F$29,0,10*ROW('Water Data'!F42)))</f>
        <v/>
      </c>
      <c r="CB48" s="285" t="str">
        <f ca="true">+IF(OFFSET('Water Data'!$G$27,0,10*ROW('Water Data'!G42))="","",OFFSET('Water Data'!$G$27,0,10*ROW('Water Data'!G42)))</f>
        <v/>
      </c>
      <c r="CC48" s="285" t="str">
        <f ca="true">+IF(OFFSET('Water Data'!$G$28,0,10*ROW('Water Data'!G42))="","",OFFSET('Water Data'!$G$28,0,10*ROW('Water Data'!G42)))</f>
        <v/>
      </c>
      <c r="CD48" s="285" t="str">
        <f ca="true">+IF(OFFSET('Water Data'!$G$29,0,10*ROW('Water Data'!G42))="","",OFFSET('Water Data'!$G$29,0,10*ROW('Water Data'!G42)))</f>
        <v/>
      </c>
      <c r="CE48" s="285" t="str">
        <f ca="true">+IF(OFFSET('Water Data'!$H$27,0,10*ROW('Water Data'!H42))="","",OFFSET('Water Data'!$H$27,0,10*ROW('Water Data'!H42)))</f>
        <v/>
      </c>
      <c r="CF48" s="285" t="str">
        <f ca="true">+IF(OFFSET('Water Data'!$H$28,0,10*ROW('Water Data'!H42))="","",OFFSET('Water Data'!$H$28,0,10*ROW('Water Data'!H42)))</f>
        <v/>
      </c>
      <c r="CG48" s="285" t="str">
        <f ca="true">+IF(OFFSET('Water Data'!$H$29,0,10*ROW('Water Data'!H42))="","",OFFSET('Water Data'!$H$29,0,10*ROW('Water Data'!H42)))</f>
        <v/>
      </c>
      <c r="CH48" s="285" t="str">
        <f ca="true">+IF(OFFSET('Water Data'!$I$27,0,10*ROW('Water Data'!I42))="","",OFFSET('Water Data'!$I$27,0,10*ROW('Water Data'!I42)))</f>
        <v/>
      </c>
      <c r="CI48" s="285" t="str">
        <f ca="true">+IF(OFFSET('Water Data'!$I$28,0,10*ROW('Water Data'!I42))="","",OFFSET('Water Data'!$I$28,0,10*ROW('Water Data'!I42)))</f>
        <v/>
      </c>
      <c r="CJ48" s="285" t="str">
        <f ca="true">+IF(OFFSET('Water Data'!$I$29,0,10*ROW('Water Data'!I42))="","",OFFSET('Water Data'!$I$29,0,10*ROW('Water Data'!I42)))</f>
        <v/>
      </c>
      <c r="CK48" s="285" t="str">
        <f ca="true">+IF(OFFSET('Sanitation Data'!$D$28,0,10*ROW('Sanitation Data'!D42))="","",OFFSET('Sanitation Data'!$D$28,0,10*ROW('Sanitation Data'!D42)))</f>
        <v/>
      </c>
      <c r="CL48" s="285" t="str">
        <f ca="true">+IF(OFFSET('Sanitation Data'!$D$29,0,10*ROW('Sanitation Data'!D42))="","",OFFSET('Sanitation Data'!$D$29,0,10*ROW('Sanitation Data'!D42)))</f>
        <v/>
      </c>
      <c r="CM48" s="285" t="str">
        <f ca="true">+IF(OFFSET('Sanitation Data'!$D$30,0,10*ROW('Sanitation Data'!D42))="","",OFFSET('Sanitation Data'!$D$30,0,10*ROW('Sanitation Data'!D42)))</f>
        <v/>
      </c>
      <c r="CN48" s="285" t="str">
        <f ca="true">+IF(OFFSET('Sanitation Data'!$D$31,0,10*ROW('Sanitation Data'!D42))="","",OFFSET('Sanitation Data'!$D$31,0,10*ROW('Sanitation Data'!D42)))</f>
        <v/>
      </c>
      <c r="CO48" s="285" t="str">
        <f ca="true">+IF(OFFSET('Sanitation Data'!$D$32,0,10*ROW('Sanitation Data'!D42))="","",OFFSET('Sanitation Data'!$D$32,0,10*ROW('Sanitation Data'!D42)))</f>
        <v/>
      </c>
      <c r="CP48" s="285" t="str">
        <f ca="true">+IF(OFFSET('Sanitation Data'!$E$28,0,10*ROW('Sanitation Data'!E42))="","",OFFSET('Sanitation Data'!$E$28,0,10*ROW('Sanitation Data'!E42)))</f>
        <v/>
      </c>
      <c r="CQ48" s="285" t="str">
        <f ca="true">+IF(OFFSET('Sanitation Data'!$E$29,0,10*ROW('Sanitation Data'!E42))="","",OFFSET('Sanitation Data'!$E$29,0,10*ROW('Sanitation Data'!E42)))</f>
        <v/>
      </c>
      <c r="CR48" s="285" t="str">
        <f ca="true">+IF(OFFSET('Sanitation Data'!$E$30,0,10*ROW('Sanitation Data'!E42))="","",OFFSET('Sanitation Data'!$E$30,0,10*ROW('Sanitation Data'!E42)))</f>
        <v/>
      </c>
      <c r="CS48" s="285" t="str">
        <f ca="true">+IF(OFFSET('Sanitation Data'!$E$31,0,10*ROW('Sanitation Data'!E42))="","",OFFSET('Sanitation Data'!$E$31,0,10*ROW('Sanitation Data'!E42)))</f>
        <v/>
      </c>
      <c r="CT48" s="285" t="str">
        <f ca="true">+IF(OFFSET('Sanitation Data'!$E$32,0,10*ROW('Sanitation Data'!E42))="","",OFFSET('Sanitation Data'!$E$32,0,10*ROW('Sanitation Data'!E42)))</f>
        <v/>
      </c>
      <c r="CU48" s="285" t="str">
        <f ca="true">+IF(OFFSET('Sanitation Data'!$F$28,0,10*ROW('Sanitation Data'!F42))="","",OFFSET('Sanitation Data'!$F$28,0,10*ROW('Sanitation Data'!F42)))</f>
        <v/>
      </c>
      <c r="CV48" s="285" t="str">
        <f ca="true">+IF(OFFSET('Sanitation Data'!$F$29,0,10*ROW('Sanitation Data'!F42))="","",OFFSET('Sanitation Data'!$F$29,0,10*ROW('Sanitation Data'!F42)))</f>
        <v/>
      </c>
      <c r="CW48" s="285" t="str">
        <f ca="true">+IF(OFFSET('Sanitation Data'!$F$30,0,10*ROW('Sanitation Data'!F42))="","",OFFSET('Sanitation Data'!$F$30,0,10*ROW('Sanitation Data'!F42)))</f>
        <v/>
      </c>
      <c r="CX48" s="285" t="str">
        <f ca="true">+IF(OFFSET('Sanitation Data'!$F$31,0,10*ROW('Sanitation Data'!F42))="","",OFFSET('Sanitation Data'!$F$31,0,10*ROW('Sanitation Data'!F42)))</f>
        <v/>
      </c>
      <c r="CY48" s="285" t="str">
        <f ca="true">+IF(OFFSET('Sanitation Data'!$F$32,0,10*ROW('Sanitation Data'!F42))="","",OFFSET('Sanitation Data'!$F$32,0,10*ROW('Sanitation Data'!F42)))</f>
        <v/>
      </c>
      <c r="CZ48" s="285" t="str">
        <f ca="true">+IF(OFFSET('Sanitation Data'!$G$28,0,10*ROW('Sanitation Data'!G42))="","",OFFSET('Sanitation Data'!$G$28,0,10*ROW('Sanitation Data'!G42)))</f>
        <v/>
      </c>
      <c r="DA48" s="285" t="str">
        <f ca="true">+IF(OFFSET('Sanitation Data'!$G$29,0,10*ROW('Sanitation Data'!G42))="","",OFFSET('Sanitation Data'!$G$29,0,10*ROW('Sanitation Data'!G42)))</f>
        <v/>
      </c>
      <c r="DB48" s="285" t="str">
        <f ca="true">+IF(OFFSET('Sanitation Data'!$G$30,0,10*ROW('Sanitation Data'!G42))="","",OFFSET('Sanitation Data'!$G$30,0,10*ROW('Sanitation Data'!G42)))</f>
        <v/>
      </c>
      <c r="DC48" s="285" t="str">
        <f ca="true">+IF(OFFSET('Sanitation Data'!$G$31,0,10*ROW('Sanitation Data'!G42))="","",OFFSET('Sanitation Data'!$G$31,0,10*ROW('Sanitation Data'!G42)))</f>
        <v/>
      </c>
      <c r="DD48" s="285" t="str">
        <f ca="true">+IF(OFFSET('Sanitation Data'!$G$32,0,10*ROW('Sanitation Data'!G42))="","",OFFSET('Sanitation Data'!$G$32,0,10*ROW('Sanitation Data'!G42)))</f>
        <v/>
      </c>
      <c r="DE48" s="285" t="str">
        <f ca="true">+IF(OFFSET('Sanitation Data'!$H$28,0,10*ROW('Sanitation Data'!H42))="","",OFFSET('Sanitation Data'!$H$28,0,10*ROW('Sanitation Data'!H42)))</f>
        <v/>
      </c>
      <c r="DF48" s="285" t="str">
        <f ca="true">+IF(OFFSET('Sanitation Data'!$H$29,0,10*ROW('Sanitation Data'!H42))="","",OFFSET('Sanitation Data'!$H$29,0,10*ROW('Sanitation Data'!H42)))</f>
        <v/>
      </c>
      <c r="DG48" s="285" t="str">
        <f ca="true">+IF(OFFSET('Sanitation Data'!$H$30,0,10*ROW('Sanitation Data'!H42))="","",OFFSET('Sanitation Data'!$H$30,0,10*ROW('Sanitation Data'!H42)))</f>
        <v/>
      </c>
      <c r="DH48" s="285" t="str">
        <f ca="true">+IF(OFFSET('Sanitation Data'!$H$31,0,10*ROW('Sanitation Data'!H42))="","",OFFSET('Sanitation Data'!$H$31,0,10*ROW('Sanitation Data'!H42)))</f>
        <v/>
      </c>
      <c r="DI48" s="285" t="str">
        <f ca="true">+IF(OFFSET('Sanitation Data'!$H$32,0,10*ROW('Sanitation Data'!H42))="","",OFFSET('Sanitation Data'!$H$32,0,10*ROW('Sanitation Data'!H42)))</f>
        <v/>
      </c>
      <c r="DJ48" s="285" t="str">
        <f ca="true">+IF(OFFSET('Sanitation Data'!$I$28,0,10*ROW('Sanitation Data'!I42))="","",OFFSET('Sanitation Data'!$I$28,0,10*ROW('Sanitation Data'!I42)))</f>
        <v/>
      </c>
      <c r="DK48" s="285" t="str">
        <f ca="true">+IF(OFFSET('Sanitation Data'!$I$29,0,10*ROW('Sanitation Data'!I42))="","",OFFSET('Sanitation Data'!$I$29,0,10*ROW('Sanitation Data'!I42)))</f>
        <v/>
      </c>
      <c r="DL48" s="285" t="str">
        <f ca="true">+IF(OFFSET('Sanitation Data'!$I$30,0,10*ROW('Sanitation Data'!I42))="","",OFFSET('Sanitation Data'!$I$30,0,10*ROW('Sanitation Data'!I42)))</f>
        <v/>
      </c>
      <c r="DM48" s="285" t="str">
        <f ca="true">+IF(OFFSET('Sanitation Data'!$I$31,0,10*ROW('Sanitation Data'!I42))="","",OFFSET('Sanitation Data'!$I$31,0,10*ROW('Sanitation Data'!I42)))</f>
        <v/>
      </c>
      <c r="DN48" s="285" t="str">
        <f ca="true">+IF(OFFSET('Sanitation Data'!$I$32,0,10*ROW('Sanitation Data'!I42))="","",OFFSET('Sanitation Data'!$I$32,0,10*ROW('Sanitation Data'!I42)))</f>
        <v/>
      </c>
      <c r="DO48" s="285" t="str">
        <f ca="true">+IF(OFFSET('Hygiene Data'!$D$11,0,10*ROW('Hygiene Data'!D42))="","",OFFSET('Hygiene Data'!$D$11,0,10*ROW('Hygiene Data'!D42)))</f>
        <v/>
      </c>
      <c r="DP48" s="285" t="str">
        <f ca="true">+IF(OFFSET('Hygiene Data'!$D$12,0,10*ROW('Hygiene Data'!D42))="","",OFFSET('Hygiene Data'!$D$12,0,10*ROW('Hygiene Data'!D42)))</f>
        <v/>
      </c>
      <c r="DQ48" s="285" t="str">
        <f ca="true">+IF(OFFSET('Hygiene Data'!$D$13,0,10*ROW('Hygiene Data'!D42))="","",OFFSET('Hygiene Data'!$D$13,0,10*ROW('Hygiene Data'!D42)))</f>
        <v/>
      </c>
      <c r="DR48" s="285" t="str">
        <f ca="true">+IF(OFFSET('Hygiene Data'!$E$11,0,10*ROW('Hygiene Data'!E42))="","",OFFSET('Hygiene Data'!$E$11,0,10*ROW('Hygiene Data'!E42)))</f>
        <v/>
      </c>
      <c r="DS48" s="285" t="str">
        <f ca="true">+IF(OFFSET('Hygiene Data'!$E$12,0,10*ROW('Hygiene Data'!E42))="","",OFFSET('Hygiene Data'!$E$12,0,10*ROW('Hygiene Data'!E42)))</f>
        <v/>
      </c>
      <c r="DT48" s="285" t="str">
        <f ca="true">+IF(OFFSET('Hygiene Data'!$E$13,0,10*ROW('Hygiene Data'!E42))="","",OFFSET('Hygiene Data'!$E$13,0,10*ROW('Hygiene Data'!E42)))</f>
        <v/>
      </c>
      <c r="DU48" s="285" t="str">
        <f ca="true">+IF(OFFSET('Hygiene Data'!$F$11,0,10*ROW('Hygiene Data'!F42))="","",OFFSET('Hygiene Data'!$F$11,0,10*ROW('Hygiene Data'!F42)))</f>
        <v/>
      </c>
      <c r="DV48" s="285" t="str">
        <f ca="true">+IF(OFFSET('Hygiene Data'!$F$12,0,10*ROW('Hygiene Data'!F42))="","",OFFSET('Hygiene Data'!$F$12,0,10*ROW('Hygiene Data'!F42)))</f>
        <v/>
      </c>
      <c r="DW48" s="285" t="str">
        <f ca="true">+IF(OFFSET('Hygiene Data'!$F$13,0,10*ROW('Hygiene Data'!F42))="","",OFFSET('Hygiene Data'!$F$13,0,10*ROW('Hygiene Data'!F42)))</f>
        <v/>
      </c>
      <c r="DX48" s="285" t="str">
        <f ca="true">+IF(OFFSET('Hygiene Data'!$G$11,0,10*ROW('Hygiene Data'!G42))="","",OFFSET('Hygiene Data'!$G$11,0,10*ROW('Hygiene Data'!G42)))</f>
        <v/>
      </c>
      <c r="DY48" s="285" t="str">
        <f ca="true">+IF(OFFSET('Hygiene Data'!$G$12,0,10*ROW('Hygiene Data'!G42))="","",OFFSET('Hygiene Data'!$G$12,0,10*ROW('Hygiene Data'!G42)))</f>
        <v/>
      </c>
      <c r="DZ48" s="285" t="str">
        <f ca="true">+IF(OFFSET('Hygiene Data'!$G$13,0,10*ROW('Hygiene Data'!G42))="","",OFFSET('Hygiene Data'!$G$13,0,10*ROW('Hygiene Data'!G42)))</f>
        <v/>
      </c>
      <c r="EA48" s="285" t="str">
        <f ca="true">+IF(OFFSET('Hygiene Data'!$H$11,0,10*ROW('Hygiene Data'!H42))="","",OFFSET('Hygiene Data'!$H$11,0,10*ROW('Hygiene Data'!H42)))</f>
        <v/>
      </c>
      <c r="EB48" s="285" t="str">
        <f ca="true">+IF(OFFSET('Hygiene Data'!$H$12,0,10*ROW('Hygiene Data'!H42))="","",OFFSET('Hygiene Data'!$H$12,0,10*ROW('Hygiene Data'!H42)))</f>
        <v/>
      </c>
      <c r="EC48" s="285" t="str">
        <f ca="true">+IF(OFFSET('Hygiene Data'!$H$13,0,10*ROW('Hygiene Data'!H42))="","",OFFSET('Hygiene Data'!$H$13,0,10*ROW('Hygiene Data'!H42)))</f>
        <v/>
      </c>
      <c r="ED48" s="285" t="str">
        <f ca="true">+IF(OFFSET('Hygiene Data'!$I$11,0,10*ROW('Hygiene Data'!I42))="","",OFFSET('Hygiene Data'!$I$11,0,10*ROW('Hygiene Data'!I42)))</f>
        <v/>
      </c>
      <c r="EE48" s="285" t="str">
        <f ca="true">+IF(OFFSET('Hygiene Data'!$I$12,0,10*ROW('Hygiene Data'!I42))="","",OFFSET('Hygiene Data'!$I$12,0,10*ROW('Hygiene Data'!I42)))</f>
        <v/>
      </c>
      <c r="EF48" s="285" t="str">
        <f ca="true">+IF(OFFSET('Hygiene Data'!$I$13,0,10*ROW('Hygiene Data'!I42))="","",OFFSET('Hygiene Data'!$I$13,0,10*ROW('Hygiene Data'!I42)))</f>
        <v/>
      </c>
    </row>
    <row xmlns:x14ac="http://schemas.microsoft.com/office/spreadsheetml/2009/9/ac" r="49" x14ac:dyDescent="0.2">
      <c r="A49" s="35" t="str">
        <f ca="true">+IF(OFFSET('Water Data'!$B$2,0,10*ROW('Water Data'!E43))="","",OFFSET('Water Data'!$B$2,0,10*ROW('Water Data'!E43)))</f>
        <v/>
      </c>
      <c r="B49" s="35" t="str">
        <f ca="true">+IF(OFFSET('Water Data'!$C$2,0,10*ROW('Water Data'!F43))="","",OFFSET('Water Data'!$C$2,0,10*ROW('Water Data'!F43)))</f>
        <v/>
      </c>
      <c r="C49" s="341" t="str">
        <f t="shared" ca="true" si="0"/>
        <v/>
      </c>
      <c r="D49" s="89"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89"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89"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89"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89"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89"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89"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89"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89"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89"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89"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89"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89"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89"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89"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89"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89"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89"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0"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0"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0"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0"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0"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0"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0"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0"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0"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0"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0"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0"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0"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0"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0"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0"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0"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0"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0"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0"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0"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0"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0"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0"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0"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0"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0"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0"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0"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0"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1"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1"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1"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1"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1"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1"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1"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1"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1"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1"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1"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1"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1"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1"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1"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1"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1"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1"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85"/>
      <c r="BS49" s="285" t="str">
        <f ca="true">+IF(OFFSET('Water Data'!$D$27,0,10*ROW('Water Data'!D43))="","",OFFSET('Water Data'!$D$27,0,10*ROW('Water Data'!D43)))</f>
        <v/>
      </c>
      <c r="BT49" s="285" t="str">
        <f ca="true">+IF(OFFSET('Water Data'!$D$28,0,10*ROW('Water Data'!D43))="","",OFFSET('Water Data'!$D$28,0,10*ROW('Water Data'!D43)))</f>
        <v/>
      </c>
      <c r="BU49" s="285" t="str">
        <f ca="true">+IF(OFFSET('Water Data'!$D$29,0,10*ROW('Water Data'!D43))="","",OFFSET('Water Data'!$D$29,0,10*ROW('Water Data'!D43)))</f>
        <v/>
      </c>
      <c r="BV49" s="285" t="str">
        <f ca="true">+IF(OFFSET('Water Data'!$E$27,0,10*ROW('Water Data'!E43))="","",OFFSET('Water Data'!$E$27,0,10*ROW('Water Data'!E43)))</f>
        <v/>
      </c>
      <c r="BW49" s="285" t="str">
        <f ca="true">+IF(OFFSET('Water Data'!$E$28,0,10*ROW('Water Data'!E43))="","",OFFSET('Water Data'!$E$28,0,10*ROW('Water Data'!E43)))</f>
        <v/>
      </c>
      <c r="BX49" s="285" t="str">
        <f ca="true">+IF(OFFSET('Water Data'!$E$29,0,10*ROW('Water Data'!E43))="","",OFFSET('Water Data'!$E$29,0,10*ROW('Water Data'!E43)))</f>
        <v/>
      </c>
      <c r="BY49" s="285" t="str">
        <f ca="true">+IF(OFFSET('Water Data'!$F$27,0,10*ROW('Water Data'!F43))="","",OFFSET('Water Data'!$F$27,0,10*ROW('Water Data'!F43)))</f>
        <v/>
      </c>
      <c r="BZ49" s="285" t="str">
        <f ca="true">+IF(OFFSET('Water Data'!$F$28,0,10*ROW('Water Data'!F43))="","",OFFSET('Water Data'!$F$28,0,10*ROW('Water Data'!F43)))</f>
        <v/>
      </c>
      <c r="CA49" s="285" t="str">
        <f ca="true">+IF(OFFSET('Water Data'!$F$29,0,10*ROW('Water Data'!F43))="","",OFFSET('Water Data'!$F$29,0,10*ROW('Water Data'!F43)))</f>
        <v/>
      </c>
      <c r="CB49" s="285" t="str">
        <f ca="true">+IF(OFFSET('Water Data'!$G$27,0,10*ROW('Water Data'!G43))="","",OFFSET('Water Data'!$G$27,0,10*ROW('Water Data'!G43)))</f>
        <v/>
      </c>
      <c r="CC49" s="285" t="str">
        <f ca="true">+IF(OFFSET('Water Data'!$G$28,0,10*ROW('Water Data'!G43))="","",OFFSET('Water Data'!$G$28,0,10*ROW('Water Data'!G43)))</f>
        <v/>
      </c>
      <c r="CD49" s="285" t="str">
        <f ca="true">+IF(OFFSET('Water Data'!$G$29,0,10*ROW('Water Data'!G43))="","",OFFSET('Water Data'!$G$29,0,10*ROW('Water Data'!G43)))</f>
        <v/>
      </c>
      <c r="CE49" s="285" t="str">
        <f ca="true">+IF(OFFSET('Water Data'!$H$27,0,10*ROW('Water Data'!H43))="","",OFFSET('Water Data'!$H$27,0,10*ROW('Water Data'!H43)))</f>
        <v/>
      </c>
      <c r="CF49" s="285" t="str">
        <f ca="true">+IF(OFFSET('Water Data'!$H$28,0,10*ROW('Water Data'!H43))="","",OFFSET('Water Data'!$H$28,0,10*ROW('Water Data'!H43)))</f>
        <v/>
      </c>
      <c r="CG49" s="285" t="str">
        <f ca="true">+IF(OFFSET('Water Data'!$H$29,0,10*ROW('Water Data'!H43))="","",OFFSET('Water Data'!$H$29,0,10*ROW('Water Data'!H43)))</f>
        <v/>
      </c>
      <c r="CH49" s="285" t="str">
        <f ca="true">+IF(OFFSET('Water Data'!$I$27,0,10*ROW('Water Data'!I43))="","",OFFSET('Water Data'!$I$27,0,10*ROW('Water Data'!I43)))</f>
        <v/>
      </c>
      <c r="CI49" s="285" t="str">
        <f ca="true">+IF(OFFSET('Water Data'!$I$28,0,10*ROW('Water Data'!I43))="","",OFFSET('Water Data'!$I$28,0,10*ROW('Water Data'!I43)))</f>
        <v/>
      </c>
      <c r="CJ49" s="285" t="str">
        <f ca="true">+IF(OFFSET('Water Data'!$I$29,0,10*ROW('Water Data'!I43))="","",OFFSET('Water Data'!$I$29,0,10*ROW('Water Data'!I43)))</f>
        <v/>
      </c>
      <c r="CK49" s="285" t="str">
        <f ca="true">+IF(OFFSET('Sanitation Data'!$D$28,0,10*ROW('Sanitation Data'!D43))="","",OFFSET('Sanitation Data'!$D$28,0,10*ROW('Sanitation Data'!D43)))</f>
        <v/>
      </c>
      <c r="CL49" s="285" t="str">
        <f ca="true">+IF(OFFSET('Sanitation Data'!$D$29,0,10*ROW('Sanitation Data'!D43))="","",OFFSET('Sanitation Data'!$D$29,0,10*ROW('Sanitation Data'!D43)))</f>
        <v/>
      </c>
      <c r="CM49" s="285" t="str">
        <f ca="true">+IF(OFFSET('Sanitation Data'!$D$30,0,10*ROW('Sanitation Data'!D43))="","",OFFSET('Sanitation Data'!$D$30,0,10*ROW('Sanitation Data'!D43)))</f>
        <v/>
      </c>
      <c r="CN49" s="285" t="str">
        <f ca="true">+IF(OFFSET('Sanitation Data'!$D$31,0,10*ROW('Sanitation Data'!D43))="","",OFFSET('Sanitation Data'!$D$31,0,10*ROW('Sanitation Data'!D43)))</f>
        <v/>
      </c>
      <c r="CO49" s="285" t="str">
        <f ca="true">+IF(OFFSET('Sanitation Data'!$D$32,0,10*ROW('Sanitation Data'!D43))="","",OFFSET('Sanitation Data'!$D$32,0,10*ROW('Sanitation Data'!D43)))</f>
        <v/>
      </c>
      <c r="CP49" s="285" t="str">
        <f ca="true">+IF(OFFSET('Sanitation Data'!$E$28,0,10*ROW('Sanitation Data'!E43))="","",OFFSET('Sanitation Data'!$E$28,0,10*ROW('Sanitation Data'!E43)))</f>
        <v/>
      </c>
      <c r="CQ49" s="285" t="str">
        <f ca="true">+IF(OFFSET('Sanitation Data'!$E$29,0,10*ROW('Sanitation Data'!E43))="","",OFFSET('Sanitation Data'!$E$29,0,10*ROW('Sanitation Data'!E43)))</f>
        <v/>
      </c>
      <c r="CR49" s="285" t="str">
        <f ca="true">+IF(OFFSET('Sanitation Data'!$E$30,0,10*ROW('Sanitation Data'!E43))="","",OFFSET('Sanitation Data'!$E$30,0,10*ROW('Sanitation Data'!E43)))</f>
        <v/>
      </c>
      <c r="CS49" s="285" t="str">
        <f ca="true">+IF(OFFSET('Sanitation Data'!$E$31,0,10*ROW('Sanitation Data'!E43))="","",OFFSET('Sanitation Data'!$E$31,0,10*ROW('Sanitation Data'!E43)))</f>
        <v/>
      </c>
      <c r="CT49" s="285" t="str">
        <f ca="true">+IF(OFFSET('Sanitation Data'!$E$32,0,10*ROW('Sanitation Data'!E43))="","",OFFSET('Sanitation Data'!$E$32,0,10*ROW('Sanitation Data'!E43)))</f>
        <v/>
      </c>
      <c r="CU49" s="285" t="str">
        <f ca="true">+IF(OFFSET('Sanitation Data'!$F$28,0,10*ROW('Sanitation Data'!F43))="","",OFFSET('Sanitation Data'!$F$28,0,10*ROW('Sanitation Data'!F43)))</f>
        <v/>
      </c>
      <c r="CV49" s="285" t="str">
        <f ca="true">+IF(OFFSET('Sanitation Data'!$F$29,0,10*ROW('Sanitation Data'!F43))="","",OFFSET('Sanitation Data'!$F$29,0,10*ROW('Sanitation Data'!F43)))</f>
        <v/>
      </c>
      <c r="CW49" s="285" t="str">
        <f ca="true">+IF(OFFSET('Sanitation Data'!$F$30,0,10*ROW('Sanitation Data'!F43))="","",OFFSET('Sanitation Data'!$F$30,0,10*ROW('Sanitation Data'!F43)))</f>
        <v/>
      </c>
      <c r="CX49" s="285" t="str">
        <f ca="true">+IF(OFFSET('Sanitation Data'!$F$31,0,10*ROW('Sanitation Data'!F43))="","",OFFSET('Sanitation Data'!$F$31,0,10*ROW('Sanitation Data'!F43)))</f>
        <v/>
      </c>
      <c r="CY49" s="285" t="str">
        <f ca="true">+IF(OFFSET('Sanitation Data'!$F$32,0,10*ROW('Sanitation Data'!F43))="","",OFFSET('Sanitation Data'!$F$32,0,10*ROW('Sanitation Data'!F43)))</f>
        <v/>
      </c>
      <c r="CZ49" s="285" t="str">
        <f ca="true">+IF(OFFSET('Sanitation Data'!$G$28,0,10*ROW('Sanitation Data'!G43))="","",OFFSET('Sanitation Data'!$G$28,0,10*ROW('Sanitation Data'!G43)))</f>
        <v/>
      </c>
      <c r="DA49" s="285" t="str">
        <f ca="true">+IF(OFFSET('Sanitation Data'!$G$29,0,10*ROW('Sanitation Data'!G43))="","",OFFSET('Sanitation Data'!$G$29,0,10*ROW('Sanitation Data'!G43)))</f>
        <v/>
      </c>
      <c r="DB49" s="285" t="str">
        <f ca="true">+IF(OFFSET('Sanitation Data'!$G$30,0,10*ROW('Sanitation Data'!G43))="","",OFFSET('Sanitation Data'!$G$30,0,10*ROW('Sanitation Data'!G43)))</f>
        <v/>
      </c>
      <c r="DC49" s="285" t="str">
        <f ca="true">+IF(OFFSET('Sanitation Data'!$G$31,0,10*ROW('Sanitation Data'!G43))="","",OFFSET('Sanitation Data'!$G$31,0,10*ROW('Sanitation Data'!G43)))</f>
        <v/>
      </c>
      <c r="DD49" s="285" t="str">
        <f ca="true">+IF(OFFSET('Sanitation Data'!$G$32,0,10*ROW('Sanitation Data'!G43))="","",OFFSET('Sanitation Data'!$G$32,0,10*ROW('Sanitation Data'!G43)))</f>
        <v/>
      </c>
      <c r="DE49" s="285" t="str">
        <f ca="true">+IF(OFFSET('Sanitation Data'!$H$28,0,10*ROW('Sanitation Data'!H43))="","",OFFSET('Sanitation Data'!$H$28,0,10*ROW('Sanitation Data'!H43)))</f>
        <v/>
      </c>
      <c r="DF49" s="285" t="str">
        <f ca="true">+IF(OFFSET('Sanitation Data'!$H$29,0,10*ROW('Sanitation Data'!H43))="","",OFFSET('Sanitation Data'!$H$29,0,10*ROW('Sanitation Data'!H43)))</f>
        <v/>
      </c>
      <c r="DG49" s="285" t="str">
        <f ca="true">+IF(OFFSET('Sanitation Data'!$H$30,0,10*ROW('Sanitation Data'!H43))="","",OFFSET('Sanitation Data'!$H$30,0,10*ROW('Sanitation Data'!H43)))</f>
        <v/>
      </c>
      <c r="DH49" s="285" t="str">
        <f ca="true">+IF(OFFSET('Sanitation Data'!$H$31,0,10*ROW('Sanitation Data'!H43))="","",OFFSET('Sanitation Data'!$H$31,0,10*ROW('Sanitation Data'!H43)))</f>
        <v/>
      </c>
      <c r="DI49" s="285" t="str">
        <f ca="true">+IF(OFFSET('Sanitation Data'!$H$32,0,10*ROW('Sanitation Data'!H43))="","",OFFSET('Sanitation Data'!$H$32,0,10*ROW('Sanitation Data'!H43)))</f>
        <v/>
      </c>
      <c r="DJ49" s="285" t="str">
        <f ca="true">+IF(OFFSET('Sanitation Data'!$I$28,0,10*ROW('Sanitation Data'!I43))="","",OFFSET('Sanitation Data'!$I$28,0,10*ROW('Sanitation Data'!I43)))</f>
        <v/>
      </c>
      <c r="DK49" s="285" t="str">
        <f ca="true">+IF(OFFSET('Sanitation Data'!$I$29,0,10*ROW('Sanitation Data'!I43))="","",OFFSET('Sanitation Data'!$I$29,0,10*ROW('Sanitation Data'!I43)))</f>
        <v/>
      </c>
      <c r="DL49" s="285" t="str">
        <f ca="true">+IF(OFFSET('Sanitation Data'!$I$30,0,10*ROW('Sanitation Data'!I43))="","",OFFSET('Sanitation Data'!$I$30,0,10*ROW('Sanitation Data'!I43)))</f>
        <v/>
      </c>
      <c r="DM49" s="285" t="str">
        <f ca="true">+IF(OFFSET('Sanitation Data'!$I$31,0,10*ROW('Sanitation Data'!I43))="","",OFFSET('Sanitation Data'!$I$31,0,10*ROW('Sanitation Data'!I43)))</f>
        <v/>
      </c>
      <c r="DN49" s="285" t="str">
        <f ca="true">+IF(OFFSET('Sanitation Data'!$I$32,0,10*ROW('Sanitation Data'!I43))="","",OFFSET('Sanitation Data'!$I$32,0,10*ROW('Sanitation Data'!I43)))</f>
        <v/>
      </c>
      <c r="DO49" s="285" t="str">
        <f ca="true">+IF(OFFSET('Hygiene Data'!$D$11,0,10*ROW('Hygiene Data'!D43))="","",OFFSET('Hygiene Data'!$D$11,0,10*ROW('Hygiene Data'!D43)))</f>
        <v/>
      </c>
      <c r="DP49" s="285" t="str">
        <f ca="true">+IF(OFFSET('Hygiene Data'!$D$12,0,10*ROW('Hygiene Data'!D43))="","",OFFSET('Hygiene Data'!$D$12,0,10*ROW('Hygiene Data'!D43)))</f>
        <v/>
      </c>
      <c r="DQ49" s="285" t="str">
        <f ca="true">+IF(OFFSET('Hygiene Data'!$D$13,0,10*ROW('Hygiene Data'!D43))="","",OFFSET('Hygiene Data'!$D$13,0,10*ROW('Hygiene Data'!D43)))</f>
        <v/>
      </c>
      <c r="DR49" s="285" t="str">
        <f ca="true">+IF(OFFSET('Hygiene Data'!$E$11,0,10*ROW('Hygiene Data'!E43))="","",OFFSET('Hygiene Data'!$E$11,0,10*ROW('Hygiene Data'!E43)))</f>
        <v/>
      </c>
      <c r="DS49" s="285" t="str">
        <f ca="true">+IF(OFFSET('Hygiene Data'!$E$12,0,10*ROW('Hygiene Data'!E43))="","",OFFSET('Hygiene Data'!$E$12,0,10*ROW('Hygiene Data'!E43)))</f>
        <v/>
      </c>
      <c r="DT49" s="285" t="str">
        <f ca="true">+IF(OFFSET('Hygiene Data'!$E$13,0,10*ROW('Hygiene Data'!E43))="","",OFFSET('Hygiene Data'!$E$13,0,10*ROW('Hygiene Data'!E43)))</f>
        <v/>
      </c>
      <c r="DU49" s="285" t="str">
        <f ca="true">+IF(OFFSET('Hygiene Data'!$F$11,0,10*ROW('Hygiene Data'!F43))="","",OFFSET('Hygiene Data'!$F$11,0,10*ROW('Hygiene Data'!F43)))</f>
        <v/>
      </c>
      <c r="DV49" s="285" t="str">
        <f ca="true">+IF(OFFSET('Hygiene Data'!$F$12,0,10*ROW('Hygiene Data'!F43))="","",OFFSET('Hygiene Data'!$F$12,0,10*ROW('Hygiene Data'!F43)))</f>
        <v/>
      </c>
      <c r="DW49" s="285" t="str">
        <f ca="true">+IF(OFFSET('Hygiene Data'!$F$13,0,10*ROW('Hygiene Data'!F43))="","",OFFSET('Hygiene Data'!$F$13,0,10*ROW('Hygiene Data'!F43)))</f>
        <v/>
      </c>
      <c r="DX49" s="285" t="str">
        <f ca="true">+IF(OFFSET('Hygiene Data'!$G$11,0,10*ROW('Hygiene Data'!G43))="","",OFFSET('Hygiene Data'!$G$11,0,10*ROW('Hygiene Data'!G43)))</f>
        <v/>
      </c>
      <c r="DY49" s="285" t="str">
        <f ca="true">+IF(OFFSET('Hygiene Data'!$G$12,0,10*ROW('Hygiene Data'!G43))="","",OFFSET('Hygiene Data'!$G$12,0,10*ROW('Hygiene Data'!G43)))</f>
        <v/>
      </c>
      <c r="DZ49" s="285" t="str">
        <f ca="true">+IF(OFFSET('Hygiene Data'!$G$13,0,10*ROW('Hygiene Data'!G43))="","",OFFSET('Hygiene Data'!$G$13,0,10*ROW('Hygiene Data'!G43)))</f>
        <v/>
      </c>
      <c r="EA49" s="285" t="str">
        <f ca="true">+IF(OFFSET('Hygiene Data'!$H$11,0,10*ROW('Hygiene Data'!H43))="","",OFFSET('Hygiene Data'!$H$11,0,10*ROW('Hygiene Data'!H43)))</f>
        <v/>
      </c>
      <c r="EB49" s="285" t="str">
        <f ca="true">+IF(OFFSET('Hygiene Data'!$H$12,0,10*ROW('Hygiene Data'!H43))="","",OFFSET('Hygiene Data'!$H$12,0,10*ROW('Hygiene Data'!H43)))</f>
        <v/>
      </c>
      <c r="EC49" s="285" t="str">
        <f ca="true">+IF(OFFSET('Hygiene Data'!$H$13,0,10*ROW('Hygiene Data'!H43))="","",OFFSET('Hygiene Data'!$H$13,0,10*ROW('Hygiene Data'!H43)))</f>
        <v/>
      </c>
      <c r="ED49" s="285" t="str">
        <f ca="true">+IF(OFFSET('Hygiene Data'!$I$11,0,10*ROW('Hygiene Data'!I43))="","",OFFSET('Hygiene Data'!$I$11,0,10*ROW('Hygiene Data'!I43)))</f>
        <v/>
      </c>
      <c r="EE49" s="285" t="str">
        <f ca="true">+IF(OFFSET('Hygiene Data'!$I$12,0,10*ROW('Hygiene Data'!I43))="","",OFFSET('Hygiene Data'!$I$12,0,10*ROW('Hygiene Data'!I43)))</f>
        <v/>
      </c>
      <c r="EF49" s="285" t="str">
        <f ca="true">+IF(OFFSET('Hygiene Data'!$I$13,0,10*ROW('Hygiene Data'!I43))="","",OFFSET('Hygiene Data'!$I$13,0,10*ROW('Hygiene Data'!I43)))</f>
        <v/>
      </c>
    </row>
    <row xmlns:x14ac="http://schemas.microsoft.com/office/spreadsheetml/2009/9/ac" r="50" x14ac:dyDescent="0.2">
      <c r="A50" s="35" t="str">
        <f ca="true">+IF(OFFSET('Water Data'!$B$2,0,10*ROW('Water Data'!E44))="","",OFFSET('Water Data'!$B$2,0,10*ROW('Water Data'!E44)))</f>
        <v/>
      </c>
      <c r="B50" s="35" t="str">
        <f ca="true">+IF(OFFSET('Water Data'!$C$2,0,10*ROW('Water Data'!F44))="","",OFFSET('Water Data'!$C$2,0,10*ROW('Water Data'!F44)))</f>
        <v/>
      </c>
      <c r="C50" s="341" t="str">
        <f t="shared" ca="true" si="0"/>
        <v/>
      </c>
      <c r="D50" s="89"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89"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89"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89"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89"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89"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89"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89"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89"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89"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89"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89"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89"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89"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89"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89"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89"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89"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0"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0"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0"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0"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0"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0"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0"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0"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0"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0"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0"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0"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0"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0"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0"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0"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0"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0"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0"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0"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0"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0"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0"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0"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0"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0"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0"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0"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0"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0"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1"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1"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1"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1"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1"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1"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1"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1"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1"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1"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1"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1"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1"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1"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1"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1"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1"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1"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85"/>
      <c r="BS50" s="285" t="str">
        <f ca="true">+IF(OFFSET('Water Data'!$D$27,0,10*ROW('Water Data'!D44))="","",OFFSET('Water Data'!$D$27,0,10*ROW('Water Data'!D44)))</f>
        <v/>
      </c>
      <c r="BT50" s="285" t="str">
        <f ca="true">+IF(OFFSET('Water Data'!$D$28,0,10*ROW('Water Data'!D44))="","",OFFSET('Water Data'!$D$28,0,10*ROW('Water Data'!D44)))</f>
        <v/>
      </c>
      <c r="BU50" s="285" t="str">
        <f ca="true">+IF(OFFSET('Water Data'!$D$29,0,10*ROW('Water Data'!D44))="","",OFFSET('Water Data'!$D$29,0,10*ROW('Water Data'!D44)))</f>
        <v/>
      </c>
      <c r="BV50" s="285" t="str">
        <f ca="true">+IF(OFFSET('Water Data'!$E$27,0,10*ROW('Water Data'!E44))="","",OFFSET('Water Data'!$E$27,0,10*ROW('Water Data'!E44)))</f>
        <v/>
      </c>
      <c r="BW50" s="285" t="str">
        <f ca="true">+IF(OFFSET('Water Data'!$E$28,0,10*ROW('Water Data'!E44))="","",OFFSET('Water Data'!$E$28,0,10*ROW('Water Data'!E44)))</f>
        <v/>
      </c>
      <c r="BX50" s="285" t="str">
        <f ca="true">+IF(OFFSET('Water Data'!$E$29,0,10*ROW('Water Data'!E44))="","",OFFSET('Water Data'!$E$29,0,10*ROW('Water Data'!E44)))</f>
        <v/>
      </c>
      <c r="BY50" s="285" t="str">
        <f ca="true">+IF(OFFSET('Water Data'!$F$27,0,10*ROW('Water Data'!F44))="","",OFFSET('Water Data'!$F$27,0,10*ROW('Water Data'!F44)))</f>
        <v/>
      </c>
      <c r="BZ50" s="285" t="str">
        <f ca="true">+IF(OFFSET('Water Data'!$F$28,0,10*ROW('Water Data'!F44))="","",OFFSET('Water Data'!$F$28,0,10*ROW('Water Data'!F44)))</f>
        <v/>
      </c>
      <c r="CA50" s="285" t="str">
        <f ca="true">+IF(OFFSET('Water Data'!$F$29,0,10*ROW('Water Data'!F44))="","",OFFSET('Water Data'!$F$29,0,10*ROW('Water Data'!F44)))</f>
        <v/>
      </c>
      <c r="CB50" s="285" t="str">
        <f ca="true">+IF(OFFSET('Water Data'!$G$27,0,10*ROW('Water Data'!G44))="","",OFFSET('Water Data'!$G$27,0,10*ROW('Water Data'!G44)))</f>
        <v/>
      </c>
      <c r="CC50" s="285" t="str">
        <f ca="true">+IF(OFFSET('Water Data'!$G$28,0,10*ROW('Water Data'!G44))="","",OFFSET('Water Data'!$G$28,0,10*ROW('Water Data'!G44)))</f>
        <v/>
      </c>
      <c r="CD50" s="285" t="str">
        <f ca="true">+IF(OFFSET('Water Data'!$G$29,0,10*ROW('Water Data'!G44))="","",OFFSET('Water Data'!$G$29,0,10*ROW('Water Data'!G44)))</f>
        <v/>
      </c>
      <c r="CE50" s="285" t="str">
        <f ca="true">+IF(OFFSET('Water Data'!$H$27,0,10*ROW('Water Data'!H44))="","",OFFSET('Water Data'!$H$27,0,10*ROW('Water Data'!H44)))</f>
        <v/>
      </c>
      <c r="CF50" s="285" t="str">
        <f ca="true">+IF(OFFSET('Water Data'!$H$28,0,10*ROW('Water Data'!H44))="","",OFFSET('Water Data'!$H$28,0,10*ROW('Water Data'!H44)))</f>
        <v/>
      </c>
      <c r="CG50" s="285" t="str">
        <f ca="true">+IF(OFFSET('Water Data'!$H$29,0,10*ROW('Water Data'!H44))="","",OFFSET('Water Data'!$H$29,0,10*ROW('Water Data'!H44)))</f>
        <v/>
      </c>
      <c r="CH50" s="285" t="str">
        <f ca="true">+IF(OFFSET('Water Data'!$I$27,0,10*ROW('Water Data'!I44))="","",OFFSET('Water Data'!$I$27,0,10*ROW('Water Data'!I44)))</f>
        <v/>
      </c>
      <c r="CI50" s="285" t="str">
        <f ca="true">+IF(OFFSET('Water Data'!$I$28,0,10*ROW('Water Data'!I44))="","",OFFSET('Water Data'!$I$28,0,10*ROW('Water Data'!I44)))</f>
        <v/>
      </c>
      <c r="CJ50" s="285" t="str">
        <f ca="true">+IF(OFFSET('Water Data'!$I$29,0,10*ROW('Water Data'!I44))="","",OFFSET('Water Data'!$I$29,0,10*ROW('Water Data'!I44)))</f>
        <v/>
      </c>
      <c r="CK50" s="285" t="str">
        <f ca="true">+IF(OFFSET('Sanitation Data'!$D$28,0,10*ROW('Sanitation Data'!D44))="","",OFFSET('Sanitation Data'!$D$28,0,10*ROW('Sanitation Data'!D44)))</f>
        <v/>
      </c>
      <c r="CL50" s="285" t="str">
        <f ca="true">+IF(OFFSET('Sanitation Data'!$D$29,0,10*ROW('Sanitation Data'!D44))="","",OFFSET('Sanitation Data'!$D$29,0,10*ROW('Sanitation Data'!D44)))</f>
        <v/>
      </c>
      <c r="CM50" s="285" t="str">
        <f ca="true">+IF(OFFSET('Sanitation Data'!$D$30,0,10*ROW('Sanitation Data'!D44))="","",OFFSET('Sanitation Data'!$D$30,0,10*ROW('Sanitation Data'!D44)))</f>
        <v/>
      </c>
      <c r="CN50" s="285" t="str">
        <f ca="true">+IF(OFFSET('Sanitation Data'!$D$31,0,10*ROW('Sanitation Data'!D44))="","",OFFSET('Sanitation Data'!$D$31,0,10*ROW('Sanitation Data'!D44)))</f>
        <v/>
      </c>
      <c r="CO50" s="285" t="str">
        <f ca="true">+IF(OFFSET('Sanitation Data'!$D$32,0,10*ROW('Sanitation Data'!D44))="","",OFFSET('Sanitation Data'!$D$32,0,10*ROW('Sanitation Data'!D44)))</f>
        <v/>
      </c>
      <c r="CP50" s="285" t="str">
        <f ca="true">+IF(OFFSET('Sanitation Data'!$E$28,0,10*ROW('Sanitation Data'!E44))="","",OFFSET('Sanitation Data'!$E$28,0,10*ROW('Sanitation Data'!E44)))</f>
        <v/>
      </c>
      <c r="CQ50" s="285" t="str">
        <f ca="true">+IF(OFFSET('Sanitation Data'!$E$29,0,10*ROW('Sanitation Data'!E44))="","",OFFSET('Sanitation Data'!$E$29,0,10*ROW('Sanitation Data'!E44)))</f>
        <v/>
      </c>
      <c r="CR50" s="285" t="str">
        <f ca="true">+IF(OFFSET('Sanitation Data'!$E$30,0,10*ROW('Sanitation Data'!E44))="","",OFFSET('Sanitation Data'!$E$30,0,10*ROW('Sanitation Data'!E44)))</f>
        <v/>
      </c>
      <c r="CS50" s="285" t="str">
        <f ca="true">+IF(OFFSET('Sanitation Data'!$E$31,0,10*ROW('Sanitation Data'!E44))="","",OFFSET('Sanitation Data'!$E$31,0,10*ROW('Sanitation Data'!E44)))</f>
        <v/>
      </c>
      <c r="CT50" s="285" t="str">
        <f ca="true">+IF(OFFSET('Sanitation Data'!$E$32,0,10*ROW('Sanitation Data'!E44))="","",OFFSET('Sanitation Data'!$E$32,0,10*ROW('Sanitation Data'!E44)))</f>
        <v/>
      </c>
      <c r="CU50" s="285" t="str">
        <f ca="true">+IF(OFFSET('Sanitation Data'!$F$28,0,10*ROW('Sanitation Data'!F44))="","",OFFSET('Sanitation Data'!$F$28,0,10*ROW('Sanitation Data'!F44)))</f>
        <v/>
      </c>
      <c r="CV50" s="285" t="str">
        <f ca="true">+IF(OFFSET('Sanitation Data'!$F$29,0,10*ROW('Sanitation Data'!F44))="","",OFFSET('Sanitation Data'!$F$29,0,10*ROW('Sanitation Data'!F44)))</f>
        <v/>
      </c>
      <c r="CW50" s="285" t="str">
        <f ca="true">+IF(OFFSET('Sanitation Data'!$F$30,0,10*ROW('Sanitation Data'!F44))="","",OFFSET('Sanitation Data'!$F$30,0,10*ROW('Sanitation Data'!F44)))</f>
        <v/>
      </c>
      <c r="CX50" s="285" t="str">
        <f ca="true">+IF(OFFSET('Sanitation Data'!$F$31,0,10*ROW('Sanitation Data'!F44))="","",OFFSET('Sanitation Data'!$F$31,0,10*ROW('Sanitation Data'!F44)))</f>
        <v/>
      </c>
      <c r="CY50" s="285" t="str">
        <f ca="true">+IF(OFFSET('Sanitation Data'!$F$32,0,10*ROW('Sanitation Data'!F44))="","",OFFSET('Sanitation Data'!$F$32,0,10*ROW('Sanitation Data'!F44)))</f>
        <v/>
      </c>
      <c r="CZ50" s="285" t="str">
        <f ca="true">+IF(OFFSET('Sanitation Data'!$G$28,0,10*ROW('Sanitation Data'!G44))="","",OFFSET('Sanitation Data'!$G$28,0,10*ROW('Sanitation Data'!G44)))</f>
        <v/>
      </c>
      <c r="DA50" s="285" t="str">
        <f ca="true">+IF(OFFSET('Sanitation Data'!$G$29,0,10*ROW('Sanitation Data'!G44))="","",OFFSET('Sanitation Data'!$G$29,0,10*ROW('Sanitation Data'!G44)))</f>
        <v/>
      </c>
      <c r="DB50" s="285" t="str">
        <f ca="true">+IF(OFFSET('Sanitation Data'!$G$30,0,10*ROW('Sanitation Data'!G44))="","",OFFSET('Sanitation Data'!$G$30,0,10*ROW('Sanitation Data'!G44)))</f>
        <v/>
      </c>
      <c r="DC50" s="285" t="str">
        <f ca="true">+IF(OFFSET('Sanitation Data'!$G$31,0,10*ROW('Sanitation Data'!G44))="","",OFFSET('Sanitation Data'!$G$31,0,10*ROW('Sanitation Data'!G44)))</f>
        <v/>
      </c>
      <c r="DD50" s="285" t="str">
        <f ca="true">+IF(OFFSET('Sanitation Data'!$G$32,0,10*ROW('Sanitation Data'!G44))="","",OFFSET('Sanitation Data'!$G$32,0,10*ROW('Sanitation Data'!G44)))</f>
        <v/>
      </c>
      <c r="DE50" s="285" t="str">
        <f ca="true">+IF(OFFSET('Sanitation Data'!$H$28,0,10*ROW('Sanitation Data'!H44))="","",OFFSET('Sanitation Data'!$H$28,0,10*ROW('Sanitation Data'!H44)))</f>
        <v/>
      </c>
      <c r="DF50" s="285" t="str">
        <f ca="true">+IF(OFFSET('Sanitation Data'!$H$29,0,10*ROW('Sanitation Data'!H44))="","",OFFSET('Sanitation Data'!$H$29,0,10*ROW('Sanitation Data'!H44)))</f>
        <v/>
      </c>
      <c r="DG50" s="285" t="str">
        <f ca="true">+IF(OFFSET('Sanitation Data'!$H$30,0,10*ROW('Sanitation Data'!H44))="","",OFFSET('Sanitation Data'!$H$30,0,10*ROW('Sanitation Data'!H44)))</f>
        <v/>
      </c>
      <c r="DH50" s="285" t="str">
        <f ca="true">+IF(OFFSET('Sanitation Data'!$H$31,0,10*ROW('Sanitation Data'!H44))="","",OFFSET('Sanitation Data'!$H$31,0,10*ROW('Sanitation Data'!H44)))</f>
        <v/>
      </c>
      <c r="DI50" s="285" t="str">
        <f ca="true">+IF(OFFSET('Sanitation Data'!$H$32,0,10*ROW('Sanitation Data'!H44))="","",OFFSET('Sanitation Data'!$H$32,0,10*ROW('Sanitation Data'!H44)))</f>
        <v/>
      </c>
      <c r="DJ50" s="285" t="str">
        <f ca="true">+IF(OFFSET('Sanitation Data'!$I$28,0,10*ROW('Sanitation Data'!I44))="","",OFFSET('Sanitation Data'!$I$28,0,10*ROW('Sanitation Data'!I44)))</f>
        <v/>
      </c>
      <c r="DK50" s="285" t="str">
        <f ca="true">+IF(OFFSET('Sanitation Data'!$I$29,0,10*ROW('Sanitation Data'!I44))="","",OFFSET('Sanitation Data'!$I$29,0,10*ROW('Sanitation Data'!I44)))</f>
        <v/>
      </c>
      <c r="DL50" s="285" t="str">
        <f ca="true">+IF(OFFSET('Sanitation Data'!$I$30,0,10*ROW('Sanitation Data'!I44))="","",OFFSET('Sanitation Data'!$I$30,0,10*ROW('Sanitation Data'!I44)))</f>
        <v/>
      </c>
      <c r="DM50" s="285" t="str">
        <f ca="true">+IF(OFFSET('Sanitation Data'!$I$31,0,10*ROW('Sanitation Data'!I44))="","",OFFSET('Sanitation Data'!$I$31,0,10*ROW('Sanitation Data'!I44)))</f>
        <v/>
      </c>
      <c r="DN50" s="285" t="str">
        <f ca="true">+IF(OFFSET('Sanitation Data'!$I$32,0,10*ROW('Sanitation Data'!I44))="","",OFFSET('Sanitation Data'!$I$32,0,10*ROW('Sanitation Data'!I44)))</f>
        <v/>
      </c>
      <c r="DO50" s="285" t="str">
        <f ca="true">+IF(OFFSET('Hygiene Data'!$D$11,0,10*ROW('Hygiene Data'!D44))="","",OFFSET('Hygiene Data'!$D$11,0,10*ROW('Hygiene Data'!D44)))</f>
        <v/>
      </c>
      <c r="DP50" s="285" t="str">
        <f ca="true">+IF(OFFSET('Hygiene Data'!$D$12,0,10*ROW('Hygiene Data'!D44))="","",OFFSET('Hygiene Data'!$D$12,0,10*ROW('Hygiene Data'!D44)))</f>
        <v/>
      </c>
      <c r="DQ50" s="285" t="str">
        <f ca="true">+IF(OFFSET('Hygiene Data'!$D$13,0,10*ROW('Hygiene Data'!D44))="","",OFFSET('Hygiene Data'!$D$13,0,10*ROW('Hygiene Data'!D44)))</f>
        <v/>
      </c>
      <c r="DR50" s="285" t="str">
        <f ca="true">+IF(OFFSET('Hygiene Data'!$E$11,0,10*ROW('Hygiene Data'!E44))="","",OFFSET('Hygiene Data'!$E$11,0,10*ROW('Hygiene Data'!E44)))</f>
        <v/>
      </c>
      <c r="DS50" s="285" t="str">
        <f ca="true">+IF(OFFSET('Hygiene Data'!$E$12,0,10*ROW('Hygiene Data'!E44))="","",OFFSET('Hygiene Data'!$E$12,0,10*ROW('Hygiene Data'!E44)))</f>
        <v/>
      </c>
      <c r="DT50" s="285" t="str">
        <f ca="true">+IF(OFFSET('Hygiene Data'!$E$13,0,10*ROW('Hygiene Data'!E44))="","",OFFSET('Hygiene Data'!$E$13,0,10*ROW('Hygiene Data'!E44)))</f>
        <v/>
      </c>
      <c r="DU50" s="285" t="str">
        <f ca="true">+IF(OFFSET('Hygiene Data'!$F$11,0,10*ROW('Hygiene Data'!F44))="","",OFFSET('Hygiene Data'!$F$11,0,10*ROW('Hygiene Data'!F44)))</f>
        <v/>
      </c>
      <c r="DV50" s="285" t="str">
        <f ca="true">+IF(OFFSET('Hygiene Data'!$F$12,0,10*ROW('Hygiene Data'!F44))="","",OFFSET('Hygiene Data'!$F$12,0,10*ROW('Hygiene Data'!F44)))</f>
        <v/>
      </c>
      <c r="DW50" s="285" t="str">
        <f ca="true">+IF(OFFSET('Hygiene Data'!$F$13,0,10*ROW('Hygiene Data'!F44))="","",OFFSET('Hygiene Data'!$F$13,0,10*ROW('Hygiene Data'!F44)))</f>
        <v/>
      </c>
      <c r="DX50" s="285" t="str">
        <f ca="true">+IF(OFFSET('Hygiene Data'!$G$11,0,10*ROW('Hygiene Data'!G44))="","",OFFSET('Hygiene Data'!$G$11,0,10*ROW('Hygiene Data'!G44)))</f>
        <v/>
      </c>
      <c r="DY50" s="285" t="str">
        <f ca="true">+IF(OFFSET('Hygiene Data'!$G$12,0,10*ROW('Hygiene Data'!G44))="","",OFFSET('Hygiene Data'!$G$12,0,10*ROW('Hygiene Data'!G44)))</f>
        <v/>
      </c>
      <c r="DZ50" s="285" t="str">
        <f ca="true">+IF(OFFSET('Hygiene Data'!$G$13,0,10*ROW('Hygiene Data'!G44))="","",OFFSET('Hygiene Data'!$G$13,0,10*ROW('Hygiene Data'!G44)))</f>
        <v/>
      </c>
      <c r="EA50" s="285" t="str">
        <f ca="true">+IF(OFFSET('Hygiene Data'!$H$11,0,10*ROW('Hygiene Data'!H44))="","",OFFSET('Hygiene Data'!$H$11,0,10*ROW('Hygiene Data'!H44)))</f>
        <v/>
      </c>
      <c r="EB50" s="285" t="str">
        <f ca="true">+IF(OFFSET('Hygiene Data'!$H$12,0,10*ROW('Hygiene Data'!H44))="","",OFFSET('Hygiene Data'!$H$12,0,10*ROW('Hygiene Data'!H44)))</f>
        <v/>
      </c>
      <c r="EC50" s="285" t="str">
        <f ca="true">+IF(OFFSET('Hygiene Data'!$H$13,0,10*ROW('Hygiene Data'!H44))="","",OFFSET('Hygiene Data'!$H$13,0,10*ROW('Hygiene Data'!H44)))</f>
        <v/>
      </c>
      <c r="ED50" s="285" t="str">
        <f ca="true">+IF(OFFSET('Hygiene Data'!$I$11,0,10*ROW('Hygiene Data'!I44))="","",OFFSET('Hygiene Data'!$I$11,0,10*ROW('Hygiene Data'!I44)))</f>
        <v/>
      </c>
      <c r="EE50" s="285" t="str">
        <f ca="true">+IF(OFFSET('Hygiene Data'!$I$12,0,10*ROW('Hygiene Data'!I44))="","",OFFSET('Hygiene Data'!$I$12,0,10*ROW('Hygiene Data'!I44)))</f>
        <v/>
      </c>
      <c r="EF50" s="285" t="str">
        <f ca="true">+IF(OFFSET('Hygiene Data'!$I$13,0,10*ROW('Hygiene Data'!I44))="","",OFFSET('Hygiene Data'!$I$13,0,10*ROW('Hygiene Data'!I44)))</f>
        <v/>
      </c>
    </row>
    <row xmlns:x14ac="http://schemas.microsoft.com/office/spreadsheetml/2009/9/ac" r="51" x14ac:dyDescent="0.2">
      <c r="A51" s="35" t="str">
        <f ca="true">+IF(OFFSET('Water Data'!$B$2,0,10*ROW('Water Data'!E45))="","",OFFSET('Water Data'!$B$2,0,10*ROW('Water Data'!E45)))</f>
        <v/>
      </c>
      <c r="B51" s="35" t="str">
        <f ca="true">+IF(OFFSET('Water Data'!$C$2,0,10*ROW('Water Data'!F45))="","",OFFSET('Water Data'!$C$2,0,10*ROW('Water Data'!F45)))</f>
        <v/>
      </c>
      <c r="C51" s="341" t="str">
        <f t="shared" ca="true" si="0"/>
        <v/>
      </c>
      <c r="D51" s="89"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89"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89"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89"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89"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89"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89"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89"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89"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89"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89"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89"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89"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89"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89"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89"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89"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89"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0"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0"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0"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0"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0"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0"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0"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0"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0"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0"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0"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0"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0"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0"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0"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0"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0"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0"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0"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0"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0"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0"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0"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0"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0"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0"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0"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0"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0"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0"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1"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1"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1"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1"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1"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1"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1"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1"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1"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1"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1"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1"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1"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1"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1"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1"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1"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1"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85"/>
      <c r="BS51" s="285" t="str">
        <f ca="true">+IF(OFFSET('Water Data'!$D$27,0,10*ROW('Water Data'!D45))="","",OFFSET('Water Data'!$D$27,0,10*ROW('Water Data'!D45)))</f>
        <v/>
      </c>
      <c r="BT51" s="285" t="str">
        <f ca="true">+IF(OFFSET('Water Data'!$D$28,0,10*ROW('Water Data'!D45))="","",OFFSET('Water Data'!$D$28,0,10*ROW('Water Data'!D45)))</f>
        <v/>
      </c>
      <c r="BU51" s="285" t="str">
        <f ca="true">+IF(OFFSET('Water Data'!$D$29,0,10*ROW('Water Data'!D45))="","",OFFSET('Water Data'!$D$29,0,10*ROW('Water Data'!D45)))</f>
        <v/>
      </c>
      <c r="BV51" s="285" t="str">
        <f ca="true">+IF(OFFSET('Water Data'!$E$27,0,10*ROW('Water Data'!E45))="","",OFFSET('Water Data'!$E$27,0,10*ROW('Water Data'!E45)))</f>
        <v/>
      </c>
      <c r="BW51" s="285" t="str">
        <f ca="true">+IF(OFFSET('Water Data'!$E$28,0,10*ROW('Water Data'!E45))="","",OFFSET('Water Data'!$E$28,0,10*ROW('Water Data'!E45)))</f>
        <v/>
      </c>
      <c r="BX51" s="285" t="str">
        <f ca="true">+IF(OFFSET('Water Data'!$E$29,0,10*ROW('Water Data'!E45))="","",OFFSET('Water Data'!$E$29,0,10*ROW('Water Data'!E45)))</f>
        <v/>
      </c>
      <c r="BY51" s="285" t="str">
        <f ca="true">+IF(OFFSET('Water Data'!$F$27,0,10*ROW('Water Data'!F45))="","",OFFSET('Water Data'!$F$27,0,10*ROW('Water Data'!F45)))</f>
        <v/>
      </c>
      <c r="BZ51" s="285" t="str">
        <f ca="true">+IF(OFFSET('Water Data'!$F$28,0,10*ROW('Water Data'!F45))="","",OFFSET('Water Data'!$F$28,0,10*ROW('Water Data'!F45)))</f>
        <v/>
      </c>
      <c r="CA51" s="285" t="str">
        <f ca="true">+IF(OFFSET('Water Data'!$F$29,0,10*ROW('Water Data'!F45))="","",OFFSET('Water Data'!$F$29,0,10*ROW('Water Data'!F45)))</f>
        <v/>
      </c>
      <c r="CB51" s="285" t="str">
        <f ca="true">+IF(OFFSET('Water Data'!$G$27,0,10*ROW('Water Data'!G45))="","",OFFSET('Water Data'!$G$27,0,10*ROW('Water Data'!G45)))</f>
        <v/>
      </c>
      <c r="CC51" s="285" t="str">
        <f ca="true">+IF(OFFSET('Water Data'!$G$28,0,10*ROW('Water Data'!G45))="","",OFFSET('Water Data'!$G$28,0,10*ROW('Water Data'!G45)))</f>
        <v/>
      </c>
      <c r="CD51" s="285" t="str">
        <f ca="true">+IF(OFFSET('Water Data'!$G$29,0,10*ROW('Water Data'!G45))="","",OFFSET('Water Data'!$G$29,0,10*ROW('Water Data'!G45)))</f>
        <v/>
      </c>
      <c r="CE51" s="285" t="str">
        <f ca="true">+IF(OFFSET('Water Data'!$H$27,0,10*ROW('Water Data'!H45))="","",OFFSET('Water Data'!$H$27,0,10*ROW('Water Data'!H45)))</f>
        <v/>
      </c>
      <c r="CF51" s="285" t="str">
        <f ca="true">+IF(OFFSET('Water Data'!$H$28,0,10*ROW('Water Data'!H45))="","",OFFSET('Water Data'!$H$28,0,10*ROW('Water Data'!H45)))</f>
        <v/>
      </c>
      <c r="CG51" s="285" t="str">
        <f ca="true">+IF(OFFSET('Water Data'!$H$29,0,10*ROW('Water Data'!H45))="","",OFFSET('Water Data'!$H$29,0,10*ROW('Water Data'!H45)))</f>
        <v/>
      </c>
      <c r="CH51" s="285" t="str">
        <f ca="true">+IF(OFFSET('Water Data'!$I$27,0,10*ROW('Water Data'!I45))="","",OFFSET('Water Data'!$I$27,0,10*ROW('Water Data'!I45)))</f>
        <v/>
      </c>
      <c r="CI51" s="285" t="str">
        <f ca="true">+IF(OFFSET('Water Data'!$I$28,0,10*ROW('Water Data'!I45))="","",OFFSET('Water Data'!$I$28,0,10*ROW('Water Data'!I45)))</f>
        <v/>
      </c>
      <c r="CJ51" s="285" t="str">
        <f ca="true">+IF(OFFSET('Water Data'!$I$29,0,10*ROW('Water Data'!I45))="","",OFFSET('Water Data'!$I$29,0,10*ROW('Water Data'!I45)))</f>
        <v/>
      </c>
      <c r="CK51" s="285" t="str">
        <f ca="true">+IF(OFFSET('Sanitation Data'!$D$28,0,10*ROW('Sanitation Data'!D45))="","",OFFSET('Sanitation Data'!$D$28,0,10*ROW('Sanitation Data'!D45)))</f>
        <v/>
      </c>
      <c r="CL51" s="285" t="str">
        <f ca="true">+IF(OFFSET('Sanitation Data'!$D$29,0,10*ROW('Sanitation Data'!D45))="","",OFFSET('Sanitation Data'!$D$29,0,10*ROW('Sanitation Data'!D45)))</f>
        <v/>
      </c>
      <c r="CM51" s="285" t="str">
        <f ca="true">+IF(OFFSET('Sanitation Data'!$D$30,0,10*ROW('Sanitation Data'!D45))="","",OFFSET('Sanitation Data'!$D$30,0,10*ROW('Sanitation Data'!D45)))</f>
        <v/>
      </c>
      <c r="CN51" s="285" t="str">
        <f ca="true">+IF(OFFSET('Sanitation Data'!$D$31,0,10*ROW('Sanitation Data'!D45))="","",OFFSET('Sanitation Data'!$D$31,0,10*ROW('Sanitation Data'!D45)))</f>
        <v/>
      </c>
      <c r="CO51" s="285" t="str">
        <f ca="true">+IF(OFFSET('Sanitation Data'!$D$32,0,10*ROW('Sanitation Data'!D45))="","",OFFSET('Sanitation Data'!$D$32,0,10*ROW('Sanitation Data'!D45)))</f>
        <v/>
      </c>
      <c r="CP51" s="285" t="str">
        <f ca="true">+IF(OFFSET('Sanitation Data'!$E$28,0,10*ROW('Sanitation Data'!E45))="","",OFFSET('Sanitation Data'!$E$28,0,10*ROW('Sanitation Data'!E45)))</f>
        <v/>
      </c>
      <c r="CQ51" s="285" t="str">
        <f ca="true">+IF(OFFSET('Sanitation Data'!$E$29,0,10*ROW('Sanitation Data'!E45))="","",OFFSET('Sanitation Data'!$E$29,0,10*ROW('Sanitation Data'!E45)))</f>
        <v/>
      </c>
      <c r="CR51" s="285" t="str">
        <f ca="true">+IF(OFFSET('Sanitation Data'!$E$30,0,10*ROW('Sanitation Data'!E45))="","",OFFSET('Sanitation Data'!$E$30,0,10*ROW('Sanitation Data'!E45)))</f>
        <v/>
      </c>
      <c r="CS51" s="285" t="str">
        <f ca="true">+IF(OFFSET('Sanitation Data'!$E$31,0,10*ROW('Sanitation Data'!E45))="","",OFFSET('Sanitation Data'!$E$31,0,10*ROW('Sanitation Data'!E45)))</f>
        <v/>
      </c>
      <c r="CT51" s="285" t="str">
        <f ca="true">+IF(OFFSET('Sanitation Data'!$E$32,0,10*ROW('Sanitation Data'!E45))="","",OFFSET('Sanitation Data'!$E$32,0,10*ROW('Sanitation Data'!E45)))</f>
        <v/>
      </c>
      <c r="CU51" s="285" t="str">
        <f ca="true">+IF(OFFSET('Sanitation Data'!$F$28,0,10*ROW('Sanitation Data'!F45))="","",OFFSET('Sanitation Data'!$F$28,0,10*ROW('Sanitation Data'!F45)))</f>
        <v/>
      </c>
      <c r="CV51" s="285" t="str">
        <f ca="true">+IF(OFFSET('Sanitation Data'!$F$29,0,10*ROW('Sanitation Data'!F45))="","",OFFSET('Sanitation Data'!$F$29,0,10*ROW('Sanitation Data'!F45)))</f>
        <v/>
      </c>
      <c r="CW51" s="285" t="str">
        <f ca="true">+IF(OFFSET('Sanitation Data'!$F$30,0,10*ROW('Sanitation Data'!F45))="","",OFFSET('Sanitation Data'!$F$30,0,10*ROW('Sanitation Data'!F45)))</f>
        <v/>
      </c>
      <c r="CX51" s="285" t="str">
        <f ca="true">+IF(OFFSET('Sanitation Data'!$F$31,0,10*ROW('Sanitation Data'!F45))="","",OFFSET('Sanitation Data'!$F$31,0,10*ROW('Sanitation Data'!F45)))</f>
        <v/>
      </c>
      <c r="CY51" s="285" t="str">
        <f ca="true">+IF(OFFSET('Sanitation Data'!$F$32,0,10*ROW('Sanitation Data'!F45))="","",OFFSET('Sanitation Data'!$F$32,0,10*ROW('Sanitation Data'!F45)))</f>
        <v/>
      </c>
      <c r="CZ51" s="285" t="str">
        <f ca="true">+IF(OFFSET('Sanitation Data'!$G$28,0,10*ROW('Sanitation Data'!G45))="","",OFFSET('Sanitation Data'!$G$28,0,10*ROW('Sanitation Data'!G45)))</f>
        <v/>
      </c>
      <c r="DA51" s="285" t="str">
        <f ca="true">+IF(OFFSET('Sanitation Data'!$G$29,0,10*ROW('Sanitation Data'!G45))="","",OFFSET('Sanitation Data'!$G$29,0,10*ROW('Sanitation Data'!G45)))</f>
        <v/>
      </c>
      <c r="DB51" s="285" t="str">
        <f ca="true">+IF(OFFSET('Sanitation Data'!$G$30,0,10*ROW('Sanitation Data'!G45))="","",OFFSET('Sanitation Data'!$G$30,0,10*ROW('Sanitation Data'!G45)))</f>
        <v/>
      </c>
      <c r="DC51" s="285" t="str">
        <f ca="true">+IF(OFFSET('Sanitation Data'!$G$31,0,10*ROW('Sanitation Data'!G45))="","",OFFSET('Sanitation Data'!$G$31,0,10*ROW('Sanitation Data'!G45)))</f>
        <v/>
      </c>
      <c r="DD51" s="285" t="str">
        <f ca="true">+IF(OFFSET('Sanitation Data'!$G$32,0,10*ROW('Sanitation Data'!G45))="","",OFFSET('Sanitation Data'!$G$32,0,10*ROW('Sanitation Data'!G45)))</f>
        <v/>
      </c>
      <c r="DE51" s="285" t="str">
        <f ca="true">+IF(OFFSET('Sanitation Data'!$H$28,0,10*ROW('Sanitation Data'!H45))="","",OFFSET('Sanitation Data'!$H$28,0,10*ROW('Sanitation Data'!H45)))</f>
        <v/>
      </c>
      <c r="DF51" s="285" t="str">
        <f ca="true">+IF(OFFSET('Sanitation Data'!$H$29,0,10*ROW('Sanitation Data'!H45))="","",OFFSET('Sanitation Data'!$H$29,0,10*ROW('Sanitation Data'!H45)))</f>
        <v/>
      </c>
      <c r="DG51" s="285" t="str">
        <f ca="true">+IF(OFFSET('Sanitation Data'!$H$30,0,10*ROW('Sanitation Data'!H45))="","",OFFSET('Sanitation Data'!$H$30,0,10*ROW('Sanitation Data'!H45)))</f>
        <v/>
      </c>
      <c r="DH51" s="285" t="str">
        <f ca="true">+IF(OFFSET('Sanitation Data'!$H$31,0,10*ROW('Sanitation Data'!H45))="","",OFFSET('Sanitation Data'!$H$31,0,10*ROW('Sanitation Data'!H45)))</f>
        <v/>
      </c>
      <c r="DI51" s="285" t="str">
        <f ca="true">+IF(OFFSET('Sanitation Data'!$H$32,0,10*ROW('Sanitation Data'!H45))="","",OFFSET('Sanitation Data'!$H$32,0,10*ROW('Sanitation Data'!H45)))</f>
        <v/>
      </c>
      <c r="DJ51" s="285" t="str">
        <f ca="true">+IF(OFFSET('Sanitation Data'!$I$28,0,10*ROW('Sanitation Data'!I45))="","",OFFSET('Sanitation Data'!$I$28,0,10*ROW('Sanitation Data'!I45)))</f>
        <v/>
      </c>
      <c r="DK51" s="285" t="str">
        <f ca="true">+IF(OFFSET('Sanitation Data'!$I$29,0,10*ROW('Sanitation Data'!I45))="","",OFFSET('Sanitation Data'!$I$29,0,10*ROW('Sanitation Data'!I45)))</f>
        <v/>
      </c>
      <c r="DL51" s="285" t="str">
        <f ca="true">+IF(OFFSET('Sanitation Data'!$I$30,0,10*ROW('Sanitation Data'!I45))="","",OFFSET('Sanitation Data'!$I$30,0,10*ROW('Sanitation Data'!I45)))</f>
        <v/>
      </c>
      <c r="DM51" s="285" t="str">
        <f ca="true">+IF(OFFSET('Sanitation Data'!$I$31,0,10*ROW('Sanitation Data'!I45))="","",OFFSET('Sanitation Data'!$I$31,0,10*ROW('Sanitation Data'!I45)))</f>
        <v/>
      </c>
      <c r="DN51" s="285" t="str">
        <f ca="true">+IF(OFFSET('Sanitation Data'!$I$32,0,10*ROW('Sanitation Data'!I45))="","",OFFSET('Sanitation Data'!$I$32,0,10*ROW('Sanitation Data'!I45)))</f>
        <v/>
      </c>
      <c r="DO51" s="285" t="str">
        <f ca="true">+IF(OFFSET('Hygiene Data'!$D$11,0,10*ROW('Hygiene Data'!D45))="","",OFFSET('Hygiene Data'!$D$11,0,10*ROW('Hygiene Data'!D45)))</f>
        <v/>
      </c>
      <c r="DP51" s="285" t="str">
        <f ca="true">+IF(OFFSET('Hygiene Data'!$D$12,0,10*ROW('Hygiene Data'!D45))="","",OFFSET('Hygiene Data'!$D$12,0,10*ROW('Hygiene Data'!D45)))</f>
        <v/>
      </c>
      <c r="DQ51" s="285" t="str">
        <f ca="true">+IF(OFFSET('Hygiene Data'!$D$13,0,10*ROW('Hygiene Data'!D45))="","",OFFSET('Hygiene Data'!$D$13,0,10*ROW('Hygiene Data'!D45)))</f>
        <v/>
      </c>
      <c r="DR51" s="285" t="str">
        <f ca="true">+IF(OFFSET('Hygiene Data'!$E$11,0,10*ROW('Hygiene Data'!E45))="","",OFFSET('Hygiene Data'!$E$11,0,10*ROW('Hygiene Data'!E45)))</f>
        <v/>
      </c>
      <c r="DS51" s="285" t="str">
        <f ca="true">+IF(OFFSET('Hygiene Data'!$E$12,0,10*ROW('Hygiene Data'!E45))="","",OFFSET('Hygiene Data'!$E$12,0,10*ROW('Hygiene Data'!E45)))</f>
        <v/>
      </c>
      <c r="DT51" s="285" t="str">
        <f ca="true">+IF(OFFSET('Hygiene Data'!$E$13,0,10*ROW('Hygiene Data'!E45))="","",OFFSET('Hygiene Data'!$E$13,0,10*ROW('Hygiene Data'!E45)))</f>
        <v/>
      </c>
      <c r="DU51" s="285" t="str">
        <f ca="true">+IF(OFFSET('Hygiene Data'!$F$11,0,10*ROW('Hygiene Data'!F45))="","",OFFSET('Hygiene Data'!$F$11,0,10*ROW('Hygiene Data'!F45)))</f>
        <v/>
      </c>
      <c r="DV51" s="285" t="str">
        <f ca="true">+IF(OFFSET('Hygiene Data'!$F$12,0,10*ROW('Hygiene Data'!F45))="","",OFFSET('Hygiene Data'!$F$12,0,10*ROW('Hygiene Data'!F45)))</f>
        <v/>
      </c>
      <c r="DW51" s="285" t="str">
        <f ca="true">+IF(OFFSET('Hygiene Data'!$F$13,0,10*ROW('Hygiene Data'!F45))="","",OFFSET('Hygiene Data'!$F$13,0,10*ROW('Hygiene Data'!F45)))</f>
        <v/>
      </c>
      <c r="DX51" s="285" t="str">
        <f ca="true">+IF(OFFSET('Hygiene Data'!$G$11,0,10*ROW('Hygiene Data'!G45))="","",OFFSET('Hygiene Data'!$G$11,0,10*ROW('Hygiene Data'!G45)))</f>
        <v/>
      </c>
      <c r="DY51" s="285" t="str">
        <f ca="true">+IF(OFFSET('Hygiene Data'!$G$12,0,10*ROW('Hygiene Data'!G45))="","",OFFSET('Hygiene Data'!$G$12,0,10*ROW('Hygiene Data'!G45)))</f>
        <v/>
      </c>
      <c r="DZ51" s="285" t="str">
        <f ca="true">+IF(OFFSET('Hygiene Data'!$G$13,0,10*ROW('Hygiene Data'!G45))="","",OFFSET('Hygiene Data'!$G$13,0,10*ROW('Hygiene Data'!G45)))</f>
        <v/>
      </c>
      <c r="EA51" s="285" t="str">
        <f ca="true">+IF(OFFSET('Hygiene Data'!$H$11,0,10*ROW('Hygiene Data'!H45))="","",OFFSET('Hygiene Data'!$H$11,0,10*ROW('Hygiene Data'!H45)))</f>
        <v/>
      </c>
      <c r="EB51" s="285" t="str">
        <f ca="true">+IF(OFFSET('Hygiene Data'!$H$12,0,10*ROW('Hygiene Data'!H45))="","",OFFSET('Hygiene Data'!$H$12,0,10*ROW('Hygiene Data'!H45)))</f>
        <v/>
      </c>
      <c r="EC51" s="285" t="str">
        <f ca="true">+IF(OFFSET('Hygiene Data'!$H$13,0,10*ROW('Hygiene Data'!H45))="","",OFFSET('Hygiene Data'!$H$13,0,10*ROW('Hygiene Data'!H45)))</f>
        <v/>
      </c>
      <c r="ED51" s="285" t="str">
        <f ca="true">+IF(OFFSET('Hygiene Data'!$I$11,0,10*ROW('Hygiene Data'!I45))="","",OFFSET('Hygiene Data'!$I$11,0,10*ROW('Hygiene Data'!I45)))</f>
        <v/>
      </c>
      <c r="EE51" s="285" t="str">
        <f ca="true">+IF(OFFSET('Hygiene Data'!$I$12,0,10*ROW('Hygiene Data'!I45))="","",OFFSET('Hygiene Data'!$I$12,0,10*ROW('Hygiene Data'!I45)))</f>
        <v/>
      </c>
      <c r="EF51" s="285" t="str">
        <f ca="true">+IF(OFFSET('Hygiene Data'!$I$13,0,10*ROW('Hygiene Data'!I45))="","",OFFSET('Hygiene Data'!$I$13,0,10*ROW('Hygiene Data'!I45)))</f>
        <v/>
      </c>
    </row>
    <row xmlns:x14ac="http://schemas.microsoft.com/office/spreadsheetml/2009/9/ac" r="52" x14ac:dyDescent="0.2">
      <c r="A52" s="35" t="str">
        <f ca="true">+IF(OFFSET('Water Data'!$B$2,0,10*ROW('Water Data'!E46))="","",OFFSET('Water Data'!$B$2,0,10*ROW('Water Data'!E46)))</f>
        <v/>
      </c>
      <c r="B52" s="35" t="str">
        <f ca="true">+IF(OFFSET('Water Data'!$C$2,0,10*ROW('Water Data'!F46))="","",OFFSET('Water Data'!$C$2,0,10*ROW('Water Data'!F46)))</f>
        <v/>
      </c>
      <c r="C52" s="341" t="str">
        <f t="shared" ca="true" si="0"/>
        <v/>
      </c>
      <c r="D52" s="89"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89"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89"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89"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89"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89"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89"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89"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89"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89"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89"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89"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89"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89"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89"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89"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89"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89"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0"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0"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0"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0"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0"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0"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0"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0"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0"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0"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0"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0"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0"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0"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0"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0"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0"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0"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0"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0"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0"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0"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0"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0"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0"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0"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0"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0"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0"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0"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1"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1"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1"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1"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1"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1"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1"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1"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1"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1"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1"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1"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1"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1"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1"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1"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1"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1"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85"/>
      <c r="BS52" s="285" t="str">
        <f ca="true">+IF(OFFSET('Water Data'!$D$27,0,10*ROW('Water Data'!D46))="","",OFFSET('Water Data'!$D$27,0,10*ROW('Water Data'!D46)))</f>
        <v/>
      </c>
      <c r="BT52" s="285" t="str">
        <f ca="true">+IF(OFFSET('Water Data'!$D$28,0,10*ROW('Water Data'!D46))="","",OFFSET('Water Data'!$D$28,0,10*ROW('Water Data'!D46)))</f>
        <v/>
      </c>
      <c r="BU52" s="285" t="str">
        <f ca="true">+IF(OFFSET('Water Data'!$D$29,0,10*ROW('Water Data'!D46))="","",OFFSET('Water Data'!$D$29,0,10*ROW('Water Data'!D46)))</f>
        <v/>
      </c>
      <c r="BV52" s="285" t="str">
        <f ca="true">+IF(OFFSET('Water Data'!$E$27,0,10*ROW('Water Data'!E46))="","",OFFSET('Water Data'!$E$27,0,10*ROW('Water Data'!E46)))</f>
        <v/>
      </c>
      <c r="BW52" s="285" t="str">
        <f ca="true">+IF(OFFSET('Water Data'!$E$28,0,10*ROW('Water Data'!E46))="","",OFFSET('Water Data'!$E$28,0,10*ROW('Water Data'!E46)))</f>
        <v/>
      </c>
      <c r="BX52" s="285" t="str">
        <f ca="true">+IF(OFFSET('Water Data'!$E$29,0,10*ROW('Water Data'!E46))="","",OFFSET('Water Data'!$E$29,0,10*ROW('Water Data'!E46)))</f>
        <v/>
      </c>
      <c r="BY52" s="285" t="str">
        <f ca="true">+IF(OFFSET('Water Data'!$F$27,0,10*ROW('Water Data'!F46))="","",OFFSET('Water Data'!$F$27,0,10*ROW('Water Data'!F46)))</f>
        <v/>
      </c>
      <c r="BZ52" s="285" t="str">
        <f ca="true">+IF(OFFSET('Water Data'!$F$28,0,10*ROW('Water Data'!F46))="","",OFFSET('Water Data'!$F$28,0,10*ROW('Water Data'!F46)))</f>
        <v/>
      </c>
      <c r="CA52" s="285" t="str">
        <f ca="true">+IF(OFFSET('Water Data'!$F$29,0,10*ROW('Water Data'!F46))="","",OFFSET('Water Data'!$F$29,0,10*ROW('Water Data'!F46)))</f>
        <v/>
      </c>
      <c r="CB52" s="285" t="str">
        <f ca="true">+IF(OFFSET('Water Data'!$G$27,0,10*ROW('Water Data'!G46))="","",OFFSET('Water Data'!$G$27,0,10*ROW('Water Data'!G46)))</f>
        <v/>
      </c>
      <c r="CC52" s="285" t="str">
        <f ca="true">+IF(OFFSET('Water Data'!$G$28,0,10*ROW('Water Data'!G46))="","",OFFSET('Water Data'!$G$28,0,10*ROW('Water Data'!G46)))</f>
        <v/>
      </c>
      <c r="CD52" s="285" t="str">
        <f ca="true">+IF(OFFSET('Water Data'!$G$29,0,10*ROW('Water Data'!G46))="","",OFFSET('Water Data'!$G$29,0,10*ROW('Water Data'!G46)))</f>
        <v/>
      </c>
      <c r="CE52" s="285" t="str">
        <f ca="true">+IF(OFFSET('Water Data'!$H$27,0,10*ROW('Water Data'!H46))="","",OFFSET('Water Data'!$H$27,0,10*ROW('Water Data'!H46)))</f>
        <v/>
      </c>
      <c r="CF52" s="285" t="str">
        <f ca="true">+IF(OFFSET('Water Data'!$H$28,0,10*ROW('Water Data'!H46))="","",OFFSET('Water Data'!$H$28,0,10*ROW('Water Data'!H46)))</f>
        <v/>
      </c>
      <c r="CG52" s="285" t="str">
        <f ca="true">+IF(OFFSET('Water Data'!$H$29,0,10*ROW('Water Data'!H46))="","",OFFSET('Water Data'!$H$29,0,10*ROW('Water Data'!H46)))</f>
        <v/>
      </c>
      <c r="CH52" s="285" t="str">
        <f ca="true">+IF(OFFSET('Water Data'!$I$27,0,10*ROW('Water Data'!I46))="","",OFFSET('Water Data'!$I$27,0,10*ROW('Water Data'!I46)))</f>
        <v/>
      </c>
      <c r="CI52" s="285" t="str">
        <f ca="true">+IF(OFFSET('Water Data'!$I$28,0,10*ROW('Water Data'!I46))="","",OFFSET('Water Data'!$I$28,0,10*ROW('Water Data'!I46)))</f>
        <v/>
      </c>
      <c r="CJ52" s="285" t="str">
        <f ca="true">+IF(OFFSET('Water Data'!$I$29,0,10*ROW('Water Data'!I46))="","",OFFSET('Water Data'!$I$29,0,10*ROW('Water Data'!I46)))</f>
        <v/>
      </c>
      <c r="CK52" s="285" t="str">
        <f ca="true">+IF(OFFSET('Sanitation Data'!$D$28,0,10*ROW('Sanitation Data'!D46))="","",OFFSET('Sanitation Data'!$D$28,0,10*ROW('Sanitation Data'!D46)))</f>
        <v/>
      </c>
      <c r="CL52" s="285" t="str">
        <f ca="true">+IF(OFFSET('Sanitation Data'!$D$29,0,10*ROW('Sanitation Data'!D46))="","",OFFSET('Sanitation Data'!$D$29,0,10*ROW('Sanitation Data'!D46)))</f>
        <v/>
      </c>
      <c r="CM52" s="285" t="str">
        <f ca="true">+IF(OFFSET('Sanitation Data'!$D$30,0,10*ROW('Sanitation Data'!D46))="","",OFFSET('Sanitation Data'!$D$30,0,10*ROW('Sanitation Data'!D46)))</f>
        <v/>
      </c>
      <c r="CN52" s="285" t="str">
        <f ca="true">+IF(OFFSET('Sanitation Data'!$D$31,0,10*ROW('Sanitation Data'!D46))="","",OFFSET('Sanitation Data'!$D$31,0,10*ROW('Sanitation Data'!D46)))</f>
        <v/>
      </c>
      <c r="CO52" s="285" t="str">
        <f ca="true">+IF(OFFSET('Sanitation Data'!$D$32,0,10*ROW('Sanitation Data'!D46))="","",OFFSET('Sanitation Data'!$D$32,0,10*ROW('Sanitation Data'!D46)))</f>
        <v/>
      </c>
      <c r="CP52" s="285" t="str">
        <f ca="true">+IF(OFFSET('Sanitation Data'!$E$28,0,10*ROW('Sanitation Data'!E46))="","",OFFSET('Sanitation Data'!$E$28,0,10*ROW('Sanitation Data'!E46)))</f>
        <v/>
      </c>
      <c r="CQ52" s="285" t="str">
        <f ca="true">+IF(OFFSET('Sanitation Data'!$E$29,0,10*ROW('Sanitation Data'!E46))="","",OFFSET('Sanitation Data'!$E$29,0,10*ROW('Sanitation Data'!E46)))</f>
        <v/>
      </c>
      <c r="CR52" s="285" t="str">
        <f ca="true">+IF(OFFSET('Sanitation Data'!$E$30,0,10*ROW('Sanitation Data'!E46))="","",OFFSET('Sanitation Data'!$E$30,0,10*ROW('Sanitation Data'!E46)))</f>
        <v/>
      </c>
      <c r="CS52" s="285" t="str">
        <f ca="true">+IF(OFFSET('Sanitation Data'!$E$31,0,10*ROW('Sanitation Data'!E46))="","",OFFSET('Sanitation Data'!$E$31,0,10*ROW('Sanitation Data'!E46)))</f>
        <v/>
      </c>
      <c r="CT52" s="285" t="str">
        <f ca="true">+IF(OFFSET('Sanitation Data'!$E$32,0,10*ROW('Sanitation Data'!E46))="","",OFFSET('Sanitation Data'!$E$32,0,10*ROW('Sanitation Data'!E46)))</f>
        <v/>
      </c>
      <c r="CU52" s="285" t="str">
        <f ca="true">+IF(OFFSET('Sanitation Data'!$F$28,0,10*ROW('Sanitation Data'!F46))="","",OFFSET('Sanitation Data'!$F$28,0,10*ROW('Sanitation Data'!F46)))</f>
        <v/>
      </c>
      <c r="CV52" s="285" t="str">
        <f ca="true">+IF(OFFSET('Sanitation Data'!$F$29,0,10*ROW('Sanitation Data'!F46))="","",OFFSET('Sanitation Data'!$F$29,0,10*ROW('Sanitation Data'!F46)))</f>
        <v/>
      </c>
      <c r="CW52" s="285" t="str">
        <f ca="true">+IF(OFFSET('Sanitation Data'!$F$30,0,10*ROW('Sanitation Data'!F46))="","",OFFSET('Sanitation Data'!$F$30,0,10*ROW('Sanitation Data'!F46)))</f>
        <v/>
      </c>
      <c r="CX52" s="285" t="str">
        <f ca="true">+IF(OFFSET('Sanitation Data'!$F$31,0,10*ROW('Sanitation Data'!F46))="","",OFFSET('Sanitation Data'!$F$31,0,10*ROW('Sanitation Data'!F46)))</f>
        <v/>
      </c>
      <c r="CY52" s="285" t="str">
        <f ca="true">+IF(OFFSET('Sanitation Data'!$F$32,0,10*ROW('Sanitation Data'!F46))="","",OFFSET('Sanitation Data'!$F$32,0,10*ROW('Sanitation Data'!F46)))</f>
        <v/>
      </c>
      <c r="CZ52" s="285" t="str">
        <f ca="true">+IF(OFFSET('Sanitation Data'!$G$28,0,10*ROW('Sanitation Data'!G46))="","",OFFSET('Sanitation Data'!$G$28,0,10*ROW('Sanitation Data'!G46)))</f>
        <v/>
      </c>
      <c r="DA52" s="285" t="str">
        <f ca="true">+IF(OFFSET('Sanitation Data'!$G$29,0,10*ROW('Sanitation Data'!G46))="","",OFFSET('Sanitation Data'!$G$29,0,10*ROW('Sanitation Data'!G46)))</f>
        <v/>
      </c>
      <c r="DB52" s="285" t="str">
        <f ca="true">+IF(OFFSET('Sanitation Data'!$G$30,0,10*ROW('Sanitation Data'!G46))="","",OFFSET('Sanitation Data'!$G$30,0,10*ROW('Sanitation Data'!G46)))</f>
        <v/>
      </c>
      <c r="DC52" s="285" t="str">
        <f ca="true">+IF(OFFSET('Sanitation Data'!$G$31,0,10*ROW('Sanitation Data'!G46))="","",OFFSET('Sanitation Data'!$G$31,0,10*ROW('Sanitation Data'!G46)))</f>
        <v/>
      </c>
      <c r="DD52" s="285" t="str">
        <f ca="true">+IF(OFFSET('Sanitation Data'!$G$32,0,10*ROW('Sanitation Data'!G46))="","",OFFSET('Sanitation Data'!$G$32,0,10*ROW('Sanitation Data'!G46)))</f>
        <v/>
      </c>
      <c r="DE52" s="285" t="str">
        <f ca="true">+IF(OFFSET('Sanitation Data'!$H$28,0,10*ROW('Sanitation Data'!H46))="","",OFFSET('Sanitation Data'!$H$28,0,10*ROW('Sanitation Data'!H46)))</f>
        <v/>
      </c>
      <c r="DF52" s="285" t="str">
        <f ca="true">+IF(OFFSET('Sanitation Data'!$H$29,0,10*ROW('Sanitation Data'!H46))="","",OFFSET('Sanitation Data'!$H$29,0,10*ROW('Sanitation Data'!H46)))</f>
        <v/>
      </c>
      <c r="DG52" s="285" t="str">
        <f ca="true">+IF(OFFSET('Sanitation Data'!$H$30,0,10*ROW('Sanitation Data'!H46))="","",OFFSET('Sanitation Data'!$H$30,0,10*ROW('Sanitation Data'!H46)))</f>
        <v/>
      </c>
      <c r="DH52" s="285" t="str">
        <f ca="true">+IF(OFFSET('Sanitation Data'!$H$31,0,10*ROW('Sanitation Data'!H46))="","",OFFSET('Sanitation Data'!$H$31,0,10*ROW('Sanitation Data'!H46)))</f>
        <v/>
      </c>
      <c r="DI52" s="285" t="str">
        <f ca="true">+IF(OFFSET('Sanitation Data'!$H$32,0,10*ROW('Sanitation Data'!H46))="","",OFFSET('Sanitation Data'!$H$32,0,10*ROW('Sanitation Data'!H46)))</f>
        <v/>
      </c>
      <c r="DJ52" s="285" t="str">
        <f ca="true">+IF(OFFSET('Sanitation Data'!$I$28,0,10*ROW('Sanitation Data'!I46))="","",OFFSET('Sanitation Data'!$I$28,0,10*ROW('Sanitation Data'!I46)))</f>
        <v/>
      </c>
      <c r="DK52" s="285" t="str">
        <f ca="true">+IF(OFFSET('Sanitation Data'!$I$29,0,10*ROW('Sanitation Data'!I46))="","",OFFSET('Sanitation Data'!$I$29,0,10*ROW('Sanitation Data'!I46)))</f>
        <v/>
      </c>
      <c r="DL52" s="285" t="str">
        <f ca="true">+IF(OFFSET('Sanitation Data'!$I$30,0,10*ROW('Sanitation Data'!I46))="","",OFFSET('Sanitation Data'!$I$30,0,10*ROW('Sanitation Data'!I46)))</f>
        <v/>
      </c>
      <c r="DM52" s="285" t="str">
        <f ca="true">+IF(OFFSET('Sanitation Data'!$I$31,0,10*ROW('Sanitation Data'!I46))="","",OFFSET('Sanitation Data'!$I$31,0,10*ROW('Sanitation Data'!I46)))</f>
        <v/>
      </c>
      <c r="DN52" s="285" t="str">
        <f ca="true">+IF(OFFSET('Sanitation Data'!$I$32,0,10*ROW('Sanitation Data'!I46))="","",OFFSET('Sanitation Data'!$I$32,0,10*ROW('Sanitation Data'!I46)))</f>
        <v/>
      </c>
      <c r="DO52" s="285" t="str">
        <f ca="true">+IF(OFFSET('Hygiene Data'!$D$11,0,10*ROW('Hygiene Data'!D46))="","",OFFSET('Hygiene Data'!$D$11,0,10*ROW('Hygiene Data'!D46)))</f>
        <v/>
      </c>
      <c r="DP52" s="285" t="str">
        <f ca="true">+IF(OFFSET('Hygiene Data'!$D$12,0,10*ROW('Hygiene Data'!D46))="","",OFFSET('Hygiene Data'!$D$12,0,10*ROW('Hygiene Data'!D46)))</f>
        <v/>
      </c>
      <c r="DQ52" s="285" t="str">
        <f ca="true">+IF(OFFSET('Hygiene Data'!$D$13,0,10*ROW('Hygiene Data'!D46))="","",OFFSET('Hygiene Data'!$D$13,0,10*ROW('Hygiene Data'!D46)))</f>
        <v/>
      </c>
      <c r="DR52" s="285" t="str">
        <f ca="true">+IF(OFFSET('Hygiene Data'!$E$11,0,10*ROW('Hygiene Data'!E46))="","",OFFSET('Hygiene Data'!$E$11,0,10*ROW('Hygiene Data'!E46)))</f>
        <v/>
      </c>
      <c r="DS52" s="285" t="str">
        <f ca="true">+IF(OFFSET('Hygiene Data'!$E$12,0,10*ROW('Hygiene Data'!E46))="","",OFFSET('Hygiene Data'!$E$12,0,10*ROW('Hygiene Data'!E46)))</f>
        <v/>
      </c>
      <c r="DT52" s="285" t="str">
        <f ca="true">+IF(OFFSET('Hygiene Data'!$E$13,0,10*ROW('Hygiene Data'!E46))="","",OFFSET('Hygiene Data'!$E$13,0,10*ROW('Hygiene Data'!E46)))</f>
        <v/>
      </c>
      <c r="DU52" s="285" t="str">
        <f ca="true">+IF(OFFSET('Hygiene Data'!$F$11,0,10*ROW('Hygiene Data'!F46))="","",OFFSET('Hygiene Data'!$F$11,0,10*ROW('Hygiene Data'!F46)))</f>
        <v/>
      </c>
      <c r="DV52" s="285" t="str">
        <f ca="true">+IF(OFFSET('Hygiene Data'!$F$12,0,10*ROW('Hygiene Data'!F46))="","",OFFSET('Hygiene Data'!$F$12,0,10*ROW('Hygiene Data'!F46)))</f>
        <v/>
      </c>
      <c r="DW52" s="285" t="str">
        <f ca="true">+IF(OFFSET('Hygiene Data'!$F$13,0,10*ROW('Hygiene Data'!F46))="","",OFFSET('Hygiene Data'!$F$13,0,10*ROW('Hygiene Data'!F46)))</f>
        <v/>
      </c>
      <c r="DX52" s="285" t="str">
        <f ca="true">+IF(OFFSET('Hygiene Data'!$G$11,0,10*ROW('Hygiene Data'!G46))="","",OFFSET('Hygiene Data'!$G$11,0,10*ROW('Hygiene Data'!G46)))</f>
        <v/>
      </c>
      <c r="DY52" s="285" t="str">
        <f ca="true">+IF(OFFSET('Hygiene Data'!$G$12,0,10*ROW('Hygiene Data'!G46))="","",OFFSET('Hygiene Data'!$G$12,0,10*ROW('Hygiene Data'!G46)))</f>
        <v/>
      </c>
      <c r="DZ52" s="285" t="str">
        <f ca="true">+IF(OFFSET('Hygiene Data'!$G$13,0,10*ROW('Hygiene Data'!G46))="","",OFFSET('Hygiene Data'!$G$13,0,10*ROW('Hygiene Data'!G46)))</f>
        <v/>
      </c>
      <c r="EA52" s="285" t="str">
        <f ca="true">+IF(OFFSET('Hygiene Data'!$H$11,0,10*ROW('Hygiene Data'!H46))="","",OFFSET('Hygiene Data'!$H$11,0,10*ROW('Hygiene Data'!H46)))</f>
        <v/>
      </c>
      <c r="EB52" s="285" t="str">
        <f ca="true">+IF(OFFSET('Hygiene Data'!$H$12,0,10*ROW('Hygiene Data'!H46))="","",OFFSET('Hygiene Data'!$H$12,0,10*ROW('Hygiene Data'!H46)))</f>
        <v/>
      </c>
      <c r="EC52" s="285" t="str">
        <f ca="true">+IF(OFFSET('Hygiene Data'!$H$13,0,10*ROW('Hygiene Data'!H46))="","",OFFSET('Hygiene Data'!$H$13,0,10*ROW('Hygiene Data'!H46)))</f>
        <v/>
      </c>
      <c r="ED52" s="285" t="str">
        <f ca="true">+IF(OFFSET('Hygiene Data'!$I$11,0,10*ROW('Hygiene Data'!I46))="","",OFFSET('Hygiene Data'!$I$11,0,10*ROW('Hygiene Data'!I46)))</f>
        <v/>
      </c>
      <c r="EE52" s="285" t="str">
        <f ca="true">+IF(OFFSET('Hygiene Data'!$I$12,0,10*ROW('Hygiene Data'!I46))="","",OFFSET('Hygiene Data'!$I$12,0,10*ROW('Hygiene Data'!I46)))</f>
        <v/>
      </c>
      <c r="EF52" s="285" t="str">
        <f ca="true">+IF(OFFSET('Hygiene Data'!$I$13,0,10*ROW('Hygiene Data'!I46))="","",OFFSET('Hygiene Data'!$I$13,0,10*ROW('Hygiene Data'!I46)))</f>
        <v/>
      </c>
    </row>
    <row xmlns:x14ac="http://schemas.microsoft.com/office/spreadsheetml/2009/9/ac" r="53" x14ac:dyDescent="0.2">
      <c r="A53" s="35" t="str">
        <f ca="true">+IF(OFFSET('Water Data'!$B$2,0,10*ROW('Water Data'!E47))="","",OFFSET('Water Data'!$B$2,0,10*ROW('Water Data'!E47)))</f>
        <v/>
      </c>
      <c r="B53" s="35" t="str">
        <f ca="true">+IF(OFFSET('Water Data'!$C$2,0,10*ROW('Water Data'!F47))="","",OFFSET('Water Data'!$C$2,0,10*ROW('Water Data'!F47)))</f>
        <v/>
      </c>
      <c r="C53" s="341" t="str">
        <f t="shared" ca="true" si="0"/>
        <v/>
      </c>
      <c r="D53" s="89"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89"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89"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89"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89"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89"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89"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89"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89"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89"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89"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89"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89"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89"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89"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89"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89"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89"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0"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0"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0"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0"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0"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0"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0"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0"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0"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0"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0"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0"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0"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0"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0"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0"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0"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0"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0"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0"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0"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0"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0"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0"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0"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0"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0"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0"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0"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0"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1"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1"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1"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1"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1"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1"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1"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1"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1"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1"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1"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1"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1"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1"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1"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1"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1"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1"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85"/>
      <c r="BS53" s="285" t="str">
        <f ca="true">+IF(OFFSET('Water Data'!$D$27,0,10*ROW('Water Data'!D47))="","",OFFSET('Water Data'!$D$27,0,10*ROW('Water Data'!D47)))</f>
        <v/>
      </c>
      <c r="BT53" s="285" t="str">
        <f ca="true">+IF(OFFSET('Water Data'!$D$28,0,10*ROW('Water Data'!D47))="","",OFFSET('Water Data'!$D$28,0,10*ROW('Water Data'!D47)))</f>
        <v/>
      </c>
      <c r="BU53" s="285" t="str">
        <f ca="true">+IF(OFFSET('Water Data'!$D$29,0,10*ROW('Water Data'!D47))="","",OFFSET('Water Data'!$D$29,0,10*ROW('Water Data'!D47)))</f>
        <v/>
      </c>
      <c r="BV53" s="285" t="str">
        <f ca="true">+IF(OFFSET('Water Data'!$E$27,0,10*ROW('Water Data'!E47))="","",OFFSET('Water Data'!$E$27,0,10*ROW('Water Data'!E47)))</f>
        <v/>
      </c>
      <c r="BW53" s="285" t="str">
        <f ca="true">+IF(OFFSET('Water Data'!$E$28,0,10*ROW('Water Data'!E47))="","",OFFSET('Water Data'!$E$28,0,10*ROW('Water Data'!E47)))</f>
        <v/>
      </c>
      <c r="BX53" s="285" t="str">
        <f ca="true">+IF(OFFSET('Water Data'!$E$29,0,10*ROW('Water Data'!E47))="","",OFFSET('Water Data'!$E$29,0,10*ROW('Water Data'!E47)))</f>
        <v/>
      </c>
      <c r="BY53" s="285" t="str">
        <f ca="true">+IF(OFFSET('Water Data'!$F$27,0,10*ROW('Water Data'!F47))="","",OFFSET('Water Data'!$F$27,0,10*ROW('Water Data'!F47)))</f>
        <v/>
      </c>
      <c r="BZ53" s="285" t="str">
        <f ca="true">+IF(OFFSET('Water Data'!$F$28,0,10*ROW('Water Data'!F47))="","",OFFSET('Water Data'!$F$28,0,10*ROW('Water Data'!F47)))</f>
        <v/>
      </c>
      <c r="CA53" s="285" t="str">
        <f ca="true">+IF(OFFSET('Water Data'!$F$29,0,10*ROW('Water Data'!F47))="","",OFFSET('Water Data'!$F$29,0,10*ROW('Water Data'!F47)))</f>
        <v/>
      </c>
      <c r="CB53" s="285" t="str">
        <f ca="true">+IF(OFFSET('Water Data'!$G$27,0,10*ROW('Water Data'!G47))="","",OFFSET('Water Data'!$G$27,0,10*ROW('Water Data'!G47)))</f>
        <v/>
      </c>
      <c r="CC53" s="285" t="str">
        <f ca="true">+IF(OFFSET('Water Data'!$G$28,0,10*ROW('Water Data'!G47))="","",OFFSET('Water Data'!$G$28,0,10*ROW('Water Data'!G47)))</f>
        <v/>
      </c>
      <c r="CD53" s="285" t="str">
        <f ca="true">+IF(OFFSET('Water Data'!$G$29,0,10*ROW('Water Data'!G47))="","",OFFSET('Water Data'!$G$29,0,10*ROW('Water Data'!G47)))</f>
        <v/>
      </c>
      <c r="CE53" s="285" t="str">
        <f ca="true">+IF(OFFSET('Water Data'!$H$27,0,10*ROW('Water Data'!H47))="","",OFFSET('Water Data'!$H$27,0,10*ROW('Water Data'!H47)))</f>
        <v/>
      </c>
      <c r="CF53" s="285" t="str">
        <f ca="true">+IF(OFFSET('Water Data'!$H$28,0,10*ROW('Water Data'!H47))="","",OFFSET('Water Data'!$H$28,0,10*ROW('Water Data'!H47)))</f>
        <v/>
      </c>
      <c r="CG53" s="285" t="str">
        <f ca="true">+IF(OFFSET('Water Data'!$H$29,0,10*ROW('Water Data'!H47))="","",OFFSET('Water Data'!$H$29,0,10*ROW('Water Data'!H47)))</f>
        <v/>
      </c>
      <c r="CH53" s="285" t="str">
        <f ca="true">+IF(OFFSET('Water Data'!$I$27,0,10*ROW('Water Data'!I47))="","",OFFSET('Water Data'!$I$27,0,10*ROW('Water Data'!I47)))</f>
        <v/>
      </c>
      <c r="CI53" s="285" t="str">
        <f ca="true">+IF(OFFSET('Water Data'!$I$28,0,10*ROW('Water Data'!I47))="","",OFFSET('Water Data'!$I$28,0,10*ROW('Water Data'!I47)))</f>
        <v/>
      </c>
      <c r="CJ53" s="285" t="str">
        <f ca="true">+IF(OFFSET('Water Data'!$I$29,0,10*ROW('Water Data'!I47))="","",OFFSET('Water Data'!$I$29,0,10*ROW('Water Data'!I47)))</f>
        <v/>
      </c>
      <c r="CK53" s="285" t="str">
        <f ca="true">+IF(OFFSET('Sanitation Data'!$D$28,0,10*ROW('Sanitation Data'!D47))="","",OFFSET('Sanitation Data'!$D$28,0,10*ROW('Sanitation Data'!D47)))</f>
        <v/>
      </c>
      <c r="CL53" s="285" t="str">
        <f ca="true">+IF(OFFSET('Sanitation Data'!$D$29,0,10*ROW('Sanitation Data'!D47))="","",OFFSET('Sanitation Data'!$D$29,0,10*ROW('Sanitation Data'!D47)))</f>
        <v/>
      </c>
      <c r="CM53" s="285" t="str">
        <f ca="true">+IF(OFFSET('Sanitation Data'!$D$30,0,10*ROW('Sanitation Data'!D47))="","",OFFSET('Sanitation Data'!$D$30,0,10*ROW('Sanitation Data'!D47)))</f>
        <v/>
      </c>
      <c r="CN53" s="285" t="str">
        <f ca="true">+IF(OFFSET('Sanitation Data'!$D$31,0,10*ROW('Sanitation Data'!D47))="","",OFFSET('Sanitation Data'!$D$31,0,10*ROW('Sanitation Data'!D47)))</f>
        <v/>
      </c>
      <c r="CO53" s="285" t="str">
        <f ca="true">+IF(OFFSET('Sanitation Data'!$D$32,0,10*ROW('Sanitation Data'!D47))="","",OFFSET('Sanitation Data'!$D$32,0,10*ROW('Sanitation Data'!D47)))</f>
        <v/>
      </c>
      <c r="CP53" s="285" t="str">
        <f ca="true">+IF(OFFSET('Sanitation Data'!$E$28,0,10*ROW('Sanitation Data'!E47))="","",OFFSET('Sanitation Data'!$E$28,0,10*ROW('Sanitation Data'!E47)))</f>
        <v/>
      </c>
      <c r="CQ53" s="285" t="str">
        <f ca="true">+IF(OFFSET('Sanitation Data'!$E$29,0,10*ROW('Sanitation Data'!E47))="","",OFFSET('Sanitation Data'!$E$29,0,10*ROW('Sanitation Data'!E47)))</f>
        <v/>
      </c>
      <c r="CR53" s="285" t="str">
        <f ca="true">+IF(OFFSET('Sanitation Data'!$E$30,0,10*ROW('Sanitation Data'!E47))="","",OFFSET('Sanitation Data'!$E$30,0,10*ROW('Sanitation Data'!E47)))</f>
        <v/>
      </c>
      <c r="CS53" s="285" t="str">
        <f ca="true">+IF(OFFSET('Sanitation Data'!$E$31,0,10*ROW('Sanitation Data'!E47))="","",OFFSET('Sanitation Data'!$E$31,0,10*ROW('Sanitation Data'!E47)))</f>
        <v/>
      </c>
      <c r="CT53" s="285" t="str">
        <f ca="true">+IF(OFFSET('Sanitation Data'!$E$32,0,10*ROW('Sanitation Data'!E47))="","",OFFSET('Sanitation Data'!$E$32,0,10*ROW('Sanitation Data'!E47)))</f>
        <v/>
      </c>
      <c r="CU53" s="285" t="str">
        <f ca="true">+IF(OFFSET('Sanitation Data'!$F$28,0,10*ROW('Sanitation Data'!F47))="","",OFFSET('Sanitation Data'!$F$28,0,10*ROW('Sanitation Data'!F47)))</f>
        <v/>
      </c>
      <c r="CV53" s="285" t="str">
        <f ca="true">+IF(OFFSET('Sanitation Data'!$F$29,0,10*ROW('Sanitation Data'!F47))="","",OFFSET('Sanitation Data'!$F$29,0,10*ROW('Sanitation Data'!F47)))</f>
        <v/>
      </c>
      <c r="CW53" s="285" t="str">
        <f ca="true">+IF(OFFSET('Sanitation Data'!$F$30,0,10*ROW('Sanitation Data'!F47))="","",OFFSET('Sanitation Data'!$F$30,0,10*ROW('Sanitation Data'!F47)))</f>
        <v/>
      </c>
      <c r="CX53" s="285" t="str">
        <f ca="true">+IF(OFFSET('Sanitation Data'!$F$31,0,10*ROW('Sanitation Data'!F47))="","",OFFSET('Sanitation Data'!$F$31,0,10*ROW('Sanitation Data'!F47)))</f>
        <v/>
      </c>
      <c r="CY53" s="285" t="str">
        <f ca="true">+IF(OFFSET('Sanitation Data'!$F$32,0,10*ROW('Sanitation Data'!F47))="","",OFFSET('Sanitation Data'!$F$32,0,10*ROW('Sanitation Data'!F47)))</f>
        <v/>
      </c>
      <c r="CZ53" s="285" t="str">
        <f ca="true">+IF(OFFSET('Sanitation Data'!$G$28,0,10*ROW('Sanitation Data'!G47))="","",OFFSET('Sanitation Data'!$G$28,0,10*ROW('Sanitation Data'!G47)))</f>
        <v/>
      </c>
      <c r="DA53" s="285" t="str">
        <f ca="true">+IF(OFFSET('Sanitation Data'!$G$29,0,10*ROW('Sanitation Data'!G47))="","",OFFSET('Sanitation Data'!$G$29,0,10*ROW('Sanitation Data'!G47)))</f>
        <v/>
      </c>
      <c r="DB53" s="285" t="str">
        <f ca="true">+IF(OFFSET('Sanitation Data'!$G$30,0,10*ROW('Sanitation Data'!G47))="","",OFFSET('Sanitation Data'!$G$30,0,10*ROW('Sanitation Data'!G47)))</f>
        <v/>
      </c>
      <c r="DC53" s="285" t="str">
        <f ca="true">+IF(OFFSET('Sanitation Data'!$G$31,0,10*ROW('Sanitation Data'!G47))="","",OFFSET('Sanitation Data'!$G$31,0,10*ROW('Sanitation Data'!G47)))</f>
        <v/>
      </c>
      <c r="DD53" s="285" t="str">
        <f ca="true">+IF(OFFSET('Sanitation Data'!$G$32,0,10*ROW('Sanitation Data'!G47))="","",OFFSET('Sanitation Data'!$G$32,0,10*ROW('Sanitation Data'!G47)))</f>
        <v/>
      </c>
      <c r="DE53" s="285" t="str">
        <f ca="true">+IF(OFFSET('Sanitation Data'!$H$28,0,10*ROW('Sanitation Data'!H47))="","",OFFSET('Sanitation Data'!$H$28,0,10*ROW('Sanitation Data'!H47)))</f>
        <v/>
      </c>
      <c r="DF53" s="285" t="str">
        <f ca="true">+IF(OFFSET('Sanitation Data'!$H$29,0,10*ROW('Sanitation Data'!H47))="","",OFFSET('Sanitation Data'!$H$29,0,10*ROW('Sanitation Data'!H47)))</f>
        <v/>
      </c>
      <c r="DG53" s="285" t="str">
        <f ca="true">+IF(OFFSET('Sanitation Data'!$H$30,0,10*ROW('Sanitation Data'!H47))="","",OFFSET('Sanitation Data'!$H$30,0,10*ROW('Sanitation Data'!H47)))</f>
        <v/>
      </c>
      <c r="DH53" s="285" t="str">
        <f ca="true">+IF(OFFSET('Sanitation Data'!$H$31,0,10*ROW('Sanitation Data'!H47))="","",OFFSET('Sanitation Data'!$H$31,0,10*ROW('Sanitation Data'!H47)))</f>
        <v/>
      </c>
      <c r="DI53" s="285" t="str">
        <f ca="true">+IF(OFFSET('Sanitation Data'!$H$32,0,10*ROW('Sanitation Data'!H47))="","",OFFSET('Sanitation Data'!$H$32,0,10*ROW('Sanitation Data'!H47)))</f>
        <v/>
      </c>
      <c r="DJ53" s="285" t="str">
        <f ca="true">+IF(OFFSET('Sanitation Data'!$I$28,0,10*ROW('Sanitation Data'!I47))="","",OFFSET('Sanitation Data'!$I$28,0,10*ROW('Sanitation Data'!I47)))</f>
        <v/>
      </c>
      <c r="DK53" s="285" t="str">
        <f ca="true">+IF(OFFSET('Sanitation Data'!$I$29,0,10*ROW('Sanitation Data'!I47))="","",OFFSET('Sanitation Data'!$I$29,0,10*ROW('Sanitation Data'!I47)))</f>
        <v/>
      </c>
      <c r="DL53" s="285" t="str">
        <f ca="true">+IF(OFFSET('Sanitation Data'!$I$30,0,10*ROW('Sanitation Data'!I47))="","",OFFSET('Sanitation Data'!$I$30,0,10*ROW('Sanitation Data'!I47)))</f>
        <v/>
      </c>
      <c r="DM53" s="285" t="str">
        <f ca="true">+IF(OFFSET('Sanitation Data'!$I$31,0,10*ROW('Sanitation Data'!I47))="","",OFFSET('Sanitation Data'!$I$31,0,10*ROW('Sanitation Data'!I47)))</f>
        <v/>
      </c>
      <c r="DN53" s="285" t="str">
        <f ca="true">+IF(OFFSET('Sanitation Data'!$I$32,0,10*ROW('Sanitation Data'!I47))="","",OFFSET('Sanitation Data'!$I$32,0,10*ROW('Sanitation Data'!I47)))</f>
        <v/>
      </c>
      <c r="DO53" s="285" t="str">
        <f ca="true">+IF(OFFSET('Hygiene Data'!$D$11,0,10*ROW('Hygiene Data'!D47))="","",OFFSET('Hygiene Data'!$D$11,0,10*ROW('Hygiene Data'!D47)))</f>
        <v/>
      </c>
      <c r="DP53" s="285" t="str">
        <f ca="true">+IF(OFFSET('Hygiene Data'!$D$12,0,10*ROW('Hygiene Data'!D47))="","",OFFSET('Hygiene Data'!$D$12,0,10*ROW('Hygiene Data'!D47)))</f>
        <v/>
      </c>
      <c r="DQ53" s="285" t="str">
        <f ca="true">+IF(OFFSET('Hygiene Data'!$D$13,0,10*ROW('Hygiene Data'!D47))="","",OFFSET('Hygiene Data'!$D$13,0,10*ROW('Hygiene Data'!D47)))</f>
        <v/>
      </c>
      <c r="DR53" s="285" t="str">
        <f ca="true">+IF(OFFSET('Hygiene Data'!$E$11,0,10*ROW('Hygiene Data'!E47))="","",OFFSET('Hygiene Data'!$E$11,0,10*ROW('Hygiene Data'!E47)))</f>
        <v/>
      </c>
      <c r="DS53" s="285" t="str">
        <f ca="true">+IF(OFFSET('Hygiene Data'!$E$12,0,10*ROW('Hygiene Data'!E47))="","",OFFSET('Hygiene Data'!$E$12,0,10*ROW('Hygiene Data'!E47)))</f>
        <v/>
      </c>
      <c r="DT53" s="285" t="str">
        <f ca="true">+IF(OFFSET('Hygiene Data'!$E$13,0,10*ROW('Hygiene Data'!E47))="","",OFFSET('Hygiene Data'!$E$13,0,10*ROW('Hygiene Data'!E47)))</f>
        <v/>
      </c>
      <c r="DU53" s="285" t="str">
        <f ca="true">+IF(OFFSET('Hygiene Data'!$F$11,0,10*ROW('Hygiene Data'!F47))="","",OFFSET('Hygiene Data'!$F$11,0,10*ROW('Hygiene Data'!F47)))</f>
        <v/>
      </c>
      <c r="DV53" s="285" t="str">
        <f ca="true">+IF(OFFSET('Hygiene Data'!$F$12,0,10*ROW('Hygiene Data'!F47))="","",OFFSET('Hygiene Data'!$F$12,0,10*ROW('Hygiene Data'!F47)))</f>
        <v/>
      </c>
      <c r="DW53" s="285" t="str">
        <f ca="true">+IF(OFFSET('Hygiene Data'!$F$13,0,10*ROW('Hygiene Data'!F47))="","",OFFSET('Hygiene Data'!$F$13,0,10*ROW('Hygiene Data'!F47)))</f>
        <v/>
      </c>
      <c r="DX53" s="285" t="str">
        <f ca="true">+IF(OFFSET('Hygiene Data'!$G$11,0,10*ROW('Hygiene Data'!G47))="","",OFFSET('Hygiene Data'!$G$11,0,10*ROW('Hygiene Data'!G47)))</f>
        <v/>
      </c>
      <c r="DY53" s="285" t="str">
        <f ca="true">+IF(OFFSET('Hygiene Data'!$G$12,0,10*ROW('Hygiene Data'!G47))="","",OFFSET('Hygiene Data'!$G$12,0,10*ROW('Hygiene Data'!G47)))</f>
        <v/>
      </c>
      <c r="DZ53" s="285" t="str">
        <f ca="true">+IF(OFFSET('Hygiene Data'!$G$13,0,10*ROW('Hygiene Data'!G47))="","",OFFSET('Hygiene Data'!$G$13,0,10*ROW('Hygiene Data'!G47)))</f>
        <v/>
      </c>
      <c r="EA53" s="285" t="str">
        <f ca="true">+IF(OFFSET('Hygiene Data'!$H$11,0,10*ROW('Hygiene Data'!H47))="","",OFFSET('Hygiene Data'!$H$11,0,10*ROW('Hygiene Data'!H47)))</f>
        <v/>
      </c>
      <c r="EB53" s="285" t="str">
        <f ca="true">+IF(OFFSET('Hygiene Data'!$H$12,0,10*ROW('Hygiene Data'!H47))="","",OFFSET('Hygiene Data'!$H$12,0,10*ROW('Hygiene Data'!H47)))</f>
        <v/>
      </c>
      <c r="EC53" s="285" t="str">
        <f ca="true">+IF(OFFSET('Hygiene Data'!$H$13,0,10*ROW('Hygiene Data'!H47))="","",OFFSET('Hygiene Data'!$H$13,0,10*ROW('Hygiene Data'!H47)))</f>
        <v/>
      </c>
      <c r="ED53" s="285" t="str">
        <f ca="true">+IF(OFFSET('Hygiene Data'!$I$11,0,10*ROW('Hygiene Data'!I47))="","",OFFSET('Hygiene Data'!$I$11,0,10*ROW('Hygiene Data'!I47)))</f>
        <v/>
      </c>
      <c r="EE53" s="285" t="str">
        <f ca="true">+IF(OFFSET('Hygiene Data'!$I$12,0,10*ROW('Hygiene Data'!I47))="","",OFFSET('Hygiene Data'!$I$12,0,10*ROW('Hygiene Data'!I47)))</f>
        <v/>
      </c>
      <c r="EF53" s="285" t="str">
        <f ca="true">+IF(OFFSET('Hygiene Data'!$I$13,0,10*ROW('Hygiene Data'!I47))="","",OFFSET('Hygiene Data'!$I$13,0,10*ROW('Hygiene Data'!I47)))</f>
        <v/>
      </c>
    </row>
    <row xmlns:x14ac="http://schemas.microsoft.com/office/spreadsheetml/2009/9/ac" r="54" x14ac:dyDescent="0.2">
      <c r="A54" s="35" t="str">
        <f ca="true">+IF(OFFSET('Water Data'!$B$2,0,10*ROW('Water Data'!E48))="","",OFFSET('Water Data'!$B$2,0,10*ROW('Water Data'!E48)))</f>
        <v/>
      </c>
      <c r="B54" s="35" t="str">
        <f ca="true">+IF(OFFSET('Water Data'!$C$2,0,10*ROW('Water Data'!F48))="","",OFFSET('Water Data'!$C$2,0,10*ROW('Water Data'!F48)))</f>
        <v/>
      </c>
      <c r="C54" s="341" t="str">
        <f t="shared" ca="true" si="0"/>
        <v/>
      </c>
      <c r="D54" s="89"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89"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89"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89"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89"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89"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89"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89"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89"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89"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89"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89"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89"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89"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89"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89"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89"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89"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0"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0"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0"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0"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0"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0"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0"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0"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0"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0"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0"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0"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0"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0"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0"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0"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0"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0"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0"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0"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0"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0"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0"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0"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0"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0"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0"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0"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0"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0"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1"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1"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1"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1"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1"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1"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1"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1"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1"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1"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1"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1"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1"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1"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1"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1"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1"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1"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85"/>
      <c r="BS54" s="285" t="str">
        <f ca="true">+IF(OFFSET('Water Data'!$D$27,0,10*ROW('Water Data'!D48))="","",OFFSET('Water Data'!$D$27,0,10*ROW('Water Data'!D48)))</f>
        <v/>
      </c>
      <c r="BT54" s="285" t="str">
        <f ca="true">+IF(OFFSET('Water Data'!$D$28,0,10*ROW('Water Data'!D48))="","",OFFSET('Water Data'!$D$28,0,10*ROW('Water Data'!D48)))</f>
        <v/>
      </c>
      <c r="BU54" s="285" t="str">
        <f ca="true">+IF(OFFSET('Water Data'!$D$29,0,10*ROW('Water Data'!D48))="","",OFFSET('Water Data'!$D$29,0,10*ROW('Water Data'!D48)))</f>
        <v/>
      </c>
      <c r="BV54" s="285" t="str">
        <f ca="true">+IF(OFFSET('Water Data'!$E$27,0,10*ROW('Water Data'!E48))="","",OFFSET('Water Data'!$E$27,0,10*ROW('Water Data'!E48)))</f>
        <v/>
      </c>
      <c r="BW54" s="285" t="str">
        <f ca="true">+IF(OFFSET('Water Data'!$E$28,0,10*ROW('Water Data'!E48))="","",OFFSET('Water Data'!$E$28,0,10*ROW('Water Data'!E48)))</f>
        <v/>
      </c>
      <c r="BX54" s="285" t="str">
        <f ca="true">+IF(OFFSET('Water Data'!$E$29,0,10*ROW('Water Data'!E48))="","",OFFSET('Water Data'!$E$29,0,10*ROW('Water Data'!E48)))</f>
        <v/>
      </c>
      <c r="BY54" s="285" t="str">
        <f ca="true">+IF(OFFSET('Water Data'!$F$27,0,10*ROW('Water Data'!F48))="","",OFFSET('Water Data'!$F$27,0,10*ROW('Water Data'!F48)))</f>
        <v/>
      </c>
      <c r="BZ54" s="285" t="str">
        <f ca="true">+IF(OFFSET('Water Data'!$F$28,0,10*ROW('Water Data'!F48))="","",OFFSET('Water Data'!$F$28,0,10*ROW('Water Data'!F48)))</f>
        <v/>
      </c>
      <c r="CA54" s="285" t="str">
        <f ca="true">+IF(OFFSET('Water Data'!$F$29,0,10*ROW('Water Data'!F48))="","",OFFSET('Water Data'!$F$29,0,10*ROW('Water Data'!F48)))</f>
        <v/>
      </c>
      <c r="CB54" s="285" t="str">
        <f ca="true">+IF(OFFSET('Water Data'!$G$27,0,10*ROW('Water Data'!G48))="","",OFFSET('Water Data'!$G$27,0,10*ROW('Water Data'!G48)))</f>
        <v/>
      </c>
      <c r="CC54" s="285" t="str">
        <f ca="true">+IF(OFFSET('Water Data'!$G$28,0,10*ROW('Water Data'!G48))="","",OFFSET('Water Data'!$G$28,0,10*ROW('Water Data'!G48)))</f>
        <v/>
      </c>
      <c r="CD54" s="285" t="str">
        <f ca="true">+IF(OFFSET('Water Data'!$G$29,0,10*ROW('Water Data'!G48))="","",OFFSET('Water Data'!$G$29,0,10*ROW('Water Data'!G48)))</f>
        <v/>
      </c>
      <c r="CE54" s="285" t="str">
        <f ca="true">+IF(OFFSET('Water Data'!$H$27,0,10*ROW('Water Data'!H48))="","",OFFSET('Water Data'!$H$27,0,10*ROW('Water Data'!H48)))</f>
        <v/>
      </c>
      <c r="CF54" s="285" t="str">
        <f ca="true">+IF(OFFSET('Water Data'!$H$28,0,10*ROW('Water Data'!H48))="","",OFFSET('Water Data'!$H$28,0,10*ROW('Water Data'!H48)))</f>
        <v/>
      </c>
      <c r="CG54" s="285" t="str">
        <f ca="true">+IF(OFFSET('Water Data'!$H$29,0,10*ROW('Water Data'!H48))="","",OFFSET('Water Data'!$H$29,0,10*ROW('Water Data'!H48)))</f>
        <v/>
      </c>
      <c r="CH54" s="285" t="str">
        <f ca="true">+IF(OFFSET('Water Data'!$I$27,0,10*ROW('Water Data'!I48))="","",OFFSET('Water Data'!$I$27,0,10*ROW('Water Data'!I48)))</f>
        <v/>
      </c>
      <c r="CI54" s="285" t="str">
        <f ca="true">+IF(OFFSET('Water Data'!$I$28,0,10*ROW('Water Data'!I48))="","",OFFSET('Water Data'!$I$28,0,10*ROW('Water Data'!I48)))</f>
        <v/>
      </c>
      <c r="CJ54" s="285" t="str">
        <f ca="true">+IF(OFFSET('Water Data'!$I$29,0,10*ROW('Water Data'!I48))="","",OFFSET('Water Data'!$I$29,0,10*ROW('Water Data'!I48)))</f>
        <v/>
      </c>
      <c r="CK54" s="285" t="str">
        <f ca="true">+IF(OFFSET('Sanitation Data'!$D$28,0,10*ROW('Sanitation Data'!D48))="","",OFFSET('Sanitation Data'!$D$28,0,10*ROW('Sanitation Data'!D48)))</f>
        <v/>
      </c>
      <c r="CL54" s="285" t="str">
        <f ca="true">+IF(OFFSET('Sanitation Data'!$D$29,0,10*ROW('Sanitation Data'!D48))="","",OFFSET('Sanitation Data'!$D$29,0,10*ROW('Sanitation Data'!D48)))</f>
        <v/>
      </c>
      <c r="CM54" s="285" t="str">
        <f ca="true">+IF(OFFSET('Sanitation Data'!$D$30,0,10*ROW('Sanitation Data'!D48))="","",OFFSET('Sanitation Data'!$D$30,0,10*ROW('Sanitation Data'!D48)))</f>
        <v/>
      </c>
      <c r="CN54" s="285" t="str">
        <f ca="true">+IF(OFFSET('Sanitation Data'!$D$31,0,10*ROW('Sanitation Data'!D48))="","",OFFSET('Sanitation Data'!$D$31,0,10*ROW('Sanitation Data'!D48)))</f>
        <v/>
      </c>
      <c r="CO54" s="285" t="str">
        <f ca="true">+IF(OFFSET('Sanitation Data'!$D$32,0,10*ROW('Sanitation Data'!D48))="","",OFFSET('Sanitation Data'!$D$32,0,10*ROW('Sanitation Data'!D48)))</f>
        <v/>
      </c>
      <c r="CP54" s="285" t="str">
        <f ca="true">+IF(OFFSET('Sanitation Data'!$E$28,0,10*ROW('Sanitation Data'!E48))="","",OFFSET('Sanitation Data'!$E$28,0,10*ROW('Sanitation Data'!E48)))</f>
        <v/>
      </c>
      <c r="CQ54" s="285" t="str">
        <f ca="true">+IF(OFFSET('Sanitation Data'!$E$29,0,10*ROW('Sanitation Data'!E48))="","",OFFSET('Sanitation Data'!$E$29,0,10*ROW('Sanitation Data'!E48)))</f>
        <v/>
      </c>
      <c r="CR54" s="285" t="str">
        <f ca="true">+IF(OFFSET('Sanitation Data'!$E$30,0,10*ROW('Sanitation Data'!E48))="","",OFFSET('Sanitation Data'!$E$30,0,10*ROW('Sanitation Data'!E48)))</f>
        <v/>
      </c>
      <c r="CS54" s="285" t="str">
        <f ca="true">+IF(OFFSET('Sanitation Data'!$E$31,0,10*ROW('Sanitation Data'!E48))="","",OFFSET('Sanitation Data'!$E$31,0,10*ROW('Sanitation Data'!E48)))</f>
        <v/>
      </c>
      <c r="CT54" s="285" t="str">
        <f ca="true">+IF(OFFSET('Sanitation Data'!$E$32,0,10*ROW('Sanitation Data'!E48))="","",OFFSET('Sanitation Data'!$E$32,0,10*ROW('Sanitation Data'!E48)))</f>
        <v/>
      </c>
      <c r="CU54" s="285" t="str">
        <f ca="true">+IF(OFFSET('Sanitation Data'!$F$28,0,10*ROW('Sanitation Data'!F48))="","",OFFSET('Sanitation Data'!$F$28,0,10*ROW('Sanitation Data'!F48)))</f>
        <v/>
      </c>
      <c r="CV54" s="285" t="str">
        <f ca="true">+IF(OFFSET('Sanitation Data'!$F$29,0,10*ROW('Sanitation Data'!F48))="","",OFFSET('Sanitation Data'!$F$29,0,10*ROW('Sanitation Data'!F48)))</f>
        <v/>
      </c>
      <c r="CW54" s="285" t="str">
        <f ca="true">+IF(OFFSET('Sanitation Data'!$F$30,0,10*ROW('Sanitation Data'!F48))="","",OFFSET('Sanitation Data'!$F$30,0,10*ROW('Sanitation Data'!F48)))</f>
        <v/>
      </c>
      <c r="CX54" s="285" t="str">
        <f ca="true">+IF(OFFSET('Sanitation Data'!$F$31,0,10*ROW('Sanitation Data'!F48))="","",OFFSET('Sanitation Data'!$F$31,0,10*ROW('Sanitation Data'!F48)))</f>
        <v/>
      </c>
      <c r="CY54" s="285" t="str">
        <f ca="true">+IF(OFFSET('Sanitation Data'!$F$32,0,10*ROW('Sanitation Data'!F48))="","",OFFSET('Sanitation Data'!$F$32,0,10*ROW('Sanitation Data'!F48)))</f>
        <v/>
      </c>
      <c r="CZ54" s="285" t="str">
        <f ca="true">+IF(OFFSET('Sanitation Data'!$G$28,0,10*ROW('Sanitation Data'!G48))="","",OFFSET('Sanitation Data'!$G$28,0,10*ROW('Sanitation Data'!G48)))</f>
        <v/>
      </c>
      <c r="DA54" s="285" t="str">
        <f ca="true">+IF(OFFSET('Sanitation Data'!$G$29,0,10*ROW('Sanitation Data'!G48))="","",OFFSET('Sanitation Data'!$G$29,0,10*ROW('Sanitation Data'!G48)))</f>
        <v/>
      </c>
      <c r="DB54" s="285" t="str">
        <f ca="true">+IF(OFFSET('Sanitation Data'!$G$30,0,10*ROW('Sanitation Data'!G48))="","",OFFSET('Sanitation Data'!$G$30,0,10*ROW('Sanitation Data'!G48)))</f>
        <v/>
      </c>
      <c r="DC54" s="285" t="str">
        <f ca="true">+IF(OFFSET('Sanitation Data'!$G$31,0,10*ROW('Sanitation Data'!G48))="","",OFFSET('Sanitation Data'!$G$31,0,10*ROW('Sanitation Data'!G48)))</f>
        <v/>
      </c>
      <c r="DD54" s="285" t="str">
        <f ca="true">+IF(OFFSET('Sanitation Data'!$G$32,0,10*ROW('Sanitation Data'!G48))="","",OFFSET('Sanitation Data'!$G$32,0,10*ROW('Sanitation Data'!G48)))</f>
        <v/>
      </c>
      <c r="DE54" s="285" t="str">
        <f ca="true">+IF(OFFSET('Sanitation Data'!$H$28,0,10*ROW('Sanitation Data'!H48))="","",OFFSET('Sanitation Data'!$H$28,0,10*ROW('Sanitation Data'!H48)))</f>
        <v/>
      </c>
      <c r="DF54" s="285" t="str">
        <f ca="true">+IF(OFFSET('Sanitation Data'!$H$29,0,10*ROW('Sanitation Data'!H48))="","",OFFSET('Sanitation Data'!$H$29,0,10*ROW('Sanitation Data'!H48)))</f>
        <v/>
      </c>
      <c r="DG54" s="285" t="str">
        <f ca="true">+IF(OFFSET('Sanitation Data'!$H$30,0,10*ROW('Sanitation Data'!H48))="","",OFFSET('Sanitation Data'!$H$30,0,10*ROW('Sanitation Data'!H48)))</f>
        <v/>
      </c>
      <c r="DH54" s="285" t="str">
        <f ca="true">+IF(OFFSET('Sanitation Data'!$H$31,0,10*ROW('Sanitation Data'!H48))="","",OFFSET('Sanitation Data'!$H$31,0,10*ROW('Sanitation Data'!H48)))</f>
        <v/>
      </c>
      <c r="DI54" s="285" t="str">
        <f ca="true">+IF(OFFSET('Sanitation Data'!$H$32,0,10*ROW('Sanitation Data'!H48))="","",OFFSET('Sanitation Data'!$H$32,0,10*ROW('Sanitation Data'!H48)))</f>
        <v/>
      </c>
      <c r="DJ54" s="285" t="str">
        <f ca="true">+IF(OFFSET('Sanitation Data'!$I$28,0,10*ROW('Sanitation Data'!I48))="","",OFFSET('Sanitation Data'!$I$28,0,10*ROW('Sanitation Data'!I48)))</f>
        <v/>
      </c>
      <c r="DK54" s="285" t="str">
        <f ca="true">+IF(OFFSET('Sanitation Data'!$I$29,0,10*ROW('Sanitation Data'!I48))="","",OFFSET('Sanitation Data'!$I$29,0,10*ROW('Sanitation Data'!I48)))</f>
        <v/>
      </c>
      <c r="DL54" s="285" t="str">
        <f ca="true">+IF(OFFSET('Sanitation Data'!$I$30,0,10*ROW('Sanitation Data'!I48))="","",OFFSET('Sanitation Data'!$I$30,0,10*ROW('Sanitation Data'!I48)))</f>
        <v/>
      </c>
      <c r="DM54" s="285" t="str">
        <f ca="true">+IF(OFFSET('Sanitation Data'!$I$31,0,10*ROW('Sanitation Data'!I48))="","",OFFSET('Sanitation Data'!$I$31,0,10*ROW('Sanitation Data'!I48)))</f>
        <v/>
      </c>
      <c r="DN54" s="285" t="str">
        <f ca="true">+IF(OFFSET('Sanitation Data'!$I$32,0,10*ROW('Sanitation Data'!I48))="","",OFFSET('Sanitation Data'!$I$32,0,10*ROW('Sanitation Data'!I48)))</f>
        <v/>
      </c>
      <c r="DO54" s="285" t="str">
        <f ca="true">+IF(OFFSET('Hygiene Data'!$D$11,0,10*ROW('Hygiene Data'!D48))="","",OFFSET('Hygiene Data'!$D$11,0,10*ROW('Hygiene Data'!D48)))</f>
        <v/>
      </c>
      <c r="DP54" s="285" t="str">
        <f ca="true">+IF(OFFSET('Hygiene Data'!$D$12,0,10*ROW('Hygiene Data'!D48))="","",OFFSET('Hygiene Data'!$D$12,0,10*ROW('Hygiene Data'!D48)))</f>
        <v/>
      </c>
      <c r="DQ54" s="285" t="str">
        <f ca="true">+IF(OFFSET('Hygiene Data'!$D$13,0,10*ROW('Hygiene Data'!D48))="","",OFFSET('Hygiene Data'!$D$13,0,10*ROW('Hygiene Data'!D48)))</f>
        <v/>
      </c>
      <c r="DR54" s="285" t="str">
        <f ca="true">+IF(OFFSET('Hygiene Data'!$E$11,0,10*ROW('Hygiene Data'!E48))="","",OFFSET('Hygiene Data'!$E$11,0,10*ROW('Hygiene Data'!E48)))</f>
        <v/>
      </c>
      <c r="DS54" s="285" t="str">
        <f ca="true">+IF(OFFSET('Hygiene Data'!$E$12,0,10*ROW('Hygiene Data'!E48))="","",OFFSET('Hygiene Data'!$E$12,0,10*ROW('Hygiene Data'!E48)))</f>
        <v/>
      </c>
      <c r="DT54" s="285" t="str">
        <f ca="true">+IF(OFFSET('Hygiene Data'!$E$13,0,10*ROW('Hygiene Data'!E48))="","",OFFSET('Hygiene Data'!$E$13,0,10*ROW('Hygiene Data'!E48)))</f>
        <v/>
      </c>
      <c r="DU54" s="285" t="str">
        <f ca="true">+IF(OFFSET('Hygiene Data'!$F$11,0,10*ROW('Hygiene Data'!F48))="","",OFFSET('Hygiene Data'!$F$11,0,10*ROW('Hygiene Data'!F48)))</f>
        <v/>
      </c>
      <c r="DV54" s="285" t="str">
        <f ca="true">+IF(OFFSET('Hygiene Data'!$F$12,0,10*ROW('Hygiene Data'!F48))="","",OFFSET('Hygiene Data'!$F$12,0,10*ROW('Hygiene Data'!F48)))</f>
        <v/>
      </c>
      <c r="DW54" s="285" t="str">
        <f ca="true">+IF(OFFSET('Hygiene Data'!$F$13,0,10*ROW('Hygiene Data'!F48))="","",OFFSET('Hygiene Data'!$F$13,0,10*ROW('Hygiene Data'!F48)))</f>
        <v/>
      </c>
      <c r="DX54" s="285" t="str">
        <f ca="true">+IF(OFFSET('Hygiene Data'!$G$11,0,10*ROW('Hygiene Data'!G48))="","",OFFSET('Hygiene Data'!$G$11,0,10*ROW('Hygiene Data'!G48)))</f>
        <v/>
      </c>
      <c r="DY54" s="285" t="str">
        <f ca="true">+IF(OFFSET('Hygiene Data'!$G$12,0,10*ROW('Hygiene Data'!G48))="","",OFFSET('Hygiene Data'!$G$12,0,10*ROW('Hygiene Data'!G48)))</f>
        <v/>
      </c>
      <c r="DZ54" s="285" t="str">
        <f ca="true">+IF(OFFSET('Hygiene Data'!$G$13,0,10*ROW('Hygiene Data'!G48))="","",OFFSET('Hygiene Data'!$G$13,0,10*ROW('Hygiene Data'!G48)))</f>
        <v/>
      </c>
      <c r="EA54" s="285" t="str">
        <f ca="true">+IF(OFFSET('Hygiene Data'!$H$11,0,10*ROW('Hygiene Data'!H48))="","",OFFSET('Hygiene Data'!$H$11,0,10*ROW('Hygiene Data'!H48)))</f>
        <v/>
      </c>
      <c r="EB54" s="285" t="str">
        <f ca="true">+IF(OFFSET('Hygiene Data'!$H$12,0,10*ROW('Hygiene Data'!H48))="","",OFFSET('Hygiene Data'!$H$12,0,10*ROW('Hygiene Data'!H48)))</f>
        <v/>
      </c>
      <c r="EC54" s="285" t="str">
        <f ca="true">+IF(OFFSET('Hygiene Data'!$H$13,0,10*ROW('Hygiene Data'!H48))="","",OFFSET('Hygiene Data'!$H$13,0,10*ROW('Hygiene Data'!H48)))</f>
        <v/>
      </c>
      <c r="ED54" s="285" t="str">
        <f ca="true">+IF(OFFSET('Hygiene Data'!$I$11,0,10*ROW('Hygiene Data'!I48))="","",OFFSET('Hygiene Data'!$I$11,0,10*ROW('Hygiene Data'!I48)))</f>
        <v/>
      </c>
      <c r="EE54" s="285" t="str">
        <f ca="true">+IF(OFFSET('Hygiene Data'!$I$12,0,10*ROW('Hygiene Data'!I48))="","",OFFSET('Hygiene Data'!$I$12,0,10*ROW('Hygiene Data'!I48)))</f>
        <v/>
      </c>
      <c r="EF54" s="285" t="str">
        <f ca="true">+IF(OFFSET('Hygiene Data'!$I$13,0,10*ROW('Hygiene Data'!I48))="","",OFFSET('Hygiene Data'!$I$13,0,10*ROW('Hygiene Data'!I48)))</f>
        <v/>
      </c>
    </row>
    <row xmlns:x14ac="http://schemas.microsoft.com/office/spreadsheetml/2009/9/ac" r="55" x14ac:dyDescent="0.2">
      <c r="A55" s="35" t="str">
        <f ca="true">+IF(OFFSET('Water Data'!$B$2,0,10*ROW('Water Data'!E49))="","",OFFSET('Water Data'!$B$2,0,10*ROW('Water Data'!E49)))</f>
        <v/>
      </c>
      <c r="B55" s="35" t="str">
        <f ca="true">+IF(OFFSET('Water Data'!$C$2,0,10*ROW('Water Data'!F49))="","",OFFSET('Water Data'!$C$2,0,10*ROW('Water Data'!F49)))</f>
        <v/>
      </c>
      <c r="C55" s="341" t="str">
        <f t="shared" ca="true" si="0"/>
        <v/>
      </c>
      <c r="D55" s="89"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89"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89"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89"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89"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89"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89"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89"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89"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89"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89"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89"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89"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89"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89"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89"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89"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89"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0"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0"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0"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0"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0"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0"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0"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0"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0"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0"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0"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0"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0"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0"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0"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0"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0"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0"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0"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0"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0"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0"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0"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0"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0"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0"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0"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0"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0"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0"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1"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1"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1"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1"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1"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1"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1"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1"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1"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1"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1"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1"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1"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1"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1"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1"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1"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1"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85"/>
      <c r="BS55" s="285" t="str">
        <f ca="true">+IF(OFFSET('Water Data'!$D$27,0,10*ROW('Water Data'!D49))="","",OFFSET('Water Data'!$D$27,0,10*ROW('Water Data'!D49)))</f>
        <v/>
      </c>
      <c r="BT55" s="285" t="str">
        <f ca="true">+IF(OFFSET('Water Data'!$D$28,0,10*ROW('Water Data'!D49))="","",OFFSET('Water Data'!$D$28,0,10*ROW('Water Data'!D49)))</f>
        <v/>
      </c>
      <c r="BU55" s="285" t="str">
        <f ca="true">+IF(OFFSET('Water Data'!$D$29,0,10*ROW('Water Data'!D49))="","",OFFSET('Water Data'!$D$29,0,10*ROW('Water Data'!D49)))</f>
        <v/>
      </c>
      <c r="BV55" s="285" t="str">
        <f ca="true">+IF(OFFSET('Water Data'!$E$27,0,10*ROW('Water Data'!E49))="","",OFFSET('Water Data'!$E$27,0,10*ROW('Water Data'!E49)))</f>
        <v/>
      </c>
      <c r="BW55" s="285" t="str">
        <f ca="true">+IF(OFFSET('Water Data'!$E$28,0,10*ROW('Water Data'!E49))="","",OFFSET('Water Data'!$E$28,0,10*ROW('Water Data'!E49)))</f>
        <v/>
      </c>
      <c r="BX55" s="285" t="str">
        <f ca="true">+IF(OFFSET('Water Data'!$E$29,0,10*ROW('Water Data'!E49))="","",OFFSET('Water Data'!$E$29,0,10*ROW('Water Data'!E49)))</f>
        <v/>
      </c>
      <c r="BY55" s="285" t="str">
        <f ca="true">+IF(OFFSET('Water Data'!$F$27,0,10*ROW('Water Data'!F49))="","",OFFSET('Water Data'!$F$27,0,10*ROW('Water Data'!F49)))</f>
        <v/>
      </c>
      <c r="BZ55" s="285" t="str">
        <f ca="true">+IF(OFFSET('Water Data'!$F$28,0,10*ROW('Water Data'!F49))="","",OFFSET('Water Data'!$F$28,0,10*ROW('Water Data'!F49)))</f>
        <v/>
      </c>
      <c r="CA55" s="285" t="str">
        <f ca="true">+IF(OFFSET('Water Data'!$F$29,0,10*ROW('Water Data'!F49))="","",OFFSET('Water Data'!$F$29,0,10*ROW('Water Data'!F49)))</f>
        <v/>
      </c>
      <c r="CB55" s="285" t="str">
        <f ca="true">+IF(OFFSET('Water Data'!$G$27,0,10*ROW('Water Data'!G49))="","",OFFSET('Water Data'!$G$27,0,10*ROW('Water Data'!G49)))</f>
        <v/>
      </c>
      <c r="CC55" s="285" t="str">
        <f ca="true">+IF(OFFSET('Water Data'!$G$28,0,10*ROW('Water Data'!G49))="","",OFFSET('Water Data'!$G$28,0,10*ROW('Water Data'!G49)))</f>
        <v/>
      </c>
      <c r="CD55" s="285" t="str">
        <f ca="true">+IF(OFFSET('Water Data'!$G$29,0,10*ROW('Water Data'!G49))="","",OFFSET('Water Data'!$G$29,0,10*ROW('Water Data'!G49)))</f>
        <v/>
      </c>
      <c r="CE55" s="285" t="str">
        <f ca="true">+IF(OFFSET('Water Data'!$H$27,0,10*ROW('Water Data'!H49))="","",OFFSET('Water Data'!$H$27,0,10*ROW('Water Data'!H49)))</f>
        <v/>
      </c>
      <c r="CF55" s="285" t="str">
        <f ca="true">+IF(OFFSET('Water Data'!$H$28,0,10*ROW('Water Data'!H49))="","",OFFSET('Water Data'!$H$28,0,10*ROW('Water Data'!H49)))</f>
        <v/>
      </c>
      <c r="CG55" s="285" t="str">
        <f ca="true">+IF(OFFSET('Water Data'!$H$29,0,10*ROW('Water Data'!H49))="","",OFFSET('Water Data'!$H$29,0,10*ROW('Water Data'!H49)))</f>
        <v/>
      </c>
      <c r="CH55" s="285" t="str">
        <f ca="true">+IF(OFFSET('Water Data'!$I$27,0,10*ROW('Water Data'!I49))="","",OFFSET('Water Data'!$I$27,0,10*ROW('Water Data'!I49)))</f>
        <v/>
      </c>
      <c r="CI55" s="285" t="str">
        <f ca="true">+IF(OFFSET('Water Data'!$I$28,0,10*ROW('Water Data'!I49))="","",OFFSET('Water Data'!$I$28,0,10*ROW('Water Data'!I49)))</f>
        <v/>
      </c>
      <c r="CJ55" s="285" t="str">
        <f ca="true">+IF(OFFSET('Water Data'!$I$29,0,10*ROW('Water Data'!I49))="","",OFFSET('Water Data'!$I$29,0,10*ROW('Water Data'!I49)))</f>
        <v/>
      </c>
      <c r="CK55" s="285" t="str">
        <f ca="true">+IF(OFFSET('Sanitation Data'!$D$28,0,10*ROW('Sanitation Data'!D49))="","",OFFSET('Sanitation Data'!$D$28,0,10*ROW('Sanitation Data'!D49)))</f>
        <v/>
      </c>
      <c r="CL55" s="285" t="str">
        <f ca="true">+IF(OFFSET('Sanitation Data'!$D$29,0,10*ROW('Sanitation Data'!D49))="","",OFFSET('Sanitation Data'!$D$29,0,10*ROW('Sanitation Data'!D49)))</f>
        <v/>
      </c>
      <c r="CM55" s="285" t="str">
        <f ca="true">+IF(OFFSET('Sanitation Data'!$D$30,0,10*ROW('Sanitation Data'!D49))="","",OFFSET('Sanitation Data'!$D$30,0,10*ROW('Sanitation Data'!D49)))</f>
        <v/>
      </c>
      <c r="CN55" s="285" t="str">
        <f ca="true">+IF(OFFSET('Sanitation Data'!$D$31,0,10*ROW('Sanitation Data'!D49))="","",OFFSET('Sanitation Data'!$D$31,0,10*ROW('Sanitation Data'!D49)))</f>
        <v/>
      </c>
      <c r="CO55" s="285" t="str">
        <f ca="true">+IF(OFFSET('Sanitation Data'!$D$32,0,10*ROW('Sanitation Data'!D49))="","",OFFSET('Sanitation Data'!$D$32,0,10*ROW('Sanitation Data'!D49)))</f>
        <v/>
      </c>
      <c r="CP55" s="285" t="str">
        <f ca="true">+IF(OFFSET('Sanitation Data'!$E$28,0,10*ROW('Sanitation Data'!E49))="","",OFFSET('Sanitation Data'!$E$28,0,10*ROW('Sanitation Data'!E49)))</f>
        <v/>
      </c>
      <c r="CQ55" s="285" t="str">
        <f ca="true">+IF(OFFSET('Sanitation Data'!$E$29,0,10*ROW('Sanitation Data'!E49))="","",OFFSET('Sanitation Data'!$E$29,0,10*ROW('Sanitation Data'!E49)))</f>
        <v/>
      </c>
      <c r="CR55" s="285" t="str">
        <f ca="true">+IF(OFFSET('Sanitation Data'!$E$30,0,10*ROW('Sanitation Data'!E49))="","",OFFSET('Sanitation Data'!$E$30,0,10*ROW('Sanitation Data'!E49)))</f>
        <v/>
      </c>
      <c r="CS55" s="285" t="str">
        <f ca="true">+IF(OFFSET('Sanitation Data'!$E$31,0,10*ROW('Sanitation Data'!E49))="","",OFFSET('Sanitation Data'!$E$31,0,10*ROW('Sanitation Data'!E49)))</f>
        <v/>
      </c>
      <c r="CT55" s="285" t="str">
        <f ca="true">+IF(OFFSET('Sanitation Data'!$E$32,0,10*ROW('Sanitation Data'!E49))="","",OFFSET('Sanitation Data'!$E$32,0,10*ROW('Sanitation Data'!E49)))</f>
        <v/>
      </c>
      <c r="CU55" s="285" t="str">
        <f ca="true">+IF(OFFSET('Sanitation Data'!$F$28,0,10*ROW('Sanitation Data'!F49))="","",OFFSET('Sanitation Data'!$F$28,0,10*ROW('Sanitation Data'!F49)))</f>
        <v/>
      </c>
      <c r="CV55" s="285" t="str">
        <f ca="true">+IF(OFFSET('Sanitation Data'!$F$29,0,10*ROW('Sanitation Data'!F49))="","",OFFSET('Sanitation Data'!$F$29,0,10*ROW('Sanitation Data'!F49)))</f>
        <v/>
      </c>
      <c r="CW55" s="285" t="str">
        <f ca="true">+IF(OFFSET('Sanitation Data'!$F$30,0,10*ROW('Sanitation Data'!F49))="","",OFFSET('Sanitation Data'!$F$30,0,10*ROW('Sanitation Data'!F49)))</f>
        <v/>
      </c>
      <c r="CX55" s="285" t="str">
        <f ca="true">+IF(OFFSET('Sanitation Data'!$F$31,0,10*ROW('Sanitation Data'!F49))="","",OFFSET('Sanitation Data'!$F$31,0,10*ROW('Sanitation Data'!F49)))</f>
        <v/>
      </c>
      <c r="CY55" s="285" t="str">
        <f ca="true">+IF(OFFSET('Sanitation Data'!$F$32,0,10*ROW('Sanitation Data'!F49))="","",OFFSET('Sanitation Data'!$F$32,0,10*ROW('Sanitation Data'!F49)))</f>
        <v/>
      </c>
      <c r="CZ55" s="285" t="str">
        <f ca="true">+IF(OFFSET('Sanitation Data'!$G$28,0,10*ROW('Sanitation Data'!G49))="","",OFFSET('Sanitation Data'!$G$28,0,10*ROW('Sanitation Data'!G49)))</f>
        <v/>
      </c>
      <c r="DA55" s="285" t="str">
        <f ca="true">+IF(OFFSET('Sanitation Data'!$G$29,0,10*ROW('Sanitation Data'!G49))="","",OFFSET('Sanitation Data'!$G$29,0,10*ROW('Sanitation Data'!G49)))</f>
        <v/>
      </c>
      <c r="DB55" s="285" t="str">
        <f ca="true">+IF(OFFSET('Sanitation Data'!$G$30,0,10*ROW('Sanitation Data'!G49))="","",OFFSET('Sanitation Data'!$G$30,0,10*ROW('Sanitation Data'!G49)))</f>
        <v/>
      </c>
      <c r="DC55" s="285" t="str">
        <f ca="true">+IF(OFFSET('Sanitation Data'!$G$31,0,10*ROW('Sanitation Data'!G49))="","",OFFSET('Sanitation Data'!$G$31,0,10*ROW('Sanitation Data'!G49)))</f>
        <v/>
      </c>
      <c r="DD55" s="285" t="str">
        <f ca="true">+IF(OFFSET('Sanitation Data'!$G$32,0,10*ROW('Sanitation Data'!G49))="","",OFFSET('Sanitation Data'!$G$32,0,10*ROW('Sanitation Data'!G49)))</f>
        <v/>
      </c>
      <c r="DE55" s="285" t="str">
        <f ca="true">+IF(OFFSET('Sanitation Data'!$H$28,0,10*ROW('Sanitation Data'!H49))="","",OFFSET('Sanitation Data'!$H$28,0,10*ROW('Sanitation Data'!H49)))</f>
        <v/>
      </c>
      <c r="DF55" s="285" t="str">
        <f ca="true">+IF(OFFSET('Sanitation Data'!$H$29,0,10*ROW('Sanitation Data'!H49))="","",OFFSET('Sanitation Data'!$H$29,0,10*ROW('Sanitation Data'!H49)))</f>
        <v/>
      </c>
      <c r="DG55" s="285" t="str">
        <f ca="true">+IF(OFFSET('Sanitation Data'!$H$30,0,10*ROW('Sanitation Data'!H49))="","",OFFSET('Sanitation Data'!$H$30,0,10*ROW('Sanitation Data'!H49)))</f>
        <v/>
      </c>
      <c r="DH55" s="285" t="str">
        <f ca="true">+IF(OFFSET('Sanitation Data'!$H$31,0,10*ROW('Sanitation Data'!H49))="","",OFFSET('Sanitation Data'!$H$31,0,10*ROW('Sanitation Data'!H49)))</f>
        <v/>
      </c>
      <c r="DI55" s="285" t="str">
        <f ca="true">+IF(OFFSET('Sanitation Data'!$H$32,0,10*ROW('Sanitation Data'!H49))="","",OFFSET('Sanitation Data'!$H$32,0,10*ROW('Sanitation Data'!H49)))</f>
        <v/>
      </c>
      <c r="DJ55" s="285" t="str">
        <f ca="true">+IF(OFFSET('Sanitation Data'!$I$28,0,10*ROW('Sanitation Data'!I49))="","",OFFSET('Sanitation Data'!$I$28,0,10*ROW('Sanitation Data'!I49)))</f>
        <v/>
      </c>
      <c r="DK55" s="285" t="str">
        <f ca="true">+IF(OFFSET('Sanitation Data'!$I$29,0,10*ROW('Sanitation Data'!I49))="","",OFFSET('Sanitation Data'!$I$29,0,10*ROW('Sanitation Data'!I49)))</f>
        <v/>
      </c>
      <c r="DL55" s="285" t="str">
        <f ca="true">+IF(OFFSET('Sanitation Data'!$I$30,0,10*ROW('Sanitation Data'!I49))="","",OFFSET('Sanitation Data'!$I$30,0,10*ROW('Sanitation Data'!I49)))</f>
        <v/>
      </c>
      <c r="DM55" s="285" t="str">
        <f ca="true">+IF(OFFSET('Sanitation Data'!$I$31,0,10*ROW('Sanitation Data'!I49))="","",OFFSET('Sanitation Data'!$I$31,0,10*ROW('Sanitation Data'!I49)))</f>
        <v/>
      </c>
      <c r="DN55" s="285" t="str">
        <f ca="true">+IF(OFFSET('Sanitation Data'!$I$32,0,10*ROW('Sanitation Data'!I49))="","",OFFSET('Sanitation Data'!$I$32,0,10*ROW('Sanitation Data'!I49)))</f>
        <v/>
      </c>
      <c r="DO55" s="285" t="str">
        <f ca="true">+IF(OFFSET('Hygiene Data'!$D$11,0,10*ROW('Hygiene Data'!D49))="","",OFFSET('Hygiene Data'!$D$11,0,10*ROW('Hygiene Data'!D49)))</f>
        <v/>
      </c>
      <c r="DP55" s="285" t="str">
        <f ca="true">+IF(OFFSET('Hygiene Data'!$D$12,0,10*ROW('Hygiene Data'!D49))="","",OFFSET('Hygiene Data'!$D$12,0,10*ROW('Hygiene Data'!D49)))</f>
        <v/>
      </c>
      <c r="DQ55" s="285" t="str">
        <f ca="true">+IF(OFFSET('Hygiene Data'!$D$13,0,10*ROW('Hygiene Data'!D49))="","",OFFSET('Hygiene Data'!$D$13,0,10*ROW('Hygiene Data'!D49)))</f>
        <v/>
      </c>
      <c r="DR55" s="285" t="str">
        <f ca="true">+IF(OFFSET('Hygiene Data'!$E$11,0,10*ROW('Hygiene Data'!E49))="","",OFFSET('Hygiene Data'!$E$11,0,10*ROW('Hygiene Data'!E49)))</f>
        <v/>
      </c>
      <c r="DS55" s="285" t="str">
        <f ca="true">+IF(OFFSET('Hygiene Data'!$E$12,0,10*ROW('Hygiene Data'!E49))="","",OFFSET('Hygiene Data'!$E$12,0,10*ROW('Hygiene Data'!E49)))</f>
        <v/>
      </c>
      <c r="DT55" s="285" t="str">
        <f ca="true">+IF(OFFSET('Hygiene Data'!$E$13,0,10*ROW('Hygiene Data'!E49))="","",OFFSET('Hygiene Data'!$E$13,0,10*ROW('Hygiene Data'!E49)))</f>
        <v/>
      </c>
      <c r="DU55" s="285" t="str">
        <f ca="true">+IF(OFFSET('Hygiene Data'!$F$11,0,10*ROW('Hygiene Data'!F49))="","",OFFSET('Hygiene Data'!$F$11,0,10*ROW('Hygiene Data'!F49)))</f>
        <v/>
      </c>
      <c r="DV55" s="285" t="str">
        <f ca="true">+IF(OFFSET('Hygiene Data'!$F$12,0,10*ROW('Hygiene Data'!F49))="","",OFFSET('Hygiene Data'!$F$12,0,10*ROW('Hygiene Data'!F49)))</f>
        <v/>
      </c>
      <c r="DW55" s="285" t="str">
        <f ca="true">+IF(OFFSET('Hygiene Data'!$F$13,0,10*ROW('Hygiene Data'!F49))="","",OFFSET('Hygiene Data'!$F$13,0,10*ROW('Hygiene Data'!F49)))</f>
        <v/>
      </c>
      <c r="DX55" s="285" t="str">
        <f ca="true">+IF(OFFSET('Hygiene Data'!$G$11,0,10*ROW('Hygiene Data'!G49))="","",OFFSET('Hygiene Data'!$G$11,0,10*ROW('Hygiene Data'!G49)))</f>
        <v/>
      </c>
      <c r="DY55" s="285" t="str">
        <f ca="true">+IF(OFFSET('Hygiene Data'!$G$12,0,10*ROW('Hygiene Data'!G49))="","",OFFSET('Hygiene Data'!$G$12,0,10*ROW('Hygiene Data'!G49)))</f>
        <v/>
      </c>
      <c r="DZ55" s="285" t="str">
        <f ca="true">+IF(OFFSET('Hygiene Data'!$G$13,0,10*ROW('Hygiene Data'!G49))="","",OFFSET('Hygiene Data'!$G$13,0,10*ROW('Hygiene Data'!G49)))</f>
        <v/>
      </c>
      <c r="EA55" s="285" t="str">
        <f ca="true">+IF(OFFSET('Hygiene Data'!$H$11,0,10*ROW('Hygiene Data'!H49))="","",OFFSET('Hygiene Data'!$H$11,0,10*ROW('Hygiene Data'!H49)))</f>
        <v/>
      </c>
      <c r="EB55" s="285" t="str">
        <f ca="true">+IF(OFFSET('Hygiene Data'!$H$12,0,10*ROW('Hygiene Data'!H49))="","",OFFSET('Hygiene Data'!$H$12,0,10*ROW('Hygiene Data'!H49)))</f>
        <v/>
      </c>
      <c r="EC55" s="285" t="str">
        <f ca="true">+IF(OFFSET('Hygiene Data'!$H$13,0,10*ROW('Hygiene Data'!H49))="","",OFFSET('Hygiene Data'!$H$13,0,10*ROW('Hygiene Data'!H49)))</f>
        <v/>
      </c>
      <c r="ED55" s="285" t="str">
        <f ca="true">+IF(OFFSET('Hygiene Data'!$I$11,0,10*ROW('Hygiene Data'!I49))="","",OFFSET('Hygiene Data'!$I$11,0,10*ROW('Hygiene Data'!I49)))</f>
        <v/>
      </c>
      <c r="EE55" s="285" t="str">
        <f ca="true">+IF(OFFSET('Hygiene Data'!$I$12,0,10*ROW('Hygiene Data'!I49))="","",OFFSET('Hygiene Data'!$I$12,0,10*ROW('Hygiene Data'!I49)))</f>
        <v/>
      </c>
      <c r="EF55" s="285" t="str">
        <f ca="true">+IF(OFFSET('Hygiene Data'!$I$13,0,10*ROW('Hygiene Data'!I49))="","",OFFSET('Hygiene Data'!$I$13,0,10*ROW('Hygiene Data'!I49)))</f>
        <v/>
      </c>
    </row>
    <row xmlns:x14ac="http://schemas.microsoft.com/office/spreadsheetml/2009/9/ac" r="56" x14ac:dyDescent="0.2">
      <c r="A56" s="35" t="str">
        <f ca="true">+IF(OFFSET('Water Data'!$B$2,0,10*ROW('Water Data'!E50))="","",OFFSET('Water Data'!$B$2,0,10*ROW('Water Data'!E50)))</f>
        <v/>
      </c>
      <c r="B56" s="35" t="str">
        <f ca="true">+IF(OFFSET('Water Data'!$C$2,0,10*ROW('Water Data'!F50))="","",OFFSET('Water Data'!$C$2,0,10*ROW('Water Data'!F50)))</f>
        <v/>
      </c>
      <c r="C56" s="341" t="str">
        <f t="shared" ca="true" si="0"/>
        <v/>
      </c>
      <c r="D56" s="89"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89"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89"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89"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89"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89"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89"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89"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89"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89"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89"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89"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89"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89"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89"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89"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89"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89"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0"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0"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0"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0"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0"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0"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0"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0"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0"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0"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0"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0"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0"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0"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0"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0"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0"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0"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0"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0"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0"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0"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0"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0"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0"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0"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0"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0"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0"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0"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1"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1"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1"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1"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1"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1"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1"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1"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1"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1"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1"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1"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1"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1"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1"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1"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1"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1"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85"/>
      <c r="BS56" s="285" t="str">
        <f ca="true">+IF(OFFSET('Water Data'!$D$27,0,10*ROW('Water Data'!D50))="","",OFFSET('Water Data'!$D$27,0,10*ROW('Water Data'!D50)))</f>
        <v/>
      </c>
      <c r="BT56" s="285" t="str">
        <f ca="true">+IF(OFFSET('Water Data'!$D$28,0,10*ROW('Water Data'!D50))="","",OFFSET('Water Data'!$D$28,0,10*ROW('Water Data'!D50)))</f>
        <v/>
      </c>
      <c r="BU56" s="285" t="str">
        <f ca="true">+IF(OFFSET('Water Data'!$D$29,0,10*ROW('Water Data'!D50))="","",OFFSET('Water Data'!$D$29,0,10*ROW('Water Data'!D50)))</f>
        <v/>
      </c>
      <c r="BV56" s="285" t="str">
        <f ca="true">+IF(OFFSET('Water Data'!$E$27,0,10*ROW('Water Data'!E50))="","",OFFSET('Water Data'!$E$27,0,10*ROW('Water Data'!E50)))</f>
        <v/>
      </c>
      <c r="BW56" s="285" t="str">
        <f ca="true">+IF(OFFSET('Water Data'!$E$28,0,10*ROW('Water Data'!E50))="","",OFFSET('Water Data'!$E$28,0,10*ROW('Water Data'!E50)))</f>
        <v/>
      </c>
      <c r="BX56" s="285" t="str">
        <f ca="true">+IF(OFFSET('Water Data'!$E$29,0,10*ROW('Water Data'!E50))="","",OFFSET('Water Data'!$E$29,0,10*ROW('Water Data'!E50)))</f>
        <v/>
      </c>
      <c r="BY56" s="285" t="str">
        <f ca="true">+IF(OFFSET('Water Data'!$F$27,0,10*ROW('Water Data'!F50))="","",OFFSET('Water Data'!$F$27,0,10*ROW('Water Data'!F50)))</f>
        <v/>
      </c>
      <c r="BZ56" s="285" t="str">
        <f ca="true">+IF(OFFSET('Water Data'!$F$28,0,10*ROW('Water Data'!F50))="","",OFFSET('Water Data'!$F$28,0,10*ROW('Water Data'!F50)))</f>
        <v/>
      </c>
      <c r="CA56" s="285" t="str">
        <f ca="true">+IF(OFFSET('Water Data'!$F$29,0,10*ROW('Water Data'!F50))="","",OFFSET('Water Data'!$F$29,0,10*ROW('Water Data'!F50)))</f>
        <v/>
      </c>
      <c r="CB56" s="285" t="str">
        <f ca="true">+IF(OFFSET('Water Data'!$G$27,0,10*ROW('Water Data'!G50))="","",OFFSET('Water Data'!$G$27,0,10*ROW('Water Data'!G50)))</f>
        <v/>
      </c>
      <c r="CC56" s="285" t="str">
        <f ca="true">+IF(OFFSET('Water Data'!$G$28,0,10*ROW('Water Data'!G50))="","",OFFSET('Water Data'!$G$28,0,10*ROW('Water Data'!G50)))</f>
        <v/>
      </c>
      <c r="CD56" s="285" t="str">
        <f ca="true">+IF(OFFSET('Water Data'!$G$29,0,10*ROW('Water Data'!G50))="","",OFFSET('Water Data'!$G$29,0,10*ROW('Water Data'!G50)))</f>
        <v/>
      </c>
      <c r="CE56" s="285" t="str">
        <f ca="true">+IF(OFFSET('Water Data'!$H$27,0,10*ROW('Water Data'!H50))="","",OFFSET('Water Data'!$H$27,0,10*ROW('Water Data'!H50)))</f>
        <v/>
      </c>
      <c r="CF56" s="285" t="str">
        <f ca="true">+IF(OFFSET('Water Data'!$H$28,0,10*ROW('Water Data'!H50))="","",OFFSET('Water Data'!$H$28,0,10*ROW('Water Data'!H50)))</f>
        <v/>
      </c>
      <c r="CG56" s="285" t="str">
        <f ca="true">+IF(OFFSET('Water Data'!$H$29,0,10*ROW('Water Data'!H50))="","",OFFSET('Water Data'!$H$29,0,10*ROW('Water Data'!H50)))</f>
        <v/>
      </c>
      <c r="CH56" s="285" t="str">
        <f ca="true">+IF(OFFSET('Water Data'!$I$27,0,10*ROW('Water Data'!I50))="","",OFFSET('Water Data'!$I$27,0,10*ROW('Water Data'!I50)))</f>
        <v/>
      </c>
      <c r="CI56" s="285" t="str">
        <f ca="true">+IF(OFFSET('Water Data'!$I$28,0,10*ROW('Water Data'!I50))="","",OFFSET('Water Data'!$I$28,0,10*ROW('Water Data'!I50)))</f>
        <v/>
      </c>
      <c r="CJ56" s="285" t="str">
        <f ca="true">+IF(OFFSET('Water Data'!$I$29,0,10*ROW('Water Data'!I50))="","",OFFSET('Water Data'!$I$29,0,10*ROW('Water Data'!I50)))</f>
        <v/>
      </c>
      <c r="CK56" s="285" t="str">
        <f ca="true">+IF(OFFSET('Sanitation Data'!$D$28,0,10*ROW('Sanitation Data'!D50))="","",OFFSET('Sanitation Data'!$D$28,0,10*ROW('Sanitation Data'!D50)))</f>
        <v/>
      </c>
      <c r="CL56" s="285" t="str">
        <f ca="true">+IF(OFFSET('Sanitation Data'!$D$29,0,10*ROW('Sanitation Data'!D50))="","",OFFSET('Sanitation Data'!$D$29,0,10*ROW('Sanitation Data'!D50)))</f>
        <v/>
      </c>
      <c r="CM56" s="285" t="str">
        <f ca="true">+IF(OFFSET('Sanitation Data'!$D$30,0,10*ROW('Sanitation Data'!D50))="","",OFFSET('Sanitation Data'!$D$30,0,10*ROW('Sanitation Data'!D50)))</f>
        <v/>
      </c>
      <c r="CN56" s="285" t="str">
        <f ca="true">+IF(OFFSET('Sanitation Data'!$D$31,0,10*ROW('Sanitation Data'!D50))="","",OFFSET('Sanitation Data'!$D$31,0,10*ROW('Sanitation Data'!D50)))</f>
        <v/>
      </c>
      <c r="CO56" s="285" t="str">
        <f ca="true">+IF(OFFSET('Sanitation Data'!$D$32,0,10*ROW('Sanitation Data'!D50))="","",OFFSET('Sanitation Data'!$D$32,0,10*ROW('Sanitation Data'!D50)))</f>
        <v/>
      </c>
      <c r="CP56" s="285" t="str">
        <f ca="true">+IF(OFFSET('Sanitation Data'!$E$28,0,10*ROW('Sanitation Data'!E50))="","",OFFSET('Sanitation Data'!$E$28,0,10*ROW('Sanitation Data'!E50)))</f>
        <v/>
      </c>
      <c r="CQ56" s="285" t="str">
        <f ca="true">+IF(OFFSET('Sanitation Data'!$E$29,0,10*ROW('Sanitation Data'!E50))="","",OFFSET('Sanitation Data'!$E$29,0,10*ROW('Sanitation Data'!E50)))</f>
        <v/>
      </c>
      <c r="CR56" s="285" t="str">
        <f ca="true">+IF(OFFSET('Sanitation Data'!$E$30,0,10*ROW('Sanitation Data'!E50))="","",OFFSET('Sanitation Data'!$E$30,0,10*ROW('Sanitation Data'!E50)))</f>
        <v/>
      </c>
      <c r="CS56" s="285" t="str">
        <f ca="true">+IF(OFFSET('Sanitation Data'!$E$31,0,10*ROW('Sanitation Data'!E50))="","",OFFSET('Sanitation Data'!$E$31,0,10*ROW('Sanitation Data'!E50)))</f>
        <v/>
      </c>
      <c r="CT56" s="285" t="str">
        <f ca="true">+IF(OFFSET('Sanitation Data'!$E$32,0,10*ROW('Sanitation Data'!E50))="","",OFFSET('Sanitation Data'!$E$32,0,10*ROW('Sanitation Data'!E50)))</f>
        <v/>
      </c>
      <c r="CU56" s="285" t="str">
        <f ca="true">+IF(OFFSET('Sanitation Data'!$F$28,0,10*ROW('Sanitation Data'!F50))="","",OFFSET('Sanitation Data'!$F$28,0,10*ROW('Sanitation Data'!F50)))</f>
        <v/>
      </c>
      <c r="CV56" s="285" t="str">
        <f ca="true">+IF(OFFSET('Sanitation Data'!$F$29,0,10*ROW('Sanitation Data'!F50))="","",OFFSET('Sanitation Data'!$F$29,0,10*ROW('Sanitation Data'!F50)))</f>
        <v/>
      </c>
      <c r="CW56" s="285" t="str">
        <f ca="true">+IF(OFFSET('Sanitation Data'!$F$30,0,10*ROW('Sanitation Data'!F50))="","",OFFSET('Sanitation Data'!$F$30,0,10*ROW('Sanitation Data'!F50)))</f>
        <v/>
      </c>
      <c r="CX56" s="285" t="str">
        <f ca="true">+IF(OFFSET('Sanitation Data'!$F$31,0,10*ROW('Sanitation Data'!F50))="","",OFFSET('Sanitation Data'!$F$31,0,10*ROW('Sanitation Data'!F50)))</f>
        <v/>
      </c>
      <c r="CY56" s="285" t="str">
        <f ca="true">+IF(OFFSET('Sanitation Data'!$F$32,0,10*ROW('Sanitation Data'!F50))="","",OFFSET('Sanitation Data'!$F$32,0,10*ROW('Sanitation Data'!F50)))</f>
        <v/>
      </c>
      <c r="CZ56" s="285" t="str">
        <f ca="true">+IF(OFFSET('Sanitation Data'!$G$28,0,10*ROW('Sanitation Data'!G50))="","",OFFSET('Sanitation Data'!$G$28,0,10*ROW('Sanitation Data'!G50)))</f>
        <v/>
      </c>
      <c r="DA56" s="285" t="str">
        <f ca="true">+IF(OFFSET('Sanitation Data'!$G$29,0,10*ROW('Sanitation Data'!G50))="","",OFFSET('Sanitation Data'!$G$29,0,10*ROW('Sanitation Data'!G50)))</f>
        <v/>
      </c>
      <c r="DB56" s="285" t="str">
        <f ca="true">+IF(OFFSET('Sanitation Data'!$G$30,0,10*ROW('Sanitation Data'!G50))="","",OFFSET('Sanitation Data'!$G$30,0,10*ROW('Sanitation Data'!G50)))</f>
        <v/>
      </c>
      <c r="DC56" s="285" t="str">
        <f ca="true">+IF(OFFSET('Sanitation Data'!$G$31,0,10*ROW('Sanitation Data'!G50))="","",OFFSET('Sanitation Data'!$G$31,0,10*ROW('Sanitation Data'!G50)))</f>
        <v/>
      </c>
      <c r="DD56" s="285" t="str">
        <f ca="true">+IF(OFFSET('Sanitation Data'!$G$32,0,10*ROW('Sanitation Data'!G50))="","",OFFSET('Sanitation Data'!$G$32,0,10*ROW('Sanitation Data'!G50)))</f>
        <v/>
      </c>
      <c r="DE56" s="285" t="str">
        <f ca="true">+IF(OFFSET('Sanitation Data'!$H$28,0,10*ROW('Sanitation Data'!H50))="","",OFFSET('Sanitation Data'!$H$28,0,10*ROW('Sanitation Data'!H50)))</f>
        <v/>
      </c>
      <c r="DF56" s="285" t="str">
        <f ca="true">+IF(OFFSET('Sanitation Data'!$H$29,0,10*ROW('Sanitation Data'!H50))="","",OFFSET('Sanitation Data'!$H$29,0,10*ROW('Sanitation Data'!H50)))</f>
        <v/>
      </c>
      <c r="DG56" s="285" t="str">
        <f ca="true">+IF(OFFSET('Sanitation Data'!$H$30,0,10*ROW('Sanitation Data'!H50))="","",OFFSET('Sanitation Data'!$H$30,0,10*ROW('Sanitation Data'!H50)))</f>
        <v/>
      </c>
      <c r="DH56" s="285" t="str">
        <f ca="true">+IF(OFFSET('Sanitation Data'!$H$31,0,10*ROW('Sanitation Data'!H50))="","",OFFSET('Sanitation Data'!$H$31,0,10*ROW('Sanitation Data'!H50)))</f>
        <v/>
      </c>
      <c r="DI56" s="285" t="str">
        <f ca="true">+IF(OFFSET('Sanitation Data'!$H$32,0,10*ROW('Sanitation Data'!H50))="","",OFFSET('Sanitation Data'!$H$32,0,10*ROW('Sanitation Data'!H50)))</f>
        <v/>
      </c>
      <c r="DJ56" s="285" t="str">
        <f ca="true">+IF(OFFSET('Sanitation Data'!$I$28,0,10*ROW('Sanitation Data'!I50))="","",OFFSET('Sanitation Data'!$I$28,0,10*ROW('Sanitation Data'!I50)))</f>
        <v/>
      </c>
      <c r="DK56" s="285" t="str">
        <f ca="true">+IF(OFFSET('Sanitation Data'!$I$29,0,10*ROW('Sanitation Data'!I50))="","",OFFSET('Sanitation Data'!$I$29,0,10*ROW('Sanitation Data'!I50)))</f>
        <v/>
      </c>
      <c r="DL56" s="285" t="str">
        <f ca="true">+IF(OFFSET('Sanitation Data'!$I$30,0,10*ROW('Sanitation Data'!I50))="","",OFFSET('Sanitation Data'!$I$30,0,10*ROW('Sanitation Data'!I50)))</f>
        <v/>
      </c>
      <c r="DM56" s="285" t="str">
        <f ca="true">+IF(OFFSET('Sanitation Data'!$I$31,0,10*ROW('Sanitation Data'!I50))="","",OFFSET('Sanitation Data'!$I$31,0,10*ROW('Sanitation Data'!I50)))</f>
        <v/>
      </c>
      <c r="DN56" s="285" t="str">
        <f ca="true">+IF(OFFSET('Sanitation Data'!$I$32,0,10*ROW('Sanitation Data'!I50))="","",OFFSET('Sanitation Data'!$I$32,0,10*ROW('Sanitation Data'!I50)))</f>
        <v/>
      </c>
      <c r="DO56" s="285" t="str">
        <f ca="true">+IF(OFFSET('Hygiene Data'!$D$11,0,10*ROW('Hygiene Data'!D50))="","",OFFSET('Hygiene Data'!$D$11,0,10*ROW('Hygiene Data'!D50)))</f>
        <v/>
      </c>
      <c r="DP56" s="285" t="str">
        <f ca="true">+IF(OFFSET('Hygiene Data'!$D$12,0,10*ROW('Hygiene Data'!D50))="","",OFFSET('Hygiene Data'!$D$12,0,10*ROW('Hygiene Data'!D50)))</f>
        <v/>
      </c>
      <c r="DQ56" s="285" t="str">
        <f ca="true">+IF(OFFSET('Hygiene Data'!$D$13,0,10*ROW('Hygiene Data'!D50))="","",OFFSET('Hygiene Data'!$D$13,0,10*ROW('Hygiene Data'!D50)))</f>
        <v/>
      </c>
      <c r="DR56" s="285" t="str">
        <f ca="true">+IF(OFFSET('Hygiene Data'!$E$11,0,10*ROW('Hygiene Data'!E50))="","",OFFSET('Hygiene Data'!$E$11,0,10*ROW('Hygiene Data'!E50)))</f>
        <v/>
      </c>
      <c r="DS56" s="285" t="str">
        <f ca="true">+IF(OFFSET('Hygiene Data'!$E$12,0,10*ROW('Hygiene Data'!E50))="","",OFFSET('Hygiene Data'!$E$12,0,10*ROW('Hygiene Data'!E50)))</f>
        <v/>
      </c>
      <c r="DT56" s="285" t="str">
        <f ca="true">+IF(OFFSET('Hygiene Data'!$E$13,0,10*ROW('Hygiene Data'!E50))="","",OFFSET('Hygiene Data'!$E$13,0,10*ROW('Hygiene Data'!E50)))</f>
        <v/>
      </c>
      <c r="DU56" s="285" t="str">
        <f ca="true">+IF(OFFSET('Hygiene Data'!$F$11,0,10*ROW('Hygiene Data'!F50))="","",OFFSET('Hygiene Data'!$F$11,0,10*ROW('Hygiene Data'!F50)))</f>
        <v/>
      </c>
      <c r="DV56" s="285" t="str">
        <f ca="true">+IF(OFFSET('Hygiene Data'!$F$12,0,10*ROW('Hygiene Data'!F50))="","",OFFSET('Hygiene Data'!$F$12,0,10*ROW('Hygiene Data'!F50)))</f>
        <v/>
      </c>
      <c r="DW56" s="285" t="str">
        <f ca="true">+IF(OFFSET('Hygiene Data'!$F$13,0,10*ROW('Hygiene Data'!F50))="","",OFFSET('Hygiene Data'!$F$13,0,10*ROW('Hygiene Data'!F50)))</f>
        <v/>
      </c>
      <c r="DX56" s="285" t="str">
        <f ca="true">+IF(OFFSET('Hygiene Data'!$G$11,0,10*ROW('Hygiene Data'!G50))="","",OFFSET('Hygiene Data'!$G$11,0,10*ROW('Hygiene Data'!G50)))</f>
        <v/>
      </c>
      <c r="DY56" s="285" t="str">
        <f ca="true">+IF(OFFSET('Hygiene Data'!$G$12,0,10*ROW('Hygiene Data'!G50))="","",OFFSET('Hygiene Data'!$G$12,0,10*ROW('Hygiene Data'!G50)))</f>
        <v/>
      </c>
      <c r="DZ56" s="285" t="str">
        <f ca="true">+IF(OFFSET('Hygiene Data'!$G$13,0,10*ROW('Hygiene Data'!G50))="","",OFFSET('Hygiene Data'!$G$13,0,10*ROW('Hygiene Data'!G50)))</f>
        <v/>
      </c>
      <c r="EA56" s="285" t="str">
        <f ca="true">+IF(OFFSET('Hygiene Data'!$H$11,0,10*ROW('Hygiene Data'!H50))="","",OFFSET('Hygiene Data'!$H$11,0,10*ROW('Hygiene Data'!H50)))</f>
        <v/>
      </c>
      <c r="EB56" s="285" t="str">
        <f ca="true">+IF(OFFSET('Hygiene Data'!$H$12,0,10*ROW('Hygiene Data'!H50))="","",OFFSET('Hygiene Data'!$H$12,0,10*ROW('Hygiene Data'!H50)))</f>
        <v/>
      </c>
      <c r="EC56" s="285" t="str">
        <f ca="true">+IF(OFFSET('Hygiene Data'!$H$13,0,10*ROW('Hygiene Data'!H50))="","",OFFSET('Hygiene Data'!$H$13,0,10*ROW('Hygiene Data'!H50)))</f>
        <v/>
      </c>
      <c r="ED56" s="285" t="str">
        <f ca="true">+IF(OFFSET('Hygiene Data'!$I$11,0,10*ROW('Hygiene Data'!I50))="","",OFFSET('Hygiene Data'!$I$11,0,10*ROW('Hygiene Data'!I50)))</f>
        <v/>
      </c>
      <c r="EE56" s="285" t="str">
        <f ca="true">+IF(OFFSET('Hygiene Data'!$I$12,0,10*ROW('Hygiene Data'!I50))="","",OFFSET('Hygiene Data'!$I$12,0,10*ROW('Hygiene Data'!I50)))</f>
        <v/>
      </c>
      <c r="EF56" s="285" t="str">
        <f ca="true">+IF(OFFSET('Hygiene Data'!$I$13,0,10*ROW('Hygiene Data'!I50))="","",OFFSET('Hygiene Data'!$I$13,0,10*ROW('Hygiene Data'!I50)))</f>
        <v/>
      </c>
    </row>
    <row xmlns:x14ac="http://schemas.microsoft.com/office/spreadsheetml/2009/9/ac" r="57" x14ac:dyDescent="0.2">
      <c r="A57" s="35" t="str">
        <f ca="true">+IF(OFFSET('Water Data'!$B$2,0,10*ROW('Water Data'!E51))="","",OFFSET('Water Data'!$B$2,0,10*ROW('Water Data'!E51)))</f>
        <v/>
      </c>
      <c r="B57" s="35" t="str">
        <f ca="true">+IF(OFFSET('Water Data'!$C$2,0,10*ROW('Water Data'!F51))="","",OFFSET('Water Data'!$C$2,0,10*ROW('Water Data'!F51)))</f>
        <v/>
      </c>
      <c r="C57" s="341" t="str">
        <f t="shared" ca="true" si="0"/>
        <v/>
      </c>
      <c r="D57" s="89"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89"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89"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89"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89"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89"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89"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89"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89"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89"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89"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89"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89"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89"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89"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89"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89"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89"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0"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0"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0"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0"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0"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0"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0"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0"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0"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0"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0"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0"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0"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0"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0"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0"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0"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0"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0"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0"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0"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0"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0"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0"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0"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0"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0"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0"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0"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0"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1"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1"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1"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1"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1"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1"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1"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1"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1"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1"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1"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1"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1"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1"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1"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1"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1"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1"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85"/>
      <c r="BS57" s="285" t="str">
        <f ca="true">+IF(OFFSET('Water Data'!$D$27,0,10*ROW('Water Data'!D51))="","",OFFSET('Water Data'!$D$27,0,10*ROW('Water Data'!D51)))</f>
        <v/>
      </c>
      <c r="BT57" s="285" t="str">
        <f ca="true">+IF(OFFSET('Water Data'!$D$28,0,10*ROW('Water Data'!D51))="","",OFFSET('Water Data'!$D$28,0,10*ROW('Water Data'!D51)))</f>
        <v/>
      </c>
      <c r="BU57" s="285" t="str">
        <f ca="true">+IF(OFFSET('Water Data'!$D$29,0,10*ROW('Water Data'!D51))="","",OFFSET('Water Data'!$D$29,0,10*ROW('Water Data'!D51)))</f>
        <v/>
      </c>
      <c r="BV57" s="285" t="str">
        <f ca="true">+IF(OFFSET('Water Data'!$E$27,0,10*ROW('Water Data'!E51))="","",OFFSET('Water Data'!$E$27,0,10*ROW('Water Data'!E51)))</f>
        <v/>
      </c>
      <c r="BW57" s="285" t="str">
        <f ca="true">+IF(OFFSET('Water Data'!$E$28,0,10*ROW('Water Data'!E51))="","",OFFSET('Water Data'!$E$28,0,10*ROW('Water Data'!E51)))</f>
        <v/>
      </c>
      <c r="BX57" s="285" t="str">
        <f ca="true">+IF(OFFSET('Water Data'!$E$29,0,10*ROW('Water Data'!E51))="","",OFFSET('Water Data'!$E$29,0,10*ROW('Water Data'!E51)))</f>
        <v/>
      </c>
      <c r="BY57" s="285" t="str">
        <f ca="true">+IF(OFFSET('Water Data'!$F$27,0,10*ROW('Water Data'!F51))="","",OFFSET('Water Data'!$F$27,0,10*ROW('Water Data'!F51)))</f>
        <v/>
      </c>
      <c r="BZ57" s="285" t="str">
        <f ca="true">+IF(OFFSET('Water Data'!$F$28,0,10*ROW('Water Data'!F51))="","",OFFSET('Water Data'!$F$28,0,10*ROW('Water Data'!F51)))</f>
        <v/>
      </c>
      <c r="CA57" s="285" t="str">
        <f ca="true">+IF(OFFSET('Water Data'!$F$29,0,10*ROW('Water Data'!F51))="","",OFFSET('Water Data'!$F$29,0,10*ROW('Water Data'!F51)))</f>
        <v/>
      </c>
      <c r="CB57" s="285" t="str">
        <f ca="true">+IF(OFFSET('Water Data'!$G$27,0,10*ROW('Water Data'!G51))="","",OFFSET('Water Data'!$G$27,0,10*ROW('Water Data'!G51)))</f>
        <v/>
      </c>
      <c r="CC57" s="285" t="str">
        <f ca="true">+IF(OFFSET('Water Data'!$G$28,0,10*ROW('Water Data'!G51))="","",OFFSET('Water Data'!$G$28,0,10*ROW('Water Data'!G51)))</f>
        <v/>
      </c>
      <c r="CD57" s="285" t="str">
        <f ca="true">+IF(OFFSET('Water Data'!$G$29,0,10*ROW('Water Data'!G51))="","",OFFSET('Water Data'!$G$29,0,10*ROW('Water Data'!G51)))</f>
        <v/>
      </c>
      <c r="CE57" s="285" t="str">
        <f ca="true">+IF(OFFSET('Water Data'!$H$27,0,10*ROW('Water Data'!H51))="","",OFFSET('Water Data'!$H$27,0,10*ROW('Water Data'!H51)))</f>
        <v/>
      </c>
      <c r="CF57" s="285" t="str">
        <f ca="true">+IF(OFFSET('Water Data'!$H$28,0,10*ROW('Water Data'!H51))="","",OFFSET('Water Data'!$H$28,0,10*ROW('Water Data'!H51)))</f>
        <v/>
      </c>
      <c r="CG57" s="285" t="str">
        <f ca="true">+IF(OFFSET('Water Data'!$H$29,0,10*ROW('Water Data'!H51))="","",OFFSET('Water Data'!$H$29,0,10*ROW('Water Data'!H51)))</f>
        <v/>
      </c>
      <c r="CH57" s="285" t="str">
        <f ca="true">+IF(OFFSET('Water Data'!$I$27,0,10*ROW('Water Data'!I51))="","",OFFSET('Water Data'!$I$27,0,10*ROW('Water Data'!I51)))</f>
        <v/>
      </c>
      <c r="CI57" s="285" t="str">
        <f ca="true">+IF(OFFSET('Water Data'!$I$28,0,10*ROW('Water Data'!I51))="","",OFFSET('Water Data'!$I$28,0,10*ROW('Water Data'!I51)))</f>
        <v/>
      </c>
      <c r="CJ57" s="285" t="str">
        <f ca="true">+IF(OFFSET('Water Data'!$I$29,0,10*ROW('Water Data'!I51))="","",OFFSET('Water Data'!$I$29,0,10*ROW('Water Data'!I51)))</f>
        <v/>
      </c>
      <c r="CK57" s="285" t="str">
        <f ca="true">+IF(OFFSET('Sanitation Data'!$D$28,0,10*ROW('Sanitation Data'!D51))="","",OFFSET('Sanitation Data'!$D$28,0,10*ROW('Sanitation Data'!D51)))</f>
        <v/>
      </c>
      <c r="CL57" s="285" t="str">
        <f ca="true">+IF(OFFSET('Sanitation Data'!$D$29,0,10*ROW('Sanitation Data'!D51))="","",OFFSET('Sanitation Data'!$D$29,0,10*ROW('Sanitation Data'!D51)))</f>
        <v/>
      </c>
      <c r="CM57" s="285" t="str">
        <f ca="true">+IF(OFFSET('Sanitation Data'!$D$30,0,10*ROW('Sanitation Data'!D51))="","",OFFSET('Sanitation Data'!$D$30,0,10*ROW('Sanitation Data'!D51)))</f>
        <v/>
      </c>
      <c r="CN57" s="285" t="str">
        <f ca="true">+IF(OFFSET('Sanitation Data'!$D$31,0,10*ROW('Sanitation Data'!D51))="","",OFFSET('Sanitation Data'!$D$31,0,10*ROW('Sanitation Data'!D51)))</f>
        <v/>
      </c>
      <c r="CO57" s="285" t="str">
        <f ca="true">+IF(OFFSET('Sanitation Data'!$D$32,0,10*ROW('Sanitation Data'!D51))="","",OFFSET('Sanitation Data'!$D$32,0,10*ROW('Sanitation Data'!D51)))</f>
        <v/>
      </c>
      <c r="CP57" s="285" t="str">
        <f ca="true">+IF(OFFSET('Sanitation Data'!$E$28,0,10*ROW('Sanitation Data'!E51))="","",OFFSET('Sanitation Data'!$E$28,0,10*ROW('Sanitation Data'!E51)))</f>
        <v/>
      </c>
      <c r="CQ57" s="285" t="str">
        <f ca="true">+IF(OFFSET('Sanitation Data'!$E$29,0,10*ROW('Sanitation Data'!E51))="","",OFFSET('Sanitation Data'!$E$29,0,10*ROW('Sanitation Data'!E51)))</f>
        <v/>
      </c>
      <c r="CR57" s="285" t="str">
        <f ca="true">+IF(OFFSET('Sanitation Data'!$E$30,0,10*ROW('Sanitation Data'!E51))="","",OFFSET('Sanitation Data'!$E$30,0,10*ROW('Sanitation Data'!E51)))</f>
        <v/>
      </c>
      <c r="CS57" s="285" t="str">
        <f ca="true">+IF(OFFSET('Sanitation Data'!$E$31,0,10*ROW('Sanitation Data'!E51))="","",OFFSET('Sanitation Data'!$E$31,0,10*ROW('Sanitation Data'!E51)))</f>
        <v/>
      </c>
      <c r="CT57" s="285" t="str">
        <f ca="true">+IF(OFFSET('Sanitation Data'!$E$32,0,10*ROW('Sanitation Data'!E51))="","",OFFSET('Sanitation Data'!$E$32,0,10*ROW('Sanitation Data'!E51)))</f>
        <v/>
      </c>
      <c r="CU57" s="285" t="str">
        <f ca="true">+IF(OFFSET('Sanitation Data'!$F$28,0,10*ROW('Sanitation Data'!F51))="","",OFFSET('Sanitation Data'!$F$28,0,10*ROW('Sanitation Data'!F51)))</f>
        <v/>
      </c>
      <c r="CV57" s="285" t="str">
        <f ca="true">+IF(OFFSET('Sanitation Data'!$F$29,0,10*ROW('Sanitation Data'!F51))="","",OFFSET('Sanitation Data'!$F$29,0,10*ROW('Sanitation Data'!F51)))</f>
        <v/>
      </c>
      <c r="CW57" s="285" t="str">
        <f ca="true">+IF(OFFSET('Sanitation Data'!$F$30,0,10*ROW('Sanitation Data'!F51))="","",OFFSET('Sanitation Data'!$F$30,0,10*ROW('Sanitation Data'!F51)))</f>
        <v/>
      </c>
      <c r="CX57" s="285" t="str">
        <f ca="true">+IF(OFFSET('Sanitation Data'!$F$31,0,10*ROW('Sanitation Data'!F51))="","",OFFSET('Sanitation Data'!$F$31,0,10*ROW('Sanitation Data'!F51)))</f>
        <v/>
      </c>
      <c r="CY57" s="285" t="str">
        <f ca="true">+IF(OFFSET('Sanitation Data'!$F$32,0,10*ROW('Sanitation Data'!F51))="","",OFFSET('Sanitation Data'!$F$32,0,10*ROW('Sanitation Data'!F51)))</f>
        <v/>
      </c>
      <c r="CZ57" s="285" t="str">
        <f ca="true">+IF(OFFSET('Sanitation Data'!$G$28,0,10*ROW('Sanitation Data'!G51))="","",OFFSET('Sanitation Data'!$G$28,0,10*ROW('Sanitation Data'!G51)))</f>
        <v/>
      </c>
      <c r="DA57" s="285" t="str">
        <f ca="true">+IF(OFFSET('Sanitation Data'!$G$29,0,10*ROW('Sanitation Data'!G51))="","",OFFSET('Sanitation Data'!$G$29,0,10*ROW('Sanitation Data'!G51)))</f>
        <v/>
      </c>
      <c r="DB57" s="285" t="str">
        <f ca="true">+IF(OFFSET('Sanitation Data'!$G$30,0,10*ROW('Sanitation Data'!G51))="","",OFFSET('Sanitation Data'!$G$30,0,10*ROW('Sanitation Data'!G51)))</f>
        <v/>
      </c>
      <c r="DC57" s="285" t="str">
        <f ca="true">+IF(OFFSET('Sanitation Data'!$G$31,0,10*ROW('Sanitation Data'!G51))="","",OFFSET('Sanitation Data'!$G$31,0,10*ROW('Sanitation Data'!G51)))</f>
        <v/>
      </c>
      <c r="DD57" s="285" t="str">
        <f ca="true">+IF(OFFSET('Sanitation Data'!$G$32,0,10*ROW('Sanitation Data'!G51))="","",OFFSET('Sanitation Data'!$G$32,0,10*ROW('Sanitation Data'!G51)))</f>
        <v/>
      </c>
      <c r="DE57" s="285" t="str">
        <f ca="true">+IF(OFFSET('Sanitation Data'!$H$28,0,10*ROW('Sanitation Data'!H51))="","",OFFSET('Sanitation Data'!$H$28,0,10*ROW('Sanitation Data'!H51)))</f>
        <v/>
      </c>
      <c r="DF57" s="285" t="str">
        <f ca="true">+IF(OFFSET('Sanitation Data'!$H$29,0,10*ROW('Sanitation Data'!H51))="","",OFFSET('Sanitation Data'!$H$29,0,10*ROW('Sanitation Data'!H51)))</f>
        <v/>
      </c>
      <c r="DG57" s="285" t="str">
        <f ca="true">+IF(OFFSET('Sanitation Data'!$H$30,0,10*ROW('Sanitation Data'!H51))="","",OFFSET('Sanitation Data'!$H$30,0,10*ROW('Sanitation Data'!H51)))</f>
        <v/>
      </c>
      <c r="DH57" s="285" t="str">
        <f ca="true">+IF(OFFSET('Sanitation Data'!$H$31,0,10*ROW('Sanitation Data'!H51))="","",OFFSET('Sanitation Data'!$H$31,0,10*ROW('Sanitation Data'!H51)))</f>
        <v/>
      </c>
      <c r="DI57" s="285" t="str">
        <f ca="true">+IF(OFFSET('Sanitation Data'!$H$32,0,10*ROW('Sanitation Data'!H51))="","",OFFSET('Sanitation Data'!$H$32,0,10*ROW('Sanitation Data'!H51)))</f>
        <v/>
      </c>
      <c r="DJ57" s="285" t="str">
        <f ca="true">+IF(OFFSET('Sanitation Data'!$I$28,0,10*ROW('Sanitation Data'!I51))="","",OFFSET('Sanitation Data'!$I$28,0,10*ROW('Sanitation Data'!I51)))</f>
        <v/>
      </c>
      <c r="DK57" s="285" t="str">
        <f ca="true">+IF(OFFSET('Sanitation Data'!$I$29,0,10*ROW('Sanitation Data'!I51))="","",OFFSET('Sanitation Data'!$I$29,0,10*ROW('Sanitation Data'!I51)))</f>
        <v/>
      </c>
      <c r="DL57" s="285" t="str">
        <f ca="true">+IF(OFFSET('Sanitation Data'!$I$30,0,10*ROW('Sanitation Data'!I51))="","",OFFSET('Sanitation Data'!$I$30,0,10*ROW('Sanitation Data'!I51)))</f>
        <v/>
      </c>
      <c r="DM57" s="285" t="str">
        <f ca="true">+IF(OFFSET('Sanitation Data'!$I$31,0,10*ROW('Sanitation Data'!I51))="","",OFFSET('Sanitation Data'!$I$31,0,10*ROW('Sanitation Data'!I51)))</f>
        <v/>
      </c>
      <c r="DN57" s="285" t="str">
        <f ca="true">+IF(OFFSET('Sanitation Data'!$I$32,0,10*ROW('Sanitation Data'!I51))="","",OFFSET('Sanitation Data'!$I$32,0,10*ROW('Sanitation Data'!I51)))</f>
        <v/>
      </c>
      <c r="DO57" s="285" t="str">
        <f ca="true">+IF(OFFSET('Hygiene Data'!$D$11,0,10*ROW('Hygiene Data'!D51))="","",OFFSET('Hygiene Data'!$D$11,0,10*ROW('Hygiene Data'!D51)))</f>
        <v/>
      </c>
      <c r="DP57" s="285" t="str">
        <f ca="true">+IF(OFFSET('Hygiene Data'!$D$12,0,10*ROW('Hygiene Data'!D51))="","",OFFSET('Hygiene Data'!$D$12,0,10*ROW('Hygiene Data'!D51)))</f>
        <v/>
      </c>
      <c r="DQ57" s="285" t="str">
        <f ca="true">+IF(OFFSET('Hygiene Data'!$D$13,0,10*ROW('Hygiene Data'!D51))="","",OFFSET('Hygiene Data'!$D$13,0,10*ROW('Hygiene Data'!D51)))</f>
        <v/>
      </c>
      <c r="DR57" s="285" t="str">
        <f ca="true">+IF(OFFSET('Hygiene Data'!$E$11,0,10*ROW('Hygiene Data'!E51))="","",OFFSET('Hygiene Data'!$E$11,0,10*ROW('Hygiene Data'!E51)))</f>
        <v/>
      </c>
      <c r="DS57" s="285" t="str">
        <f ca="true">+IF(OFFSET('Hygiene Data'!$E$12,0,10*ROW('Hygiene Data'!E51))="","",OFFSET('Hygiene Data'!$E$12,0,10*ROW('Hygiene Data'!E51)))</f>
        <v/>
      </c>
      <c r="DT57" s="285" t="str">
        <f ca="true">+IF(OFFSET('Hygiene Data'!$E$13,0,10*ROW('Hygiene Data'!E51))="","",OFFSET('Hygiene Data'!$E$13,0,10*ROW('Hygiene Data'!E51)))</f>
        <v/>
      </c>
      <c r="DU57" s="285" t="str">
        <f ca="true">+IF(OFFSET('Hygiene Data'!$F$11,0,10*ROW('Hygiene Data'!F51))="","",OFFSET('Hygiene Data'!$F$11,0,10*ROW('Hygiene Data'!F51)))</f>
        <v/>
      </c>
      <c r="DV57" s="285" t="str">
        <f ca="true">+IF(OFFSET('Hygiene Data'!$F$12,0,10*ROW('Hygiene Data'!F51))="","",OFFSET('Hygiene Data'!$F$12,0,10*ROW('Hygiene Data'!F51)))</f>
        <v/>
      </c>
      <c r="DW57" s="285" t="str">
        <f ca="true">+IF(OFFSET('Hygiene Data'!$F$13,0,10*ROW('Hygiene Data'!F51))="","",OFFSET('Hygiene Data'!$F$13,0,10*ROW('Hygiene Data'!F51)))</f>
        <v/>
      </c>
      <c r="DX57" s="285" t="str">
        <f ca="true">+IF(OFFSET('Hygiene Data'!$G$11,0,10*ROW('Hygiene Data'!G51))="","",OFFSET('Hygiene Data'!$G$11,0,10*ROW('Hygiene Data'!G51)))</f>
        <v/>
      </c>
      <c r="DY57" s="285" t="str">
        <f ca="true">+IF(OFFSET('Hygiene Data'!$G$12,0,10*ROW('Hygiene Data'!G51))="","",OFFSET('Hygiene Data'!$G$12,0,10*ROW('Hygiene Data'!G51)))</f>
        <v/>
      </c>
      <c r="DZ57" s="285" t="str">
        <f ca="true">+IF(OFFSET('Hygiene Data'!$G$13,0,10*ROW('Hygiene Data'!G51))="","",OFFSET('Hygiene Data'!$G$13,0,10*ROW('Hygiene Data'!G51)))</f>
        <v/>
      </c>
      <c r="EA57" s="285" t="str">
        <f ca="true">+IF(OFFSET('Hygiene Data'!$H$11,0,10*ROW('Hygiene Data'!H51))="","",OFFSET('Hygiene Data'!$H$11,0,10*ROW('Hygiene Data'!H51)))</f>
        <v/>
      </c>
      <c r="EB57" s="285" t="str">
        <f ca="true">+IF(OFFSET('Hygiene Data'!$H$12,0,10*ROW('Hygiene Data'!H51))="","",OFFSET('Hygiene Data'!$H$12,0,10*ROW('Hygiene Data'!H51)))</f>
        <v/>
      </c>
      <c r="EC57" s="285" t="str">
        <f ca="true">+IF(OFFSET('Hygiene Data'!$H$13,0,10*ROW('Hygiene Data'!H51))="","",OFFSET('Hygiene Data'!$H$13,0,10*ROW('Hygiene Data'!H51)))</f>
        <v/>
      </c>
      <c r="ED57" s="285" t="str">
        <f ca="true">+IF(OFFSET('Hygiene Data'!$I$11,0,10*ROW('Hygiene Data'!I51))="","",OFFSET('Hygiene Data'!$I$11,0,10*ROW('Hygiene Data'!I51)))</f>
        <v/>
      </c>
      <c r="EE57" s="285" t="str">
        <f ca="true">+IF(OFFSET('Hygiene Data'!$I$12,0,10*ROW('Hygiene Data'!I51))="","",OFFSET('Hygiene Data'!$I$12,0,10*ROW('Hygiene Data'!I51)))</f>
        <v/>
      </c>
      <c r="EF57" s="285" t="str">
        <f ca="true">+IF(OFFSET('Hygiene Data'!$I$13,0,10*ROW('Hygiene Data'!I51))="","",OFFSET('Hygiene Data'!$I$13,0,10*ROW('Hygiene Data'!I51)))</f>
        <v/>
      </c>
    </row>
    <row xmlns:x14ac="http://schemas.microsoft.com/office/spreadsheetml/2009/9/ac" r="58" x14ac:dyDescent="0.2">
      <c r="A58" s="35" t="str">
        <f ca="true">+IF(OFFSET('Water Data'!$B$2,0,10*ROW('Water Data'!E52))="","",OFFSET('Water Data'!$B$2,0,10*ROW('Water Data'!E52)))</f>
        <v/>
      </c>
      <c r="B58" s="35" t="str">
        <f ca="true">+IF(OFFSET('Water Data'!$C$2,0,10*ROW('Water Data'!F52))="","",OFFSET('Water Data'!$C$2,0,10*ROW('Water Data'!F52)))</f>
        <v/>
      </c>
      <c r="C58" s="341" t="str">
        <f t="shared" ca="true" si="0"/>
        <v/>
      </c>
      <c r="D58" s="89"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89"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89"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89"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89"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89"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89"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89"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89"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89"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89"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89"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89"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89"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89"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89"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89"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89"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0"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0"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0"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0"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0"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0"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0"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0"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0"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0"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0"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0"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0"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0"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0"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0"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0"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0"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0"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0"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0"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0"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0"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0"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0"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0"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0"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0"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0"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0"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1"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1"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1"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1"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1"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1"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1"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1"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1"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1"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1"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1"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1"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1"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1"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1"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1"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1"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85"/>
      <c r="BS58" s="285" t="str">
        <f ca="true">+IF(OFFSET('Water Data'!$D$27,0,10*ROW('Water Data'!D52))="","",OFFSET('Water Data'!$D$27,0,10*ROW('Water Data'!D52)))</f>
        <v/>
      </c>
      <c r="BT58" s="285" t="str">
        <f ca="true">+IF(OFFSET('Water Data'!$D$28,0,10*ROW('Water Data'!D52))="","",OFFSET('Water Data'!$D$28,0,10*ROW('Water Data'!D52)))</f>
        <v/>
      </c>
      <c r="BU58" s="285" t="str">
        <f ca="true">+IF(OFFSET('Water Data'!$D$29,0,10*ROW('Water Data'!D52))="","",OFFSET('Water Data'!$D$29,0,10*ROW('Water Data'!D52)))</f>
        <v/>
      </c>
      <c r="BV58" s="285" t="str">
        <f ca="true">+IF(OFFSET('Water Data'!$E$27,0,10*ROW('Water Data'!E52))="","",OFFSET('Water Data'!$E$27,0,10*ROW('Water Data'!E52)))</f>
        <v/>
      </c>
      <c r="BW58" s="285" t="str">
        <f ca="true">+IF(OFFSET('Water Data'!$E$28,0,10*ROW('Water Data'!E52))="","",OFFSET('Water Data'!$E$28,0,10*ROW('Water Data'!E52)))</f>
        <v/>
      </c>
      <c r="BX58" s="285" t="str">
        <f ca="true">+IF(OFFSET('Water Data'!$E$29,0,10*ROW('Water Data'!E52))="","",OFFSET('Water Data'!$E$29,0,10*ROW('Water Data'!E52)))</f>
        <v/>
      </c>
      <c r="BY58" s="285" t="str">
        <f ca="true">+IF(OFFSET('Water Data'!$F$27,0,10*ROW('Water Data'!F52))="","",OFFSET('Water Data'!$F$27,0,10*ROW('Water Data'!F52)))</f>
        <v/>
      </c>
      <c r="BZ58" s="285" t="str">
        <f ca="true">+IF(OFFSET('Water Data'!$F$28,0,10*ROW('Water Data'!F52))="","",OFFSET('Water Data'!$F$28,0,10*ROW('Water Data'!F52)))</f>
        <v/>
      </c>
      <c r="CA58" s="285" t="str">
        <f ca="true">+IF(OFFSET('Water Data'!$F$29,0,10*ROW('Water Data'!F52))="","",OFFSET('Water Data'!$F$29,0,10*ROW('Water Data'!F52)))</f>
        <v/>
      </c>
      <c r="CB58" s="285" t="str">
        <f ca="true">+IF(OFFSET('Water Data'!$G$27,0,10*ROW('Water Data'!G52))="","",OFFSET('Water Data'!$G$27,0,10*ROW('Water Data'!G52)))</f>
        <v/>
      </c>
      <c r="CC58" s="285" t="str">
        <f ca="true">+IF(OFFSET('Water Data'!$G$28,0,10*ROW('Water Data'!G52))="","",OFFSET('Water Data'!$G$28,0,10*ROW('Water Data'!G52)))</f>
        <v/>
      </c>
      <c r="CD58" s="285" t="str">
        <f ca="true">+IF(OFFSET('Water Data'!$G$29,0,10*ROW('Water Data'!G52))="","",OFFSET('Water Data'!$G$29,0,10*ROW('Water Data'!G52)))</f>
        <v/>
      </c>
      <c r="CE58" s="285" t="str">
        <f ca="true">+IF(OFFSET('Water Data'!$H$27,0,10*ROW('Water Data'!H52))="","",OFFSET('Water Data'!$H$27,0,10*ROW('Water Data'!H52)))</f>
        <v/>
      </c>
      <c r="CF58" s="285" t="str">
        <f ca="true">+IF(OFFSET('Water Data'!$H$28,0,10*ROW('Water Data'!H52))="","",OFFSET('Water Data'!$H$28,0,10*ROW('Water Data'!H52)))</f>
        <v/>
      </c>
      <c r="CG58" s="285" t="str">
        <f ca="true">+IF(OFFSET('Water Data'!$H$29,0,10*ROW('Water Data'!H52))="","",OFFSET('Water Data'!$H$29,0,10*ROW('Water Data'!H52)))</f>
        <v/>
      </c>
      <c r="CH58" s="285" t="str">
        <f ca="true">+IF(OFFSET('Water Data'!$I$27,0,10*ROW('Water Data'!I52))="","",OFFSET('Water Data'!$I$27,0,10*ROW('Water Data'!I52)))</f>
        <v/>
      </c>
      <c r="CI58" s="285" t="str">
        <f ca="true">+IF(OFFSET('Water Data'!$I$28,0,10*ROW('Water Data'!I52))="","",OFFSET('Water Data'!$I$28,0,10*ROW('Water Data'!I52)))</f>
        <v/>
      </c>
      <c r="CJ58" s="285" t="str">
        <f ca="true">+IF(OFFSET('Water Data'!$I$29,0,10*ROW('Water Data'!I52))="","",OFFSET('Water Data'!$I$29,0,10*ROW('Water Data'!I52)))</f>
        <v/>
      </c>
      <c r="CK58" s="285" t="str">
        <f ca="true">+IF(OFFSET('Sanitation Data'!$D$28,0,10*ROW('Sanitation Data'!D52))="","",OFFSET('Sanitation Data'!$D$28,0,10*ROW('Sanitation Data'!D52)))</f>
        <v/>
      </c>
      <c r="CL58" s="285" t="str">
        <f ca="true">+IF(OFFSET('Sanitation Data'!$D$29,0,10*ROW('Sanitation Data'!D52))="","",OFFSET('Sanitation Data'!$D$29,0,10*ROW('Sanitation Data'!D52)))</f>
        <v/>
      </c>
      <c r="CM58" s="285" t="str">
        <f ca="true">+IF(OFFSET('Sanitation Data'!$D$30,0,10*ROW('Sanitation Data'!D52))="","",OFFSET('Sanitation Data'!$D$30,0,10*ROW('Sanitation Data'!D52)))</f>
        <v/>
      </c>
      <c r="CN58" s="285" t="str">
        <f ca="true">+IF(OFFSET('Sanitation Data'!$D$31,0,10*ROW('Sanitation Data'!D52))="","",OFFSET('Sanitation Data'!$D$31,0,10*ROW('Sanitation Data'!D52)))</f>
        <v/>
      </c>
      <c r="CO58" s="285" t="str">
        <f ca="true">+IF(OFFSET('Sanitation Data'!$D$32,0,10*ROW('Sanitation Data'!D52))="","",OFFSET('Sanitation Data'!$D$32,0,10*ROW('Sanitation Data'!D52)))</f>
        <v/>
      </c>
      <c r="CP58" s="285" t="str">
        <f ca="true">+IF(OFFSET('Sanitation Data'!$E$28,0,10*ROW('Sanitation Data'!E52))="","",OFFSET('Sanitation Data'!$E$28,0,10*ROW('Sanitation Data'!E52)))</f>
        <v/>
      </c>
      <c r="CQ58" s="285" t="str">
        <f ca="true">+IF(OFFSET('Sanitation Data'!$E$29,0,10*ROW('Sanitation Data'!E52))="","",OFFSET('Sanitation Data'!$E$29,0,10*ROW('Sanitation Data'!E52)))</f>
        <v/>
      </c>
      <c r="CR58" s="285" t="str">
        <f ca="true">+IF(OFFSET('Sanitation Data'!$E$30,0,10*ROW('Sanitation Data'!E52))="","",OFFSET('Sanitation Data'!$E$30,0,10*ROW('Sanitation Data'!E52)))</f>
        <v/>
      </c>
      <c r="CS58" s="285" t="str">
        <f ca="true">+IF(OFFSET('Sanitation Data'!$E$31,0,10*ROW('Sanitation Data'!E52))="","",OFFSET('Sanitation Data'!$E$31,0,10*ROW('Sanitation Data'!E52)))</f>
        <v/>
      </c>
      <c r="CT58" s="285" t="str">
        <f ca="true">+IF(OFFSET('Sanitation Data'!$E$32,0,10*ROW('Sanitation Data'!E52))="","",OFFSET('Sanitation Data'!$E$32,0,10*ROW('Sanitation Data'!E52)))</f>
        <v/>
      </c>
      <c r="CU58" s="285" t="str">
        <f ca="true">+IF(OFFSET('Sanitation Data'!$F$28,0,10*ROW('Sanitation Data'!F52))="","",OFFSET('Sanitation Data'!$F$28,0,10*ROW('Sanitation Data'!F52)))</f>
        <v/>
      </c>
      <c r="CV58" s="285" t="str">
        <f ca="true">+IF(OFFSET('Sanitation Data'!$F$29,0,10*ROW('Sanitation Data'!F52))="","",OFFSET('Sanitation Data'!$F$29,0,10*ROW('Sanitation Data'!F52)))</f>
        <v/>
      </c>
      <c r="CW58" s="285" t="str">
        <f ca="true">+IF(OFFSET('Sanitation Data'!$F$30,0,10*ROW('Sanitation Data'!F52))="","",OFFSET('Sanitation Data'!$F$30,0,10*ROW('Sanitation Data'!F52)))</f>
        <v/>
      </c>
      <c r="CX58" s="285" t="str">
        <f ca="true">+IF(OFFSET('Sanitation Data'!$F$31,0,10*ROW('Sanitation Data'!F52))="","",OFFSET('Sanitation Data'!$F$31,0,10*ROW('Sanitation Data'!F52)))</f>
        <v/>
      </c>
      <c r="CY58" s="285" t="str">
        <f ca="true">+IF(OFFSET('Sanitation Data'!$F$32,0,10*ROW('Sanitation Data'!F52))="","",OFFSET('Sanitation Data'!$F$32,0,10*ROW('Sanitation Data'!F52)))</f>
        <v/>
      </c>
      <c r="CZ58" s="285" t="str">
        <f ca="true">+IF(OFFSET('Sanitation Data'!$G$28,0,10*ROW('Sanitation Data'!G52))="","",OFFSET('Sanitation Data'!$G$28,0,10*ROW('Sanitation Data'!G52)))</f>
        <v/>
      </c>
      <c r="DA58" s="285" t="str">
        <f ca="true">+IF(OFFSET('Sanitation Data'!$G$29,0,10*ROW('Sanitation Data'!G52))="","",OFFSET('Sanitation Data'!$G$29,0,10*ROW('Sanitation Data'!G52)))</f>
        <v/>
      </c>
      <c r="DB58" s="285" t="str">
        <f ca="true">+IF(OFFSET('Sanitation Data'!$G$30,0,10*ROW('Sanitation Data'!G52))="","",OFFSET('Sanitation Data'!$G$30,0,10*ROW('Sanitation Data'!G52)))</f>
        <v/>
      </c>
      <c r="DC58" s="285" t="str">
        <f ca="true">+IF(OFFSET('Sanitation Data'!$G$31,0,10*ROW('Sanitation Data'!G52))="","",OFFSET('Sanitation Data'!$G$31,0,10*ROW('Sanitation Data'!G52)))</f>
        <v/>
      </c>
      <c r="DD58" s="285" t="str">
        <f ca="true">+IF(OFFSET('Sanitation Data'!$G$32,0,10*ROW('Sanitation Data'!G52))="","",OFFSET('Sanitation Data'!$G$32,0,10*ROW('Sanitation Data'!G52)))</f>
        <v/>
      </c>
      <c r="DE58" s="285" t="str">
        <f ca="true">+IF(OFFSET('Sanitation Data'!$H$28,0,10*ROW('Sanitation Data'!H52))="","",OFFSET('Sanitation Data'!$H$28,0,10*ROW('Sanitation Data'!H52)))</f>
        <v/>
      </c>
      <c r="DF58" s="285" t="str">
        <f ca="true">+IF(OFFSET('Sanitation Data'!$H$29,0,10*ROW('Sanitation Data'!H52))="","",OFFSET('Sanitation Data'!$H$29,0,10*ROW('Sanitation Data'!H52)))</f>
        <v/>
      </c>
      <c r="DG58" s="285" t="str">
        <f ca="true">+IF(OFFSET('Sanitation Data'!$H$30,0,10*ROW('Sanitation Data'!H52))="","",OFFSET('Sanitation Data'!$H$30,0,10*ROW('Sanitation Data'!H52)))</f>
        <v/>
      </c>
      <c r="DH58" s="285" t="str">
        <f ca="true">+IF(OFFSET('Sanitation Data'!$H$31,0,10*ROW('Sanitation Data'!H52))="","",OFFSET('Sanitation Data'!$H$31,0,10*ROW('Sanitation Data'!H52)))</f>
        <v/>
      </c>
      <c r="DI58" s="285" t="str">
        <f ca="true">+IF(OFFSET('Sanitation Data'!$H$32,0,10*ROW('Sanitation Data'!H52))="","",OFFSET('Sanitation Data'!$H$32,0,10*ROW('Sanitation Data'!H52)))</f>
        <v/>
      </c>
      <c r="DJ58" s="285" t="str">
        <f ca="true">+IF(OFFSET('Sanitation Data'!$I$28,0,10*ROW('Sanitation Data'!I52))="","",OFFSET('Sanitation Data'!$I$28,0,10*ROW('Sanitation Data'!I52)))</f>
        <v/>
      </c>
      <c r="DK58" s="285" t="str">
        <f ca="true">+IF(OFFSET('Sanitation Data'!$I$29,0,10*ROW('Sanitation Data'!I52))="","",OFFSET('Sanitation Data'!$I$29,0,10*ROW('Sanitation Data'!I52)))</f>
        <v/>
      </c>
      <c r="DL58" s="285" t="str">
        <f ca="true">+IF(OFFSET('Sanitation Data'!$I$30,0,10*ROW('Sanitation Data'!I52))="","",OFFSET('Sanitation Data'!$I$30,0,10*ROW('Sanitation Data'!I52)))</f>
        <v/>
      </c>
      <c r="DM58" s="285" t="str">
        <f ca="true">+IF(OFFSET('Sanitation Data'!$I$31,0,10*ROW('Sanitation Data'!I52))="","",OFFSET('Sanitation Data'!$I$31,0,10*ROW('Sanitation Data'!I52)))</f>
        <v/>
      </c>
      <c r="DN58" s="285" t="str">
        <f ca="true">+IF(OFFSET('Sanitation Data'!$I$32,0,10*ROW('Sanitation Data'!I52))="","",OFFSET('Sanitation Data'!$I$32,0,10*ROW('Sanitation Data'!I52)))</f>
        <v/>
      </c>
      <c r="DO58" s="285" t="str">
        <f ca="true">+IF(OFFSET('Hygiene Data'!$D$11,0,10*ROW('Hygiene Data'!D52))="","",OFFSET('Hygiene Data'!$D$11,0,10*ROW('Hygiene Data'!D52)))</f>
        <v/>
      </c>
      <c r="DP58" s="285" t="str">
        <f ca="true">+IF(OFFSET('Hygiene Data'!$D$12,0,10*ROW('Hygiene Data'!D52))="","",OFFSET('Hygiene Data'!$D$12,0,10*ROW('Hygiene Data'!D52)))</f>
        <v/>
      </c>
      <c r="DQ58" s="285" t="str">
        <f ca="true">+IF(OFFSET('Hygiene Data'!$D$13,0,10*ROW('Hygiene Data'!D52))="","",OFFSET('Hygiene Data'!$D$13,0,10*ROW('Hygiene Data'!D52)))</f>
        <v/>
      </c>
      <c r="DR58" s="285" t="str">
        <f ca="true">+IF(OFFSET('Hygiene Data'!$E$11,0,10*ROW('Hygiene Data'!E52))="","",OFFSET('Hygiene Data'!$E$11,0,10*ROW('Hygiene Data'!E52)))</f>
        <v/>
      </c>
      <c r="DS58" s="285" t="str">
        <f ca="true">+IF(OFFSET('Hygiene Data'!$E$12,0,10*ROW('Hygiene Data'!E52))="","",OFFSET('Hygiene Data'!$E$12,0,10*ROW('Hygiene Data'!E52)))</f>
        <v/>
      </c>
      <c r="DT58" s="285" t="str">
        <f ca="true">+IF(OFFSET('Hygiene Data'!$E$13,0,10*ROW('Hygiene Data'!E52))="","",OFFSET('Hygiene Data'!$E$13,0,10*ROW('Hygiene Data'!E52)))</f>
        <v/>
      </c>
      <c r="DU58" s="285" t="str">
        <f ca="true">+IF(OFFSET('Hygiene Data'!$F$11,0,10*ROW('Hygiene Data'!F52))="","",OFFSET('Hygiene Data'!$F$11,0,10*ROW('Hygiene Data'!F52)))</f>
        <v/>
      </c>
      <c r="DV58" s="285" t="str">
        <f ca="true">+IF(OFFSET('Hygiene Data'!$F$12,0,10*ROW('Hygiene Data'!F52))="","",OFFSET('Hygiene Data'!$F$12,0,10*ROW('Hygiene Data'!F52)))</f>
        <v/>
      </c>
      <c r="DW58" s="285" t="str">
        <f ca="true">+IF(OFFSET('Hygiene Data'!$F$13,0,10*ROW('Hygiene Data'!F52))="","",OFFSET('Hygiene Data'!$F$13,0,10*ROW('Hygiene Data'!F52)))</f>
        <v/>
      </c>
      <c r="DX58" s="285" t="str">
        <f ca="true">+IF(OFFSET('Hygiene Data'!$G$11,0,10*ROW('Hygiene Data'!G52))="","",OFFSET('Hygiene Data'!$G$11,0,10*ROW('Hygiene Data'!G52)))</f>
        <v/>
      </c>
      <c r="DY58" s="285" t="str">
        <f ca="true">+IF(OFFSET('Hygiene Data'!$G$12,0,10*ROW('Hygiene Data'!G52))="","",OFFSET('Hygiene Data'!$G$12,0,10*ROW('Hygiene Data'!G52)))</f>
        <v/>
      </c>
      <c r="DZ58" s="285" t="str">
        <f ca="true">+IF(OFFSET('Hygiene Data'!$G$13,0,10*ROW('Hygiene Data'!G52))="","",OFFSET('Hygiene Data'!$G$13,0,10*ROW('Hygiene Data'!G52)))</f>
        <v/>
      </c>
      <c r="EA58" s="285" t="str">
        <f ca="true">+IF(OFFSET('Hygiene Data'!$H$11,0,10*ROW('Hygiene Data'!H52))="","",OFFSET('Hygiene Data'!$H$11,0,10*ROW('Hygiene Data'!H52)))</f>
        <v/>
      </c>
      <c r="EB58" s="285" t="str">
        <f ca="true">+IF(OFFSET('Hygiene Data'!$H$12,0,10*ROW('Hygiene Data'!H52))="","",OFFSET('Hygiene Data'!$H$12,0,10*ROW('Hygiene Data'!H52)))</f>
        <v/>
      </c>
      <c r="EC58" s="285" t="str">
        <f ca="true">+IF(OFFSET('Hygiene Data'!$H$13,0,10*ROW('Hygiene Data'!H52))="","",OFFSET('Hygiene Data'!$H$13,0,10*ROW('Hygiene Data'!H52)))</f>
        <v/>
      </c>
      <c r="ED58" s="285" t="str">
        <f ca="true">+IF(OFFSET('Hygiene Data'!$I$11,0,10*ROW('Hygiene Data'!I52))="","",OFFSET('Hygiene Data'!$I$11,0,10*ROW('Hygiene Data'!I52)))</f>
        <v/>
      </c>
      <c r="EE58" s="285" t="str">
        <f ca="true">+IF(OFFSET('Hygiene Data'!$I$12,0,10*ROW('Hygiene Data'!I52))="","",OFFSET('Hygiene Data'!$I$12,0,10*ROW('Hygiene Data'!I52)))</f>
        <v/>
      </c>
      <c r="EF58" s="285" t="str">
        <f ca="true">+IF(OFFSET('Hygiene Data'!$I$13,0,10*ROW('Hygiene Data'!I52))="","",OFFSET('Hygiene Data'!$I$13,0,10*ROW('Hygiene Data'!I52)))</f>
        <v/>
      </c>
    </row>
    <row xmlns:x14ac="http://schemas.microsoft.com/office/spreadsheetml/2009/9/ac" r="59" x14ac:dyDescent="0.2">
      <c r="A59" s="35" t="str">
        <f ca="true">+IF(OFFSET('Water Data'!$B$2,0,10*ROW('Water Data'!E53))="","",OFFSET('Water Data'!$B$2,0,10*ROW('Water Data'!E53)))</f>
        <v/>
      </c>
      <c r="B59" s="35" t="str">
        <f ca="true">+IF(OFFSET('Water Data'!$C$2,0,10*ROW('Water Data'!F53))="","",OFFSET('Water Data'!$C$2,0,10*ROW('Water Data'!F53)))</f>
        <v/>
      </c>
      <c r="C59" s="341" t="str">
        <f t="shared" ca="true" si="0"/>
        <v/>
      </c>
      <c r="D59" s="89"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89"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89"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89"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89"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89"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89"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89"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89"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89"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89"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89"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89"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89"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89"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89"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89"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89"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0"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0"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0"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0"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0"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0"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0"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0"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0"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0"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0"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0"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0"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0"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0"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0"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0"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0"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0"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0"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0"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0"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0"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0"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0"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0"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0"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0"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0"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0"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1"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1"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1"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1"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1"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1"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1"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1"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1"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1"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1"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1"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1"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1"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1"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1"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1"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1"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85"/>
      <c r="BS59" s="285" t="str">
        <f ca="true">+IF(OFFSET('Water Data'!$D$27,0,10*ROW('Water Data'!D53))="","",OFFSET('Water Data'!$D$27,0,10*ROW('Water Data'!D53)))</f>
        <v/>
      </c>
      <c r="BT59" s="285" t="str">
        <f ca="true">+IF(OFFSET('Water Data'!$D$28,0,10*ROW('Water Data'!D53))="","",OFFSET('Water Data'!$D$28,0,10*ROW('Water Data'!D53)))</f>
        <v/>
      </c>
      <c r="BU59" s="285" t="str">
        <f ca="true">+IF(OFFSET('Water Data'!$D$29,0,10*ROW('Water Data'!D53))="","",OFFSET('Water Data'!$D$29,0,10*ROW('Water Data'!D53)))</f>
        <v/>
      </c>
      <c r="BV59" s="285" t="str">
        <f ca="true">+IF(OFFSET('Water Data'!$E$27,0,10*ROW('Water Data'!E53))="","",OFFSET('Water Data'!$E$27,0,10*ROW('Water Data'!E53)))</f>
        <v/>
      </c>
      <c r="BW59" s="285" t="str">
        <f ca="true">+IF(OFFSET('Water Data'!$E$28,0,10*ROW('Water Data'!E53))="","",OFFSET('Water Data'!$E$28,0,10*ROW('Water Data'!E53)))</f>
        <v/>
      </c>
      <c r="BX59" s="285" t="str">
        <f ca="true">+IF(OFFSET('Water Data'!$E$29,0,10*ROW('Water Data'!E53))="","",OFFSET('Water Data'!$E$29,0,10*ROW('Water Data'!E53)))</f>
        <v/>
      </c>
      <c r="BY59" s="285" t="str">
        <f ca="true">+IF(OFFSET('Water Data'!$F$27,0,10*ROW('Water Data'!F53))="","",OFFSET('Water Data'!$F$27,0,10*ROW('Water Data'!F53)))</f>
        <v/>
      </c>
      <c r="BZ59" s="285" t="str">
        <f ca="true">+IF(OFFSET('Water Data'!$F$28,0,10*ROW('Water Data'!F53))="","",OFFSET('Water Data'!$F$28,0,10*ROW('Water Data'!F53)))</f>
        <v/>
      </c>
      <c r="CA59" s="285" t="str">
        <f ca="true">+IF(OFFSET('Water Data'!$F$29,0,10*ROW('Water Data'!F53))="","",OFFSET('Water Data'!$F$29,0,10*ROW('Water Data'!F53)))</f>
        <v/>
      </c>
      <c r="CB59" s="285" t="str">
        <f ca="true">+IF(OFFSET('Water Data'!$G$27,0,10*ROW('Water Data'!G53))="","",OFFSET('Water Data'!$G$27,0,10*ROW('Water Data'!G53)))</f>
        <v/>
      </c>
      <c r="CC59" s="285" t="str">
        <f ca="true">+IF(OFFSET('Water Data'!$G$28,0,10*ROW('Water Data'!G53))="","",OFFSET('Water Data'!$G$28,0,10*ROW('Water Data'!G53)))</f>
        <v/>
      </c>
      <c r="CD59" s="285" t="str">
        <f ca="true">+IF(OFFSET('Water Data'!$G$29,0,10*ROW('Water Data'!G53))="","",OFFSET('Water Data'!$G$29,0,10*ROW('Water Data'!G53)))</f>
        <v/>
      </c>
      <c r="CE59" s="285" t="str">
        <f ca="true">+IF(OFFSET('Water Data'!$H$27,0,10*ROW('Water Data'!H53))="","",OFFSET('Water Data'!$H$27,0,10*ROW('Water Data'!H53)))</f>
        <v/>
      </c>
      <c r="CF59" s="285" t="str">
        <f ca="true">+IF(OFFSET('Water Data'!$H$28,0,10*ROW('Water Data'!H53))="","",OFFSET('Water Data'!$H$28,0,10*ROW('Water Data'!H53)))</f>
        <v/>
      </c>
      <c r="CG59" s="285" t="str">
        <f ca="true">+IF(OFFSET('Water Data'!$H$29,0,10*ROW('Water Data'!H53))="","",OFFSET('Water Data'!$H$29,0,10*ROW('Water Data'!H53)))</f>
        <v/>
      </c>
      <c r="CH59" s="285" t="str">
        <f ca="true">+IF(OFFSET('Water Data'!$I$27,0,10*ROW('Water Data'!I53))="","",OFFSET('Water Data'!$I$27,0,10*ROW('Water Data'!I53)))</f>
        <v/>
      </c>
      <c r="CI59" s="285" t="str">
        <f ca="true">+IF(OFFSET('Water Data'!$I$28,0,10*ROW('Water Data'!I53))="","",OFFSET('Water Data'!$I$28,0,10*ROW('Water Data'!I53)))</f>
        <v/>
      </c>
      <c r="CJ59" s="285" t="str">
        <f ca="true">+IF(OFFSET('Water Data'!$I$29,0,10*ROW('Water Data'!I53))="","",OFFSET('Water Data'!$I$29,0,10*ROW('Water Data'!I53)))</f>
        <v/>
      </c>
      <c r="CK59" s="285" t="str">
        <f ca="true">+IF(OFFSET('Sanitation Data'!$D$28,0,10*ROW('Sanitation Data'!D53))="","",OFFSET('Sanitation Data'!$D$28,0,10*ROW('Sanitation Data'!D53)))</f>
        <v/>
      </c>
      <c r="CL59" s="285" t="str">
        <f ca="true">+IF(OFFSET('Sanitation Data'!$D$29,0,10*ROW('Sanitation Data'!D53))="","",OFFSET('Sanitation Data'!$D$29,0,10*ROW('Sanitation Data'!D53)))</f>
        <v/>
      </c>
      <c r="CM59" s="285" t="str">
        <f ca="true">+IF(OFFSET('Sanitation Data'!$D$30,0,10*ROW('Sanitation Data'!D53))="","",OFFSET('Sanitation Data'!$D$30,0,10*ROW('Sanitation Data'!D53)))</f>
        <v/>
      </c>
      <c r="CN59" s="285" t="str">
        <f ca="true">+IF(OFFSET('Sanitation Data'!$D$31,0,10*ROW('Sanitation Data'!D53))="","",OFFSET('Sanitation Data'!$D$31,0,10*ROW('Sanitation Data'!D53)))</f>
        <v/>
      </c>
      <c r="CO59" s="285" t="str">
        <f ca="true">+IF(OFFSET('Sanitation Data'!$D$32,0,10*ROW('Sanitation Data'!D53))="","",OFFSET('Sanitation Data'!$D$32,0,10*ROW('Sanitation Data'!D53)))</f>
        <v/>
      </c>
      <c r="CP59" s="285" t="str">
        <f ca="true">+IF(OFFSET('Sanitation Data'!$E$28,0,10*ROW('Sanitation Data'!E53))="","",OFFSET('Sanitation Data'!$E$28,0,10*ROW('Sanitation Data'!E53)))</f>
        <v/>
      </c>
      <c r="CQ59" s="285" t="str">
        <f ca="true">+IF(OFFSET('Sanitation Data'!$E$29,0,10*ROW('Sanitation Data'!E53))="","",OFFSET('Sanitation Data'!$E$29,0,10*ROW('Sanitation Data'!E53)))</f>
        <v/>
      </c>
      <c r="CR59" s="285" t="str">
        <f ca="true">+IF(OFFSET('Sanitation Data'!$E$30,0,10*ROW('Sanitation Data'!E53))="","",OFFSET('Sanitation Data'!$E$30,0,10*ROW('Sanitation Data'!E53)))</f>
        <v/>
      </c>
      <c r="CS59" s="285" t="str">
        <f ca="true">+IF(OFFSET('Sanitation Data'!$E$31,0,10*ROW('Sanitation Data'!E53))="","",OFFSET('Sanitation Data'!$E$31,0,10*ROW('Sanitation Data'!E53)))</f>
        <v/>
      </c>
      <c r="CT59" s="285" t="str">
        <f ca="true">+IF(OFFSET('Sanitation Data'!$E$32,0,10*ROW('Sanitation Data'!E53))="","",OFFSET('Sanitation Data'!$E$32,0,10*ROW('Sanitation Data'!E53)))</f>
        <v/>
      </c>
      <c r="CU59" s="285" t="str">
        <f ca="true">+IF(OFFSET('Sanitation Data'!$F$28,0,10*ROW('Sanitation Data'!F53))="","",OFFSET('Sanitation Data'!$F$28,0,10*ROW('Sanitation Data'!F53)))</f>
        <v/>
      </c>
      <c r="CV59" s="285" t="str">
        <f ca="true">+IF(OFFSET('Sanitation Data'!$F$29,0,10*ROW('Sanitation Data'!F53))="","",OFFSET('Sanitation Data'!$F$29,0,10*ROW('Sanitation Data'!F53)))</f>
        <v/>
      </c>
      <c r="CW59" s="285" t="str">
        <f ca="true">+IF(OFFSET('Sanitation Data'!$F$30,0,10*ROW('Sanitation Data'!F53))="","",OFFSET('Sanitation Data'!$F$30,0,10*ROW('Sanitation Data'!F53)))</f>
        <v/>
      </c>
      <c r="CX59" s="285" t="str">
        <f ca="true">+IF(OFFSET('Sanitation Data'!$F$31,0,10*ROW('Sanitation Data'!F53))="","",OFFSET('Sanitation Data'!$F$31,0,10*ROW('Sanitation Data'!F53)))</f>
        <v/>
      </c>
      <c r="CY59" s="285" t="str">
        <f ca="true">+IF(OFFSET('Sanitation Data'!$F$32,0,10*ROW('Sanitation Data'!F53))="","",OFFSET('Sanitation Data'!$F$32,0,10*ROW('Sanitation Data'!F53)))</f>
        <v/>
      </c>
      <c r="CZ59" s="285" t="str">
        <f ca="true">+IF(OFFSET('Sanitation Data'!$G$28,0,10*ROW('Sanitation Data'!G53))="","",OFFSET('Sanitation Data'!$G$28,0,10*ROW('Sanitation Data'!G53)))</f>
        <v/>
      </c>
      <c r="DA59" s="285" t="str">
        <f ca="true">+IF(OFFSET('Sanitation Data'!$G$29,0,10*ROW('Sanitation Data'!G53))="","",OFFSET('Sanitation Data'!$G$29,0,10*ROW('Sanitation Data'!G53)))</f>
        <v/>
      </c>
      <c r="DB59" s="285" t="str">
        <f ca="true">+IF(OFFSET('Sanitation Data'!$G$30,0,10*ROW('Sanitation Data'!G53))="","",OFFSET('Sanitation Data'!$G$30,0,10*ROW('Sanitation Data'!G53)))</f>
        <v/>
      </c>
      <c r="DC59" s="285" t="str">
        <f ca="true">+IF(OFFSET('Sanitation Data'!$G$31,0,10*ROW('Sanitation Data'!G53))="","",OFFSET('Sanitation Data'!$G$31,0,10*ROW('Sanitation Data'!G53)))</f>
        <v/>
      </c>
      <c r="DD59" s="285" t="str">
        <f ca="true">+IF(OFFSET('Sanitation Data'!$G$32,0,10*ROW('Sanitation Data'!G53))="","",OFFSET('Sanitation Data'!$G$32,0,10*ROW('Sanitation Data'!G53)))</f>
        <v/>
      </c>
      <c r="DE59" s="285" t="str">
        <f ca="true">+IF(OFFSET('Sanitation Data'!$H$28,0,10*ROW('Sanitation Data'!H53))="","",OFFSET('Sanitation Data'!$H$28,0,10*ROW('Sanitation Data'!H53)))</f>
        <v/>
      </c>
      <c r="DF59" s="285" t="str">
        <f ca="true">+IF(OFFSET('Sanitation Data'!$H$29,0,10*ROW('Sanitation Data'!H53))="","",OFFSET('Sanitation Data'!$H$29,0,10*ROW('Sanitation Data'!H53)))</f>
        <v/>
      </c>
      <c r="DG59" s="285" t="str">
        <f ca="true">+IF(OFFSET('Sanitation Data'!$H$30,0,10*ROW('Sanitation Data'!H53))="","",OFFSET('Sanitation Data'!$H$30,0,10*ROW('Sanitation Data'!H53)))</f>
        <v/>
      </c>
      <c r="DH59" s="285" t="str">
        <f ca="true">+IF(OFFSET('Sanitation Data'!$H$31,0,10*ROW('Sanitation Data'!H53))="","",OFFSET('Sanitation Data'!$H$31,0,10*ROW('Sanitation Data'!H53)))</f>
        <v/>
      </c>
      <c r="DI59" s="285" t="str">
        <f ca="true">+IF(OFFSET('Sanitation Data'!$H$32,0,10*ROW('Sanitation Data'!H53))="","",OFFSET('Sanitation Data'!$H$32,0,10*ROW('Sanitation Data'!H53)))</f>
        <v/>
      </c>
      <c r="DJ59" s="285" t="str">
        <f ca="true">+IF(OFFSET('Sanitation Data'!$I$28,0,10*ROW('Sanitation Data'!I53))="","",OFFSET('Sanitation Data'!$I$28,0,10*ROW('Sanitation Data'!I53)))</f>
        <v/>
      </c>
      <c r="DK59" s="285" t="str">
        <f ca="true">+IF(OFFSET('Sanitation Data'!$I$29,0,10*ROW('Sanitation Data'!I53))="","",OFFSET('Sanitation Data'!$I$29,0,10*ROW('Sanitation Data'!I53)))</f>
        <v/>
      </c>
      <c r="DL59" s="285" t="str">
        <f ca="true">+IF(OFFSET('Sanitation Data'!$I$30,0,10*ROW('Sanitation Data'!I53))="","",OFFSET('Sanitation Data'!$I$30,0,10*ROW('Sanitation Data'!I53)))</f>
        <v/>
      </c>
      <c r="DM59" s="285" t="str">
        <f ca="true">+IF(OFFSET('Sanitation Data'!$I$31,0,10*ROW('Sanitation Data'!I53))="","",OFFSET('Sanitation Data'!$I$31,0,10*ROW('Sanitation Data'!I53)))</f>
        <v/>
      </c>
      <c r="DN59" s="285" t="str">
        <f ca="true">+IF(OFFSET('Sanitation Data'!$I$32,0,10*ROW('Sanitation Data'!I53))="","",OFFSET('Sanitation Data'!$I$32,0,10*ROW('Sanitation Data'!I53)))</f>
        <v/>
      </c>
      <c r="DO59" s="285" t="str">
        <f ca="true">+IF(OFFSET('Hygiene Data'!$D$11,0,10*ROW('Hygiene Data'!D53))="","",OFFSET('Hygiene Data'!$D$11,0,10*ROW('Hygiene Data'!D53)))</f>
        <v/>
      </c>
      <c r="DP59" s="285" t="str">
        <f ca="true">+IF(OFFSET('Hygiene Data'!$D$12,0,10*ROW('Hygiene Data'!D53))="","",OFFSET('Hygiene Data'!$D$12,0,10*ROW('Hygiene Data'!D53)))</f>
        <v/>
      </c>
      <c r="DQ59" s="285" t="str">
        <f ca="true">+IF(OFFSET('Hygiene Data'!$D$13,0,10*ROW('Hygiene Data'!D53))="","",OFFSET('Hygiene Data'!$D$13,0,10*ROW('Hygiene Data'!D53)))</f>
        <v/>
      </c>
      <c r="DR59" s="285" t="str">
        <f ca="true">+IF(OFFSET('Hygiene Data'!$E$11,0,10*ROW('Hygiene Data'!E53))="","",OFFSET('Hygiene Data'!$E$11,0,10*ROW('Hygiene Data'!E53)))</f>
        <v/>
      </c>
      <c r="DS59" s="285" t="str">
        <f ca="true">+IF(OFFSET('Hygiene Data'!$E$12,0,10*ROW('Hygiene Data'!E53))="","",OFFSET('Hygiene Data'!$E$12,0,10*ROW('Hygiene Data'!E53)))</f>
        <v/>
      </c>
      <c r="DT59" s="285" t="str">
        <f ca="true">+IF(OFFSET('Hygiene Data'!$E$13,0,10*ROW('Hygiene Data'!E53))="","",OFFSET('Hygiene Data'!$E$13,0,10*ROW('Hygiene Data'!E53)))</f>
        <v/>
      </c>
      <c r="DU59" s="285" t="str">
        <f ca="true">+IF(OFFSET('Hygiene Data'!$F$11,0,10*ROW('Hygiene Data'!F53))="","",OFFSET('Hygiene Data'!$F$11,0,10*ROW('Hygiene Data'!F53)))</f>
        <v/>
      </c>
      <c r="DV59" s="285" t="str">
        <f ca="true">+IF(OFFSET('Hygiene Data'!$F$12,0,10*ROW('Hygiene Data'!F53))="","",OFFSET('Hygiene Data'!$F$12,0,10*ROW('Hygiene Data'!F53)))</f>
        <v/>
      </c>
      <c r="DW59" s="285" t="str">
        <f ca="true">+IF(OFFSET('Hygiene Data'!$F$13,0,10*ROW('Hygiene Data'!F53))="","",OFFSET('Hygiene Data'!$F$13,0,10*ROW('Hygiene Data'!F53)))</f>
        <v/>
      </c>
      <c r="DX59" s="285" t="str">
        <f ca="true">+IF(OFFSET('Hygiene Data'!$G$11,0,10*ROW('Hygiene Data'!G53))="","",OFFSET('Hygiene Data'!$G$11,0,10*ROW('Hygiene Data'!G53)))</f>
        <v/>
      </c>
      <c r="DY59" s="285" t="str">
        <f ca="true">+IF(OFFSET('Hygiene Data'!$G$12,0,10*ROW('Hygiene Data'!G53))="","",OFFSET('Hygiene Data'!$G$12,0,10*ROW('Hygiene Data'!G53)))</f>
        <v/>
      </c>
      <c r="DZ59" s="285" t="str">
        <f ca="true">+IF(OFFSET('Hygiene Data'!$G$13,0,10*ROW('Hygiene Data'!G53))="","",OFFSET('Hygiene Data'!$G$13,0,10*ROW('Hygiene Data'!G53)))</f>
        <v/>
      </c>
      <c r="EA59" s="285" t="str">
        <f ca="true">+IF(OFFSET('Hygiene Data'!$H$11,0,10*ROW('Hygiene Data'!H53))="","",OFFSET('Hygiene Data'!$H$11,0,10*ROW('Hygiene Data'!H53)))</f>
        <v/>
      </c>
      <c r="EB59" s="285" t="str">
        <f ca="true">+IF(OFFSET('Hygiene Data'!$H$12,0,10*ROW('Hygiene Data'!H53))="","",OFFSET('Hygiene Data'!$H$12,0,10*ROW('Hygiene Data'!H53)))</f>
        <v/>
      </c>
      <c r="EC59" s="285" t="str">
        <f ca="true">+IF(OFFSET('Hygiene Data'!$H$13,0,10*ROW('Hygiene Data'!H53))="","",OFFSET('Hygiene Data'!$H$13,0,10*ROW('Hygiene Data'!H53)))</f>
        <v/>
      </c>
      <c r="ED59" s="285" t="str">
        <f ca="true">+IF(OFFSET('Hygiene Data'!$I$11,0,10*ROW('Hygiene Data'!I53))="","",OFFSET('Hygiene Data'!$I$11,0,10*ROW('Hygiene Data'!I53)))</f>
        <v/>
      </c>
      <c r="EE59" s="285" t="str">
        <f ca="true">+IF(OFFSET('Hygiene Data'!$I$12,0,10*ROW('Hygiene Data'!I53))="","",OFFSET('Hygiene Data'!$I$12,0,10*ROW('Hygiene Data'!I53)))</f>
        <v/>
      </c>
      <c r="EF59" s="285" t="str">
        <f ca="true">+IF(OFFSET('Hygiene Data'!$I$13,0,10*ROW('Hygiene Data'!I53))="","",OFFSET('Hygiene Data'!$I$13,0,10*ROW('Hygiene Data'!I53)))</f>
        <v/>
      </c>
    </row>
    <row xmlns:x14ac="http://schemas.microsoft.com/office/spreadsheetml/2009/9/ac" r="60" x14ac:dyDescent="0.2">
      <c r="A60" s="35" t="str">
        <f ca="true">+IF(OFFSET('Water Data'!$B$2,0,10*ROW('Water Data'!E54))="","",OFFSET('Water Data'!$B$2,0,10*ROW('Water Data'!E54)))</f>
        <v/>
      </c>
      <c r="B60" s="35" t="str">
        <f ca="true">+IF(OFFSET('Water Data'!$C$2,0,10*ROW('Water Data'!F54))="","",OFFSET('Water Data'!$C$2,0,10*ROW('Water Data'!F54)))</f>
        <v/>
      </c>
      <c r="C60" s="341" t="str">
        <f t="shared" ca="true" si="0"/>
        <v/>
      </c>
      <c r="D60" s="89"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89"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89"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89"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89"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89"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89"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89"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89"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89"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89"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89"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89"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89"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89"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89"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89"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89"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0"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0"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0"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0"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0"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0"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0"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0"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0"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0"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0"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0"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0"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0"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0"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0"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0"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0"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0"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0"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0"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0"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0"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0"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0"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0"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0"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0"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0"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0"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1"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1"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1"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1"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1"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1"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1"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1"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1"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1"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1"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1"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1"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1"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1"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1"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1"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1"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85"/>
      <c r="BS60" s="285" t="str">
        <f ca="true">+IF(OFFSET('Water Data'!$D$27,0,10*ROW('Water Data'!D54))="","",OFFSET('Water Data'!$D$27,0,10*ROW('Water Data'!D54)))</f>
        <v/>
      </c>
      <c r="BT60" s="285" t="str">
        <f ca="true">+IF(OFFSET('Water Data'!$D$28,0,10*ROW('Water Data'!D54))="","",OFFSET('Water Data'!$D$28,0,10*ROW('Water Data'!D54)))</f>
        <v/>
      </c>
      <c r="BU60" s="285" t="str">
        <f ca="true">+IF(OFFSET('Water Data'!$D$29,0,10*ROW('Water Data'!D54))="","",OFFSET('Water Data'!$D$29,0,10*ROW('Water Data'!D54)))</f>
        <v/>
      </c>
      <c r="BV60" s="285" t="str">
        <f ca="true">+IF(OFFSET('Water Data'!$E$27,0,10*ROW('Water Data'!E54))="","",OFFSET('Water Data'!$E$27,0,10*ROW('Water Data'!E54)))</f>
        <v/>
      </c>
      <c r="BW60" s="285" t="str">
        <f ca="true">+IF(OFFSET('Water Data'!$E$28,0,10*ROW('Water Data'!E54))="","",OFFSET('Water Data'!$E$28,0,10*ROW('Water Data'!E54)))</f>
        <v/>
      </c>
      <c r="BX60" s="285" t="str">
        <f ca="true">+IF(OFFSET('Water Data'!$E$29,0,10*ROW('Water Data'!E54))="","",OFFSET('Water Data'!$E$29,0,10*ROW('Water Data'!E54)))</f>
        <v/>
      </c>
      <c r="BY60" s="285" t="str">
        <f ca="true">+IF(OFFSET('Water Data'!$F$27,0,10*ROW('Water Data'!F54))="","",OFFSET('Water Data'!$F$27,0,10*ROW('Water Data'!F54)))</f>
        <v/>
      </c>
      <c r="BZ60" s="285" t="str">
        <f ca="true">+IF(OFFSET('Water Data'!$F$28,0,10*ROW('Water Data'!F54))="","",OFFSET('Water Data'!$F$28,0,10*ROW('Water Data'!F54)))</f>
        <v/>
      </c>
      <c r="CA60" s="285" t="str">
        <f ca="true">+IF(OFFSET('Water Data'!$F$29,0,10*ROW('Water Data'!F54))="","",OFFSET('Water Data'!$F$29,0,10*ROW('Water Data'!F54)))</f>
        <v/>
      </c>
      <c r="CB60" s="285" t="str">
        <f ca="true">+IF(OFFSET('Water Data'!$G$27,0,10*ROW('Water Data'!G54))="","",OFFSET('Water Data'!$G$27,0,10*ROW('Water Data'!G54)))</f>
        <v/>
      </c>
      <c r="CC60" s="285" t="str">
        <f ca="true">+IF(OFFSET('Water Data'!$G$28,0,10*ROW('Water Data'!G54))="","",OFFSET('Water Data'!$G$28,0,10*ROW('Water Data'!G54)))</f>
        <v/>
      </c>
      <c r="CD60" s="285" t="str">
        <f ca="true">+IF(OFFSET('Water Data'!$G$29,0,10*ROW('Water Data'!G54))="","",OFFSET('Water Data'!$G$29,0,10*ROW('Water Data'!G54)))</f>
        <v/>
      </c>
      <c r="CE60" s="285" t="str">
        <f ca="true">+IF(OFFSET('Water Data'!$H$27,0,10*ROW('Water Data'!H54))="","",OFFSET('Water Data'!$H$27,0,10*ROW('Water Data'!H54)))</f>
        <v/>
      </c>
      <c r="CF60" s="285" t="str">
        <f ca="true">+IF(OFFSET('Water Data'!$H$28,0,10*ROW('Water Data'!H54))="","",OFFSET('Water Data'!$H$28,0,10*ROW('Water Data'!H54)))</f>
        <v/>
      </c>
      <c r="CG60" s="285" t="str">
        <f ca="true">+IF(OFFSET('Water Data'!$H$29,0,10*ROW('Water Data'!H54))="","",OFFSET('Water Data'!$H$29,0,10*ROW('Water Data'!H54)))</f>
        <v/>
      </c>
      <c r="CH60" s="285" t="str">
        <f ca="true">+IF(OFFSET('Water Data'!$I$27,0,10*ROW('Water Data'!I54))="","",OFFSET('Water Data'!$I$27,0,10*ROW('Water Data'!I54)))</f>
        <v/>
      </c>
      <c r="CI60" s="285" t="str">
        <f ca="true">+IF(OFFSET('Water Data'!$I$28,0,10*ROW('Water Data'!I54))="","",OFFSET('Water Data'!$I$28,0,10*ROW('Water Data'!I54)))</f>
        <v/>
      </c>
      <c r="CJ60" s="285" t="str">
        <f ca="true">+IF(OFFSET('Water Data'!$I$29,0,10*ROW('Water Data'!I54))="","",OFFSET('Water Data'!$I$29,0,10*ROW('Water Data'!I54)))</f>
        <v/>
      </c>
      <c r="CK60" s="285" t="str">
        <f ca="true">+IF(OFFSET('Sanitation Data'!$D$28,0,10*ROW('Sanitation Data'!D54))="","",OFFSET('Sanitation Data'!$D$28,0,10*ROW('Sanitation Data'!D54)))</f>
        <v/>
      </c>
      <c r="CL60" s="285" t="str">
        <f ca="true">+IF(OFFSET('Sanitation Data'!$D$29,0,10*ROW('Sanitation Data'!D54))="","",OFFSET('Sanitation Data'!$D$29,0,10*ROW('Sanitation Data'!D54)))</f>
        <v/>
      </c>
      <c r="CM60" s="285" t="str">
        <f ca="true">+IF(OFFSET('Sanitation Data'!$D$30,0,10*ROW('Sanitation Data'!D54))="","",OFFSET('Sanitation Data'!$D$30,0,10*ROW('Sanitation Data'!D54)))</f>
        <v/>
      </c>
      <c r="CN60" s="285" t="str">
        <f ca="true">+IF(OFFSET('Sanitation Data'!$D$31,0,10*ROW('Sanitation Data'!D54))="","",OFFSET('Sanitation Data'!$D$31,0,10*ROW('Sanitation Data'!D54)))</f>
        <v/>
      </c>
      <c r="CO60" s="285" t="str">
        <f ca="true">+IF(OFFSET('Sanitation Data'!$D$32,0,10*ROW('Sanitation Data'!D54))="","",OFFSET('Sanitation Data'!$D$32,0,10*ROW('Sanitation Data'!D54)))</f>
        <v/>
      </c>
      <c r="CP60" s="285" t="str">
        <f ca="true">+IF(OFFSET('Sanitation Data'!$E$28,0,10*ROW('Sanitation Data'!E54))="","",OFFSET('Sanitation Data'!$E$28,0,10*ROW('Sanitation Data'!E54)))</f>
        <v/>
      </c>
      <c r="CQ60" s="285" t="str">
        <f ca="true">+IF(OFFSET('Sanitation Data'!$E$29,0,10*ROW('Sanitation Data'!E54))="","",OFFSET('Sanitation Data'!$E$29,0,10*ROW('Sanitation Data'!E54)))</f>
        <v/>
      </c>
      <c r="CR60" s="285" t="str">
        <f ca="true">+IF(OFFSET('Sanitation Data'!$E$30,0,10*ROW('Sanitation Data'!E54))="","",OFFSET('Sanitation Data'!$E$30,0,10*ROW('Sanitation Data'!E54)))</f>
        <v/>
      </c>
      <c r="CS60" s="285" t="str">
        <f ca="true">+IF(OFFSET('Sanitation Data'!$E$31,0,10*ROW('Sanitation Data'!E54))="","",OFFSET('Sanitation Data'!$E$31,0,10*ROW('Sanitation Data'!E54)))</f>
        <v/>
      </c>
      <c r="CT60" s="285" t="str">
        <f ca="true">+IF(OFFSET('Sanitation Data'!$E$32,0,10*ROW('Sanitation Data'!E54))="","",OFFSET('Sanitation Data'!$E$32,0,10*ROW('Sanitation Data'!E54)))</f>
        <v/>
      </c>
      <c r="CU60" s="285" t="str">
        <f ca="true">+IF(OFFSET('Sanitation Data'!$F$28,0,10*ROW('Sanitation Data'!F54))="","",OFFSET('Sanitation Data'!$F$28,0,10*ROW('Sanitation Data'!F54)))</f>
        <v/>
      </c>
      <c r="CV60" s="285" t="str">
        <f ca="true">+IF(OFFSET('Sanitation Data'!$F$29,0,10*ROW('Sanitation Data'!F54))="","",OFFSET('Sanitation Data'!$F$29,0,10*ROW('Sanitation Data'!F54)))</f>
        <v/>
      </c>
      <c r="CW60" s="285" t="str">
        <f ca="true">+IF(OFFSET('Sanitation Data'!$F$30,0,10*ROW('Sanitation Data'!F54))="","",OFFSET('Sanitation Data'!$F$30,0,10*ROW('Sanitation Data'!F54)))</f>
        <v/>
      </c>
      <c r="CX60" s="285" t="str">
        <f ca="true">+IF(OFFSET('Sanitation Data'!$F$31,0,10*ROW('Sanitation Data'!F54))="","",OFFSET('Sanitation Data'!$F$31,0,10*ROW('Sanitation Data'!F54)))</f>
        <v/>
      </c>
      <c r="CY60" s="285" t="str">
        <f ca="true">+IF(OFFSET('Sanitation Data'!$F$32,0,10*ROW('Sanitation Data'!F54))="","",OFFSET('Sanitation Data'!$F$32,0,10*ROW('Sanitation Data'!F54)))</f>
        <v/>
      </c>
      <c r="CZ60" s="285" t="str">
        <f ca="true">+IF(OFFSET('Sanitation Data'!$G$28,0,10*ROW('Sanitation Data'!G54))="","",OFFSET('Sanitation Data'!$G$28,0,10*ROW('Sanitation Data'!G54)))</f>
        <v/>
      </c>
      <c r="DA60" s="285" t="str">
        <f ca="true">+IF(OFFSET('Sanitation Data'!$G$29,0,10*ROW('Sanitation Data'!G54))="","",OFFSET('Sanitation Data'!$G$29,0,10*ROW('Sanitation Data'!G54)))</f>
        <v/>
      </c>
      <c r="DB60" s="285" t="str">
        <f ca="true">+IF(OFFSET('Sanitation Data'!$G$30,0,10*ROW('Sanitation Data'!G54))="","",OFFSET('Sanitation Data'!$G$30,0,10*ROW('Sanitation Data'!G54)))</f>
        <v/>
      </c>
      <c r="DC60" s="285" t="str">
        <f ca="true">+IF(OFFSET('Sanitation Data'!$G$31,0,10*ROW('Sanitation Data'!G54))="","",OFFSET('Sanitation Data'!$G$31,0,10*ROW('Sanitation Data'!G54)))</f>
        <v/>
      </c>
      <c r="DD60" s="285" t="str">
        <f ca="true">+IF(OFFSET('Sanitation Data'!$G$32,0,10*ROW('Sanitation Data'!G54))="","",OFFSET('Sanitation Data'!$G$32,0,10*ROW('Sanitation Data'!G54)))</f>
        <v/>
      </c>
      <c r="DE60" s="285" t="str">
        <f ca="true">+IF(OFFSET('Sanitation Data'!$H$28,0,10*ROW('Sanitation Data'!H54))="","",OFFSET('Sanitation Data'!$H$28,0,10*ROW('Sanitation Data'!H54)))</f>
        <v/>
      </c>
      <c r="DF60" s="285" t="str">
        <f ca="true">+IF(OFFSET('Sanitation Data'!$H$29,0,10*ROW('Sanitation Data'!H54))="","",OFFSET('Sanitation Data'!$H$29,0,10*ROW('Sanitation Data'!H54)))</f>
        <v/>
      </c>
      <c r="DG60" s="285" t="str">
        <f ca="true">+IF(OFFSET('Sanitation Data'!$H$30,0,10*ROW('Sanitation Data'!H54))="","",OFFSET('Sanitation Data'!$H$30,0,10*ROW('Sanitation Data'!H54)))</f>
        <v/>
      </c>
      <c r="DH60" s="285" t="str">
        <f ca="true">+IF(OFFSET('Sanitation Data'!$H$31,0,10*ROW('Sanitation Data'!H54))="","",OFFSET('Sanitation Data'!$H$31,0,10*ROW('Sanitation Data'!H54)))</f>
        <v/>
      </c>
      <c r="DI60" s="285" t="str">
        <f ca="true">+IF(OFFSET('Sanitation Data'!$H$32,0,10*ROW('Sanitation Data'!H54))="","",OFFSET('Sanitation Data'!$H$32,0,10*ROW('Sanitation Data'!H54)))</f>
        <v/>
      </c>
      <c r="DJ60" s="285" t="str">
        <f ca="true">+IF(OFFSET('Sanitation Data'!$I$28,0,10*ROW('Sanitation Data'!I54))="","",OFFSET('Sanitation Data'!$I$28,0,10*ROW('Sanitation Data'!I54)))</f>
        <v/>
      </c>
      <c r="DK60" s="285" t="str">
        <f ca="true">+IF(OFFSET('Sanitation Data'!$I$29,0,10*ROW('Sanitation Data'!I54))="","",OFFSET('Sanitation Data'!$I$29,0,10*ROW('Sanitation Data'!I54)))</f>
        <v/>
      </c>
      <c r="DL60" s="285" t="str">
        <f ca="true">+IF(OFFSET('Sanitation Data'!$I$30,0,10*ROW('Sanitation Data'!I54))="","",OFFSET('Sanitation Data'!$I$30,0,10*ROW('Sanitation Data'!I54)))</f>
        <v/>
      </c>
      <c r="DM60" s="285" t="str">
        <f ca="true">+IF(OFFSET('Sanitation Data'!$I$31,0,10*ROW('Sanitation Data'!I54))="","",OFFSET('Sanitation Data'!$I$31,0,10*ROW('Sanitation Data'!I54)))</f>
        <v/>
      </c>
      <c r="DN60" s="285" t="str">
        <f ca="true">+IF(OFFSET('Sanitation Data'!$I$32,0,10*ROW('Sanitation Data'!I54))="","",OFFSET('Sanitation Data'!$I$32,0,10*ROW('Sanitation Data'!I54)))</f>
        <v/>
      </c>
      <c r="DO60" s="285" t="str">
        <f ca="true">+IF(OFFSET('Hygiene Data'!$D$11,0,10*ROW('Hygiene Data'!D54))="","",OFFSET('Hygiene Data'!$D$11,0,10*ROW('Hygiene Data'!D54)))</f>
        <v/>
      </c>
      <c r="DP60" s="285" t="str">
        <f ca="true">+IF(OFFSET('Hygiene Data'!$D$12,0,10*ROW('Hygiene Data'!D54))="","",OFFSET('Hygiene Data'!$D$12,0,10*ROW('Hygiene Data'!D54)))</f>
        <v/>
      </c>
      <c r="DQ60" s="285" t="str">
        <f ca="true">+IF(OFFSET('Hygiene Data'!$D$13,0,10*ROW('Hygiene Data'!D54))="","",OFFSET('Hygiene Data'!$D$13,0,10*ROW('Hygiene Data'!D54)))</f>
        <v/>
      </c>
      <c r="DR60" s="285" t="str">
        <f ca="true">+IF(OFFSET('Hygiene Data'!$E$11,0,10*ROW('Hygiene Data'!E54))="","",OFFSET('Hygiene Data'!$E$11,0,10*ROW('Hygiene Data'!E54)))</f>
        <v/>
      </c>
      <c r="DS60" s="285" t="str">
        <f ca="true">+IF(OFFSET('Hygiene Data'!$E$12,0,10*ROW('Hygiene Data'!E54))="","",OFFSET('Hygiene Data'!$E$12,0,10*ROW('Hygiene Data'!E54)))</f>
        <v/>
      </c>
      <c r="DT60" s="285" t="str">
        <f ca="true">+IF(OFFSET('Hygiene Data'!$E$13,0,10*ROW('Hygiene Data'!E54))="","",OFFSET('Hygiene Data'!$E$13,0,10*ROW('Hygiene Data'!E54)))</f>
        <v/>
      </c>
      <c r="DU60" s="285" t="str">
        <f ca="true">+IF(OFFSET('Hygiene Data'!$F$11,0,10*ROW('Hygiene Data'!F54))="","",OFFSET('Hygiene Data'!$F$11,0,10*ROW('Hygiene Data'!F54)))</f>
        <v/>
      </c>
      <c r="DV60" s="285" t="str">
        <f ca="true">+IF(OFFSET('Hygiene Data'!$F$12,0,10*ROW('Hygiene Data'!F54))="","",OFFSET('Hygiene Data'!$F$12,0,10*ROW('Hygiene Data'!F54)))</f>
        <v/>
      </c>
      <c r="DW60" s="285" t="str">
        <f ca="true">+IF(OFFSET('Hygiene Data'!$F$13,0,10*ROW('Hygiene Data'!F54))="","",OFFSET('Hygiene Data'!$F$13,0,10*ROW('Hygiene Data'!F54)))</f>
        <v/>
      </c>
      <c r="DX60" s="285" t="str">
        <f ca="true">+IF(OFFSET('Hygiene Data'!$G$11,0,10*ROW('Hygiene Data'!G54))="","",OFFSET('Hygiene Data'!$G$11,0,10*ROW('Hygiene Data'!G54)))</f>
        <v/>
      </c>
      <c r="DY60" s="285" t="str">
        <f ca="true">+IF(OFFSET('Hygiene Data'!$G$12,0,10*ROW('Hygiene Data'!G54))="","",OFFSET('Hygiene Data'!$G$12,0,10*ROW('Hygiene Data'!G54)))</f>
        <v/>
      </c>
      <c r="DZ60" s="285" t="str">
        <f ca="true">+IF(OFFSET('Hygiene Data'!$G$13,0,10*ROW('Hygiene Data'!G54))="","",OFFSET('Hygiene Data'!$G$13,0,10*ROW('Hygiene Data'!G54)))</f>
        <v/>
      </c>
      <c r="EA60" s="285" t="str">
        <f ca="true">+IF(OFFSET('Hygiene Data'!$H$11,0,10*ROW('Hygiene Data'!H54))="","",OFFSET('Hygiene Data'!$H$11,0,10*ROW('Hygiene Data'!H54)))</f>
        <v/>
      </c>
      <c r="EB60" s="285" t="str">
        <f ca="true">+IF(OFFSET('Hygiene Data'!$H$12,0,10*ROW('Hygiene Data'!H54))="","",OFFSET('Hygiene Data'!$H$12,0,10*ROW('Hygiene Data'!H54)))</f>
        <v/>
      </c>
      <c r="EC60" s="285" t="str">
        <f ca="true">+IF(OFFSET('Hygiene Data'!$H$13,0,10*ROW('Hygiene Data'!H54))="","",OFFSET('Hygiene Data'!$H$13,0,10*ROW('Hygiene Data'!H54)))</f>
        <v/>
      </c>
      <c r="ED60" s="285" t="str">
        <f ca="true">+IF(OFFSET('Hygiene Data'!$I$11,0,10*ROW('Hygiene Data'!I54))="","",OFFSET('Hygiene Data'!$I$11,0,10*ROW('Hygiene Data'!I54)))</f>
        <v/>
      </c>
      <c r="EE60" s="285" t="str">
        <f ca="true">+IF(OFFSET('Hygiene Data'!$I$12,0,10*ROW('Hygiene Data'!I54))="","",OFFSET('Hygiene Data'!$I$12,0,10*ROW('Hygiene Data'!I54)))</f>
        <v/>
      </c>
      <c r="EF60" s="285" t="str">
        <f ca="true">+IF(OFFSET('Hygiene Data'!$I$13,0,10*ROW('Hygiene Data'!I54))="","",OFFSET('Hygiene Data'!$I$13,0,10*ROW('Hygiene Data'!I54)))</f>
        <v/>
      </c>
    </row>
    <row xmlns:x14ac="http://schemas.microsoft.com/office/spreadsheetml/2009/9/ac" r="61" x14ac:dyDescent="0.2">
      <c r="A61" s="35" t="str">
        <f ca="true">+IF(OFFSET('Water Data'!$B$2,0,10*ROW('Water Data'!E55))="","",OFFSET('Water Data'!$B$2,0,10*ROW('Water Data'!E55)))</f>
        <v/>
      </c>
      <c r="B61" s="35" t="str">
        <f ca="true">+IF(OFFSET('Water Data'!$C$2,0,10*ROW('Water Data'!F55))="","",OFFSET('Water Data'!$C$2,0,10*ROW('Water Data'!F55)))</f>
        <v/>
      </c>
      <c r="C61" s="341" t="str">
        <f t="shared" ca="true" si="0"/>
        <v/>
      </c>
      <c r="D61" s="89"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89"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89"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89"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89"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89"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89"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89"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89"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89"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89"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89"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89"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89"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89"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89"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89"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89"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0"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0"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0"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0"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0"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0"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0"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0"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0"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0"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0"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0"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0"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0"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0"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0"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0"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0"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0"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0"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0"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0"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0"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0"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0"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0"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0"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0"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0"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0"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1"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1"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1"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1"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1"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1"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1"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1"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1"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1"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1"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1"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1"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1"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1"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1"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1"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1"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85"/>
      <c r="BS61" s="285" t="str">
        <f ca="true">+IF(OFFSET('Water Data'!$D$27,0,10*ROW('Water Data'!D55))="","",OFFSET('Water Data'!$D$27,0,10*ROW('Water Data'!D55)))</f>
        <v/>
      </c>
      <c r="BT61" s="285" t="str">
        <f ca="true">+IF(OFFSET('Water Data'!$D$28,0,10*ROW('Water Data'!D55))="","",OFFSET('Water Data'!$D$28,0,10*ROW('Water Data'!D55)))</f>
        <v/>
      </c>
      <c r="BU61" s="285" t="str">
        <f ca="true">+IF(OFFSET('Water Data'!$D$29,0,10*ROW('Water Data'!D55))="","",OFFSET('Water Data'!$D$29,0,10*ROW('Water Data'!D55)))</f>
        <v/>
      </c>
      <c r="BV61" s="285" t="str">
        <f ca="true">+IF(OFFSET('Water Data'!$E$27,0,10*ROW('Water Data'!E55))="","",OFFSET('Water Data'!$E$27,0,10*ROW('Water Data'!E55)))</f>
        <v/>
      </c>
      <c r="BW61" s="285" t="str">
        <f ca="true">+IF(OFFSET('Water Data'!$E$28,0,10*ROW('Water Data'!E55))="","",OFFSET('Water Data'!$E$28,0,10*ROW('Water Data'!E55)))</f>
        <v/>
      </c>
      <c r="BX61" s="285" t="str">
        <f ca="true">+IF(OFFSET('Water Data'!$E$29,0,10*ROW('Water Data'!E55))="","",OFFSET('Water Data'!$E$29,0,10*ROW('Water Data'!E55)))</f>
        <v/>
      </c>
      <c r="BY61" s="285" t="str">
        <f ca="true">+IF(OFFSET('Water Data'!$F$27,0,10*ROW('Water Data'!F55))="","",OFFSET('Water Data'!$F$27,0,10*ROW('Water Data'!F55)))</f>
        <v/>
      </c>
      <c r="BZ61" s="285" t="str">
        <f ca="true">+IF(OFFSET('Water Data'!$F$28,0,10*ROW('Water Data'!F55))="","",OFFSET('Water Data'!$F$28,0,10*ROW('Water Data'!F55)))</f>
        <v/>
      </c>
      <c r="CA61" s="285" t="str">
        <f ca="true">+IF(OFFSET('Water Data'!$F$29,0,10*ROW('Water Data'!F55))="","",OFFSET('Water Data'!$F$29,0,10*ROW('Water Data'!F55)))</f>
        <v/>
      </c>
      <c r="CB61" s="285" t="str">
        <f ca="true">+IF(OFFSET('Water Data'!$G$27,0,10*ROW('Water Data'!G55))="","",OFFSET('Water Data'!$G$27,0,10*ROW('Water Data'!G55)))</f>
        <v/>
      </c>
      <c r="CC61" s="285" t="str">
        <f ca="true">+IF(OFFSET('Water Data'!$G$28,0,10*ROW('Water Data'!G55))="","",OFFSET('Water Data'!$G$28,0,10*ROW('Water Data'!G55)))</f>
        <v/>
      </c>
      <c r="CD61" s="285" t="str">
        <f ca="true">+IF(OFFSET('Water Data'!$G$29,0,10*ROW('Water Data'!G55))="","",OFFSET('Water Data'!$G$29,0,10*ROW('Water Data'!G55)))</f>
        <v/>
      </c>
      <c r="CE61" s="285" t="str">
        <f ca="true">+IF(OFFSET('Water Data'!$H$27,0,10*ROW('Water Data'!H55))="","",OFFSET('Water Data'!$H$27,0,10*ROW('Water Data'!H55)))</f>
        <v/>
      </c>
      <c r="CF61" s="285" t="str">
        <f ca="true">+IF(OFFSET('Water Data'!$H$28,0,10*ROW('Water Data'!H55))="","",OFFSET('Water Data'!$H$28,0,10*ROW('Water Data'!H55)))</f>
        <v/>
      </c>
      <c r="CG61" s="285" t="str">
        <f ca="true">+IF(OFFSET('Water Data'!$H$29,0,10*ROW('Water Data'!H55))="","",OFFSET('Water Data'!$H$29,0,10*ROW('Water Data'!H55)))</f>
        <v/>
      </c>
      <c r="CH61" s="285" t="str">
        <f ca="true">+IF(OFFSET('Water Data'!$I$27,0,10*ROW('Water Data'!I55))="","",OFFSET('Water Data'!$I$27,0,10*ROW('Water Data'!I55)))</f>
        <v/>
      </c>
      <c r="CI61" s="285" t="str">
        <f ca="true">+IF(OFFSET('Water Data'!$I$28,0,10*ROW('Water Data'!I55))="","",OFFSET('Water Data'!$I$28,0,10*ROW('Water Data'!I55)))</f>
        <v/>
      </c>
      <c r="CJ61" s="285" t="str">
        <f ca="true">+IF(OFFSET('Water Data'!$I$29,0,10*ROW('Water Data'!I55))="","",OFFSET('Water Data'!$I$29,0,10*ROW('Water Data'!I55)))</f>
        <v/>
      </c>
      <c r="CK61" s="285" t="str">
        <f ca="true">+IF(OFFSET('Sanitation Data'!$D$28,0,10*ROW('Sanitation Data'!D55))="","",OFFSET('Sanitation Data'!$D$28,0,10*ROW('Sanitation Data'!D55)))</f>
        <v/>
      </c>
      <c r="CL61" s="285" t="str">
        <f ca="true">+IF(OFFSET('Sanitation Data'!$D$29,0,10*ROW('Sanitation Data'!D55))="","",OFFSET('Sanitation Data'!$D$29,0,10*ROW('Sanitation Data'!D55)))</f>
        <v/>
      </c>
      <c r="CM61" s="285" t="str">
        <f ca="true">+IF(OFFSET('Sanitation Data'!$D$30,0,10*ROW('Sanitation Data'!D55))="","",OFFSET('Sanitation Data'!$D$30,0,10*ROW('Sanitation Data'!D55)))</f>
        <v/>
      </c>
      <c r="CN61" s="285" t="str">
        <f ca="true">+IF(OFFSET('Sanitation Data'!$D$31,0,10*ROW('Sanitation Data'!D55))="","",OFFSET('Sanitation Data'!$D$31,0,10*ROW('Sanitation Data'!D55)))</f>
        <v/>
      </c>
      <c r="CO61" s="285" t="str">
        <f ca="true">+IF(OFFSET('Sanitation Data'!$D$32,0,10*ROW('Sanitation Data'!D55))="","",OFFSET('Sanitation Data'!$D$32,0,10*ROW('Sanitation Data'!D55)))</f>
        <v/>
      </c>
      <c r="CP61" s="285" t="str">
        <f ca="true">+IF(OFFSET('Sanitation Data'!$E$28,0,10*ROW('Sanitation Data'!E55))="","",OFFSET('Sanitation Data'!$E$28,0,10*ROW('Sanitation Data'!E55)))</f>
        <v/>
      </c>
      <c r="CQ61" s="285" t="str">
        <f ca="true">+IF(OFFSET('Sanitation Data'!$E$29,0,10*ROW('Sanitation Data'!E55))="","",OFFSET('Sanitation Data'!$E$29,0,10*ROW('Sanitation Data'!E55)))</f>
        <v/>
      </c>
      <c r="CR61" s="285" t="str">
        <f ca="true">+IF(OFFSET('Sanitation Data'!$E$30,0,10*ROW('Sanitation Data'!E55))="","",OFFSET('Sanitation Data'!$E$30,0,10*ROW('Sanitation Data'!E55)))</f>
        <v/>
      </c>
      <c r="CS61" s="285" t="str">
        <f ca="true">+IF(OFFSET('Sanitation Data'!$E$31,0,10*ROW('Sanitation Data'!E55))="","",OFFSET('Sanitation Data'!$E$31,0,10*ROW('Sanitation Data'!E55)))</f>
        <v/>
      </c>
      <c r="CT61" s="285" t="str">
        <f ca="true">+IF(OFFSET('Sanitation Data'!$E$32,0,10*ROW('Sanitation Data'!E55))="","",OFFSET('Sanitation Data'!$E$32,0,10*ROW('Sanitation Data'!E55)))</f>
        <v/>
      </c>
      <c r="CU61" s="285" t="str">
        <f ca="true">+IF(OFFSET('Sanitation Data'!$F$28,0,10*ROW('Sanitation Data'!F55))="","",OFFSET('Sanitation Data'!$F$28,0,10*ROW('Sanitation Data'!F55)))</f>
        <v/>
      </c>
      <c r="CV61" s="285" t="str">
        <f ca="true">+IF(OFFSET('Sanitation Data'!$F$29,0,10*ROW('Sanitation Data'!F55))="","",OFFSET('Sanitation Data'!$F$29,0,10*ROW('Sanitation Data'!F55)))</f>
        <v/>
      </c>
      <c r="CW61" s="285" t="str">
        <f ca="true">+IF(OFFSET('Sanitation Data'!$F$30,0,10*ROW('Sanitation Data'!F55))="","",OFFSET('Sanitation Data'!$F$30,0,10*ROW('Sanitation Data'!F55)))</f>
        <v/>
      </c>
      <c r="CX61" s="285" t="str">
        <f ca="true">+IF(OFFSET('Sanitation Data'!$F$31,0,10*ROW('Sanitation Data'!F55))="","",OFFSET('Sanitation Data'!$F$31,0,10*ROW('Sanitation Data'!F55)))</f>
        <v/>
      </c>
      <c r="CY61" s="285" t="str">
        <f ca="true">+IF(OFFSET('Sanitation Data'!$F$32,0,10*ROW('Sanitation Data'!F55))="","",OFFSET('Sanitation Data'!$F$32,0,10*ROW('Sanitation Data'!F55)))</f>
        <v/>
      </c>
      <c r="CZ61" s="285" t="str">
        <f ca="true">+IF(OFFSET('Sanitation Data'!$G$28,0,10*ROW('Sanitation Data'!G55))="","",OFFSET('Sanitation Data'!$G$28,0,10*ROW('Sanitation Data'!G55)))</f>
        <v/>
      </c>
      <c r="DA61" s="285" t="str">
        <f ca="true">+IF(OFFSET('Sanitation Data'!$G$29,0,10*ROW('Sanitation Data'!G55))="","",OFFSET('Sanitation Data'!$G$29,0,10*ROW('Sanitation Data'!G55)))</f>
        <v/>
      </c>
      <c r="DB61" s="285" t="str">
        <f ca="true">+IF(OFFSET('Sanitation Data'!$G$30,0,10*ROW('Sanitation Data'!G55))="","",OFFSET('Sanitation Data'!$G$30,0,10*ROW('Sanitation Data'!G55)))</f>
        <v/>
      </c>
      <c r="DC61" s="285" t="str">
        <f ca="true">+IF(OFFSET('Sanitation Data'!$G$31,0,10*ROW('Sanitation Data'!G55))="","",OFFSET('Sanitation Data'!$G$31,0,10*ROW('Sanitation Data'!G55)))</f>
        <v/>
      </c>
      <c r="DD61" s="285" t="str">
        <f ca="true">+IF(OFFSET('Sanitation Data'!$G$32,0,10*ROW('Sanitation Data'!G55))="","",OFFSET('Sanitation Data'!$G$32,0,10*ROW('Sanitation Data'!G55)))</f>
        <v/>
      </c>
      <c r="DE61" s="285" t="str">
        <f ca="true">+IF(OFFSET('Sanitation Data'!$H$28,0,10*ROW('Sanitation Data'!H55))="","",OFFSET('Sanitation Data'!$H$28,0,10*ROW('Sanitation Data'!H55)))</f>
        <v/>
      </c>
      <c r="DF61" s="285" t="str">
        <f ca="true">+IF(OFFSET('Sanitation Data'!$H$29,0,10*ROW('Sanitation Data'!H55))="","",OFFSET('Sanitation Data'!$H$29,0,10*ROW('Sanitation Data'!H55)))</f>
        <v/>
      </c>
      <c r="DG61" s="285" t="str">
        <f ca="true">+IF(OFFSET('Sanitation Data'!$H$30,0,10*ROW('Sanitation Data'!H55))="","",OFFSET('Sanitation Data'!$H$30,0,10*ROW('Sanitation Data'!H55)))</f>
        <v/>
      </c>
      <c r="DH61" s="285" t="str">
        <f ca="true">+IF(OFFSET('Sanitation Data'!$H$31,0,10*ROW('Sanitation Data'!H55))="","",OFFSET('Sanitation Data'!$H$31,0,10*ROW('Sanitation Data'!H55)))</f>
        <v/>
      </c>
      <c r="DI61" s="285" t="str">
        <f ca="true">+IF(OFFSET('Sanitation Data'!$H$32,0,10*ROW('Sanitation Data'!H55))="","",OFFSET('Sanitation Data'!$H$32,0,10*ROW('Sanitation Data'!H55)))</f>
        <v/>
      </c>
      <c r="DJ61" s="285" t="str">
        <f ca="true">+IF(OFFSET('Sanitation Data'!$I$28,0,10*ROW('Sanitation Data'!I55))="","",OFFSET('Sanitation Data'!$I$28,0,10*ROW('Sanitation Data'!I55)))</f>
        <v/>
      </c>
      <c r="DK61" s="285" t="str">
        <f ca="true">+IF(OFFSET('Sanitation Data'!$I$29,0,10*ROW('Sanitation Data'!I55))="","",OFFSET('Sanitation Data'!$I$29,0,10*ROW('Sanitation Data'!I55)))</f>
        <v/>
      </c>
      <c r="DL61" s="285" t="str">
        <f ca="true">+IF(OFFSET('Sanitation Data'!$I$30,0,10*ROW('Sanitation Data'!I55))="","",OFFSET('Sanitation Data'!$I$30,0,10*ROW('Sanitation Data'!I55)))</f>
        <v/>
      </c>
      <c r="DM61" s="285" t="str">
        <f ca="true">+IF(OFFSET('Sanitation Data'!$I$31,0,10*ROW('Sanitation Data'!I55))="","",OFFSET('Sanitation Data'!$I$31,0,10*ROW('Sanitation Data'!I55)))</f>
        <v/>
      </c>
      <c r="DN61" s="285" t="str">
        <f ca="true">+IF(OFFSET('Sanitation Data'!$I$32,0,10*ROW('Sanitation Data'!I55))="","",OFFSET('Sanitation Data'!$I$32,0,10*ROW('Sanitation Data'!I55)))</f>
        <v/>
      </c>
      <c r="DO61" s="285" t="str">
        <f ca="true">+IF(OFFSET('Hygiene Data'!$D$11,0,10*ROW('Hygiene Data'!D55))="","",OFFSET('Hygiene Data'!$D$11,0,10*ROW('Hygiene Data'!D55)))</f>
        <v/>
      </c>
      <c r="DP61" s="285" t="str">
        <f ca="true">+IF(OFFSET('Hygiene Data'!$D$12,0,10*ROW('Hygiene Data'!D55))="","",OFFSET('Hygiene Data'!$D$12,0,10*ROW('Hygiene Data'!D55)))</f>
        <v/>
      </c>
      <c r="DQ61" s="285" t="str">
        <f ca="true">+IF(OFFSET('Hygiene Data'!$D$13,0,10*ROW('Hygiene Data'!D55))="","",OFFSET('Hygiene Data'!$D$13,0,10*ROW('Hygiene Data'!D55)))</f>
        <v/>
      </c>
      <c r="DR61" s="285" t="str">
        <f ca="true">+IF(OFFSET('Hygiene Data'!$E$11,0,10*ROW('Hygiene Data'!E55))="","",OFFSET('Hygiene Data'!$E$11,0,10*ROW('Hygiene Data'!E55)))</f>
        <v/>
      </c>
      <c r="DS61" s="285" t="str">
        <f ca="true">+IF(OFFSET('Hygiene Data'!$E$12,0,10*ROW('Hygiene Data'!E55))="","",OFFSET('Hygiene Data'!$E$12,0,10*ROW('Hygiene Data'!E55)))</f>
        <v/>
      </c>
      <c r="DT61" s="285" t="str">
        <f ca="true">+IF(OFFSET('Hygiene Data'!$E$13,0,10*ROW('Hygiene Data'!E55))="","",OFFSET('Hygiene Data'!$E$13,0,10*ROW('Hygiene Data'!E55)))</f>
        <v/>
      </c>
      <c r="DU61" s="285" t="str">
        <f ca="true">+IF(OFFSET('Hygiene Data'!$F$11,0,10*ROW('Hygiene Data'!F55))="","",OFFSET('Hygiene Data'!$F$11,0,10*ROW('Hygiene Data'!F55)))</f>
        <v/>
      </c>
      <c r="DV61" s="285" t="str">
        <f ca="true">+IF(OFFSET('Hygiene Data'!$F$12,0,10*ROW('Hygiene Data'!F55))="","",OFFSET('Hygiene Data'!$F$12,0,10*ROW('Hygiene Data'!F55)))</f>
        <v/>
      </c>
      <c r="DW61" s="285" t="str">
        <f ca="true">+IF(OFFSET('Hygiene Data'!$F$13,0,10*ROW('Hygiene Data'!F55))="","",OFFSET('Hygiene Data'!$F$13,0,10*ROW('Hygiene Data'!F55)))</f>
        <v/>
      </c>
      <c r="DX61" s="285" t="str">
        <f ca="true">+IF(OFFSET('Hygiene Data'!$G$11,0,10*ROW('Hygiene Data'!G55))="","",OFFSET('Hygiene Data'!$G$11,0,10*ROW('Hygiene Data'!G55)))</f>
        <v/>
      </c>
      <c r="DY61" s="285" t="str">
        <f ca="true">+IF(OFFSET('Hygiene Data'!$G$12,0,10*ROW('Hygiene Data'!G55))="","",OFFSET('Hygiene Data'!$G$12,0,10*ROW('Hygiene Data'!G55)))</f>
        <v/>
      </c>
      <c r="DZ61" s="285" t="str">
        <f ca="true">+IF(OFFSET('Hygiene Data'!$G$13,0,10*ROW('Hygiene Data'!G55))="","",OFFSET('Hygiene Data'!$G$13,0,10*ROW('Hygiene Data'!G55)))</f>
        <v/>
      </c>
      <c r="EA61" s="285" t="str">
        <f ca="true">+IF(OFFSET('Hygiene Data'!$H$11,0,10*ROW('Hygiene Data'!H55))="","",OFFSET('Hygiene Data'!$H$11,0,10*ROW('Hygiene Data'!H55)))</f>
        <v/>
      </c>
      <c r="EB61" s="285" t="str">
        <f ca="true">+IF(OFFSET('Hygiene Data'!$H$12,0,10*ROW('Hygiene Data'!H55))="","",OFFSET('Hygiene Data'!$H$12,0,10*ROW('Hygiene Data'!H55)))</f>
        <v/>
      </c>
      <c r="EC61" s="285" t="str">
        <f ca="true">+IF(OFFSET('Hygiene Data'!$H$13,0,10*ROW('Hygiene Data'!H55))="","",OFFSET('Hygiene Data'!$H$13,0,10*ROW('Hygiene Data'!H55)))</f>
        <v/>
      </c>
      <c r="ED61" s="285" t="str">
        <f ca="true">+IF(OFFSET('Hygiene Data'!$I$11,0,10*ROW('Hygiene Data'!I55))="","",OFFSET('Hygiene Data'!$I$11,0,10*ROW('Hygiene Data'!I55)))</f>
        <v/>
      </c>
      <c r="EE61" s="285" t="str">
        <f ca="true">+IF(OFFSET('Hygiene Data'!$I$12,0,10*ROW('Hygiene Data'!I55))="","",OFFSET('Hygiene Data'!$I$12,0,10*ROW('Hygiene Data'!I55)))</f>
        <v/>
      </c>
      <c r="EF61" s="285" t="str">
        <f ca="true">+IF(OFFSET('Hygiene Data'!$I$13,0,10*ROW('Hygiene Data'!I55))="","",OFFSET('Hygiene Data'!$I$13,0,10*ROW('Hygiene Data'!I55)))</f>
        <v/>
      </c>
    </row>
    <row xmlns:x14ac="http://schemas.microsoft.com/office/spreadsheetml/2009/9/ac" r="62" x14ac:dyDescent="0.2">
      <c r="A62" s="35" t="str">
        <f ca="true">+IF(OFFSET('Water Data'!$B$2,0,10*ROW('Water Data'!E56))="","",OFFSET('Water Data'!$B$2,0,10*ROW('Water Data'!E56)))</f>
        <v/>
      </c>
      <c r="B62" s="35" t="str">
        <f ca="true">+IF(OFFSET('Water Data'!$C$2,0,10*ROW('Water Data'!F56))="","",OFFSET('Water Data'!$C$2,0,10*ROW('Water Data'!F56)))</f>
        <v/>
      </c>
      <c r="C62" s="341" t="str">
        <f t="shared" ca="true" si="0"/>
        <v/>
      </c>
      <c r="D62" s="89"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89"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89"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89"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89"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89"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89"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89"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89"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89"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89"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89"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89"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89"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89"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89"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89"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89"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0"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0"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0"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0"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0"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0"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0"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0"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0"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0"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0"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0"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0"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0"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0"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0"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0"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0"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0"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0"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0"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0"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0"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0"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0"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0"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0"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0"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0"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0"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1"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1"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1"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1"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1"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1"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1"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1"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1"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1"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1"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1"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1"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1"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1"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1"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1"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1"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85"/>
      <c r="BS62" s="285" t="str">
        <f ca="true">+IF(OFFSET('Water Data'!$D$27,0,10*ROW('Water Data'!D56))="","",OFFSET('Water Data'!$D$27,0,10*ROW('Water Data'!D56)))</f>
        <v/>
      </c>
      <c r="BT62" s="285" t="str">
        <f ca="true">+IF(OFFSET('Water Data'!$D$28,0,10*ROW('Water Data'!D56))="","",OFFSET('Water Data'!$D$28,0,10*ROW('Water Data'!D56)))</f>
        <v/>
      </c>
      <c r="BU62" s="285" t="str">
        <f ca="true">+IF(OFFSET('Water Data'!$D$29,0,10*ROW('Water Data'!D56))="","",OFFSET('Water Data'!$D$29,0,10*ROW('Water Data'!D56)))</f>
        <v/>
      </c>
      <c r="BV62" s="285" t="str">
        <f ca="true">+IF(OFFSET('Water Data'!$E$27,0,10*ROW('Water Data'!E56))="","",OFFSET('Water Data'!$E$27,0,10*ROW('Water Data'!E56)))</f>
        <v/>
      </c>
      <c r="BW62" s="285" t="str">
        <f ca="true">+IF(OFFSET('Water Data'!$E$28,0,10*ROW('Water Data'!E56))="","",OFFSET('Water Data'!$E$28,0,10*ROW('Water Data'!E56)))</f>
        <v/>
      </c>
      <c r="BX62" s="285" t="str">
        <f ca="true">+IF(OFFSET('Water Data'!$E$29,0,10*ROW('Water Data'!E56))="","",OFFSET('Water Data'!$E$29,0,10*ROW('Water Data'!E56)))</f>
        <v/>
      </c>
      <c r="BY62" s="285" t="str">
        <f ca="true">+IF(OFFSET('Water Data'!$F$27,0,10*ROW('Water Data'!F56))="","",OFFSET('Water Data'!$F$27,0,10*ROW('Water Data'!F56)))</f>
        <v/>
      </c>
      <c r="BZ62" s="285" t="str">
        <f ca="true">+IF(OFFSET('Water Data'!$F$28,0,10*ROW('Water Data'!F56))="","",OFFSET('Water Data'!$F$28,0,10*ROW('Water Data'!F56)))</f>
        <v/>
      </c>
      <c r="CA62" s="285" t="str">
        <f ca="true">+IF(OFFSET('Water Data'!$F$29,0,10*ROW('Water Data'!F56))="","",OFFSET('Water Data'!$F$29,0,10*ROW('Water Data'!F56)))</f>
        <v/>
      </c>
      <c r="CB62" s="285" t="str">
        <f ca="true">+IF(OFFSET('Water Data'!$G$27,0,10*ROW('Water Data'!G56))="","",OFFSET('Water Data'!$G$27,0,10*ROW('Water Data'!G56)))</f>
        <v/>
      </c>
      <c r="CC62" s="285" t="str">
        <f ca="true">+IF(OFFSET('Water Data'!$G$28,0,10*ROW('Water Data'!G56))="","",OFFSET('Water Data'!$G$28,0,10*ROW('Water Data'!G56)))</f>
        <v/>
      </c>
      <c r="CD62" s="285" t="str">
        <f ca="true">+IF(OFFSET('Water Data'!$G$29,0,10*ROW('Water Data'!G56))="","",OFFSET('Water Data'!$G$29,0,10*ROW('Water Data'!G56)))</f>
        <v/>
      </c>
      <c r="CE62" s="285" t="str">
        <f ca="true">+IF(OFFSET('Water Data'!$H$27,0,10*ROW('Water Data'!H56))="","",OFFSET('Water Data'!$H$27,0,10*ROW('Water Data'!H56)))</f>
        <v/>
      </c>
      <c r="CF62" s="285" t="str">
        <f ca="true">+IF(OFFSET('Water Data'!$H$28,0,10*ROW('Water Data'!H56))="","",OFFSET('Water Data'!$H$28,0,10*ROW('Water Data'!H56)))</f>
        <v/>
      </c>
      <c r="CG62" s="285" t="str">
        <f ca="true">+IF(OFFSET('Water Data'!$H$29,0,10*ROW('Water Data'!H56))="","",OFFSET('Water Data'!$H$29,0,10*ROW('Water Data'!H56)))</f>
        <v/>
      </c>
      <c r="CH62" s="285" t="str">
        <f ca="true">+IF(OFFSET('Water Data'!$I$27,0,10*ROW('Water Data'!I56))="","",OFFSET('Water Data'!$I$27,0,10*ROW('Water Data'!I56)))</f>
        <v/>
      </c>
      <c r="CI62" s="285" t="str">
        <f ca="true">+IF(OFFSET('Water Data'!$I$28,0,10*ROW('Water Data'!I56))="","",OFFSET('Water Data'!$I$28,0,10*ROW('Water Data'!I56)))</f>
        <v/>
      </c>
      <c r="CJ62" s="285" t="str">
        <f ca="true">+IF(OFFSET('Water Data'!$I$29,0,10*ROW('Water Data'!I56))="","",OFFSET('Water Data'!$I$29,0,10*ROW('Water Data'!I56)))</f>
        <v/>
      </c>
      <c r="CK62" s="285" t="str">
        <f ca="true">+IF(OFFSET('Sanitation Data'!$D$28,0,10*ROW('Sanitation Data'!D56))="","",OFFSET('Sanitation Data'!$D$28,0,10*ROW('Sanitation Data'!D56)))</f>
        <v/>
      </c>
      <c r="CL62" s="285" t="str">
        <f ca="true">+IF(OFFSET('Sanitation Data'!$D$29,0,10*ROW('Sanitation Data'!D56))="","",OFFSET('Sanitation Data'!$D$29,0,10*ROW('Sanitation Data'!D56)))</f>
        <v/>
      </c>
      <c r="CM62" s="285" t="str">
        <f ca="true">+IF(OFFSET('Sanitation Data'!$D$30,0,10*ROW('Sanitation Data'!D56))="","",OFFSET('Sanitation Data'!$D$30,0,10*ROW('Sanitation Data'!D56)))</f>
        <v/>
      </c>
      <c r="CN62" s="285" t="str">
        <f ca="true">+IF(OFFSET('Sanitation Data'!$D$31,0,10*ROW('Sanitation Data'!D56))="","",OFFSET('Sanitation Data'!$D$31,0,10*ROW('Sanitation Data'!D56)))</f>
        <v/>
      </c>
      <c r="CO62" s="285" t="str">
        <f ca="true">+IF(OFFSET('Sanitation Data'!$D$32,0,10*ROW('Sanitation Data'!D56))="","",OFFSET('Sanitation Data'!$D$32,0,10*ROW('Sanitation Data'!D56)))</f>
        <v/>
      </c>
      <c r="CP62" s="285" t="str">
        <f ca="true">+IF(OFFSET('Sanitation Data'!$E$28,0,10*ROW('Sanitation Data'!E56))="","",OFFSET('Sanitation Data'!$E$28,0,10*ROW('Sanitation Data'!E56)))</f>
        <v/>
      </c>
      <c r="CQ62" s="285" t="str">
        <f ca="true">+IF(OFFSET('Sanitation Data'!$E$29,0,10*ROW('Sanitation Data'!E56))="","",OFFSET('Sanitation Data'!$E$29,0,10*ROW('Sanitation Data'!E56)))</f>
        <v/>
      </c>
      <c r="CR62" s="285" t="str">
        <f ca="true">+IF(OFFSET('Sanitation Data'!$E$30,0,10*ROW('Sanitation Data'!E56))="","",OFFSET('Sanitation Data'!$E$30,0,10*ROW('Sanitation Data'!E56)))</f>
        <v/>
      </c>
      <c r="CS62" s="285" t="str">
        <f ca="true">+IF(OFFSET('Sanitation Data'!$E$31,0,10*ROW('Sanitation Data'!E56))="","",OFFSET('Sanitation Data'!$E$31,0,10*ROW('Sanitation Data'!E56)))</f>
        <v/>
      </c>
      <c r="CT62" s="285" t="str">
        <f ca="true">+IF(OFFSET('Sanitation Data'!$E$32,0,10*ROW('Sanitation Data'!E56))="","",OFFSET('Sanitation Data'!$E$32,0,10*ROW('Sanitation Data'!E56)))</f>
        <v/>
      </c>
      <c r="CU62" s="285" t="str">
        <f ca="true">+IF(OFFSET('Sanitation Data'!$F$28,0,10*ROW('Sanitation Data'!F56))="","",OFFSET('Sanitation Data'!$F$28,0,10*ROW('Sanitation Data'!F56)))</f>
        <v/>
      </c>
      <c r="CV62" s="285" t="str">
        <f ca="true">+IF(OFFSET('Sanitation Data'!$F$29,0,10*ROW('Sanitation Data'!F56))="","",OFFSET('Sanitation Data'!$F$29,0,10*ROW('Sanitation Data'!F56)))</f>
        <v/>
      </c>
      <c r="CW62" s="285" t="str">
        <f ca="true">+IF(OFFSET('Sanitation Data'!$F$30,0,10*ROW('Sanitation Data'!F56))="","",OFFSET('Sanitation Data'!$F$30,0,10*ROW('Sanitation Data'!F56)))</f>
        <v/>
      </c>
      <c r="CX62" s="285" t="str">
        <f ca="true">+IF(OFFSET('Sanitation Data'!$F$31,0,10*ROW('Sanitation Data'!F56))="","",OFFSET('Sanitation Data'!$F$31,0,10*ROW('Sanitation Data'!F56)))</f>
        <v/>
      </c>
      <c r="CY62" s="285" t="str">
        <f ca="true">+IF(OFFSET('Sanitation Data'!$F$32,0,10*ROW('Sanitation Data'!F56))="","",OFFSET('Sanitation Data'!$F$32,0,10*ROW('Sanitation Data'!F56)))</f>
        <v/>
      </c>
      <c r="CZ62" s="285" t="str">
        <f ca="true">+IF(OFFSET('Sanitation Data'!$G$28,0,10*ROW('Sanitation Data'!G56))="","",OFFSET('Sanitation Data'!$G$28,0,10*ROW('Sanitation Data'!G56)))</f>
        <v/>
      </c>
      <c r="DA62" s="285" t="str">
        <f ca="true">+IF(OFFSET('Sanitation Data'!$G$29,0,10*ROW('Sanitation Data'!G56))="","",OFFSET('Sanitation Data'!$G$29,0,10*ROW('Sanitation Data'!G56)))</f>
        <v/>
      </c>
      <c r="DB62" s="285" t="str">
        <f ca="true">+IF(OFFSET('Sanitation Data'!$G$30,0,10*ROW('Sanitation Data'!G56))="","",OFFSET('Sanitation Data'!$G$30,0,10*ROW('Sanitation Data'!G56)))</f>
        <v/>
      </c>
      <c r="DC62" s="285" t="str">
        <f ca="true">+IF(OFFSET('Sanitation Data'!$G$31,0,10*ROW('Sanitation Data'!G56))="","",OFFSET('Sanitation Data'!$G$31,0,10*ROW('Sanitation Data'!G56)))</f>
        <v/>
      </c>
      <c r="DD62" s="285" t="str">
        <f ca="true">+IF(OFFSET('Sanitation Data'!$G$32,0,10*ROW('Sanitation Data'!G56))="","",OFFSET('Sanitation Data'!$G$32,0,10*ROW('Sanitation Data'!G56)))</f>
        <v/>
      </c>
      <c r="DE62" s="285" t="str">
        <f ca="true">+IF(OFFSET('Sanitation Data'!$H$28,0,10*ROW('Sanitation Data'!H56))="","",OFFSET('Sanitation Data'!$H$28,0,10*ROW('Sanitation Data'!H56)))</f>
        <v/>
      </c>
      <c r="DF62" s="285" t="str">
        <f ca="true">+IF(OFFSET('Sanitation Data'!$H$29,0,10*ROW('Sanitation Data'!H56))="","",OFFSET('Sanitation Data'!$H$29,0,10*ROW('Sanitation Data'!H56)))</f>
        <v/>
      </c>
      <c r="DG62" s="285" t="str">
        <f ca="true">+IF(OFFSET('Sanitation Data'!$H$30,0,10*ROW('Sanitation Data'!H56))="","",OFFSET('Sanitation Data'!$H$30,0,10*ROW('Sanitation Data'!H56)))</f>
        <v/>
      </c>
      <c r="DH62" s="285" t="str">
        <f ca="true">+IF(OFFSET('Sanitation Data'!$H$31,0,10*ROW('Sanitation Data'!H56))="","",OFFSET('Sanitation Data'!$H$31,0,10*ROW('Sanitation Data'!H56)))</f>
        <v/>
      </c>
      <c r="DI62" s="285" t="str">
        <f ca="true">+IF(OFFSET('Sanitation Data'!$H$32,0,10*ROW('Sanitation Data'!H56))="","",OFFSET('Sanitation Data'!$H$32,0,10*ROW('Sanitation Data'!H56)))</f>
        <v/>
      </c>
      <c r="DJ62" s="285" t="str">
        <f ca="true">+IF(OFFSET('Sanitation Data'!$I$28,0,10*ROW('Sanitation Data'!I56))="","",OFFSET('Sanitation Data'!$I$28,0,10*ROW('Sanitation Data'!I56)))</f>
        <v/>
      </c>
      <c r="DK62" s="285" t="str">
        <f ca="true">+IF(OFFSET('Sanitation Data'!$I$29,0,10*ROW('Sanitation Data'!I56))="","",OFFSET('Sanitation Data'!$I$29,0,10*ROW('Sanitation Data'!I56)))</f>
        <v/>
      </c>
      <c r="DL62" s="285" t="str">
        <f ca="true">+IF(OFFSET('Sanitation Data'!$I$30,0,10*ROW('Sanitation Data'!I56))="","",OFFSET('Sanitation Data'!$I$30,0,10*ROW('Sanitation Data'!I56)))</f>
        <v/>
      </c>
      <c r="DM62" s="285" t="str">
        <f ca="true">+IF(OFFSET('Sanitation Data'!$I$31,0,10*ROW('Sanitation Data'!I56))="","",OFFSET('Sanitation Data'!$I$31,0,10*ROW('Sanitation Data'!I56)))</f>
        <v/>
      </c>
      <c r="DN62" s="285" t="str">
        <f ca="true">+IF(OFFSET('Sanitation Data'!$I$32,0,10*ROW('Sanitation Data'!I56))="","",OFFSET('Sanitation Data'!$I$32,0,10*ROW('Sanitation Data'!I56)))</f>
        <v/>
      </c>
      <c r="DO62" s="285" t="str">
        <f ca="true">+IF(OFFSET('Hygiene Data'!$D$11,0,10*ROW('Hygiene Data'!D56))="","",OFFSET('Hygiene Data'!$D$11,0,10*ROW('Hygiene Data'!D56)))</f>
        <v/>
      </c>
      <c r="DP62" s="285" t="str">
        <f ca="true">+IF(OFFSET('Hygiene Data'!$D$12,0,10*ROW('Hygiene Data'!D56))="","",OFFSET('Hygiene Data'!$D$12,0,10*ROW('Hygiene Data'!D56)))</f>
        <v/>
      </c>
      <c r="DQ62" s="285" t="str">
        <f ca="true">+IF(OFFSET('Hygiene Data'!$D$13,0,10*ROW('Hygiene Data'!D56))="","",OFFSET('Hygiene Data'!$D$13,0,10*ROW('Hygiene Data'!D56)))</f>
        <v/>
      </c>
      <c r="DR62" s="285" t="str">
        <f ca="true">+IF(OFFSET('Hygiene Data'!$E$11,0,10*ROW('Hygiene Data'!E56))="","",OFFSET('Hygiene Data'!$E$11,0,10*ROW('Hygiene Data'!E56)))</f>
        <v/>
      </c>
      <c r="DS62" s="285" t="str">
        <f ca="true">+IF(OFFSET('Hygiene Data'!$E$12,0,10*ROW('Hygiene Data'!E56))="","",OFFSET('Hygiene Data'!$E$12,0,10*ROW('Hygiene Data'!E56)))</f>
        <v/>
      </c>
      <c r="DT62" s="285" t="str">
        <f ca="true">+IF(OFFSET('Hygiene Data'!$E$13,0,10*ROW('Hygiene Data'!E56))="","",OFFSET('Hygiene Data'!$E$13,0,10*ROW('Hygiene Data'!E56)))</f>
        <v/>
      </c>
      <c r="DU62" s="285" t="str">
        <f ca="true">+IF(OFFSET('Hygiene Data'!$F$11,0,10*ROW('Hygiene Data'!F56))="","",OFFSET('Hygiene Data'!$F$11,0,10*ROW('Hygiene Data'!F56)))</f>
        <v/>
      </c>
      <c r="DV62" s="285" t="str">
        <f ca="true">+IF(OFFSET('Hygiene Data'!$F$12,0,10*ROW('Hygiene Data'!F56))="","",OFFSET('Hygiene Data'!$F$12,0,10*ROW('Hygiene Data'!F56)))</f>
        <v/>
      </c>
      <c r="DW62" s="285" t="str">
        <f ca="true">+IF(OFFSET('Hygiene Data'!$F$13,0,10*ROW('Hygiene Data'!F56))="","",OFFSET('Hygiene Data'!$F$13,0,10*ROW('Hygiene Data'!F56)))</f>
        <v/>
      </c>
      <c r="DX62" s="285" t="str">
        <f ca="true">+IF(OFFSET('Hygiene Data'!$G$11,0,10*ROW('Hygiene Data'!G56))="","",OFFSET('Hygiene Data'!$G$11,0,10*ROW('Hygiene Data'!G56)))</f>
        <v/>
      </c>
      <c r="DY62" s="285" t="str">
        <f ca="true">+IF(OFFSET('Hygiene Data'!$G$12,0,10*ROW('Hygiene Data'!G56))="","",OFFSET('Hygiene Data'!$G$12,0,10*ROW('Hygiene Data'!G56)))</f>
        <v/>
      </c>
      <c r="DZ62" s="285" t="str">
        <f ca="true">+IF(OFFSET('Hygiene Data'!$G$13,0,10*ROW('Hygiene Data'!G56))="","",OFFSET('Hygiene Data'!$G$13,0,10*ROW('Hygiene Data'!G56)))</f>
        <v/>
      </c>
      <c r="EA62" s="285" t="str">
        <f ca="true">+IF(OFFSET('Hygiene Data'!$H$11,0,10*ROW('Hygiene Data'!H56))="","",OFFSET('Hygiene Data'!$H$11,0,10*ROW('Hygiene Data'!H56)))</f>
        <v/>
      </c>
      <c r="EB62" s="285" t="str">
        <f ca="true">+IF(OFFSET('Hygiene Data'!$H$12,0,10*ROW('Hygiene Data'!H56))="","",OFFSET('Hygiene Data'!$H$12,0,10*ROW('Hygiene Data'!H56)))</f>
        <v/>
      </c>
      <c r="EC62" s="285" t="str">
        <f ca="true">+IF(OFFSET('Hygiene Data'!$H$13,0,10*ROW('Hygiene Data'!H56))="","",OFFSET('Hygiene Data'!$H$13,0,10*ROW('Hygiene Data'!H56)))</f>
        <v/>
      </c>
      <c r="ED62" s="285" t="str">
        <f ca="true">+IF(OFFSET('Hygiene Data'!$I$11,0,10*ROW('Hygiene Data'!I56))="","",OFFSET('Hygiene Data'!$I$11,0,10*ROW('Hygiene Data'!I56)))</f>
        <v/>
      </c>
      <c r="EE62" s="285" t="str">
        <f ca="true">+IF(OFFSET('Hygiene Data'!$I$12,0,10*ROW('Hygiene Data'!I56))="","",OFFSET('Hygiene Data'!$I$12,0,10*ROW('Hygiene Data'!I56)))</f>
        <v/>
      </c>
      <c r="EF62" s="285" t="str">
        <f ca="true">+IF(OFFSET('Hygiene Data'!$I$13,0,10*ROW('Hygiene Data'!I56))="","",OFFSET('Hygiene Data'!$I$13,0,10*ROW('Hygiene Data'!I56)))</f>
        <v/>
      </c>
    </row>
    <row xmlns:x14ac="http://schemas.microsoft.com/office/spreadsheetml/2009/9/ac" r="63" x14ac:dyDescent="0.2">
      <c r="A63" s="35" t="str">
        <f ca="true">+IF(OFFSET('Water Data'!$B$2,0,10*ROW('Water Data'!E57))="","",OFFSET('Water Data'!$B$2,0,10*ROW('Water Data'!E57)))</f>
        <v/>
      </c>
      <c r="B63" s="35" t="str">
        <f ca="true">+IF(OFFSET('Water Data'!$C$2,0,10*ROW('Water Data'!F57))="","",OFFSET('Water Data'!$C$2,0,10*ROW('Water Data'!F57)))</f>
        <v/>
      </c>
      <c r="C63" s="341" t="str">
        <f t="shared" ca="true" si="0"/>
        <v/>
      </c>
      <c r="D63" s="89"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89"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89"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89"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89"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89"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89"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89"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89"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89"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89"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89"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89"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89"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89"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89"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89"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89"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0"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0"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0"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0"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0"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0"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0"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0"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0"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0"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0"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0"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0"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0"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0"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0"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0"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0"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0"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0"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0"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0"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0"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0"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0"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0"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0"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0"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0"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0"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1"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1"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1"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1"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1"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1"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1"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1"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1"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1"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1"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1"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1"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1"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1"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1"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1"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1"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85"/>
      <c r="BS63" s="285" t="str">
        <f ca="true">+IF(OFFSET('Water Data'!$D$27,0,10*ROW('Water Data'!D57))="","",OFFSET('Water Data'!$D$27,0,10*ROW('Water Data'!D57)))</f>
        <v/>
      </c>
      <c r="BT63" s="285" t="str">
        <f ca="true">+IF(OFFSET('Water Data'!$D$28,0,10*ROW('Water Data'!D57))="","",OFFSET('Water Data'!$D$28,0,10*ROW('Water Data'!D57)))</f>
        <v/>
      </c>
      <c r="BU63" s="285" t="str">
        <f ca="true">+IF(OFFSET('Water Data'!$D$29,0,10*ROW('Water Data'!D57))="","",OFFSET('Water Data'!$D$29,0,10*ROW('Water Data'!D57)))</f>
        <v/>
      </c>
      <c r="BV63" s="285" t="str">
        <f ca="true">+IF(OFFSET('Water Data'!$E$27,0,10*ROW('Water Data'!E57))="","",OFFSET('Water Data'!$E$27,0,10*ROW('Water Data'!E57)))</f>
        <v/>
      </c>
      <c r="BW63" s="285" t="str">
        <f ca="true">+IF(OFFSET('Water Data'!$E$28,0,10*ROW('Water Data'!E57))="","",OFFSET('Water Data'!$E$28,0,10*ROW('Water Data'!E57)))</f>
        <v/>
      </c>
      <c r="BX63" s="285" t="str">
        <f ca="true">+IF(OFFSET('Water Data'!$E$29,0,10*ROW('Water Data'!E57))="","",OFFSET('Water Data'!$E$29,0,10*ROW('Water Data'!E57)))</f>
        <v/>
      </c>
      <c r="BY63" s="285" t="str">
        <f ca="true">+IF(OFFSET('Water Data'!$F$27,0,10*ROW('Water Data'!F57))="","",OFFSET('Water Data'!$F$27,0,10*ROW('Water Data'!F57)))</f>
        <v/>
      </c>
      <c r="BZ63" s="285" t="str">
        <f ca="true">+IF(OFFSET('Water Data'!$F$28,0,10*ROW('Water Data'!F57))="","",OFFSET('Water Data'!$F$28,0,10*ROW('Water Data'!F57)))</f>
        <v/>
      </c>
      <c r="CA63" s="285" t="str">
        <f ca="true">+IF(OFFSET('Water Data'!$F$29,0,10*ROW('Water Data'!F57))="","",OFFSET('Water Data'!$F$29,0,10*ROW('Water Data'!F57)))</f>
        <v/>
      </c>
      <c r="CB63" s="285" t="str">
        <f ca="true">+IF(OFFSET('Water Data'!$G$27,0,10*ROW('Water Data'!G57))="","",OFFSET('Water Data'!$G$27,0,10*ROW('Water Data'!G57)))</f>
        <v/>
      </c>
      <c r="CC63" s="285" t="str">
        <f ca="true">+IF(OFFSET('Water Data'!$G$28,0,10*ROW('Water Data'!G57))="","",OFFSET('Water Data'!$G$28,0,10*ROW('Water Data'!G57)))</f>
        <v/>
      </c>
      <c r="CD63" s="285" t="str">
        <f ca="true">+IF(OFFSET('Water Data'!$G$29,0,10*ROW('Water Data'!G57))="","",OFFSET('Water Data'!$G$29,0,10*ROW('Water Data'!G57)))</f>
        <v/>
      </c>
      <c r="CE63" s="285" t="str">
        <f ca="true">+IF(OFFSET('Water Data'!$H$27,0,10*ROW('Water Data'!H57))="","",OFFSET('Water Data'!$H$27,0,10*ROW('Water Data'!H57)))</f>
        <v/>
      </c>
      <c r="CF63" s="285" t="str">
        <f ca="true">+IF(OFFSET('Water Data'!$H$28,0,10*ROW('Water Data'!H57))="","",OFFSET('Water Data'!$H$28,0,10*ROW('Water Data'!H57)))</f>
        <v/>
      </c>
      <c r="CG63" s="285" t="str">
        <f ca="true">+IF(OFFSET('Water Data'!$H$29,0,10*ROW('Water Data'!H57))="","",OFFSET('Water Data'!$H$29,0,10*ROW('Water Data'!H57)))</f>
        <v/>
      </c>
      <c r="CH63" s="285" t="str">
        <f ca="true">+IF(OFFSET('Water Data'!$I$27,0,10*ROW('Water Data'!I57))="","",OFFSET('Water Data'!$I$27,0,10*ROW('Water Data'!I57)))</f>
        <v/>
      </c>
      <c r="CI63" s="285" t="str">
        <f ca="true">+IF(OFFSET('Water Data'!$I$28,0,10*ROW('Water Data'!I57))="","",OFFSET('Water Data'!$I$28,0,10*ROW('Water Data'!I57)))</f>
        <v/>
      </c>
      <c r="CJ63" s="285" t="str">
        <f ca="true">+IF(OFFSET('Water Data'!$I$29,0,10*ROW('Water Data'!I57))="","",OFFSET('Water Data'!$I$29,0,10*ROW('Water Data'!I57)))</f>
        <v/>
      </c>
      <c r="CK63" s="285" t="str">
        <f ca="true">+IF(OFFSET('Sanitation Data'!$D$28,0,10*ROW('Sanitation Data'!D57))="","",OFFSET('Sanitation Data'!$D$28,0,10*ROW('Sanitation Data'!D57)))</f>
        <v/>
      </c>
      <c r="CL63" s="285" t="str">
        <f ca="true">+IF(OFFSET('Sanitation Data'!$D$29,0,10*ROW('Sanitation Data'!D57))="","",OFFSET('Sanitation Data'!$D$29,0,10*ROW('Sanitation Data'!D57)))</f>
        <v/>
      </c>
      <c r="CM63" s="285" t="str">
        <f ca="true">+IF(OFFSET('Sanitation Data'!$D$30,0,10*ROW('Sanitation Data'!D57))="","",OFFSET('Sanitation Data'!$D$30,0,10*ROW('Sanitation Data'!D57)))</f>
        <v/>
      </c>
      <c r="CN63" s="285" t="str">
        <f ca="true">+IF(OFFSET('Sanitation Data'!$D$31,0,10*ROW('Sanitation Data'!D57))="","",OFFSET('Sanitation Data'!$D$31,0,10*ROW('Sanitation Data'!D57)))</f>
        <v/>
      </c>
      <c r="CO63" s="285" t="str">
        <f ca="true">+IF(OFFSET('Sanitation Data'!$D$32,0,10*ROW('Sanitation Data'!D57))="","",OFFSET('Sanitation Data'!$D$32,0,10*ROW('Sanitation Data'!D57)))</f>
        <v/>
      </c>
      <c r="CP63" s="285" t="str">
        <f ca="true">+IF(OFFSET('Sanitation Data'!$E$28,0,10*ROW('Sanitation Data'!E57))="","",OFFSET('Sanitation Data'!$E$28,0,10*ROW('Sanitation Data'!E57)))</f>
        <v/>
      </c>
      <c r="CQ63" s="285" t="str">
        <f ca="true">+IF(OFFSET('Sanitation Data'!$E$29,0,10*ROW('Sanitation Data'!E57))="","",OFFSET('Sanitation Data'!$E$29,0,10*ROW('Sanitation Data'!E57)))</f>
        <v/>
      </c>
      <c r="CR63" s="285" t="str">
        <f ca="true">+IF(OFFSET('Sanitation Data'!$E$30,0,10*ROW('Sanitation Data'!E57))="","",OFFSET('Sanitation Data'!$E$30,0,10*ROW('Sanitation Data'!E57)))</f>
        <v/>
      </c>
      <c r="CS63" s="285" t="str">
        <f ca="true">+IF(OFFSET('Sanitation Data'!$E$31,0,10*ROW('Sanitation Data'!E57))="","",OFFSET('Sanitation Data'!$E$31,0,10*ROW('Sanitation Data'!E57)))</f>
        <v/>
      </c>
      <c r="CT63" s="285" t="str">
        <f ca="true">+IF(OFFSET('Sanitation Data'!$E$32,0,10*ROW('Sanitation Data'!E57))="","",OFFSET('Sanitation Data'!$E$32,0,10*ROW('Sanitation Data'!E57)))</f>
        <v/>
      </c>
      <c r="CU63" s="285" t="str">
        <f ca="true">+IF(OFFSET('Sanitation Data'!$F$28,0,10*ROW('Sanitation Data'!F57))="","",OFFSET('Sanitation Data'!$F$28,0,10*ROW('Sanitation Data'!F57)))</f>
        <v/>
      </c>
      <c r="CV63" s="285" t="str">
        <f ca="true">+IF(OFFSET('Sanitation Data'!$F$29,0,10*ROW('Sanitation Data'!F57))="","",OFFSET('Sanitation Data'!$F$29,0,10*ROW('Sanitation Data'!F57)))</f>
        <v/>
      </c>
      <c r="CW63" s="285" t="str">
        <f ca="true">+IF(OFFSET('Sanitation Data'!$F$30,0,10*ROW('Sanitation Data'!F57))="","",OFFSET('Sanitation Data'!$F$30,0,10*ROW('Sanitation Data'!F57)))</f>
        <v/>
      </c>
      <c r="CX63" s="285" t="str">
        <f ca="true">+IF(OFFSET('Sanitation Data'!$F$31,0,10*ROW('Sanitation Data'!F57))="","",OFFSET('Sanitation Data'!$F$31,0,10*ROW('Sanitation Data'!F57)))</f>
        <v/>
      </c>
      <c r="CY63" s="285" t="str">
        <f ca="true">+IF(OFFSET('Sanitation Data'!$F$32,0,10*ROW('Sanitation Data'!F57))="","",OFFSET('Sanitation Data'!$F$32,0,10*ROW('Sanitation Data'!F57)))</f>
        <v/>
      </c>
      <c r="CZ63" s="285" t="str">
        <f ca="true">+IF(OFFSET('Sanitation Data'!$G$28,0,10*ROW('Sanitation Data'!G57))="","",OFFSET('Sanitation Data'!$G$28,0,10*ROW('Sanitation Data'!G57)))</f>
        <v/>
      </c>
      <c r="DA63" s="285" t="str">
        <f ca="true">+IF(OFFSET('Sanitation Data'!$G$29,0,10*ROW('Sanitation Data'!G57))="","",OFFSET('Sanitation Data'!$G$29,0,10*ROW('Sanitation Data'!G57)))</f>
        <v/>
      </c>
      <c r="DB63" s="285" t="str">
        <f ca="true">+IF(OFFSET('Sanitation Data'!$G$30,0,10*ROW('Sanitation Data'!G57))="","",OFFSET('Sanitation Data'!$G$30,0,10*ROW('Sanitation Data'!G57)))</f>
        <v/>
      </c>
      <c r="DC63" s="285" t="str">
        <f ca="true">+IF(OFFSET('Sanitation Data'!$G$31,0,10*ROW('Sanitation Data'!G57))="","",OFFSET('Sanitation Data'!$G$31,0,10*ROW('Sanitation Data'!G57)))</f>
        <v/>
      </c>
      <c r="DD63" s="285" t="str">
        <f ca="true">+IF(OFFSET('Sanitation Data'!$G$32,0,10*ROW('Sanitation Data'!G57))="","",OFFSET('Sanitation Data'!$G$32,0,10*ROW('Sanitation Data'!G57)))</f>
        <v/>
      </c>
      <c r="DE63" s="285" t="str">
        <f ca="true">+IF(OFFSET('Sanitation Data'!$H$28,0,10*ROW('Sanitation Data'!H57))="","",OFFSET('Sanitation Data'!$H$28,0,10*ROW('Sanitation Data'!H57)))</f>
        <v/>
      </c>
      <c r="DF63" s="285" t="str">
        <f ca="true">+IF(OFFSET('Sanitation Data'!$H$29,0,10*ROW('Sanitation Data'!H57))="","",OFFSET('Sanitation Data'!$H$29,0,10*ROW('Sanitation Data'!H57)))</f>
        <v/>
      </c>
      <c r="DG63" s="285" t="str">
        <f ca="true">+IF(OFFSET('Sanitation Data'!$H$30,0,10*ROW('Sanitation Data'!H57))="","",OFFSET('Sanitation Data'!$H$30,0,10*ROW('Sanitation Data'!H57)))</f>
        <v/>
      </c>
      <c r="DH63" s="285" t="str">
        <f ca="true">+IF(OFFSET('Sanitation Data'!$H$31,0,10*ROW('Sanitation Data'!H57))="","",OFFSET('Sanitation Data'!$H$31,0,10*ROW('Sanitation Data'!H57)))</f>
        <v/>
      </c>
      <c r="DI63" s="285" t="str">
        <f ca="true">+IF(OFFSET('Sanitation Data'!$H$32,0,10*ROW('Sanitation Data'!H57))="","",OFFSET('Sanitation Data'!$H$32,0,10*ROW('Sanitation Data'!H57)))</f>
        <v/>
      </c>
      <c r="DJ63" s="285" t="str">
        <f ca="true">+IF(OFFSET('Sanitation Data'!$I$28,0,10*ROW('Sanitation Data'!I57))="","",OFFSET('Sanitation Data'!$I$28,0,10*ROW('Sanitation Data'!I57)))</f>
        <v/>
      </c>
      <c r="DK63" s="285" t="str">
        <f ca="true">+IF(OFFSET('Sanitation Data'!$I$29,0,10*ROW('Sanitation Data'!I57))="","",OFFSET('Sanitation Data'!$I$29,0,10*ROW('Sanitation Data'!I57)))</f>
        <v/>
      </c>
      <c r="DL63" s="285" t="str">
        <f ca="true">+IF(OFFSET('Sanitation Data'!$I$30,0,10*ROW('Sanitation Data'!I57))="","",OFFSET('Sanitation Data'!$I$30,0,10*ROW('Sanitation Data'!I57)))</f>
        <v/>
      </c>
      <c r="DM63" s="285" t="str">
        <f ca="true">+IF(OFFSET('Sanitation Data'!$I$31,0,10*ROW('Sanitation Data'!I57))="","",OFFSET('Sanitation Data'!$I$31,0,10*ROW('Sanitation Data'!I57)))</f>
        <v/>
      </c>
      <c r="DN63" s="285" t="str">
        <f ca="true">+IF(OFFSET('Sanitation Data'!$I$32,0,10*ROW('Sanitation Data'!I57))="","",OFFSET('Sanitation Data'!$I$32,0,10*ROW('Sanitation Data'!I57)))</f>
        <v/>
      </c>
      <c r="DO63" s="285" t="str">
        <f ca="true">+IF(OFFSET('Hygiene Data'!$D$11,0,10*ROW('Hygiene Data'!D57))="","",OFFSET('Hygiene Data'!$D$11,0,10*ROW('Hygiene Data'!D57)))</f>
        <v/>
      </c>
      <c r="DP63" s="285" t="str">
        <f ca="true">+IF(OFFSET('Hygiene Data'!$D$12,0,10*ROW('Hygiene Data'!D57))="","",OFFSET('Hygiene Data'!$D$12,0,10*ROW('Hygiene Data'!D57)))</f>
        <v/>
      </c>
      <c r="DQ63" s="285" t="str">
        <f ca="true">+IF(OFFSET('Hygiene Data'!$D$13,0,10*ROW('Hygiene Data'!D57))="","",OFFSET('Hygiene Data'!$D$13,0,10*ROW('Hygiene Data'!D57)))</f>
        <v/>
      </c>
      <c r="DR63" s="285" t="str">
        <f ca="true">+IF(OFFSET('Hygiene Data'!$E$11,0,10*ROW('Hygiene Data'!E57))="","",OFFSET('Hygiene Data'!$E$11,0,10*ROW('Hygiene Data'!E57)))</f>
        <v/>
      </c>
      <c r="DS63" s="285" t="str">
        <f ca="true">+IF(OFFSET('Hygiene Data'!$E$12,0,10*ROW('Hygiene Data'!E57))="","",OFFSET('Hygiene Data'!$E$12,0,10*ROW('Hygiene Data'!E57)))</f>
        <v/>
      </c>
      <c r="DT63" s="285" t="str">
        <f ca="true">+IF(OFFSET('Hygiene Data'!$E$13,0,10*ROW('Hygiene Data'!E57))="","",OFFSET('Hygiene Data'!$E$13,0,10*ROW('Hygiene Data'!E57)))</f>
        <v/>
      </c>
      <c r="DU63" s="285" t="str">
        <f ca="true">+IF(OFFSET('Hygiene Data'!$F$11,0,10*ROW('Hygiene Data'!F57))="","",OFFSET('Hygiene Data'!$F$11,0,10*ROW('Hygiene Data'!F57)))</f>
        <v/>
      </c>
      <c r="DV63" s="285" t="str">
        <f ca="true">+IF(OFFSET('Hygiene Data'!$F$12,0,10*ROW('Hygiene Data'!F57))="","",OFFSET('Hygiene Data'!$F$12,0,10*ROW('Hygiene Data'!F57)))</f>
        <v/>
      </c>
      <c r="DW63" s="285" t="str">
        <f ca="true">+IF(OFFSET('Hygiene Data'!$F$13,0,10*ROW('Hygiene Data'!F57))="","",OFFSET('Hygiene Data'!$F$13,0,10*ROW('Hygiene Data'!F57)))</f>
        <v/>
      </c>
      <c r="DX63" s="285" t="str">
        <f ca="true">+IF(OFFSET('Hygiene Data'!$G$11,0,10*ROW('Hygiene Data'!G57))="","",OFFSET('Hygiene Data'!$G$11,0,10*ROW('Hygiene Data'!G57)))</f>
        <v/>
      </c>
      <c r="DY63" s="285" t="str">
        <f ca="true">+IF(OFFSET('Hygiene Data'!$G$12,0,10*ROW('Hygiene Data'!G57))="","",OFFSET('Hygiene Data'!$G$12,0,10*ROW('Hygiene Data'!G57)))</f>
        <v/>
      </c>
      <c r="DZ63" s="285" t="str">
        <f ca="true">+IF(OFFSET('Hygiene Data'!$G$13,0,10*ROW('Hygiene Data'!G57))="","",OFFSET('Hygiene Data'!$G$13,0,10*ROW('Hygiene Data'!G57)))</f>
        <v/>
      </c>
      <c r="EA63" s="285" t="str">
        <f ca="true">+IF(OFFSET('Hygiene Data'!$H$11,0,10*ROW('Hygiene Data'!H57))="","",OFFSET('Hygiene Data'!$H$11,0,10*ROW('Hygiene Data'!H57)))</f>
        <v/>
      </c>
      <c r="EB63" s="285" t="str">
        <f ca="true">+IF(OFFSET('Hygiene Data'!$H$12,0,10*ROW('Hygiene Data'!H57))="","",OFFSET('Hygiene Data'!$H$12,0,10*ROW('Hygiene Data'!H57)))</f>
        <v/>
      </c>
      <c r="EC63" s="285" t="str">
        <f ca="true">+IF(OFFSET('Hygiene Data'!$H$13,0,10*ROW('Hygiene Data'!H57))="","",OFFSET('Hygiene Data'!$H$13,0,10*ROW('Hygiene Data'!H57)))</f>
        <v/>
      </c>
      <c r="ED63" s="285" t="str">
        <f ca="true">+IF(OFFSET('Hygiene Data'!$I$11,0,10*ROW('Hygiene Data'!I57))="","",OFFSET('Hygiene Data'!$I$11,0,10*ROW('Hygiene Data'!I57)))</f>
        <v/>
      </c>
      <c r="EE63" s="285" t="str">
        <f ca="true">+IF(OFFSET('Hygiene Data'!$I$12,0,10*ROW('Hygiene Data'!I57))="","",OFFSET('Hygiene Data'!$I$12,0,10*ROW('Hygiene Data'!I57)))</f>
        <v/>
      </c>
      <c r="EF63" s="285" t="str">
        <f ca="true">+IF(OFFSET('Hygiene Data'!$I$13,0,10*ROW('Hygiene Data'!I57))="","",OFFSET('Hygiene Data'!$I$13,0,10*ROW('Hygiene Data'!I57)))</f>
        <v/>
      </c>
    </row>
    <row xmlns:x14ac="http://schemas.microsoft.com/office/spreadsheetml/2009/9/ac" r="64" x14ac:dyDescent="0.2">
      <c r="A64" s="35" t="str">
        <f ca="true">+IF(OFFSET('Water Data'!$B$2,0,10*ROW('Water Data'!E58))="","",OFFSET('Water Data'!$B$2,0,10*ROW('Water Data'!E58)))</f>
        <v/>
      </c>
      <c r="B64" s="35" t="str">
        <f ca="true">+IF(OFFSET('Water Data'!$C$2,0,10*ROW('Water Data'!F58))="","",OFFSET('Water Data'!$C$2,0,10*ROW('Water Data'!F58)))</f>
        <v/>
      </c>
      <c r="C64" s="341" t="str">
        <f t="shared" ca="true" si="0"/>
        <v/>
      </c>
      <c r="D64" s="89"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89"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89"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89"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89"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89"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89"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89"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89"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89"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89"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89"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89"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89"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89"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89"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89"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89"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0"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0"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0"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0"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0"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0"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0"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0"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0"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0"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0"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0"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0"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0"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0"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0"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0"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0"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0"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0"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0"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0"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0"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0"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0"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0"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0"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0"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0"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0"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1"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1"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1"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1"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1"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1"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1"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1"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1"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1"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1"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1"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1"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1"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1"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1"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1"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1"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85"/>
      <c r="BS64" s="285" t="str">
        <f ca="true">+IF(OFFSET('Water Data'!$D$27,0,10*ROW('Water Data'!D58))="","",OFFSET('Water Data'!$D$27,0,10*ROW('Water Data'!D58)))</f>
        <v/>
      </c>
      <c r="BT64" s="285" t="str">
        <f ca="true">+IF(OFFSET('Water Data'!$D$28,0,10*ROW('Water Data'!D58))="","",OFFSET('Water Data'!$D$28,0,10*ROW('Water Data'!D58)))</f>
        <v/>
      </c>
      <c r="BU64" s="285" t="str">
        <f ca="true">+IF(OFFSET('Water Data'!$D$29,0,10*ROW('Water Data'!D58))="","",OFFSET('Water Data'!$D$29,0,10*ROW('Water Data'!D58)))</f>
        <v/>
      </c>
      <c r="BV64" s="285" t="str">
        <f ca="true">+IF(OFFSET('Water Data'!$E$27,0,10*ROW('Water Data'!E58))="","",OFFSET('Water Data'!$E$27,0,10*ROW('Water Data'!E58)))</f>
        <v/>
      </c>
      <c r="BW64" s="285" t="str">
        <f ca="true">+IF(OFFSET('Water Data'!$E$28,0,10*ROW('Water Data'!E58))="","",OFFSET('Water Data'!$E$28,0,10*ROW('Water Data'!E58)))</f>
        <v/>
      </c>
      <c r="BX64" s="285" t="str">
        <f ca="true">+IF(OFFSET('Water Data'!$E$29,0,10*ROW('Water Data'!E58))="","",OFFSET('Water Data'!$E$29,0,10*ROW('Water Data'!E58)))</f>
        <v/>
      </c>
      <c r="BY64" s="285" t="str">
        <f ca="true">+IF(OFFSET('Water Data'!$F$27,0,10*ROW('Water Data'!F58))="","",OFFSET('Water Data'!$F$27,0,10*ROW('Water Data'!F58)))</f>
        <v/>
      </c>
      <c r="BZ64" s="285" t="str">
        <f ca="true">+IF(OFFSET('Water Data'!$F$28,0,10*ROW('Water Data'!F58))="","",OFFSET('Water Data'!$F$28,0,10*ROW('Water Data'!F58)))</f>
        <v/>
      </c>
      <c r="CA64" s="285" t="str">
        <f ca="true">+IF(OFFSET('Water Data'!$F$29,0,10*ROW('Water Data'!F58))="","",OFFSET('Water Data'!$F$29,0,10*ROW('Water Data'!F58)))</f>
        <v/>
      </c>
      <c r="CB64" s="285" t="str">
        <f ca="true">+IF(OFFSET('Water Data'!$G$27,0,10*ROW('Water Data'!G58))="","",OFFSET('Water Data'!$G$27,0,10*ROW('Water Data'!G58)))</f>
        <v/>
      </c>
      <c r="CC64" s="285" t="str">
        <f ca="true">+IF(OFFSET('Water Data'!$G$28,0,10*ROW('Water Data'!G58))="","",OFFSET('Water Data'!$G$28,0,10*ROW('Water Data'!G58)))</f>
        <v/>
      </c>
      <c r="CD64" s="285" t="str">
        <f ca="true">+IF(OFFSET('Water Data'!$G$29,0,10*ROW('Water Data'!G58))="","",OFFSET('Water Data'!$G$29,0,10*ROW('Water Data'!G58)))</f>
        <v/>
      </c>
      <c r="CE64" s="285" t="str">
        <f ca="true">+IF(OFFSET('Water Data'!$H$27,0,10*ROW('Water Data'!H58))="","",OFFSET('Water Data'!$H$27,0,10*ROW('Water Data'!H58)))</f>
        <v/>
      </c>
      <c r="CF64" s="285" t="str">
        <f ca="true">+IF(OFFSET('Water Data'!$H$28,0,10*ROW('Water Data'!H58))="","",OFFSET('Water Data'!$H$28,0,10*ROW('Water Data'!H58)))</f>
        <v/>
      </c>
      <c r="CG64" s="285" t="str">
        <f ca="true">+IF(OFFSET('Water Data'!$H$29,0,10*ROW('Water Data'!H58))="","",OFFSET('Water Data'!$H$29,0,10*ROW('Water Data'!H58)))</f>
        <v/>
      </c>
      <c r="CH64" s="285" t="str">
        <f ca="true">+IF(OFFSET('Water Data'!$I$27,0,10*ROW('Water Data'!I58))="","",OFFSET('Water Data'!$I$27,0,10*ROW('Water Data'!I58)))</f>
        <v/>
      </c>
      <c r="CI64" s="285" t="str">
        <f ca="true">+IF(OFFSET('Water Data'!$I$28,0,10*ROW('Water Data'!I58))="","",OFFSET('Water Data'!$I$28,0,10*ROW('Water Data'!I58)))</f>
        <v/>
      </c>
      <c r="CJ64" s="285" t="str">
        <f ca="true">+IF(OFFSET('Water Data'!$I$29,0,10*ROW('Water Data'!I58))="","",OFFSET('Water Data'!$I$29,0,10*ROW('Water Data'!I58)))</f>
        <v/>
      </c>
      <c r="CK64" s="285" t="str">
        <f ca="true">+IF(OFFSET('Sanitation Data'!$D$28,0,10*ROW('Sanitation Data'!D58))="","",OFFSET('Sanitation Data'!$D$28,0,10*ROW('Sanitation Data'!D58)))</f>
        <v/>
      </c>
      <c r="CL64" s="285" t="str">
        <f ca="true">+IF(OFFSET('Sanitation Data'!$D$29,0,10*ROW('Sanitation Data'!D58))="","",OFFSET('Sanitation Data'!$D$29,0,10*ROW('Sanitation Data'!D58)))</f>
        <v/>
      </c>
      <c r="CM64" s="285" t="str">
        <f ca="true">+IF(OFFSET('Sanitation Data'!$D$30,0,10*ROW('Sanitation Data'!D58))="","",OFFSET('Sanitation Data'!$D$30,0,10*ROW('Sanitation Data'!D58)))</f>
        <v/>
      </c>
      <c r="CN64" s="285" t="str">
        <f ca="true">+IF(OFFSET('Sanitation Data'!$D$31,0,10*ROW('Sanitation Data'!D58))="","",OFFSET('Sanitation Data'!$D$31,0,10*ROW('Sanitation Data'!D58)))</f>
        <v/>
      </c>
      <c r="CO64" s="285" t="str">
        <f ca="true">+IF(OFFSET('Sanitation Data'!$D$32,0,10*ROW('Sanitation Data'!D58))="","",OFFSET('Sanitation Data'!$D$32,0,10*ROW('Sanitation Data'!D58)))</f>
        <v/>
      </c>
      <c r="CP64" s="285" t="str">
        <f ca="true">+IF(OFFSET('Sanitation Data'!$E$28,0,10*ROW('Sanitation Data'!E58))="","",OFFSET('Sanitation Data'!$E$28,0,10*ROW('Sanitation Data'!E58)))</f>
        <v/>
      </c>
      <c r="CQ64" s="285" t="str">
        <f ca="true">+IF(OFFSET('Sanitation Data'!$E$29,0,10*ROW('Sanitation Data'!E58))="","",OFFSET('Sanitation Data'!$E$29,0,10*ROW('Sanitation Data'!E58)))</f>
        <v/>
      </c>
      <c r="CR64" s="285" t="str">
        <f ca="true">+IF(OFFSET('Sanitation Data'!$E$30,0,10*ROW('Sanitation Data'!E58))="","",OFFSET('Sanitation Data'!$E$30,0,10*ROW('Sanitation Data'!E58)))</f>
        <v/>
      </c>
      <c r="CS64" s="285" t="str">
        <f ca="true">+IF(OFFSET('Sanitation Data'!$E$31,0,10*ROW('Sanitation Data'!E58))="","",OFFSET('Sanitation Data'!$E$31,0,10*ROW('Sanitation Data'!E58)))</f>
        <v/>
      </c>
      <c r="CT64" s="285" t="str">
        <f ca="true">+IF(OFFSET('Sanitation Data'!$E$32,0,10*ROW('Sanitation Data'!E58))="","",OFFSET('Sanitation Data'!$E$32,0,10*ROW('Sanitation Data'!E58)))</f>
        <v/>
      </c>
      <c r="CU64" s="285" t="str">
        <f ca="true">+IF(OFFSET('Sanitation Data'!$F$28,0,10*ROW('Sanitation Data'!F58))="","",OFFSET('Sanitation Data'!$F$28,0,10*ROW('Sanitation Data'!F58)))</f>
        <v/>
      </c>
      <c r="CV64" s="285" t="str">
        <f ca="true">+IF(OFFSET('Sanitation Data'!$F$29,0,10*ROW('Sanitation Data'!F58))="","",OFFSET('Sanitation Data'!$F$29,0,10*ROW('Sanitation Data'!F58)))</f>
        <v/>
      </c>
      <c r="CW64" s="285" t="str">
        <f ca="true">+IF(OFFSET('Sanitation Data'!$F$30,0,10*ROW('Sanitation Data'!F58))="","",OFFSET('Sanitation Data'!$F$30,0,10*ROW('Sanitation Data'!F58)))</f>
        <v/>
      </c>
      <c r="CX64" s="285" t="str">
        <f ca="true">+IF(OFFSET('Sanitation Data'!$F$31,0,10*ROW('Sanitation Data'!F58))="","",OFFSET('Sanitation Data'!$F$31,0,10*ROW('Sanitation Data'!F58)))</f>
        <v/>
      </c>
      <c r="CY64" s="285" t="str">
        <f ca="true">+IF(OFFSET('Sanitation Data'!$F$32,0,10*ROW('Sanitation Data'!F58))="","",OFFSET('Sanitation Data'!$F$32,0,10*ROW('Sanitation Data'!F58)))</f>
        <v/>
      </c>
      <c r="CZ64" s="285" t="str">
        <f ca="true">+IF(OFFSET('Sanitation Data'!$G$28,0,10*ROW('Sanitation Data'!G58))="","",OFFSET('Sanitation Data'!$G$28,0,10*ROW('Sanitation Data'!G58)))</f>
        <v/>
      </c>
      <c r="DA64" s="285" t="str">
        <f ca="true">+IF(OFFSET('Sanitation Data'!$G$29,0,10*ROW('Sanitation Data'!G58))="","",OFFSET('Sanitation Data'!$G$29,0,10*ROW('Sanitation Data'!G58)))</f>
        <v/>
      </c>
      <c r="DB64" s="285" t="str">
        <f ca="true">+IF(OFFSET('Sanitation Data'!$G$30,0,10*ROW('Sanitation Data'!G58))="","",OFFSET('Sanitation Data'!$G$30,0,10*ROW('Sanitation Data'!G58)))</f>
        <v/>
      </c>
      <c r="DC64" s="285" t="str">
        <f ca="true">+IF(OFFSET('Sanitation Data'!$G$31,0,10*ROW('Sanitation Data'!G58))="","",OFFSET('Sanitation Data'!$G$31,0,10*ROW('Sanitation Data'!G58)))</f>
        <v/>
      </c>
      <c r="DD64" s="285" t="str">
        <f ca="true">+IF(OFFSET('Sanitation Data'!$G$32,0,10*ROW('Sanitation Data'!G58))="","",OFFSET('Sanitation Data'!$G$32,0,10*ROW('Sanitation Data'!G58)))</f>
        <v/>
      </c>
      <c r="DE64" s="285" t="str">
        <f ca="true">+IF(OFFSET('Sanitation Data'!$H$28,0,10*ROW('Sanitation Data'!H58))="","",OFFSET('Sanitation Data'!$H$28,0,10*ROW('Sanitation Data'!H58)))</f>
        <v/>
      </c>
      <c r="DF64" s="285" t="str">
        <f ca="true">+IF(OFFSET('Sanitation Data'!$H$29,0,10*ROW('Sanitation Data'!H58))="","",OFFSET('Sanitation Data'!$H$29,0,10*ROW('Sanitation Data'!H58)))</f>
        <v/>
      </c>
      <c r="DG64" s="285" t="str">
        <f ca="true">+IF(OFFSET('Sanitation Data'!$H$30,0,10*ROW('Sanitation Data'!H58))="","",OFFSET('Sanitation Data'!$H$30,0,10*ROW('Sanitation Data'!H58)))</f>
        <v/>
      </c>
      <c r="DH64" s="285" t="str">
        <f ca="true">+IF(OFFSET('Sanitation Data'!$H$31,0,10*ROW('Sanitation Data'!H58))="","",OFFSET('Sanitation Data'!$H$31,0,10*ROW('Sanitation Data'!H58)))</f>
        <v/>
      </c>
      <c r="DI64" s="285" t="str">
        <f ca="true">+IF(OFFSET('Sanitation Data'!$H$32,0,10*ROW('Sanitation Data'!H58))="","",OFFSET('Sanitation Data'!$H$32,0,10*ROW('Sanitation Data'!H58)))</f>
        <v/>
      </c>
      <c r="DJ64" s="285" t="str">
        <f ca="true">+IF(OFFSET('Sanitation Data'!$I$28,0,10*ROW('Sanitation Data'!I58))="","",OFFSET('Sanitation Data'!$I$28,0,10*ROW('Sanitation Data'!I58)))</f>
        <v/>
      </c>
      <c r="DK64" s="285" t="str">
        <f ca="true">+IF(OFFSET('Sanitation Data'!$I$29,0,10*ROW('Sanitation Data'!I58))="","",OFFSET('Sanitation Data'!$I$29,0,10*ROW('Sanitation Data'!I58)))</f>
        <v/>
      </c>
      <c r="DL64" s="285" t="str">
        <f ca="true">+IF(OFFSET('Sanitation Data'!$I$30,0,10*ROW('Sanitation Data'!I58))="","",OFFSET('Sanitation Data'!$I$30,0,10*ROW('Sanitation Data'!I58)))</f>
        <v/>
      </c>
      <c r="DM64" s="285" t="str">
        <f ca="true">+IF(OFFSET('Sanitation Data'!$I$31,0,10*ROW('Sanitation Data'!I58))="","",OFFSET('Sanitation Data'!$I$31,0,10*ROW('Sanitation Data'!I58)))</f>
        <v/>
      </c>
      <c r="DN64" s="285" t="str">
        <f ca="true">+IF(OFFSET('Sanitation Data'!$I$32,0,10*ROW('Sanitation Data'!I58))="","",OFFSET('Sanitation Data'!$I$32,0,10*ROW('Sanitation Data'!I58)))</f>
        <v/>
      </c>
      <c r="DO64" s="285" t="str">
        <f ca="true">+IF(OFFSET('Hygiene Data'!$D$11,0,10*ROW('Hygiene Data'!D58))="","",OFFSET('Hygiene Data'!$D$11,0,10*ROW('Hygiene Data'!D58)))</f>
        <v/>
      </c>
      <c r="DP64" s="285" t="str">
        <f ca="true">+IF(OFFSET('Hygiene Data'!$D$12,0,10*ROW('Hygiene Data'!D58))="","",OFFSET('Hygiene Data'!$D$12,0,10*ROW('Hygiene Data'!D58)))</f>
        <v/>
      </c>
      <c r="DQ64" s="285" t="str">
        <f ca="true">+IF(OFFSET('Hygiene Data'!$D$13,0,10*ROW('Hygiene Data'!D58))="","",OFFSET('Hygiene Data'!$D$13,0,10*ROW('Hygiene Data'!D58)))</f>
        <v/>
      </c>
      <c r="DR64" s="285" t="str">
        <f ca="true">+IF(OFFSET('Hygiene Data'!$E$11,0,10*ROW('Hygiene Data'!E58))="","",OFFSET('Hygiene Data'!$E$11,0,10*ROW('Hygiene Data'!E58)))</f>
        <v/>
      </c>
      <c r="DS64" s="285" t="str">
        <f ca="true">+IF(OFFSET('Hygiene Data'!$E$12,0,10*ROW('Hygiene Data'!E58))="","",OFFSET('Hygiene Data'!$E$12,0,10*ROW('Hygiene Data'!E58)))</f>
        <v/>
      </c>
      <c r="DT64" s="285" t="str">
        <f ca="true">+IF(OFFSET('Hygiene Data'!$E$13,0,10*ROW('Hygiene Data'!E58))="","",OFFSET('Hygiene Data'!$E$13,0,10*ROW('Hygiene Data'!E58)))</f>
        <v/>
      </c>
      <c r="DU64" s="285" t="str">
        <f ca="true">+IF(OFFSET('Hygiene Data'!$F$11,0,10*ROW('Hygiene Data'!F58))="","",OFFSET('Hygiene Data'!$F$11,0,10*ROW('Hygiene Data'!F58)))</f>
        <v/>
      </c>
      <c r="DV64" s="285" t="str">
        <f ca="true">+IF(OFFSET('Hygiene Data'!$F$12,0,10*ROW('Hygiene Data'!F58))="","",OFFSET('Hygiene Data'!$F$12,0,10*ROW('Hygiene Data'!F58)))</f>
        <v/>
      </c>
      <c r="DW64" s="285" t="str">
        <f ca="true">+IF(OFFSET('Hygiene Data'!$F$13,0,10*ROW('Hygiene Data'!F58))="","",OFFSET('Hygiene Data'!$F$13,0,10*ROW('Hygiene Data'!F58)))</f>
        <v/>
      </c>
      <c r="DX64" s="285" t="str">
        <f ca="true">+IF(OFFSET('Hygiene Data'!$G$11,0,10*ROW('Hygiene Data'!G58))="","",OFFSET('Hygiene Data'!$G$11,0,10*ROW('Hygiene Data'!G58)))</f>
        <v/>
      </c>
      <c r="DY64" s="285" t="str">
        <f ca="true">+IF(OFFSET('Hygiene Data'!$G$12,0,10*ROW('Hygiene Data'!G58))="","",OFFSET('Hygiene Data'!$G$12,0,10*ROW('Hygiene Data'!G58)))</f>
        <v/>
      </c>
      <c r="DZ64" s="285" t="str">
        <f ca="true">+IF(OFFSET('Hygiene Data'!$G$13,0,10*ROW('Hygiene Data'!G58))="","",OFFSET('Hygiene Data'!$G$13,0,10*ROW('Hygiene Data'!G58)))</f>
        <v/>
      </c>
      <c r="EA64" s="285" t="str">
        <f ca="true">+IF(OFFSET('Hygiene Data'!$H$11,0,10*ROW('Hygiene Data'!H58))="","",OFFSET('Hygiene Data'!$H$11,0,10*ROW('Hygiene Data'!H58)))</f>
        <v/>
      </c>
      <c r="EB64" s="285" t="str">
        <f ca="true">+IF(OFFSET('Hygiene Data'!$H$12,0,10*ROW('Hygiene Data'!H58))="","",OFFSET('Hygiene Data'!$H$12,0,10*ROW('Hygiene Data'!H58)))</f>
        <v/>
      </c>
      <c r="EC64" s="285" t="str">
        <f ca="true">+IF(OFFSET('Hygiene Data'!$H$13,0,10*ROW('Hygiene Data'!H58))="","",OFFSET('Hygiene Data'!$H$13,0,10*ROW('Hygiene Data'!H58)))</f>
        <v/>
      </c>
      <c r="ED64" s="285" t="str">
        <f ca="true">+IF(OFFSET('Hygiene Data'!$I$11,0,10*ROW('Hygiene Data'!I58))="","",OFFSET('Hygiene Data'!$I$11,0,10*ROW('Hygiene Data'!I58)))</f>
        <v/>
      </c>
      <c r="EE64" s="285" t="str">
        <f ca="true">+IF(OFFSET('Hygiene Data'!$I$12,0,10*ROW('Hygiene Data'!I58))="","",OFFSET('Hygiene Data'!$I$12,0,10*ROW('Hygiene Data'!I58)))</f>
        <v/>
      </c>
      <c r="EF64" s="285" t="str">
        <f ca="true">+IF(OFFSET('Hygiene Data'!$I$13,0,10*ROW('Hygiene Data'!I58))="","",OFFSET('Hygiene Data'!$I$13,0,10*ROW('Hygiene Data'!I58)))</f>
        <v/>
      </c>
    </row>
    <row xmlns:x14ac="http://schemas.microsoft.com/office/spreadsheetml/2009/9/ac" r="65" x14ac:dyDescent="0.2">
      <c r="A65" s="35" t="str">
        <f ca="true">+IF(OFFSET('Water Data'!$B$2,0,10*ROW('Water Data'!E59))="","",OFFSET('Water Data'!$B$2,0,10*ROW('Water Data'!E59)))</f>
        <v/>
      </c>
      <c r="B65" s="35" t="str">
        <f ca="true">+IF(OFFSET('Water Data'!$C$2,0,10*ROW('Water Data'!F59))="","",OFFSET('Water Data'!$C$2,0,10*ROW('Water Data'!F59)))</f>
        <v/>
      </c>
      <c r="C65" s="341" t="str">
        <f t="shared" ca="true" si="0"/>
        <v/>
      </c>
      <c r="D65" s="89"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89"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89"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89"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89"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89"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89"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89"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89"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89"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89"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89"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89"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89"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89"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89"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89"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89"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0"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0"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0"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0"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0"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0"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0"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0"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0"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0"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0"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0"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0"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0"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0"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0"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0"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0"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0"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0"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0"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0"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0"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0"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0"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0"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0"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0"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0"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0"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1"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1"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1"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1"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1"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1"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1"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1"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1"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1"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1"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1"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1"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1"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1"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1"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1"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1"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85"/>
      <c r="BS65" s="285" t="str">
        <f ca="true">+IF(OFFSET('Water Data'!$D$27,0,10*ROW('Water Data'!D59))="","",OFFSET('Water Data'!$D$27,0,10*ROW('Water Data'!D59)))</f>
        <v/>
      </c>
      <c r="BT65" s="285" t="str">
        <f ca="true">+IF(OFFSET('Water Data'!$D$28,0,10*ROW('Water Data'!D59))="","",OFFSET('Water Data'!$D$28,0,10*ROW('Water Data'!D59)))</f>
        <v/>
      </c>
      <c r="BU65" s="285" t="str">
        <f ca="true">+IF(OFFSET('Water Data'!$D$29,0,10*ROW('Water Data'!D59))="","",OFFSET('Water Data'!$D$29,0,10*ROW('Water Data'!D59)))</f>
        <v/>
      </c>
      <c r="BV65" s="285" t="str">
        <f ca="true">+IF(OFFSET('Water Data'!$E$27,0,10*ROW('Water Data'!E59))="","",OFFSET('Water Data'!$E$27,0,10*ROW('Water Data'!E59)))</f>
        <v/>
      </c>
      <c r="BW65" s="285" t="str">
        <f ca="true">+IF(OFFSET('Water Data'!$E$28,0,10*ROW('Water Data'!E59))="","",OFFSET('Water Data'!$E$28,0,10*ROW('Water Data'!E59)))</f>
        <v/>
      </c>
      <c r="BX65" s="285" t="str">
        <f ca="true">+IF(OFFSET('Water Data'!$E$29,0,10*ROW('Water Data'!E59))="","",OFFSET('Water Data'!$E$29,0,10*ROW('Water Data'!E59)))</f>
        <v/>
      </c>
      <c r="BY65" s="285" t="str">
        <f ca="true">+IF(OFFSET('Water Data'!$F$27,0,10*ROW('Water Data'!F59))="","",OFFSET('Water Data'!$F$27,0,10*ROW('Water Data'!F59)))</f>
        <v/>
      </c>
      <c r="BZ65" s="285" t="str">
        <f ca="true">+IF(OFFSET('Water Data'!$F$28,0,10*ROW('Water Data'!F59))="","",OFFSET('Water Data'!$F$28,0,10*ROW('Water Data'!F59)))</f>
        <v/>
      </c>
      <c r="CA65" s="285" t="str">
        <f ca="true">+IF(OFFSET('Water Data'!$F$29,0,10*ROW('Water Data'!F59))="","",OFFSET('Water Data'!$F$29,0,10*ROW('Water Data'!F59)))</f>
        <v/>
      </c>
      <c r="CB65" s="285" t="str">
        <f ca="true">+IF(OFFSET('Water Data'!$G$27,0,10*ROW('Water Data'!G59))="","",OFFSET('Water Data'!$G$27,0,10*ROW('Water Data'!G59)))</f>
        <v/>
      </c>
      <c r="CC65" s="285" t="str">
        <f ca="true">+IF(OFFSET('Water Data'!$G$28,0,10*ROW('Water Data'!G59))="","",OFFSET('Water Data'!$G$28,0,10*ROW('Water Data'!G59)))</f>
        <v/>
      </c>
      <c r="CD65" s="285" t="str">
        <f ca="true">+IF(OFFSET('Water Data'!$G$29,0,10*ROW('Water Data'!G59))="","",OFFSET('Water Data'!$G$29,0,10*ROW('Water Data'!G59)))</f>
        <v/>
      </c>
      <c r="CE65" s="285" t="str">
        <f ca="true">+IF(OFFSET('Water Data'!$H$27,0,10*ROW('Water Data'!H59))="","",OFFSET('Water Data'!$H$27,0,10*ROW('Water Data'!H59)))</f>
        <v/>
      </c>
      <c r="CF65" s="285" t="str">
        <f ca="true">+IF(OFFSET('Water Data'!$H$28,0,10*ROW('Water Data'!H59))="","",OFFSET('Water Data'!$H$28,0,10*ROW('Water Data'!H59)))</f>
        <v/>
      </c>
      <c r="CG65" s="285" t="str">
        <f ca="true">+IF(OFFSET('Water Data'!$H$29,0,10*ROW('Water Data'!H59))="","",OFFSET('Water Data'!$H$29,0,10*ROW('Water Data'!H59)))</f>
        <v/>
      </c>
      <c r="CH65" s="285" t="str">
        <f ca="true">+IF(OFFSET('Water Data'!$I$27,0,10*ROW('Water Data'!I59))="","",OFFSET('Water Data'!$I$27,0,10*ROW('Water Data'!I59)))</f>
        <v/>
      </c>
      <c r="CI65" s="285" t="str">
        <f ca="true">+IF(OFFSET('Water Data'!$I$28,0,10*ROW('Water Data'!I59))="","",OFFSET('Water Data'!$I$28,0,10*ROW('Water Data'!I59)))</f>
        <v/>
      </c>
      <c r="CJ65" s="285" t="str">
        <f ca="true">+IF(OFFSET('Water Data'!$I$29,0,10*ROW('Water Data'!I59))="","",OFFSET('Water Data'!$I$29,0,10*ROW('Water Data'!I59)))</f>
        <v/>
      </c>
      <c r="CK65" s="285" t="str">
        <f ca="true">+IF(OFFSET('Sanitation Data'!$D$28,0,10*ROW('Sanitation Data'!D59))="","",OFFSET('Sanitation Data'!$D$28,0,10*ROW('Sanitation Data'!D59)))</f>
        <v/>
      </c>
      <c r="CL65" s="285" t="str">
        <f ca="true">+IF(OFFSET('Sanitation Data'!$D$29,0,10*ROW('Sanitation Data'!D59))="","",OFFSET('Sanitation Data'!$D$29,0,10*ROW('Sanitation Data'!D59)))</f>
        <v/>
      </c>
      <c r="CM65" s="285" t="str">
        <f ca="true">+IF(OFFSET('Sanitation Data'!$D$30,0,10*ROW('Sanitation Data'!D59))="","",OFFSET('Sanitation Data'!$D$30,0,10*ROW('Sanitation Data'!D59)))</f>
        <v/>
      </c>
      <c r="CN65" s="285" t="str">
        <f ca="true">+IF(OFFSET('Sanitation Data'!$D$31,0,10*ROW('Sanitation Data'!D59))="","",OFFSET('Sanitation Data'!$D$31,0,10*ROW('Sanitation Data'!D59)))</f>
        <v/>
      </c>
      <c r="CO65" s="285" t="str">
        <f ca="true">+IF(OFFSET('Sanitation Data'!$D$32,0,10*ROW('Sanitation Data'!D59))="","",OFFSET('Sanitation Data'!$D$32,0,10*ROW('Sanitation Data'!D59)))</f>
        <v/>
      </c>
      <c r="CP65" s="285" t="str">
        <f ca="true">+IF(OFFSET('Sanitation Data'!$E$28,0,10*ROW('Sanitation Data'!E59))="","",OFFSET('Sanitation Data'!$E$28,0,10*ROW('Sanitation Data'!E59)))</f>
        <v/>
      </c>
      <c r="CQ65" s="285" t="str">
        <f ca="true">+IF(OFFSET('Sanitation Data'!$E$29,0,10*ROW('Sanitation Data'!E59))="","",OFFSET('Sanitation Data'!$E$29,0,10*ROW('Sanitation Data'!E59)))</f>
        <v/>
      </c>
      <c r="CR65" s="285" t="str">
        <f ca="true">+IF(OFFSET('Sanitation Data'!$E$30,0,10*ROW('Sanitation Data'!E59))="","",OFFSET('Sanitation Data'!$E$30,0,10*ROW('Sanitation Data'!E59)))</f>
        <v/>
      </c>
      <c r="CS65" s="285" t="str">
        <f ca="true">+IF(OFFSET('Sanitation Data'!$E$31,0,10*ROW('Sanitation Data'!E59))="","",OFFSET('Sanitation Data'!$E$31,0,10*ROW('Sanitation Data'!E59)))</f>
        <v/>
      </c>
      <c r="CT65" s="285" t="str">
        <f ca="true">+IF(OFFSET('Sanitation Data'!$E$32,0,10*ROW('Sanitation Data'!E59))="","",OFFSET('Sanitation Data'!$E$32,0,10*ROW('Sanitation Data'!E59)))</f>
        <v/>
      </c>
      <c r="CU65" s="285" t="str">
        <f ca="true">+IF(OFFSET('Sanitation Data'!$F$28,0,10*ROW('Sanitation Data'!F59))="","",OFFSET('Sanitation Data'!$F$28,0,10*ROW('Sanitation Data'!F59)))</f>
        <v/>
      </c>
      <c r="CV65" s="285" t="str">
        <f ca="true">+IF(OFFSET('Sanitation Data'!$F$29,0,10*ROW('Sanitation Data'!F59))="","",OFFSET('Sanitation Data'!$F$29,0,10*ROW('Sanitation Data'!F59)))</f>
        <v/>
      </c>
      <c r="CW65" s="285" t="str">
        <f ca="true">+IF(OFFSET('Sanitation Data'!$F$30,0,10*ROW('Sanitation Data'!F59))="","",OFFSET('Sanitation Data'!$F$30,0,10*ROW('Sanitation Data'!F59)))</f>
        <v/>
      </c>
      <c r="CX65" s="285" t="str">
        <f ca="true">+IF(OFFSET('Sanitation Data'!$F$31,0,10*ROW('Sanitation Data'!F59))="","",OFFSET('Sanitation Data'!$F$31,0,10*ROW('Sanitation Data'!F59)))</f>
        <v/>
      </c>
      <c r="CY65" s="285" t="str">
        <f ca="true">+IF(OFFSET('Sanitation Data'!$F$32,0,10*ROW('Sanitation Data'!F59))="","",OFFSET('Sanitation Data'!$F$32,0,10*ROW('Sanitation Data'!F59)))</f>
        <v/>
      </c>
      <c r="CZ65" s="285" t="str">
        <f ca="true">+IF(OFFSET('Sanitation Data'!$G$28,0,10*ROW('Sanitation Data'!G59))="","",OFFSET('Sanitation Data'!$G$28,0,10*ROW('Sanitation Data'!G59)))</f>
        <v/>
      </c>
      <c r="DA65" s="285" t="str">
        <f ca="true">+IF(OFFSET('Sanitation Data'!$G$29,0,10*ROW('Sanitation Data'!G59))="","",OFFSET('Sanitation Data'!$G$29,0,10*ROW('Sanitation Data'!G59)))</f>
        <v/>
      </c>
      <c r="DB65" s="285" t="str">
        <f ca="true">+IF(OFFSET('Sanitation Data'!$G$30,0,10*ROW('Sanitation Data'!G59))="","",OFFSET('Sanitation Data'!$G$30,0,10*ROW('Sanitation Data'!G59)))</f>
        <v/>
      </c>
      <c r="DC65" s="285" t="str">
        <f ca="true">+IF(OFFSET('Sanitation Data'!$G$31,0,10*ROW('Sanitation Data'!G59))="","",OFFSET('Sanitation Data'!$G$31,0,10*ROW('Sanitation Data'!G59)))</f>
        <v/>
      </c>
      <c r="DD65" s="285" t="str">
        <f ca="true">+IF(OFFSET('Sanitation Data'!$G$32,0,10*ROW('Sanitation Data'!G59))="","",OFFSET('Sanitation Data'!$G$32,0,10*ROW('Sanitation Data'!G59)))</f>
        <v/>
      </c>
      <c r="DE65" s="285" t="str">
        <f ca="true">+IF(OFFSET('Sanitation Data'!$H$28,0,10*ROW('Sanitation Data'!H59))="","",OFFSET('Sanitation Data'!$H$28,0,10*ROW('Sanitation Data'!H59)))</f>
        <v/>
      </c>
      <c r="DF65" s="285" t="str">
        <f ca="true">+IF(OFFSET('Sanitation Data'!$H$29,0,10*ROW('Sanitation Data'!H59))="","",OFFSET('Sanitation Data'!$H$29,0,10*ROW('Sanitation Data'!H59)))</f>
        <v/>
      </c>
      <c r="DG65" s="285" t="str">
        <f ca="true">+IF(OFFSET('Sanitation Data'!$H$30,0,10*ROW('Sanitation Data'!H59))="","",OFFSET('Sanitation Data'!$H$30,0,10*ROW('Sanitation Data'!H59)))</f>
        <v/>
      </c>
      <c r="DH65" s="285" t="str">
        <f ca="true">+IF(OFFSET('Sanitation Data'!$H$31,0,10*ROW('Sanitation Data'!H59))="","",OFFSET('Sanitation Data'!$H$31,0,10*ROW('Sanitation Data'!H59)))</f>
        <v/>
      </c>
      <c r="DI65" s="285" t="str">
        <f ca="true">+IF(OFFSET('Sanitation Data'!$H$32,0,10*ROW('Sanitation Data'!H59))="","",OFFSET('Sanitation Data'!$H$32,0,10*ROW('Sanitation Data'!H59)))</f>
        <v/>
      </c>
      <c r="DJ65" s="285" t="str">
        <f ca="true">+IF(OFFSET('Sanitation Data'!$I$28,0,10*ROW('Sanitation Data'!I59))="","",OFFSET('Sanitation Data'!$I$28,0,10*ROW('Sanitation Data'!I59)))</f>
        <v/>
      </c>
      <c r="DK65" s="285" t="str">
        <f ca="true">+IF(OFFSET('Sanitation Data'!$I$29,0,10*ROW('Sanitation Data'!I59))="","",OFFSET('Sanitation Data'!$I$29,0,10*ROW('Sanitation Data'!I59)))</f>
        <v/>
      </c>
      <c r="DL65" s="285" t="str">
        <f ca="true">+IF(OFFSET('Sanitation Data'!$I$30,0,10*ROW('Sanitation Data'!I59))="","",OFFSET('Sanitation Data'!$I$30,0,10*ROW('Sanitation Data'!I59)))</f>
        <v/>
      </c>
      <c r="DM65" s="285" t="str">
        <f ca="true">+IF(OFFSET('Sanitation Data'!$I$31,0,10*ROW('Sanitation Data'!I59))="","",OFFSET('Sanitation Data'!$I$31,0,10*ROW('Sanitation Data'!I59)))</f>
        <v/>
      </c>
      <c r="DN65" s="285" t="str">
        <f ca="true">+IF(OFFSET('Sanitation Data'!$I$32,0,10*ROW('Sanitation Data'!I59))="","",OFFSET('Sanitation Data'!$I$32,0,10*ROW('Sanitation Data'!I59)))</f>
        <v/>
      </c>
      <c r="DO65" s="285" t="str">
        <f ca="true">+IF(OFFSET('Hygiene Data'!$D$11,0,10*ROW('Hygiene Data'!D59))="","",OFFSET('Hygiene Data'!$D$11,0,10*ROW('Hygiene Data'!D59)))</f>
        <v/>
      </c>
      <c r="DP65" s="285" t="str">
        <f ca="true">+IF(OFFSET('Hygiene Data'!$D$12,0,10*ROW('Hygiene Data'!D59))="","",OFFSET('Hygiene Data'!$D$12,0,10*ROW('Hygiene Data'!D59)))</f>
        <v/>
      </c>
      <c r="DQ65" s="285" t="str">
        <f ca="true">+IF(OFFSET('Hygiene Data'!$D$13,0,10*ROW('Hygiene Data'!D59))="","",OFFSET('Hygiene Data'!$D$13,0,10*ROW('Hygiene Data'!D59)))</f>
        <v/>
      </c>
      <c r="DR65" s="285" t="str">
        <f ca="true">+IF(OFFSET('Hygiene Data'!$E$11,0,10*ROW('Hygiene Data'!E59))="","",OFFSET('Hygiene Data'!$E$11,0,10*ROW('Hygiene Data'!E59)))</f>
        <v/>
      </c>
      <c r="DS65" s="285" t="str">
        <f ca="true">+IF(OFFSET('Hygiene Data'!$E$12,0,10*ROW('Hygiene Data'!E59))="","",OFFSET('Hygiene Data'!$E$12,0,10*ROW('Hygiene Data'!E59)))</f>
        <v/>
      </c>
      <c r="DT65" s="285" t="str">
        <f ca="true">+IF(OFFSET('Hygiene Data'!$E$13,0,10*ROW('Hygiene Data'!E59))="","",OFFSET('Hygiene Data'!$E$13,0,10*ROW('Hygiene Data'!E59)))</f>
        <v/>
      </c>
      <c r="DU65" s="285" t="str">
        <f ca="true">+IF(OFFSET('Hygiene Data'!$F$11,0,10*ROW('Hygiene Data'!F59))="","",OFFSET('Hygiene Data'!$F$11,0,10*ROW('Hygiene Data'!F59)))</f>
        <v/>
      </c>
      <c r="DV65" s="285" t="str">
        <f ca="true">+IF(OFFSET('Hygiene Data'!$F$12,0,10*ROW('Hygiene Data'!F59))="","",OFFSET('Hygiene Data'!$F$12,0,10*ROW('Hygiene Data'!F59)))</f>
        <v/>
      </c>
      <c r="DW65" s="285" t="str">
        <f ca="true">+IF(OFFSET('Hygiene Data'!$F$13,0,10*ROW('Hygiene Data'!F59))="","",OFFSET('Hygiene Data'!$F$13,0,10*ROW('Hygiene Data'!F59)))</f>
        <v/>
      </c>
      <c r="DX65" s="285" t="str">
        <f ca="true">+IF(OFFSET('Hygiene Data'!$G$11,0,10*ROW('Hygiene Data'!G59))="","",OFFSET('Hygiene Data'!$G$11,0,10*ROW('Hygiene Data'!G59)))</f>
        <v/>
      </c>
      <c r="DY65" s="285" t="str">
        <f ca="true">+IF(OFFSET('Hygiene Data'!$G$12,0,10*ROW('Hygiene Data'!G59))="","",OFFSET('Hygiene Data'!$G$12,0,10*ROW('Hygiene Data'!G59)))</f>
        <v/>
      </c>
      <c r="DZ65" s="285" t="str">
        <f ca="true">+IF(OFFSET('Hygiene Data'!$G$13,0,10*ROW('Hygiene Data'!G59))="","",OFFSET('Hygiene Data'!$G$13,0,10*ROW('Hygiene Data'!G59)))</f>
        <v/>
      </c>
      <c r="EA65" s="285" t="str">
        <f ca="true">+IF(OFFSET('Hygiene Data'!$H$11,0,10*ROW('Hygiene Data'!H59))="","",OFFSET('Hygiene Data'!$H$11,0,10*ROW('Hygiene Data'!H59)))</f>
        <v/>
      </c>
      <c r="EB65" s="285" t="str">
        <f ca="true">+IF(OFFSET('Hygiene Data'!$H$12,0,10*ROW('Hygiene Data'!H59))="","",OFFSET('Hygiene Data'!$H$12,0,10*ROW('Hygiene Data'!H59)))</f>
        <v/>
      </c>
      <c r="EC65" s="285" t="str">
        <f ca="true">+IF(OFFSET('Hygiene Data'!$H$13,0,10*ROW('Hygiene Data'!H59))="","",OFFSET('Hygiene Data'!$H$13,0,10*ROW('Hygiene Data'!H59)))</f>
        <v/>
      </c>
      <c r="ED65" s="285" t="str">
        <f ca="true">+IF(OFFSET('Hygiene Data'!$I$11,0,10*ROW('Hygiene Data'!I59))="","",OFFSET('Hygiene Data'!$I$11,0,10*ROW('Hygiene Data'!I59)))</f>
        <v/>
      </c>
      <c r="EE65" s="285" t="str">
        <f ca="true">+IF(OFFSET('Hygiene Data'!$I$12,0,10*ROW('Hygiene Data'!I59))="","",OFFSET('Hygiene Data'!$I$12,0,10*ROW('Hygiene Data'!I59)))</f>
        <v/>
      </c>
      <c r="EF65" s="285" t="str">
        <f ca="true">+IF(OFFSET('Hygiene Data'!$I$13,0,10*ROW('Hygiene Data'!I59))="","",OFFSET('Hygiene Data'!$I$13,0,10*ROW('Hygiene Data'!I59)))</f>
        <v/>
      </c>
    </row>
    <row xmlns:x14ac="http://schemas.microsoft.com/office/spreadsheetml/2009/9/ac" r="66" x14ac:dyDescent="0.2">
      <c r="A66" s="35" t="str">
        <f ca="true">+IF(OFFSET('Water Data'!$B$2,0,10*ROW('Water Data'!E60))="","",OFFSET('Water Data'!$B$2,0,10*ROW('Water Data'!E60)))</f>
        <v/>
      </c>
      <c r="B66" s="35" t="str">
        <f ca="true">+IF(OFFSET('Water Data'!$C$2,0,10*ROW('Water Data'!F60))="","",OFFSET('Water Data'!$C$2,0,10*ROW('Water Data'!F60)))</f>
        <v/>
      </c>
      <c r="C66" s="341" t="str">
        <f t="shared" ca="true" si="0"/>
        <v/>
      </c>
      <c r="D66" s="89"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89"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89"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89"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89"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89"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89"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89"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89"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89"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89"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89"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89"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89"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89"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89"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89"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89"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0"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0"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0"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0"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0"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0"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0"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0"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0"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0"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0"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0"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0"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0"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0"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0"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0"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0"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0"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0"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0"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0"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0"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0"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0"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0"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0"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0"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0"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0"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1"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1"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1"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1"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1"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1"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1"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1"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1"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1"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1"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1"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1"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1"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1"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1"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1"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1"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85"/>
      <c r="BS66" s="285" t="str">
        <f ca="true">+IF(OFFSET('Water Data'!$D$27,0,10*ROW('Water Data'!D60))="","",OFFSET('Water Data'!$D$27,0,10*ROW('Water Data'!D60)))</f>
        <v/>
      </c>
      <c r="BT66" s="285" t="str">
        <f ca="true">+IF(OFFSET('Water Data'!$D$28,0,10*ROW('Water Data'!D60))="","",OFFSET('Water Data'!$D$28,0,10*ROW('Water Data'!D60)))</f>
        <v/>
      </c>
      <c r="BU66" s="285" t="str">
        <f ca="true">+IF(OFFSET('Water Data'!$D$29,0,10*ROW('Water Data'!D60))="","",OFFSET('Water Data'!$D$29,0,10*ROW('Water Data'!D60)))</f>
        <v/>
      </c>
      <c r="BV66" s="285" t="str">
        <f ca="true">+IF(OFFSET('Water Data'!$E$27,0,10*ROW('Water Data'!E60))="","",OFFSET('Water Data'!$E$27,0,10*ROW('Water Data'!E60)))</f>
        <v/>
      </c>
      <c r="BW66" s="285" t="str">
        <f ca="true">+IF(OFFSET('Water Data'!$E$28,0,10*ROW('Water Data'!E60))="","",OFFSET('Water Data'!$E$28,0,10*ROW('Water Data'!E60)))</f>
        <v/>
      </c>
      <c r="BX66" s="285" t="str">
        <f ca="true">+IF(OFFSET('Water Data'!$E$29,0,10*ROW('Water Data'!E60))="","",OFFSET('Water Data'!$E$29,0,10*ROW('Water Data'!E60)))</f>
        <v/>
      </c>
      <c r="BY66" s="285" t="str">
        <f ca="true">+IF(OFFSET('Water Data'!$F$27,0,10*ROW('Water Data'!F60))="","",OFFSET('Water Data'!$F$27,0,10*ROW('Water Data'!F60)))</f>
        <v/>
      </c>
      <c r="BZ66" s="285" t="str">
        <f ca="true">+IF(OFFSET('Water Data'!$F$28,0,10*ROW('Water Data'!F60))="","",OFFSET('Water Data'!$F$28,0,10*ROW('Water Data'!F60)))</f>
        <v/>
      </c>
      <c r="CA66" s="285" t="str">
        <f ca="true">+IF(OFFSET('Water Data'!$F$29,0,10*ROW('Water Data'!F60))="","",OFFSET('Water Data'!$F$29,0,10*ROW('Water Data'!F60)))</f>
        <v/>
      </c>
      <c r="CB66" s="285" t="str">
        <f ca="true">+IF(OFFSET('Water Data'!$G$27,0,10*ROW('Water Data'!G60))="","",OFFSET('Water Data'!$G$27,0,10*ROW('Water Data'!G60)))</f>
        <v/>
      </c>
      <c r="CC66" s="285" t="str">
        <f ca="true">+IF(OFFSET('Water Data'!$G$28,0,10*ROW('Water Data'!G60))="","",OFFSET('Water Data'!$G$28,0,10*ROW('Water Data'!G60)))</f>
        <v/>
      </c>
      <c r="CD66" s="285" t="str">
        <f ca="true">+IF(OFFSET('Water Data'!$G$29,0,10*ROW('Water Data'!G60))="","",OFFSET('Water Data'!$G$29,0,10*ROW('Water Data'!G60)))</f>
        <v/>
      </c>
      <c r="CE66" s="285" t="str">
        <f ca="true">+IF(OFFSET('Water Data'!$H$27,0,10*ROW('Water Data'!H60))="","",OFFSET('Water Data'!$H$27,0,10*ROW('Water Data'!H60)))</f>
        <v/>
      </c>
      <c r="CF66" s="285" t="str">
        <f ca="true">+IF(OFFSET('Water Data'!$H$28,0,10*ROW('Water Data'!H60))="","",OFFSET('Water Data'!$H$28,0,10*ROW('Water Data'!H60)))</f>
        <v/>
      </c>
      <c r="CG66" s="285" t="str">
        <f ca="true">+IF(OFFSET('Water Data'!$H$29,0,10*ROW('Water Data'!H60))="","",OFFSET('Water Data'!$H$29,0,10*ROW('Water Data'!H60)))</f>
        <v/>
      </c>
      <c r="CH66" s="285" t="str">
        <f ca="true">+IF(OFFSET('Water Data'!$I$27,0,10*ROW('Water Data'!I60))="","",OFFSET('Water Data'!$I$27,0,10*ROW('Water Data'!I60)))</f>
        <v/>
      </c>
      <c r="CI66" s="285" t="str">
        <f ca="true">+IF(OFFSET('Water Data'!$I$28,0,10*ROW('Water Data'!I60))="","",OFFSET('Water Data'!$I$28,0,10*ROW('Water Data'!I60)))</f>
        <v/>
      </c>
      <c r="CJ66" s="285" t="str">
        <f ca="true">+IF(OFFSET('Water Data'!$I$29,0,10*ROW('Water Data'!I60))="","",OFFSET('Water Data'!$I$29,0,10*ROW('Water Data'!I60)))</f>
        <v/>
      </c>
      <c r="CK66" s="285" t="str">
        <f ca="true">+IF(OFFSET('Sanitation Data'!$D$28,0,10*ROW('Sanitation Data'!D60))="","",OFFSET('Sanitation Data'!$D$28,0,10*ROW('Sanitation Data'!D60)))</f>
        <v/>
      </c>
      <c r="CL66" s="285" t="str">
        <f ca="true">+IF(OFFSET('Sanitation Data'!$D$29,0,10*ROW('Sanitation Data'!D60))="","",OFFSET('Sanitation Data'!$D$29,0,10*ROW('Sanitation Data'!D60)))</f>
        <v/>
      </c>
      <c r="CM66" s="285" t="str">
        <f ca="true">+IF(OFFSET('Sanitation Data'!$D$30,0,10*ROW('Sanitation Data'!D60))="","",OFFSET('Sanitation Data'!$D$30,0,10*ROW('Sanitation Data'!D60)))</f>
        <v/>
      </c>
      <c r="CN66" s="285" t="str">
        <f ca="true">+IF(OFFSET('Sanitation Data'!$D$31,0,10*ROW('Sanitation Data'!D60))="","",OFFSET('Sanitation Data'!$D$31,0,10*ROW('Sanitation Data'!D60)))</f>
        <v/>
      </c>
      <c r="CO66" s="285" t="str">
        <f ca="true">+IF(OFFSET('Sanitation Data'!$D$32,0,10*ROW('Sanitation Data'!D60))="","",OFFSET('Sanitation Data'!$D$32,0,10*ROW('Sanitation Data'!D60)))</f>
        <v/>
      </c>
      <c r="CP66" s="285" t="str">
        <f ca="true">+IF(OFFSET('Sanitation Data'!$E$28,0,10*ROW('Sanitation Data'!E60))="","",OFFSET('Sanitation Data'!$E$28,0,10*ROW('Sanitation Data'!E60)))</f>
        <v/>
      </c>
      <c r="CQ66" s="285" t="str">
        <f ca="true">+IF(OFFSET('Sanitation Data'!$E$29,0,10*ROW('Sanitation Data'!E60))="","",OFFSET('Sanitation Data'!$E$29,0,10*ROW('Sanitation Data'!E60)))</f>
        <v/>
      </c>
      <c r="CR66" s="285" t="str">
        <f ca="true">+IF(OFFSET('Sanitation Data'!$E$30,0,10*ROW('Sanitation Data'!E60))="","",OFFSET('Sanitation Data'!$E$30,0,10*ROW('Sanitation Data'!E60)))</f>
        <v/>
      </c>
      <c r="CS66" s="285" t="str">
        <f ca="true">+IF(OFFSET('Sanitation Data'!$E$31,0,10*ROW('Sanitation Data'!E60))="","",OFFSET('Sanitation Data'!$E$31,0,10*ROW('Sanitation Data'!E60)))</f>
        <v/>
      </c>
      <c r="CT66" s="285" t="str">
        <f ca="true">+IF(OFFSET('Sanitation Data'!$E$32,0,10*ROW('Sanitation Data'!E60))="","",OFFSET('Sanitation Data'!$E$32,0,10*ROW('Sanitation Data'!E60)))</f>
        <v/>
      </c>
      <c r="CU66" s="285" t="str">
        <f ca="true">+IF(OFFSET('Sanitation Data'!$F$28,0,10*ROW('Sanitation Data'!F60))="","",OFFSET('Sanitation Data'!$F$28,0,10*ROW('Sanitation Data'!F60)))</f>
        <v/>
      </c>
      <c r="CV66" s="285" t="str">
        <f ca="true">+IF(OFFSET('Sanitation Data'!$F$29,0,10*ROW('Sanitation Data'!F60))="","",OFFSET('Sanitation Data'!$F$29,0,10*ROW('Sanitation Data'!F60)))</f>
        <v/>
      </c>
      <c r="CW66" s="285" t="str">
        <f ca="true">+IF(OFFSET('Sanitation Data'!$F$30,0,10*ROW('Sanitation Data'!F60))="","",OFFSET('Sanitation Data'!$F$30,0,10*ROW('Sanitation Data'!F60)))</f>
        <v/>
      </c>
      <c r="CX66" s="285" t="str">
        <f ca="true">+IF(OFFSET('Sanitation Data'!$F$31,0,10*ROW('Sanitation Data'!F60))="","",OFFSET('Sanitation Data'!$F$31,0,10*ROW('Sanitation Data'!F60)))</f>
        <v/>
      </c>
      <c r="CY66" s="285" t="str">
        <f ca="true">+IF(OFFSET('Sanitation Data'!$F$32,0,10*ROW('Sanitation Data'!F60))="","",OFFSET('Sanitation Data'!$F$32,0,10*ROW('Sanitation Data'!F60)))</f>
        <v/>
      </c>
      <c r="CZ66" s="285" t="str">
        <f ca="true">+IF(OFFSET('Sanitation Data'!$G$28,0,10*ROW('Sanitation Data'!G60))="","",OFFSET('Sanitation Data'!$G$28,0,10*ROW('Sanitation Data'!G60)))</f>
        <v/>
      </c>
      <c r="DA66" s="285" t="str">
        <f ca="true">+IF(OFFSET('Sanitation Data'!$G$29,0,10*ROW('Sanitation Data'!G60))="","",OFFSET('Sanitation Data'!$G$29,0,10*ROW('Sanitation Data'!G60)))</f>
        <v/>
      </c>
      <c r="DB66" s="285" t="str">
        <f ca="true">+IF(OFFSET('Sanitation Data'!$G$30,0,10*ROW('Sanitation Data'!G60))="","",OFFSET('Sanitation Data'!$G$30,0,10*ROW('Sanitation Data'!G60)))</f>
        <v/>
      </c>
      <c r="DC66" s="285" t="str">
        <f ca="true">+IF(OFFSET('Sanitation Data'!$G$31,0,10*ROW('Sanitation Data'!G60))="","",OFFSET('Sanitation Data'!$G$31,0,10*ROW('Sanitation Data'!G60)))</f>
        <v/>
      </c>
      <c r="DD66" s="285" t="str">
        <f ca="true">+IF(OFFSET('Sanitation Data'!$G$32,0,10*ROW('Sanitation Data'!G60))="","",OFFSET('Sanitation Data'!$G$32,0,10*ROW('Sanitation Data'!G60)))</f>
        <v/>
      </c>
      <c r="DE66" s="285" t="str">
        <f ca="true">+IF(OFFSET('Sanitation Data'!$H$28,0,10*ROW('Sanitation Data'!H60))="","",OFFSET('Sanitation Data'!$H$28,0,10*ROW('Sanitation Data'!H60)))</f>
        <v/>
      </c>
      <c r="DF66" s="285" t="str">
        <f ca="true">+IF(OFFSET('Sanitation Data'!$H$29,0,10*ROW('Sanitation Data'!H60))="","",OFFSET('Sanitation Data'!$H$29,0,10*ROW('Sanitation Data'!H60)))</f>
        <v/>
      </c>
      <c r="DG66" s="285" t="str">
        <f ca="true">+IF(OFFSET('Sanitation Data'!$H$30,0,10*ROW('Sanitation Data'!H60))="","",OFFSET('Sanitation Data'!$H$30,0,10*ROW('Sanitation Data'!H60)))</f>
        <v/>
      </c>
      <c r="DH66" s="285" t="str">
        <f ca="true">+IF(OFFSET('Sanitation Data'!$H$31,0,10*ROW('Sanitation Data'!H60))="","",OFFSET('Sanitation Data'!$H$31,0,10*ROW('Sanitation Data'!H60)))</f>
        <v/>
      </c>
      <c r="DI66" s="285" t="str">
        <f ca="true">+IF(OFFSET('Sanitation Data'!$H$32,0,10*ROW('Sanitation Data'!H60))="","",OFFSET('Sanitation Data'!$H$32,0,10*ROW('Sanitation Data'!H60)))</f>
        <v/>
      </c>
      <c r="DJ66" s="285" t="str">
        <f ca="true">+IF(OFFSET('Sanitation Data'!$I$28,0,10*ROW('Sanitation Data'!I60))="","",OFFSET('Sanitation Data'!$I$28,0,10*ROW('Sanitation Data'!I60)))</f>
        <v/>
      </c>
      <c r="DK66" s="285" t="str">
        <f ca="true">+IF(OFFSET('Sanitation Data'!$I$29,0,10*ROW('Sanitation Data'!I60))="","",OFFSET('Sanitation Data'!$I$29,0,10*ROW('Sanitation Data'!I60)))</f>
        <v/>
      </c>
      <c r="DL66" s="285" t="str">
        <f ca="true">+IF(OFFSET('Sanitation Data'!$I$30,0,10*ROW('Sanitation Data'!I60))="","",OFFSET('Sanitation Data'!$I$30,0,10*ROW('Sanitation Data'!I60)))</f>
        <v/>
      </c>
      <c r="DM66" s="285" t="str">
        <f ca="true">+IF(OFFSET('Sanitation Data'!$I$31,0,10*ROW('Sanitation Data'!I60))="","",OFFSET('Sanitation Data'!$I$31,0,10*ROW('Sanitation Data'!I60)))</f>
        <v/>
      </c>
      <c r="DN66" s="285" t="str">
        <f ca="true">+IF(OFFSET('Sanitation Data'!$I$32,0,10*ROW('Sanitation Data'!I60))="","",OFFSET('Sanitation Data'!$I$32,0,10*ROW('Sanitation Data'!I60)))</f>
        <v/>
      </c>
      <c r="DO66" s="285" t="str">
        <f ca="true">+IF(OFFSET('Hygiene Data'!$D$11,0,10*ROW('Hygiene Data'!D60))="","",OFFSET('Hygiene Data'!$D$11,0,10*ROW('Hygiene Data'!D60)))</f>
        <v/>
      </c>
      <c r="DP66" s="285" t="str">
        <f ca="true">+IF(OFFSET('Hygiene Data'!$D$12,0,10*ROW('Hygiene Data'!D60))="","",OFFSET('Hygiene Data'!$D$12,0,10*ROW('Hygiene Data'!D60)))</f>
        <v/>
      </c>
      <c r="DQ66" s="285" t="str">
        <f ca="true">+IF(OFFSET('Hygiene Data'!$D$13,0,10*ROW('Hygiene Data'!D60))="","",OFFSET('Hygiene Data'!$D$13,0,10*ROW('Hygiene Data'!D60)))</f>
        <v/>
      </c>
      <c r="DR66" s="285" t="str">
        <f ca="true">+IF(OFFSET('Hygiene Data'!$E$11,0,10*ROW('Hygiene Data'!E60))="","",OFFSET('Hygiene Data'!$E$11,0,10*ROW('Hygiene Data'!E60)))</f>
        <v/>
      </c>
      <c r="DS66" s="285" t="str">
        <f ca="true">+IF(OFFSET('Hygiene Data'!$E$12,0,10*ROW('Hygiene Data'!E60))="","",OFFSET('Hygiene Data'!$E$12,0,10*ROW('Hygiene Data'!E60)))</f>
        <v/>
      </c>
      <c r="DT66" s="285" t="str">
        <f ca="true">+IF(OFFSET('Hygiene Data'!$E$13,0,10*ROW('Hygiene Data'!E60))="","",OFFSET('Hygiene Data'!$E$13,0,10*ROW('Hygiene Data'!E60)))</f>
        <v/>
      </c>
      <c r="DU66" s="285" t="str">
        <f ca="true">+IF(OFFSET('Hygiene Data'!$F$11,0,10*ROW('Hygiene Data'!F60))="","",OFFSET('Hygiene Data'!$F$11,0,10*ROW('Hygiene Data'!F60)))</f>
        <v/>
      </c>
      <c r="DV66" s="285" t="str">
        <f ca="true">+IF(OFFSET('Hygiene Data'!$F$12,0,10*ROW('Hygiene Data'!F60))="","",OFFSET('Hygiene Data'!$F$12,0,10*ROW('Hygiene Data'!F60)))</f>
        <v/>
      </c>
      <c r="DW66" s="285" t="str">
        <f ca="true">+IF(OFFSET('Hygiene Data'!$F$13,0,10*ROW('Hygiene Data'!F60))="","",OFFSET('Hygiene Data'!$F$13,0,10*ROW('Hygiene Data'!F60)))</f>
        <v/>
      </c>
      <c r="DX66" s="285" t="str">
        <f ca="true">+IF(OFFSET('Hygiene Data'!$G$11,0,10*ROW('Hygiene Data'!G60))="","",OFFSET('Hygiene Data'!$G$11,0,10*ROW('Hygiene Data'!G60)))</f>
        <v/>
      </c>
      <c r="DY66" s="285" t="str">
        <f ca="true">+IF(OFFSET('Hygiene Data'!$G$12,0,10*ROW('Hygiene Data'!G60))="","",OFFSET('Hygiene Data'!$G$12,0,10*ROW('Hygiene Data'!G60)))</f>
        <v/>
      </c>
      <c r="DZ66" s="285" t="str">
        <f ca="true">+IF(OFFSET('Hygiene Data'!$G$13,0,10*ROW('Hygiene Data'!G60))="","",OFFSET('Hygiene Data'!$G$13,0,10*ROW('Hygiene Data'!G60)))</f>
        <v/>
      </c>
      <c r="EA66" s="285" t="str">
        <f ca="true">+IF(OFFSET('Hygiene Data'!$H$11,0,10*ROW('Hygiene Data'!H60))="","",OFFSET('Hygiene Data'!$H$11,0,10*ROW('Hygiene Data'!H60)))</f>
        <v/>
      </c>
      <c r="EB66" s="285" t="str">
        <f ca="true">+IF(OFFSET('Hygiene Data'!$H$12,0,10*ROW('Hygiene Data'!H60))="","",OFFSET('Hygiene Data'!$H$12,0,10*ROW('Hygiene Data'!H60)))</f>
        <v/>
      </c>
      <c r="EC66" s="285" t="str">
        <f ca="true">+IF(OFFSET('Hygiene Data'!$H$13,0,10*ROW('Hygiene Data'!H60))="","",OFFSET('Hygiene Data'!$H$13,0,10*ROW('Hygiene Data'!H60)))</f>
        <v/>
      </c>
      <c r="ED66" s="285" t="str">
        <f ca="true">+IF(OFFSET('Hygiene Data'!$I$11,0,10*ROW('Hygiene Data'!I60))="","",OFFSET('Hygiene Data'!$I$11,0,10*ROW('Hygiene Data'!I60)))</f>
        <v/>
      </c>
      <c r="EE66" s="285" t="str">
        <f ca="true">+IF(OFFSET('Hygiene Data'!$I$12,0,10*ROW('Hygiene Data'!I60))="","",OFFSET('Hygiene Data'!$I$12,0,10*ROW('Hygiene Data'!I60)))</f>
        <v/>
      </c>
      <c r="EF66" s="285" t="str">
        <f ca="true">+IF(OFFSET('Hygiene Data'!$I$13,0,10*ROW('Hygiene Data'!I60))="","",OFFSET('Hygiene Data'!$I$13,0,10*ROW('Hygiene Data'!I60)))</f>
        <v/>
      </c>
    </row>
    <row xmlns:x14ac="http://schemas.microsoft.com/office/spreadsheetml/2009/9/ac" r="67" x14ac:dyDescent="0.2">
      <c r="A67" s="35" t="str">
        <f ca="true">+IF(OFFSET('Water Data'!$B$2,0,10*ROW('Water Data'!E61))="","",OFFSET('Water Data'!$B$2,0,10*ROW('Water Data'!E61)))</f>
        <v/>
      </c>
      <c r="B67" s="35" t="str">
        <f ca="true">+IF(OFFSET('Water Data'!$C$2,0,10*ROW('Water Data'!F61))="","",OFFSET('Water Data'!$C$2,0,10*ROW('Water Data'!F61)))</f>
        <v/>
      </c>
      <c r="C67" s="341" t="str">
        <f t="shared" ca="true" si="0"/>
        <v/>
      </c>
      <c r="D67" s="89"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89"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89"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89"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89"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89"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89"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89"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89"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89"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89"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89"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89"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89"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89"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89"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89"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89"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0"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0"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0"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0"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0"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0"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0"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0"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0"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0"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0"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0"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0"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0"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0"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0"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0"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0"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0"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0"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0"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0"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0"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0"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0"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0"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0"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0"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0"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0"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1"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1"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1"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1"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1"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1"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1"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1"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1"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1"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1"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1"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1"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1"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1"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1"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1"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1"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85"/>
      <c r="BS67" s="285" t="str">
        <f ca="true">+IF(OFFSET('Water Data'!$D$27,0,10*ROW('Water Data'!D61))="","",OFFSET('Water Data'!$D$27,0,10*ROW('Water Data'!D61)))</f>
        <v/>
      </c>
      <c r="BT67" s="285" t="str">
        <f ca="true">+IF(OFFSET('Water Data'!$D$28,0,10*ROW('Water Data'!D61))="","",OFFSET('Water Data'!$D$28,0,10*ROW('Water Data'!D61)))</f>
        <v/>
      </c>
      <c r="BU67" s="285" t="str">
        <f ca="true">+IF(OFFSET('Water Data'!$D$29,0,10*ROW('Water Data'!D61))="","",OFFSET('Water Data'!$D$29,0,10*ROW('Water Data'!D61)))</f>
        <v/>
      </c>
      <c r="BV67" s="285" t="str">
        <f ca="true">+IF(OFFSET('Water Data'!$E$27,0,10*ROW('Water Data'!E61))="","",OFFSET('Water Data'!$E$27,0,10*ROW('Water Data'!E61)))</f>
        <v/>
      </c>
      <c r="BW67" s="285" t="str">
        <f ca="true">+IF(OFFSET('Water Data'!$E$28,0,10*ROW('Water Data'!E61))="","",OFFSET('Water Data'!$E$28,0,10*ROW('Water Data'!E61)))</f>
        <v/>
      </c>
      <c r="BX67" s="285" t="str">
        <f ca="true">+IF(OFFSET('Water Data'!$E$29,0,10*ROW('Water Data'!E61))="","",OFFSET('Water Data'!$E$29,0,10*ROW('Water Data'!E61)))</f>
        <v/>
      </c>
      <c r="BY67" s="285" t="str">
        <f ca="true">+IF(OFFSET('Water Data'!$F$27,0,10*ROW('Water Data'!F61))="","",OFFSET('Water Data'!$F$27,0,10*ROW('Water Data'!F61)))</f>
        <v/>
      </c>
      <c r="BZ67" s="285" t="str">
        <f ca="true">+IF(OFFSET('Water Data'!$F$28,0,10*ROW('Water Data'!F61))="","",OFFSET('Water Data'!$F$28,0,10*ROW('Water Data'!F61)))</f>
        <v/>
      </c>
      <c r="CA67" s="285" t="str">
        <f ca="true">+IF(OFFSET('Water Data'!$F$29,0,10*ROW('Water Data'!F61))="","",OFFSET('Water Data'!$F$29,0,10*ROW('Water Data'!F61)))</f>
        <v/>
      </c>
      <c r="CB67" s="285" t="str">
        <f ca="true">+IF(OFFSET('Water Data'!$G$27,0,10*ROW('Water Data'!G61))="","",OFFSET('Water Data'!$G$27,0,10*ROW('Water Data'!G61)))</f>
        <v/>
      </c>
      <c r="CC67" s="285" t="str">
        <f ca="true">+IF(OFFSET('Water Data'!$G$28,0,10*ROW('Water Data'!G61))="","",OFFSET('Water Data'!$G$28,0,10*ROW('Water Data'!G61)))</f>
        <v/>
      </c>
      <c r="CD67" s="285" t="str">
        <f ca="true">+IF(OFFSET('Water Data'!$G$29,0,10*ROW('Water Data'!G61))="","",OFFSET('Water Data'!$G$29,0,10*ROW('Water Data'!G61)))</f>
        <v/>
      </c>
      <c r="CE67" s="285" t="str">
        <f ca="true">+IF(OFFSET('Water Data'!$H$27,0,10*ROW('Water Data'!H61))="","",OFFSET('Water Data'!$H$27,0,10*ROW('Water Data'!H61)))</f>
        <v/>
      </c>
      <c r="CF67" s="285" t="str">
        <f ca="true">+IF(OFFSET('Water Data'!$H$28,0,10*ROW('Water Data'!H61))="","",OFFSET('Water Data'!$H$28,0,10*ROW('Water Data'!H61)))</f>
        <v/>
      </c>
      <c r="CG67" s="285" t="str">
        <f ca="true">+IF(OFFSET('Water Data'!$H$29,0,10*ROW('Water Data'!H61))="","",OFFSET('Water Data'!$H$29,0,10*ROW('Water Data'!H61)))</f>
        <v/>
      </c>
      <c r="CH67" s="285" t="str">
        <f ca="true">+IF(OFFSET('Water Data'!$I$27,0,10*ROW('Water Data'!I61))="","",OFFSET('Water Data'!$I$27,0,10*ROW('Water Data'!I61)))</f>
        <v/>
      </c>
      <c r="CI67" s="285" t="str">
        <f ca="true">+IF(OFFSET('Water Data'!$I$28,0,10*ROW('Water Data'!I61))="","",OFFSET('Water Data'!$I$28,0,10*ROW('Water Data'!I61)))</f>
        <v/>
      </c>
      <c r="CJ67" s="285" t="str">
        <f ca="true">+IF(OFFSET('Water Data'!$I$29,0,10*ROW('Water Data'!I61))="","",OFFSET('Water Data'!$I$29,0,10*ROW('Water Data'!I61)))</f>
        <v/>
      </c>
      <c r="CK67" s="285" t="str">
        <f ca="true">+IF(OFFSET('Sanitation Data'!$D$28,0,10*ROW('Sanitation Data'!D61))="","",OFFSET('Sanitation Data'!$D$28,0,10*ROW('Sanitation Data'!D61)))</f>
        <v/>
      </c>
      <c r="CL67" s="285" t="str">
        <f ca="true">+IF(OFFSET('Sanitation Data'!$D$29,0,10*ROW('Sanitation Data'!D61))="","",OFFSET('Sanitation Data'!$D$29,0,10*ROW('Sanitation Data'!D61)))</f>
        <v/>
      </c>
      <c r="CM67" s="285" t="str">
        <f ca="true">+IF(OFFSET('Sanitation Data'!$D$30,0,10*ROW('Sanitation Data'!D61))="","",OFFSET('Sanitation Data'!$D$30,0,10*ROW('Sanitation Data'!D61)))</f>
        <v/>
      </c>
      <c r="CN67" s="285" t="str">
        <f ca="true">+IF(OFFSET('Sanitation Data'!$D$31,0,10*ROW('Sanitation Data'!D61))="","",OFFSET('Sanitation Data'!$D$31,0,10*ROW('Sanitation Data'!D61)))</f>
        <v/>
      </c>
      <c r="CO67" s="285" t="str">
        <f ca="true">+IF(OFFSET('Sanitation Data'!$D$32,0,10*ROW('Sanitation Data'!D61))="","",OFFSET('Sanitation Data'!$D$32,0,10*ROW('Sanitation Data'!D61)))</f>
        <v/>
      </c>
      <c r="CP67" s="285" t="str">
        <f ca="true">+IF(OFFSET('Sanitation Data'!$E$28,0,10*ROW('Sanitation Data'!E61))="","",OFFSET('Sanitation Data'!$E$28,0,10*ROW('Sanitation Data'!E61)))</f>
        <v/>
      </c>
      <c r="CQ67" s="285" t="str">
        <f ca="true">+IF(OFFSET('Sanitation Data'!$E$29,0,10*ROW('Sanitation Data'!E61))="","",OFFSET('Sanitation Data'!$E$29,0,10*ROW('Sanitation Data'!E61)))</f>
        <v/>
      </c>
      <c r="CR67" s="285" t="str">
        <f ca="true">+IF(OFFSET('Sanitation Data'!$E$30,0,10*ROW('Sanitation Data'!E61))="","",OFFSET('Sanitation Data'!$E$30,0,10*ROW('Sanitation Data'!E61)))</f>
        <v/>
      </c>
      <c r="CS67" s="285" t="str">
        <f ca="true">+IF(OFFSET('Sanitation Data'!$E$31,0,10*ROW('Sanitation Data'!E61))="","",OFFSET('Sanitation Data'!$E$31,0,10*ROW('Sanitation Data'!E61)))</f>
        <v/>
      </c>
      <c r="CT67" s="285" t="str">
        <f ca="true">+IF(OFFSET('Sanitation Data'!$E$32,0,10*ROW('Sanitation Data'!E61))="","",OFFSET('Sanitation Data'!$E$32,0,10*ROW('Sanitation Data'!E61)))</f>
        <v/>
      </c>
      <c r="CU67" s="285" t="str">
        <f ca="true">+IF(OFFSET('Sanitation Data'!$F$28,0,10*ROW('Sanitation Data'!F61))="","",OFFSET('Sanitation Data'!$F$28,0,10*ROW('Sanitation Data'!F61)))</f>
        <v/>
      </c>
      <c r="CV67" s="285" t="str">
        <f ca="true">+IF(OFFSET('Sanitation Data'!$F$29,0,10*ROW('Sanitation Data'!F61))="","",OFFSET('Sanitation Data'!$F$29,0,10*ROW('Sanitation Data'!F61)))</f>
        <v/>
      </c>
      <c r="CW67" s="285" t="str">
        <f ca="true">+IF(OFFSET('Sanitation Data'!$F$30,0,10*ROW('Sanitation Data'!F61))="","",OFFSET('Sanitation Data'!$F$30,0,10*ROW('Sanitation Data'!F61)))</f>
        <v/>
      </c>
      <c r="CX67" s="285" t="str">
        <f ca="true">+IF(OFFSET('Sanitation Data'!$F$31,0,10*ROW('Sanitation Data'!F61))="","",OFFSET('Sanitation Data'!$F$31,0,10*ROW('Sanitation Data'!F61)))</f>
        <v/>
      </c>
      <c r="CY67" s="285" t="str">
        <f ca="true">+IF(OFFSET('Sanitation Data'!$F$32,0,10*ROW('Sanitation Data'!F61))="","",OFFSET('Sanitation Data'!$F$32,0,10*ROW('Sanitation Data'!F61)))</f>
        <v/>
      </c>
      <c r="CZ67" s="285" t="str">
        <f ca="true">+IF(OFFSET('Sanitation Data'!$G$28,0,10*ROW('Sanitation Data'!G61))="","",OFFSET('Sanitation Data'!$G$28,0,10*ROW('Sanitation Data'!G61)))</f>
        <v/>
      </c>
      <c r="DA67" s="285" t="str">
        <f ca="true">+IF(OFFSET('Sanitation Data'!$G$29,0,10*ROW('Sanitation Data'!G61))="","",OFFSET('Sanitation Data'!$G$29,0,10*ROW('Sanitation Data'!G61)))</f>
        <v/>
      </c>
      <c r="DB67" s="285" t="str">
        <f ca="true">+IF(OFFSET('Sanitation Data'!$G$30,0,10*ROW('Sanitation Data'!G61))="","",OFFSET('Sanitation Data'!$G$30,0,10*ROW('Sanitation Data'!G61)))</f>
        <v/>
      </c>
      <c r="DC67" s="285" t="str">
        <f ca="true">+IF(OFFSET('Sanitation Data'!$G$31,0,10*ROW('Sanitation Data'!G61))="","",OFFSET('Sanitation Data'!$G$31,0,10*ROW('Sanitation Data'!G61)))</f>
        <v/>
      </c>
      <c r="DD67" s="285" t="str">
        <f ca="true">+IF(OFFSET('Sanitation Data'!$G$32,0,10*ROW('Sanitation Data'!G61))="","",OFFSET('Sanitation Data'!$G$32,0,10*ROW('Sanitation Data'!G61)))</f>
        <v/>
      </c>
      <c r="DE67" s="285" t="str">
        <f ca="true">+IF(OFFSET('Sanitation Data'!$H$28,0,10*ROW('Sanitation Data'!H61))="","",OFFSET('Sanitation Data'!$H$28,0,10*ROW('Sanitation Data'!H61)))</f>
        <v/>
      </c>
      <c r="DF67" s="285" t="str">
        <f ca="true">+IF(OFFSET('Sanitation Data'!$H$29,0,10*ROW('Sanitation Data'!H61))="","",OFFSET('Sanitation Data'!$H$29,0,10*ROW('Sanitation Data'!H61)))</f>
        <v/>
      </c>
      <c r="DG67" s="285" t="str">
        <f ca="true">+IF(OFFSET('Sanitation Data'!$H$30,0,10*ROW('Sanitation Data'!H61))="","",OFFSET('Sanitation Data'!$H$30,0,10*ROW('Sanitation Data'!H61)))</f>
        <v/>
      </c>
      <c r="DH67" s="285" t="str">
        <f ca="true">+IF(OFFSET('Sanitation Data'!$H$31,0,10*ROW('Sanitation Data'!H61))="","",OFFSET('Sanitation Data'!$H$31,0,10*ROW('Sanitation Data'!H61)))</f>
        <v/>
      </c>
      <c r="DI67" s="285" t="str">
        <f ca="true">+IF(OFFSET('Sanitation Data'!$H$32,0,10*ROW('Sanitation Data'!H61))="","",OFFSET('Sanitation Data'!$H$32,0,10*ROW('Sanitation Data'!H61)))</f>
        <v/>
      </c>
      <c r="DJ67" s="285" t="str">
        <f ca="true">+IF(OFFSET('Sanitation Data'!$I$28,0,10*ROW('Sanitation Data'!I61))="","",OFFSET('Sanitation Data'!$I$28,0,10*ROW('Sanitation Data'!I61)))</f>
        <v/>
      </c>
      <c r="DK67" s="285" t="str">
        <f ca="true">+IF(OFFSET('Sanitation Data'!$I$29,0,10*ROW('Sanitation Data'!I61))="","",OFFSET('Sanitation Data'!$I$29,0,10*ROW('Sanitation Data'!I61)))</f>
        <v/>
      </c>
      <c r="DL67" s="285" t="str">
        <f ca="true">+IF(OFFSET('Sanitation Data'!$I$30,0,10*ROW('Sanitation Data'!I61))="","",OFFSET('Sanitation Data'!$I$30,0,10*ROW('Sanitation Data'!I61)))</f>
        <v/>
      </c>
      <c r="DM67" s="285" t="str">
        <f ca="true">+IF(OFFSET('Sanitation Data'!$I$31,0,10*ROW('Sanitation Data'!I61))="","",OFFSET('Sanitation Data'!$I$31,0,10*ROW('Sanitation Data'!I61)))</f>
        <v/>
      </c>
      <c r="DN67" s="285" t="str">
        <f ca="true">+IF(OFFSET('Sanitation Data'!$I$32,0,10*ROW('Sanitation Data'!I61))="","",OFFSET('Sanitation Data'!$I$32,0,10*ROW('Sanitation Data'!I61)))</f>
        <v/>
      </c>
      <c r="DO67" s="285" t="str">
        <f ca="true">+IF(OFFSET('Hygiene Data'!$D$11,0,10*ROW('Hygiene Data'!D61))="","",OFFSET('Hygiene Data'!$D$11,0,10*ROW('Hygiene Data'!D61)))</f>
        <v/>
      </c>
      <c r="DP67" s="285" t="str">
        <f ca="true">+IF(OFFSET('Hygiene Data'!$D$12,0,10*ROW('Hygiene Data'!D61))="","",OFFSET('Hygiene Data'!$D$12,0,10*ROW('Hygiene Data'!D61)))</f>
        <v/>
      </c>
      <c r="DQ67" s="285" t="str">
        <f ca="true">+IF(OFFSET('Hygiene Data'!$D$13,0,10*ROW('Hygiene Data'!D61))="","",OFFSET('Hygiene Data'!$D$13,0,10*ROW('Hygiene Data'!D61)))</f>
        <v/>
      </c>
      <c r="DR67" s="285" t="str">
        <f ca="true">+IF(OFFSET('Hygiene Data'!$E$11,0,10*ROW('Hygiene Data'!E61))="","",OFFSET('Hygiene Data'!$E$11,0,10*ROW('Hygiene Data'!E61)))</f>
        <v/>
      </c>
      <c r="DS67" s="285" t="str">
        <f ca="true">+IF(OFFSET('Hygiene Data'!$E$12,0,10*ROW('Hygiene Data'!E61))="","",OFFSET('Hygiene Data'!$E$12,0,10*ROW('Hygiene Data'!E61)))</f>
        <v/>
      </c>
      <c r="DT67" s="285" t="str">
        <f ca="true">+IF(OFFSET('Hygiene Data'!$E$13,0,10*ROW('Hygiene Data'!E61))="","",OFFSET('Hygiene Data'!$E$13,0,10*ROW('Hygiene Data'!E61)))</f>
        <v/>
      </c>
      <c r="DU67" s="285" t="str">
        <f ca="true">+IF(OFFSET('Hygiene Data'!$F$11,0,10*ROW('Hygiene Data'!F61))="","",OFFSET('Hygiene Data'!$F$11,0,10*ROW('Hygiene Data'!F61)))</f>
        <v/>
      </c>
      <c r="DV67" s="285" t="str">
        <f ca="true">+IF(OFFSET('Hygiene Data'!$F$12,0,10*ROW('Hygiene Data'!F61))="","",OFFSET('Hygiene Data'!$F$12,0,10*ROW('Hygiene Data'!F61)))</f>
        <v/>
      </c>
      <c r="DW67" s="285" t="str">
        <f ca="true">+IF(OFFSET('Hygiene Data'!$F$13,0,10*ROW('Hygiene Data'!F61))="","",OFFSET('Hygiene Data'!$F$13,0,10*ROW('Hygiene Data'!F61)))</f>
        <v/>
      </c>
      <c r="DX67" s="285" t="str">
        <f ca="true">+IF(OFFSET('Hygiene Data'!$G$11,0,10*ROW('Hygiene Data'!G61))="","",OFFSET('Hygiene Data'!$G$11,0,10*ROW('Hygiene Data'!G61)))</f>
        <v/>
      </c>
      <c r="DY67" s="285" t="str">
        <f ca="true">+IF(OFFSET('Hygiene Data'!$G$12,0,10*ROW('Hygiene Data'!G61))="","",OFFSET('Hygiene Data'!$G$12,0,10*ROW('Hygiene Data'!G61)))</f>
        <v/>
      </c>
      <c r="DZ67" s="285" t="str">
        <f ca="true">+IF(OFFSET('Hygiene Data'!$G$13,0,10*ROW('Hygiene Data'!G61))="","",OFFSET('Hygiene Data'!$G$13,0,10*ROW('Hygiene Data'!G61)))</f>
        <v/>
      </c>
      <c r="EA67" s="285" t="str">
        <f ca="true">+IF(OFFSET('Hygiene Data'!$H$11,0,10*ROW('Hygiene Data'!H61))="","",OFFSET('Hygiene Data'!$H$11,0,10*ROW('Hygiene Data'!H61)))</f>
        <v/>
      </c>
      <c r="EB67" s="285" t="str">
        <f ca="true">+IF(OFFSET('Hygiene Data'!$H$12,0,10*ROW('Hygiene Data'!H61))="","",OFFSET('Hygiene Data'!$H$12,0,10*ROW('Hygiene Data'!H61)))</f>
        <v/>
      </c>
      <c r="EC67" s="285" t="str">
        <f ca="true">+IF(OFFSET('Hygiene Data'!$H$13,0,10*ROW('Hygiene Data'!H61))="","",OFFSET('Hygiene Data'!$H$13,0,10*ROW('Hygiene Data'!H61)))</f>
        <v/>
      </c>
      <c r="ED67" s="285" t="str">
        <f ca="true">+IF(OFFSET('Hygiene Data'!$I$11,0,10*ROW('Hygiene Data'!I61))="","",OFFSET('Hygiene Data'!$I$11,0,10*ROW('Hygiene Data'!I61)))</f>
        <v/>
      </c>
      <c r="EE67" s="285" t="str">
        <f ca="true">+IF(OFFSET('Hygiene Data'!$I$12,0,10*ROW('Hygiene Data'!I61))="","",OFFSET('Hygiene Data'!$I$12,0,10*ROW('Hygiene Data'!I61)))</f>
        <v/>
      </c>
      <c r="EF67" s="285" t="str">
        <f ca="true">+IF(OFFSET('Hygiene Data'!$I$13,0,10*ROW('Hygiene Data'!I61))="","",OFFSET('Hygiene Data'!$I$13,0,10*ROW('Hygiene Data'!I61)))</f>
        <v/>
      </c>
    </row>
    <row xmlns:x14ac="http://schemas.microsoft.com/office/spreadsheetml/2009/9/ac" r="68" x14ac:dyDescent="0.2">
      <c r="A68" s="35" t="str">
        <f ca="true">+IF(OFFSET('Water Data'!$B$2,0,10*ROW('Water Data'!E62))="","",OFFSET('Water Data'!$B$2,0,10*ROW('Water Data'!E62)))</f>
        <v/>
      </c>
      <c r="B68" s="35" t="str">
        <f ca="true">+IF(OFFSET('Water Data'!$C$2,0,10*ROW('Water Data'!F62))="","",OFFSET('Water Data'!$C$2,0,10*ROW('Water Data'!F62)))</f>
        <v/>
      </c>
      <c r="C68" s="341" t="str">
        <f t="shared" ca="true" si="0"/>
        <v/>
      </c>
      <c r="D68" s="89"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89"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89"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89"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89"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89"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89"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89"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89"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89"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89"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89"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89"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89"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89"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89"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89"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89"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0"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0"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0"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0"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0"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0"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0"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0"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0"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0"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0"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0"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0"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0"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0"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0"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0"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0"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0"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0"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0"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0"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0"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0"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0"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0"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0"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0"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0"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0"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1"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1"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1"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1"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1"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1"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1"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1"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1"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1"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1"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1"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1"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1"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1"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1"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1"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1"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85"/>
      <c r="BS68" s="285" t="str">
        <f ca="true">+IF(OFFSET('Water Data'!$D$27,0,10*ROW('Water Data'!D62))="","",OFFSET('Water Data'!$D$27,0,10*ROW('Water Data'!D62)))</f>
        <v/>
      </c>
      <c r="BT68" s="285" t="str">
        <f ca="true">+IF(OFFSET('Water Data'!$D$28,0,10*ROW('Water Data'!D62))="","",OFFSET('Water Data'!$D$28,0,10*ROW('Water Data'!D62)))</f>
        <v/>
      </c>
      <c r="BU68" s="285" t="str">
        <f ca="true">+IF(OFFSET('Water Data'!$D$29,0,10*ROW('Water Data'!D62))="","",OFFSET('Water Data'!$D$29,0,10*ROW('Water Data'!D62)))</f>
        <v/>
      </c>
      <c r="BV68" s="285" t="str">
        <f ca="true">+IF(OFFSET('Water Data'!$E$27,0,10*ROW('Water Data'!E62))="","",OFFSET('Water Data'!$E$27,0,10*ROW('Water Data'!E62)))</f>
        <v/>
      </c>
      <c r="BW68" s="285" t="str">
        <f ca="true">+IF(OFFSET('Water Data'!$E$28,0,10*ROW('Water Data'!E62))="","",OFFSET('Water Data'!$E$28,0,10*ROW('Water Data'!E62)))</f>
        <v/>
      </c>
      <c r="BX68" s="285" t="str">
        <f ca="true">+IF(OFFSET('Water Data'!$E$29,0,10*ROW('Water Data'!E62))="","",OFFSET('Water Data'!$E$29,0,10*ROW('Water Data'!E62)))</f>
        <v/>
      </c>
      <c r="BY68" s="285" t="str">
        <f ca="true">+IF(OFFSET('Water Data'!$F$27,0,10*ROW('Water Data'!F62))="","",OFFSET('Water Data'!$F$27,0,10*ROW('Water Data'!F62)))</f>
        <v/>
      </c>
      <c r="BZ68" s="285" t="str">
        <f ca="true">+IF(OFFSET('Water Data'!$F$28,0,10*ROW('Water Data'!F62))="","",OFFSET('Water Data'!$F$28,0,10*ROW('Water Data'!F62)))</f>
        <v/>
      </c>
      <c r="CA68" s="285" t="str">
        <f ca="true">+IF(OFFSET('Water Data'!$F$29,0,10*ROW('Water Data'!F62))="","",OFFSET('Water Data'!$F$29,0,10*ROW('Water Data'!F62)))</f>
        <v/>
      </c>
      <c r="CB68" s="285" t="str">
        <f ca="true">+IF(OFFSET('Water Data'!$G$27,0,10*ROW('Water Data'!G62))="","",OFFSET('Water Data'!$G$27,0,10*ROW('Water Data'!G62)))</f>
        <v/>
      </c>
      <c r="CC68" s="285" t="str">
        <f ca="true">+IF(OFFSET('Water Data'!$G$28,0,10*ROW('Water Data'!G62))="","",OFFSET('Water Data'!$G$28,0,10*ROW('Water Data'!G62)))</f>
        <v/>
      </c>
      <c r="CD68" s="285" t="str">
        <f ca="true">+IF(OFFSET('Water Data'!$G$29,0,10*ROW('Water Data'!G62))="","",OFFSET('Water Data'!$G$29,0,10*ROW('Water Data'!G62)))</f>
        <v/>
      </c>
      <c r="CE68" s="285" t="str">
        <f ca="true">+IF(OFFSET('Water Data'!$H$27,0,10*ROW('Water Data'!H62))="","",OFFSET('Water Data'!$H$27,0,10*ROW('Water Data'!H62)))</f>
        <v/>
      </c>
      <c r="CF68" s="285" t="str">
        <f ca="true">+IF(OFFSET('Water Data'!$H$28,0,10*ROW('Water Data'!H62))="","",OFFSET('Water Data'!$H$28,0,10*ROW('Water Data'!H62)))</f>
        <v/>
      </c>
      <c r="CG68" s="285" t="str">
        <f ca="true">+IF(OFFSET('Water Data'!$H$29,0,10*ROW('Water Data'!H62))="","",OFFSET('Water Data'!$H$29,0,10*ROW('Water Data'!H62)))</f>
        <v/>
      </c>
      <c r="CH68" s="285" t="str">
        <f ca="true">+IF(OFFSET('Water Data'!$I$27,0,10*ROW('Water Data'!I62))="","",OFFSET('Water Data'!$I$27,0,10*ROW('Water Data'!I62)))</f>
        <v/>
      </c>
      <c r="CI68" s="285" t="str">
        <f ca="true">+IF(OFFSET('Water Data'!$I$28,0,10*ROW('Water Data'!I62))="","",OFFSET('Water Data'!$I$28,0,10*ROW('Water Data'!I62)))</f>
        <v/>
      </c>
      <c r="CJ68" s="285" t="str">
        <f ca="true">+IF(OFFSET('Water Data'!$I$29,0,10*ROW('Water Data'!I62))="","",OFFSET('Water Data'!$I$29,0,10*ROW('Water Data'!I62)))</f>
        <v/>
      </c>
      <c r="CK68" s="285" t="str">
        <f ca="true">+IF(OFFSET('Sanitation Data'!$D$28,0,10*ROW('Sanitation Data'!D62))="","",OFFSET('Sanitation Data'!$D$28,0,10*ROW('Sanitation Data'!D62)))</f>
        <v/>
      </c>
      <c r="CL68" s="285" t="str">
        <f ca="true">+IF(OFFSET('Sanitation Data'!$D$29,0,10*ROW('Sanitation Data'!D62))="","",OFFSET('Sanitation Data'!$D$29,0,10*ROW('Sanitation Data'!D62)))</f>
        <v/>
      </c>
      <c r="CM68" s="285" t="str">
        <f ca="true">+IF(OFFSET('Sanitation Data'!$D$30,0,10*ROW('Sanitation Data'!D62))="","",OFFSET('Sanitation Data'!$D$30,0,10*ROW('Sanitation Data'!D62)))</f>
        <v/>
      </c>
      <c r="CN68" s="285" t="str">
        <f ca="true">+IF(OFFSET('Sanitation Data'!$D$31,0,10*ROW('Sanitation Data'!D62))="","",OFFSET('Sanitation Data'!$D$31,0,10*ROW('Sanitation Data'!D62)))</f>
        <v/>
      </c>
      <c r="CO68" s="285" t="str">
        <f ca="true">+IF(OFFSET('Sanitation Data'!$D$32,0,10*ROW('Sanitation Data'!D62))="","",OFFSET('Sanitation Data'!$D$32,0,10*ROW('Sanitation Data'!D62)))</f>
        <v/>
      </c>
      <c r="CP68" s="285" t="str">
        <f ca="true">+IF(OFFSET('Sanitation Data'!$E$28,0,10*ROW('Sanitation Data'!E62))="","",OFFSET('Sanitation Data'!$E$28,0,10*ROW('Sanitation Data'!E62)))</f>
        <v/>
      </c>
      <c r="CQ68" s="285" t="str">
        <f ca="true">+IF(OFFSET('Sanitation Data'!$E$29,0,10*ROW('Sanitation Data'!E62))="","",OFFSET('Sanitation Data'!$E$29,0,10*ROW('Sanitation Data'!E62)))</f>
        <v/>
      </c>
      <c r="CR68" s="285" t="str">
        <f ca="true">+IF(OFFSET('Sanitation Data'!$E$30,0,10*ROW('Sanitation Data'!E62))="","",OFFSET('Sanitation Data'!$E$30,0,10*ROW('Sanitation Data'!E62)))</f>
        <v/>
      </c>
      <c r="CS68" s="285" t="str">
        <f ca="true">+IF(OFFSET('Sanitation Data'!$E$31,0,10*ROW('Sanitation Data'!E62))="","",OFFSET('Sanitation Data'!$E$31,0,10*ROW('Sanitation Data'!E62)))</f>
        <v/>
      </c>
      <c r="CT68" s="285" t="str">
        <f ca="true">+IF(OFFSET('Sanitation Data'!$E$32,0,10*ROW('Sanitation Data'!E62))="","",OFFSET('Sanitation Data'!$E$32,0,10*ROW('Sanitation Data'!E62)))</f>
        <v/>
      </c>
      <c r="CU68" s="285" t="str">
        <f ca="true">+IF(OFFSET('Sanitation Data'!$F$28,0,10*ROW('Sanitation Data'!F62))="","",OFFSET('Sanitation Data'!$F$28,0,10*ROW('Sanitation Data'!F62)))</f>
        <v/>
      </c>
      <c r="CV68" s="285" t="str">
        <f ca="true">+IF(OFFSET('Sanitation Data'!$F$29,0,10*ROW('Sanitation Data'!F62))="","",OFFSET('Sanitation Data'!$F$29,0,10*ROW('Sanitation Data'!F62)))</f>
        <v/>
      </c>
      <c r="CW68" s="285" t="str">
        <f ca="true">+IF(OFFSET('Sanitation Data'!$F$30,0,10*ROW('Sanitation Data'!F62))="","",OFFSET('Sanitation Data'!$F$30,0,10*ROW('Sanitation Data'!F62)))</f>
        <v/>
      </c>
      <c r="CX68" s="285" t="str">
        <f ca="true">+IF(OFFSET('Sanitation Data'!$F$31,0,10*ROW('Sanitation Data'!F62))="","",OFFSET('Sanitation Data'!$F$31,0,10*ROW('Sanitation Data'!F62)))</f>
        <v/>
      </c>
      <c r="CY68" s="285" t="str">
        <f ca="true">+IF(OFFSET('Sanitation Data'!$F$32,0,10*ROW('Sanitation Data'!F62))="","",OFFSET('Sanitation Data'!$F$32,0,10*ROW('Sanitation Data'!F62)))</f>
        <v/>
      </c>
      <c r="CZ68" s="285" t="str">
        <f ca="true">+IF(OFFSET('Sanitation Data'!$G$28,0,10*ROW('Sanitation Data'!G62))="","",OFFSET('Sanitation Data'!$G$28,0,10*ROW('Sanitation Data'!G62)))</f>
        <v/>
      </c>
      <c r="DA68" s="285" t="str">
        <f ca="true">+IF(OFFSET('Sanitation Data'!$G$29,0,10*ROW('Sanitation Data'!G62))="","",OFFSET('Sanitation Data'!$G$29,0,10*ROW('Sanitation Data'!G62)))</f>
        <v/>
      </c>
      <c r="DB68" s="285" t="str">
        <f ca="true">+IF(OFFSET('Sanitation Data'!$G$30,0,10*ROW('Sanitation Data'!G62))="","",OFFSET('Sanitation Data'!$G$30,0,10*ROW('Sanitation Data'!G62)))</f>
        <v/>
      </c>
      <c r="DC68" s="285" t="str">
        <f ca="true">+IF(OFFSET('Sanitation Data'!$G$31,0,10*ROW('Sanitation Data'!G62))="","",OFFSET('Sanitation Data'!$G$31,0,10*ROW('Sanitation Data'!G62)))</f>
        <v/>
      </c>
      <c r="DD68" s="285" t="str">
        <f ca="true">+IF(OFFSET('Sanitation Data'!$G$32,0,10*ROW('Sanitation Data'!G62))="","",OFFSET('Sanitation Data'!$G$32,0,10*ROW('Sanitation Data'!G62)))</f>
        <v/>
      </c>
      <c r="DE68" s="285" t="str">
        <f ca="true">+IF(OFFSET('Sanitation Data'!$H$28,0,10*ROW('Sanitation Data'!H62))="","",OFFSET('Sanitation Data'!$H$28,0,10*ROW('Sanitation Data'!H62)))</f>
        <v/>
      </c>
      <c r="DF68" s="285" t="str">
        <f ca="true">+IF(OFFSET('Sanitation Data'!$H$29,0,10*ROW('Sanitation Data'!H62))="","",OFFSET('Sanitation Data'!$H$29,0,10*ROW('Sanitation Data'!H62)))</f>
        <v/>
      </c>
      <c r="DG68" s="285" t="str">
        <f ca="true">+IF(OFFSET('Sanitation Data'!$H$30,0,10*ROW('Sanitation Data'!H62))="","",OFFSET('Sanitation Data'!$H$30,0,10*ROW('Sanitation Data'!H62)))</f>
        <v/>
      </c>
      <c r="DH68" s="285" t="str">
        <f ca="true">+IF(OFFSET('Sanitation Data'!$H$31,0,10*ROW('Sanitation Data'!H62))="","",OFFSET('Sanitation Data'!$H$31,0,10*ROW('Sanitation Data'!H62)))</f>
        <v/>
      </c>
      <c r="DI68" s="285" t="str">
        <f ca="true">+IF(OFFSET('Sanitation Data'!$H$32,0,10*ROW('Sanitation Data'!H62))="","",OFFSET('Sanitation Data'!$H$32,0,10*ROW('Sanitation Data'!H62)))</f>
        <v/>
      </c>
      <c r="DJ68" s="285" t="str">
        <f ca="true">+IF(OFFSET('Sanitation Data'!$I$28,0,10*ROW('Sanitation Data'!I62))="","",OFFSET('Sanitation Data'!$I$28,0,10*ROW('Sanitation Data'!I62)))</f>
        <v/>
      </c>
      <c r="DK68" s="285" t="str">
        <f ca="true">+IF(OFFSET('Sanitation Data'!$I$29,0,10*ROW('Sanitation Data'!I62))="","",OFFSET('Sanitation Data'!$I$29,0,10*ROW('Sanitation Data'!I62)))</f>
        <v/>
      </c>
      <c r="DL68" s="285" t="str">
        <f ca="true">+IF(OFFSET('Sanitation Data'!$I$30,0,10*ROW('Sanitation Data'!I62))="","",OFFSET('Sanitation Data'!$I$30,0,10*ROW('Sanitation Data'!I62)))</f>
        <v/>
      </c>
      <c r="DM68" s="285" t="str">
        <f ca="true">+IF(OFFSET('Sanitation Data'!$I$31,0,10*ROW('Sanitation Data'!I62))="","",OFFSET('Sanitation Data'!$I$31,0,10*ROW('Sanitation Data'!I62)))</f>
        <v/>
      </c>
      <c r="DN68" s="285" t="str">
        <f ca="true">+IF(OFFSET('Sanitation Data'!$I$32,0,10*ROW('Sanitation Data'!I62))="","",OFFSET('Sanitation Data'!$I$32,0,10*ROW('Sanitation Data'!I62)))</f>
        <v/>
      </c>
      <c r="DO68" s="285" t="str">
        <f ca="true">+IF(OFFSET('Hygiene Data'!$D$11,0,10*ROW('Hygiene Data'!D62))="","",OFFSET('Hygiene Data'!$D$11,0,10*ROW('Hygiene Data'!D62)))</f>
        <v/>
      </c>
      <c r="DP68" s="285" t="str">
        <f ca="true">+IF(OFFSET('Hygiene Data'!$D$12,0,10*ROW('Hygiene Data'!D62))="","",OFFSET('Hygiene Data'!$D$12,0,10*ROW('Hygiene Data'!D62)))</f>
        <v/>
      </c>
      <c r="DQ68" s="285" t="str">
        <f ca="true">+IF(OFFSET('Hygiene Data'!$D$13,0,10*ROW('Hygiene Data'!D62))="","",OFFSET('Hygiene Data'!$D$13,0,10*ROW('Hygiene Data'!D62)))</f>
        <v/>
      </c>
      <c r="DR68" s="285" t="str">
        <f ca="true">+IF(OFFSET('Hygiene Data'!$E$11,0,10*ROW('Hygiene Data'!E62))="","",OFFSET('Hygiene Data'!$E$11,0,10*ROW('Hygiene Data'!E62)))</f>
        <v/>
      </c>
      <c r="DS68" s="285" t="str">
        <f ca="true">+IF(OFFSET('Hygiene Data'!$E$12,0,10*ROW('Hygiene Data'!E62))="","",OFFSET('Hygiene Data'!$E$12,0,10*ROW('Hygiene Data'!E62)))</f>
        <v/>
      </c>
      <c r="DT68" s="285" t="str">
        <f ca="true">+IF(OFFSET('Hygiene Data'!$E$13,0,10*ROW('Hygiene Data'!E62))="","",OFFSET('Hygiene Data'!$E$13,0,10*ROW('Hygiene Data'!E62)))</f>
        <v/>
      </c>
      <c r="DU68" s="285" t="str">
        <f ca="true">+IF(OFFSET('Hygiene Data'!$F$11,0,10*ROW('Hygiene Data'!F62))="","",OFFSET('Hygiene Data'!$F$11,0,10*ROW('Hygiene Data'!F62)))</f>
        <v/>
      </c>
      <c r="DV68" s="285" t="str">
        <f ca="true">+IF(OFFSET('Hygiene Data'!$F$12,0,10*ROW('Hygiene Data'!F62))="","",OFFSET('Hygiene Data'!$F$12,0,10*ROW('Hygiene Data'!F62)))</f>
        <v/>
      </c>
      <c r="DW68" s="285" t="str">
        <f ca="true">+IF(OFFSET('Hygiene Data'!$F$13,0,10*ROW('Hygiene Data'!F62))="","",OFFSET('Hygiene Data'!$F$13,0,10*ROW('Hygiene Data'!F62)))</f>
        <v/>
      </c>
      <c r="DX68" s="285" t="str">
        <f ca="true">+IF(OFFSET('Hygiene Data'!$G$11,0,10*ROW('Hygiene Data'!G62))="","",OFFSET('Hygiene Data'!$G$11,0,10*ROW('Hygiene Data'!G62)))</f>
        <v/>
      </c>
      <c r="DY68" s="285" t="str">
        <f ca="true">+IF(OFFSET('Hygiene Data'!$G$12,0,10*ROW('Hygiene Data'!G62))="","",OFFSET('Hygiene Data'!$G$12,0,10*ROW('Hygiene Data'!G62)))</f>
        <v/>
      </c>
      <c r="DZ68" s="285" t="str">
        <f ca="true">+IF(OFFSET('Hygiene Data'!$G$13,0,10*ROW('Hygiene Data'!G62))="","",OFFSET('Hygiene Data'!$G$13,0,10*ROW('Hygiene Data'!G62)))</f>
        <v/>
      </c>
      <c r="EA68" s="285" t="str">
        <f ca="true">+IF(OFFSET('Hygiene Data'!$H$11,0,10*ROW('Hygiene Data'!H62))="","",OFFSET('Hygiene Data'!$H$11,0,10*ROW('Hygiene Data'!H62)))</f>
        <v/>
      </c>
      <c r="EB68" s="285" t="str">
        <f ca="true">+IF(OFFSET('Hygiene Data'!$H$12,0,10*ROW('Hygiene Data'!H62))="","",OFFSET('Hygiene Data'!$H$12,0,10*ROW('Hygiene Data'!H62)))</f>
        <v/>
      </c>
      <c r="EC68" s="285" t="str">
        <f ca="true">+IF(OFFSET('Hygiene Data'!$H$13,0,10*ROW('Hygiene Data'!H62))="","",OFFSET('Hygiene Data'!$H$13,0,10*ROW('Hygiene Data'!H62)))</f>
        <v/>
      </c>
      <c r="ED68" s="285" t="str">
        <f ca="true">+IF(OFFSET('Hygiene Data'!$I$11,0,10*ROW('Hygiene Data'!I62))="","",OFFSET('Hygiene Data'!$I$11,0,10*ROW('Hygiene Data'!I62)))</f>
        <v/>
      </c>
      <c r="EE68" s="285" t="str">
        <f ca="true">+IF(OFFSET('Hygiene Data'!$I$12,0,10*ROW('Hygiene Data'!I62))="","",OFFSET('Hygiene Data'!$I$12,0,10*ROW('Hygiene Data'!I62)))</f>
        <v/>
      </c>
      <c r="EF68" s="285" t="str">
        <f ca="true">+IF(OFFSET('Hygiene Data'!$I$13,0,10*ROW('Hygiene Data'!I62))="","",OFFSET('Hygiene Data'!$I$13,0,10*ROW('Hygiene Data'!I62)))</f>
        <v/>
      </c>
    </row>
    <row xmlns:x14ac="http://schemas.microsoft.com/office/spreadsheetml/2009/9/ac" r="69" x14ac:dyDescent="0.2">
      <c r="A69" s="35" t="str">
        <f ca="true">+IF(OFFSET('Water Data'!$B$2,0,10*ROW('Water Data'!E63))="","",OFFSET('Water Data'!$B$2,0,10*ROW('Water Data'!E63)))</f>
        <v/>
      </c>
      <c r="B69" s="35" t="str">
        <f ca="true">+IF(OFFSET('Water Data'!$C$2,0,10*ROW('Water Data'!F63))="","",OFFSET('Water Data'!$C$2,0,10*ROW('Water Data'!F63)))</f>
        <v/>
      </c>
      <c r="C69" s="341" t="str">
        <f t="shared" ca="true" si="0"/>
        <v/>
      </c>
      <c r="D69" s="89"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89"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89"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89"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89"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89"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89"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89"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89"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89"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89"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89"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89"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89"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89"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89"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89"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89"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0"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0"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0"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0"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0"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0"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0"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0"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0"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0"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0"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0"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0"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0"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0"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0"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0"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0"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0"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0"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0"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0"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0"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0"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0"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0"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0"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0"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0"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0"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1"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1"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1"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1"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1"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1"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1"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1"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1"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1"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1"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1"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1"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1"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1"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1"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1"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1"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85"/>
      <c r="BS69" s="285" t="str">
        <f ca="true">+IF(OFFSET('Water Data'!$D$27,0,10*ROW('Water Data'!D63))="","",OFFSET('Water Data'!$D$27,0,10*ROW('Water Data'!D63)))</f>
        <v/>
      </c>
      <c r="BT69" s="285" t="str">
        <f ca="true">+IF(OFFSET('Water Data'!$D$28,0,10*ROW('Water Data'!D63))="","",OFFSET('Water Data'!$D$28,0,10*ROW('Water Data'!D63)))</f>
        <v/>
      </c>
      <c r="BU69" s="285" t="str">
        <f ca="true">+IF(OFFSET('Water Data'!$D$29,0,10*ROW('Water Data'!D63))="","",OFFSET('Water Data'!$D$29,0,10*ROW('Water Data'!D63)))</f>
        <v/>
      </c>
      <c r="BV69" s="285" t="str">
        <f ca="true">+IF(OFFSET('Water Data'!$E$27,0,10*ROW('Water Data'!E63))="","",OFFSET('Water Data'!$E$27,0,10*ROW('Water Data'!E63)))</f>
        <v/>
      </c>
      <c r="BW69" s="285" t="str">
        <f ca="true">+IF(OFFSET('Water Data'!$E$28,0,10*ROW('Water Data'!E63))="","",OFFSET('Water Data'!$E$28,0,10*ROW('Water Data'!E63)))</f>
        <v/>
      </c>
      <c r="BX69" s="285" t="str">
        <f ca="true">+IF(OFFSET('Water Data'!$E$29,0,10*ROW('Water Data'!E63))="","",OFFSET('Water Data'!$E$29,0,10*ROW('Water Data'!E63)))</f>
        <v/>
      </c>
      <c r="BY69" s="285" t="str">
        <f ca="true">+IF(OFFSET('Water Data'!$F$27,0,10*ROW('Water Data'!F63))="","",OFFSET('Water Data'!$F$27,0,10*ROW('Water Data'!F63)))</f>
        <v/>
      </c>
      <c r="BZ69" s="285" t="str">
        <f ca="true">+IF(OFFSET('Water Data'!$F$28,0,10*ROW('Water Data'!F63))="","",OFFSET('Water Data'!$F$28,0,10*ROW('Water Data'!F63)))</f>
        <v/>
      </c>
      <c r="CA69" s="285" t="str">
        <f ca="true">+IF(OFFSET('Water Data'!$F$29,0,10*ROW('Water Data'!F63))="","",OFFSET('Water Data'!$F$29,0,10*ROW('Water Data'!F63)))</f>
        <v/>
      </c>
      <c r="CB69" s="285" t="str">
        <f ca="true">+IF(OFFSET('Water Data'!$G$27,0,10*ROW('Water Data'!G63))="","",OFFSET('Water Data'!$G$27,0,10*ROW('Water Data'!G63)))</f>
        <v/>
      </c>
      <c r="CC69" s="285" t="str">
        <f ca="true">+IF(OFFSET('Water Data'!$G$28,0,10*ROW('Water Data'!G63))="","",OFFSET('Water Data'!$G$28,0,10*ROW('Water Data'!G63)))</f>
        <v/>
      </c>
      <c r="CD69" s="285" t="str">
        <f ca="true">+IF(OFFSET('Water Data'!$G$29,0,10*ROW('Water Data'!G63))="","",OFFSET('Water Data'!$G$29,0,10*ROW('Water Data'!G63)))</f>
        <v/>
      </c>
      <c r="CE69" s="285" t="str">
        <f ca="true">+IF(OFFSET('Water Data'!$H$27,0,10*ROW('Water Data'!H63))="","",OFFSET('Water Data'!$H$27,0,10*ROW('Water Data'!H63)))</f>
        <v/>
      </c>
      <c r="CF69" s="285" t="str">
        <f ca="true">+IF(OFFSET('Water Data'!$H$28,0,10*ROW('Water Data'!H63))="","",OFFSET('Water Data'!$H$28,0,10*ROW('Water Data'!H63)))</f>
        <v/>
      </c>
      <c r="CG69" s="285" t="str">
        <f ca="true">+IF(OFFSET('Water Data'!$H$29,0,10*ROW('Water Data'!H63))="","",OFFSET('Water Data'!$H$29,0,10*ROW('Water Data'!H63)))</f>
        <v/>
      </c>
      <c r="CH69" s="285" t="str">
        <f ca="true">+IF(OFFSET('Water Data'!$I$27,0,10*ROW('Water Data'!I63))="","",OFFSET('Water Data'!$I$27,0,10*ROW('Water Data'!I63)))</f>
        <v/>
      </c>
      <c r="CI69" s="285" t="str">
        <f ca="true">+IF(OFFSET('Water Data'!$I$28,0,10*ROW('Water Data'!I63))="","",OFFSET('Water Data'!$I$28,0,10*ROW('Water Data'!I63)))</f>
        <v/>
      </c>
      <c r="CJ69" s="285" t="str">
        <f ca="true">+IF(OFFSET('Water Data'!$I$29,0,10*ROW('Water Data'!I63))="","",OFFSET('Water Data'!$I$29,0,10*ROW('Water Data'!I63)))</f>
        <v/>
      </c>
      <c r="CK69" s="285" t="str">
        <f ca="true">+IF(OFFSET('Sanitation Data'!$D$28,0,10*ROW('Sanitation Data'!D63))="","",OFFSET('Sanitation Data'!$D$28,0,10*ROW('Sanitation Data'!D63)))</f>
        <v/>
      </c>
      <c r="CL69" s="285" t="str">
        <f ca="true">+IF(OFFSET('Sanitation Data'!$D$29,0,10*ROW('Sanitation Data'!D63))="","",OFFSET('Sanitation Data'!$D$29,0,10*ROW('Sanitation Data'!D63)))</f>
        <v/>
      </c>
      <c r="CM69" s="285" t="str">
        <f ca="true">+IF(OFFSET('Sanitation Data'!$D$30,0,10*ROW('Sanitation Data'!D63))="","",OFFSET('Sanitation Data'!$D$30,0,10*ROW('Sanitation Data'!D63)))</f>
        <v/>
      </c>
      <c r="CN69" s="285" t="str">
        <f ca="true">+IF(OFFSET('Sanitation Data'!$D$31,0,10*ROW('Sanitation Data'!D63))="","",OFFSET('Sanitation Data'!$D$31,0,10*ROW('Sanitation Data'!D63)))</f>
        <v/>
      </c>
      <c r="CO69" s="285" t="str">
        <f ca="true">+IF(OFFSET('Sanitation Data'!$D$32,0,10*ROW('Sanitation Data'!D63))="","",OFFSET('Sanitation Data'!$D$32,0,10*ROW('Sanitation Data'!D63)))</f>
        <v/>
      </c>
      <c r="CP69" s="285" t="str">
        <f ca="true">+IF(OFFSET('Sanitation Data'!$E$28,0,10*ROW('Sanitation Data'!E63))="","",OFFSET('Sanitation Data'!$E$28,0,10*ROW('Sanitation Data'!E63)))</f>
        <v/>
      </c>
      <c r="CQ69" s="285" t="str">
        <f ca="true">+IF(OFFSET('Sanitation Data'!$E$29,0,10*ROW('Sanitation Data'!E63))="","",OFFSET('Sanitation Data'!$E$29,0,10*ROW('Sanitation Data'!E63)))</f>
        <v/>
      </c>
      <c r="CR69" s="285" t="str">
        <f ca="true">+IF(OFFSET('Sanitation Data'!$E$30,0,10*ROW('Sanitation Data'!E63))="","",OFFSET('Sanitation Data'!$E$30,0,10*ROW('Sanitation Data'!E63)))</f>
        <v/>
      </c>
      <c r="CS69" s="285" t="str">
        <f ca="true">+IF(OFFSET('Sanitation Data'!$E$31,0,10*ROW('Sanitation Data'!E63))="","",OFFSET('Sanitation Data'!$E$31,0,10*ROW('Sanitation Data'!E63)))</f>
        <v/>
      </c>
      <c r="CT69" s="285" t="str">
        <f ca="true">+IF(OFFSET('Sanitation Data'!$E$32,0,10*ROW('Sanitation Data'!E63))="","",OFFSET('Sanitation Data'!$E$32,0,10*ROW('Sanitation Data'!E63)))</f>
        <v/>
      </c>
      <c r="CU69" s="285" t="str">
        <f ca="true">+IF(OFFSET('Sanitation Data'!$F$28,0,10*ROW('Sanitation Data'!F63))="","",OFFSET('Sanitation Data'!$F$28,0,10*ROW('Sanitation Data'!F63)))</f>
        <v/>
      </c>
      <c r="CV69" s="285" t="str">
        <f ca="true">+IF(OFFSET('Sanitation Data'!$F$29,0,10*ROW('Sanitation Data'!F63))="","",OFFSET('Sanitation Data'!$F$29,0,10*ROW('Sanitation Data'!F63)))</f>
        <v/>
      </c>
      <c r="CW69" s="285" t="str">
        <f ca="true">+IF(OFFSET('Sanitation Data'!$F$30,0,10*ROW('Sanitation Data'!F63))="","",OFFSET('Sanitation Data'!$F$30,0,10*ROW('Sanitation Data'!F63)))</f>
        <v/>
      </c>
      <c r="CX69" s="285" t="str">
        <f ca="true">+IF(OFFSET('Sanitation Data'!$F$31,0,10*ROW('Sanitation Data'!F63))="","",OFFSET('Sanitation Data'!$F$31,0,10*ROW('Sanitation Data'!F63)))</f>
        <v/>
      </c>
      <c r="CY69" s="285" t="str">
        <f ca="true">+IF(OFFSET('Sanitation Data'!$F$32,0,10*ROW('Sanitation Data'!F63))="","",OFFSET('Sanitation Data'!$F$32,0,10*ROW('Sanitation Data'!F63)))</f>
        <v/>
      </c>
      <c r="CZ69" s="285" t="str">
        <f ca="true">+IF(OFFSET('Sanitation Data'!$G$28,0,10*ROW('Sanitation Data'!G63))="","",OFFSET('Sanitation Data'!$G$28,0,10*ROW('Sanitation Data'!G63)))</f>
        <v/>
      </c>
      <c r="DA69" s="285" t="str">
        <f ca="true">+IF(OFFSET('Sanitation Data'!$G$29,0,10*ROW('Sanitation Data'!G63))="","",OFFSET('Sanitation Data'!$G$29,0,10*ROW('Sanitation Data'!G63)))</f>
        <v/>
      </c>
      <c r="DB69" s="285" t="str">
        <f ca="true">+IF(OFFSET('Sanitation Data'!$G$30,0,10*ROW('Sanitation Data'!G63))="","",OFFSET('Sanitation Data'!$G$30,0,10*ROW('Sanitation Data'!G63)))</f>
        <v/>
      </c>
      <c r="DC69" s="285" t="str">
        <f ca="true">+IF(OFFSET('Sanitation Data'!$G$31,0,10*ROW('Sanitation Data'!G63))="","",OFFSET('Sanitation Data'!$G$31,0,10*ROW('Sanitation Data'!G63)))</f>
        <v/>
      </c>
      <c r="DD69" s="285" t="str">
        <f ca="true">+IF(OFFSET('Sanitation Data'!$G$32,0,10*ROW('Sanitation Data'!G63))="","",OFFSET('Sanitation Data'!$G$32,0,10*ROW('Sanitation Data'!G63)))</f>
        <v/>
      </c>
      <c r="DE69" s="285" t="str">
        <f ca="true">+IF(OFFSET('Sanitation Data'!$H$28,0,10*ROW('Sanitation Data'!H63))="","",OFFSET('Sanitation Data'!$H$28,0,10*ROW('Sanitation Data'!H63)))</f>
        <v/>
      </c>
      <c r="DF69" s="285" t="str">
        <f ca="true">+IF(OFFSET('Sanitation Data'!$H$29,0,10*ROW('Sanitation Data'!H63))="","",OFFSET('Sanitation Data'!$H$29,0,10*ROW('Sanitation Data'!H63)))</f>
        <v/>
      </c>
      <c r="DG69" s="285" t="str">
        <f ca="true">+IF(OFFSET('Sanitation Data'!$H$30,0,10*ROW('Sanitation Data'!H63))="","",OFFSET('Sanitation Data'!$H$30,0,10*ROW('Sanitation Data'!H63)))</f>
        <v/>
      </c>
      <c r="DH69" s="285" t="str">
        <f ca="true">+IF(OFFSET('Sanitation Data'!$H$31,0,10*ROW('Sanitation Data'!H63))="","",OFFSET('Sanitation Data'!$H$31,0,10*ROW('Sanitation Data'!H63)))</f>
        <v/>
      </c>
      <c r="DI69" s="285" t="str">
        <f ca="true">+IF(OFFSET('Sanitation Data'!$H$32,0,10*ROW('Sanitation Data'!H63))="","",OFFSET('Sanitation Data'!$H$32,0,10*ROW('Sanitation Data'!H63)))</f>
        <v/>
      </c>
      <c r="DJ69" s="285" t="str">
        <f ca="true">+IF(OFFSET('Sanitation Data'!$I$28,0,10*ROW('Sanitation Data'!I63))="","",OFFSET('Sanitation Data'!$I$28,0,10*ROW('Sanitation Data'!I63)))</f>
        <v/>
      </c>
      <c r="DK69" s="285" t="str">
        <f ca="true">+IF(OFFSET('Sanitation Data'!$I$29,0,10*ROW('Sanitation Data'!I63))="","",OFFSET('Sanitation Data'!$I$29,0,10*ROW('Sanitation Data'!I63)))</f>
        <v/>
      </c>
      <c r="DL69" s="285" t="str">
        <f ca="true">+IF(OFFSET('Sanitation Data'!$I$30,0,10*ROW('Sanitation Data'!I63))="","",OFFSET('Sanitation Data'!$I$30,0,10*ROW('Sanitation Data'!I63)))</f>
        <v/>
      </c>
      <c r="DM69" s="285" t="str">
        <f ca="true">+IF(OFFSET('Sanitation Data'!$I$31,0,10*ROW('Sanitation Data'!I63))="","",OFFSET('Sanitation Data'!$I$31,0,10*ROW('Sanitation Data'!I63)))</f>
        <v/>
      </c>
      <c r="DN69" s="285" t="str">
        <f ca="true">+IF(OFFSET('Sanitation Data'!$I$32,0,10*ROW('Sanitation Data'!I63))="","",OFFSET('Sanitation Data'!$I$32,0,10*ROW('Sanitation Data'!I63)))</f>
        <v/>
      </c>
      <c r="DO69" s="285" t="str">
        <f ca="true">+IF(OFFSET('Hygiene Data'!$D$11,0,10*ROW('Hygiene Data'!D63))="","",OFFSET('Hygiene Data'!$D$11,0,10*ROW('Hygiene Data'!D63)))</f>
        <v/>
      </c>
      <c r="DP69" s="285" t="str">
        <f ca="true">+IF(OFFSET('Hygiene Data'!$D$12,0,10*ROW('Hygiene Data'!D63))="","",OFFSET('Hygiene Data'!$D$12,0,10*ROW('Hygiene Data'!D63)))</f>
        <v/>
      </c>
      <c r="DQ69" s="285" t="str">
        <f ca="true">+IF(OFFSET('Hygiene Data'!$D$13,0,10*ROW('Hygiene Data'!D63))="","",OFFSET('Hygiene Data'!$D$13,0,10*ROW('Hygiene Data'!D63)))</f>
        <v/>
      </c>
      <c r="DR69" s="285" t="str">
        <f ca="true">+IF(OFFSET('Hygiene Data'!$E$11,0,10*ROW('Hygiene Data'!E63))="","",OFFSET('Hygiene Data'!$E$11,0,10*ROW('Hygiene Data'!E63)))</f>
        <v/>
      </c>
      <c r="DS69" s="285" t="str">
        <f ca="true">+IF(OFFSET('Hygiene Data'!$E$12,0,10*ROW('Hygiene Data'!E63))="","",OFFSET('Hygiene Data'!$E$12,0,10*ROW('Hygiene Data'!E63)))</f>
        <v/>
      </c>
      <c r="DT69" s="285" t="str">
        <f ca="true">+IF(OFFSET('Hygiene Data'!$E$13,0,10*ROW('Hygiene Data'!E63))="","",OFFSET('Hygiene Data'!$E$13,0,10*ROW('Hygiene Data'!E63)))</f>
        <v/>
      </c>
      <c r="DU69" s="285" t="str">
        <f ca="true">+IF(OFFSET('Hygiene Data'!$F$11,0,10*ROW('Hygiene Data'!F63))="","",OFFSET('Hygiene Data'!$F$11,0,10*ROW('Hygiene Data'!F63)))</f>
        <v/>
      </c>
      <c r="DV69" s="285" t="str">
        <f ca="true">+IF(OFFSET('Hygiene Data'!$F$12,0,10*ROW('Hygiene Data'!F63))="","",OFFSET('Hygiene Data'!$F$12,0,10*ROW('Hygiene Data'!F63)))</f>
        <v/>
      </c>
      <c r="DW69" s="285" t="str">
        <f ca="true">+IF(OFFSET('Hygiene Data'!$F$13,0,10*ROW('Hygiene Data'!F63))="","",OFFSET('Hygiene Data'!$F$13,0,10*ROW('Hygiene Data'!F63)))</f>
        <v/>
      </c>
      <c r="DX69" s="285" t="str">
        <f ca="true">+IF(OFFSET('Hygiene Data'!$G$11,0,10*ROW('Hygiene Data'!G63))="","",OFFSET('Hygiene Data'!$G$11,0,10*ROW('Hygiene Data'!G63)))</f>
        <v/>
      </c>
      <c r="DY69" s="285" t="str">
        <f ca="true">+IF(OFFSET('Hygiene Data'!$G$12,0,10*ROW('Hygiene Data'!G63))="","",OFFSET('Hygiene Data'!$G$12,0,10*ROW('Hygiene Data'!G63)))</f>
        <v/>
      </c>
      <c r="DZ69" s="285" t="str">
        <f ca="true">+IF(OFFSET('Hygiene Data'!$G$13,0,10*ROW('Hygiene Data'!G63))="","",OFFSET('Hygiene Data'!$G$13,0,10*ROW('Hygiene Data'!G63)))</f>
        <v/>
      </c>
      <c r="EA69" s="285" t="str">
        <f ca="true">+IF(OFFSET('Hygiene Data'!$H$11,0,10*ROW('Hygiene Data'!H63))="","",OFFSET('Hygiene Data'!$H$11,0,10*ROW('Hygiene Data'!H63)))</f>
        <v/>
      </c>
      <c r="EB69" s="285" t="str">
        <f ca="true">+IF(OFFSET('Hygiene Data'!$H$12,0,10*ROW('Hygiene Data'!H63))="","",OFFSET('Hygiene Data'!$H$12,0,10*ROW('Hygiene Data'!H63)))</f>
        <v/>
      </c>
      <c r="EC69" s="285" t="str">
        <f ca="true">+IF(OFFSET('Hygiene Data'!$H$13,0,10*ROW('Hygiene Data'!H63))="","",OFFSET('Hygiene Data'!$H$13,0,10*ROW('Hygiene Data'!H63)))</f>
        <v/>
      </c>
      <c r="ED69" s="285" t="str">
        <f ca="true">+IF(OFFSET('Hygiene Data'!$I$11,0,10*ROW('Hygiene Data'!I63))="","",OFFSET('Hygiene Data'!$I$11,0,10*ROW('Hygiene Data'!I63)))</f>
        <v/>
      </c>
      <c r="EE69" s="285" t="str">
        <f ca="true">+IF(OFFSET('Hygiene Data'!$I$12,0,10*ROW('Hygiene Data'!I63))="","",OFFSET('Hygiene Data'!$I$12,0,10*ROW('Hygiene Data'!I63)))</f>
        <v/>
      </c>
      <c r="EF69" s="285" t="str">
        <f ca="true">+IF(OFFSET('Hygiene Data'!$I$13,0,10*ROW('Hygiene Data'!I63))="","",OFFSET('Hygiene Data'!$I$13,0,10*ROW('Hygiene Data'!I63)))</f>
        <v/>
      </c>
    </row>
    <row xmlns:x14ac="http://schemas.microsoft.com/office/spreadsheetml/2009/9/ac" r="70" x14ac:dyDescent="0.2">
      <c r="A70" s="35" t="str">
        <f ca="true">+IF(OFFSET('Water Data'!$B$2,0,10*ROW('Water Data'!E64))="","",OFFSET('Water Data'!$B$2,0,10*ROW('Water Data'!E64)))</f>
        <v/>
      </c>
      <c r="B70" s="35" t="str">
        <f ca="true">+IF(OFFSET('Water Data'!$C$2,0,10*ROW('Water Data'!F64))="","",OFFSET('Water Data'!$C$2,0,10*ROW('Water Data'!F64)))</f>
        <v/>
      </c>
      <c r="C70" s="341" t="str">
        <f t="shared" ca="true" si="0"/>
        <v/>
      </c>
      <c r="D70" s="89"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89"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89"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89"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89"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89"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89"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89"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89"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89"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89"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89"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89"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89"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89"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89"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89"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89"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0"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0"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0"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0"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0"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0"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0"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0"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0"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0"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0"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0"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0"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0"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0"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0"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0"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0"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0"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0"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0"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0"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0"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0"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0"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0"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0"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0"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0"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0"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1"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1"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1"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1"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1"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1"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1"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1"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1"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1"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1"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1"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1"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1"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1"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1"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1"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1"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85"/>
      <c r="BS70" s="285" t="str">
        <f ca="true">+IF(OFFSET('Water Data'!$D$27,0,10*ROW('Water Data'!D64))="","",OFFSET('Water Data'!$D$27,0,10*ROW('Water Data'!D64)))</f>
        <v/>
      </c>
      <c r="BT70" s="285" t="str">
        <f ca="true">+IF(OFFSET('Water Data'!$D$28,0,10*ROW('Water Data'!D64))="","",OFFSET('Water Data'!$D$28,0,10*ROW('Water Data'!D64)))</f>
        <v/>
      </c>
      <c r="BU70" s="285" t="str">
        <f ca="true">+IF(OFFSET('Water Data'!$D$29,0,10*ROW('Water Data'!D64))="","",OFFSET('Water Data'!$D$29,0,10*ROW('Water Data'!D64)))</f>
        <v/>
      </c>
      <c r="BV70" s="285" t="str">
        <f ca="true">+IF(OFFSET('Water Data'!$E$27,0,10*ROW('Water Data'!E64))="","",OFFSET('Water Data'!$E$27,0,10*ROW('Water Data'!E64)))</f>
        <v/>
      </c>
      <c r="BW70" s="285" t="str">
        <f ca="true">+IF(OFFSET('Water Data'!$E$28,0,10*ROW('Water Data'!E64))="","",OFFSET('Water Data'!$E$28,0,10*ROW('Water Data'!E64)))</f>
        <v/>
      </c>
      <c r="BX70" s="285" t="str">
        <f ca="true">+IF(OFFSET('Water Data'!$E$29,0,10*ROW('Water Data'!E64))="","",OFFSET('Water Data'!$E$29,0,10*ROW('Water Data'!E64)))</f>
        <v/>
      </c>
      <c r="BY70" s="285" t="str">
        <f ca="true">+IF(OFFSET('Water Data'!$F$27,0,10*ROW('Water Data'!F64))="","",OFFSET('Water Data'!$F$27,0,10*ROW('Water Data'!F64)))</f>
        <v/>
      </c>
      <c r="BZ70" s="285" t="str">
        <f ca="true">+IF(OFFSET('Water Data'!$F$28,0,10*ROW('Water Data'!F64))="","",OFFSET('Water Data'!$F$28,0,10*ROW('Water Data'!F64)))</f>
        <v/>
      </c>
      <c r="CA70" s="285" t="str">
        <f ca="true">+IF(OFFSET('Water Data'!$F$29,0,10*ROW('Water Data'!F64))="","",OFFSET('Water Data'!$F$29,0,10*ROW('Water Data'!F64)))</f>
        <v/>
      </c>
      <c r="CB70" s="285" t="str">
        <f ca="true">+IF(OFFSET('Water Data'!$G$27,0,10*ROW('Water Data'!G64))="","",OFFSET('Water Data'!$G$27,0,10*ROW('Water Data'!G64)))</f>
        <v/>
      </c>
      <c r="CC70" s="285" t="str">
        <f ca="true">+IF(OFFSET('Water Data'!$G$28,0,10*ROW('Water Data'!G64))="","",OFFSET('Water Data'!$G$28,0,10*ROW('Water Data'!G64)))</f>
        <v/>
      </c>
      <c r="CD70" s="285" t="str">
        <f ca="true">+IF(OFFSET('Water Data'!$G$29,0,10*ROW('Water Data'!G64))="","",OFFSET('Water Data'!$G$29,0,10*ROW('Water Data'!G64)))</f>
        <v/>
      </c>
      <c r="CE70" s="285" t="str">
        <f ca="true">+IF(OFFSET('Water Data'!$H$27,0,10*ROW('Water Data'!H64))="","",OFFSET('Water Data'!$H$27,0,10*ROW('Water Data'!H64)))</f>
        <v/>
      </c>
      <c r="CF70" s="285" t="str">
        <f ca="true">+IF(OFFSET('Water Data'!$H$28,0,10*ROW('Water Data'!H64))="","",OFFSET('Water Data'!$H$28,0,10*ROW('Water Data'!H64)))</f>
        <v/>
      </c>
      <c r="CG70" s="285" t="str">
        <f ca="true">+IF(OFFSET('Water Data'!$H$29,0,10*ROW('Water Data'!H64))="","",OFFSET('Water Data'!$H$29,0,10*ROW('Water Data'!H64)))</f>
        <v/>
      </c>
      <c r="CH70" s="285" t="str">
        <f ca="true">+IF(OFFSET('Water Data'!$I$27,0,10*ROW('Water Data'!I64))="","",OFFSET('Water Data'!$I$27,0,10*ROW('Water Data'!I64)))</f>
        <v/>
      </c>
      <c r="CI70" s="285" t="str">
        <f ca="true">+IF(OFFSET('Water Data'!$I$28,0,10*ROW('Water Data'!I64))="","",OFFSET('Water Data'!$I$28,0,10*ROW('Water Data'!I64)))</f>
        <v/>
      </c>
      <c r="CJ70" s="285" t="str">
        <f ca="true">+IF(OFFSET('Water Data'!$I$29,0,10*ROW('Water Data'!I64))="","",OFFSET('Water Data'!$I$29,0,10*ROW('Water Data'!I64)))</f>
        <v/>
      </c>
      <c r="CK70" s="285" t="str">
        <f ca="true">+IF(OFFSET('Sanitation Data'!$D$28,0,10*ROW('Sanitation Data'!D64))="","",OFFSET('Sanitation Data'!$D$28,0,10*ROW('Sanitation Data'!D64)))</f>
        <v/>
      </c>
      <c r="CL70" s="285" t="str">
        <f ca="true">+IF(OFFSET('Sanitation Data'!$D$29,0,10*ROW('Sanitation Data'!D64))="","",OFFSET('Sanitation Data'!$D$29,0,10*ROW('Sanitation Data'!D64)))</f>
        <v/>
      </c>
      <c r="CM70" s="285" t="str">
        <f ca="true">+IF(OFFSET('Sanitation Data'!$D$30,0,10*ROW('Sanitation Data'!D64))="","",OFFSET('Sanitation Data'!$D$30,0,10*ROW('Sanitation Data'!D64)))</f>
        <v/>
      </c>
      <c r="CN70" s="285" t="str">
        <f ca="true">+IF(OFFSET('Sanitation Data'!$D$31,0,10*ROW('Sanitation Data'!D64))="","",OFFSET('Sanitation Data'!$D$31,0,10*ROW('Sanitation Data'!D64)))</f>
        <v/>
      </c>
      <c r="CO70" s="285" t="str">
        <f ca="true">+IF(OFFSET('Sanitation Data'!$D$32,0,10*ROW('Sanitation Data'!D64))="","",OFFSET('Sanitation Data'!$D$32,0,10*ROW('Sanitation Data'!D64)))</f>
        <v/>
      </c>
      <c r="CP70" s="285" t="str">
        <f ca="true">+IF(OFFSET('Sanitation Data'!$E$28,0,10*ROW('Sanitation Data'!E64))="","",OFFSET('Sanitation Data'!$E$28,0,10*ROW('Sanitation Data'!E64)))</f>
        <v/>
      </c>
      <c r="CQ70" s="285" t="str">
        <f ca="true">+IF(OFFSET('Sanitation Data'!$E$29,0,10*ROW('Sanitation Data'!E64))="","",OFFSET('Sanitation Data'!$E$29,0,10*ROW('Sanitation Data'!E64)))</f>
        <v/>
      </c>
      <c r="CR70" s="285" t="str">
        <f ca="true">+IF(OFFSET('Sanitation Data'!$E$30,0,10*ROW('Sanitation Data'!E64))="","",OFFSET('Sanitation Data'!$E$30,0,10*ROW('Sanitation Data'!E64)))</f>
        <v/>
      </c>
      <c r="CS70" s="285" t="str">
        <f ca="true">+IF(OFFSET('Sanitation Data'!$E$31,0,10*ROW('Sanitation Data'!E64))="","",OFFSET('Sanitation Data'!$E$31,0,10*ROW('Sanitation Data'!E64)))</f>
        <v/>
      </c>
      <c r="CT70" s="285" t="str">
        <f ca="true">+IF(OFFSET('Sanitation Data'!$E$32,0,10*ROW('Sanitation Data'!E64))="","",OFFSET('Sanitation Data'!$E$32,0,10*ROW('Sanitation Data'!E64)))</f>
        <v/>
      </c>
      <c r="CU70" s="285" t="str">
        <f ca="true">+IF(OFFSET('Sanitation Data'!$F$28,0,10*ROW('Sanitation Data'!F64))="","",OFFSET('Sanitation Data'!$F$28,0,10*ROW('Sanitation Data'!F64)))</f>
        <v/>
      </c>
      <c r="CV70" s="285" t="str">
        <f ca="true">+IF(OFFSET('Sanitation Data'!$F$29,0,10*ROW('Sanitation Data'!F64))="","",OFFSET('Sanitation Data'!$F$29,0,10*ROW('Sanitation Data'!F64)))</f>
        <v/>
      </c>
      <c r="CW70" s="285" t="str">
        <f ca="true">+IF(OFFSET('Sanitation Data'!$F$30,0,10*ROW('Sanitation Data'!F64))="","",OFFSET('Sanitation Data'!$F$30,0,10*ROW('Sanitation Data'!F64)))</f>
        <v/>
      </c>
      <c r="CX70" s="285" t="str">
        <f ca="true">+IF(OFFSET('Sanitation Data'!$F$31,0,10*ROW('Sanitation Data'!F64))="","",OFFSET('Sanitation Data'!$F$31,0,10*ROW('Sanitation Data'!F64)))</f>
        <v/>
      </c>
      <c r="CY70" s="285" t="str">
        <f ca="true">+IF(OFFSET('Sanitation Data'!$F$32,0,10*ROW('Sanitation Data'!F64))="","",OFFSET('Sanitation Data'!$F$32,0,10*ROW('Sanitation Data'!F64)))</f>
        <v/>
      </c>
      <c r="CZ70" s="285" t="str">
        <f ca="true">+IF(OFFSET('Sanitation Data'!$G$28,0,10*ROW('Sanitation Data'!G64))="","",OFFSET('Sanitation Data'!$G$28,0,10*ROW('Sanitation Data'!G64)))</f>
        <v/>
      </c>
      <c r="DA70" s="285" t="str">
        <f ca="true">+IF(OFFSET('Sanitation Data'!$G$29,0,10*ROW('Sanitation Data'!G64))="","",OFFSET('Sanitation Data'!$G$29,0,10*ROW('Sanitation Data'!G64)))</f>
        <v/>
      </c>
      <c r="DB70" s="285" t="str">
        <f ca="true">+IF(OFFSET('Sanitation Data'!$G$30,0,10*ROW('Sanitation Data'!G64))="","",OFFSET('Sanitation Data'!$G$30,0,10*ROW('Sanitation Data'!G64)))</f>
        <v/>
      </c>
      <c r="DC70" s="285" t="str">
        <f ca="true">+IF(OFFSET('Sanitation Data'!$G$31,0,10*ROW('Sanitation Data'!G64))="","",OFFSET('Sanitation Data'!$G$31,0,10*ROW('Sanitation Data'!G64)))</f>
        <v/>
      </c>
      <c r="DD70" s="285" t="str">
        <f ca="true">+IF(OFFSET('Sanitation Data'!$G$32,0,10*ROW('Sanitation Data'!G64))="","",OFFSET('Sanitation Data'!$G$32,0,10*ROW('Sanitation Data'!G64)))</f>
        <v/>
      </c>
      <c r="DE70" s="285" t="str">
        <f ca="true">+IF(OFFSET('Sanitation Data'!$H$28,0,10*ROW('Sanitation Data'!H64))="","",OFFSET('Sanitation Data'!$H$28,0,10*ROW('Sanitation Data'!H64)))</f>
        <v/>
      </c>
      <c r="DF70" s="285" t="str">
        <f ca="true">+IF(OFFSET('Sanitation Data'!$H$29,0,10*ROW('Sanitation Data'!H64))="","",OFFSET('Sanitation Data'!$H$29,0,10*ROW('Sanitation Data'!H64)))</f>
        <v/>
      </c>
      <c r="DG70" s="285" t="str">
        <f ca="true">+IF(OFFSET('Sanitation Data'!$H$30,0,10*ROW('Sanitation Data'!H64))="","",OFFSET('Sanitation Data'!$H$30,0,10*ROW('Sanitation Data'!H64)))</f>
        <v/>
      </c>
      <c r="DH70" s="285" t="str">
        <f ca="true">+IF(OFFSET('Sanitation Data'!$H$31,0,10*ROW('Sanitation Data'!H64))="","",OFFSET('Sanitation Data'!$H$31,0,10*ROW('Sanitation Data'!H64)))</f>
        <v/>
      </c>
      <c r="DI70" s="285" t="str">
        <f ca="true">+IF(OFFSET('Sanitation Data'!$H$32,0,10*ROW('Sanitation Data'!H64))="","",OFFSET('Sanitation Data'!$H$32,0,10*ROW('Sanitation Data'!H64)))</f>
        <v/>
      </c>
      <c r="DJ70" s="285" t="str">
        <f ca="true">+IF(OFFSET('Sanitation Data'!$I$28,0,10*ROW('Sanitation Data'!I64))="","",OFFSET('Sanitation Data'!$I$28,0,10*ROW('Sanitation Data'!I64)))</f>
        <v/>
      </c>
      <c r="DK70" s="285" t="str">
        <f ca="true">+IF(OFFSET('Sanitation Data'!$I$29,0,10*ROW('Sanitation Data'!I64))="","",OFFSET('Sanitation Data'!$I$29,0,10*ROW('Sanitation Data'!I64)))</f>
        <v/>
      </c>
      <c r="DL70" s="285" t="str">
        <f ca="true">+IF(OFFSET('Sanitation Data'!$I$30,0,10*ROW('Sanitation Data'!I64))="","",OFFSET('Sanitation Data'!$I$30,0,10*ROW('Sanitation Data'!I64)))</f>
        <v/>
      </c>
      <c r="DM70" s="285" t="str">
        <f ca="true">+IF(OFFSET('Sanitation Data'!$I$31,0,10*ROW('Sanitation Data'!I64))="","",OFFSET('Sanitation Data'!$I$31,0,10*ROW('Sanitation Data'!I64)))</f>
        <v/>
      </c>
      <c r="DN70" s="285" t="str">
        <f ca="true">+IF(OFFSET('Sanitation Data'!$I$32,0,10*ROW('Sanitation Data'!I64))="","",OFFSET('Sanitation Data'!$I$32,0,10*ROW('Sanitation Data'!I64)))</f>
        <v/>
      </c>
      <c r="DO70" s="285" t="str">
        <f ca="true">+IF(OFFSET('Hygiene Data'!$D$11,0,10*ROW('Hygiene Data'!D64))="","",OFFSET('Hygiene Data'!$D$11,0,10*ROW('Hygiene Data'!D64)))</f>
        <v/>
      </c>
      <c r="DP70" s="285" t="str">
        <f ca="true">+IF(OFFSET('Hygiene Data'!$D$12,0,10*ROW('Hygiene Data'!D64))="","",OFFSET('Hygiene Data'!$D$12,0,10*ROW('Hygiene Data'!D64)))</f>
        <v/>
      </c>
      <c r="DQ70" s="285" t="str">
        <f ca="true">+IF(OFFSET('Hygiene Data'!$D$13,0,10*ROW('Hygiene Data'!D64))="","",OFFSET('Hygiene Data'!$D$13,0,10*ROW('Hygiene Data'!D64)))</f>
        <v/>
      </c>
      <c r="DR70" s="285" t="str">
        <f ca="true">+IF(OFFSET('Hygiene Data'!$E$11,0,10*ROW('Hygiene Data'!E64))="","",OFFSET('Hygiene Data'!$E$11,0,10*ROW('Hygiene Data'!E64)))</f>
        <v/>
      </c>
      <c r="DS70" s="285" t="str">
        <f ca="true">+IF(OFFSET('Hygiene Data'!$E$12,0,10*ROW('Hygiene Data'!E64))="","",OFFSET('Hygiene Data'!$E$12,0,10*ROW('Hygiene Data'!E64)))</f>
        <v/>
      </c>
      <c r="DT70" s="285" t="str">
        <f ca="true">+IF(OFFSET('Hygiene Data'!$E$13,0,10*ROW('Hygiene Data'!E64))="","",OFFSET('Hygiene Data'!$E$13,0,10*ROW('Hygiene Data'!E64)))</f>
        <v/>
      </c>
      <c r="DU70" s="285" t="str">
        <f ca="true">+IF(OFFSET('Hygiene Data'!$F$11,0,10*ROW('Hygiene Data'!F64))="","",OFFSET('Hygiene Data'!$F$11,0,10*ROW('Hygiene Data'!F64)))</f>
        <v/>
      </c>
      <c r="DV70" s="285" t="str">
        <f ca="true">+IF(OFFSET('Hygiene Data'!$F$12,0,10*ROW('Hygiene Data'!F64))="","",OFFSET('Hygiene Data'!$F$12,0,10*ROW('Hygiene Data'!F64)))</f>
        <v/>
      </c>
      <c r="DW70" s="285" t="str">
        <f ca="true">+IF(OFFSET('Hygiene Data'!$F$13,0,10*ROW('Hygiene Data'!F64))="","",OFFSET('Hygiene Data'!$F$13,0,10*ROW('Hygiene Data'!F64)))</f>
        <v/>
      </c>
      <c r="DX70" s="285" t="str">
        <f ca="true">+IF(OFFSET('Hygiene Data'!$G$11,0,10*ROW('Hygiene Data'!G64))="","",OFFSET('Hygiene Data'!$G$11,0,10*ROW('Hygiene Data'!G64)))</f>
        <v/>
      </c>
      <c r="DY70" s="285" t="str">
        <f ca="true">+IF(OFFSET('Hygiene Data'!$G$12,0,10*ROW('Hygiene Data'!G64))="","",OFFSET('Hygiene Data'!$G$12,0,10*ROW('Hygiene Data'!G64)))</f>
        <v/>
      </c>
      <c r="DZ70" s="285" t="str">
        <f ca="true">+IF(OFFSET('Hygiene Data'!$G$13,0,10*ROW('Hygiene Data'!G64))="","",OFFSET('Hygiene Data'!$G$13,0,10*ROW('Hygiene Data'!G64)))</f>
        <v/>
      </c>
      <c r="EA70" s="285" t="str">
        <f ca="true">+IF(OFFSET('Hygiene Data'!$H$11,0,10*ROW('Hygiene Data'!H64))="","",OFFSET('Hygiene Data'!$H$11,0,10*ROW('Hygiene Data'!H64)))</f>
        <v/>
      </c>
      <c r="EB70" s="285" t="str">
        <f ca="true">+IF(OFFSET('Hygiene Data'!$H$12,0,10*ROW('Hygiene Data'!H64))="","",OFFSET('Hygiene Data'!$H$12,0,10*ROW('Hygiene Data'!H64)))</f>
        <v/>
      </c>
      <c r="EC70" s="285" t="str">
        <f ca="true">+IF(OFFSET('Hygiene Data'!$H$13,0,10*ROW('Hygiene Data'!H64))="","",OFFSET('Hygiene Data'!$H$13,0,10*ROW('Hygiene Data'!H64)))</f>
        <v/>
      </c>
      <c r="ED70" s="285" t="str">
        <f ca="true">+IF(OFFSET('Hygiene Data'!$I$11,0,10*ROW('Hygiene Data'!I64))="","",OFFSET('Hygiene Data'!$I$11,0,10*ROW('Hygiene Data'!I64)))</f>
        <v/>
      </c>
      <c r="EE70" s="285" t="str">
        <f ca="true">+IF(OFFSET('Hygiene Data'!$I$12,0,10*ROW('Hygiene Data'!I64))="","",OFFSET('Hygiene Data'!$I$12,0,10*ROW('Hygiene Data'!I64)))</f>
        <v/>
      </c>
      <c r="EF70" s="285" t="str">
        <f ca="true">+IF(OFFSET('Hygiene Data'!$I$13,0,10*ROW('Hygiene Data'!I64))="","",OFFSET('Hygiene Data'!$I$13,0,10*ROW('Hygiene Data'!I64)))</f>
        <v/>
      </c>
    </row>
    <row xmlns:x14ac="http://schemas.microsoft.com/office/spreadsheetml/2009/9/ac" r="71" x14ac:dyDescent="0.2">
      <c r="A71" s="35" t="str">
        <f ca="true">+IF(OFFSET('Water Data'!$B$2,0,10*ROW('Water Data'!E65))="","",OFFSET('Water Data'!$B$2,0,10*ROW('Water Data'!E65)))</f>
        <v/>
      </c>
      <c r="B71" s="35" t="str">
        <f ca="true">+IF(OFFSET('Water Data'!$C$2,0,10*ROW('Water Data'!F65))="","",OFFSET('Water Data'!$C$2,0,10*ROW('Water Data'!F65)))</f>
        <v/>
      </c>
      <c r="C71" s="341" t="str">
        <f t="shared" ref="C71:C134" ca="true" si="1">+IF(ISNUMBER(VALUE(MID(A71,5,4))), VALUE(MID(A71, 5,4)),"")</f>
        <v/>
      </c>
      <c r="D71" s="89"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89"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89"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89"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89"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89"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89"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89"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89"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89"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89"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89"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89"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89"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89"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89"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89"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89"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0"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0"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0"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0"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0"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0"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0"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0"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0"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0"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0"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0"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0"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0"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0"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0"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0"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0"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0"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0"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0"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0"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0"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0"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0"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0"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0"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0"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0"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0"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1"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1"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1"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1"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1"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1"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1"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1"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1"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1"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1"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1"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1"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1"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1"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1"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1"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1"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85"/>
      <c r="BS71" s="285" t="str">
        <f ca="true">+IF(OFFSET('Water Data'!$D$27,0,10*ROW('Water Data'!D65))="","",OFFSET('Water Data'!$D$27,0,10*ROW('Water Data'!D65)))</f>
        <v/>
      </c>
      <c r="BT71" s="285" t="str">
        <f ca="true">+IF(OFFSET('Water Data'!$D$28,0,10*ROW('Water Data'!D65))="","",OFFSET('Water Data'!$D$28,0,10*ROW('Water Data'!D65)))</f>
        <v/>
      </c>
      <c r="BU71" s="285" t="str">
        <f ca="true">+IF(OFFSET('Water Data'!$D$29,0,10*ROW('Water Data'!D65))="","",OFFSET('Water Data'!$D$29,0,10*ROW('Water Data'!D65)))</f>
        <v/>
      </c>
      <c r="BV71" s="285" t="str">
        <f ca="true">+IF(OFFSET('Water Data'!$E$27,0,10*ROW('Water Data'!E65))="","",OFFSET('Water Data'!$E$27,0,10*ROW('Water Data'!E65)))</f>
        <v/>
      </c>
      <c r="BW71" s="285" t="str">
        <f ca="true">+IF(OFFSET('Water Data'!$E$28,0,10*ROW('Water Data'!E65))="","",OFFSET('Water Data'!$E$28,0,10*ROW('Water Data'!E65)))</f>
        <v/>
      </c>
      <c r="BX71" s="285" t="str">
        <f ca="true">+IF(OFFSET('Water Data'!$E$29,0,10*ROW('Water Data'!E65))="","",OFFSET('Water Data'!$E$29,0,10*ROW('Water Data'!E65)))</f>
        <v/>
      </c>
      <c r="BY71" s="285" t="str">
        <f ca="true">+IF(OFFSET('Water Data'!$F$27,0,10*ROW('Water Data'!F65))="","",OFFSET('Water Data'!$F$27,0,10*ROW('Water Data'!F65)))</f>
        <v/>
      </c>
      <c r="BZ71" s="285" t="str">
        <f ca="true">+IF(OFFSET('Water Data'!$F$28,0,10*ROW('Water Data'!F65))="","",OFFSET('Water Data'!$F$28,0,10*ROW('Water Data'!F65)))</f>
        <v/>
      </c>
      <c r="CA71" s="285" t="str">
        <f ca="true">+IF(OFFSET('Water Data'!$F$29,0,10*ROW('Water Data'!F65))="","",OFFSET('Water Data'!$F$29,0,10*ROW('Water Data'!F65)))</f>
        <v/>
      </c>
      <c r="CB71" s="285" t="str">
        <f ca="true">+IF(OFFSET('Water Data'!$G$27,0,10*ROW('Water Data'!G65))="","",OFFSET('Water Data'!$G$27,0,10*ROW('Water Data'!G65)))</f>
        <v/>
      </c>
      <c r="CC71" s="285" t="str">
        <f ca="true">+IF(OFFSET('Water Data'!$G$28,0,10*ROW('Water Data'!G65))="","",OFFSET('Water Data'!$G$28,0,10*ROW('Water Data'!G65)))</f>
        <v/>
      </c>
      <c r="CD71" s="285" t="str">
        <f ca="true">+IF(OFFSET('Water Data'!$G$29,0,10*ROW('Water Data'!G65))="","",OFFSET('Water Data'!$G$29,0,10*ROW('Water Data'!G65)))</f>
        <v/>
      </c>
      <c r="CE71" s="285" t="str">
        <f ca="true">+IF(OFFSET('Water Data'!$H$27,0,10*ROW('Water Data'!H65))="","",OFFSET('Water Data'!$H$27,0,10*ROW('Water Data'!H65)))</f>
        <v/>
      </c>
      <c r="CF71" s="285" t="str">
        <f ca="true">+IF(OFFSET('Water Data'!$H$28,0,10*ROW('Water Data'!H65))="","",OFFSET('Water Data'!$H$28,0,10*ROW('Water Data'!H65)))</f>
        <v/>
      </c>
      <c r="CG71" s="285" t="str">
        <f ca="true">+IF(OFFSET('Water Data'!$H$29,0,10*ROW('Water Data'!H65))="","",OFFSET('Water Data'!$H$29,0,10*ROW('Water Data'!H65)))</f>
        <v/>
      </c>
      <c r="CH71" s="285" t="str">
        <f ca="true">+IF(OFFSET('Water Data'!$I$27,0,10*ROW('Water Data'!I65))="","",OFFSET('Water Data'!$I$27,0,10*ROW('Water Data'!I65)))</f>
        <v/>
      </c>
      <c r="CI71" s="285" t="str">
        <f ca="true">+IF(OFFSET('Water Data'!$I$28,0,10*ROW('Water Data'!I65))="","",OFFSET('Water Data'!$I$28,0,10*ROW('Water Data'!I65)))</f>
        <v/>
      </c>
      <c r="CJ71" s="285" t="str">
        <f ca="true">+IF(OFFSET('Water Data'!$I$29,0,10*ROW('Water Data'!I65))="","",OFFSET('Water Data'!$I$29,0,10*ROW('Water Data'!I65)))</f>
        <v/>
      </c>
      <c r="CK71" s="285" t="str">
        <f ca="true">+IF(OFFSET('Sanitation Data'!$D$28,0,10*ROW('Sanitation Data'!D65))="","",OFFSET('Sanitation Data'!$D$28,0,10*ROW('Sanitation Data'!D65)))</f>
        <v/>
      </c>
      <c r="CL71" s="285" t="str">
        <f ca="true">+IF(OFFSET('Sanitation Data'!$D$29,0,10*ROW('Sanitation Data'!D65))="","",OFFSET('Sanitation Data'!$D$29,0,10*ROW('Sanitation Data'!D65)))</f>
        <v/>
      </c>
      <c r="CM71" s="285" t="str">
        <f ca="true">+IF(OFFSET('Sanitation Data'!$D$30,0,10*ROW('Sanitation Data'!D65))="","",OFFSET('Sanitation Data'!$D$30,0,10*ROW('Sanitation Data'!D65)))</f>
        <v/>
      </c>
      <c r="CN71" s="285" t="str">
        <f ca="true">+IF(OFFSET('Sanitation Data'!$D$31,0,10*ROW('Sanitation Data'!D65))="","",OFFSET('Sanitation Data'!$D$31,0,10*ROW('Sanitation Data'!D65)))</f>
        <v/>
      </c>
      <c r="CO71" s="285" t="str">
        <f ca="true">+IF(OFFSET('Sanitation Data'!$D$32,0,10*ROW('Sanitation Data'!D65))="","",OFFSET('Sanitation Data'!$D$32,0,10*ROW('Sanitation Data'!D65)))</f>
        <v/>
      </c>
      <c r="CP71" s="285" t="str">
        <f ca="true">+IF(OFFSET('Sanitation Data'!$E$28,0,10*ROW('Sanitation Data'!E65))="","",OFFSET('Sanitation Data'!$E$28,0,10*ROW('Sanitation Data'!E65)))</f>
        <v/>
      </c>
      <c r="CQ71" s="285" t="str">
        <f ca="true">+IF(OFFSET('Sanitation Data'!$E$29,0,10*ROW('Sanitation Data'!E65))="","",OFFSET('Sanitation Data'!$E$29,0,10*ROW('Sanitation Data'!E65)))</f>
        <v/>
      </c>
      <c r="CR71" s="285" t="str">
        <f ca="true">+IF(OFFSET('Sanitation Data'!$E$30,0,10*ROW('Sanitation Data'!E65))="","",OFFSET('Sanitation Data'!$E$30,0,10*ROW('Sanitation Data'!E65)))</f>
        <v/>
      </c>
      <c r="CS71" s="285" t="str">
        <f ca="true">+IF(OFFSET('Sanitation Data'!$E$31,0,10*ROW('Sanitation Data'!E65))="","",OFFSET('Sanitation Data'!$E$31,0,10*ROW('Sanitation Data'!E65)))</f>
        <v/>
      </c>
      <c r="CT71" s="285" t="str">
        <f ca="true">+IF(OFFSET('Sanitation Data'!$E$32,0,10*ROW('Sanitation Data'!E65))="","",OFFSET('Sanitation Data'!$E$32,0,10*ROW('Sanitation Data'!E65)))</f>
        <v/>
      </c>
      <c r="CU71" s="285" t="str">
        <f ca="true">+IF(OFFSET('Sanitation Data'!$F$28,0,10*ROW('Sanitation Data'!F65))="","",OFFSET('Sanitation Data'!$F$28,0,10*ROW('Sanitation Data'!F65)))</f>
        <v/>
      </c>
      <c r="CV71" s="285" t="str">
        <f ca="true">+IF(OFFSET('Sanitation Data'!$F$29,0,10*ROW('Sanitation Data'!F65))="","",OFFSET('Sanitation Data'!$F$29,0,10*ROW('Sanitation Data'!F65)))</f>
        <v/>
      </c>
      <c r="CW71" s="285" t="str">
        <f ca="true">+IF(OFFSET('Sanitation Data'!$F$30,0,10*ROW('Sanitation Data'!F65))="","",OFFSET('Sanitation Data'!$F$30,0,10*ROW('Sanitation Data'!F65)))</f>
        <v/>
      </c>
      <c r="CX71" s="285" t="str">
        <f ca="true">+IF(OFFSET('Sanitation Data'!$F$31,0,10*ROW('Sanitation Data'!F65))="","",OFFSET('Sanitation Data'!$F$31,0,10*ROW('Sanitation Data'!F65)))</f>
        <v/>
      </c>
      <c r="CY71" s="285" t="str">
        <f ca="true">+IF(OFFSET('Sanitation Data'!$F$32,0,10*ROW('Sanitation Data'!F65))="","",OFFSET('Sanitation Data'!$F$32,0,10*ROW('Sanitation Data'!F65)))</f>
        <v/>
      </c>
      <c r="CZ71" s="285" t="str">
        <f ca="true">+IF(OFFSET('Sanitation Data'!$G$28,0,10*ROW('Sanitation Data'!G65))="","",OFFSET('Sanitation Data'!$G$28,0,10*ROW('Sanitation Data'!G65)))</f>
        <v/>
      </c>
      <c r="DA71" s="285" t="str">
        <f ca="true">+IF(OFFSET('Sanitation Data'!$G$29,0,10*ROW('Sanitation Data'!G65))="","",OFFSET('Sanitation Data'!$G$29,0,10*ROW('Sanitation Data'!G65)))</f>
        <v/>
      </c>
      <c r="DB71" s="285" t="str">
        <f ca="true">+IF(OFFSET('Sanitation Data'!$G$30,0,10*ROW('Sanitation Data'!G65))="","",OFFSET('Sanitation Data'!$G$30,0,10*ROW('Sanitation Data'!G65)))</f>
        <v/>
      </c>
      <c r="DC71" s="285" t="str">
        <f ca="true">+IF(OFFSET('Sanitation Data'!$G$31,0,10*ROW('Sanitation Data'!G65))="","",OFFSET('Sanitation Data'!$G$31,0,10*ROW('Sanitation Data'!G65)))</f>
        <v/>
      </c>
      <c r="DD71" s="285" t="str">
        <f ca="true">+IF(OFFSET('Sanitation Data'!$G$32,0,10*ROW('Sanitation Data'!G65))="","",OFFSET('Sanitation Data'!$G$32,0,10*ROW('Sanitation Data'!G65)))</f>
        <v/>
      </c>
      <c r="DE71" s="285" t="str">
        <f ca="true">+IF(OFFSET('Sanitation Data'!$H$28,0,10*ROW('Sanitation Data'!H65))="","",OFFSET('Sanitation Data'!$H$28,0,10*ROW('Sanitation Data'!H65)))</f>
        <v/>
      </c>
      <c r="DF71" s="285" t="str">
        <f ca="true">+IF(OFFSET('Sanitation Data'!$H$29,0,10*ROW('Sanitation Data'!H65))="","",OFFSET('Sanitation Data'!$H$29,0,10*ROW('Sanitation Data'!H65)))</f>
        <v/>
      </c>
      <c r="DG71" s="285" t="str">
        <f ca="true">+IF(OFFSET('Sanitation Data'!$H$30,0,10*ROW('Sanitation Data'!H65))="","",OFFSET('Sanitation Data'!$H$30,0,10*ROW('Sanitation Data'!H65)))</f>
        <v/>
      </c>
      <c r="DH71" s="285" t="str">
        <f ca="true">+IF(OFFSET('Sanitation Data'!$H$31,0,10*ROW('Sanitation Data'!H65))="","",OFFSET('Sanitation Data'!$H$31,0,10*ROW('Sanitation Data'!H65)))</f>
        <v/>
      </c>
      <c r="DI71" s="285" t="str">
        <f ca="true">+IF(OFFSET('Sanitation Data'!$H$32,0,10*ROW('Sanitation Data'!H65))="","",OFFSET('Sanitation Data'!$H$32,0,10*ROW('Sanitation Data'!H65)))</f>
        <v/>
      </c>
      <c r="DJ71" s="285" t="str">
        <f ca="true">+IF(OFFSET('Sanitation Data'!$I$28,0,10*ROW('Sanitation Data'!I65))="","",OFFSET('Sanitation Data'!$I$28,0,10*ROW('Sanitation Data'!I65)))</f>
        <v/>
      </c>
      <c r="DK71" s="285" t="str">
        <f ca="true">+IF(OFFSET('Sanitation Data'!$I$29,0,10*ROW('Sanitation Data'!I65))="","",OFFSET('Sanitation Data'!$I$29,0,10*ROW('Sanitation Data'!I65)))</f>
        <v/>
      </c>
      <c r="DL71" s="285" t="str">
        <f ca="true">+IF(OFFSET('Sanitation Data'!$I$30,0,10*ROW('Sanitation Data'!I65))="","",OFFSET('Sanitation Data'!$I$30,0,10*ROW('Sanitation Data'!I65)))</f>
        <v/>
      </c>
      <c r="DM71" s="285" t="str">
        <f ca="true">+IF(OFFSET('Sanitation Data'!$I$31,0,10*ROW('Sanitation Data'!I65))="","",OFFSET('Sanitation Data'!$I$31,0,10*ROW('Sanitation Data'!I65)))</f>
        <v/>
      </c>
      <c r="DN71" s="285" t="str">
        <f ca="true">+IF(OFFSET('Sanitation Data'!$I$32,0,10*ROW('Sanitation Data'!I65))="","",OFFSET('Sanitation Data'!$I$32,0,10*ROW('Sanitation Data'!I65)))</f>
        <v/>
      </c>
      <c r="DO71" s="285" t="str">
        <f ca="true">+IF(OFFSET('Hygiene Data'!$D$11,0,10*ROW('Hygiene Data'!D65))="","",OFFSET('Hygiene Data'!$D$11,0,10*ROW('Hygiene Data'!D65)))</f>
        <v/>
      </c>
      <c r="DP71" s="285" t="str">
        <f ca="true">+IF(OFFSET('Hygiene Data'!$D$12,0,10*ROW('Hygiene Data'!D65))="","",OFFSET('Hygiene Data'!$D$12,0,10*ROW('Hygiene Data'!D65)))</f>
        <v/>
      </c>
      <c r="DQ71" s="285" t="str">
        <f ca="true">+IF(OFFSET('Hygiene Data'!$D$13,0,10*ROW('Hygiene Data'!D65))="","",OFFSET('Hygiene Data'!$D$13,0,10*ROW('Hygiene Data'!D65)))</f>
        <v/>
      </c>
      <c r="DR71" s="285" t="str">
        <f ca="true">+IF(OFFSET('Hygiene Data'!$E$11,0,10*ROW('Hygiene Data'!E65))="","",OFFSET('Hygiene Data'!$E$11,0,10*ROW('Hygiene Data'!E65)))</f>
        <v/>
      </c>
      <c r="DS71" s="285" t="str">
        <f ca="true">+IF(OFFSET('Hygiene Data'!$E$12,0,10*ROW('Hygiene Data'!E65))="","",OFFSET('Hygiene Data'!$E$12,0,10*ROW('Hygiene Data'!E65)))</f>
        <v/>
      </c>
      <c r="DT71" s="285" t="str">
        <f ca="true">+IF(OFFSET('Hygiene Data'!$E$13,0,10*ROW('Hygiene Data'!E65))="","",OFFSET('Hygiene Data'!$E$13,0,10*ROW('Hygiene Data'!E65)))</f>
        <v/>
      </c>
      <c r="DU71" s="285" t="str">
        <f ca="true">+IF(OFFSET('Hygiene Data'!$F$11,0,10*ROW('Hygiene Data'!F65))="","",OFFSET('Hygiene Data'!$F$11,0,10*ROW('Hygiene Data'!F65)))</f>
        <v/>
      </c>
      <c r="DV71" s="285" t="str">
        <f ca="true">+IF(OFFSET('Hygiene Data'!$F$12,0,10*ROW('Hygiene Data'!F65))="","",OFFSET('Hygiene Data'!$F$12,0,10*ROW('Hygiene Data'!F65)))</f>
        <v/>
      </c>
      <c r="DW71" s="285" t="str">
        <f ca="true">+IF(OFFSET('Hygiene Data'!$F$13,0,10*ROW('Hygiene Data'!F65))="","",OFFSET('Hygiene Data'!$F$13,0,10*ROW('Hygiene Data'!F65)))</f>
        <v/>
      </c>
      <c r="DX71" s="285" t="str">
        <f ca="true">+IF(OFFSET('Hygiene Data'!$G$11,0,10*ROW('Hygiene Data'!G65))="","",OFFSET('Hygiene Data'!$G$11,0,10*ROW('Hygiene Data'!G65)))</f>
        <v/>
      </c>
      <c r="DY71" s="285" t="str">
        <f ca="true">+IF(OFFSET('Hygiene Data'!$G$12,0,10*ROW('Hygiene Data'!G65))="","",OFFSET('Hygiene Data'!$G$12,0,10*ROW('Hygiene Data'!G65)))</f>
        <v/>
      </c>
      <c r="DZ71" s="285" t="str">
        <f ca="true">+IF(OFFSET('Hygiene Data'!$G$13,0,10*ROW('Hygiene Data'!G65))="","",OFFSET('Hygiene Data'!$G$13,0,10*ROW('Hygiene Data'!G65)))</f>
        <v/>
      </c>
      <c r="EA71" s="285" t="str">
        <f ca="true">+IF(OFFSET('Hygiene Data'!$H$11,0,10*ROW('Hygiene Data'!H65))="","",OFFSET('Hygiene Data'!$H$11,0,10*ROW('Hygiene Data'!H65)))</f>
        <v/>
      </c>
      <c r="EB71" s="285" t="str">
        <f ca="true">+IF(OFFSET('Hygiene Data'!$H$12,0,10*ROW('Hygiene Data'!H65))="","",OFFSET('Hygiene Data'!$H$12,0,10*ROW('Hygiene Data'!H65)))</f>
        <v/>
      </c>
      <c r="EC71" s="285" t="str">
        <f ca="true">+IF(OFFSET('Hygiene Data'!$H$13,0,10*ROW('Hygiene Data'!H65))="","",OFFSET('Hygiene Data'!$H$13,0,10*ROW('Hygiene Data'!H65)))</f>
        <v/>
      </c>
      <c r="ED71" s="285" t="str">
        <f ca="true">+IF(OFFSET('Hygiene Data'!$I$11,0,10*ROW('Hygiene Data'!I65))="","",OFFSET('Hygiene Data'!$I$11,0,10*ROW('Hygiene Data'!I65)))</f>
        <v/>
      </c>
      <c r="EE71" s="285" t="str">
        <f ca="true">+IF(OFFSET('Hygiene Data'!$I$12,0,10*ROW('Hygiene Data'!I65))="","",OFFSET('Hygiene Data'!$I$12,0,10*ROW('Hygiene Data'!I65)))</f>
        <v/>
      </c>
      <c r="EF71" s="285" t="str">
        <f ca="true">+IF(OFFSET('Hygiene Data'!$I$13,0,10*ROW('Hygiene Data'!I65))="","",OFFSET('Hygiene Data'!$I$13,0,10*ROW('Hygiene Data'!I65)))</f>
        <v/>
      </c>
    </row>
    <row xmlns:x14ac="http://schemas.microsoft.com/office/spreadsheetml/2009/9/ac" r="72" x14ac:dyDescent="0.2">
      <c r="A72" s="35" t="str">
        <f ca="true">+IF(OFFSET('Water Data'!$B$2,0,10*ROW('Water Data'!E66))="","",OFFSET('Water Data'!$B$2,0,10*ROW('Water Data'!E66)))</f>
        <v/>
      </c>
      <c r="B72" s="35" t="str">
        <f ca="true">+IF(OFFSET('Water Data'!$C$2,0,10*ROW('Water Data'!F66))="","",OFFSET('Water Data'!$C$2,0,10*ROW('Water Data'!F66)))</f>
        <v/>
      </c>
      <c r="C72" s="341" t="str">
        <f t="shared" ca="true" si="1"/>
        <v/>
      </c>
      <c r="D72" s="89"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89"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89"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89"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89"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89"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89"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89"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89"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89"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89"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89"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89"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89"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89"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89"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89"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89"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0"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0"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0"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0"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0"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0"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0"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0"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0"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0"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0"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0"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0"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0"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0"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0"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0"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0"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0"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0"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0"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0"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0"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0"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0"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0"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0"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0"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0"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0"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1"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1"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1"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1"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1"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1"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1"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1"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1"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1"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1"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1"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1"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1"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1"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1"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1"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1"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85"/>
      <c r="BS72" s="285" t="str">
        <f ca="true">+IF(OFFSET('Water Data'!$D$27,0,10*ROW('Water Data'!D66))="","",OFFSET('Water Data'!$D$27,0,10*ROW('Water Data'!D66)))</f>
        <v/>
      </c>
      <c r="BT72" s="285" t="str">
        <f ca="true">+IF(OFFSET('Water Data'!$D$28,0,10*ROW('Water Data'!D66))="","",OFFSET('Water Data'!$D$28,0,10*ROW('Water Data'!D66)))</f>
        <v/>
      </c>
      <c r="BU72" s="285" t="str">
        <f ca="true">+IF(OFFSET('Water Data'!$D$29,0,10*ROW('Water Data'!D66))="","",OFFSET('Water Data'!$D$29,0,10*ROW('Water Data'!D66)))</f>
        <v/>
      </c>
      <c r="BV72" s="285" t="str">
        <f ca="true">+IF(OFFSET('Water Data'!$E$27,0,10*ROW('Water Data'!E66))="","",OFFSET('Water Data'!$E$27,0,10*ROW('Water Data'!E66)))</f>
        <v/>
      </c>
      <c r="BW72" s="285" t="str">
        <f ca="true">+IF(OFFSET('Water Data'!$E$28,0,10*ROW('Water Data'!E66))="","",OFFSET('Water Data'!$E$28,0,10*ROW('Water Data'!E66)))</f>
        <v/>
      </c>
      <c r="BX72" s="285" t="str">
        <f ca="true">+IF(OFFSET('Water Data'!$E$29,0,10*ROW('Water Data'!E66))="","",OFFSET('Water Data'!$E$29,0,10*ROW('Water Data'!E66)))</f>
        <v/>
      </c>
      <c r="BY72" s="285" t="str">
        <f ca="true">+IF(OFFSET('Water Data'!$F$27,0,10*ROW('Water Data'!F66))="","",OFFSET('Water Data'!$F$27,0,10*ROW('Water Data'!F66)))</f>
        <v/>
      </c>
      <c r="BZ72" s="285" t="str">
        <f ca="true">+IF(OFFSET('Water Data'!$F$28,0,10*ROW('Water Data'!F66))="","",OFFSET('Water Data'!$F$28,0,10*ROW('Water Data'!F66)))</f>
        <v/>
      </c>
      <c r="CA72" s="285" t="str">
        <f ca="true">+IF(OFFSET('Water Data'!$F$29,0,10*ROW('Water Data'!F66))="","",OFFSET('Water Data'!$F$29,0,10*ROW('Water Data'!F66)))</f>
        <v/>
      </c>
      <c r="CB72" s="285" t="str">
        <f ca="true">+IF(OFFSET('Water Data'!$G$27,0,10*ROW('Water Data'!G66))="","",OFFSET('Water Data'!$G$27,0,10*ROW('Water Data'!G66)))</f>
        <v/>
      </c>
      <c r="CC72" s="285" t="str">
        <f ca="true">+IF(OFFSET('Water Data'!$G$28,0,10*ROW('Water Data'!G66))="","",OFFSET('Water Data'!$G$28,0,10*ROW('Water Data'!G66)))</f>
        <v/>
      </c>
      <c r="CD72" s="285" t="str">
        <f ca="true">+IF(OFFSET('Water Data'!$G$29,0,10*ROW('Water Data'!G66))="","",OFFSET('Water Data'!$G$29,0,10*ROW('Water Data'!G66)))</f>
        <v/>
      </c>
      <c r="CE72" s="285" t="str">
        <f ca="true">+IF(OFFSET('Water Data'!$H$27,0,10*ROW('Water Data'!H66))="","",OFFSET('Water Data'!$H$27,0,10*ROW('Water Data'!H66)))</f>
        <v/>
      </c>
      <c r="CF72" s="285" t="str">
        <f ca="true">+IF(OFFSET('Water Data'!$H$28,0,10*ROW('Water Data'!H66))="","",OFFSET('Water Data'!$H$28,0,10*ROW('Water Data'!H66)))</f>
        <v/>
      </c>
      <c r="CG72" s="285" t="str">
        <f ca="true">+IF(OFFSET('Water Data'!$H$29,0,10*ROW('Water Data'!H66))="","",OFFSET('Water Data'!$H$29,0,10*ROW('Water Data'!H66)))</f>
        <v/>
      </c>
      <c r="CH72" s="285" t="str">
        <f ca="true">+IF(OFFSET('Water Data'!$I$27,0,10*ROW('Water Data'!I66))="","",OFFSET('Water Data'!$I$27,0,10*ROW('Water Data'!I66)))</f>
        <v/>
      </c>
      <c r="CI72" s="285" t="str">
        <f ca="true">+IF(OFFSET('Water Data'!$I$28,0,10*ROW('Water Data'!I66))="","",OFFSET('Water Data'!$I$28,0,10*ROW('Water Data'!I66)))</f>
        <v/>
      </c>
      <c r="CJ72" s="285" t="str">
        <f ca="true">+IF(OFFSET('Water Data'!$I$29,0,10*ROW('Water Data'!I66))="","",OFFSET('Water Data'!$I$29,0,10*ROW('Water Data'!I66)))</f>
        <v/>
      </c>
      <c r="CK72" s="285" t="str">
        <f ca="true">+IF(OFFSET('Sanitation Data'!$D$28,0,10*ROW('Sanitation Data'!D66))="","",OFFSET('Sanitation Data'!$D$28,0,10*ROW('Sanitation Data'!D66)))</f>
        <v/>
      </c>
      <c r="CL72" s="285" t="str">
        <f ca="true">+IF(OFFSET('Sanitation Data'!$D$29,0,10*ROW('Sanitation Data'!D66))="","",OFFSET('Sanitation Data'!$D$29,0,10*ROW('Sanitation Data'!D66)))</f>
        <v/>
      </c>
      <c r="CM72" s="285" t="str">
        <f ca="true">+IF(OFFSET('Sanitation Data'!$D$30,0,10*ROW('Sanitation Data'!D66))="","",OFFSET('Sanitation Data'!$D$30,0,10*ROW('Sanitation Data'!D66)))</f>
        <v/>
      </c>
      <c r="CN72" s="285" t="str">
        <f ca="true">+IF(OFFSET('Sanitation Data'!$D$31,0,10*ROW('Sanitation Data'!D66))="","",OFFSET('Sanitation Data'!$D$31,0,10*ROW('Sanitation Data'!D66)))</f>
        <v/>
      </c>
      <c r="CO72" s="285" t="str">
        <f ca="true">+IF(OFFSET('Sanitation Data'!$D$32,0,10*ROW('Sanitation Data'!D66))="","",OFFSET('Sanitation Data'!$D$32,0,10*ROW('Sanitation Data'!D66)))</f>
        <v/>
      </c>
      <c r="CP72" s="285" t="str">
        <f ca="true">+IF(OFFSET('Sanitation Data'!$E$28,0,10*ROW('Sanitation Data'!E66))="","",OFFSET('Sanitation Data'!$E$28,0,10*ROW('Sanitation Data'!E66)))</f>
        <v/>
      </c>
      <c r="CQ72" s="285" t="str">
        <f ca="true">+IF(OFFSET('Sanitation Data'!$E$29,0,10*ROW('Sanitation Data'!E66))="","",OFFSET('Sanitation Data'!$E$29,0,10*ROW('Sanitation Data'!E66)))</f>
        <v/>
      </c>
      <c r="CR72" s="285" t="str">
        <f ca="true">+IF(OFFSET('Sanitation Data'!$E$30,0,10*ROW('Sanitation Data'!E66))="","",OFFSET('Sanitation Data'!$E$30,0,10*ROW('Sanitation Data'!E66)))</f>
        <v/>
      </c>
      <c r="CS72" s="285" t="str">
        <f ca="true">+IF(OFFSET('Sanitation Data'!$E$31,0,10*ROW('Sanitation Data'!E66))="","",OFFSET('Sanitation Data'!$E$31,0,10*ROW('Sanitation Data'!E66)))</f>
        <v/>
      </c>
      <c r="CT72" s="285" t="str">
        <f ca="true">+IF(OFFSET('Sanitation Data'!$E$32,0,10*ROW('Sanitation Data'!E66))="","",OFFSET('Sanitation Data'!$E$32,0,10*ROW('Sanitation Data'!E66)))</f>
        <v/>
      </c>
      <c r="CU72" s="285" t="str">
        <f ca="true">+IF(OFFSET('Sanitation Data'!$F$28,0,10*ROW('Sanitation Data'!F66))="","",OFFSET('Sanitation Data'!$F$28,0,10*ROW('Sanitation Data'!F66)))</f>
        <v/>
      </c>
      <c r="CV72" s="285" t="str">
        <f ca="true">+IF(OFFSET('Sanitation Data'!$F$29,0,10*ROW('Sanitation Data'!F66))="","",OFFSET('Sanitation Data'!$F$29,0,10*ROW('Sanitation Data'!F66)))</f>
        <v/>
      </c>
      <c r="CW72" s="285" t="str">
        <f ca="true">+IF(OFFSET('Sanitation Data'!$F$30,0,10*ROW('Sanitation Data'!F66))="","",OFFSET('Sanitation Data'!$F$30,0,10*ROW('Sanitation Data'!F66)))</f>
        <v/>
      </c>
      <c r="CX72" s="285" t="str">
        <f ca="true">+IF(OFFSET('Sanitation Data'!$F$31,0,10*ROW('Sanitation Data'!F66))="","",OFFSET('Sanitation Data'!$F$31,0,10*ROW('Sanitation Data'!F66)))</f>
        <v/>
      </c>
      <c r="CY72" s="285" t="str">
        <f ca="true">+IF(OFFSET('Sanitation Data'!$F$32,0,10*ROW('Sanitation Data'!F66))="","",OFFSET('Sanitation Data'!$F$32,0,10*ROW('Sanitation Data'!F66)))</f>
        <v/>
      </c>
      <c r="CZ72" s="285" t="str">
        <f ca="true">+IF(OFFSET('Sanitation Data'!$G$28,0,10*ROW('Sanitation Data'!G66))="","",OFFSET('Sanitation Data'!$G$28,0,10*ROW('Sanitation Data'!G66)))</f>
        <v/>
      </c>
      <c r="DA72" s="285" t="str">
        <f ca="true">+IF(OFFSET('Sanitation Data'!$G$29,0,10*ROW('Sanitation Data'!G66))="","",OFFSET('Sanitation Data'!$G$29,0,10*ROW('Sanitation Data'!G66)))</f>
        <v/>
      </c>
      <c r="DB72" s="285" t="str">
        <f ca="true">+IF(OFFSET('Sanitation Data'!$G$30,0,10*ROW('Sanitation Data'!G66))="","",OFFSET('Sanitation Data'!$G$30,0,10*ROW('Sanitation Data'!G66)))</f>
        <v/>
      </c>
      <c r="DC72" s="285" t="str">
        <f ca="true">+IF(OFFSET('Sanitation Data'!$G$31,0,10*ROW('Sanitation Data'!G66))="","",OFFSET('Sanitation Data'!$G$31,0,10*ROW('Sanitation Data'!G66)))</f>
        <v/>
      </c>
      <c r="DD72" s="285" t="str">
        <f ca="true">+IF(OFFSET('Sanitation Data'!$G$32,0,10*ROW('Sanitation Data'!G66))="","",OFFSET('Sanitation Data'!$G$32,0,10*ROW('Sanitation Data'!G66)))</f>
        <v/>
      </c>
      <c r="DE72" s="285" t="str">
        <f ca="true">+IF(OFFSET('Sanitation Data'!$H$28,0,10*ROW('Sanitation Data'!H66))="","",OFFSET('Sanitation Data'!$H$28,0,10*ROW('Sanitation Data'!H66)))</f>
        <v/>
      </c>
      <c r="DF72" s="285" t="str">
        <f ca="true">+IF(OFFSET('Sanitation Data'!$H$29,0,10*ROW('Sanitation Data'!H66))="","",OFFSET('Sanitation Data'!$H$29,0,10*ROW('Sanitation Data'!H66)))</f>
        <v/>
      </c>
      <c r="DG72" s="285" t="str">
        <f ca="true">+IF(OFFSET('Sanitation Data'!$H$30,0,10*ROW('Sanitation Data'!H66))="","",OFFSET('Sanitation Data'!$H$30,0,10*ROW('Sanitation Data'!H66)))</f>
        <v/>
      </c>
      <c r="DH72" s="285" t="str">
        <f ca="true">+IF(OFFSET('Sanitation Data'!$H$31,0,10*ROW('Sanitation Data'!H66))="","",OFFSET('Sanitation Data'!$H$31,0,10*ROW('Sanitation Data'!H66)))</f>
        <v/>
      </c>
      <c r="DI72" s="285" t="str">
        <f ca="true">+IF(OFFSET('Sanitation Data'!$H$32,0,10*ROW('Sanitation Data'!H66))="","",OFFSET('Sanitation Data'!$H$32,0,10*ROW('Sanitation Data'!H66)))</f>
        <v/>
      </c>
      <c r="DJ72" s="285" t="str">
        <f ca="true">+IF(OFFSET('Sanitation Data'!$I$28,0,10*ROW('Sanitation Data'!I66))="","",OFFSET('Sanitation Data'!$I$28,0,10*ROW('Sanitation Data'!I66)))</f>
        <v/>
      </c>
      <c r="DK72" s="285" t="str">
        <f ca="true">+IF(OFFSET('Sanitation Data'!$I$29,0,10*ROW('Sanitation Data'!I66))="","",OFFSET('Sanitation Data'!$I$29,0,10*ROW('Sanitation Data'!I66)))</f>
        <v/>
      </c>
      <c r="DL72" s="285" t="str">
        <f ca="true">+IF(OFFSET('Sanitation Data'!$I$30,0,10*ROW('Sanitation Data'!I66))="","",OFFSET('Sanitation Data'!$I$30,0,10*ROW('Sanitation Data'!I66)))</f>
        <v/>
      </c>
      <c r="DM72" s="285" t="str">
        <f ca="true">+IF(OFFSET('Sanitation Data'!$I$31,0,10*ROW('Sanitation Data'!I66))="","",OFFSET('Sanitation Data'!$I$31,0,10*ROW('Sanitation Data'!I66)))</f>
        <v/>
      </c>
      <c r="DN72" s="285" t="str">
        <f ca="true">+IF(OFFSET('Sanitation Data'!$I$32,0,10*ROW('Sanitation Data'!I66))="","",OFFSET('Sanitation Data'!$I$32,0,10*ROW('Sanitation Data'!I66)))</f>
        <v/>
      </c>
      <c r="DO72" s="285" t="str">
        <f ca="true">+IF(OFFSET('Hygiene Data'!$D$11,0,10*ROW('Hygiene Data'!D66))="","",OFFSET('Hygiene Data'!$D$11,0,10*ROW('Hygiene Data'!D66)))</f>
        <v/>
      </c>
      <c r="DP72" s="285" t="str">
        <f ca="true">+IF(OFFSET('Hygiene Data'!$D$12,0,10*ROW('Hygiene Data'!D66))="","",OFFSET('Hygiene Data'!$D$12,0,10*ROW('Hygiene Data'!D66)))</f>
        <v/>
      </c>
      <c r="DQ72" s="285" t="str">
        <f ca="true">+IF(OFFSET('Hygiene Data'!$D$13,0,10*ROW('Hygiene Data'!D66))="","",OFFSET('Hygiene Data'!$D$13,0,10*ROW('Hygiene Data'!D66)))</f>
        <v/>
      </c>
      <c r="DR72" s="285" t="str">
        <f ca="true">+IF(OFFSET('Hygiene Data'!$E$11,0,10*ROW('Hygiene Data'!E66))="","",OFFSET('Hygiene Data'!$E$11,0,10*ROW('Hygiene Data'!E66)))</f>
        <v/>
      </c>
      <c r="DS72" s="285" t="str">
        <f ca="true">+IF(OFFSET('Hygiene Data'!$E$12,0,10*ROW('Hygiene Data'!E66))="","",OFFSET('Hygiene Data'!$E$12,0,10*ROW('Hygiene Data'!E66)))</f>
        <v/>
      </c>
      <c r="DT72" s="285" t="str">
        <f ca="true">+IF(OFFSET('Hygiene Data'!$E$13,0,10*ROW('Hygiene Data'!E66))="","",OFFSET('Hygiene Data'!$E$13,0,10*ROW('Hygiene Data'!E66)))</f>
        <v/>
      </c>
      <c r="DU72" s="285" t="str">
        <f ca="true">+IF(OFFSET('Hygiene Data'!$F$11,0,10*ROW('Hygiene Data'!F66))="","",OFFSET('Hygiene Data'!$F$11,0,10*ROW('Hygiene Data'!F66)))</f>
        <v/>
      </c>
      <c r="DV72" s="285" t="str">
        <f ca="true">+IF(OFFSET('Hygiene Data'!$F$12,0,10*ROW('Hygiene Data'!F66))="","",OFFSET('Hygiene Data'!$F$12,0,10*ROW('Hygiene Data'!F66)))</f>
        <v/>
      </c>
      <c r="DW72" s="285" t="str">
        <f ca="true">+IF(OFFSET('Hygiene Data'!$F$13,0,10*ROW('Hygiene Data'!F66))="","",OFFSET('Hygiene Data'!$F$13,0,10*ROW('Hygiene Data'!F66)))</f>
        <v/>
      </c>
      <c r="DX72" s="285" t="str">
        <f ca="true">+IF(OFFSET('Hygiene Data'!$G$11,0,10*ROW('Hygiene Data'!G66))="","",OFFSET('Hygiene Data'!$G$11,0,10*ROW('Hygiene Data'!G66)))</f>
        <v/>
      </c>
      <c r="DY72" s="285" t="str">
        <f ca="true">+IF(OFFSET('Hygiene Data'!$G$12,0,10*ROW('Hygiene Data'!G66))="","",OFFSET('Hygiene Data'!$G$12,0,10*ROW('Hygiene Data'!G66)))</f>
        <v/>
      </c>
      <c r="DZ72" s="285" t="str">
        <f ca="true">+IF(OFFSET('Hygiene Data'!$G$13,0,10*ROW('Hygiene Data'!G66))="","",OFFSET('Hygiene Data'!$G$13,0,10*ROW('Hygiene Data'!G66)))</f>
        <v/>
      </c>
      <c r="EA72" s="285" t="str">
        <f ca="true">+IF(OFFSET('Hygiene Data'!$H$11,0,10*ROW('Hygiene Data'!H66))="","",OFFSET('Hygiene Data'!$H$11,0,10*ROW('Hygiene Data'!H66)))</f>
        <v/>
      </c>
      <c r="EB72" s="285" t="str">
        <f ca="true">+IF(OFFSET('Hygiene Data'!$H$12,0,10*ROW('Hygiene Data'!H66))="","",OFFSET('Hygiene Data'!$H$12,0,10*ROW('Hygiene Data'!H66)))</f>
        <v/>
      </c>
      <c r="EC72" s="285" t="str">
        <f ca="true">+IF(OFFSET('Hygiene Data'!$H$13,0,10*ROW('Hygiene Data'!H66))="","",OFFSET('Hygiene Data'!$H$13,0,10*ROW('Hygiene Data'!H66)))</f>
        <v/>
      </c>
      <c r="ED72" s="285" t="str">
        <f ca="true">+IF(OFFSET('Hygiene Data'!$I$11,0,10*ROW('Hygiene Data'!I66))="","",OFFSET('Hygiene Data'!$I$11,0,10*ROW('Hygiene Data'!I66)))</f>
        <v/>
      </c>
      <c r="EE72" s="285" t="str">
        <f ca="true">+IF(OFFSET('Hygiene Data'!$I$12,0,10*ROW('Hygiene Data'!I66))="","",OFFSET('Hygiene Data'!$I$12,0,10*ROW('Hygiene Data'!I66)))</f>
        <v/>
      </c>
      <c r="EF72" s="285" t="str">
        <f ca="true">+IF(OFFSET('Hygiene Data'!$I$13,0,10*ROW('Hygiene Data'!I66))="","",OFFSET('Hygiene Data'!$I$13,0,10*ROW('Hygiene Data'!I66)))</f>
        <v/>
      </c>
    </row>
    <row xmlns:x14ac="http://schemas.microsoft.com/office/spreadsheetml/2009/9/ac" r="73" x14ac:dyDescent="0.2">
      <c r="A73" s="35" t="str">
        <f ca="true">+IF(OFFSET('Water Data'!$B$2,0,10*ROW('Water Data'!E67))="","",OFFSET('Water Data'!$B$2,0,10*ROW('Water Data'!E67)))</f>
        <v/>
      </c>
      <c r="B73" s="35" t="str">
        <f ca="true">+IF(OFFSET('Water Data'!$C$2,0,10*ROW('Water Data'!F67))="","",OFFSET('Water Data'!$C$2,0,10*ROW('Water Data'!F67)))</f>
        <v/>
      </c>
      <c r="C73" s="341" t="str">
        <f t="shared" ca="true" si="1"/>
        <v/>
      </c>
      <c r="D73" s="89"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89"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89"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89"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89"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89"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89"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89"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89"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89"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89"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89"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89"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89"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89"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89"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89"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89"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0"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0"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0"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0"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0"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0"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0"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0"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0"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0"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0"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0"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0"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0"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0"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0"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0"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0"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0"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0"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0"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0"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0"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0"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0"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0"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0"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0"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0"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0"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1"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1"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1"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1"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1"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1"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1"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1"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1"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1"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1"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1"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1"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1"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1"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1"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1"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1"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85"/>
      <c r="BS73" s="285" t="str">
        <f ca="true">+IF(OFFSET('Water Data'!$D$27,0,10*ROW('Water Data'!D67))="","",OFFSET('Water Data'!$D$27,0,10*ROW('Water Data'!D67)))</f>
        <v/>
      </c>
      <c r="BT73" s="285" t="str">
        <f ca="true">+IF(OFFSET('Water Data'!$D$28,0,10*ROW('Water Data'!D67))="","",OFFSET('Water Data'!$D$28,0,10*ROW('Water Data'!D67)))</f>
        <v/>
      </c>
      <c r="BU73" s="285" t="str">
        <f ca="true">+IF(OFFSET('Water Data'!$D$29,0,10*ROW('Water Data'!D67))="","",OFFSET('Water Data'!$D$29,0,10*ROW('Water Data'!D67)))</f>
        <v/>
      </c>
      <c r="BV73" s="285" t="str">
        <f ca="true">+IF(OFFSET('Water Data'!$E$27,0,10*ROW('Water Data'!E67))="","",OFFSET('Water Data'!$E$27,0,10*ROW('Water Data'!E67)))</f>
        <v/>
      </c>
      <c r="BW73" s="285" t="str">
        <f ca="true">+IF(OFFSET('Water Data'!$E$28,0,10*ROW('Water Data'!E67))="","",OFFSET('Water Data'!$E$28,0,10*ROW('Water Data'!E67)))</f>
        <v/>
      </c>
      <c r="BX73" s="285" t="str">
        <f ca="true">+IF(OFFSET('Water Data'!$E$29,0,10*ROW('Water Data'!E67))="","",OFFSET('Water Data'!$E$29,0,10*ROW('Water Data'!E67)))</f>
        <v/>
      </c>
      <c r="BY73" s="285" t="str">
        <f ca="true">+IF(OFFSET('Water Data'!$F$27,0,10*ROW('Water Data'!F67))="","",OFFSET('Water Data'!$F$27,0,10*ROW('Water Data'!F67)))</f>
        <v/>
      </c>
      <c r="BZ73" s="285" t="str">
        <f ca="true">+IF(OFFSET('Water Data'!$F$28,0,10*ROW('Water Data'!F67))="","",OFFSET('Water Data'!$F$28,0,10*ROW('Water Data'!F67)))</f>
        <v/>
      </c>
      <c r="CA73" s="285" t="str">
        <f ca="true">+IF(OFFSET('Water Data'!$F$29,0,10*ROW('Water Data'!F67))="","",OFFSET('Water Data'!$F$29,0,10*ROW('Water Data'!F67)))</f>
        <v/>
      </c>
      <c r="CB73" s="285" t="str">
        <f ca="true">+IF(OFFSET('Water Data'!$G$27,0,10*ROW('Water Data'!G67))="","",OFFSET('Water Data'!$G$27,0,10*ROW('Water Data'!G67)))</f>
        <v/>
      </c>
      <c r="CC73" s="285" t="str">
        <f ca="true">+IF(OFFSET('Water Data'!$G$28,0,10*ROW('Water Data'!G67))="","",OFFSET('Water Data'!$G$28,0,10*ROW('Water Data'!G67)))</f>
        <v/>
      </c>
      <c r="CD73" s="285" t="str">
        <f ca="true">+IF(OFFSET('Water Data'!$G$29,0,10*ROW('Water Data'!G67))="","",OFFSET('Water Data'!$G$29,0,10*ROW('Water Data'!G67)))</f>
        <v/>
      </c>
      <c r="CE73" s="285" t="str">
        <f ca="true">+IF(OFFSET('Water Data'!$H$27,0,10*ROW('Water Data'!H67))="","",OFFSET('Water Data'!$H$27,0,10*ROW('Water Data'!H67)))</f>
        <v/>
      </c>
      <c r="CF73" s="285" t="str">
        <f ca="true">+IF(OFFSET('Water Data'!$H$28,0,10*ROW('Water Data'!H67))="","",OFFSET('Water Data'!$H$28,0,10*ROW('Water Data'!H67)))</f>
        <v/>
      </c>
      <c r="CG73" s="285" t="str">
        <f ca="true">+IF(OFFSET('Water Data'!$H$29,0,10*ROW('Water Data'!H67))="","",OFFSET('Water Data'!$H$29,0,10*ROW('Water Data'!H67)))</f>
        <v/>
      </c>
      <c r="CH73" s="285" t="str">
        <f ca="true">+IF(OFFSET('Water Data'!$I$27,0,10*ROW('Water Data'!I67))="","",OFFSET('Water Data'!$I$27,0,10*ROW('Water Data'!I67)))</f>
        <v/>
      </c>
      <c r="CI73" s="285" t="str">
        <f ca="true">+IF(OFFSET('Water Data'!$I$28,0,10*ROW('Water Data'!I67))="","",OFFSET('Water Data'!$I$28,0,10*ROW('Water Data'!I67)))</f>
        <v/>
      </c>
      <c r="CJ73" s="285" t="str">
        <f ca="true">+IF(OFFSET('Water Data'!$I$29,0,10*ROW('Water Data'!I67))="","",OFFSET('Water Data'!$I$29,0,10*ROW('Water Data'!I67)))</f>
        <v/>
      </c>
      <c r="CK73" s="285" t="str">
        <f ca="true">+IF(OFFSET('Sanitation Data'!$D$28,0,10*ROW('Sanitation Data'!D67))="","",OFFSET('Sanitation Data'!$D$28,0,10*ROW('Sanitation Data'!D67)))</f>
        <v/>
      </c>
      <c r="CL73" s="285" t="str">
        <f ca="true">+IF(OFFSET('Sanitation Data'!$D$29,0,10*ROW('Sanitation Data'!D67))="","",OFFSET('Sanitation Data'!$D$29,0,10*ROW('Sanitation Data'!D67)))</f>
        <v/>
      </c>
      <c r="CM73" s="285" t="str">
        <f ca="true">+IF(OFFSET('Sanitation Data'!$D$30,0,10*ROW('Sanitation Data'!D67))="","",OFFSET('Sanitation Data'!$D$30,0,10*ROW('Sanitation Data'!D67)))</f>
        <v/>
      </c>
      <c r="CN73" s="285" t="str">
        <f ca="true">+IF(OFFSET('Sanitation Data'!$D$31,0,10*ROW('Sanitation Data'!D67))="","",OFFSET('Sanitation Data'!$D$31,0,10*ROW('Sanitation Data'!D67)))</f>
        <v/>
      </c>
      <c r="CO73" s="285" t="str">
        <f ca="true">+IF(OFFSET('Sanitation Data'!$D$32,0,10*ROW('Sanitation Data'!D67))="","",OFFSET('Sanitation Data'!$D$32,0,10*ROW('Sanitation Data'!D67)))</f>
        <v/>
      </c>
      <c r="CP73" s="285" t="str">
        <f ca="true">+IF(OFFSET('Sanitation Data'!$E$28,0,10*ROW('Sanitation Data'!E67))="","",OFFSET('Sanitation Data'!$E$28,0,10*ROW('Sanitation Data'!E67)))</f>
        <v/>
      </c>
      <c r="CQ73" s="285" t="str">
        <f ca="true">+IF(OFFSET('Sanitation Data'!$E$29,0,10*ROW('Sanitation Data'!E67))="","",OFFSET('Sanitation Data'!$E$29,0,10*ROW('Sanitation Data'!E67)))</f>
        <v/>
      </c>
      <c r="CR73" s="285" t="str">
        <f ca="true">+IF(OFFSET('Sanitation Data'!$E$30,0,10*ROW('Sanitation Data'!E67))="","",OFFSET('Sanitation Data'!$E$30,0,10*ROW('Sanitation Data'!E67)))</f>
        <v/>
      </c>
      <c r="CS73" s="285" t="str">
        <f ca="true">+IF(OFFSET('Sanitation Data'!$E$31,0,10*ROW('Sanitation Data'!E67))="","",OFFSET('Sanitation Data'!$E$31,0,10*ROW('Sanitation Data'!E67)))</f>
        <v/>
      </c>
      <c r="CT73" s="285" t="str">
        <f ca="true">+IF(OFFSET('Sanitation Data'!$E$32,0,10*ROW('Sanitation Data'!E67))="","",OFFSET('Sanitation Data'!$E$32,0,10*ROW('Sanitation Data'!E67)))</f>
        <v/>
      </c>
      <c r="CU73" s="285" t="str">
        <f ca="true">+IF(OFFSET('Sanitation Data'!$F$28,0,10*ROW('Sanitation Data'!F67))="","",OFFSET('Sanitation Data'!$F$28,0,10*ROW('Sanitation Data'!F67)))</f>
        <v/>
      </c>
      <c r="CV73" s="285" t="str">
        <f ca="true">+IF(OFFSET('Sanitation Data'!$F$29,0,10*ROW('Sanitation Data'!F67))="","",OFFSET('Sanitation Data'!$F$29,0,10*ROW('Sanitation Data'!F67)))</f>
        <v/>
      </c>
      <c r="CW73" s="285" t="str">
        <f ca="true">+IF(OFFSET('Sanitation Data'!$F$30,0,10*ROW('Sanitation Data'!F67))="","",OFFSET('Sanitation Data'!$F$30,0,10*ROW('Sanitation Data'!F67)))</f>
        <v/>
      </c>
      <c r="CX73" s="285" t="str">
        <f ca="true">+IF(OFFSET('Sanitation Data'!$F$31,0,10*ROW('Sanitation Data'!F67))="","",OFFSET('Sanitation Data'!$F$31,0,10*ROW('Sanitation Data'!F67)))</f>
        <v/>
      </c>
      <c r="CY73" s="285" t="str">
        <f ca="true">+IF(OFFSET('Sanitation Data'!$F$32,0,10*ROW('Sanitation Data'!F67))="","",OFFSET('Sanitation Data'!$F$32,0,10*ROW('Sanitation Data'!F67)))</f>
        <v/>
      </c>
      <c r="CZ73" s="285" t="str">
        <f ca="true">+IF(OFFSET('Sanitation Data'!$G$28,0,10*ROW('Sanitation Data'!G67))="","",OFFSET('Sanitation Data'!$G$28,0,10*ROW('Sanitation Data'!G67)))</f>
        <v/>
      </c>
      <c r="DA73" s="285" t="str">
        <f ca="true">+IF(OFFSET('Sanitation Data'!$G$29,0,10*ROW('Sanitation Data'!G67))="","",OFFSET('Sanitation Data'!$G$29,0,10*ROW('Sanitation Data'!G67)))</f>
        <v/>
      </c>
      <c r="DB73" s="285" t="str">
        <f ca="true">+IF(OFFSET('Sanitation Data'!$G$30,0,10*ROW('Sanitation Data'!G67))="","",OFFSET('Sanitation Data'!$G$30,0,10*ROW('Sanitation Data'!G67)))</f>
        <v/>
      </c>
      <c r="DC73" s="285" t="str">
        <f ca="true">+IF(OFFSET('Sanitation Data'!$G$31,0,10*ROW('Sanitation Data'!G67))="","",OFFSET('Sanitation Data'!$G$31,0,10*ROW('Sanitation Data'!G67)))</f>
        <v/>
      </c>
      <c r="DD73" s="285" t="str">
        <f ca="true">+IF(OFFSET('Sanitation Data'!$G$32,0,10*ROW('Sanitation Data'!G67))="","",OFFSET('Sanitation Data'!$G$32,0,10*ROW('Sanitation Data'!G67)))</f>
        <v/>
      </c>
      <c r="DE73" s="285" t="str">
        <f ca="true">+IF(OFFSET('Sanitation Data'!$H$28,0,10*ROW('Sanitation Data'!H67))="","",OFFSET('Sanitation Data'!$H$28,0,10*ROW('Sanitation Data'!H67)))</f>
        <v/>
      </c>
      <c r="DF73" s="285" t="str">
        <f ca="true">+IF(OFFSET('Sanitation Data'!$H$29,0,10*ROW('Sanitation Data'!H67))="","",OFFSET('Sanitation Data'!$H$29,0,10*ROW('Sanitation Data'!H67)))</f>
        <v/>
      </c>
      <c r="DG73" s="285" t="str">
        <f ca="true">+IF(OFFSET('Sanitation Data'!$H$30,0,10*ROW('Sanitation Data'!H67))="","",OFFSET('Sanitation Data'!$H$30,0,10*ROW('Sanitation Data'!H67)))</f>
        <v/>
      </c>
      <c r="DH73" s="285" t="str">
        <f ca="true">+IF(OFFSET('Sanitation Data'!$H$31,0,10*ROW('Sanitation Data'!H67))="","",OFFSET('Sanitation Data'!$H$31,0,10*ROW('Sanitation Data'!H67)))</f>
        <v/>
      </c>
      <c r="DI73" s="285" t="str">
        <f ca="true">+IF(OFFSET('Sanitation Data'!$H$32,0,10*ROW('Sanitation Data'!H67))="","",OFFSET('Sanitation Data'!$H$32,0,10*ROW('Sanitation Data'!H67)))</f>
        <v/>
      </c>
      <c r="DJ73" s="285" t="str">
        <f ca="true">+IF(OFFSET('Sanitation Data'!$I$28,0,10*ROW('Sanitation Data'!I67))="","",OFFSET('Sanitation Data'!$I$28,0,10*ROW('Sanitation Data'!I67)))</f>
        <v/>
      </c>
      <c r="DK73" s="285" t="str">
        <f ca="true">+IF(OFFSET('Sanitation Data'!$I$29,0,10*ROW('Sanitation Data'!I67))="","",OFFSET('Sanitation Data'!$I$29,0,10*ROW('Sanitation Data'!I67)))</f>
        <v/>
      </c>
      <c r="DL73" s="285" t="str">
        <f ca="true">+IF(OFFSET('Sanitation Data'!$I$30,0,10*ROW('Sanitation Data'!I67))="","",OFFSET('Sanitation Data'!$I$30,0,10*ROW('Sanitation Data'!I67)))</f>
        <v/>
      </c>
      <c r="DM73" s="285" t="str">
        <f ca="true">+IF(OFFSET('Sanitation Data'!$I$31,0,10*ROW('Sanitation Data'!I67))="","",OFFSET('Sanitation Data'!$I$31,0,10*ROW('Sanitation Data'!I67)))</f>
        <v/>
      </c>
      <c r="DN73" s="285" t="str">
        <f ca="true">+IF(OFFSET('Sanitation Data'!$I$32,0,10*ROW('Sanitation Data'!I67))="","",OFFSET('Sanitation Data'!$I$32,0,10*ROW('Sanitation Data'!I67)))</f>
        <v/>
      </c>
      <c r="DO73" s="285" t="str">
        <f ca="true">+IF(OFFSET('Hygiene Data'!$D$11,0,10*ROW('Hygiene Data'!D67))="","",OFFSET('Hygiene Data'!$D$11,0,10*ROW('Hygiene Data'!D67)))</f>
        <v/>
      </c>
      <c r="DP73" s="285" t="str">
        <f ca="true">+IF(OFFSET('Hygiene Data'!$D$12,0,10*ROW('Hygiene Data'!D67))="","",OFFSET('Hygiene Data'!$D$12,0,10*ROW('Hygiene Data'!D67)))</f>
        <v/>
      </c>
      <c r="DQ73" s="285" t="str">
        <f ca="true">+IF(OFFSET('Hygiene Data'!$D$13,0,10*ROW('Hygiene Data'!D67))="","",OFFSET('Hygiene Data'!$D$13,0,10*ROW('Hygiene Data'!D67)))</f>
        <v/>
      </c>
      <c r="DR73" s="285" t="str">
        <f ca="true">+IF(OFFSET('Hygiene Data'!$E$11,0,10*ROW('Hygiene Data'!E67))="","",OFFSET('Hygiene Data'!$E$11,0,10*ROW('Hygiene Data'!E67)))</f>
        <v/>
      </c>
      <c r="DS73" s="285" t="str">
        <f ca="true">+IF(OFFSET('Hygiene Data'!$E$12,0,10*ROW('Hygiene Data'!E67))="","",OFFSET('Hygiene Data'!$E$12,0,10*ROW('Hygiene Data'!E67)))</f>
        <v/>
      </c>
      <c r="DT73" s="285" t="str">
        <f ca="true">+IF(OFFSET('Hygiene Data'!$E$13,0,10*ROW('Hygiene Data'!E67))="","",OFFSET('Hygiene Data'!$E$13,0,10*ROW('Hygiene Data'!E67)))</f>
        <v/>
      </c>
      <c r="DU73" s="285" t="str">
        <f ca="true">+IF(OFFSET('Hygiene Data'!$F$11,0,10*ROW('Hygiene Data'!F67))="","",OFFSET('Hygiene Data'!$F$11,0,10*ROW('Hygiene Data'!F67)))</f>
        <v/>
      </c>
      <c r="DV73" s="285" t="str">
        <f ca="true">+IF(OFFSET('Hygiene Data'!$F$12,0,10*ROW('Hygiene Data'!F67))="","",OFFSET('Hygiene Data'!$F$12,0,10*ROW('Hygiene Data'!F67)))</f>
        <v/>
      </c>
      <c r="DW73" s="285" t="str">
        <f ca="true">+IF(OFFSET('Hygiene Data'!$F$13,0,10*ROW('Hygiene Data'!F67))="","",OFFSET('Hygiene Data'!$F$13,0,10*ROW('Hygiene Data'!F67)))</f>
        <v/>
      </c>
      <c r="DX73" s="285" t="str">
        <f ca="true">+IF(OFFSET('Hygiene Data'!$G$11,0,10*ROW('Hygiene Data'!G67))="","",OFFSET('Hygiene Data'!$G$11,0,10*ROW('Hygiene Data'!G67)))</f>
        <v/>
      </c>
      <c r="DY73" s="285" t="str">
        <f ca="true">+IF(OFFSET('Hygiene Data'!$G$12,0,10*ROW('Hygiene Data'!G67))="","",OFFSET('Hygiene Data'!$G$12,0,10*ROW('Hygiene Data'!G67)))</f>
        <v/>
      </c>
      <c r="DZ73" s="285" t="str">
        <f ca="true">+IF(OFFSET('Hygiene Data'!$G$13,0,10*ROW('Hygiene Data'!G67))="","",OFFSET('Hygiene Data'!$G$13,0,10*ROW('Hygiene Data'!G67)))</f>
        <v/>
      </c>
      <c r="EA73" s="285" t="str">
        <f ca="true">+IF(OFFSET('Hygiene Data'!$H$11,0,10*ROW('Hygiene Data'!H67))="","",OFFSET('Hygiene Data'!$H$11,0,10*ROW('Hygiene Data'!H67)))</f>
        <v/>
      </c>
      <c r="EB73" s="285" t="str">
        <f ca="true">+IF(OFFSET('Hygiene Data'!$H$12,0,10*ROW('Hygiene Data'!H67))="","",OFFSET('Hygiene Data'!$H$12,0,10*ROW('Hygiene Data'!H67)))</f>
        <v/>
      </c>
      <c r="EC73" s="285" t="str">
        <f ca="true">+IF(OFFSET('Hygiene Data'!$H$13,0,10*ROW('Hygiene Data'!H67))="","",OFFSET('Hygiene Data'!$H$13,0,10*ROW('Hygiene Data'!H67)))</f>
        <v/>
      </c>
      <c r="ED73" s="285" t="str">
        <f ca="true">+IF(OFFSET('Hygiene Data'!$I$11,0,10*ROW('Hygiene Data'!I67))="","",OFFSET('Hygiene Data'!$I$11,0,10*ROW('Hygiene Data'!I67)))</f>
        <v/>
      </c>
      <c r="EE73" s="285" t="str">
        <f ca="true">+IF(OFFSET('Hygiene Data'!$I$12,0,10*ROW('Hygiene Data'!I67))="","",OFFSET('Hygiene Data'!$I$12,0,10*ROW('Hygiene Data'!I67)))</f>
        <v/>
      </c>
      <c r="EF73" s="285" t="str">
        <f ca="true">+IF(OFFSET('Hygiene Data'!$I$13,0,10*ROW('Hygiene Data'!I67))="","",OFFSET('Hygiene Data'!$I$13,0,10*ROW('Hygiene Data'!I67)))</f>
        <v/>
      </c>
    </row>
    <row xmlns:x14ac="http://schemas.microsoft.com/office/spreadsheetml/2009/9/ac" r="74" x14ac:dyDescent="0.2">
      <c r="A74" s="35" t="str">
        <f ca="true">+IF(OFFSET('Water Data'!$B$2,0,10*ROW('Water Data'!E68))="","",OFFSET('Water Data'!$B$2,0,10*ROW('Water Data'!E68)))</f>
        <v/>
      </c>
      <c r="B74" s="35" t="str">
        <f ca="true">+IF(OFFSET('Water Data'!$C$2,0,10*ROW('Water Data'!F68))="","",OFFSET('Water Data'!$C$2,0,10*ROW('Water Data'!F68)))</f>
        <v/>
      </c>
      <c r="C74" s="341" t="str">
        <f t="shared" ca="true" si="1"/>
        <v/>
      </c>
      <c r="D74" s="89"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89"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89"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89"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89"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89"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89"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89"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89"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89"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89"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89"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89"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89"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89"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89"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89"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89"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0"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0"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0"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0"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0"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0"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0"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0"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0"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0"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0"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0"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0"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0"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0"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0"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0"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0"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0"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0"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0"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0"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0"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0"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0"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0"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0"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0"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0"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0"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1"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1"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1"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1"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1"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1"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1"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1"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1"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1"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1"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1"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1"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1"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1"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1"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1"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1"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85"/>
      <c r="BS74" s="285" t="str">
        <f ca="true">+IF(OFFSET('Water Data'!$D$27,0,10*ROW('Water Data'!D68))="","",OFFSET('Water Data'!$D$27,0,10*ROW('Water Data'!D68)))</f>
        <v/>
      </c>
      <c r="BT74" s="285" t="str">
        <f ca="true">+IF(OFFSET('Water Data'!$D$28,0,10*ROW('Water Data'!D68))="","",OFFSET('Water Data'!$D$28,0,10*ROW('Water Data'!D68)))</f>
        <v/>
      </c>
      <c r="BU74" s="285" t="str">
        <f ca="true">+IF(OFFSET('Water Data'!$D$29,0,10*ROW('Water Data'!D68))="","",OFFSET('Water Data'!$D$29,0,10*ROW('Water Data'!D68)))</f>
        <v/>
      </c>
      <c r="BV74" s="285" t="str">
        <f ca="true">+IF(OFFSET('Water Data'!$E$27,0,10*ROW('Water Data'!E68))="","",OFFSET('Water Data'!$E$27,0,10*ROW('Water Data'!E68)))</f>
        <v/>
      </c>
      <c r="BW74" s="285" t="str">
        <f ca="true">+IF(OFFSET('Water Data'!$E$28,0,10*ROW('Water Data'!E68))="","",OFFSET('Water Data'!$E$28,0,10*ROW('Water Data'!E68)))</f>
        <v/>
      </c>
      <c r="BX74" s="285" t="str">
        <f ca="true">+IF(OFFSET('Water Data'!$E$29,0,10*ROW('Water Data'!E68))="","",OFFSET('Water Data'!$E$29,0,10*ROW('Water Data'!E68)))</f>
        <v/>
      </c>
      <c r="BY74" s="285" t="str">
        <f ca="true">+IF(OFFSET('Water Data'!$F$27,0,10*ROW('Water Data'!F68))="","",OFFSET('Water Data'!$F$27,0,10*ROW('Water Data'!F68)))</f>
        <v/>
      </c>
      <c r="BZ74" s="285" t="str">
        <f ca="true">+IF(OFFSET('Water Data'!$F$28,0,10*ROW('Water Data'!F68))="","",OFFSET('Water Data'!$F$28,0,10*ROW('Water Data'!F68)))</f>
        <v/>
      </c>
      <c r="CA74" s="285" t="str">
        <f ca="true">+IF(OFFSET('Water Data'!$F$29,0,10*ROW('Water Data'!F68))="","",OFFSET('Water Data'!$F$29,0,10*ROW('Water Data'!F68)))</f>
        <v/>
      </c>
      <c r="CB74" s="285" t="str">
        <f ca="true">+IF(OFFSET('Water Data'!$G$27,0,10*ROW('Water Data'!G68))="","",OFFSET('Water Data'!$G$27,0,10*ROW('Water Data'!G68)))</f>
        <v/>
      </c>
      <c r="CC74" s="285" t="str">
        <f ca="true">+IF(OFFSET('Water Data'!$G$28,0,10*ROW('Water Data'!G68))="","",OFFSET('Water Data'!$G$28,0,10*ROW('Water Data'!G68)))</f>
        <v/>
      </c>
      <c r="CD74" s="285" t="str">
        <f ca="true">+IF(OFFSET('Water Data'!$G$29,0,10*ROW('Water Data'!G68))="","",OFFSET('Water Data'!$G$29,0,10*ROW('Water Data'!G68)))</f>
        <v/>
      </c>
      <c r="CE74" s="285" t="str">
        <f ca="true">+IF(OFFSET('Water Data'!$H$27,0,10*ROW('Water Data'!H68))="","",OFFSET('Water Data'!$H$27,0,10*ROW('Water Data'!H68)))</f>
        <v/>
      </c>
      <c r="CF74" s="285" t="str">
        <f ca="true">+IF(OFFSET('Water Data'!$H$28,0,10*ROW('Water Data'!H68))="","",OFFSET('Water Data'!$H$28,0,10*ROW('Water Data'!H68)))</f>
        <v/>
      </c>
      <c r="CG74" s="285" t="str">
        <f ca="true">+IF(OFFSET('Water Data'!$H$29,0,10*ROW('Water Data'!H68))="","",OFFSET('Water Data'!$H$29,0,10*ROW('Water Data'!H68)))</f>
        <v/>
      </c>
      <c r="CH74" s="285" t="str">
        <f ca="true">+IF(OFFSET('Water Data'!$I$27,0,10*ROW('Water Data'!I68))="","",OFFSET('Water Data'!$I$27,0,10*ROW('Water Data'!I68)))</f>
        <v/>
      </c>
      <c r="CI74" s="285" t="str">
        <f ca="true">+IF(OFFSET('Water Data'!$I$28,0,10*ROW('Water Data'!I68))="","",OFFSET('Water Data'!$I$28,0,10*ROW('Water Data'!I68)))</f>
        <v/>
      </c>
      <c r="CJ74" s="285" t="str">
        <f ca="true">+IF(OFFSET('Water Data'!$I$29,0,10*ROW('Water Data'!I68))="","",OFFSET('Water Data'!$I$29,0,10*ROW('Water Data'!I68)))</f>
        <v/>
      </c>
      <c r="CK74" s="285" t="str">
        <f ca="true">+IF(OFFSET('Sanitation Data'!$D$28,0,10*ROW('Sanitation Data'!D68))="","",OFFSET('Sanitation Data'!$D$28,0,10*ROW('Sanitation Data'!D68)))</f>
        <v/>
      </c>
      <c r="CL74" s="285" t="str">
        <f ca="true">+IF(OFFSET('Sanitation Data'!$D$29,0,10*ROW('Sanitation Data'!D68))="","",OFFSET('Sanitation Data'!$D$29,0,10*ROW('Sanitation Data'!D68)))</f>
        <v/>
      </c>
      <c r="CM74" s="285" t="str">
        <f ca="true">+IF(OFFSET('Sanitation Data'!$D$30,0,10*ROW('Sanitation Data'!D68))="","",OFFSET('Sanitation Data'!$D$30,0,10*ROW('Sanitation Data'!D68)))</f>
        <v/>
      </c>
      <c r="CN74" s="285" t="str">
        <f ca="true">+IF(OFFSET('Sanitation Data'!$D$31,0,10*ROW('Sanitation Data'!D68))="","",OFFSET('Sanitation Data'!$D$31,0,10*ROW('Sanitation Data'!D68)))</f>
        <v/>
      </c>
      <c r="CO74" s="285" t="str">
        <f ca="true">+IF(OFFSET('Sanitation Data'!$D$32,0,10*ROW('Sanitation Data'!D68))="","",OFFSET('Sanitation Data'!$D$32,0,10*ROW('Sanitation Data'!D68)))</f>
        <v/>
      </c>
      <c r="CP74" s="285" t="str">
        <f ca="true">+IF(OFFSET('Sanitation Data'!$E$28,0,10*ROW('Sanitation Data'!E68))="","",OFFSET('Sanitation Data'!$E$28,0,10*ROW('Sanitation Data'!E68)))</f>
        <v/>
      </c>
      <c r="CQ74" s="285" t="str">
        <f ca="true">+IF(OFFSET('Sanitation Data'!$E$29,0,10*ROW('Sanitation Data'!E68))="","",OFFSET('Sanitation Data'!$E$29,0,10*ROW('Sanitation Data'!E68)))</f>
        <v/>
      </c>
      <c r="CR74" s="285" t="str">
        <f ca="true">+IF(OFFSET('Sanitation Data'!$E$30,0,10*ROW('Sanitation Data'!E68))="","",OFFSET('Sanitation Data'!$E$30,0,10*ROW('Sanitation Data'!E68)))</f>
        <v/>
      </c>
      <c r="CS74" s="285" t="str">
        <f ca="true">+IF(OFFSET('Sanitation Data'!$E$31,0,10*ROW('Sanitation Data'!E68))="","",OFFSET('Sanitation Data'!$E$31,0,10*ROW('Sanitation Data'!E68)))</f>
        <v/>
      </c>
      <c r="CT74" s="285" t="str">
        <f ca="true">+IF(OFFSET('Sanitation Data'!$E$32,0,10*ROW('Sanitation Data'!E68))="","",OFFSET('Sanitation Data'!$E$32,0,10*ROW('Sanitation Data'!E68)))</f>
        <v/>
      </c>
      <c r="CU74" s="285" t="str">
        <f ca="true">+IF(OFFSET('Sanitation Data'!$F$28,0,10*ROW('Sanitation Data'!F68))="","",OFFSET('Sanitation Data'!$F$28,0,10*ROW('Sanitation Data'!F68)))</f>
        <v/>
      </c>
      <c r="CV74" s="285" t="str">
        <f ca="true">+IF(OFFSET('Sanitation Data'!$F$29,0,10*ROW('Sanitation Data'!F68))="","",OFFSET('Sanitation Data'!$F$29,0,10*ROW('Sanitation Data'!F68)))</f>
        <v/>
      </c>
      <c r="CW74" s="285" t="str">
        <f ca="true">+IF(OFFSET('Sanitation Data'!$F$30,0,10*ROW('Sanitation Data'!F68))="","",OFFSET('Sanitation Data'!$F$30,0,10*ROW('Sanitation Data'!F68)))</f>
        <v/>
      </c>
      <c r="CX74" s="285" t="str">
        <f ca="true">+IF(OFFSET('Sanitation Data'!$F$31,0,10*ROW('Sanitation Data'!F68))="","",OFFSET('Sanitation Data'!$F$31,0,10*ROW('Sanitation Data'!F68)))</f>
        <v/>
      </c>
      <c r="CY74" s="285" t="str">
        <f ca="true">+IF(OFFSET('Sanitation Data'!$F$32,0,10*ROW('Sanitation Data'!F68))="","",OFFSET('Sanitation Data'!$F$32,0,10*ROW('Sanitation Data'!F68)))</f>
        <v/>
      </c>
      <c r="CZ74" s="285" t="str">
        <f ca="true">+IF(OFFSET('Sanitation Data'!$G$28,0,10*ROW('Sanitation Data'!G68))="","",OFFSET('Sanitation Data'!$G$28,0,10*ROW('Sanitation Data'!G68)))</f>
        <v/>
      </c>
      <c r="DA74" s="285" t="str">
        <f ca="true">+IF(OFFSET('Sanitation Data'!$G$29,0,10*ROW('Sanitation Data'!G68))="","",OFFSET('Sanitation Data'!$G$29,0,10*ROW('Sanitation Data'!G68)))</f>
        <v/>
      </c>
      <c r="DB74" s="285" t="str">
        <f ca="true">+IF(OFFSET('Sanitation Data'!$G$30,0,10*ROW('Sanitation Data'!G68))="","",OFFSET('Sanitation Data'!$G$30,0,10*ROW('Sanitation Data'!G68)))</f>
        <v/>
      </c>
      <c r="DC74" s="285" t="str">
        <f ca="true">+IF(OFFSET('Sanitation Data'!$G$31,0,10*ROW('Sanitation Data'!G68))="","",OFFSET('Sanitation Data'!$G$31,0,10*ROW('Sanitation Data'!G68)))</f>
        <v/>
      </c>
      <c r="DD74" s="285" t="str">
        <f ca="true">+IF(OFFSET('Sanitation Data'!$G$32,0,10*ROW('Sanitation Data'!G68))="","",OFFSET('Sanitation Data'!$G$32,0,10*ROW('Sanitation Data'!G68)))</f>
        <v/>
      </c>
      <c r="DE74" s="285" t="str">
        <f ca="true">+IF(OFFSET('Sanitation Data'!$H$28,0,10*ROW('Sanitation Data'!H68))="","",OFFSET('Sanitation Data'!$H$28,0,10*ROW('Sanitation Data'!H68)))</f>
        <v/>
      </c>
      <c r="DF74" s="285" t="str">
        <f ca="true">+IF(OFFSET('Sanitation Data'!$H$29,0,10*ROW('Sanitation Data'!H68))="","",OFFSET('Sanitation Data'!$H$29,0,10*ROW('Sanitation Data'!H68)))</f>
        <v/>
      </c>
      <c r="DG74" s="285" t="str">
        <f ca="true">+IF(OFFSET('Sanitation Data'!$H$30,0,10*ROW('Sanitation Data'!H68))="","",OFFSET('Sanitation Data'!$H$30,0,10*ROW('Sanitation Data'!H68)))</f>
        <v/>
      </c>
      <c r="DH74" s="285" t="str">
        <f ca="true">+IF(OFFSET('Sanitation Data'!$H$31,0,10*ROW('Sanitation Data'!H68))="","",OFFSET('Sanitation Data'!$H$31,0,10*ROW('Sanitation Data'!H68)))</f>
        <v/>
      </c>
      <c r="DI74" s="285" t="str">
        <f ca="true">+IF(OFFSET('Sanitation Data'!$H$32,0,10*ROW('Sanitation Data'!H68))="","",OFFSET('Sanitation Data'!$H$32,0,10*ROW('Sanitation Data'!H68)))</f>
        <v/>
      </c>
      <c r="DJ74" s="285" t="str">
        <f ca="true">+IF(OFFSET('Sanitation Data'!$I$28,0,10*ROW('Sanitation Data'!I68))="","",OFFSET('Sanitation Data'!$I$28,0,10*ROW('Sanitation Data'!I68)))</f>
        <v/>
      </c>
      <c r="DK74" s="285" t="str">
        <f ca="true">+IF(OFFSET('Sanitation Data'!$I$29,0,10*ROW('Sanitation Data'!I68))="","",OFFSET('Sanitation Data'!$I$29,0,10*ROW('Sanitation Data'!I68)))</f>
        <v/>
      </c>
      <c r="DL74" s="285" t="str">
        <f ca="true">+IF(OFFSET('Sanitation Data'!$I$30,0,10*ROW('Sanitation Data'!I68))="","",OFFSET('Sanitation Data'!$I$30,0,10*ROW('Sanitation Data'!I68)))</f>
        <v/>
      </c>
      <c r="DM74" s="285" t="str">
        <f ca="true">+IF(OFFSET('Sanitation Data'!$I$31,0,10*ROW('Sanitation Data'!I68))="","",OFFSET('Sanitation Data'!$I$31,0,10*ROW('Sanitation Data'!I68)))</f>
        <v/>
      </c>
      <c r="DN74" s="285" t="str">
        <f ca="true">+IF(OFFSET('Sanitation Data'!$I$32,0,10*ROW('Sanitation Data'!I68))="","",OFFSET('Sanitation Data'!$I$32,0,10*ROW('Sanitation Data'!I68)))</f>
        <v/>
      </c>
      <c r="DO74" s="285" t="str">
        <f ca="true">+IF(OFFSET('Hygiene Data'!$D$11,0,10*ROW('Hygiene Data'!D68))="","",OFFSET('Hygiene Data'!$D$11,0,10*ROW('Hygiene Data'!D68)))</f>
        <v/>
      </c>
      <c r="DP74" s="285" t="str">
        <f ca="true">+IF(OFFSET('Hygiene Data'!$D$12,0,10*ROW('Hygiene Data'!D68))="","",OFFSET('Hygiene Data'!$D$12,0,10*ROW('Hygiene Data'!D68)))</f>
        <v/>
      </c>
      <c r="DQ74" s="285" t="str">
        <f ca="true">+IF(OFFSET('Hygiene Data'!$D$13,0,10*ROW('Hygiene Data'!D68))="","",OFFSET('Hygiene Data'!$D$13,0,10*ROW('Hygiene Data'!D68)))</f>
        <v/>
      </c>
      <c r="DR74" s="285" t="str">
        <f ca="true">+IF(OFFSET('Hygiene Data'!$E$11,0,10*ROW('Hygiene Data'!E68))="","",OFFSET('Hygiene Data'!$E$11,0,10*ROW('Hygiene Data'!E68)))</f>
        <v/>
      </c>
      <c r="DS74" s="285" t="str">
        <f ca="true">+IF(OFFSET('Hygiene Data'!$E$12,0,10*ROW('Hygiene Data'!E68))="","",OFFSET('Hygiene Data'!$E$12,0,10*ROW('Hygiene Data'!E68)))</f>
        <v/>
      </c>
      <c r="DT74" s="285" t="str">
        <f ca="true">+IF(OFFSET('Hygiene Data'!$E$13,0,10*ROW('Hygiene Data'!E68))="","",OFFSET('Hygiene Data'!$E$13,0,10*ROW('Hygiene Data'!E68)))</f>
        <v/>
      </c>
      <c r="DU74" s="285" t="str">
        <f ca="true">+IF(OFFSET('Hygiene Data'!$F$11,0,10*ROW('Hygiene Data'!F68))="","",OFFSET('Hygiene Data'!$F$11,0,10*ROW('Hygiene Data'!F68)))</f>
        <v/>
      </c>
      <c r="DV74" s="285" t="str">
        <f ca="true">+IF(OFFSET('Hygiene Data'!$F$12,0,10*ROW('Hygiene Data'!F68))="","",OFFSET('Hygiene Data'!$F$12,0,10*ROW('Hygiene Data'!F68)))</f>
        <v/>
      </c>
      <c r="DW74" s="285" t="str">
        <f ca="true">+IF(OFFSET('Hygiene Data'!$F$13,0,10*ROW('Hygiene Data'!F68))="","",OFFSET('Hygiene Data'!$F$13,0,10*ROW('Hygiene Data'!F68)))</f>
        <v/>
      </c>
      <c r="DX74" s="285" t="str">
        <f ca="true">+IF(OFFSET('Hygiene Data'!$G$11,0,10*ROW('Hygiene Data'!G68))="","",OFFSET('Hygiene Data'!$G$11,0,10*ROW('Hygiene Data'!G68)))</f>
        <v/>
      </c>
      <c r="DY74" s="285" t="str">
        <f ca="true">+IF(OFFSET('Hygiene Data'!$G$12,0,10*ROW('Hygiene Data'!G68))="","",OFFSET('Hygiene Data'!$G$12,0,10*ROW('Hygiene Data'!G68)))</f>
        <v/>
      </c>
      <c r="DZ74" s="285" t="str">
        <f ca="true">+IF(OFFSET('Hygiene Data'!$G$13,0,10*ROW('Hygiene Data'!G68))="","",OFFSET('Hygiene Data'!$G$13,0,10*ROW('Hygiene Data'!G68)))</f>
        <v/>
      </c>
      <c r="EA74" s="285" t="str">
        <f ca="true">+IF(OFFSET('Hygiene Data'!$H$11,0,10*ROW('Hygiene Data'!H68))="","",OFFSET('Hygiene Data'!$H$11,0,10*ROW('Hygiene Data'!H68)))</f>
        <v/>
      </c>
      <c r="EB74" s="285" t="str">
        <f ca="true">+IF(OFFSET('Hygiene Data'!$H$12,0,10*ROW('Hygiene Data'!H68))="","",OFFSET('Hygiene Data'!$H$12,0,10*ROW('Hygiene Data'!H68)))</f>
        <v/>
      </c>
      <c r="EC74" s="285" t="str">
        <f ca="true">+IF(OFFSET('Hygiene Data'!$H$13,0,10*ROW('Hygiene Data'!H68))="","",OFFSET('Hygiene Data'!$H$13,0,10*ROW('Hygiene Data'!H68)))</f>
        <v/>
      </c>
      <c r="ED74" s="285" t="str">
        <f ca="true">+IF(OFFSET('Hygiene Data'!$I$11,0,10*ROW('Hygiene Data'!I68))="","",OFFSET('Hygiene Data'!$I$11,0,10*ROW('Hygiene Data'!I68)))</f>
        <v/>
      </c>
      <c r="EE74" s="285" t="str">
        <f ca="true">+IF(OFFSET('Hygiene Data'!$I$12,0,10*ROW('Hygiene Data'!I68))="","",OFFSET('Hygiene Data'!$I$12,0,10*ROW('Hygiene Data'!I68)))</f>
        <v/>
      </c>
      <c r="EF74" s="285" t="str">
        <f ca="true">+IF(OFFSET('Hygiene Data'!$I$13,0,10*ROW('Hygiene Data'!I68))="","",OFFSET('Hygiene Data'!$I$13,0,10*ROW('Hygiene Data'!I68)))</f>
        <v/>
      </c>
    </row>
    <row xmlns:x14ac="http://schemas.microsoft.com/office/spreadsheetml/2009/9/ac" r="75" x14ac:dyDescent="0.2">
      <c r="A75" s="35" t="str">
        <f ca="true">+IF(OFFSET('Water Data'!$B$2,0,10*ROW('Water Data'!E69))="","",OFFSET('Water Data'!$B$2,0,10*ROW('Water Data'!E69)))</f>
        <v/>
      </c>
      <c r="B75" s="35" t="str">
        <f ca="true">+IF(OFFSET('Water Data'!$C$2,0,10*ROW('Water Data'!F69))="","",OFFSET('Water Data'!$C$2,0,10*ROW('Water Data'!F69)))</f>
        <v/>
      </c>
      <c r="C75" s="341" t="str">
        <f t="shared" ca="true" si="1"/>
        <v/>
      </c>
      <c r="D75" s="89"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89"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89"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89"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89"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89"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89"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89"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89"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89"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89"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89"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89"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89"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89"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89"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89"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89"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0"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0"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0"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0"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0"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0"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0"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0"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0"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0"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0"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0"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0"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0"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0"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0"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0"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0"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0"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0"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0"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0"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0"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0"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0"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0"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0"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0"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0"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0"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1"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1"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1"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1"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1"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1"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1"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1"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1"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1"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1"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1"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1"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1"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1"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1"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1"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1"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85"/>
      <c r="BS75" s="285" t="str">
        <f ca="true">+IF(OFFSET('Water Data'!$D$27,0,10*ROW('Water Data'!D69))="","",OFFSET('Water Data'!$D$27,0,10*ROW('Water Data'!D69)))</f>
        <v/>
      </c>
      <c r="BT75" s="285" t="str">
        <f ca="true">+IF(OFFSET('Water Data'!$D$28,0,10*ROW('Water Data'!D69))="","",OFFSET('Water Data'!$D$28,0,10*ROW('Water Data'!D69)))</f>
        <v/>
      </c>
      <c r="BU75" s="285" t="str">
        <f ca="true">+IF(OFFSET('Water Data'!$D$29,0,10*ROW('Water Data'!D69))="","",OFFSET('Water Data'!$D$29,0,10*ROW('Water Data'!D69)))</f>
        <v/>
      </c>
      <c r="BV75" s="285" t="str">
        <f ca="true">+IF(OFFSET('Water Data'!$E$27,0,10*ROW('Water Data'!E69))="","",OFFSET('Water Data'!$E$27,0,10*ROW('Water Data'!E69)))</f>
        <v/>
      </c>
      <c r="BW75" s="285" t="str">
        <f ca="true">+IF(OFFSET('Water Data'!$E$28,0,10*ROW('Water Data'!E69))="","",OFFSET('Water Data'!$E$28,0,10*ROW('Water Data'!E69)))</f>
        <v/>
      </c>
      <c r="BX75" s="285" t="str">
        <f ca="true">+IF(OFFSET('Water Data'!$E$29,0,10*ROW('Water Data'!E69))="","",OFFSET('Water Data'!$E$29,0,10*ROW('Water Data'!E69)))</f>
        <v/>
      </c>
      <c r="BY75" s="285" t="str">
        <f ca="true">+IF(OFFSET('Water Data'!$F$27,0,10*ROW('Water Data'!F69))="","",OFFSET('Water Data'!$F$27,0,10*ROW('Water Data'!F69)))</f>
        <v/>
      </c>
      <c r="BZ75" s="285" t="str">
        <f ca="true">+IF(OFFSET('Water Data'!$F$28,0,10*ROW('Water Data'!F69))="","",OFFSET('Water Data'!$F$28,0,10*ROW('Water Data'!F69)))</f>
        <v/>
      </c>
      <c r="CA75" s="285" t="str">
        <f ca="true">+IF(OFFSET('Water Data'!$F$29,0,10*ROW('Water Data'!F69))="","",OFFSET('Water Data'!$F$29,0,10*ROW('Water Data'!F69)))</f>
        <v/>
      </c>
      <c r="CB75" s="285" t="str">
        <f ca="true">+IF(OFFSET('Water Data'!$G$27,0,10*ROW('Water Data'!G69))="","",OFFSET('Water Data'!$G$27,0,10*ROW('Water Data'!G69)))</f>
        <v/>
      </c>
      <c r="CC75" s="285" t="str">
        <f ca="true">+IF(OFFSET('Water Data'!$G$28,0,10*ROW('Water Data'!G69))="","",OFFSET('Water Data'!$G$28,0,10*ROW('Water Data'!G69)))</f>
        <v/>
      </c>
      <c r="CD75" s="285" t="str">
        <f ca="true">+IF(OFFSET('Water Data'!$G$29,0,10*ROW('Water Data'!G69))="","",OFFSET('Water Data'!$G$29,0,10*ROW('Water Data'!G69)))</f>
        <v/>
      </c>
      <c r="CE75" s="285" t="str">
        <f ca="true">+IF(OFFSET('Water Data'!$H$27,0,10*ROW('Water Data'!H69))="","",OFFSET('Water Data'!$H$27,0,10*ROW('Water Data'!H69)))</f>
        <v/>
      </c>
      <c r="CF75" s="285" t="str">
        <f ca="true">+IF(OFFSET('Water Data'!$H$28,0,10*ROW('Water Data'!H69))="","",OFFSET('Water Data'!$H$28,0,10*ROW('Water Data'!H69)))</f>
        <v/>
      </c>
      <c r="CG75" s="285" t="str">
        <f ca="true">+IF(OFFSET('Water Data'!$H$29,0,10*ROW('Water Data'!H69))="","",OFFSET('Water Data'!$H$29,0,10*ROW('Water Data'!H69)))</f>
        <v/>
      </c>
      <c r="CH75" s="285" t="str">
        <f ca="true">+IF(OFFSET('Water Data'!$I$27,0,10*ROW('Water Data'!I69))="","",OFFSET('Water Data'!$I$27,0,10*ROW('Water Data'!I69)))</f>
        <v/>
      </c>
      <c r="CI75" s="285" t="str">
        <f ca="true">+IF(OFFSET('Water Data'!$I$28,0,10*ROW('Water Data'!I69))="","",OFFSET('Water Data'!$I$28,0,10*ROW('Water Data'!I69)))</f>
        <v/>
      </c>
      <c r="CJ75" s="285" t="str">
        <f ca="true">+IF(OFFSET('Water Data'!$I$29,0,10*ROW('Water Data'!I69))="","",OFFSET('Water Data'!$I$29,0,10*ROW('Water Data'!I69)))</f>
        <v/>
      </c>
      <c r="CK75" s="285" t="str">
        <f ca="true">+IF(OFFSET('Sanitation Data'!$D$28,0,10*ROW('Sanitation Data'!D69))="","",OFFSET('Sanitation Data'!$D$28,0,10*ROW('Sanitation Data'!D69)))</f>
        <v/>
      </c>
      <c r="CL75" s="285" t="str">
        <f ca="true">+IF(OFFSET('Sanitation Data'!$D$29,0,10*ROW('Sanitation Data'!D69))="","",OFFSET('Sanitation Data'!$D$29,0,10*ROW('Sanitation Data'!D69)))</f>
        <v/>
      </c>
      <c r="CM75" s="285" t="str">
        <f ca="true">+IF(OFFSET('Sanitation Data'!$D$30,0,10*ROW('Sanitation Data'!D69))="","",OFFSET('Sanitation Data'!$D$30,0,10*ROW('Sanitation Data'!D69)))</f>
        <v/>
      </c>
      <c r="CN75" s="285" t="str">
        <f ca="true">+IF(OFFSET('Sanitation Data'!$D$31,0,10*ROW('Sanitation Data'!D69))="","",OFFSET('Sanitation Data'!$D$31,0,10*ROW('Sanitation Data'!D69)))</f>
        <v/>
      </c>
      <c r="CO75" s="285" t="str">
        <f ca="true">+IF(OFFSET('Sanitation Data'!$D$32,0,10*ROW('Sanitation Data'!D69))="","",OFFSET('Sanitation Data'!$D$32,0,10*ROW('Sanitation Data'!D69)))</f>
        <v/>
      </c>
      <c r="CP75" s="285" t="str">
        <f ca="true">+IF(OFFSET('Sanitation Data'!$E$28,0,10*ROW('Sanitation Data'!E69))="","",OFFSET('Sanitation Data'!$E$28,0,10*ROW('Sanitation Data'!E69)))</f>
        <v/>
      </c>
      <c r="CQ75" s="285" t="str">
        <f ca="true">+IF(OFFSET('Sanitation Data'!$E$29,0,10*ROW('Sanitation Data'!E69))="","",OFFSET('Sanitation Data'!$E$29,0,10*ROW('Sanitation Data'!E69)))</f>
        <v/>
      </c>
      <c r="CR75" s="285" t="str">
        <f ca="true">+IF(OFFSET('Sanitation Data'!$E$30,0,10*ROW('Sanitation Data'!E69))="","",OFFSET('Sanitation Data'!$E$30,0,10*ROW('Sanitation Data'!E69)))</f>
        <v/>
      </c>
      <c r="CS75" s="285" t="str">
        <f ca="true">+IF(OFFSET('Sanitation Data'!$E$31,0,10*ROW('Sanitation Data'!E69))="","",OFFSET('Sanitation Data'!$E$31,0,10*ROW('Sanitation Data'!E69)))</f>
        <v/>
      </c>
      <c r="CT75" s="285" t="str">
        <f ca="true">+IF(OFFSET('Sanitation Data'!$E$32,0,10*ROW('Sanitation Data'!E69))="","",OFFSET('Sanitation Data'!$E$32,0,10*ROW('Sanitation Data'!E69)))</f>
        <v/>
      </c>
      <c r="CU75" s="285" t="str">
        <f ca="true">+IF(OFFSET('Sanitation Data'!$F$28,0,10*ROW('Sanitation Data'!F69))="","",OFFSET('Sanitation Data'!$F$28,0,10*ROW('Sanitation Data'!F69)))</f>
        <v/>
      </c>
      <c r="CV75" s="285" t="str">
        <f ca="true">+IF(OFFSET('Sanitation Data'!$F$29,0,10*ROW('Sanitation Data'!F69))="","",OFFSET('Sanitation Data'!$F$29,0,10*ROW('Sanitation Data'!F69)))</f>
        <v/>
      </c>
      <c r="CW75" s="285" t="str">
        <f ca="true">+IF(OFFSET('Sanitation Data'!$F$30,0,10*ROW('Sanitation Data'!F69))="","",OFFSET('Sanitation Data'!$F$30,0,10*ROW('Sanitation Data'!F69)))</f>
        <v/>
      </c>
      <c r="CX75" s="285" t="str">
        <f ca="true">+IF(OFFSET('Sanitation Data'!$F$31,0,10*ROW('Sanitation Data'!F69))="","",OFFSET('Sanitation Data'!$F$31,0,10*ROW('Sanitation Data'!F69)))</f>
        <v/>
      </c>
      <c r="CY75" s="285" t="str">
        <f ca="true">+IF(OFFSET('Sanitation Data'!$F$32,0,10*ROW('Sanitation Data'!F69))="","",OFFSET('Sanitation Data'!$F$32,0,10*ROW('Sanitation Data'!F69)))</f>
        <v/>
      </c>
      <c r="CZ75" s="285" t="str">
        <f ca="true">+IF(OFFSET('Sanitation Data'!$G$28,0,10*ROW('Sanitation Data'!G69))="","",OFFSET('Sanitation Data'!$G$28,0,10*ROW('Sanitation Data'!G69)))</f>
        <v/>
      </c>
      <c r="DA75" s="285" t="str">
        <f ca="true">+IF(OFFSET('Sanitation Data'!$G$29,0,10*ROW('Sanitation Data'!G69))="","",OFFSET('Sanitation Data'!$G$29,0,10*ROW('Sanitation Data'!G69)))</f>
        <v/>
      </c>
      <c r="DB75" s="285" t="str">
        <f ca="true">+IF(OFFSET('Sanitation Data'!$G$30,0,10*ROW('Sanitation Data'!G69))="","",OFFSET('Sanitation Data'!$G$30,0,10*ROW('Sanitation Data'!G69)))</f>
        <v/>
      </c>
      <c r="DC75" s="285" t="str">
        <f ca="true">+IF(OFFSET('Sanitation Data'!$G$31,0,10*ROW('Sanitation Data'!G69))="","",OFFSET('Sanitation Data'!$G$31,0,10*ROW('Sanitation Data'!G69)))</f>
        <v/>
      </c>
      <c r="DD75" s="285" t="str">
        <f ca="true">+IF(OFFSET('Sanitation Data'!$G$32,0,10*ROW('Sanitation Data'!G69))="","",OFFSET('Sanitation Data'!$G$32,0,10*ROW('Sanitation Data'!G69)))</f>
        <v/>
      </c>
      <c r="DE75" s="285" t="str">
        <f ca="true">+IF(OFFSET('Sanitation Data'!$H$28,0,10*ROW('Sanitation Data'!H69))="","",OFFSET('Sanitation Data'!$H$28,0,10*ROW('Sanitation Data'!H69)))</f>
        <v/>
      </c>
      <c r="DF75" s="285" t="str">
        <f ca="true">+IF(OFFSET('Sanitation Data'!$H$29,0,10*ROW('Sanitation Data'!H69))="","",OFFSET('Sanitation Data'!$H$29,0,10*ROW('Sanitation Data'!H69)))</f>
        <v/>
      </c>
      <c r="DG75" s="285" t="str">
        <f ca="true">+IF(OFFSET('Sanitation Data'!$H$30,0,10*ROW('Sanitation Data'!H69))="","",OFFSET('Sanitation Data'!$H$30,0,10*ROW('Sanitation Data'!H69)))</f>
        <v/>
      </c>
      <c r="DH75" s="285" t="str">
        <f ca="true">+IF(OFFSET('Sanitation Data'!$H$31,0,10*ROW('Sanitation Data'!H69))="","",OFFSET('Sanitation Data'!$H$31,0,10*ROW('Sanitation Data'!H69)))</f>
        <v/>
      </c>
      <c r="DI75" s="285" t="str">
        <f ca="true">+IF(OFFSET('Sanitation Data'!$H$32,0,10*ROW('Sanitation Data'!H69))="","",OFFSET('Sanitation Data'!$H$32,0,10*ROW('Sanitation Data'!H69)))</f>
        <v/>
      </c>
      <c r="DJ75" s="285" t="str">
        <f ca="true">+IF(OFFSET('Sanitation Data'!$I$28,0,10*ROW('Sanitation Data'!I69))="","",OFFSET('Sanitation Data'!$I$28,0,10*ROW('Sanitation Data'!I69)))</f>
        <v/>
      </c>
      <c r="DK75" s="285" t="str">
        <f ca="true">+IF(OFFSET('Sanitation Data'!$I$29,0,10*ROW('Sanitation Data'!I69))="","",OFFSET('Sanitation Data'!$I$29,0,10*ROW('Sanitation Data'!I69)))</f>
        <v/>
      </c>
      <c r="DL75" s="285" t="str">
        <f ca="true">+IF(OFFSET('Sanitation Data'!$I$30,0,10*ROW('Sanitation Data'!I69))="","",OFFSET('Sanitation Data'!$I$30,0,10*ROW('Sanitation Data'!I69)))</f>
        <v/>
      </c>
      <c r="DM75" s="285" t="str">
        <f ca="true">+IF(OFFSET('Sanitation Data'!$I$31,0,10*ROW('Sanitation Data'!I69))="","",OFFSET('Sanitation Data'!$I$31,0,10*ROW('Sanitation Data'!I69)))</f>
        <v/>
      </c>
      <c r="DN75" s="285" t="str">
        <f ca="true">+IF(OFFSET('Sanitation Data'!$I$32,0,10*ROW('Sanitation Data'!I69))="","",OFFSET('Sanitation Data'!$I$32,0,10*ROW('Sanitation Data'!I69)))</f>
        <v/>
      </c>
      <c r="DO75" s="285" t="str">
        <f ca="true">+IF(OFFSET('Hygiene Data'!$D$11,0,10*ROW('Hygiene Data'!D69))="","",OFFSET('Hygiene Data'!$D$11,0,10*ROW('Hygiene Data'!D69)))</f>
        <v/>
      </c>
      <c r="DP75" s="285" t="str">
        <f ca="true">+IF(OFFSET('Hygiene Data'!$D$12,0,10*ROW('Hygiene Data'!D69))="","",OFFSET('Hygiene Data'!$D$12,0,10*ROW('Hygiene Data'!D69)))</f>
        <v/>
      </c>
      <c r="DQ75" s="285" t="str">
        <f ca="true">+IF(OFFSET('Hygiene Data'!$D$13,0,10*ROW('Hygiene Data'!D69))="","",OFFSET('Hygiene Data'!$D$13,0,10*ROW('Hygiene Data'!D69)))</f>
        <v/>
      </c>
      <c r="DR75" s="285" t="str">
        <f ca="true">+IF(OFFSET('Hygiene Data'!$E$11,0,10*ROW('Hygiene Data'!E69))="","",OFFSET('Hygiene Data'!$E$11,0,10*ROW('Hygiene Data'!E69)))</f>
        <v/>
      </c>
      <c r="DS75" s="285" t="str">
        <f ca="true">+IF(OFFSET('Hygiene Data'!$E$12,0,10*ROW('Hygiene Data'!E69))="","",OFFSET('Hygiene Data'!$E$12,0,10*ROW('Hygiene Data'!E69)))</f>
        <v/>
      </c>
      <c r="DT75" s="285" t="str">
        <f ca="true">+IF(OFFSET('Hygiene Data'!$E$13,0,10*ROW('Hygiene Data'!E69))="","",OFFSET('Hygiene Data'!$E$13,0,10*ROW('Hygiene Data'!E69)))</f>
        <v/>
      </c>
      <c r="DU75" s="285" t="str">
        <f ca="true">+IF(OFFSET('Hygiene Data'!$F$11,0,10*ROW('Hygiene Data'!F69))="","",OFFSET('Hygiene Data'!$F$11,0,10*ROW('Hygiene Data'!F69)))</f>
        <v/>
      </c>
      <c r="DV75" s="285" t="str">
        <f ca="true">+IF(OFFSET('Hygiene Data'!$F$12,0,10*ROW('Hygiene Data'!F69))="","",OFFSET('Hygiene Data'!$F$12,0,10*ROW('Hygiene Data'!F69)))</f>
        <v/>
      </c>
      <c r="DW75" s="285" t="str">
        <f ca="true">+IF(OFFSET('Hygiene Data'!$F$13,0,10*ROW('Hygiene Data'!F69))="","",OFFSET('Hygiene Data'!$F$13,0,10*ROW('Hygiene Data'!F69)))</f>
        <v/>
      </c>
      <c r="DX75" s="285" t="str">
        <f ca="true">+IF(OFFSET('Hygiene Data'!$G$11,0,10*ROW('Hygiene Data'!G69))="","",OFFSET('Hygiene Data'!$G$11,0,10*ROW('Hygiene Data'!G69)))</f>
        <v/>
      </c>
      <c r="DY75" s="285" t="str">
        <f ca="true">+IF(OFFSET('Hygiene Data'!$G$12,0,10*ROW('Hygiene Data'!G69))="","",OFFSET('Hygiene Data'!$G$12,0,10*ROW('Hygiene Data'!G69)))</f>
        <v/>
      </c>
      <c r="DZ75" s="285" t="str">
        <f ca="true">+IF(OFFSET('Hygiene Data'!$G$13,0,10*ROW('Hygiene Data'!G69))="","",OFFSET('Hygiene Data'!$G$13,0,10*ROW('Hygiene Data'!G69)))</f>
        <v/>
      </c>
      <c r="EA75" s="285" t="str">
        <f ca="true">+IF(OFFSET('Hygiene Data'!$H$11,0,10*ROW('Hygiene Data'!H69))="","",OFFSET('Hygiene Data'!$H$11,0,10*ROW('Hygiene Data'!H69)))</f>
        <v/>
      </c>
      <c r="EB75" s="285" t="str">
        <f ca="true">+IF(OFFSET('Hygiene Data'!$H$12,0,10*ROW('Hygiene Data'!H69))="","",OFFSET('Hygiene Data'!$H$12,0,10*ROW('Hygiene Data'!H69)))</f>
        <v/>
      </c>
      <c r="EC75" s="285" t="str">
        <f ca="true">+IF(OFFSET('Hygiene Data'!$H$13,0,10*ROW('Hygiene Data'!H69))="","",OFFSET('Hygiene Data'!$H$13,0,10*ROW('Hygiene Data'!H69)))</f>
        <v/>
      </c>
      <c r="ED75" s="285" t="str">
        <f ca="true">+IF(OFFSET('Hygiene Data'!$I$11,0,10*ROW('Hygiene Data'!I69))="","",OFFSET('Hygiene Data'!$I$11,0,10*ROW('Hygiene Data'!I69)))</f>
        <v/>
      </c>
      <c r="EE75" s="285" t="str">
        <f ca="true">+IF(OFFSET('Hygiene Data'!$I$12,0,10*ROW('Hygiene Data'!I69))="","",OFFSET('Hygiene Data'!$I$12,0,10*ROW('Hygiene Data'!I69)))</f>
        <v/>
      </c>
      <c r="EF75" s="285" t="str">
        <f ca="true">+IF(OFFSET('Hygiene Data'!$I$13,0,10*ROW('Hygiene Data'!I69))="","",OFFSET('Hygiene Data'!$I$13,0,10*ROW('Hygiene Data'!I69)))</f>
        <v/>
      </c>
    </row>
    <row xmlns:x14ac="http://schemas.microsoft.com/office/spreadsheetml/2009/9/ac" r="76" x14ac:dyDescent="0.2">
      <c r="A76" s="35" t="str">
        <f ca="true">+IF(OFFSET('Water Data'!$B$2,0,10*ROW('Water Data'!E70))="","",OFFSET('Water Data'!$B$2,0,10*ROW('Water Data'!E70)))</f>
        <v/>
      </c>
      <c r="B76" s="35" t="str">
        <f ca="true">+IF(OFFSET('Water Data'!$C$2,0,10*ROW('Water Data'!F70))="","",OFFSET('Water Data'!$C$2,0,10*ROW('Water Data'!F70)))</f>
        <v/>
      </c>
      <c r="C76" s="341" t="str">
        <f t="shared" ca="true" si="1"/>
        <v/>
      </c>
      <c r="D76" s="89"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89"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89"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89"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89"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89"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89"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89"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89"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89"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89"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89"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89"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89"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89"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89"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89"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89"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0"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0"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0"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0"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0"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0"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0"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0"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0"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0"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0"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0"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0"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0"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0"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0"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0"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0"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0"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0"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0"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0"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0"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0"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0"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0"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0"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0"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0"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0"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1"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1"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1"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1"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1"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1"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1"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1"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1"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1"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1"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1"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1"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1"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1"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1"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1"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1"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85"/>
      <c r="BS76" s="285" t="str">
        <f ca="true">+IF(OFFSET('Water Data'!$D$27,0,10*ROW('Water Data'!D70))="","",OFFSET('Water Data'!$D$27,0,10*ROW('Water Data'!D70)))</f>
        <v/>
      </c>
      <c r="BT76" s="285" t="str">
        <f ca="true">+IF(OFFSET('Water Data'!$D$28,0,10*ROW('Water Data'!D70))="","",OFFSET('Water Data'!$D$28,0,10*ROW('Water Data'!D70)))</f>
        <v/>
      </c>
      <c r="BU76" s="285" t="str">
        <f ca="true">+IF(OFFSET('Water Data'!$D$29,0,10*ROW('Water Data'!D70))="","",OFFSET('Water Data'!$D$29,0,10*ROW('Water Data'!D70)))</f>
        <v/>
      </c>
      <c r="BV76" s="285" t="str">
        <f ca="true">+IF(OFFSET('Water Data'!$E$27,0,10*ROW('Water Data'!E70))="","",OFFSET('Water Data'!$E$27,0,10*ROW('Water Data'!E70)))</f>
        <v/>
      </c>
      <c r="BW76" s="285" t="str">
        <f ca="true">+IF(OFFSET('Water Data'!$E$28,0,10*ROW('Water Data'!E70))="","",OFFSET('Water Data'!$E$28,0,10*ROW('Water Data'!E70)))</f>
        <v/>
      </c>
      <c r="BX76" s="285" t="str">
        <f ca="true">+IF(OFFSET('Water Data'!$E$29,0,10*ROW('Water Data'!E70))="","",OFFSET('Water Data'!$E$29,0,10*ROW('Water Data'!E70)))</f>
        <v/>
      </c>
      <c r="BY76" s="285" t="str">
        <f ca="true">+IF(OFFSET('Water Data'!$F$27,0,10*ROW('Water Data'!F70))="","",OFFSET('Water Data'!$F$27,0,10*ROW('Water Data'!F70)))</f>
        <v/>
      </c>
      <c r="BZ76" s="285" t="str">
        <f ca="true">+IF(OFFSET('Water Data'!$F$28,0,10*ROW('Water Data'!F70))="","",OFFSET('Water Data'!$F$28,0,10*ROW('Water Data'!F70)))</f>
        <v/>
      </c>
      <c r="CA76" s="285" t="str">
        <f ca="true">+IF(OFFSET('Water Data'!$F$29,0,10*ROW('Water Data'!F70))="","",OFFSET('Water Data'!$F$29,0,10*ROW('Water Data'!F70)))</f>
        <v/>
      </c>
      <c r="CB76" s="285" t="str">
        <f ca="true">+IF(OFFSET('Water Data'!$G$27,0,10*ROW('Water Data'!G70))="","",OFFSET('Water Data'!$G$27,0,10*ROW('Water Data'!G70)))</f>
        <v/>
      </c>
      <c r="CC76" s="285" t="str">
        <f ca="true">+IF(OFFSET('Water Data'!$G$28,0,10*ROW('Water Data'!G70))="","",OFFSET('Water Data'!$G$28,0,10*ROW('Water Data'!G70)))</f>
        <v/>
      </c>
      <c r="CD76" s="285" t="str">
        <f ca="true">+IF(OFFSET('Water Data'!$G$29,0,10*ROW('Water Data'!G70))="","",OFFSET('Water Data'!$G$29,0,10*ROW('Water Data'!G70)))</f>
        <v/>
      </c>
      <c r="CE76" s="285" t="str">
        <f ca="true">+IF(OFFSET('Water Data'!$H$27,0,10*ROW('Water Data'!H70))="","",OFFSET('Water Data'!$H$27,0,10*ROW('Water Data'!H70)))</f>
        <v/>
      </c>
      <c r="CF76" s="285" t="str">
        <f ca="true">+IF(OFFSET('Water Data'!$H$28,0,10*ROW('Water Data'!H70))="","",OFFSET('Water Data'!$H$28,0,10*ROW('Water Data'!H70)))</f>
        <v/>
      </c>
      <c r="CG76" s="285" t="str">
        <f ca="true">+IF(OFFSET('Water Data'!$H$29,0,10*ROW('Water Data'!H70))="","",OFFSET('Water Data'!$H$29,0,10*ROW('Water Data'!H70)))</f>
        <v/>
      </c>
      <c r="CH76" s="285" t="str">
        <f ca="true">+IF(OFFSET('Water Data'!$I$27,0,10*ROW('Water Data'!I70))="","",OFFSET('Water Data'!$I$27,0,10*ROW('Water Data'!I70)))</f>
        <v/>
      </c>
      <c r="CI76" s="285" t="str">
        <f ca="true">+IF(OFFSET('Water Data'!$I$28,0,10*ROW('Water Data'!I70))="","",OFFSET('Water Data'!$I$28,0,10*ROW('Water Data'!I70)))</f>
        <v/>
      </c>
      <c r="CJ76" s="285" t="str">
        <f ca="true">+IF(OFFSET('Water Data'!$I$29,0,10*ROW('Water Data'!I70))="","",OFFSET('Water Data'!$I$29,0,10*ROW('Water Data'!I70)))</f>
        <v/>
      </c>
      <c r="CK76" s="285" t="str">
        <f ca="true">+IF(OFFSET('Sanitation Data'!$D$28,0,10*ROW('Sanitation Data'!D70))="","",OFFSET('Sanitation Data'!$D$28,0,10*ROW('Sanitation Data'!D70)))</f>
        <v/>
      </c>
      <c r="CL76" s="285" t="str">
        <f ca="true">+IF(OFFSET('Sanitation Data'!$D$29,0,10*ROW('Sanitation Data'!D70))="","",OFFSET('Sanitation Data'!$D$29,0,10*ROW('Sanitation Data'!D70)))</f>
        <v/>
      </c>
      <c r="CM76" s="285" t="str">
        <f ca="true">+IF(OFFSET('Sanitation Data'!$D$30,0,10*ROW('Sanitation Data'!D70))="","",OFFSET('Sanitation Data'!$D$30,0,10*ROW('Sanitation Data'!D70)))</f>
        <v/>
      </c>
      <c r="CN76" s="285" t="str">
        <f ca="true">+IF(OFFSET('Sanitation Data'!$D$31,0,10*ROW('Sanitation Data'!D70))="","",OFFSET('Sanitation Data'!$D$31,0,10*ROW('Sanitation Data'!D70)))</f>
        <v/>
      </c>
      <c r="CO76" s="285" t="str">
        <f ca="true">+IF(OFFSET('Sanitation Data'!$D$32,0,10*ROW('Sanitation Data'!D70))="","",OFFSET('Sanitation Data'!$D$32,0,10*ROW('Sanitation Data'!D70)))</f>
        <v/>
      </c>
      <c r="CP76" s="285" t="str">
        <f ca="true">+IF(OFFSET('Sanitation Data'!$E$28,0,10*ROW('Sanitation Data'!E70))="","",OFFSET('Sanitation Data'!$E$28,0,10*ROW('Sanitation Data'!E70)))</f>
        <v/>
      </c>
      <c r="CQ76" s="285" t="str">
        <f ca="true">+IF(OFFSET('Sanitation Data'!$E$29,0,10*ROW('Sanitation Data'!E70))="","",OFFSET('Sanitation Data'!$E$29,0,10*ROW('Sanitation Data'!E70)))</f>
        <v/>
      </c>
      <c r="CR76" s="285" t="str">
        <f ca="true">+IF(OFFSET('Sanitation Data'!$E$30,0,10*ROW('Sanitation Data'!E70))="","",OFFSET('Sanitation Data'!$E$30,0,10*ROW('Sanitation Data'!E70)))</f>
        <v/>
      </c>
      <c r="CS76" s="285" t="str">
        <f ca="true">+IF(OFFSET('Sanitation Data'!$E$31,0,10*ROW('Sanitation Data'!E70))="","",OFFSET('Sanitation Data'!$E$31,0,10*ROW('Sanitation Data'!E70)))</f>
        <v/>
      </c>
      <c r="CT76" s="285" t="str">
        <f ca="true">+IF(OFFSET('Sanitation Data'!$E$32,0,10*ROW('Sanitation Data'!E70))="","",OFFSET('Sanitation Data'!$E$32,0,10*ROW('Sanitation Data'!E70)))</f>
        <v/>
      </c>
      <c r="CU76" s="285" t="str">
        <f ca="true">+IF(OFFSET('Sanitation Data'!$F$28,0,10*ROW('Sanitation Data'!F70))="","",OFFSET('Sanitation Data'!$F$28,0,10*ROW('Sanitation Data'!F70)))</f>
        <v/>
      </c>
      <c r="CV76" s="285" t="str">
        <f ca="true">+IF(OFFSET('Sanitation Data'!$F$29,0,10*ROW('Sanitation Data'!F70))="","",OFFSET('Sanitation Data'!$F$29,0,10*ROW('Sanitation Data'!F70)))</f>
        <v/>
      </c>
      <c r="CW76" s="285" t="str">
        <f ca="true">+IF(OFFSET('Sanitation Data'!$F$30,0,10*ROW('Sanitation Data'!F70))="","",OFFSET('Sanitation Data'!$F$30,0,10*ROW('Sanitation Data'!F70)))</f>
        <v/>
      </c>
      <c r="CX76" s="285" t="str">
        <f ca="true">+IF(OFFSET('Sanitation Data'!$F$31,0,10*ROW('Sanitation Data'!F70))="","",OFFSET('Sanitation Data'!$F$31,0,10*ROW('Sanitation Data'!F70)))</f>
        <v/>
      </c>
      <c r="CY76" s="285" t="str">
        <f ca="true">+IF(OFFSET('Sanitation Data'!$F$32,0,10*ROW('Sanitation Data'!F70))="","",OFFSET('Sanitation Data'!$F$32,0,10*ROW('Sanitation Data'!F70)))</f>
        <v/>
      </c>
      <c r="CZ76" s="285" t="str">
        <f ca="true">+IF(OFFSET('Sanitation Data'!$G$28,0,10*ROW('Sanitation Data'!G70))="","",OFFSET('Sanitation Data'!$G$28,0,10*ROW('Sanitation Data'!G70)))</f>
        <v/>
      </c>
      <c r="DA76" s="285" t="str">
        <f ca="true">+IF(OFFSET('Sanitation Data'!$G$29,0,10*ROW('Sanitation Data'!G70))="","",OFFSET('Sanitation Data'!$G$29,0,10*ROW('Sanitation Data'!G70)))</f>
        <v/>
      </c>
      <c r="DB76" s="285" t="str">
        <f ca="true">+IF(OFFSET('Sanitation Data'!$G$30,0,10*ROW('Sanitation Data'!G70))="","",OFFSET('Sanitation Data'!$G$30,0,10*ROW('Sanitation Data'!G70)))</f>
        <v/>
      </c>
      <c r="DC76" s="285" t="str">
        <f ca="true">+IF(OFFSET('Sanitation Data'!$G$31,0,10*ROW('Sanitation Data'!G70))="","",OFFSET('Sanitation Data'!$G$31,0,10*ROW('Sanitation Data'!G70)))</f>
        <v/>
      </c>
      <c r="DD76" s="285" t="str">
        <f ca="true">+IF(OFFSET('Sanitation Data'!$G$32,0,10*ROW('Sanitation Data'!G70))="","",OFFSET('Sanitation Data'!$G$32,0,10*ROW('Sanitation Data'!G70)))</f>
        <v/>
      </c>
      <c r="DE76" s="285" t="str">
        <f ca="true">+IF(OFFSET('Sanitation Data'!$H$28,0,10*ROW('Sanitation Data'!H70))="","",OFFSET('Sanitation Data'!$H$28,0,10*ROW('Sanitation Data'!H70)))</f>
        <v/>
      </c>
      <c r="DF76" s="285" t="str">
        <f ca="true">+IF(OFFSET('Sanitation Data'!$H$29,0,10*ROW('Sanitation Data'!H70))="","",OFFSET('Sanitation Data'!$H$29,0,10*ROW('Sanitation Data'!H70)))</f>
        <v/>
      </c>
      <c r="DG76" s="285" t="str">
        <f ca="true">+IF(OFFSET('Sanitation Data'!$H$30,0,10*ROW('Sanitation Data'!H70))="","",OFFSET('Sanitation Data'!$H$30,0,10*ROW('Sanitation Data'!H70)))</f>
        <v/>
      </c>
      <c r="DH76" s="285" t="str">
        <f ca="true">+IF(OFFSET('Sanitation Data'!$H$31,0,10*ROW('Sanitation Data'!H70))="","",OFFSET('Sanitation Data'!$H$31,0,10*ROW('Sanitation Data'!H70)))</f>
        <v/>
      </c>
      <c r="DI76" s="285" t="str">
        <f ca="true">+IF(OFFSET('Sanitation Data'!$H$32,0,10*ROW('Sanitation Data'!H70))="","",OFFSET('Sanitation Data'!$H$32,0,10*ROW('Sanitation Data'!H70)))</f>
        <v/>
      </c>
      <c r="DJ76" s="285" t="str">
        <f ca="true">+IF(OFFSET('Sanitation Data'!$I$28,0,10*ROW('Sanitation Data'!I70))="","",OFFSET('Sanitation Data'!$I$28,0,10*ROW('Sanitation Data'!I70)))</f>
        <v/>
      </c>
      <c r="DK76" s="285" t="str">
        <f ca="true">+IF(OFFSET('Sanitation Data'!$I$29,0,10*ROW('Sanitation Data'!I70))="","",OFFSET('Sanitation Data'!$I$29,0,10*ROW('Sanitation Data'!I70)))</f>
        <v/>
      </c>
      <c r="DL76" s="285" t="str">
        <f ca="true">+IF(OFFSET('Sanitation Data'!$I$30,0,10*ROW('Sanitation Data'!I70))="","",OFFSET('Sanitation Data'!$I$30,0,10*ROW('Sanitation Data'!I70)))</f>
        <v/>
      </c>
      <c r="DM76" s="285" t="str">
        <f ca="true">+IF(OFFSET('Sanitation Data'!$I$31,0,10*ROW('Sanitation Data'!I70))="","",OFFSET('Sanitation Data'!$I$31,0,10*ROW('Sanitation Data'!I70)))</f>
        <v/>
      </c>
      <c r="DN76" s="285" t="str">
        <f ca="true">+IF(OFFSET('Sanitation Data'!$I$32,0,10*ROW('Sanitation Data'!I70))="","",OFFSET('Sanitation Data'!$I$32,0,10*ROW('Sanitation Data'!I70)))</f>
        <v/>
      </c>
      <c r="DO76" s="285" t="str">
        <f ca="true">+IF(OFFSET('Hygiene Data'!$D$11,0,10*ROW('Hygiene Data'!D70))="","",OFFSET('Hygiene Data'!$D$11,0,10*ROW('Hygiene Data'!D70)))</f>
        <v/>
      </c>
      <c r="DP76" s="285" t="str">
        <f ca="true">+IF(OFFSET('Hygiene Data'!$D$12,0,10*ROW('Hygiene Data'!D70))="","",OFFSET('Hygiene Data'!$D$12,0,10*ROW('Hygiene Data'!D70)))</f>
        <v/>
      </c>
      <c r="DQ76" s="285" t="str">
        <f ca="true">+IF(OFFSET('Hygiene Data'!$D$13,0,10*ROW('Hygiene Data'!D70))="","",OFFSET('Hygiene Data'!$D$13,0,10*ROW('Hygiene Data'!D70)))</f>
        <v/>
      </c>
      <c r="DR76" s="285" t="str">
        <f ca="true">+IF(OFFSET('Hygiene Data'!$E$11,0,10*ROW('Hygiene Data'!E70))="","",OFFSET('Hygiene Data'!$E$11,0,10*ROW('Hygiene Data'!E70)))</f>
        <v/>
      </c>
      <c r="DS76" s="285" t="str">
        <f ca="true">+IF(OFFSET('Hygiene Data'!$E$12,0,10*ROW('Hygiene Data'!E70))="","",OFFSET('Hygiene Data'!$E$12,0,10*ROW('Hygiene Data'!E70)))</f>
        <v/>
      </c>
      <c r="DT76" s="285" t="str">
        <f ca="true">+IF(OFFSET('Hygiene Data'!$E$13,0,10*ROW('Hygiene Data'!E70))="","",OFFSET('Hygiene Data'!$E$13,0,10*ROW('Hygiene Data'!E70)))</f>
        <v/>
      </c>
      <c r="DU76" s="285" t="str">
        <f ca="true">+IF(OFFSET('Hygiene Data'!$F$11,0,10*ROW('Hygiene Data'!F70))="","",OFFSET('Hygiene Data'!$F$11,0,10*ROW('Hygiene Data'!F70)))</f>
        <v/>
      </c>
      <c r="DV76" s="285" t="str">
        <f ca="true">+IF(OFFSET('Hygiene Data'!$F$12,0,10*ROW('Hygiene Data'!F70))="","",OFFSET('Hygiene Data'!$F$12,0,10*ROW('Hygiene Data'!F70)))</f>
        <v/>
      </c>
      <c r="DW76" s="285" t="str">
        <f ca="true">+IF(OFFSET('Hygiene Data'!$F$13,0,10*ROW('Hygiene Data'!F70))="","",OFFSET('Hygiene Data'!$F$13,0,10*ROW('Hygiene Data'!F70)))</f>
        <v/>
      </c>
      <c r="DX76" s="285" t="str">
        <f ca="true">+IF(OFFSET('Hygiene Data'!$G$11,0,10*ROW('Hygiene Data'!G70))="","",OFFSET('Hygiene Data'!$G$11,0,10*ROW('Hygiene Data'!G70)))</f>
        <v/>
      </c>
      <c r="DY76" s="285" t="str">
        <f ca="true">+IF(OFFSET('Hygiene Data'!$G$12,0,10*ROW('Hygiene Data'!G70))="","",OFFSET('Hygiene Data'!$G$12,0,10*ROW('Hygiene Data'!G70)))</f>
        <v/>
      </c>
      <c r="DZ76" s="285" t="str">
        <f ca="true">+IF(OFFSET('Hygiene Data'!$G$13,0,10*ROW('Hygiene Data'!G70))="","",OFFSET('Hygiene Data'!$G$13,0,10*ROW('Hygiene Data'!G70)))</f>
        <v/>
      </c>
      <c r="EA76" s="285" t="str">
        <f ca="true">+IF(OFFSET('Hygiene Data'!$H$11,0,10*ROW('Hygiene Data'!H70))="","",OFFSET('Hygiene Data'!$H$11,0,10*ROW('Hygiene Data'!H70)))</f>
        <v/>
      </c>
      <c r="EB76" s="285" t="str">
        <f ca="true">+IF(OFFSET('Hygiene Data'!$H$12,0,10*ROW('Hygiene Data'!H70))="","",OFFSET('Hygiene Data'!$H$12,0,10*ROW('Hygiene Data'!H70)))</f>
        <v/>
      </c>
      <c r="EC76" s="285" t="str">
        <f ca="true">+IF(OFFSET('Hygiene Data'!$H$13,0,10*ROW('Hygiene Data'!H70))="","",OFFSET('Hygiene Data'!$H$13,0,10*ROW('Hygiene Data'!H70)))</f>
        <v/>
      </c>
      <c r="ED76" s="285" t="str">
        <f ca="true">+IF(OFFSET('Hygiene Data'!$I$11,0,10*ROW('Hygiene Data'!I70))="","",OFFSET('Hygiene Data'!$I$11,0,10*ROW('Hygiene Data'!I70)))</f>
        <v/>
      </c>
      <c r="EE76" s="285" t="str">
        <f ca="true">+IF(OFFSET('Hygiene Data'!$I$12,0,10*ROW('Hygiene Data'!I70))="","",OFFSET('Hygiene Data'!$I$12,0,10*ROW('Hygiene Data'!I70)))</f>
        <v/>
      </c>
      <c r="EF76" s="285" t="str">
        <f ca="true">+IF(OFFSET('Hygiene Data'!$I$13,0,10*ROW('Hygiene Data'!I70))="","",OFFSET('Hygiene Data'!$I$13,0,10*ROW('Hygiene Data'!I70)))</f>
        <v/>
      </c>
    </row>
    <row xmlns:x14ac="http://schemas.microsoft.com/office/spreadsheetml/2009/9/ac" r="77" x14ac:dyDescent="0.2">
      <c r="A77" s="35" t="str">
        <f ca="true">+IF(OFFSET('Water Data'!$B$2,0,10*ROW('Water Data'!E71))="","",OFFSET('Water Data'!$B$2,0,10*ROW('Water Data'!E71)))</f>
        <v/>
      </c>
      <c r="B77" s="35" t="str">
        <f ca="true">+IF(OFFSET('Water Data'!$C$2,0,10*ROW('Water Data'!F71))="","",OFFSET('Water Data'!$C$2,0,10*ROW('Water Data'!F71)))</f>
        <v/>
      </c>
      <c r="C77" s="341" t="str">
        <f t="shared" ca="true" si="1"/>
        <v/>
      </c>
      <c r="D77" s="89"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89"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89"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89"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89"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89"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89"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89"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89"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89"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89"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89"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89"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89"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89"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89"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89"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89"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0"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0"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0"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0"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0"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0"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0"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0"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0"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0"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0"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0"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0"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0"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0"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0"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0"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0"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0"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0"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0"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0"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0"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0"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0"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0"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0"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0"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0"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0"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1"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1"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1"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1"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1"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1"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1"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1"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1"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1"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1"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1"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1"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1"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1"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1"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1"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1"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85"/>
      <c r="BS77" s="285" t="str">
        <f ca="true">+IF(OFFSET('Water Data'!$D$27,0,10*ROW('Water Data'!D71))="","",OFFSET('Water Data'!$D$27,0,10*ROW('Water Data'!D71)))</f>
        <v/>
      </c>
      <c r="BT77" s="285" t="str">
        <f ca="true">+IF(OFFSET('Water Data'!$D$28,0,10*ROW('Water Data'!D71))="","",OFFSET('Water Data'!$D$28,0,10*ROW('Water Data'!D71)))</f>
        <v/>
      </c>
      <c r="BU77" s="285" t="str">
        <f ca="true">+IF(OFFSET('Water Data'!$D$29,0,10*ROW('Water Data'!D71))="","",OFFSET('Water Data'!$D$29,0,10*ROW('Water Data'!D71)))</f>
        <v/>
      </c>
      <c r="BV77" s="285" t="str">
        <f ca="true">+IF(OFFSET('Water Data'!$E$27,0,10*ROW('Water Data'!E71))="","",OFFSET('Water Data'!$E$27,0,10*ROW('Water Data'!E71)))</f>
        <v/>
      </c>
      <c r="BW77" s="285" t="str">
        <f ca="true">+IF(OFFSET('Water Data'!$E$28,0,10*ROW('Water Data'!E71))="","",OFFSET('Water Data'!$E$28,0,10*ROW('Water Data'!E71)))</f>
        <v/>
      </c>
      <c r="BX77" s="285" t="str">
        <f ca="true">+IF(OFFSET('Water Data'!$E$29,0,10*ROW('Water Data'!E71))="","",OFFSET('Water Data'!$E$29,0,10*ROW('Water Data'!E71)))</f>
        <v/>
      </c>
      <c r="BY77" s="285" t="str">
        <f ca="true">+IF(OFFSET('Water Data'!$F$27,0,10*ROW('Water Data'!F71))="","",OFFSET('Water Data'!$F$27,0,10*ROW('Water Data'!F71)))</f>
        <v/>
      </c>
      <c r="BZ77" s="285" t="str">
        <f ca="true">+IF(OFFSET('Water Data'!$F$28,0,10*ROW('Water Data'!F71))="","",OFFSET('Water Data'!$F$28,0,10*ROW('Water Data'!F71)))</f>
        <v/>
      </c>
      <c r="CA77" s="285" t="str">
        <f ca="true">+IF(OFFSET('Water Data'!$F$29,0,10*ROW('Water Data'!F71))="","",OFFSET('Water Data'!$F$29,0,10*ROW('Water Data'!F71)))</f>
        <v/>
      </c>
      <c r="CB77" s="285" t="str">
        <f ca="true">+IF(OFFSET('Water Data'!$G$27,0,10*ROW('Water Data'!G71))="","",OFFSET('Water Data'!$G$27,0,10*ROW('Water Data'!G71)))</f>
        <v/>
      </c>
      <c r="CC77" s="285" t="str">
        <f ca="true">+IF(OFFSET('Water Data'!$G$28,0,10*ROW('Water Data'!G71))="","",OFFSET('Water Data'!$G$28,0,10*ROW('Water Data'!G71)))</f>
        <v/>
      </c>
      <c r="CD77" s="285" t="str">
        <f ca="true">+IF(OFFSET('Water Data'!$G$29,0,10*ROW('Water Data'!G71))="","",OFFSET('Water Data'!$G$29,0,10*ROW('Water Data'!G71)))</f>
        <v/>
      </c>
      <c r="CE77" s="285" t="str">
        <f ca="true">+IF(OFFSET('Water Data'!$H$27,0,10*ROW('Water Data'!H71))="","",OFFSET('Water Data'!$H$27,0,10*ROW('Water Data'!H71)))</f>
        <v/>
      </c>
      <c r="CF77" s="285" t="str">
        <f ca="true">+IF(OFFSET('Water Data'!$H$28,0,10*ROW('Water Data'!H71))="","",OFFSET('Water Data'!$H$28,0,10*ROW('Water Data'!H71)))</f>
        <v/>
      </c>
      <c r="CG77" s="285" t="str">
        <f ca="true">+IF(OFFSET('Water Data'!$H$29,0,10*ROW('Water Data'!H71))="","",OFFSET('Water Data'!$H$29,0,10*ROW('Water Data'!H71)))</f>
        <v/>
      </c>
      <c r="CH77" s="285" t="str">
        <f ca="true">+IF(OFFSET('Water Data'!$I$27,0,10*ROW('Water Data'!I71))="","",OFFSET('Water Data'!$I$27,0,10*ROW('Water Data'!I71)))</f>
        <v/>
      </c>
      <c r="CI77" s="285" t="str">
        <f ca="true">+IF(OFFSET('Water Data'!$I$28,0,10*ROW('Water Data'!I71))="","",OFFSET('Water Data'!$I$28,0,10*ROW('Water Data'!I71)))</f>
        <v/>
      </c>
      <c r="CJ77" s="285" t="str">
        <f ca="true">+IF(OFFSET('Water Data'!$I$29,0,10*ROW('Water Data'!I71))="","",OFFSET('Water Data'!$I$29,0,10*ROW('Water Data'!I71)))</f>
        <v/>
      </c>
      <c r="CK77" s="285" t="str">
        <f ca="true">+IF(OFFSET('Sanitation Data'!$D$28,0,10*ROW('Sanitation Data'!D71))="","",OFFSET('Sanitation Data'!$D$28,0,10*ROW('Sanitation Data'!D71)))</f>
        <v/>
      </c>
      <c r="CL77" s="285" t="str">
        <f ca="true">+IF(OFFSET('Sanitation Data'!$D$29,0,10*ROW('Sanitation Data'!D71))="","",OFFSET('Sanitation Data'!$D$29,0,10*ROW('Sanitation Data'!D71)))</f>
        <v/>
      </c>
      <c r="CM77" s="285" t="str">
        <f ca="true">+IF(OFFSET('Sanitation Data'!$D$30,0,10*ROW('Sanitation Data'!D71))="","",OFFSET('Sanitation Data'!$D$30,0,10*ROW('Sanitation Data'!D71)))</f>
        <v/>
      </c>
      <c r="CN77" s="285" t="str">
        <f ca="true">+IF(OFFSET('Sanitation Data'!$D$31,0,10*ROW('Sanitation Data'!D71))="","",OFFSET('Sanitation Data'!$D$31,0,10*ROW('Sanitation Data'!D71)))</f>
        <v/>
      </c>
      <c r="CO77" s="285" t="str">
        <f ca="true">+IF(OFFSET('Sanitation Data'!$D$32,0,10*ROW('Sanitation Data'!D71))="","",OFFSET('Sanitation Data'!$D$32,0,10*ROW('Sanitation Data'!D71)))</f>
        <v/>
      </c>
      <c r="CP77" s="285" t="str">
        <f ca="true">+IF(OFFSET('Sanitation Data'!$E$28,0,10*ROW('Sanitation Data'!E71))="","",OFFSET('Sanitation Data'!$E$28,0,10*ROW('Sanitation Data'!E71)))</f>
        <v/>
      </c>
      <c r="CQ77" s="285" t="str">
        <f ca="true">+IF(OFFSET('Sanitation Data'!$E$29,0,10*ROW('Sanitation Data'!E71))="","",OFFSET('Sanitation Data'!$E$29,0,10*ROW('Sanitation Data'!E71)))</f>
        <v/>
      </c>
      <c r="CR77" s="285" t="str">
        <f ca="true">+IF(OFFSET('Sanitation Data'!$E$30,0,10*ROW('Sanitation Data'!E71))="","",OFFSET('Sanitation Data'!$E$30,0,10*ROW('Sanitation Data'!E71)))</f>
        <v/>
      </c>
      <c r="CS77" s="285" t="str">
        <f ca="true">+IF(OFFSET('Sanitation Data'!$E$31,0,10*ROW('Sanitation Data'!E71))="","",OFFSET('Sanitation Data'!$E$31,0,10*ROW('Sanitation Data'!E71)))</f>
        <v/>
      </c>
      <c r="CT77" s="285" t="str">
        <f ca="true">+IF(OFFSET('Sanitation Data'!$E$32,0,10*ROW('Sanitation Data'!E71))="","",OFFSET('Sanitation Data'!$E$32,0,10*ROW('Sanitation Data'!E71)))</f>
        <v/>
      </c>
      <c r="CU77" s="285" t="str">
        <f ca="true">+IF(OFFSET('Sanitation Data'!$F$28,0,10*ROW('Sanitation Data'!F71))="","",OFFSET('Sanitation Data'!$F$28,0,10*ROW('Sanitation Data'!F71)))</f>
        <v/>
      </c>
      <c r="CV77" s="285" t="str">
        <f ca="true">+IF(OFFSET('Sanitation Data'!$F$29,0,10*ROW('Sanitation Data'!F71))="","",OFFSET('Sanitation Data'!$F$29,0,10*ROW('Sanitation Data'!F71)))</f>
        <v/>
      </c>
      <c r="CW77" s="285" t="str">
        <f ca="true">+IF(OFFSET('Sanitation Data'!$F$30,0,10*ROW('Sanitation Data'!F71))="","",OFFSET('Sanitation Data'!$F$30,0,10*ROW('Sanitation Data'!F71)))</f>
        <v/>
      </c>
      <c r="CX77" s="285" t="str">
        <f ca="true">+IF(OFFSET('Sanitation Data'!$F$31,0,10*ROW('Sanitation Data'!F71))="","",OFFSET('Sanitation Data'!$F$31,0,10*ROW('Sanitation Data'!F71)))</f>
        <v/>
      </c>
      <c r="CY77" s="285" t="str">
        <f ca="true">+IF(OFFSET('Sanitation Data'!$F$32,0,10*ROW('Sanitation Data'!F71))="","",OFFSET('Sanitation Data'!$F$32,0,10*ROW('Sanitation Data'!F71)))</f>
        <v/>
      </c>
      <c r="CZ77" s="285" t="str">
        <f ca="true">+IF(OFFSET('Sanitation Data'!$G$28,0,10*ROW('Sanitation Data'!G71))="","",OFFSET('Sanitation Data'!$G$28,0,10*ROW('Sanitation Data'!G71)))</f>
        <v/>
      </c>
      <c r="DA77" s="285" t="str">
        <f ca="true">+IF(OFFSET('Sanitation Data'!$G$29,0,10*ROW('Sanitation Data'!G71))="","",OFFSET('Sanitation Data'!$G$29,0,10*ROW('Sanitation Data'!G71)))</f>
        <v/>
      </c>
      <c r="DB77" s="285" t="str">
        <f ca="true">+IF(OFFSET('Sanitation Data'!$G$30,0,10*ROW('Sanitation Data'!G71))="","",OFFSET('Sanitation Data'!$G$30,0,10*ROW('Sanitation Data'!G71)))</f>
        <v/>
      </c>
      <c r="DC77" s="285" t="str">
        <f ca="true">+IF(OFFSET('Sanitation Data'!$G$31,0,10*ROW('Sanitation Data'!G71))="","",OFFSET('Sanitation Data'!$G$31,0,10*ROW('Sanitation Data'!G71)))</f>
        <v/>
      </c>
      <c r="DD77" s="285" t="str">
        <f ca="true">+IF(OFFSET('Sanitation Data'!$G$32,0,10*ROW('Sanitation Data'!G71))="","",OFFSET('Sanitation Data'!$G$32,0,10*ROW('Sanitation Data'!G71)))</f>
        <v/>
      </c>
      <c r="DE77" s="285" t="str">
        <f ca="true">+IF(OFFSET('Sanitation Data'!$H$28,0,10*ROW('Sanitation Data'!H71))="","",OFFSET('Sanitation Data'!$H$28,0,10*ROW('Sanitation Data'!H71)))</f>
        <v/>
      </c>
      <c r="DF77" s="285" t="str">
        <f ca="true">+IF(OFFSET('Sanitation Data'!$H$29,0,10*ROW('Sanitation Data'!H71))="","",OFFSET('Sanitation Data'!$H$29,0,10*ROW('Sanitation Data'!H71)))</f>
        <v/>
      </c>
      <c r="DG77" s="285" t="str">
        <f ca="true">+IF(OFFSET('Sanitation Data'!$H$30,0,10*ROW('Sanitation Data'!H71))="","",OFFSET('Sanitation Data'!$H$30,0,10*ROW('Sanitation Data'!H71)))</f>
        <v/>
      </c>
      <c r="DH77" s="285" t="str">
        <f ca="true">+IF(OFFSET('Sanitation Data'!$H$31,0,10*ROW('Sanitation Data'!H71))="","",OFFSET('Sanitation Data'!$H$31,0,10*ROW('Sanitation Data'!H71)))</f>
        <v/>
      </c>
      <c r="DI77" s="285" t="str">
        <f ca="true">+IF(OFFSET('Sanitation Data'!$H$32,0,10*ROW('Sanitation Data'!H71))="","",OFFSET('Sanitation Data'!$H$32,0,10*ROW('Sanitation Data'!H71)))</f>
        <v/>
      </c>
      <c r="DJ77" s="285" t="str">
        <f ca="true">+IF(OFFSET('Sanitation Data'!$I$28,0,10*ROW('Sanitation Data'!I71))="","",OFFSET('Sanitation Data'!$I$28,0,10*ROW('Sanitation Data'!I71)))</f>
        <v/>
      </c>
      <c r="DK77" s="285" t="str">
        <f ca="true">+IF(OFFSET('Sanitation Data'!$I$29,0,10*ROW('Sanitation Data'!I71))="","",OFFSET('Sanitation Data'!$I$29,0,10*ROW('Sanitation Data'!I71)))</f>
        <v/>
      </c>
      <c r="DL77" s="285" t="str">
        <f ca="true">+IF(OFFSET('Sanitation Data'!$I$30,0,10*ROW('Sanitation Data'!I71))="","",OFFSET('Sanitation Data'!$I$30,0,10*ROW('Sanitation Data'!I71)))</f>
        <v/>
      </c>
      <c r="DM77" s="285" t="str">
        <f ca="true">+IF(OFFSET('Sanitation Data'!$I$31,0,10*ROW('Sanitation Data'!I71))="","",OFFSET('Sanitation Data'!$I$31,0,10*ROW('Sanitation Data'!I71)))</f>
        <v/>
      </c>
      <c r="DN77" s="285" t="str">
        <f ca="true">+IF(OFFSET('Sanitation Data'!$I$32,0,10*ROW('Sanitation Data'!I71))="","",OFFSET('Sanitation Data'!$I$32,0,10*ROW('Sanitation Data'!I71)))</f>
        <v/>
      </c>
      <c r="DO77" s="285" t="str">
        <f ca="true">+IF(OFFSET('Hygiene Data'!$D$11,0,10*ROW('Hygiene Data'!D71))="","",OFFSET('Hygiene Data'!$D$11,0,10*ROW('Hygiene Data'!D71)))</f>
        <v/>
      </c>
      <c r="DP77" s="285" t="str">
        <f ca="true">+IF(OFFSET('Hygiene Data'!$D$12,0,10*ROW('Hygiene Data'!D71))="","",OFFSET('Hygiene Data'!$D$12,0,10*ROW('Hygiene Data'!D71)))</f>
        <v/>
      </c>
      <c r="DQ77" s="285" t="str">
        <f ca="true">+IF(OFFSET('Hygiene Data'!$D$13,0,10*ROW('Hygiene Data'!D71))="","",OFFSET('Hygiene Data'!$D$13,0,10*ROW('Hygiene Data'!D71)))</f>
        <v/>
      </c>
      <c r="DR77" s="285" t="str">
        <f ca="true">+IF(OFFSET('Hygiene Data'!$E$11,0,10*ROW('Hygiene Data'!E71))="","",OFFSET('Hygiene Data'!$E$11,0,10*ROW('Hygiene Data'!E71)))</f>
        <v/>
      </c>
      <c r="DS77" s="285" t="str">
        <f ca="true">+IF(OFFSET('Hygiene Data'!$E$12,0,10*ROW('Hygiene Data'!E71))="","",OFFSET('Hygiene Data'!$E$12,0,10*ROW('Hygiene Data'!E71)))</f>
        <v/>
      </c>
      <c r="DT77" s="285" t="str">
        <f ca="true">+IF(OFFSET('Hygiene Data'!$E$13,0,10*ROW('Hygiene Data'!E71))="","",OFFSET('Hygiene Data'!$E$13,0,10*ROW('Hygiene Data'!E71)))</f>
        <v/>
      </c>
      <c r="DU77" s="285" t="str">
        <f ca="true">+IF(OFFSET('Hygiene Data'!$F$11,0,10*ROW('Hygiene Data'!F71))="","",OFFSET('Hygiene Data'!$F$11,0,10*ROW('Hygiene Data'!F71)))</f>
        <v/>
      </c>
      <c r="DV77" s="285" t="str">
        <f ca="true">+IF(OFFSET('Hygiene Data'!$F$12,0,10*ROW('Hygiene Data'!F71))="","",OFFSET('Hygiene Data'!$F$12,0,10*ROW('Hygiene Data'!F71)))</f>
        <v/>
      </c>
      <c r="DW77" s="285" t="str">
        <f ca="true">+IF(OFFSET('Hygiene Data'!$F$13,0,10*ROW('Hygiene Data'!F71))="","",OFFSET('Hygiene Data'!$F$13,0,10*ROW('Hygiene Data'!F71)))</f>
        <v/>
      </c>
      <c r="DX77" s="285" t="str">
        <f ca="true">+IF(OFFSET('Hygiene Data'!$G$11,0,10*ROW('Hygiene Data'!G71))="","",OFFSET('Hygiene Data'!$G$11,0,10*ROW('Hygiene Data'!G71)))</f>
        <v/>
      </c>
      <c r="DY77" s="285" t="str">
        <f ca="true">+IF(OFFSET('Hygiene Data'!$G$12,0,10*ROW('Hygiene Data'!G71))="","",OFFSET('Hygiene Data'!$G$12,0,10*ROW('Hygiene Data'!G71)))</f>
        <v/>
      </c>
      <c r="DZ77" s="285" t="str">
        <f ca="true">+IF(OFFSET('Hygiene Data'!$G$13,0,10*ROW('Hygiene Data'!G71))="","",OFFSET('Hygiene Data'!$G$13,0,10*ROW('Hygiene Data'!G71)))</f>
        <v/>
      </c>
      <c r="EA77" s="285" t="str">
        <f ca="true">+IF(OFFSET('Hygiene Data'!$H$11,0,10*ROW('Hygiene Data'!H71))="","",OFFSET('Hygiene Data'!$H$11,0,10*ROW('Hygiene Data'!H71)))</f>
        <v/>
      </c>
      <c r="EB77" s="285" t="str">
        <f ca="true">+IF(OFFSET('Hygiene Data'!$H$12,0,10*ROW('Hygiene Data'!H71))="","",OFFSET('Hygiene Data'!$H$12,0,10*ROW('Hygiene Data'!H71)))</f>
        <v/>
      </c>
      <c r="EC77" s="285" t="str">
        <f ca="true">+IF(OFFSET('Hygiene Data'!$H$13,0,10*ROW('Hygiene Data'!H71))="","",OFFSET('Hygiene Data'!$H$13,0,10*ROW('Hygiene Data'!H71)))</f>
        <v/>
      </c>
      <c r="ED77" s="285" t="str">
        <f ca="true">+IF(OFFSET('Hygiene Data'!$I$11,0,10*ROW('Hygiene Data'!I71))="","",OFFSET('Hygiene Data'!$I$11,0,10*ROW('Hygiene Data'!I71)))</f>
        <v/>
      </c>
      <c r="EE77" s="285" t="str">
        <f ca="true">+IF(OFFSET('Hygiene Data'!$I$12,0,10*ROW('Hygiene Data'!I71))="","",OFFSET('Hygiene Data'!$I$12,0,10*ROW('Hygiene Data'!I71)))</f>
        <v/>
      </c>
      <c r="EF77" s="285" t="str">
        <f ca="true">+IF(OFFSET('Hygiene Data'!$I$13,0,10*ROW('Hygiene Data'!I71))="","",OFFSET('Hygiene Data'!$I$13,0,10*ROW('Hygiene Data'!I71)))</f>
        <v/>
      </c>
    </row>
    <row xmlns:x14ac="http://schemas.microsoft.com/office/spreadsheetml/2009/9/ac" r="78" x14ac:dyDescent="0.2">
      <c r="A78" s="35" t="str">
        <f ca="true">+IF(OFFSET('Water Data'!$B$2,0,10*ROW('Water Data'!E72))="","",OFFSET('Water Data'!$B$2,0,10*ROW('Water Data'!E72)))</f>
        <v/>
      </c>
      <c r="B78" s="35" t="str">
        <f ca="true">+IF(OFFSET('Water Data'!$C$2,0,10*ROW('Water Data'!F72))="","",OFFSET('Water Data'!$C$2,0,10*ROW('Water Data'!F72)))</f>
        <v/>
      </c>
      <c r="C78" s="341" t="str">
        <f t="shared" ca="true" si="1"/>
        <v/>
      </c>
      <c r="D78" s="89"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89"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89"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89"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89"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89"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89"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89"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89"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89"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89"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89"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89"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89"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89"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89"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89"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89"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0"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0"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0"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0"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0"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0"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0"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0"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0"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0"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0"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0"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0"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0"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0"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0"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0"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0"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0"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0"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0"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0"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0"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0"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0"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0"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0"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0"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0"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0"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1"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1"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1"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1"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1"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1"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1"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1"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1"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1"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1"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1"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1"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1"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1"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1"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1"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1"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85"/>
      <c r="BS78" s="285" t="str">
        <f ca="true">+IF(OFFSET('Water Data'!$D$27,0,10*ROW('Water Data'!D72))="","",OFFSET('Water Data'!$D$27,0,10*ROW('Water Data'!D72)))</f>
        <v/>
      </c>
      <c r="BT78" s="285" t="str">
        <f ca="true">+IF(OFFSET('Water Data'!$D$28,0,10*ROW('Water Data'!D72))="","",OFFSET('Water Data'!$D$28,0,10*ROW('Water Data'!D72)))</f>
        <v/>
      </c>
      <c r="BU78" s="285" t="str">
        <f ca="true">+IF(OFFSET('Water Data'!$D$29,0,10*ROW('Water Data'!D72))="","",OFFSET('Water Data'!$D$29,0,10*ROW('Water Data'!D72)))</f>
        <v/>
      </c>
      <c r="BV78" s="285" t="str">
        <f ca="true">+IF(OFFSET('Water Data'!$E$27,0,10*ROW('Water Data'!E72))="","",OFFSET('Water Data'!$E$27,0,10*ROW('Water Data'!E72)))</f>
        <v/>
      </c>
      <c r="BW78" s="285" t="str">
        <f ca="true">+IF(OFFSET('Water Data'!$E$28,0,10*ROW('Water Data'!E72))="","",OFFSET('Water Data'!$E$28,0,10*ROW('Water Data'!E72)))</f>
        <v/>
      </c>
      <c r="BX78" s="285" t="str">
        <f ca="true">+IF(OFFSET('Water Data'!$E$29,0,10*ROW('Water Data'!E72))="","",OFFSET('Water Data'!$E$29,0,10*ROW('Water Data'!E72)))</f>
        <v/>
      </c>
      <c r="BY78" s="285" t="str">
        <f ca="true">+IF(OFFSET('Water Data'!$F$27,0,10*ROW('Water Data'!F72))="","",OFFSET('Water Data'!$F$27,0,10*ROW('Water Data'!F72)))</f>
        <v/>
      </c>
      <c r="BZ78" s="285" t="str">
        <f ca="true">+IF(OFFSET('Water Data'!$F$28,0,10*ROW('Water Data'!F72))="","",OFFSET('Water Data'!$F$28,0,10*ROW('Water Data'!F72)))</f>
        <v/>
      </c>
      <c r="CA78" s="285" t="str">
        <f ca="true">+IF(OFFSET('Water Data'!$F$29,0,10*ROW('Water Data'!F72))="","",OFFSET('Water Data'!$F$29,0,10*ROW('Water Data'!F72)))</f>
        <v/>
      </c>
      <c r="CB78" s="285" t="str">
        <f ca="true">+IF(OFFSET('Water Data'!$G$27,0,10*ROW('Water Data'!G72))="","",OFFSET('Water Data'!$G$27,0,10*ROW('Water Data'!G72)))</f>
        <v/>
      </c>
      <c r="CC78" s="285" t="str">
        <f ca="true">+IF(OFFSET('Water Data'!$G$28,0,10*ROW('Water Data'!G72))="","",OFFSET('Water Data'!$G$28,0,10*ROW('Water Data'!G72)))</f>
        <v/>
      </c>
      <c r="CD78" s="285" t="str">
        <f ca="true">+IF(OFFSET('Water Data'!$G$29,0,10*ROW('Water Data'!G72))="","",OFFSET('Water Data'!$G$29,0,10*ROW('Water Data'!G72)))</f>
        <v/>
      </c>
      <c r="CE78" s="285" t="str">
        <f ca="true">+IF(OFFSET('Water Data'!$H$27,0,10*ROW('Water Data'!H72))="","",OFFSET('Water Data'!$H$27,0,10*ROW('Water Data'!H72)))</f>
        <v/>
      </c>
      <c r="CF78" s="285" t="str">
        <f ca="true">+IF(OFFSET('Water Data'!$H$28,0,10*ROW('Water Data'!H72))="","",OFFSET('Water Data'!$H$28,0,10*ROW('Water Data'!H72)))</f>
        <v/>
      </c>
      <c r="CG78" s="285" t="str">
        <f ca="true">+IF(OFFSET('Water Data'!$H$29,0,10*ROW('Water Data'!H72))="","",OFFSET('Water Data'!$H$29,0,10*ROW('Water Data'!H72)))</f>
        <v/>
      </c>
      <c r="CH78" s="285" t="str">
        <f ca="true">+IF(OFFSET('Water Data'!$I$27,0,10*ROW('Water Data'!I72))="","",OFFSET('Water Data'!$I$27,0,10*ROW('Water Data'!I72)))</f>
        <v/>
      </c>
      <c r="CI78" s="285" t="str">
        <f ca="true">+IF(OFFSET('Water Data'!$I$28,0,10*ROW('Water Data'!I72))="","",OFFSET('Water Data'!$I$28,0,10*ROW('Water Data'!I72)))</f>
        <v/>
      </c>
      <c r="CJ78" s="285" t="str">
        <f ca="true">+IF(OFFSET('Water Data'!$I$29,0,10*ROW('Water Data'!I72))="","",OFFSET('Water Data'!$I$29,0,10*ROW('Water Data'!I72)))</f>
        <v/>
      </c>
      <c r="CK78" s="285" t="str">
        <f ca="true">+IF(OFFSET('Sanitation Data'!$D$28,0,10*ROW('Sanitation Data'!D72))="","",OFFSET('Sanitation Data'!$D$28,0,10*ROW('Sanitation Data'!D72)))</f>
        <v/>
      </c>
      <c r="CL78" s="285" t="str">
        <f ca="true">+IF(OFFSET('Sanitation Data'!$D$29,0,10*ROW('Sanitation Data'!D72))="","",OFFSET('Sanitation Data'!$D$29,0,10*ROW('Sanitation Data'!D72)))</f>
        <v/>
      </c>
      <c r="CM78" s="285" t="str">
        <f ca="true">+IF(OFFSET('Sanitation Data'!$D$30,0,10*ROW('Sanitation Data'!D72))="","",OFFSET('Sanitation Data'!$D$30,0,10*ROW('Sanitation Data'!D72)))</f>
        <v/>
      </c>
      <c r="CN78" s="285" t="str">
        <f ca="true">+IF(OFFSET('Sanitation Data'!$D$31,0,10*ROW('Sanitation Data'!D72))="","",OFFSET('Sanitation Data'!$D$31,0,10*ROW('Sanitation Data'!D72)))</f>
        <v/>
      </c>
      <c r="CO78" s="285" t="str">
        <f ca="true">+IF(OFFSET('Sanitation Data'!$D$32,0,10*ROW('Sanitation Data'!D72))="","",OFFSET('Sanitation Data'!$D$32,0,10*ROW('Sanitation Data'!D72)))</f>
        <v/>
      </c>
      <c r="CP78" s="285" t="str">
        <f ca="true">+IF(OFFSET('Sanitation Data'!$E$28,0,10*ROW('Sanitation Data'!E72))="","",OFFSET('Sanitation Data'!$E$28,0,10*ROW('Sanitation Data'!E72)))</f>
        <v/>
      </c>
      <c r="CQ78" s="285" t="str">
        <f ca="true">+IF(OFFSET('Sanitation Data'!$E$29,0,10*ROW('Sanitation Data'!E72))="","",OFFSET('Sanitation Data'!$E$29,0,10*ROW('Sanitation Data'!E72)))</f>
        <v/>
      </c>
      <c r="CR78" s="285" t="str">
        <f ca="true">+IF(OFFSET('Sanitation Data'!$E$30,0,10*ROW('Sanitation Data'!E72))="","",OFFSET('Sanitation Data'!$E$30,0,10*ROW('Sanitation Data'!E72)))</f>
        <v/>
      </c>
      <c r="CS78" s="285" t="str">
        <f ca="true">+IF(OFFSET('Sanitation Data'!$E$31,0,10*ROW('Sanitation Data'!E72))="","",OFFSET('Sanitation Data'!$E$31,0,10*ROW('Sanitation Data'!E72)))</f>
        <v/>
      </c>
      <c r="CT78" s="285" t="str">
        <f ca="true">+IF(OFFSET('Sanitation Data'!$E$32,0,10*ROW('Sanitation Data'!E72))="","",OFFSET('Sanitation Data'!$E$32,0,10*ROW('Sanitation Data'!E72)))</f>
        <v/>
      </c>
      <c r="CU78" s="285" t="str">
        <f ca="true">+IF(OFFSET('Sanitation Data'!$F$28,0,10*ROW('Sanitation Data'!F72))="","",OFFSET('Sanitation Data'!$F$28,0,10*ROW('Sanitation Data'!F72)))</f>
        <v/>
      </c>
      <c r="CV78" s="285" t="str">
        <f ca="true">+IF(OFFSET('Sanitation Data'!$F$29,0,10*ROW('Sanitation Data'!F72))="","",OFFSET('Sanitation Data'!$F$29,0,10*ROW('Sanitation Data'!F72)))</f>
        <v/>
      </c>
      <c r="CW78" s="285" t="str">
        <f ca="true">+IF(OFFSET('Sanitation Data'!$F$30,0,10*ROW('Sanitation Data'!F72))="","",OFFSET('Sanitation Data'!$F$30,0,10*ROW('Sanitation Data'!F72)))</f>
        <v/>
      </c>
      <c r="CX78" s="285" t="str">
        <f ca="true">+IF(OFFSET('Sanitation Data'!$F$31,0,10*ROW('Sanitation Data'!F72))="","",OFFSET('Sanitation Data'!$F$31,0,10*ROW('Sanitation Data'!F72)))</f>
        <v/>
      </c>
      <c r="CY78" s="285" t="str">
        <f ca="true">+IF(OFFSET('Sanitation Data'!$F$32,0,10*ROW('Sanitation Data'!F72))="","",OFFSET('Sanitation Data'!$F$32,0,10*ROW('Sanitation Data'!F72)))</f>
        <v/>
      </c>
      <c r="CZ78" s="285" t="str">
        <f ca="true">+IF(OFFSET('Sanitation Data'!$G$28,0,10*ROW('Sanitation Data'!G72))="","",OFFSET('Sanitation Data'!$G$28,0,10*ROW('Sanitation Data'!G72)))</f>
        <v/>
      </c>
      <c r="DA78" s="285" t="str">
        <f ca="true">+IF(OFFSET('Sanitation Data'!$G$29,0,10*ROW('Sanitation Data'!G72))="","",OFFSET('Sanitation Data'!$G$29,0,10*ROW('Sanitation Data'!G72)))</f>
        <v/>
      </c>
      <c r="DB78" s="285" t="str">
        <f ca="true">+IF(OFFSET('Sanitation Data'!$G$30,0,10*ROW('Sanitation Data'!G72))="","",OFFSET('Sanitation Data'!$G$30,0,10*ROW('Sanitation Data'!G72)))</f>
        <v/>
      </c>
      <c r="DC78" s="285" t="str">
        <f ca="true">+IF(OFFSET('Sanitation Data'!$G$31,0,10*ROW('Sanitation Data'!G72))="","",OFFSET('Sanitation Data'!$G$31,0,10*ROW('Sanitation Data'!G72)))</f>
        <v/>
      </c>
      <c r="DD78" s="285" t="str">
        <f ca="true">+IF(OFFSET('Sanitation Data'!$G$32,0,10*ROW('Sanitation Data'!G72))="","",OFFSET('Sanitation Data'!$G$32,0,10*ROW('Sanitation Data'!G72)))</f>
        <v/>
      </c>
      <c r="DE78" s="285" t="str">
        <f ca="true">+IF(OFFSET('Sanitation Data'!$H$28,0,10*ROW('Sanitation Data'!H72))="","",OFFSET('Sanitation Data'!$H$28,0,10*ROW('Sanitation Data'!H72)))</f>
        <v/>
      </c>
      <c r="DF78" s="285" t="str">
        <f ca="true">+IF(OFFSET('Sanitation Data'!$H$29,0,10*ROW('Sanitation Data'!H72))="","",OFFSET('Sanitation Data'!$H$29,0,10*ROW('Sanitation Data'!H72)))</f>
        <v/>
      </c>
      <c r="DG78" s="285" t="str">
        <f ca="true">+IF(OFFSET('Sanitation Data'!$H$30,0,10*ROW('Sanitation Data'!H72))="","",OFFSET('Sanitation Data'!$H$30,0,10*ROW('Sanitation Data'!H72)))</f>
        <v/>
      </c>
      <c r="DH78" s="285" t="str">
        <f ca="true">+IF(OFFSET('Sanitation Data'!$H$31,0,10*ROW('Sanitation Data'!H72))="","",OFFSET('Sanitation Data'!$H$31,0,10*ROW('Sanitation Data'!H72)))</f>
        <v/>
      </c>
      <c r="DI78" s="285" t="str">
        <f ca="true">+IF(OFFSET('Sanitation Data'!$H$32,0,10*ROW('Sanitation Data'!H72))="","",OFFSET('Sanitation Data'!$H$32,0,10*ROW('Sanitation Data'!H72)))</f>
        <v/>
      </c>
      <c r="DJ78" s="285" t="str">
        <f ca="true">+IF(OFFSET('Sanitation Data'!$I$28,0,10*ROW('Sanitation Data'!I72))="","",OFFSET('Sanitation Data'!$I$28,0,10*ROW('Sanitation Data'!I72)))</f>
        <v/>
      </c>
      <c r="DK78" s="285" t="str">
        <f ca="true">+IF(OFFSET('Sanitation Data'!$I$29,0,10*ROW('Sanitation Data'!I72))="","",OFFSET('Sanitation Data'!$I$29,0,10*ROW('Sanitation Data'!I72)))</f>
        <v/>
      </c>
      <c r="DL78" s="285" t="str">
        <f ca="true">+IF(OFFSET('Sanitation Data'!$I$30,0,10*ROW('Sanitation Data'!I72))="","",OFFSET('Sanitation Data'!$I$30,0,10*ROW('Sanitation Data'!I72)))</f>
        <v/>
      </c>
      <c r="DM78" s="285" t="str">
        <f ca="true">+IF(OFFSET('Sanitation Data'!$I$31,0,10*ROW('Sanitation Data'!I72))="","",OFFSET('Sanitation Data'!$I$31,0,10*ROW('Sanitation Data'!I72)))</f>
        <v/>
      </c>
      <c r="DN78" s="285" t="str">
        <f ca="true">+IF(OFFSET('Sanitation Data'!$I$32,0,10*ROW('Sanitation Data'!I72))="","",OFFSET('Sanitation Data'!$I$32,0,10*ROW('Sanitation Data'!I72)))</f>
        <v/>
      </c>
      <c r="DO78" s="285" t="str">
        <f ca="true">+IF(OFFSET('Hygiene Data'!$D$11,0,10*ROW('Hygiene Data'!D72))="","",OFFSET('Hygiene Data'!$D$11,0,10*ROW('Hygiene Data'!D72)))</f>
        <v/>
      </c>
      <c r="DP78" s="285" t="str">
        <f ca="true">+IF(OFFSET('Hygiene Data'!$D$12,0,10*ROW('Hygiene Data'!D72))="","",OFFSET('Hygiene Data'!$D$12,0,10*ROW('Hygiene Data'!D72)))</f>
        <v/>
      </c>
      <c r="DQ78" s="285" t="str">
        <f ca="true">+IF(OFFSET('Hygiene Data'!$D$13,0,10*ROW('Hygiene Data'!D72))="","",OFFSET('Hygiene Data'!$D$13,0,10*ROW('Hygiene Data'!D72)))</f>
        <v/>
      </c>
      <c r="DR78" s="285" t="str">
        <f ca="true">+IF(OFFSET('Hygiene Data'!$E$11,0,10*ROW('Hygiene Data'!E72))="","",OFFSET('Hygiene Data'!$E$11,0,10*ROW('Hygiene Data'!E72)))</f>
        <v/>
      </c>
      <c r="DS78" s="285" t="str">
        <f ca="true">+IF(OFFSET('Hygiene Data'!$E$12,0,10*ROW('Hygiene Data'!E72))="","",OFFSET('Hygiene Data'!$E$12,0,10*ROW('Hygiene Data'!E72)))</f>
        <v/>
      </c>
      <c r="DT78" s="285" t="str">
        <f ca="true">+IF(OFFSET('Hygiene Data'!$E$13,0,10*ROW('Hygiene Data'!E72))="","",OFFSET('Hygiene Data'!$E$13,0,10*ROW('Hygiene Data'!E72)))</f>
        <v/>
      </c>
      <c r="DU78" s="285" t="str">
        <f ca="true">+IF(OFFSET('Hygiene Data'!$F$11,0,10*ROW('Hygiene Data'!F72))="","",OFFSET('Hygiene Data'!$F$11,0,10*ROW('Hygiene Data'!F72)))</f>
        <v/>
      </c>
      <c r="DV78" s="285" t="str">
        <f ca="true">+IF(OFFSET('Hygiene Data'!$F$12,0,10*ROW('Hygiene Data'!F72))="","",OFFSET('Hygiene Data'!$F$12,0,10*ROW('Hygiene Data'!F72)))</f>
        <v/>
      </c>
      <c r="DW78" s="285" t="str">
        <f ca="true">+IF(OFFSET('Hygiene Data'!$F$13,0,10*ROW('Hygiene Data'!F72))="","",OFFSET('Hygiene Data'!$F$13,0,10*ROW('Hygiene Data'!F72)))</f>
        <v/>
      </c>
      <c r="DX78" s="285" t="str">
        <f ca="true">+IF(OFFSET('Hygiene Data'!$G$11,0,10*ROW('Hygiene Data'!G72))="","",OFFSET('Hygiene Data'!$G$11,0,10*ROW('Hygiene Data'!G72)))</f>
        <v/>
      </c>
      <c r="DY78" s="285" t="str">
        <f ca="true">+IF(OFFSET('Hygiene Data'!$G$12,0,10*ROW('Hygiene Data'!G72))="","",OFFSET('Hygiene Data'!$G$12,0,10*ROW('Hygiene Data'!G72)))</f>
        <v/>
      </c>
      <c r="DZ78" s="285" t="str">
        <f ca="true">+IF(OFFSET('Hygiene Data'!$G$13,0,10*ROW('Hygiene Data'!G72))="","",OFFSET('Hygiene Data'!$G$13,0,10*ROW('Hygiene Data'!G72)))</f>
        <v/>
      </c>
      <c r="EA78" s="285" t="str">
        <f ca="true">+IF(OFFSET('Hygiene Data'!$H$11,0,10*ROW('Hygiene Data'!H72))="","",OFFSET('Hygiene Data'!$H$11,0,10*ROW('Hygiene Data'!H72)))</f>
        <v/>
      </c>
      <c r="EB78" s="285" t="str">
        <f ca="true">+IF(OFFSET('Hygiene Data'!$H$12,0,10*ROW('Hygiene Data'!H72))="","",OFFSET('Hygiene Data'!$H$12,0,10*ROW('Hygiene Data'!H72)))</f>
        <v/>
      </c>
      <c r="EC78" s="285" t="str">
        <f ca="true">+IF(OFFSET('Hygiene Data'!$H$13,0,10*ROW('Hygiene Data'!H72))="","",OFFSET('Hygiene Data'!$H$13,0,10*ROW('Hygiene Data'!H72)))</f>
        <v/>
      </c>
      <c r="ED78" s="285" t="str">
        <f ca="true">+IF(OFFSET('Hygiene Data'!$I$11,0,10*ROW('Hygiene Data'!I72))="","",OFFSET('Hygiene Data'!$I$11,0,10*ROW('Hygiene Data'!I72)))</f>
        <v/>
      </c>
      <c r="EE78" s="285" t="str">
        <f ca="true">+IF(OFFSET('Hygiene Data'!$I$12,0,10*ROW('Hygiene Data'!I72))="","",OFFSET('Hygiene Data'!$I$12,0,10*ROW('Hygiene Data'!I72)))</f>
        <v/>
      </c>
      <c r="EF78" s="285" t="str">
        <f ca="true">+IF(OFFSET('Hygiene Data'!$I$13,0,10*ROW('Hygiene Data'!I72))="","",OFFSET('Hygiene Data'!$I$13,0,10*ROW('Hygiene Data'!I72)))</f>
        <v/>
      </c>
    </row>
    <row xmlns:x14ac="http://schemas.microsoft.com/office/spreadsheetml/2009/9/ac" r="79" x14ac:dyDescent="0.2">
      <c r="A79" s="35" t="str">
        <f ca="true">+IF(OFFSET('Water Data'!$B$2,0,10*ROW('Water Data'!E73))="","",OFFSET('Water Data'!$B$2,0,10*ROW('Water Data'!E73)))</f>
        <v/>
      </c>
      <c r="B79" s="35" t="str">
        <f ca="true">+IF(OFFSET('Water Data'!$C$2,0,10*ROW('Water Data'!F73))="","",OFFSET('Water Data'!$C$2,0,10*ROW('Water Data'!F73)))</f>
        <v/>
      </c>
      <c r="C79" s="341" t="str">
        <f t="shared" ca="true" si="1"/>
        <v/>
      </c>
      <c r="D79" s="89"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89"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89"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89"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89"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89"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89"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89"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89"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89"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89"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89"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89"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89"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89"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89"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89"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89"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0"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0"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0"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0"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0"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0"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0"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0"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0"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0"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0"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0"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0"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0"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0"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0"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0"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0"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0"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0"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0"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0"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0"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0"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0"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0"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0"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0"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0"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0"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1"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1"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1"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1"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1"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1"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1"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1"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1"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1"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1"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1"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1"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1"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1"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1"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1"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1"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85"/>
      <c r="BS79" s="285" t="str">
        <f ca="true">+IF(OFFSET('Water Data'!$D$27,0,10*ROW('Water Data'!D73))="","",OFFSET('Water Data'!$D$27,0,10*ROW('Water Data'!D73)))</f>
        <v/>
      </c>
      <c r="BT79" s="285" t="str">
        <f ca="true">+IF(OFFSET('Water Data'!$D$28,0,10*ROW('Water Data'!D73))="","",OFFSET('Water Data'!$D$28,0,10*ROW('Water Data'!D73)))</f>
        <v/>
      </c>
      <c r="BU79" s="285" t="str">
        <f ca="true">+IF(OFFSET('Water Data'!$D$29,0,10*ROW('Water Data'!D73))="","",OFFSET('Water Data'!$D$29,0,10*ROW('Water Data'!D73)))</f>
        <v/>
      </c>
      <c r="BV79" s="285" t="str">
        <f ca="true">+IF(OFFSET('Water Data'!$E$27,0,10*ROW('Water Data'!E73))="","",OFFSET('Water Data'!$E$27,0,10*ROW('Water Data'!E73)))</f>
        <v/>
      </c>
      <c r="BW79" s="285" t="str">
        <f ca="true">+IF(OFFSET('Water Data'!$E$28,0,10*ROW('Water Data'!E73))="","",OFFSET('Water Data'!$E$28,0,10*ROW('Water Data'!E73)))</f>
        <v/>
      </c>
      <c r="BX79" s="285" t="str">
        <f ca="true">+IF(OFFSET('Water Data'!$E$29,0,10*ROW('Water Data'!E73))="","",OFFSET('Water Data'!$E$29,0,10*ROW('Water Data'!E73)))</f>
        <v/>
      </c>
      <c r="BY79" s="285" t="str">
        <f ca="true">+IF(OFFSET('Water Data'!$F$27,0,10*ROW('Water Data'!F73))="","",OFFSET('Water Data'!$F$27,0,10*ROW('Water Data'!F73)))</f>
        <v/>
      </c>
      <c r="BZ79" s="285" t="str">
        <f ca="true">+IF(OFFSET('Water Data'!$F$28,0,10*ROW('Water Data'!F73))="","",OFFSET('Water Data'!$F$28,0,10*ROW('Water Data'!F73)))</f>
        <v/>
      </c>
      <c r="CA79" s="285" t="str">
        <f ca="true">+IF(OFFSET('Water Data'!$F$29,0,10*ROW('Water Data'!F73))="","",OFFSET('Water Data'!$F$29,0,10*ROW('Water Data'!F73)))</f>
        <v/>
      </c>
      <c r="CB79" s="285" t="str">
        <f ca="true">+IF(OFFSET('Water Data'!$G$27,0,10*ROW('Water Data'!G73))="","",OFFSET('Water Data'!$G$27,0,10*ROW('Water Data'!G73)))</f>
        <v/>
      </c>
      <c r="CC79" s="285" t="str">
        <f ca="true">+IF(OFFSET('Water Data'!$G$28,0,10*ROW('Water Data'!G73))="","",OFFSET('Water Data'!$G$28,0,10*ROW('Water Data'!G73)))</f>
        <v/>
      </c>
      <c r="CD79" s="285" t="str">
        <f ca="true">+IF(OFFSET('Water Data'!$G$29,0,10*ROW('Water Data'!G73))="","",OFFSET('Water Data'!$G$29,0,10*ROW('Water Data'!G73)))</f>
        <v/>
      </c>
      <c r="CE79" s="285" t="str">
        <f ca="true">+IF(OFFSET('Water Data'!$H$27,0,10*ROW('Water Data'!H73))="","",OFFSET('Water Data'!$H$27,0,10*ROW('Water Data'!H73)))</f>
        <v/>
      </c>
      <c r="CF79" s="285" t="str">
        <f ca="true">+IF(OFFSET('Water Data'!$H$28,0,10*ROW('Water Data'!H73))="","",OFFSET('Water Data'!$H$28,0,10*ROW('Water Data'!H73)))</f>
        <v/>
      </c>
      <c r="CG79" s="285" t="str">
        <f ca="true">+IF(OFFSET('Water Data'!$H$29,0,10*ROW('Water Data'!H73))="","",OFFSET('Water Data'!$H$29,0,10*ROW('Water Data'!H73)))</f>
        <v/>
      </c>
      <c r="CH79" s="285" t="str">
        <f ca="true">+IF(OFFSET('Water Data'!$I$27,0,10*ROW('Water Data'!I73))="","",OFFSET('Water Data'!$I$27,0,10*ROW('Water Data'!I73)))</f>
        <v/>
      </c>
      <c r="CI79" s="285" t="str">
        <f ca="true">+IF(OFFSET('Water Data'!$I$28,0,10*ROW('Water Data'!I73))="","",OFFSET('Water Data'!$I$28,0,10*ROW('Water Data'!I73)))</f>
        <v/>
      </c>
      <c r="CJ79" s="285" t="str">
        <f ca="true">+IF(OFFSET('Water Data'!$I$29,0,10*ROW('Water Data'!I73))="","",OFFSET('Water Data'!$I$29,0,10*ROW('Water Data'!I73)))</f>
        <v/>
      </c>
      <c r="CK79" s="285" t="str">
        <f ca="true">+IF(OFFSET('Sanitation Data'!$D$28,0,10*ROW('Sanitation Data'!D73))="","",OFFSET('Sanitation Data'!$D$28,0,10*ROW('Sanitation Data'!D73)))</f>
        <v/>
      </c>
      <c r="CL79" s="285" t="str">
        <f ca="true">+IF(OFFSET('Sanitation Data'!$D$29,0,10*ROW('Sanitation Data'!D73))="","",OFFSET('Sanitation Data'!$D$29,0,10*ROW('Sanitation Data'!D73)))</f>
        <v/>
      </c>
      <c r="CM79" s="285" t="str">
        <f ca="true">+IF(OFFSET('Sanitation Data'!$D$30,0,10*ROW('Sanitation Data'!D73))="","",OFFSET('Sanitation Data'!$D$30,0,10*ROW('Sanitation Data'!D73)))</f>
        <v/>
      </c>
      <c r="CN79" s="285" t="str">
        <f ca="true">+IF(OFFSET('Sanitation Data'!$D$31,0,10*ROW('Sanitation Data'!D73))="","",OFFSET('Sanitation Data'!$D$31,0,10*ROW('Sanitation Data'!D73)))</f>
        <v/>
      </c>
      <c r="CO79" s="285" t="str">
        <f ca="true">+IF(OFFSET('Sanitation Data'!$D$32,0,10*ROW('Sanitation Data'!D73))="","",OFFSET('Sanitation Data'!$D$32,0,10*ROW('Sanitation Data'!D73)))</f>
        <v/>
      </c>
      <c r="CP79" s="285" t="str">
        <f ca="true">+IF(OFFSET('Sanitation Data'!$E$28,0,10*ROW('Sanitation Data'!E73))="","",OFFSET('Sanitation Data'!$E$28,0,10*ROW('Sanitation Data'!E73)))</f>
        <v/>
      </c>
      <c r="CQ79" s="285" t="str">
        <f ca="true">+IF(OFFSET('Sanitation Data'!$E$29,0,10*ROW('Sanitation Data'!E73))="","",OFFSET('Sanitation Data'!$E$29,0,10*ROW('Sanitation Data'!E73)))</f>
        <v/>
      </c>
      <c r="CR79" s="285" t="str">
        <f ca="true">+IF(OFFSET('Sanitation Data'!$E$30,0,10*ROW('Sanitation Data'!E73))="","",OFFSET('Sanitation Data'!$E$30,0,10*ROW('Sanitation Data'!E73)))</f>
        <v/>
      </c>
      <c r="CS79" s="285" t="str">
        <f ca="true">+IF(OFFSET('Sanitation Data'!$E$31,0,10*ROW('Sanitation Data'!E73))="","",OFFSET('Sanitation Data'!$E$31,0,10*ROW('Sanitation Data'!E73)))</f>
        <v/>
      </c>
      <c r="CT79" s="285" t="str">
        <f ca="true">+IF(OFFSET('Sanitation Data'!$E$32,0,10*ROW('Sanitation Data'!E73))="","",OFFSET('Sanitation Data'!$E$32,0,10*ROW('Sanitation Data'!E73)))</f>
        <v/>
      </c>
      <c r="CU79" s="285" t="str">
        <f ca="true">+IF(OFFSET('Sanitation Data'!$F$28,0,10*ROW('Sanitation Data'!F73))="","",OFFSET('Sanitation Data'!$F$28,0,10*ROW('Sanitation Data'!F73)))</f>
        <v/>
      </c>
      <c r="CV79" s="285" t="str">
        <f ca="true">+IF(OFFSET('Sanitation Data'!$F$29,0,10*ROW('Sanitation Data'!F73))="","",OFFSET('Sanitation Data'!$F$29,0,10*ROW('Sanitation Data'!F73)))</f>
        <v/>
      </c>
      <c r="CW79" s="285" t="str">
        <f ca="true">+IF(OFFSET('Sanitation Data'!$F$30,0,10*ROW('Sanitation Data'!F73))="","",OFFSET('Sanitation Data'!$F$30,0,10*ROW('Sanitation Data'!F73)))</f>
        <v/>
      </c>
      <c r="CX79" s="285" t="str">
        <f ca="true">+IF(OFFSET('Sanitation Data'!$F$31,0,10*ROW('Sanitation Data'!F73))="","",OFFSET('Sanitation Data'!$F$31,0,10*ROW('Sanitation Data'!F73)))</f>
        <v/>
      </c>
      <c r="CY79" s="285" t="str">
        <f ca="true">+IF(OFFSET('Sanitation Data'!$F$32,0,10*ROW('Sanitation Data'!F73))="","",OFFSET('Sanitation Data'!$F$32,0,10*ROW('Sanitation Data'!F73)))</f>
        <v/>
      </c>
      <c r="CZ79" s="285" t="str">
        <f ca="true">+IF(OFFSET('Sanitation Data'!$G$28,0,10*ROW('Sanitation Data'!G73))="","",OFFSET('Sanitation Data'!$G$28,0,10*ROW('Sanitation Data'!G73)))</f>
        <v/>
      </c>
      <c r="DA79" s="285" t="str">
        <f ca="true">+IF(OFFSET('Sanitation Data'!$G$29,0,10*ROW('Sanitation Data'!G73))="","",OFFSET('Sanitation Data'!$G$29,0,10*ROW('Sanitation Data'!G73)))</f>
        <v/>
      </c>
      <c r="DB79" s="285" t="str">
        <f ca="true">+IF(OFFSET('Sanitation Data'!$G$30,0,10*ROW('Sanitation Data'!G73))="","",OFFSET('Sanitation Data'!$G$30,0,10*ROW('Sanitation Data'!G73)))</f>
        <v/>
      </c>
      <c r="DC79" s="285" t="str">
        <f ca="true">+IF(OFFSET('Sanitation Data'!$G$31,0,10*ROW('Sanitation Data'!G73))="","",OFFSET('Sanitation Data'!$G$31,0,10*ROW('Sanitation Data'!G73)))</f>
        <v/>
      </c>
      <c r="DD79" s="285" t="str">
        <f ca="true">+IF(OFFSET('Sanitation Data'!$G$32,0,10*ROW('Sanitation Data'!G73))="","",OFFSET('Sanitation Data'!$G$32,0,10*ROW('Sanitation Data'!G73)))</f>
        <v/>
      </c>
      <c r="DE79" s="285" t="str">
        <f ca="true">+IF(OFFSET('Sanitation Data'!$H$28,0,10*ROW('Sanitation Data'!H73))="","",OFFSET('Sanitation Data'!$H$28,0,10*ROW('Sanitation Data'!H73)))</f>
        <v/>
      </c>
      <c r="DF79" s="285" t="str">
        <f ca="true">+IF(OFFSET('Sanitation Data'!$H$29,0,10*ROW('Sanitation Data'!H73))="","",OFFSET('Sanitation Data'!$H$29,0,10*ROW('Sanitation Data'!H73)))</f>
        <v/>
      </c>
      <c r="DG79" s="285" t="str">
        <f ca="true">+IF(OFFSET('Sanitation Data'!$H$30,0,10*ROW('Sanitation Data'!H73))="","",OFFSET('Sanitation Data'!$H$30,0,10*ROW('Sanitation Data'!H73)))</f>
        <v/>
      </c>
      <c r="DH79" s="285" t="str">
        <f ca="true">+IF(OFFSET('Sanitation Data'!$H$31,0,10*ROW('Sanitation Data'!H73))="","",OFFSET('Sanitation Data'!$H$31,0,10*ROW('Sanitation Data'!H73)))</f>
        <v/>
      </c>
      <c r="DI79" s="285" t="str">
        <f ca="true">+IF(OFFSET('Sanitation Data'!$H$32,0,10*ROW('Sanitation Data'!H73))="","",OFFSET('Sanitation Data'!$H$32,0,10*ROW('Sanitation Data'!H73)))</f>
        <v/>
      </c>
      <c r="DJ79" s="285" t="str">
        <f ca="true">+IF(OFFSET('Sanitation Data'!$I$28,0,10*ROW('Sanitation Data'!I73))="","",OFFSET('Sanitation Data'!$I$28,0,10*ROW('Sanitation Data'!I73)))</f>
        <v/>
      </c>
      <c r="DK79" s="285" t="str">
        <f ca="true">+IF(OFFSET('Sanitation Data'!$I$29,0,10*ROW('Sanitation Data'!I73))="","",OFFSET('Sanitation Data'!$I$29,0,10*ROW('Sanitation Data'!I73)))</f>
        <v/>
      </c>
      <c r="DL79" s="285" t="str">
        <f ca="true">+IF(OFFSET('Sanitation Data'!$I$30,0,10*ROW('Sanitation Data'!I73))="","",OFFSET('Sanitation Data'!$I$30,0,10*ROW('Sanitation Data'!I73)))</f>
        <v/>
      </c>
      <c r="DM79" s="285" t="str">
        <f ca="true">+IF(OFFSET('Sanitation Data'!$I$31,0,10*ROW('Sanitation Data'!I73))="","",OFFSET('Sanitation Data'!$I$31,0,10*ROW('Sanitation Data'!I73)))</f>
        <v/>
      </c>
      <c r="DN79" s="285" t="str">
        <f ca="true">+IF(OFFSET('Sanitation Data'!$I$32,0,10*ROW('Sanitation Data'!I73))="","",OFFSET('Sanitation Data'!$I$32,0,10*ROW('Sanitation Data'!I73)))</f>
        <v/>
      </c>
      <c r="DO79" s="285" t="str">
        <f ca="true">+IF(OFFSET('Hygiene Data'!$D$11,0,10*ROW('Hygiene Data'!D73))="","",OFFSET('Hygiene Data'!$D$11,0,10*ROW('Hygiene Data'!D73)))</f>
        <v/>
      </c>
      <c r="DP79" s="285" t="str">
        <f ca="true">+IF(OFFSET('Hygiene Data'!$D$12,0,10*ROW('Hygiene Data'!D73))="","",OFFSET('Hygiene Data'!$D$12,0,10*ROW('Hygiene Data'!D73)))</f>
        <v/>
      </c>
      <c r="DQ79" s="285" t="str">
        <f ca="true">+IF(OFFSET('Hygiene Data'!$D$13,0,10*ROW('Hygiene Data'!D73))="","",OFFSET('Hygiene Data'!$D$13,0,10*ROW('Hygiene Data'!D73)))</f>
        <v/>
      </c>
      <c r="DR79" s="285" t="str">
        <f ca="true">+IF(OFFSET('Hygiene Data'!$E$11,0,10*ROW('Hygiene Data'!E73))="","",OFFSET('Hygiene Data'!$E$11,0,10*ROW('Hygiene Data'!E73)))</f>
        <v/>
      </c>
      <c r="DS79" s="285" t="str">
        <f ca="true">+IF(OFFSET('Hygiene Data'!$E$12,0,10*ROW('Hygiene Data'!E73))="","",OFFSET('Hygiene Data'!$E$12,0,10*ROW('Hygiene Data'!E73)))</f>
        <v/>
      </c>
      <c r="DT79" s="285" t="str">
        <f ca="true">+IF(OFFSET('Hygiene Data'!$E$13,0,10*ROW('Hygiene Data'!E73))="","",OFFSET('Hygiene Data'!$E$13,0,10*ROW('Hygiene Data'!E73)))</f>
        <v/>
      </c>
      <c r="DU79" s="285" t="str">
        <f ca="true">+IF(OFFSET('Hygiene Data'!$F$11,0,10*ROW('Hygiene Data'!F73))="","",OFFSET('Hygiene Data'!$F$11,0,10*ROW('Hygiene Data'!F73)))</f>
        <v/>
      </c>
      <c r="DV79" s="285" t="str">
        <f ca="true">+IF(OFFSET('Hygiene Data'!$F$12,0,10*ROW('Hygiene Data'!F73))="","",OFFSET('Hygiene Data'!$F$12,0,10*ROW('Hygiene Data'!F73)))</f>
        <v/>
      </c>
      <c r="DW79" s="285" t="str">
        <f ca="true">+IF(OFFSET('Hygiene Data'!$F$13,0,10*ROW('Hygiene Data'!F73))="","",OFFSET('Hygiene Data'!$F$13,0,10*ROW('Hygiene Data'!F73)))</f>
        <v/>
      </c>
      <c r="DX79" s="285" t="str">
        <f ca="true">+IF(OFFSET('Hygiene Data'!$G$11,0,10*ROW('Hygiene Data'!G73))="","",OFFSET('Hygiene Data'!$G$11,0,10*ROW('Hygiene Data'!G73)))</f>
        <v/>
      </c>
      <c r="DY79" s="285" t="str">
        <f ca="true">+IF(OFFSET('Hygiene Data'!$G$12,0,10*ROW('Hygiene Data'!G73))="","",OFFSET('Hygiene Data'!$G$12,0,10*ROW('Hygiene Data'!G73)))</f>
        <v/>
      </c>
      <c r="DZ79" s="285" t="str">
        <f ca="true">+IF(OFFSET('Hygiene Data'!$G$13,0,10*ROW('Hygiene Data'!G73))="","",OFFSET('Hygiene Data'!$G$13,0,10*ROW('Hygiene Data'!G73)))</f>
        <v/>
      </c>
      <c r="EA79" s="285" t="str">
        <f ca="true">+IF(OFFSET('Hygiene Data'!$H$11,0,10*ROW('Hygiene Data'!H73))="","",OFFSET('Hygiene Data'!$H$11,0,10*ROW('Hygiene Data'!H73)))</f>
        <v/>
      </c>
      <c r="EB79" s="285" t="str">
        <f ca="true">+IF(OFFSET('Hygiene Data'!$H$12,0,10*ROW('Hygiene Data'!H73))="","",OFFSET('Hygiene Data'!$H$12,0,10*ROW('Hygiene Data'!H73)))</f>
        <v/>
      </c>
      <c r="EC79" s="285" t="str">
        <f ca="true">+IF(OFFSET('Hygiene Data'!$H$13,0,10*ROW('Hygiene Data'!H73))="","",OFFSET('Hygiene Data'!$H$13,0,10*ROW('Hygiene Data'!H73)))</f>
        <v/>
      </c>
      <c r="ED79" s="285" t="str">
        <f ca="true">+IF(OFFSET('Hygiene Data'!$I$11,0,10*ROW('Hygiene Data'!I73))="","",OFFSET('Hygiene Data'!$I$11,0,10*ROW('Hygiene Data'!I73)))</f>
        <v/>
      </c>
      <c r="EE79" s="285" t="str">
        <f ca="true">+IF(OFFSET('Hygiene Data'!$I$12,0,10*ROW('Hygiene Data'!I73))="","",OFFSET('Hygiene Data'!$I$12,0,10*ROW('Hygiene Data'!I73)))</f>
        <v/>
      </c>
      <c r="EF79" s="285" t="str">
        <f ca="true">+IF(OFFSET('Hygiene Data'!$I$13,0,10*ROW('Hygiene Data'!I73))="","",OFFSET('Hygiene Data'!$I$13,0,10*ROW('Hygiene Data'!I73)))</f>
        <v/>
      </c>
    </row>
    <row xmlns:x14ac="http://schemas.microsoft.com/office/spreadsheetml/2009/9/ac" r="80" x14ac:dyDescent="0.2">
      <c r="A80" s="35" t="str">
        <f ca="true">+IF(OFFSET('Water Data'!$B$2,0,10*ROW('Water Data'!E74))="","",OFFSET('Water Data'!$B$2,0,10*ROW('Water Data'!E74)))</f>
        <v/>
      </c>
      <c r="B80" s="35" t="str">
        <f ca="true">+IF(OFFSET('Water Data'!$C$2,0,10*ROW('Water Data'!F74))="","",OFFSET('Water Data'!$C$2,0,10*ROW('Water Data'!F74)))</f>
        <v/>
      </c>
      <c r="C80" s="341" t="str">
        <f t="shared" ca="true" si="1"/>
        <v/>
      </c>
      <c r="D80" s="89"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89"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89"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89"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89"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89"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89"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89"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89"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89"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89"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89"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89"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89"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89"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89"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89"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89"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0"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0"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0"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0"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0"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0"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0"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0"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0"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0"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0"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0"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0"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0"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0"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0"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0"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0"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0"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0"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0"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0"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0"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0"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0"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0"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0"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0"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0"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0"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1"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1"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1"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1"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1"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1"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1"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1"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1"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1"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1"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1"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1"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1"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1"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1"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1"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1"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85"/>
      <c r="BS80" s="285" t="str">
        <f ca="true">+IF(OFFSET('Water Data'!$D$27,0,10*ROW('Water Data'!D74))="","",OFFSET('Water Data'!$D$27,0,10*ROW('Water Data'!D74)))</f>
        <v/>
      </c>
      <c r="BT80" s="285" t="str">
        <f ca="true">+IF(OFFSET('Water Data'!$D$28,0,10*ROW('Water Data'!D74))="","",OFFSET('Water Data'!$D$28,0,10*ROW('Water Data'!D74)))</f>
        <v/>
      </c>
      <c r="BU80" s="285" t="str">
        <f ca="true">+IF(OFFSET('Water Data'!$D$29,0,10*ROW('Water Data'!D74))="","",OFFSET('Water Data'!$D$29,0,10*ROW('Water Data'!D74)))</f>
        <v/>
      </c>
      <c r="BV80" s="285" t="str">
        <f ca="true">+IF(OFFSET('Water Data'!$E$27,0,10*ROW('Water Data'!E74))="","",OFFSET('Water Data'!$E$27,0,10*ROW('Water Data'!E74)))</f>
        <v/>
      </c>
      <c r="BW80" s="285" t="str">
        <f ca="true">+IF(OFFSET('Water Data'!$E$28,0,10*ROW('Water Data'!E74))="","",OFFSET('Water Data'!$E$28,0,10*ROW('Water Data'!E74)))</f>
        <v/>
      </c>
      <c r="BX80" s="285" t="str">
        <f ca="true">+IF(OFFSET('Water Data'!$E$29,0,10*ROW('Water Data'!E74))="","",OFFSET('Water Data'!$E$29,0,10*ROW('Water Data'!E74)))</f>
        <v/>
      </c>
      <c r="BY80" s="285" t="str">
        <f ca="true">+IF(OFFSET('Water Data'!$F$27,0,10*ROW('Water Data'!F74))="","",OFFSET('Water Data'!$F$27,0,10*ROW('Water Data'!F74)))</f>
        <v/>
      </c>
      <c r="BZ80" s="285" t="str">
        <f ca="true">+IF(OFFSET('Water Data'!$F$28,0,10*ROW('Water Data'!F74))="","",OFFSET('Water Data'!$F$28,0,10*ROW('Water Data'!F74)))</f>
        <v/>
      </c>
      <c r="CA80" s="285" t="str">
        <f ca="true">+IF(OFFSET('Water Data'!$F$29,0,10*ROW('Water Data'!F74))="","",OFFSET('Water Data'!$F$29,0,10*ROW('Water Data'!F74)))</f>
        <v/>
      </c>
      <c r="CB80" s="285" t="str">
        <f ca="true">+IF(OFFSET('Water Data'!$G$27,0,10*ROW('Water Data'!G74))="","",OFFSET('Water Data'!$G$27,0,10*ROW('Water Data'!G74)))</f>
        <v/>
      </c>
      <c r="CC80" s="285" t="str">
        <f ca="true">+IF(OFFSET('Water Data'!$G$28,0,10*ROW('Water Data'!G74))="","",OFFSET('Water Data'!$G$28,0,10*ROW('Water Data'!G74)))</f>
        <v/>
      </c>
      <c r="CD80" s="285" t="str">
        <f ca="true">+IF(OFFSET('Water Data'!$G$29,0,10*ROW('Water Data'!G74))="","",OFFSET('Water Data'!$G$29,0,10*ROW('Water Data'!G74)))</f>
        <v/>
      </c>
      <c r="CE80" s="285" t="str">
        <f ca="true">+IF(OFFSET('Water Data'!$H$27,0,10*ROW('Water Data'!H74))="","",OFFSET('Water Data'!$H$27,0,10*ROW('Water Data'!H74)))</f>
        <v/>
      </c>
      <c r="CF80" s="285" t="str">
        <f ca="true">+IF(OFFSET('Water Data'!$H$28,0,10*ROW('Water Data'!H74))="","",OFFSET('Water Data'!$H$28,0,10*ROW('Water Data'!H74)))</f>
        <v/>
      </c>
      <c r="CG80" s="285" t="str">
        <f ca="true">+IF(OFFSET('Water Data'!$H$29,0,10*ROW('Water Data'!H74))="","",OFFSET('Water Data'!$H$29,0,10*ROW('Water Data'!H74)))</f>
        <v/>
      </c>
      <c r="CH80" s="285" t="str">
        <f ca="true">+IF(OFFSET('Water Data'!$I$27,0,10*ROW('Water Data'!I74))="","",OFFSET('Water Data'!$I$27,0,10*ROW('Water Data'!I74)))</f>
        <v/>
      </c>
      <c r="CI80" s="285" t="str">
        <f ca="true">+IF(OFFSET('Water Data'!$I$28,0,10*ROW('Water Data'!I74))="","",OFFSET('Water Data'!$I$28,0,10*ROW('Water Data'!I74)))</f>
        <v/>
      </c>
      <c r="CJ80" s="285" t="str">
        <f ca="true">+IF(OFFSET('Water Data'!$I$29,0,10*ROW('Water Data'!I74))="","",OFFSET('Water Data'!$I$29,0,10*ROW('Water Data'!I74)))</f>
        <v/>
      </c>
      <c r="CK80" s="285" t="str">
        <f ca="true">+IF(OFFSET('Sanitation Data'!$D$28,0,10*ROW('Sanitation Data'!D74))="","",OFFSET('Sanitation Data'!$D$28,0,10*ROW('Sanitation Data'!D74)))</f>
        <v/>
      </c>
      <c r="CL80" s="285" t="str">
        <f ca="true">+IF(OFFSET('Sanitation Data'!$D$29,0,10*ROW('Sanitation Data'!D74))="","",OFFSET('Sanitation Data'!$D$29,0,10*ROW('Sanitation Data'!D74)))</f>
        <v/>
      </c>
      <c r="CM80" s="285" t="str">
        <f ca="true">+IF(OFFSET('Sanitation Data'!$D$30,0,10*ROW('Sanitation Data'!D74))="","",OFFSET('Sanitation Data'!$D$30,0,10*ROW('Sanitation Data'!D74)))</f>
        <v/>
      </c>
      <c r="CN80" s="285" t="str">
        <f ca="true">+IF(OFFSET('Sanitation Data'!$D$31,0,10*ROW('Sanitation Data'!D74))="","",OFFSET('Sanitation Data'!$D$31,0,10*ROW('Sanitation Data'!D74)))</f>
        <v/>
      </c>
      <c r="CO80" s="285" t="str">
        <f ca="true">+IF(OFFSET('Sanitation Data'!$D$32,0,10*ROW('Sanitation Data'!D74))="","",OFFSET('Sanitation Data'!$D$32,0,10*ROW('Sanitation Data'!D74)))</f>
        <v/>
      </c>
      <c r="CP80" s="285" t="str">
        <f ca="true">+IF(OFFSET('Sanitation Data'!$E$28,0,10*ROW('Sanitation Data'!E74))="","",OFFSET('Sanitation Data'!$E$28,0,10*ROW('Sanitation Data'!E74)))</f>
        <v/>
      </c>
      <c r="CQ80" s="285" t="str">
        <f ca="true">+IF(OFFSET('Sanitation Data'!$E$29,0,10*ROW('Sanitation Data'!E74))="","",OFFSET('Sanitation Data'!$E$29,0,10*ROW('Sanitation Data'!E74)))</f>
        <v/>
      </c>
      <c r="CR80" s="285" t="str">
        <f ca="true">+IF(OFFSET('Sanitation Data'!$E$30,0,10*ROW('Sanitation Data'!E74))="","",OFFSET('Sanitation Data'!$E$30,0,10*ROW('Sanitation Data'!E74)))</f>
        <v/>
      </c>
      <c r="CS80" s="285" t="str">
        <f ca="true">+IF(OFFSET('Sanitation Data'!$E$31,0,10*ROW('Sanitation Data'!E74))="","",OFFSET('Sanitation Data'!$E$31,0,10*ROW('Sanitation Data'!E74)))</f>
        <v/>
      </c>
      <c r="CT80" s="285" t="str">
        <f ca="true">+IF(OFFSET('Sanitation Data'!$E$32,0,10*ROW('Sanitation Data'!E74))="","",OFFSET('Sanitation Data'!$E$32,0,10*ROW('Sanitation Data'!E74)))</f>
        <v/>
      </c>
      <c r="CU80" s="285" t="str">
        <f ca="true">+IF(OFFSET('Sanitation Data'!$F$28,0,10*ROW('Sanitation Data'!F74))="","",OFFSET('Sanitation Data'!$F$28,0,10*ROW('Sanitation Data'!F74)))</f>
        <v/>
      </c>
      <c r="CV80" s="285" t="str">
        <f ca="true">+IF(OFFSET('Sanitation Data'!$F$29,0,10*ROW('Sanitation Data'!F74))="","",OFFSET('Sanitation Data'!$F$29,0,10*ROW('Sanitation Data'!F74)))</f>
        <v/>
      </c>
      <c r="CW80" s="285" t="str">
        <f ca="true">+IF(OFFSET('Sanitation Data'!$F$30,0,10*ROW('Sanitation Data'!F74))="","",OFFSET('Sanitation Data'!$F$30,0,10*ROW('Sanitation Data'!F74)))</f>
        <v/>
      </c>
      <c r="CX80" s="285" t="str">
        <f ca="true">+IF(OFFSET('Sanitation Data'!$F$31,0,10*ROW('Sanitation Data'!F74))="","",OFFSET('Sanitation Data'!$F$31,0,10*ROW('Sanitation Data'!F74)))</f>
        <v/>
      </c>
      <c r="CY80" s="285" t="str">
        <f ca="true">+IF(OFFSET('Sanitation Data'!$F$32,0,10*ROW('Sanitation Data'!F74))="","",OFFSET('Sanitation Data'!$F$32,0,10*ROW('Sanitation Data'!F74)))</f>
        <v/>
      </c>
      <c r="CZ80" s="285" t="str">
        <f ca="true">+IF(OFFSET('Sanitation Data'!$G$28,0,10*ROW('Sanitation Data'!G74))="","",OFFSET('Sanitation Data'!$G$28,0,10*ROW('Sanitation Data'!G74)))</f>
        <v/>
      </c>
      <c r="DA80" s="285" t="str">
        <f ca="true">+IF(OFFSET('Sanitation Data'!$G$29,0,10*ROW('Sanitation Data'!G74))="","",OFFSET('Sanitation Data'!$G$29,0,10*ROW('Sanitation Data'!G74)))</f>
        <v/>
      </c>
      <c r="DB80" s="285" t="str">
        <f ca="true">+IF(OFFSET('Sanitation Data'!$G$30,0,10*ROW('Sanitation Data'!G74))="","",OFFSET('Sanitation Data'!$G$30,0,10*ROW('Sanitation Data'!G74)))</f>
        <v/>
      </c>
      <c r="DC80" s="285" t="str">
        <f ca="true">+IF(OFFSET('Sanitation Data'!$G$31,0,10*ROW('Sanitation Data'!G74))="","",OFFSET('Sanitation Data'!$G$31,0,10*ROW('Sanitation Data'!G74)))</f>
        <v/>
      </c>
      <c r="DD80" s="285" t="str">
        <f ca="true">+IF(OFFSET('Sanitation Data'!$G$32,0,10*ROW('Sanitation Data'!G74))="","",OFFSET('Sanitation Data'!$G$32,0,10*ROW('Sanitation Data'!G74)))</f>
        <v/>
      </c>
      <c r="DE80" s="285" t="str">
        <f ca="true">+IF(OFFSET('Sanitation Data'!$H$28,0,10*ROW('Sanitation Data'!H74))="","",OFFSET('Sanitation Data'!$H$28,0,10*ROW('Sanitation Data'!H74)))</f>
        <v/>
      </c>
      <c r="DF80" s="285" t="str">
        <f ca="true">+IF(OFFSET('Sanitation Data'!$H$29,0,10*ROW('Sanitation Data'!H74))="","",OFFSET('Sanitation Data'!$H$29,0,10*ROW('Sanitation Data'!H74)))</f>
        <v/>
      </c>
      <c r="DG80" s="285" t="str">
        <f ca="true">+IF(OFFSET('Sanitation Data'!$H$30,0,10*ROW('Sanitation Data'!H74))="","",OFFSET('Sanitation Data'!$H$30,0,10*ROW('Sanitation Data'!H74)))</f>
        <v/>
      </c>
      <c r="DH80" s="285" t="str">
        <f ca="true">+IF(OFFSET('Sanitation Data'!$H$31,0,10*ROW('Sanitation Data'!H74))="","",OFFSET('Sanitation Data'!$H$31,0,10*ROW('Sanitation Data'!H74)))</f>
        <v/>
      </c>
      <c r="DI80" s="285" t="str">
        <f ca="true">+IF(OFFSET('Sanitation Data'!$H$32,0,10*ROW('Sanitation Data'!H74))="","",OFFSET('Sanitation Data'!$H$32,0,10*ROW('Sanitation Data'!H74)))</f>
        <v/>
      </c>
      <c r="DJ80" s="285" t="str">
        <f ca="true">+IF(OFFSET('Sanitation Data'!$I$28,0,10*ROW('Sanitation Data'!I74))="","",OFFSET('Sanitation Data'!$I$28,0,10*ROW('Sanitation Data'!I74)))</f>
        <v/>
      </c>
      <c r="DK80" s="285" t="str">
        <f ca="true">+IF(OFFSET('Sanitation Data'!$I$29,0,10*ROW('Sanitation Data'!I74))="","",OFFSET('Sanitation Data'!$I$29,0,10*ROW('Sanitation Data'!I74)))</f>
        <v/>
      </c>
      <c r="DL80" s="285" t="str">
        <f ca="true">+IF(OFFSET('Sanitation Data'!$I$30,0,10*ROW('Sanitation Data'!I74))="","",OFFSET('Sanitation Data'!$I$30,0,10*ROW('Sanitation Data'!I74)))</f>
        <v/>
      </c>
      <c r="DM80" s="285" t="str">
        <f ca="true">+IF(OFFSET('Sanitation Data'!$I$31,0,10*ROW('Sanitation Data'!I74))="","",OFFSET('Sanitation Data'!$I$31,0,10*ROW('Sanitation Data'!I74)))</f>
        <v/>
      </c>
      <c r="DN80" s="285" t="str">
        <f ca="true">+IF(OFFSET('Sanitation Data'!$I$32,0,10*ROW('Sanitation Data'!I74))="","",OFFSET('Sanitation Data'!$I$32,0,10*ROW('Sanitation Data'!I74)))</f>
        <v/>
      </c>
      <c r="DO80" s="285" t="str">
        <f ca="true">+IF(OFFSET('Hygiene Data'!$D$11,0,10*ROW('Hygiene Data'!D74))="","",OFFSET('Hygiene Data'!$D$11,0,10*ROW('Hygiene Data'!D74)))</f>
        <v/>
      </c>
      <c r="DP80" s="285" t="str">
        <f ca="true">+IF(OFFSET('Hygiene Data'!$D$12,0,10*ROW('Hygiene Data'!D74))="","",OFFSET('Hygiene Data'!$D$12,0,10*ROW('Hygiene Data'!D74)))</f>
        <v/>
      </c>
      <c r="DQ80" s="285" t="str">
        <f ca="true">+IF(OFFSET('Hygiene Data'!$D$13,0,10*ROW('Hygiene Data'!D74))="","",OFFSET('Hygiene Data'!$D$13,0,10*ROW('Hygiene Data'!D74)))</f>
        <v/>
      </c>
      <c r="DR80" s="285" t="str">
        <f ca="true">+IF(OFFSET('Hygiene Data'!$E$11,0,10*ROW('Hygiene Data'!E74))="","",OFFSET('Hygiene Data'!$E$11,0,10*ROW('Hygiene Data'!E74)))</f>
        <v/>
      </c>
      <c r="DS80" s="285" t="str">
        <f ca="true">+IF(OFFSET('Hygiene Data'!$E$12,0,10*ROW('Hygiene Data'!E74))="","",OFFSET('Hygiene Data'!$E$12,0,10*ROW('Hygiene Data'!E74)))</f>
        <v/>
      </c>
      <c r="DT80" s="285" t="str">
        <f ca="true">+IF(OFFSET('Hygiene Data'!$E$13,0,10*ROW('Hygiene Data'!E74))="","",OFFSET('Hygiene Data'!$E$13,0,10*ROW('Hygiene Data'!E74)))</f>
        <v/>
      </c>
      <c r="DU80" s="285" t="str">
        <f ca="true">+IF(OFFSET('Hygiene Data'!$F$11,0,10*ROW('Hygiene Data'!F74))="","",OFFSET('Hygiene Data'!$F$11,0,10*ROW('Hygiene Data'!F74)))</f>
        <v/>
      </c>
      <c r="DV80" s="285" t="str">
        <f ca="true">+IF(OFFSET('Hygiene Data'!$F$12,0,10*ROW('Hygiene Data'!F74))="","",OFFSET('Hygiene Data'!$F$12,0,10*ROW('Hygiene Data'!F74)))</f>
        <v/>
      </c>
      <c r="DW80" s="285" t="str">
        <f ca="true">+IF(OFFSET('Hygiene Data'!$F$13,0,10*ROW('Hygiene Data'!F74))="","",OFFSET('Hygiene Data'!$F$13,0,10*ROW('Hygiene Data'!F74)))</f>
        <v/>
      </c>
      <c r="DX80" s="285" t="str">
        <f ca="true">+IF(OFFSET('Hygiene Data'!$G$11,0,10*ROW('Hygiene Data'!G74))="","",OFFSET('Hygiene Data'!$G$11,0,10*ROW('Hygiene Data'!G74)))</f>
        <v/>
      </c>
      <c r="DY80" s="285" t="str">
        <f ca="true">+IF(OFFSET('Hygiene Data'!$G$12,0,10*ROW('Hygiene Data'!G74))="","",OFFSET('Hygiene Data'!$G$12,0,10*ROW('Hygiene Data'!G74)))</f>
        <v/>
      </c>
      <c r="DZ80" s="285" t="str">
        <f ca="true">+IF(OFFSET('Hygiene Data'!$G$13,0,10*ROW('Hygiene Data'!G74))="","",OFFSET('Hygiene Data'!$G$13,0,10*ROW('Hygiene Data'!G74)))</f>
        <v/>
      </c>
      <c r="EA80" s="285" t="str">
        <f ca="true">+IF(OFFSET('Hygiene Data'!$H$11,0,10*ROW('Hygiene Data'!H74))="","",OFFSET('Hygiene Data'!$H$11,0,10*ROW('Hygiene Data'!H74)))</f>
        <v/>
      </c>
      <c r="EB80" s="285" t="str">
        <f ca="true">+IF(OFFSET('Hygiene Data'!$H$12,0,10*ROW('Hygiene Data'!H74))="","",OFFSET('Hygiene Data'!$H$12,0,10*ROW('Hygiene Data'!H74)))</f>
        <v/>
      </c>
      <c r="EC80" s="285" t="str">
        <f ca="true">+IF(OFFSET('Hygiene Data'!$H$13,0,10*ROW('Hygiene Data'!H74))="","",OFFSET('Hygiene Data'!$H$13,0,10*ROW('Hygiene Data'!H74)))</f>
        <v/>
      </c>
      <c r="ED80" s="285" t="str">
        <f ca="true">+IF(OFFSET('Hygiene Data'!$I$11,0,10*ROW('Hygiene Data'!I74))="","",OFFSET('Hygiene Data'!$I$11,0,10*ROW('Hygiene Data'!I74)))</f>
        <v/>
      </c>
      <c r="EE80" s="285" t="str">
        <f ca="true">+IF(OFFSET('Hygiene Data'!$I$12,0,10*ROW('Hygiene Data'!I74))="","",OFFSET('Hygiene Data'!$I$12,0,10*ROW('Hygiene Data'!I74)))</f>
        <v/>
      </c>
      <c r="EF80" s="285" t="str">
        <f ca="true">+IF(OFFSET('Hygiene Data'!$I$13,0,10*ROW('Hygiene Data'!I74))="","",OFFSET('Hygiene Data'!$I$13,0,10*ROW('Hygiene Data'!I74)))</f>
        <v/>
      </c>
    </row>
    <row xmlns:x14ac="http://schemas.microsoft.com/office/spreadsheetml/2009/9/ac" r="81" x14ac:dyDescent="0.2">
      <c r="A81" s="35" t="str">
        <f ca="true">+IF(OFFSET('Water Data'!$B$2,0,10*ROW('Water Data'!E75))="","",OFFSET('Water Data'!$B$2,0,10*ROW('Water Data'!E75)))</f>
        <v/>
      </c>
      <c r="B81" s="35" t="str">
        <f ca="true">+IF(OFFSET('Water Data'!$C$2,0,10*ROW('Water Data'!F75))="","",OFFSET('Water Data'!$C$2,0,10*ROW('Water Data'!F75)))</f>
        <v/>
      </c>
      <c r="C81" s="341" t="str">
        <f t="shared" ca="true" si="1"/>
        <v/>
      </c>
      <c r="D81" s="89"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89"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89"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89"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89"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89"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89"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89"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89"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89"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89"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89"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89"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89"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89"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89"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89"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89"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0"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0"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0"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0"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0"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0"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0"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0"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0"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0"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0"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0"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0"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0"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0"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0"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0"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0"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0"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0"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0"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0"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0"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0"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0"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0"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0"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0"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0"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0"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1"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1"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1"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1"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1"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1"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1"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1"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1"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1"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1"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1"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1"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1"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1"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1"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1"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1"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85"/>
      <c r="BS81" s="285" t="str">
        <f ca="true">+IF(OFFSET('Water Data'!$D$27,0,10*ROW('Water Data'!D75))="","",OFFSET('Water Data'!$D$27,0,10*ROW('Water Data'!D75)))</f>
        <v/>
      </c>
      <c r="BT81" s="285" t="str">
        <f ca="true">+IF(OFFSET('Water Data'!$D$28,0,10*ROW('Water Data'!D75))="","",OFFSET('Water Data'!$D$28,0,10*ROW('Water Data'!D75)))</f>
        <v/>
      </c>
      <c r="BU81" s="285" t="str">
        <f ca="true">+IF(OFFSET('Water Data'!$D$29,0,10*ROW('Water Data'!D75))="","",OFFSET('Water Data'!$D$29,0,10*ROW('Water Data'!D75)))</f>
        <v/>
      </c>
      <c r="BV81" s="285" t="str">
        <f ca="true">+IF(OFFSET('Water Data'!$E$27,0,10*ROW('Water Data'!E75))="","",OFFSET('Water Data'!$E$27,0,10*ROW('Water Data'!E75)))</f>
        <v/>
      </c>
      <c r="BW81" s="285" t="str">
        <f ca="true">+IF(OFFSET('Water Data'!$E$28,0,10*ROW('Water Data'!E75))="","",OFFSET('Water Data'!$E$28,0,10*ROW('Water Data'!E75)))</f>
        <v/>
      </c>
      <c r="BX81" s="285" t="str">
        <f ca="true">+IF(OFFSET('Water Data'!$E$29,0,10*ROW('Water Data'!E75))="","",OFFSET('Water Data'!$E$29,0,10*ROW('Water Data'!E75)))</f>
        <v/>
      </c>
      <c r="BY81" s="285" t="str">
        <f ca="true">+IF(OFFSET('Water Data'!$F$27,0,10*ROW('Water Data'!F75))="","",OFFSET('Water Data'!$F$27,0,10*ROW('Water Data'!F75)))</f>
        <v/>
      </c>
      <c r="BZ81" s="285" t="str">
        <f ca="true">+IF(OFFSET('Water Data'!$F$28,0,10*ROW('Water Data'!F75))="","",OFFSET('Water Data'!$F$28,0,10*ROW('Water Data'!F75)))</f>
        <v/>
      </c>
      <c r="CA81" s="285" t="str">
        <f ca="true">+IF(OFFSET('Water Data'!$F$29,0,10*ROW('Water Data'!F75))="","",OFFSET('Water Data'!$F$29,0,10*ROW('Water Data'!F75)))</f>
        <v/>
      </c>
      <c r="CB81" s="285" t="str">
        <f ca="true">+IF(OFFSET('Water Data'!$G$27,0,10*ROW('Water Data'!G75))="","",OFFSET('Water Data'!$G$27,0,10*ROW('Water Data'!G75)))</f>
        <v/>
      </c>
      <c r="CC81" s="285" t="str">
        <f ca="true">+IF(OFFSET('Water Data'!$G$28,0,10*ROW('Water Data'!G75))="","",OFFSET('Water Data'!$G$28,0,10*ROW('Water Data'!G75)))</f>
        <v/>
      </c>
      <c r="CD81" s="285" t="str">
        <f ca="true">+IF(OFFSET('Water Data'!$G$29,0,10*ROW('Water Data'!G75))="","",OFFSET('Water Data'!$G$29,0,10*ROW('Water Data'!G75)))</f>
        <v/>
      </c>
      <c r="CE81" s="285" t="str">
        <f ca="true">+IF(OFFSET('Water Data'!$H$27,0,10*ROW('Water Data'!H75))="","",OFFSET('Water Data'!$H$27,0,10*ROW('Water Data'!H75)))</f>
        <v/>
      </c>
      <c r="CF81" s="285" t="str">
        <f ca="true">+IF(OFFSET('Water Data'!$H$28,0,10*ROW('Water Data'!H75))="","",OFFSET('Water Data'!$H$28,0,10*ROW('Water Data'!H75)))</f>
        <v/>
      </c>
      <c r="CG81" s="285" t="str">
        <f ca="true">+IF(OFFSET('Water Data'!$H$29,0,10*ROW('Water Data'!H75))="","",OFFSET('Water Data'!$H$29,0,10*ROW('Water Data'!H75)))</f>
        <v/>
      </c>
      <c r="CH81" s="285" t="str">
        <f ca="true">+IF(OFFSET('Water Data'!$I$27,0,10*ROW('Water Data'!I75))="","",OFFSET('Water Data'!$I$27,0,10*ROW('Water Data'!I75)))</f>
        <v/>
      </c>
      <c r="CI81" s="285" t="str">
        <f ca="true">+IF(OFFSET('Water Data'!$I$28,0,10*ROW('Water Data'!I75))="","",OFFSET('Water Data'!$I$28,0,10*ROW('Water Data'!I75)))</f>
        <v/>
      </c>
      <c r="CJ81" s="285" t="str">
        <f ca="true">+IF(OFFSET('Water Data'!$I$29,0,10*ROW('Water Data'!I75))="","",OFFSET('Water Data'!$I$29,0,10*ROW('Water Data'!I75)))</f>
        <v/>
      </c>
      <c r="CK81" s="285" t="str">
        <f ca="true">+IF(OFFSET('Sanitation Data'!$D$28,0,10*ROW('Sanitation Data'!D75))="","",OFFSET('Sanitation Data'!$D$28,0,10*ROW('Sanitation Data'!D75)))</f>
        <v/>
      </c>
      <c r="CL81" s="285" t="str">
        <f ca="true">+IF(OFFSET('Sanitation Data'!$D$29,0,10*ROW('Sanitation Data'!D75))="","",OFFSET('Sanitation Data'!$D$29,0,10*ROW('Sanitation Data'!D75)))</f>
        <v/>
      </c>
      <c r="CM81" s="285" t="str">
        <f ca="true">+IF(OFFSET('Sanitation Data'!$D$30,0,10*ROW('Sanitation Data'!D75))="","",OFFSET('Sanitation Data'!$D$30,0,10*ROW('Sanitation Data'!D75)))</f>
        <v/>
      </c>
      <c r="CN81" s="285" t="str">
        <f ca="true">+IF(OFFSET('Sanitation Data'!$D$31,0,10*ROW('Sanitation Data'!D75))="","",OFFSET('Sanitation Data'!$D$31,0,10*ROW('Sanitation Data'!D75)))</f>
        <v/>
      </c>
      <c r="CO81" s="285" t="str">
        <f ca="true">+IF(OFFSET('Sanitation Data'!$D$32,0,10*ROW('Sanitation Data'!D75))="","",OFFSET('Sanitation Data'!$D$32,0,10*ROW('Sanitation Data'!D75)))</f>
        <v/>
      </c>
      <c r="CP81" s="285" t="str">
        <f ca="true">+IF(OFFSET('Sanitation Data'!$E$28,0,10*ROW('Sanitation Data'!E75))="","",OFFSET('Sanitation Data'!$E$28,0,10*ROW('Sanitation Data'!E75)))</f>
        <v/>
      </c>
      <c r="CQ81" s="285" t="str">
        <f ca="true">+IF(OFFSET('Sanitation Data'!$E$29,0,10*ROW('Sanitation Data'!E75))="","",OFFSET('Sanitation Data'!$E$29,0,10*ROW('Sanitation Data'!E75)))</f>
        <v/>
      </c>
      <c r="CR81" s="285" t="str">
        <f ca="true">+IF(OFFSET('Sanitation Data'!$E$30,0,10*ROW('Sanitation Data'!E75))="","",OFFSET('Sanitation Data'!$E$30,0,10*ROW('Sanitation Data'!E75)))</f>
        <v/>
      </c>
      <c r="CS81" s="285" t="str">
        <f ca="true">+IF(OFFSET('Sanitation Data'!$E$31,0,10*ROW('Sanitation Data'!E75))="","",OFFSET('Sanitation Data'!$E$31,0,10*ROW('Sanitation Data'!E75)))</f>
        <v/>
      </c>
      <c r="CT81" s="285" t="str">
        <f ca="true">+IF(OFFSET('Sanitation Data'!$E$32,0,10*ROW('Sanitation Data'!E75))="","",OFFSET('Sanitation Data'!$E$32,0,10*ROW('Sanitation Data'!E75)))</f>
        <v/>
      </c>
      <c r="CU81" s="285" t="str">
        <f ca="true">+IF(OFFSET('Sanitation Data'!$F$28,0,10*ROW('Sanitation Data'!F75))="","",OFFSET('Sanitation Data'!$F$28,0,10*ROW('Sanitation Data'!F75)))</f>
        <v/>
      </c>
      <c r="CV81" s="285" t="str">
        <f ca="true">+IF(OFFSET('Sanitation Data'!$F$29,0,10*ROW('Sanitation Data'!F75))="","",OFFSET('Sanitation Data'!$F$29,0,10*ROW('Sanitation Data'!F75)))</f>
        <v/>
      </c>
      <c r="CW81" s="285" t="str">
        <f ca="true">+IF(OFFSET('Sanitation Data'!$F$30,0,10*ROW('Sanitation Data'!F75))="","",OFFSET('Sanitation Data'!$F$30,0,10*ROW('Sanitation Data'!F75)))</f>
        <v/>
      </c>
      <c r="CX81" s="285" t="str">
        <f ca="true">+IF(OFFSET('Sanitation Data'!$F$31,0,10*ROW('Sanitation Data'!F75))="","",OFFSET('Sanitation Data'!$F$31,0,10*ROW('Sanitation Data'!F75)))</f>
        <v/>
      </c>
      <c r="CY81" s="285" t="str">
        <f ca="true">+IF(OFFSET('Sanitation Data'!$F$32,0,10*ROW('Sanitation Data'!F75))="","",OFFSET('Sanitation Data'!$F$32,0,10*ROW('Sanitation Data'!F75)))</f>
        <v/>
      </c>
      <c r="CZ81" s="285" t="str">
        <f ca="true">+IF(OFFSET('Sanitation Data'!$G$28,0,10*ROW('Sanitation Data'!G75))="","",OFFSET('Sanitation Data'!$G$28,0,10*ROW('Sanitation Data'!G75)))</f>
        <v/>
      </c>
      <c r="DA81" s="285" t="str">
        <f ca="true">+IF(OFFSET('Sanitation Data'!$G$29,0,10*ROW('Sanitation Data'!G75))="","",OFFSET('Sanitation Data'!$G$29,0,10*ROW('Sanitation Data'!G75)))</f>
        <v/>
      </c>
      <c r="DB81" s="285" t="str">
        <f ca="true">+IF(OFFSET('Sanitation Data'!$G$30,0,10*ROW('Sanitation Data'!G75))="","",OFFSET('Sanitation Data'!$G$30,0,10*ROW('Sanitation Data'!G75)))</f>
        <v/>
      </c>
      <c r="DC81" s="285" t="str">
        <f ca="true">+IF(OFFSET('Sanitation Data'!$G$31,0,10*ROW('Sanitation Data'!G75))="","",OFFSET('Sanitation Data'!$G$31,0,10*ROW('Sanitation Data'!G75)))</f>
        <v/>
      </c>
      <c r="DD81" s="285" t="str">
        <f ca="true">+IF(OFFSET('Sanitation Data'!$G$32,0,10*ROW('Sanitation Data'!G75))="","",OFFSET('Sanitation Data'!$G$32,0,10*ROW('Sanitation Data'!G75)))</f>
        <v/>
      </c>
      <c r="DE81" s="285" t="str">
        <f ca="true">+IF(OFFSET('Sanitation Data'!$H$28,0,10*ROW('Sanitation Data'!H75))="","",OFFSET('Sanitation Data'!$H$28,0,10*ROW('Sanitation Data'!H75)))</f>
        <v/>
      </c>
      <c r="DF81" s="285" t="str">
        <f ca="true">+IF(OFFSET('Sanitation Data'!$H$29,0,10*ROW('Sanitation Data'!H75))="","",OFFSET('Sanitation Data'!$H$29,0,10*ROW('Sanitation Data'!H75)))</f>
        <v/>
      </c>
      <c r="DG81" s="285" t="str">
        <f ca="true">+IF(OFFSET('Sanitation Data'!$H$30,0,10*ROW('Sanitation Data'!H75))="","",OFFSET('Sanitation Data'!$H$30,0,10*ROW('Sanitation Data'!H75)))</f>
        <v/>
      </c>
      <c r="DH81" s="285" t="str">
        <f ca="true">+IF(OFFSET('Sanitation Data'!$H$31,0,10*ROW('Sanitation Data'!H75))="","",OFFSET('Sanitation Data'!$H$31,0,10*ROW('Sanitation Data'!H75)))</f>
        <v/>
      </c>
      <c r="DI81" s="285" t="str">
        <f ca="true">+IF(OFFSET('Sanitation Data'!$H$32,0,10*ROW('Sanitation Data'!H75))="","",OFFSET('Sanitation Data'!$H$32,0,10*ROW('Sanitation Data'!H75)))</f>
        <v/>
      </c>
      <c r="DJ81" s="285" t="str">
        <f ca="true">+IF(OFFSET('Sanitation Data'!$I$28,0,10*ROW('Sanitation Data'!I75))="","",OFFSET('Sanitation Data'!$I$28,0,10*ROW('Sanitation Data'!I75)))</f>
        <v/>
      </c>
      <c r="DK81" s="285" t="str">
        <f ca="true">+IF(OFFSET('Sanitation Data'!$I$29,0,10*ROW('Sanitation Data'!I75))="","",OFFSET('Sanitation Data'!$I$29,0,10*ROW('Sanitation Data'!I75)))</f>
        <v/>
      </c>
      <c r="DL81" s="285" t="str">
        <f ca="true">+IF(OFFSET('Sanitation Data'!$I$30,0,10*ROW('Sanitation Data'!I75))="","",OFFSET('Sanitation Data'!$I$30,0,10*ROW('Sanitation Data'!I75)))</f>
        <v/>
      </c>
      <c r="DM81" s="285" t="str">
        <f ca="true">+IF(OFFSET('Sanitation Data'!$I$31,0,10*ROW('Sanitation Data'!I75))="","",OFFSET('Sanitation Data'!$I$31,0,10*ROW('Sanitation Data'!I75)))</f>
        <v/>
      </c>
      <c r="DN81" s="285" t="str">
        <f ca="true">+IF(OFFSET('Sanitation Data'!$I$32,0,10*ROW('Sanitation Data'!I75))="","",OFFSET('Sanitation Data'!$I$32,0,10*ROW('Sanitation Data'!I75)))</f>
        <v/>
      </c>
      <c r="DO81" s="285" t="str">
        <f ca="true">+IF(OFFSET('Hygiene Data'!$D$11,0,10*ROW('Hygiene Data'!D75))="","",OFFSET('Hygiene Data'!$D$11,0,10*ROW('Hygiene Data'!D75)))</f>
        <v/>
      </c>
      <c r="DP81" s="285" t="str">
        <f ca="true">+IF(OFFSET('Hygiene Data'!$D$12,0,10*ROW('Hygiene Data'!D75))="","",OFFSET('Hygiene Data'!$D$12,0,10*ROW('Hygiene Data'!D75)))</f>
        <v/>
      </c>
      <c r="DQ81" s="285" t="str">
        <f ca="true">+IF(OFFSET('Hygiene Data'!$D$13,0,10*ROW('Hygiene Data'!D75))="","",OFFSET('Hygiene Data'!$D$13,0,10*ROW('Hygiene Data'!D75)))</f>
        <v/>
      </c>
      <c r="DR81" s="285" t="str">
        <f ca="true">+IF(OFFSET('Hygiene Data'!$E$11,0,10*ROW('Hygiene Data'!E75))="","",OFFSET('Hygiene Data'!$E$11,0,10*ROW('Hygiene Data'!E75)))</f>
        <v/>
      </c>
      <c r="DS81" s="285" t="str">
        <f ca="true">+IF(OFFSET('Hygiene Data'!$E$12,0,10*ROW('Hygiene Data'!E75))="","",OFFSET('Hygiene Data'!$E$12,0,10*ROW('Hygiene Data'!E75)))</f>
        <v/>
      </c>
      <c r="DT81" s="285" t="str">
        <f ca="true">+IF(OFFSET('Hygiene Data'!$E$13,0,10*ROW('Hygiene Data'!E75))="","",OFFSET('Hygiene Data'!$E$13,0,10*ROW('Hygiene Data'!E75)))</f>
        <v/>
      </c>
      <c r="DU81" s="285" t="str">
        <f ca="true">+IF(OFFSET('Hygiene Data'!$F$11,0,10*ROW('Hygiene Data'!F75))="","",OFFSET('Hygiene Data'!$F$11,0,10*ROW('Hygiene Data'!F75)))</f>
        <v/>
      </c>
      <c r="DV81" s="285" t="str">
        <f ca="true">+IF(OFFSET('Hygiene Data'!$F$12,0,10*ROW('Hygiene Data'!F75))="","",OFFSET('Hygiene Data'!$F$12,0,10*ROW('Hygiene Data'!F75)))</f>
        <v/>
      </c>
      <c r="DW81" s="285" t="str">
        <f ca="true">+IF(OFFSET('Hygiene Data'!$F$13,0,10*ROW('Hygiene Data'!F75))="","",OFFSET('Hygiene Data'!$F$13,0,10*ROW('Hygiene Data'!F75)))</f>
        <v/>
      </c>
      <c r="DX81" s="285" t="str">
        <f ca="true">+IF(OFFSET('Hygiene Data'!$G$11,0,10*ROW('Hygiene Data'!G75))="","",OFFSET('Hygiene Data'!$G$11,0,10*ROW('Hygiene Data'!G75)))</f>
        <v/>
      </c>
      <c r="DY81" s="285" t="str">
        <f ca="true">+IF(OFFSET('Hygiene Data'!$G$12,0,10*ROW('Hygiene Data'!G75))="","",OFFSET('Hygiene Data'!$G$12,0,10*ROW('Hygiene Data'!G75)))</f>
        <v/>
      </c>
      <c r="DZ81" s="285" t="str">
        <f ca="true">+IF(OFFSET('Hygiene Data'!$G$13,0,10*ROW('Hygiene Data'!G75))="","",OFFSET('Hygiene Data'!$G$13,0,10*ROW('Hygiene Data'!G75)))</f>
        <v/>
      </c>
      <c r="EA81" s="285" t="str">
        <f ca="true">+IF(OFFSET('Hygiene Data'!$H$11,0,10*ROW('Hygiene Data'!H75))="","",OFFSET('Hygiene Data'!$H$11,0,10*ROW('Hygiene Data'!H75)))</f>
        <v/>
      </c>
      <c r="EB81" s="285" t="str">
        <f ca="true">+IF(OFFSET('Hygiene Data'!$H$12,0,10*ROW('Hygiene Data'!H75))="","",OFFSET('Hygiene Data'!$H$12,0,10*ROW('Hygiene Data'!H75)))</f>
        <v/>
      </c>
      <c r="EC81" s="285" t="str">
        <f ca="true">+IF(OFFSET('Hygiene Data'!$H$13,0,10*ROW('Hygiene Data'!H75))="","",OFFSET('Hygiene Data'!$H$13,0,10*ROW('Hygiene Data'!H75)))</f>
        <v/>
      </c>
      <c r="ED81" s="285" t="str">
        <f ca="true">+IF(OFFSET('Hygiene Data'!$I$11,0,10*ROW('Hygiene Data'!I75))="","",OFFSET('Hygiene Data'!$I$11,0,10*ROW('Hygiene Data'!I75)))</f>
        <v/>
      </c>
      <c r="EE81" s="285" t="str">
        <f ca="true">+IF(OFFSET('Hygiene Data'!$I$12,0,10*ROW('Hygiene Data'!I75))="","",OFFSET('Hygiene Data'!$I$12,0,10*ROW('Hygiene Data'!I75)))</f>
        <v/>
      </c>
      <c r="EF81" s="285" t="str">
        <f ca="true">+IF(OFFSET('Hygiene Data'!$I$13,0,10*ROW('Hygiene Data'!I75))="","",OFFSET('Hygiene Data'!$I$13,0,10*ROW('Hygiene Data'!I75)))</f>
        <v/>
      </c>
    </row>
    <row xmlns:x14ac="http://schemas.microsoft.com/office/spreadsheetml/2009/9/ac" r="82" x14ac:dyDescent="0.2">
      <c r="A82" s="35" t="str">
        <f ca="true">+IF(OFFSET('Water Data'!$B$2,0,10*ROW('Water Data'!E76))="","",OFFSET('Water Data'!$B$2,0,10*ROW('Water Data'!E76)))</f>
        <v/>
      </c>
      <c r="B82" s="35" t="str">
        <f ca="true">+IF(OFFSET('Water Data'!$C$2,0,10*ROW('Water Data'!F76))="","",OFFSET('Water Data'!$C$2,0,10*ROW('Water Data'!F76)))</f>
        <v/>
      </c>
      <c r="C82" s="341" t="str">
        <f t="shared" ca="true" si="1"/>
        <v/>
      </c>
      <c r="D82" s="89"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89"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89"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89"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89"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89"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89"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89"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89"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89"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89"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89"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89"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89"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89"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89"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89"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89"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0"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0"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0"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0"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0"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0"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0"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0"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0"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0"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0"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0"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0"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0"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0"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0"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0"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0"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0"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0"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0"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0"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0"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0"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0"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0"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0"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0"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0"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0"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1"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1"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1"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1"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1"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1"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1"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1"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1"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1"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1"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1"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1"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1"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1"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1"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1"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1"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85"/>
      <c r="BS82" s="285" t="str">
        <f ca="true">+IF(OFFSET('Water Data'!$D$27,0,10*ROW('Water Data'!D76))="","",OFFSET('Water Data'!$D$27,0,10*ROW('Water Data'!D76)))</f>
        <v/>
      </c>
      <c r="BT82" s="285" t="str">
        <f ca="true">+IF(OFFSET('Water Data'!$D$28,0,10*ROW('Water Data'!D76))="","",OFFSET('Water Data'!$D$28,0,10*ROW('Water Data'!D76)))</f>
        <v/>
      </c>
      <c r="BU82" s="285" t="str">
        <f ca="true">+IF(OFFSET('Water Data'!$D$29,0,10*ROW('Water Data'!D76))="","",OFFSET('Water Data'!$D$29,0,10*ROW('Water Data'!D76)))</f>
        <v/>
      </c>
      <c r="BV82" s="285" t="str">
        <f ca="true">+IF(OFFSET('Water Data'!$E$27,0,10*ROW('Water Data'!E76))="","",OFFSET('Water Data'!$E$27,0,10*ROW('Water Data'!E76)))</f>
        <v/>
      </c>
      <c r="BW82" s="285" t="str">
        <f ca="true">+IF(OFFSET('Water Data'!$E$28,0,10*ROW('Water Data'!E76))="","",OFFSET('Water Data'!$E$28,0,10*ROW('Water Data'!E76)))</f>
        <v/>
      </c>
      <c r="BX82" s="285" t="str">
        <f ca="true">+IF(OFFSET('Water Data'!$E$29,0,10*ROW('Water Data'!E76))="","",OFFSET('Water Data'!$E$29,0,10*ROW('Water Data'!E76)))</f>
        <v/>
      </c>
      <c r="BY82" s="285" t="str">
        <f ca="true">+IF(OFFSET('Water Data'!$F$27,0,10*ROW('Water Data'!F76))="","",OFFSET('Water Data'!$F$27,0,10*ROW('Water Data'!F76)))</f>
        <v/>
      </c>
      <c r="BZ82" s="285" t="str">
        <f ca="true">+IF(OFFSET('Water Data'!$F$28,0,10*ROW('Water Data'!F76))="","",OFFSET('Water Data'!$F$28,0,10*ROW('Water Data'!F76)))</f>
        <v/>
      </c>
      <c r="CA82" s="285" t="str">
        <f ca="true">+IF(OFFSET('Water Data'!$F$29,0,10*ROW('Water Data'!F76))="","",OFFSET('Water Data'!$F$29,0,10*ROW('Water Data'!F76)))</f>
        <v/>
      </c>
      <c r="CB82" s="285" t="str">
        <f ca="true">+IF(OFFSET('Water Data'!$G$27,0,10*ROW('Water Data'!G76))="","",OFFSET('Water Data'!$G$27,0,10*ROW('Water Data'!G76)))</f>
        <v/>
      </c>
      <c r="CC82" s="285" t="str">
        <f ca="true">+IF(OFFSET('Water Data'!$G$28,0,10*ROW('Water Data'!G76))="","",OFFSET('Water Data'!$G$28,0,10*ROW('Water Data'!G76)))</f>
        <v/>
      </c>
      <c r="CD82" s="285" t="str">
        <f ca="true">+IF(OFFSET('Water Data'!$G$29,0,10*ROW('Water Data'!G76))="","",OFFSET('Water Data'!$G$29,0,10*ROW('Water Data'!G76)))</f>
        <v/>
      </c>
      <c r="CE82" s="285" t="str">
        <f ca="true">+IF(OFFSET('Water Data'!$H$27,0,10*ROW('Water Data'!H76))="","",OFFSET('Water Data'!$H$27,0,10*ROW('Water Data'!H76)))</f>
        <v/>
      </c>
      <c r="CF82" s="285" t="str">
        <f ca="true">+IF(OFFSET('Water Data'!$H$28,0,10*ROW('Water Data'!H76))="","",OFFSET('Water Data'!$H$28,0,10*ROW('Water Data'!H76)))</f>
        <v/>
      </c>
      <c r="CG82" s="285" t="str">
        <f ca="true">+IF(OFFSET('Water Data'!$H$29,0,10*ROW('Water Data'!H76))="","",OFFSET('Water Data'!$H$29,0,10*ROW('Water Data'!H76)))</f>
        <v/>
      </c>
      <c r="CH82" s="285" t="str">
        <f ca="true">+IF(OFFSET('Water Data'!$I$27,0,10*ROW('Water Data'!I76))="","",OFFSET('Water Data'!$I$27,0,10*ROW('Water Data'!I76)))</f>
        <v/>
      </c>
      <c r="CI82" s="285" t="str">
        <f ca="true">+IF(OFFSET('Water Data'!$I$28,0,10*ROW('Water Data'!I76))="","",OFFSET('Water Data'!$I$28,0,10*ROW('Water Data'!I76)))</f>
        <v/>
      </c>
      <c r="CJ82" s="285" t="str">
        <f ca="true">+IF(OFFSET('Water Data'!$I$29,0,10*ROW('Water Data'!I76))="","",OFFSET('Water Data'!$I$29,0,10*ROW('Water Data'!I76)))</f>
        <v/>
      </c>
      <c r="CK82" s="285" t="str">
        <f ca="true">+IF(OFFSET('Sanitation Data'!$D$28,0,10*ROW('Sanitation Data'!D76))="","",OFFSET('Sanitation Data'!$D$28,0,10*ROW('Sanitation Data'!D76)))</f>
        <v/>
      </c>
      <c r="CL82" s="285" t="str">
        <f ca="true">+IF(OFFSET('Sanitation Data'!$D$29,0,10*ROW('Sanitation Data'!D76))="","",OFFSET('Sanitation Data'!$D$29,0,10*ROW('Sanitation Data'!D76)))</f>
        <v/>
      </c>
      <c r="CM82" s="285" t="str">
        <f ca="true">+IF(OFFSET('Sanitation Data'!$D$30,0,10*ROW('Sanitation Data'!D76))="","",OFFSET('Sanitation Data'!$D$30,0,10*ROW('Sanitation Data'!D76)))</f>
        <v/>
      </c>
      <c r="CN82" s="285" t="str">
        <f ca="true">+IF(OFFSET('Sanitation Data'!$D$31,0,10*ROW('Sanitation Data'!D76))="","",OFFSET('Sanitation Data'!$D$31,0,10*ROW('Sanitation Data'!D76)))</f>
        <v/>
      </c>
      <c r="CO82" s="285" t="str">
        <f ca="true">+IF(OFFSET('Sanitation Data'!$D$32,0,10*ROW('Sanitation Data'!D76))="","",OFFSET('Sanitation Data'!$D$32,0,10*ROW('Sanitation Data'!D76)))</f>
        <v/>
      </c>
      <c r="CP82" s="285" t="str">
        <f ca="true">+IF(OFFSET('Sanitation Data'!$E$28,0,10*ROW('Sanitation Data'!E76))="","",OFFSET('Sanitation Data'!$E$28,0,10*ROW('Sanitation Data'!E76)))</f>
        <v/>
      </c>
      <c r="CQ82" s="285" t="str">
        <f ca="true">+IF(OFFSET('Sanitation Data'!$E$29,0,10*ROW('Sanitation Data'!E76))="","",OFFSET('Sanitation Data'!$E$29,0,10*ROW('Sanitation Data'!E76)))</f>
        <v/>
      </c>
      <c r="CR82" s="285" t="str">
        <f ca="true">+IF(OFFSET('Sanitation Data'!$E$30,0,10*ROW('Sanitation Data'!E76))="","",OFFSET('Sanitation Data'!$E$30,0,10*ROW('Sanitation Data'!E76)))</f>
        <v/>
      </c>
      <c r="CS82" s="285" t="str">
        <f ca="true">+IF(OFFSET('Sanitation Data'!$E$31,0,10*ROW('Sanitation Data'!E76))="","",OFFSET('Sanitation Data'!$E$31,0,10*ROW('Sanitation Data'!E76)))</f>
        <v/>
      </c>
      <c r="CT82" s="285" t="str">
        <f ca="true">+IF(OFFSET('Sanitation Data'!$E$32,0,10*ROW('Sanitation Data'!E76))="","",OFFSET('Sanitation Data'!$E$32,0,10*ROW('Sanitation Data'!E76)))</f>
        <v/>
      </c>
      <c r="CU82" s="285" t="str">
        <f ca="true">+IF(OFFSET('Sanitation Data'!$F$28,0,10*ROW('Sanitation Data'!F76))="","",OFFSET('Sanitation Data'!$F$28,0,10*ROW('Sanitation Data'!F76)))</f>
        <v/>
      </c>
      <c r="CV82" s="285" t="str">
        <f ca="true">+IF(OFFSET('Sanitation Data'!$F$29,0,10*ROW('Sanitation Data'!F76))="","",OFFSET('Sanitation Data'!$F$29,0,10*ROW('Sanitation Data'!F76)))</f>
        <v/>
      </c>
      <c r="CW82" s="285" t="str">
        <f ca="true">+IF(OFFSET('Sanitation Data'!$F$30,0,10*ROW('Sanitation Data'!F76))="","",OFFSET('Sanitation Data'!$F$30,0,10*ROW('Sanitation Data'!F76)))</f>
        <v/>
      </c>
      <c r="CX82" s="285" t="str">
        <f ca="true">+IF(OFFSET('Sanitation Data'!$F$31,0,10*ROW('Sanitation Data'!F76))="","",OFFSET('Sanitation Data'!$F$31,0,10*ROW('Sanitation Data'!F76)))</f>
        <v/>
      </c>
      <c r="CY82" s="285" t="str">
        <f ca="true">+IF(OFFSET('Sanitation Data'!$F$32,0,10*ROW('Sanitation Data'!F76))="","",OFFSET('Sanitation Data'!$F$32,0,10*ROW('Sanitation Data'!F76)))</f>
        <v/>
      </c>
      <c r="CZ82" s="285" t="str">
        <f ca="true">+IF(OFFSET('Sanitation Data'!$G$28,0,10*ROW('Sanitation Data'!G76))="","",OFFSET('Sanitation Data'!$G$28,0,10*ROW('Sanitation Data'!G76)))</f>
        <v/>
      </c>
      <c r="DA82" s="285" t="str">
        <f ca="true">+IF(OFFSET('Sanitation Data'!$G$29,0,10*ROW('Sanitation Data'!G76))="","",OFFSET('Sanitation Data'!$G$29,0,10*ROW('Sanitation Data'!G76)))</f>
        <v/>
      </c>
      <c r="DB82" s="285" t="str">
        <f ca="true">+IF(OFFSET('Sanitation Data'!$G$30,0,10*ROW('Sanitation Data'!G76))="","",OFFSET('Sanitation Data'!$G$30,0,10*ROW('Sanitation Data'!G76)))</f>
        <v/>
      </c>
      <c r="DC82" s="285" t="str">
        <f ca="true">+IF(OFFSET('Sanitation Data'!$G$31,0,10*ROW('Sanitation Data'!G76))="","",OFFSET('Sanitation Data'!$G$31,0,10*ROW('Sanitation Data'!G76)))</f>
        <v/>
      </c>
      <c r="DD82" s="285" t="str">
        <f ca="true">+IF(OFFSET('Sanitation Data'!$G$32,0,10*ROW('Sanitation Data'!G76))="","",OFFSET('Sanitation Data'!$G$32,0,10*ROW('Sanitation Data'!G76)))</f>
        <v/>
      </c>
      <c r="DE82" s="285" t="str">
        <f ca="true">+IF(OFFSET('Sanitation Data'!$H$28,0,10*ROW('Sanitation Data'!H76))="","",OFFSET('Sanitation Data'!$H$28,0,10*ROW('Sanitation Data'!H76)))</f>
        <v/>
      </c>
      <c r="DF82" s="285" t="str">
        <f ca="true">+IF(OFFSET('Sanitation Data'!$H$29,0,10*ROW('Sanitation Data'!H76))="","",OFFSET('Sanitation Data'!$H$29,0,10*ROW('Sanitation Data'!H76)))</f>
        <v/>
      </c>
      <c r="DG82" s="285" t="str">
        <f ca="true">+IF(OFFSET('Sanitation Data'!$H$30,0,10*ROW('Sanitation Data'!H76))="","",OFFSET('Sanitation Data'!$H$30,0,10*ROW('Sanitation Data'!H76)))</f>
        <v/>
      </c>
      <c r="DH82" s="285" t="str">
        <f ca="true">+IF(OFFSET('Sanitation Data'!$H$31,0,10*ROW('Sanitation Data'!H76))="","",OFFSET('Sanitation Data'!$H$31,0,10*ROW('Sanitation Data'!H76)))</f>
        <v/>
      </c>
      <c r="DI82" s="285" t="str">
        <f ca="true">+IF(OFFSET('Sanitation Data'!$H$32,0,10*ROW('Sanitation Data'!H76))="","",OFFSET('Sanitation Data'!$H$32,0,10*ROW('Sanitation Data'!H76)))</f>
        <v/>
      </c>
      <c r="DJ82" s="285" t="str">
        <f ca="true">+IF(OFFSET('Sanitation Data'!$I$28,0,10*ROW('Sanitation Data'!I76))="","",OFFSET('Sanitation Data'!$I$28,0,10*ROW('Sanitation Data'!I76)))</f>
        <v/>
      </c>
      <c r="DK82" s="285" t="str">
        <f ca="true">+IF(OFFSET('Sanitation Data'!$I$29,0,10*ROW('Sanitation Data'!I76))="","",OFFSET('Sanitation Data'!$I$29,0,10*ROW('Sanitation Data'!I76)))</f>
        <v/>
      </c>
      <c r="DL82" s="285" t="str">
        <f ca="true">+IF(OFFSET('Sanitation Data'!$I$30,0,10*ROW('Sanitation Data'!I76))="","",OFFSET('Sanitation Data'!$I$30,0,10*ROW('Sanitation Data'!I76)))</f>
        <v/>
      </c>
      <c r="DM82" s="285" t="str">
        <f ca="true">+IF(OFFSET('Sanitation Data'!$I$31,0,10*ROW('Sanitation Data'!I76))="","",OFFSET('Sanitation Data'!$I$31,0,10*ROW('Sanitation Data'!I76)))</f>
        <v/>
      </c>
      <c r="DN82" s="285" t="str">
        <f ca="true">+IF(OFFSET('Sanitation Data'!$I$32,0,10*ROW('Sanitation Data'!I76))="","",OFFSET('Sanitation Data'!$I$32,0,10*ROW('Sanitation Data'!I76)))</f>
        <v/>
      </c>
      <c r="DO82" s="285" t="str">
        <f ca="true">+IF(OFFSET('Hygiene Data'!$D$11,0,10*ROW('Hygiene Data'!D76))="","",OFFSET('Hygiene Data'!$D$11,0,10*ROW('Hygiene Data'!D76)))</f>
        <v/>
      </c>
      <c r="DP82" s="285" t="str">
        <f ca="true">+IF(OFFSET('Hygiene Data'!$D$12,0,10*ROW('Hygiene Data'!D76))="","",OFFSET('Hygiene Data'!$D$12,0,10*ROW('Hygiene Data'!D76)))</f>
        <v/>
      </c>
      <c r="DQ82" s="285" t="str">
        <f ca="true">+IF(OFFSET('Hygiene Data'!$D$13,0,10*ROW('Hygiene Data'!D76))="","",OFFSET('Hygiene Data'!$D$13,0,10*ROW('Hygiene Data'!D76)))</f>
        <v/>
      </c>
      <c r="DR82" s="285" t="str">
        <f ca="true">+IF(OFFSET('Hygiene Data'!$E$11,0,10*ROW('Hygiene Data'!E76))="","",OFFSET('Hygiene Data'!$E$11,0,10*ROW('Hygiene Data'!E76)))</f>
        <v/>
      </c>
      <c r="DS82" s="285" t="str">
        <f ca="true">+IF(OFFSET('Hygiene Data'!$E$12,0,10*ROW('Hygiene Data'!E76))="","",OFFSET('Hygiene Data'!$E$12,0,10*ROW('Hygiene Data'!E76)))</f>
        <v/>
      </c>
      <c r="DT82" s="285" t="str">
        <f ca="true">+IF(OFFSET('Hygiene Data'!$E$13,0,10*ROW('Hygiene Data'!E76))="","",OFFSET('Hygiene Data'!$E$13,0,10*ROW('Hygiene Data'!E76)))</f>
        <v/>
      </c>
      <c r="DU82" s="285" t="str">
        <f ca="true">+IF(OFFSET('Hygiene Data'!$F$11,0,10*ROW('Hygiene Data'!F76))="","",OFFSET('Hygiene Data'!$F$11,0,10*ROW('Hygiene Data'!F76)))</f>
        <v/>
      </c>
      <c r="DV82" s="285" t="str">
        <f ca="true">+IF(OFFSET('Hygiene Data'!$F$12,0,10*ROW('Hygiene Data'!F76))="","",OFFSET('Hygiene Data'!$F$12,0,10*ROW('Hygiene Data'!F76)))</f>
        <v/>
      </c>
      <c r="DW82" s="285" t="str">
        <f ca="true">+IF(OFFSET('Hygiene Data'!$F$13,0,10*ROW('Hygiene Data'!F76))="","",OFFSET('Hygiene Data'!$F$13,0,10*ROW('Hygiene Data'!F76)))</f>
        <v/>
      </c>
      <c r="DX82" s="285" t="str">
        <f ca="true">+IF(OFFSET('Hygiene Data'!$G$11,0,10*ROW('Hygiene Data'!G76))="","",OFFSET('Hygiene Data'!$G$11,0,10*ROW('Hygiene Data'!G76)))</f>
        <v/>
      </c>
      <c r="DY82" s="285" t="str">
        <f ca="true">+IF(OFFSET('Hygiene Data'!$G$12,0,10*ROW('Hygiene Data'!G76))="","",OFFSET('Hygiene Data'!$G$12,0,10*ROW('Hygiene Data'!G76)))</f>
        <v/>
      </c>
      <c r="DZ82" s="285" t="str">
        <f ca="true">+IF(OFFSET('Hygiene Data'!$G$13,0,10*ROW('Hygiene Data'!G76))="","",OFFSET('Hygiene Data'!$G$13,0,10*ROW('Hygiene Data'!G76)))</f>
        <v/>
      </c>
      <c r="EA82" s="285" t="str">
        <f ca="true">+IF(OFFSET('Hygiene Data'!$H$11,0,10*ROW('Hygiene Data'!H76))="","",OFFSET('Hygiene Data'!$H$11,0,10*ROW('Hygiene Data'!H76)))</f>
        <v/>
      </c>
      <c r="EB82" s="285" t="str">
        <f ca="true">+IF(OFFSET('Hygiene Data'!$H$12,0,10*ROW('Hygiene Data'!H76))="","",OFFSET('Hygiene Data'!$H$12,0,10*ROW('Hygiene Data'!H76)))</f>
        <v/>
      </c>
      <c r="EC82" s="285" t="str">
        <f ca="true">+IF(OFFSET('Hygiene Data'!$H$13,0,10*ROW('Hygiene Data'!H76))="","",OFFSET('Hygiene Data'!$H$13,0,10*ROW('Hygiene Data'!H76)))</f>
        <v/>
      </c>
      <c r="ED82" s="285" t="str">
        <f ca="true">+IF(OFFSET('Hygiene Data'!$I$11,0,10*ROW('Hygiene Data'!I76))="","",OFFSET('Hygiene Data'!$I$11,0,10*ROW('Hygiene Data'!I76)))</f>
        <v/>
      </c>
      <c r="EE82" s="285" t="str">
        <f ca="true">+IF(OFFSET('Hygiene Data'!$I$12,0,10*ROW('Hygiene Data'!I76))="","",OFFSET('Hygiene Data'!$I$12,0,10*ROW('Hygiene Data'!I76)))</f>
        <v/>
      </c>
      <c r="EF82" s="285" t="str">
        <f ca="true">+IF(OFFSET('Hygiene Data'!$I$13,0,10*ROW('Hygiene Data'!I76))="","",OFFSET('Hygiene Data'!$I$13,0,10*ROW('Hygiene Data'!I76)))</f>
        <v/>
      </c>
    </row>
    <row xmlns:x14ac="http://schemas.microsoft.com/office/spreadsheetml/2009/9/ac" r="83" x14ac:dyDescent="0.2">
      <c r="A83" s="35" t="str">
        <f ca="true">+IF(OFFSET('Water Data'!$B$2,0,10*ROW('Water Data'!E77))="","",OFFSET('Water Data'!$B$2,0,10*ROW('Water Data'!E77)))</f>
        <v/>
      </c>
      <c r="B83" s="35" t="str">
        <f ca="true">+IF(OFFSET('Water Data'!$C$2,0,10*ROW('Water Data'!F77))="","",OFFSET('Water Data'!$C$2,0,10*ROW('Water Data'!F77)))</f>
        <v/>
      </c>
      <c r="C83" s="341" t="str">
        <f t="shared" ca="true" si="1"/>
        <v/>
      </c>
      <c r="D83" s="89"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89"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89"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89"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89"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89"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89"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89"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89"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89"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89"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89"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89"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89"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89"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89"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89"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89"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0"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0"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0"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0"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0"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0"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0"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0"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0"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0"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0"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0"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0"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0"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0"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0"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0"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0"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0"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0"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0"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0"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0"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0"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0"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0"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0"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0"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0"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0"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1"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1"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1"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1"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1"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1"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1"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1"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1"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1"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1"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1"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1"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1"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1"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1"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1"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1"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85"/>
      <c r="BS83" s="285" t="str">
        <f ca="true">+IF(OFFSET('Water Data'!$D$27,0,10*ROW('Water Data'!D77))="","",OFFSET('Water Data'!$D$27,0,10*ROW('Water Data'!D77)))</f>
        <v/>
      </c>
      <c r="BT83" s="285" t="str">
        <f ca="true">+IF(OFFSET('Water Data'!$D$28,0,10*ROW('Water Data'!D77))="","",OFFSET('Water Data'!$D$28,0,10*ROW('Water Data'!D77)))</f>
        <v/>
      </c>
      <c r="BU83" s="285" t="str">
        <f ca="true">+IF(OFFSET('Water Data'!$D$29,0,10*ROW('Water Data'!D77))="","",OFFSET('Water Data'!$D$29,0,10*ROW('Water Data'!D77)))</f>
        <v/>
      </c>
      <c r="BV83" s="285" t="str">
        <f ca="true">+IF(OFFSET('Water Data'!$E$27,0,10*ROW('Water Data'!E77))="","",OFFSET('Water Data'!$E$27,0,10*ROW('Water Data'!E77)))</f>
        <v/>
      </c>
      <c r="BW83" s="285" t="str">
        <f ca="true">+IF(OFFSET('Water Data'!$E$28,0,10*ROW('Water Data'!E77))="","",OFFSET('Water Data'!$E$28,0,10*ROW('Water Data'!E77)))</f>
        <v/>
      </c>
      <c r="BX83" s="285" t="str">
        <f ca="true">+IF(OFFSET('Water Data'!$E$29,0,10*ROW('Water Data'!E77))="","",OFFSET('Water Data'!$E$29,0,10*ROW('Water Data'!E77)))</f>
        <v/>
      </c>
      <c r="BY83" s="285" t="str">
        <f ca="true">+IF(OFFSET('Water Data'!$F$27,0,10*ROW('Water Data'!F77))="","",OFFSET('Water Data'!$F$27,0,10*ROW('Water Data'!F77)))</f>
        <v/>
      </c>
      <c r="BZ83" s="285" t="str">
        <f ca="true">+IF(OFFSET('Water Data'!$F$28,0,10*ROW('Water Data'!F77))="","",OFFSET('Water Data'!$F$28,0,10*ROW('Water Data'!F77)))</f>
        <v/>
      </c>
      <c r="CA83" s="285" t="str">
        <f ca="true">+IF(OFFSET('Water Data'!$F$29,0,10*ROW('Water Data'!F77))="","",OFFSET('Water Data'!$F$29,0,10*ROW('Water Data'!F77)))</f>
        <v/>
      </c>
      <c r="CB83" s="285" t="str">
        <f ca="true">+IF(OFFSET('Water Data'!$G$27,0,10*ROW('Water Data'!G77))="","",OFFSET('Water Data'!$G$27,0,10*ROW('Water Data'!G77)))</f>
        <v/>
      </c>
      <c r="CC83" s="285" t="str">
        <f ca="true">+IF(OFFSET('Water Data'!$G$28,0,10*ROW('Water Data'!G77))="","",OFFSET('Water Data'!$G$28,0,10*ROW('Water Data'!G77)))</f>
        <v/>
      </c>
      <c r="CD83" s="285" t="str">
        <f ca="true">+IF(OFFSET('Water Data'!$G$29,0,10*ROW('Water Data'!G77))="","",OFFSET('Water Data'!$G$29,0,10*ROW('Water Data'!G77)))</f>
        <v/>
      </c>
      <c r="CE83" s="285" t="str">
        <f ca="true">+IF(OFFSET('Water Data'!$H$27,0,10*ROW('Water Data'!H77))="","",OFFSET('Water Data'!$H$27,0,10*ROW('Water Data'!H77)))</f>
        <v/>
      </c>
      <c r="CF83" s="285" t="str">
        <f ca="true">+IF(OFFSET('Water Data'!$H$28,0,10*ROW('Water Data'!H77))="","",OFFSET('Water Data'!$H$28,0,10*ROW('Water Data'!H77)))</f>
        <v/>
      </c>
      <c r="CG83" s="285" t="str">
        <f ca="true">+IF(OFFSET('Water Data'!$H$29,0,10*ROW('Water Data'!H77))="","",OFFSET('Water Data'!$H$29,0,10*ROW('Water Data'!H77)))</f>
        <v/>
      </c>
      <c r="CH83" s="285" t="str">
        <f ca="true">+IF(OFFSET('Water Data'!$I$27,0,10*ROW('Water Data'!I77))="","",OFFSET('Water Data'!$I$27,0,10*ROW('Water Data'!I77)))</f>
        <v/>
      </c>
      <c r="CI83" s="285" t="str">
        <f ca="true">+IF(OFFSET('Water Data'!$I$28,0,10*ROW('Water Data'!I77))="","",OFFSET('Water Data'!$I$28,0,10*ROW('Water Data'!I77)))</f>
        <v/>
      </c>
      <c r="CJ83" s="285" t="str">
        <f ca="true">+IF(OFFSET('Water Data'!$I$29,0,10*ROW('Water Data'!I77))="","",OFFSET('Water Data'!$I$29,0,10*ROW('Water Data'!I77)))</f>
        <v/>
      </c>
      <c r="CK83" s="285" t="str">
        <f ca="true">+IF(OFFSET('Sanitation Data'!$D$28,0,10*ROW('Sanitation Data'!D77))="","",OFFSET('Sanitation Data'!$D$28,0,10*ROW('Sanitation Data'!D77)))</f>
        <v/>
      </c>
      <c r="CL83" s="285" t="str">
        <f ca="true">+IF(OFFSET('Sanitation Data'!$D$29,0,10*ROW('Sanitation Data'!D77))="","",OFFSET('Sanitation Data'!$D$29,0,10*ROW('Sanitation Data'!D77)))</f>
        <v/>
      </c>
      <c r="CM83" s="285" t="str">
        <f ca="true">+IF(OFFSET('Sanitation Data'!$D$30,0,10*ROW('Sanitation Data'!D77))="","",OFFSET('Sanitation Data'!$D$30,0,10*ROW('Sanitation Data'!D77)))</f>
        <v/>
      </c>
      <c r="CN83" s="285" t="str">
        <f ca="true">+IF(OFFSET('Sanitation Data'!$D$31,0,10*ROW('Sanitation Data'!D77))="","",OFFSET('Sanitation Data'!$D$31,0,10*ROW('Sanitation Data'!D77)))</f>
        <v/>
      </c>
      <c r="CO83" s="285" t="str">
        <f ca="true">+IF(OFFSET('Sanitation Data'!$D$32,0,10*ROW('Sanitation Data'!D77))="","",OFFSET('Sanitation Data'!$D$32,0,10*ROW('Sanitation Data'!D77)))</f>
        <v/>
      </c>
      <c r="CP83" s="285" t="str">
        <f ca="true">+IF(OFFSET('Sanitation Data'!$E$28,0,10*ROW('Sanitation Data'!E77))="","",OFFSET('Sanitation Data'!$E$28,0,10*ROW('Sanitation Data'!E77)))</f>
        <v/>
      </c>
      <c r="CQ83" s="285" t="str">
        <f ca="true">+IF(OFFSET('Sanitation Data'!$E$29,0,10*ROW('Sanitation Data'!E77))="","",OFFSET('Sanitation Data'!$E$29,0,10*ROW('Sanitation Data'!E77)))</f>
        <v/>
      </c>
      <c r="CR83" s="285" t="str">
        <f ca="true">+IF(OFFSET('Sanitation Data'!$E$30,0,10*ROW('Sanitation Data'!E77))="","",OFFSET('Sanitation Data'!$E$30,0,10*ROW('Sanitation Data'!E77)))</f>
        <v/>
      </c>
      <c r="CS83" s="285" t="str">
        <f ca="true">+IF(OFFSET('Sanitation Data'!$E$31,0,10*ROW('Sanitation Data'!E77))="","",OFFSET('Sanitation Data'!$E$31,0,10*ROW('Sanitation Data'!E77)))</f>
        <v/>
      </c>
      <c r="CT83" s="285" t="str">
        <f ca="true">+IF(OFFSET('Sanitation Data'!$E$32,0,10*ROW('Sanitation Data'!E77))="","",OFFSET('Sanitation Data'!$E$32,0,10*ROW('Sanitation Data'!E77)))</f>
        <v/>
      </c>
      <c r="CU83" s="285" t="str">
        <f ca="true">+IF(OFFSET('Sanitation Data'!$F$28,0,10*ROW('Sanitation Data'!F77))="","",OFFSET('Sanitation Data'!$F$28,0,10*ROW('Sanitation Data'!F77)))</f>
        <v/>
      </c>
      <c r="CV83" s="285" t="str">
        <f ca="true">+IF(OFFSET('Sanitation Data'!$F$29,0,10*ROW('Sanitation Data'!F77))="","",OFFSET('Sanitation Data'!$F$29,0,10*ROW('Sanitation Data'!F77)))</f>
        <v/>
      </c>
      <c r="CW83" s="285" t="str">
        <f ca="true">+IF(OFFSET('Sanitation Data'!$F$30,0,10*ROW('Sanitation Data'!F77))="","",OFFSET('Sanitation Data'!$F$30,0,10*ROW('Sanitation Data'!F77)))</f>
        <v/>
      </c>
      <c r="CX83" s="285" t="str">
        <f ca="true">+IF(OFFSET('Sanitation Data'!$F$31,0,10*ROW('Sanitation Data'!F77))="","",OFFSET('Sanitation Data'!$F$31,0,10*ROW('Sanitation Data'!F77)))</f>
        <v/>
      </c>
      <c r="CY83" s="285" t="str">
        <f ca="true">+IF(OFFSET('Sanitation Data'!$F$32,0,10*ROW('Sanitation Data'!F77))="","",OFFSET('Sanitation Data'!$F$32,0,10*ROW('Sanitation Data'!F77)))</f>
        <v/>
      </c>
      <c r="CZ83" s="285" t="str">
        <f ca="true">+IF(OFFSET('Sanitation Data'!$G$28,0,10*ROW('Sanitation Data'!G77))="","",OFFSET('Sanitation Data'!$G$28,0,10*ROW('Sanitation Data'!G77)))</f>
        <v/>
      </c>
      <c r="DA83" s="285" t="str">
        <f ca="true">+IF(OFFSET('Sanitation Data'!$G$29,0,10*ROW('Sanitation Data'!G77))="","",OFFSET('Sanitation Data'!$G$29,0,10*ROW('Sanitation Data'!G77)))</f>
        <v/>
      </c>
      <c r="DB83" s="285" t="str">
        <f ca="true">+IF(OFFSET('Sanitation Data'!$G$30,0,10*ROW('Sanitation Data'!G77))="","",OFFSET('Sanitation Data'!$G$30,0,10*ROW('Sanitation Data'!G77)))</f>
        <v/>
      </c>
      <c r="DC83" s="285" t="str">
        <f ca="true">+IF(OFFSET('Sanitation Data'!$G$31,0,10*ROW('Sanitation Data'!G77))="","",OFFSET('Sanitation Data'!$G$31,0,10*ROW('Sanitation Data'!G77)))</f>
        <v/>
      </c>
      <c r="DD83" s="285" t="str">
        <f ca="true">+IF(OFFSET('Sanitation Data'!$G$32,0,10*ROW('Sanitation Data'!G77))="","",OFFSET('Sanitation Data'!$G$32,0,10*ROW('Sanitation Data'!G77)))</f>
        <v/>
      </c>
      <c r="DE83" s="285" t="str">
        <f ca="true">+IF(OFFSET('Sanitation Data'!$H$28,0,10*ROW('Sanitation Data'!H77))="","",OFFSET('Sanitation Data'!$H$28,0,10*ROW('Sanitation Data'!H77)))</f>
        <v/>
      </c>
      <c r="DF83" s="285" t="str">
        <f ca="true">+IF(OFFSET('Sanitation Data'!$H$29,0,10*ROW('Sanitation Data'!H77))="","",OFFSET('Sanitation Data'!$H$29,0,10*ROW('Sanitation Data'!H77)))</f>
        <v/>
      </c>
      <c r="DG83" s="285" t="str">
        <f ca="true">+IF(OFFSET('Sanitation Data'!$H$30,0,10*ROW('Sanitation Data'!H77))="","",OFFSET('Sanitation Data'!$H$30,0,10*ROW('Sanitation Data'!H77)))</f>
        <v/>
      </c>
      <c r="DH83" s="285" t="str">
        <f ca="true">+IF(OFFSET('Sanitation Data'!$H$31,0,10*ROW('Sanitation Data'!H77))="","",OFFSET('Sanitation Data'!$H$31,0,10*ROW('Sanitation Data'!H77)))</f>
        <v/>
      </c>
      <c r="DI83" s="285" t="str">
        <f ca="true">+IF(OFFSET('Sanitation Data'!$H$32,0,10*ROW('Sanitation Data'!H77))="","",OFFSET('Sanitation Data'!$H$32,0,10*ROW('Sanitation Data'!H77)))</f>
        <v/>
      </c>
      <c r="DJ83" s="285" t="str">
        <f ca="true">+IF(OFFSET('Sanitation Data'!$I$28,0,10*ROW('Sanitation Data'!I77))="","",OFFSET('Sanitation Data'!$I$28,0,10*ROW('Sanitation Data'!I77)))</f>
        <v/>
      </c>
      <c r="DK83" s="285" t="str">
        <f ca="true">+IF(OFFSET('Sanitation Data'!$I$29,0,10*ROW('Sanitation Data'!I77))="","",OFFSET('Sanitation Data'!$I$29,0,10*ROW('Sanitation Data'!I77)))</f>
        <v/>
      </c>
      <c r="DL83" s="285" t="str">
        <f ca="true">+IF(OFFSET('Sanitation Data'!$I$30,0,10*ROW('Sanitation Data'!I77))="","",OFFSET('Sanitation Data'!$I$30,0,10*ROW('Sanitation Data'!I77)))</f>
        <v/>
      </c>
      <c r="DM83" s="285" t="str">
        <f ca="true">+IF(OFFSET('Sanitation Data'!$I$31,0,10*ROW('Sanitation Data'!I77))="","",OFFSET('Sanitation Data'!$I$31,0,10*ROW('Sanitation Data'!I77)))</f>
        <v/>
      </c>
      <c r="DN83" s="285" t="str">
        <f ca="true">+IF(OFFSET('Sanitation Data'!$I$32,0,10*ROW('Sanitation Data'!I77))="","",OFFSET('Sanitation Data'!$I$32,0,10*ROW('Sanitation Data'!I77)))</f>
        <v/>
      </c>
      <c r="DO83" s="285" t="str">
        <f ca="true">+IF(OFFSET('Hygiene Data'!$D$11,0,10*ROW('Hygiene Data'!D77))="","",OFFSET('Hygiene Data'!$D$11,0,10*ROW('Hygiene Data'!D77)))</f>
        <v/>
      </c>
      <c r="DP83" s="285" t="str">
        <f ca="true">+IF(OFFSET('Hygiene Data'!$D$12,0,10*ROW('Hygiene Data'!D77))="","",OFFSET('Hygiene Data'!$D$12,0,10*ROW('Hygiene Data'!D77)))</f>
        <v/>
      </c>
      <c r="DQ83" s="285" t="str">
        <f ca="true">+IF(OFFSET('Hygiene Data'!$D$13,0,10*ROW('Hygiene Data'!D77))="","",OFFSET('Hygiene Data'!$D$13,0,10*ROW('Hygiene Data'!D77)))</f>
        <v/>
      </c>
      <c r="DR83" s="285" t="str">
        <f ca="true">+IF(OFFSET('Hygiene Data'!$E$11,0,10*ROW('Hygiene Data'!E77))="","",OFFSET('Hygiene Data'!$E$11,0,10*ROW('Hygiene Data'!E77)))</f>
        <v/>
      </c>
      <c r="DS83" s="285" t="str">
        <f ca="true">+IF(OFFSET('Hygiene Data'!$E$12,0,10*ROW('Hygiene Data'!E77))="","",OFFSET('Hygiene Data'!$E$12,0,10*ROW('Hygiene Data'!E77)))</f>
        <v/>
      </c>
      <c r="DT83" s="285" t="str">
        <f ca="true">+IF(OFFSET('Hygiene Data'!$E$13,0,10*ROW('Hygiene Data'!E77))="","",OFFSET('Hygiene Data'!$E$13,0,10*ROW('Hygiene Data'!E77)))</f>
        <v/>
      </c>
      <c r="DU83" s="285" t="str">
        <f ca="true">+IF(OFFSET('Hygiene Data'!$F$11,0,10*ROW('Hygiene Data'!F77))="","",OFFSET('Hygiene Data'!$F$11,0,10*ROW('Hygiene Data'!F77)))</f>
        <v/>
      </c>
      <c r="DV83" s="285" t="str">
        <f ca="true">+IF(OFFSET('Hygiene Data'!$F$12,0,10*ROW('Hygiene Data'!F77))="","",OFFSET('Hygiene Data'!$F$12,0,10*ROW('Hygiene Data'!F77)))</f>
        <v/>
      </c>
      <c r="DW83" s="285" t="str">
        <f ca="true">+IF(OFFSET('Hygiene Data'!$F$13,0,10*ROW('Hygiene Data'!F77))="","",OFFSET('Hygiene Data'!$F$13,0,10*ROW('Hygiene Data'!F77)))</f>
        <v/>
      </c>
      <c r="DX83" s="285" t="str">
        <f ca="true">+IF(OFFSET('Hygiene Data'!$G$11,0,10*ROW('Hygiene Data'!G77))="","",OFFSET('Hygiene Data'!$G$11,0,10*ROW('Hygiene Data'!G77)))</f>
        <v/>
      </c>
      <c r="DY83" s="285" t="str">
        <f ca="true">+IF(OFFSET('Hygiene Data'!$G$12,0,10*ROW('Hygiene Data'!G77))="","",OFFSET('Hygiene Data'!$G$12,0,10*ROW('Hygiene Data'!G77)))</f>
        <v/>
      </c>
      <c r="DZ83" s="285" t="str">
        <f ca="true">+IF(OFFSET('Hygiene Data'!$G$13,0,10*ROW('Hygiene Data'!G77))="","",OFFSET('Hygiene Data'!$G$13,0,10*ROW('Hygiene Data'!G77)))</f>
        <v/>
      </c>
      <c r="EA83" s="285" t="str">
        <f ca="true">+IF(OFFSET('Hygiene Data'!$H$11,0,10*ROW('Hygiene Data'!H77))="","",OFFSET('Hygiene Data'!$H$11,0,10*ROW('Hygiene Data'!H77)))</f>
        <v/>
      </c>
      <c r="EB83" s="285" t="str">
        <f ca="true">+IF(OFFSET('Hygiene Data'!$H$12,0,10*ROW('Hygiene Data'!H77))="","",OFFSET('Hygiene Data'!$H$12,0,10*ROW('Hygiene Data'!H77)))</f>
        <v/>
      </c>
      <c r="EC83" s="285" t="str">
        <f ca="true">+IF(OFFSET('Hygiene Data'!$H$13,0,10*ROW('Hygiene Data'!H77))="","",OFFSET('Hygiene Data'!$H$13,0,10*ROW('Hygiene Data'!H77)))</f>
        <v/>
      </c>
      <c r="ED83" s="285" t="str">
        <f ca="true">+IF(OFFSET('Hygiene Data'!$I$11,0,10*ROW('Hygiene Data'!I77))="","",OFFSET('Hygiene Data'!$I$11,0,10*ROW('Hygiene Data'!I77)))</f>
        <v/>
      </c>
      <c r="EE83" s="285" t="str">
        <f ca="true">+IF(OFFSET('Hygiene Data'!$I$12,0,10*ROW('Hygiene Data'!I77))="","",OFFSET('Hygiene Data'!$I$12,0,10*ROW('Hygiene Data'!I77)))</f>
        <v/>
      </c>
      <c r="EF83" s="285" t="str">
        <f ca="true">+IF(OFFSET('Hygiene Data'!$I$13,0,10*ROW('Hygiene Data'!I77))="","",OFFSET('Hygiene Data'!$I$13,0,10*ROW('Hygiene Data'!I77)))</f>
        <v/>
      </c>
    </row>
    <row xmlns:x14ac="http://schemas.microsoft.com/office/spreadsheetml/2009/9/ac" r="84" x14ac:dyDescent="0.2">
      <c r="A84" s="35" t="str">
        <f ca="true">+IF(OFFSET('Water Data'!$B$2,0,10*ROW('Water Data'!E78))="","",OFFSET('Water Data'!$B$2,0,10*ROW('Water Data'!E78)))</f>
        <v/>
      </c>
      <c r="B84" s="35" t="str">
        <f ca="true">+IF(OFFSET('Water Data'!$C$2,0,10*ROW('Water Data'!F78))="","",OFFSET('Water Data'!$C$2,0,10*ROW('Water Data'!F78)))</f>
        <v/>
      </c>
      <c r="C84" s="341" t="str">
        <f t="shared" ca="true" si="1"/>
        <v/>
      </c>
      <c r="D84" s="89"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89"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89"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89"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89"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89"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89"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89"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89"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89"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89"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89"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89"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89"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89"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89"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89"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89"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0"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0"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0"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0"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0"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0"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0"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0"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0"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0"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0"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0"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0"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0"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0"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0"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0"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0"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0"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0"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0"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0"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0"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0"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0"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0"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0"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0"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0"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0"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1"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1"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1"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1"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1"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1"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1"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1"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1"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1"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1"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1"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1"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1"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1"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1"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1"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1"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85"/>
      <c r="BS84" s="285" t="str">
        <f ca="true">+IF(OFFSET('Water Data'!$D$27,0,10*ROW('Water Data'!D78))="","",OFFSET('Water Data'!$D$27,0,10*ROW('Water Data'!D78)))</f>
        <v/>
      </c>
      <c r="BT84" s="285" t="str">
        <f ca="true">+IF(OFFSET('Water Data'!$D$28,0,10*ROW('Water Data'!D78))="","",OFFSET('Water Data'!$D$28,0,10*ROW('Water Data'!D78)))</f>
        <v/>
      </c>
      <c r="BU84" s="285" t="str">
        <f ca="true">+IF(OFFSET('Water Data'!$D$29,0,10*ROW('Water Data'!D78))="","",OFFSET('Water Data'!$D$29,0,10*ROW('Water Data'!D78)))</f>
        <v/>
      </c>
      <c r="BV84" s="285" t="str">
        <f ca="true">+IF(OFFSET('Water Data'!$E$27,0,10*ROW('Water Data'!E78))="","",OFFSET('Water Data'!$E$27,0,10*ROW('Water Data'!E78)))</f>
        <v/>
      </c>
      <c r="BW84" s="285" t="str">
        <f ca="true">+IF(OFFSET('Water Data'!$E$28,0,10*ROW('Water Data'!E78))="","",OFFSET('Water Data'!$E$28,0,10*ROW('Water Data'!E78)))</f>
        <v/>
      </c>
      <c r="BX84" s="285" t="str">
        <f ca="true">+IF(OFFSET('Water Data'!$E$29,0,10*ROW('Water Data'!E78))="","",OFFSET('Water Data'!$E$29,0,10*ROW('Water Data'!E78)))</f>
        <v/>
      </c>
      <c r="BY84" s="285" t="str">
        <f ca="true">+IF(OFFSET('Water Data'!$F$27,0,10*ROW('Water Data'!F78))="","",OFFSET('Water Data'!$F$27,0,10*ROW('Water Data'!F78)))</f>
        <v/>
      </c>
      <c r="BZ84" s="285" t="str">
        <f ca="true">+IF(OFFSET('Water Data'!$F$28,0,10*ROW('Water Data'!F78))="","",OFFSET('Water Data'!$F$28,0,10*ROW('Water Data'!F78)))</f>
        <v/>
      </c>
      <c r="CA84" s="285" t="str">
        <f ca="true">+IF(OFFSET('Water Data'!$F$29,0,10*ROW('Water Data'!F78))="","",OFFSET('Water Data'!$F$29,0,10*ROW('Water Data'!F78)))</f>
        <v/>
      </c>
      <c r="CB84" s="285" t="str">
        <f ca="true">+IF(OFFSET('Water Data'!$G$27,0,10*ROW('Water Data'!G78))="","",OFFSET('Water Data'!$G$27,0,10*ROW('Water Data'!G78)))</f>
        <v/>
      </c>
      <c r="CC84" s="285" t="str">
        <f ca="true">+IF(OFFSET('Water Data'!$G$28,0,10*ROW('Water Data'!G78))="","",OFFSET('Water Data'!$G$28,0,10*ROW('Water Data'!G78)))</f>
        <v/>
      </c>
      <c r="CD84" s="285" t="str">
        <f ca="true">+IF(OFFSET('Water Data'!$G$29,0,10*ROW('Water Data'!G78))="","",OFFSET('Water Data'!$G$29,0,10*ROW('Water Data'!G78)))</f>
        <v/>
      </c>
      <c r="CE84" s="285" t="str">
        <f ca="true">+IF(OFFSET('Water Data'!$H$27,0,10*ROW('Water Data'!H78))="","",OFFSET('Water Data'!$H$27,0,10*ROW('Water Data'!H78)))</f>
        <v/>
      </c>
      <c r="CF84" s="285" t="str">
        <f ca="true">+IF(OFFSET('Water Data'!$H$28,0,10*ROW('Water Data'!H78))="","",OFFSET('Water Data'!$H$28,0,10*ROW('Water Data'!H78)))</f>
        <v/>
      </c>
      <c r="CG84" s="285" t="str">
        <f ca="true">+IF(OFFSET('Water Data'!$H$29,0,10*ROW('Water Data'!H78))="","",OFFSET('Water Data'!$H$29,0,10*ROW('Water Data'!H78)))</f>
        <v/>
      </c>
      <c r="CH84" s="285" t="str">
        <f ca="true">+IF(OFFSET('Water Data'!$I$27,0,10*ROW('Water Data'!I78))="","",OFFSET('Water Data'!$I$27,0,10*ROW('Water Data'!I78)))</f>
        <v/>
      </c>
      <c r="CI84" s="285" t="str">
        <f ca="true">+IF(OFFSET('Water Data'!$I$28,0,10*ROW('Water Data'!I78))="","",OFFSET('Water Data'!$I$28,0,10*ROW('Water Data'!I78)))</f>
        <v/>
      </c>
      <c r="CJ84" s="285" t="str">
        <f ca="true">+IF(OFFSET('Water Data'!$I$29,0,10*ROW('Water Data'!I78))="","",OFFSET('Water Data'!$I$29,0,10*ROW('Water Data'!I78)))</f>
        <v/>
      </c>
      <c r="CK84" s="285" t="str">
        <f ca="true">+IF(OFFSET('Sanitation Data'!$D$28,0,10*ROW('Sanitation Data'!D78))="","",OFFSET('Sanitation Data'!$D$28,0,10*ROW('Sanitation Data'!D78)))</f>
        <v/>
      </c>
      <c r="CL84" s="285" t="str">
        <f ca="true">+IF(OFFSET('Sanitation Data'!$D$29,0,10*ROW('Sanitation Data'!D78))="","",OFFSET('Sanitation Data'!$D$29,0,10*ROW('Sanitation Data'!D78)))</f>
        <v/>
      </c>
      <c r="CM84" s="285" t="str">
        <f ca="true">+IF(OFFSET('Sanitation Data'!$D$30,0,10*ROW('Sanitation Data'!D78))="","",OFFSET('Sanitation Data'!$D$30,0,10*ROW('Sanitation Data'!D78)))</f>
        <v/>
      </c>
      <c r="CN84" s="285" t="str">
        <f ca="true">+IF(OFFSET('Sanitation Data'!$D$31,0,10*ROW('Sanitation Data'!D78))="","",OFFSET('Sanitation Data'!$D$31,0,10*ROW('Sanitation Data'!D78)))</f>
        <v/>
      </c>
      <c r="CO84" s="285" t="str">
        <f ca="true">+IF(OFFSET('Sanitation Data'!$D$32,0,10*ROW('Sanitation Data'!D78))="","",OFFSET('Sanitation Data'!$D$32,0,10*ROW('Sanitation Data'!D78)))</f>
        <v/>
      </c>
      <c r="CP84" s="285" t="str">
        <f ca="true">+IF(OFFSET('Sanitation Data'!$E$28,0,10*ROW('Sanitation Data'!E78))="","",OFFSET('Sanitation Data'!$E$28,0,10*ROW('Sanitation Data'!E78)))</f>
        <v/>
      </c>
      <c r="CQ84" s="285" t="str">
        <f ca="true">+IF(OFFSET('Sanitation Data'!$E$29,0,10*ROW('Sanitation Data'!E78))="","",OFFSET('Sanitation Data'!$E$29,0,10*ROW('Sanitation Data'!E78)))</f>
        <v/>
      </c>
      <c r="CR84" s="285" t="str">
        <f ca="true">+IF(OFFSET('Sanitation Data'!$E$30,0,10*ROW('Sanitation Data'!E78))="","",OFFSET('Sanitation Data'!$E$30,0,10*ROW('Sanitation Data'!E78)))</f>
        <v/>
      </c>
      <c r="CS84" s="285" t="str">
        <f ca="true">+IF(OFFSET('Sanitation Data'!$E$31,0,10*ROW('Sanitation Data'!E78))="","",OFFSET('Sanitation Data'!$E$31,0,10*ROW('Sanitation Data'!E78)))</f>
        <v/>
      </c>
      <c r="CT84" s="285" t="str">
        <f ca="true">+IF(OFFSET('Sanitation Data'!$E$32,0,10*ROW('Sanitation Data'!E78))="","",OFFSET('Sanitation Data'!$E$32,0,10*ROW('Sanitation Data'!E78)))</f>
        <v/>
      </c>
      <c r="CU84" s="285" t="str">
        <f ca="true">+IF(OFFSET('Sanitation Data'!$F$28,0,10*ROW('Sanitation Data'!F78))="","",OFFSET('Sanitation Data'!$F$28,0,10*ROW('Sanitation Data'!F78)))</f>
        <v/>
      </c>
      <c r="CV84" s="285" t="str">
        <f ca="true">+IF(OFFSET('Sanitation Data'!$F$29,0,10*ROW('Sanitation Data'!F78))="","",OFFSET('Sanitation Data'!$F$29,0,10*ROW('Sanitation Data'!F78)))</f>
        <v/>
      </c>
      <c r="CW84" s="285" t="str">
        <f ca="true">+IF(OFFSET('Sanitation Data'!$F$30,0,10*ROW('Sanitation Data'!F78))="","",OFFSET('Sanitation Data'!$F$30,0,10*ROW('Sanitation Data'!F78)))</f>
        <v/>
      </c>
      <c r="CX84" s="285" t="str">
        <f ca="true">+IF(OFFSET('Sanitation Data'!$F$31,0,10*ROW('Sanitation Data'!F78))="","",OFFSET('Sanitation Data'!$F$31,0,10*ROW('Sanitation Data'!F78)))</f>
        <v/>
      </c>
      <c r="CY84" s="285" t="str">
        <f ca="true">+IF(OFFSET('Sanitation Data'!$F$32,0,10*ROW('Sanitation Data'!F78))="","",OFFSET('Sanitation Data'!$F$32,0,10*ROW('Sanitation Data'!F78)))</f>
        <v/>
      </c>
      <c r="CZ84" s="285" t="str">
        <f ca="true">+IF(OFFSET('Sanitation Data'!$G$28,0,10*ROW('Sanitation Data'!G78))="","",OFFSET('Sanitation Data'!$G$28,0,10*ROW('Sanitation Data'!G78)))</f>
        <v/>
      </c>
      <c r="DA84" s="285" t="str">
        <f ca="true">+IF(OFFSET('Sanitation Data'!$G$29,0,10*ROW('Sanitation Data'!G78))="","",OFFSET('Sanitation Data'!$G$29,0,10*ROW('Sanitation Data'!G78)))</f>
        <v/>
      </c>
      <c r="DB84" s="285" t="str">
        <f ca="true">+IF(OFFSET('Sanitation Data'!$G$30,0,10*ROW('Sanitation Data'!G78))="","",OFFSET('Sanitation Data'!$G$30,0,10*ROW('Sanitation Data'!G78)))</f>
        <v/>
      </c>
      <c r="DC84" s="285" t="str">
        <f ca="true">+IF(OFFSET('Sanitation Data'!$G$31,0,10*ROW('Sanitation Data'!G78))="","",OFFSET('Sanitation Data'!$G$31,0,10*ROW('Sanitation Data'!G78)))</f>
        <v/>
      </c>
      <c r="DD84" s="285" t="str">
        <f ca="true">+IF(OFFSET('Sanitation Data'!$G$32,0,10*ROW('Sanitation Data'!G78))="","",OFFSET('Sanitation Data'!$G$32,0,10*ROW('Sanitation Data'!G78)))</f>
        <v/>
      </c>
      <c r="DE84" s="285" t="str">
        <f ca="true">+IF(OFFSET('Sanitation Data'!$H$28,0,10*ROW('Sanitation Data'!H78))="","",OFFSET('Sanitation Data'!$H$28,0,10*ROW('Sanitation Data'!H78)))</f>
        <v/>
      </c>
      <c r="DF84" s="285" t="str">
        <f ca="true">+IF(OFFSET('Sanitation Data'!$H$29,0,10*ROW('Sanitation Data'!H78))="","",OFFSET('Sanitation Data'!$H$29,0,10*ROW('Sanitation Data'!H78)))</f>
        <v/>
      </c>
      <c r="DG84" s="285" t="str">
        <f ca="true">+IF(OFFSET('Sanitation Data'!$H$30,0,10*ROW('Sanitation Data'!H78))="","",OFFSET('Sanitation Data'!$H$30,0,10*ROW('Sanitation Data'!H78)))</f>
        <v/>
      </c>
      <c r="DH84" s="285" t="str">
        <f ca="true">+IF(OFFSET('Sanitation Data'!$H$31,0,10*ROW('Sanitation Data'!H78))="","",OFFSET('Sanitation Data'!$H$31,0,10*ROW('Sanitation Data'!H78)))</f>
        <v/>
      </c>
      <c r="DI84" s="285" t="str">
        <f ca="true">+IF(OFFSET('Sanitation Data'!$H$32,0,10*ROW('Sanitation Data'!H78))="","",OFFSET('Sanitation Data'!$H$32,0,10*ROW('Sanitation Data'!H78)))</f>
        <v/>
      </c>
      <c r="DJ84" s="285" t="str">
        <f ca="true">+IF(OFFSET('Sanitation Data'!$I$28,0,10*ROW('Sanitation Data'!I78))="","",OFFSET('Sanitation Data'!$I$28,0,10*ROW('Sanitation Data'!I78)))</f>
        <v/>
      </c>
      <c r="DK84" s="285" t="str">
        <f ca="true">+IF(OFFSET('Sanitation Data'!$I$29,0,10*ROW('Sanitation Data'!I78))="","",OFFSET('Sanitation Data'!$I$29,0,10*ROW('Sanitation Data'!I78)))</f>
        <v/>
      </c>
      <c r="DL84" s="285" t="str">
        <f ca="true">+IF(OFFSET('Sanitation Data'!$I$30,0,10*ROW('Sanitation Data'!I78))="","",OFFSET('Sanitation Data'!$I$30,0,10*ROW('Sanitation Data'!I78)))</f>
        <v/>
      </c>
      <c r="DM84" s="285" t="str">
        <f ca="true">+IF(OFFSET('Sanitation Data'!$I$31,0,10*ROW('Sanitation Data'!I78))="","",OFFSET('Sanitation Data'!$I$31,0,10*ROW('Sanitation Data'!I78)))</f>
        <v/>
      </c>
      <c r="DN84" s="285" t="str">
        <f ca="true">+IF(OFFSET('Sanitation Data'!$I$32,0,10*ROW('Sanitation Data'!I78))="","",OFFSET('Sanitation Data'!$I$32,0,10*ROW('Sanitation Data'!I78)))</f>
        <v/>
      </c>
      <c r="DO84" s="285" t="str">
        <f ca="true">+IF(OFFSET('Hygiene Data'!$D$11,0,10*ROW('Hygiene Data'!D78))="","",OFFSET('Hygiene Data'!$D$11,0,10*ROW('Hygiene Data'!D78)))</f>
        <v/>
      </c>
      <c r="DP84" s="285" t="str">
        <f ca="true">+IF(OFFSET('Hygiene Data'!$D$12,0,10*ROW('Hygiene Data'!D78))="","",OFFSET('Hygiene Data'!$D$12,0,10*ROW('Hygiene Data'!D78)))</f>
        <v/>
      </c>
      <c r="DQ84" s="285" t="str">
        <f ca="true">+IF(OFFSET('Hygiene Data'!$D$13,0,10*ROW('Hygiene Data'!D78))="","",OFFSET('Hygiene Data'!$D$13,0,10*ROW('Hygiene Data'!D78)))</f>
        <v/>
      </c>
      <c r="DR84" s="285" t="str">
        <f ca="true">+IF(OFFSET('Hygiene Data'!$E$11,0,10*ROW('Hygiene Data'!E78))="","",OFFSET('Hygiene Data'!$E$11,0,10*ROW('Hygiene Data'!E78)))</f>
        <v/>
      </c>
      <c r="DS84" s="285" t="str">
        <f ca="true">+IF(OFFSET('Hygiene Data'!$E$12,0,10*ROW('Hygiene Data'!E78))="","",OFFSET('Hygiene Data'!$E$12,0,10*ROW('Hygiene Data'!E78)))</f>
        <v/>
      </c>
      <c r="DT84" s="285" t="str">
        <f ca="true">+IF(OFFSET('Hygiene Data'!$E$13,0,10*ROW('Hygiene Data'!E78))="","",OFFSET('Hygiene Data'!$E$13,0,10*ROW('Hygiene Data'!E78)))</f>
        <v/>
      </c>
      <c r="DU84" s="285" t="str">
        <f ca="true">+IF(OFFSET('Hygiene Data'!$F$11,0,10*ROW('Hygiene Data'!F78))="","",OFFSET('Hygiene Data'!$F$11,0,10*ROW('Hygiene Data'!F78)))</f>
        <v/>
      </c>
      <c r="DV84" s="285" t="str">
        <f ca="true">+IF(OFFSET('Hygiene Data'!$F$12,0,10*ROW('Hygiene Data'!F78))="","",OFFSET('Hygiene Data'!$F$12,0,10*ROW('Hygiene Data'!F78)))</f>
        <v/>
      </c>
      <c r="DW84" s="285" t="str">
        <f ca="true">+IF(OFFSET('Hygiene Data'!$F$13,0,10*ROW('Hygiene Data'!F78))="","",OFFSET('Hygiene Data'!$F$13,0,10*ROW('Hygiene Data'!F78)))</f>
        <v/>
      </c>
      <c r="DX84" s="285" t="str">
        <f ca="true">+IF(OFFSET('Hygiene Data'!$G$11,0,10*ROW('Hygiene Data'!G78))="","",OFFSET('Hygiene Data'!$G$11,0,10*ROW('Hygiene Data'!G78)))</f>
        <v/>
      </c>
      <c r="DY84" s="285" t="str">
        <f ca="true">+IF(OFFSET('Hygiene Data'!$G$12,0,10*ROW('Hygiene Data'!G78))="","",OFFSET('Hygiene Data'!$G$12,0,10*ROW('Hygiene Data'!G78)))</f>
        <v/>
      </c>
      <c r="DZ84" s="285" t="str">
        <f ca="true">+IF(OFFSET('Hygiene Data'!$G$13,0,10*ROW('Hygiene Data'!G78))="","",OFFSET('Hygiene Data'!$G$13,0,10*ROW('Hygiene Data'!G78)))</f>
        <v/>
      </c>
      <c r="EA84" s="285" t="str">
        <f ca="true">+IF(OFFSET('Hygiene Data'!$H$11,0,10*ROW('Hygiene Data'!H78))="","",OFFSET('Hygiene Data'!$H$11,0,10*ROW('Hygiene Data'!H78)))</f>
        <v/>
      </c>
      <c r="EB84" s="285" t="str">
        <f ca="true">+IF(OFFSET('Hygiene Data'!$H$12,0,10*ROW('Hygiene Data'!H78))="","",OFFSET('Hygiene Data'!$H$12,0,10*ROW('Hygiene Data'!H78)))</f>
        <v/>
      </c>
      <c r="EC84" s="285" t="str">
        <f ca="true">+IF(OFFSET('Hygiene Data'!$H$13,0,10*ROW('Hygiene Data'!H78))="","",OFFSET('Hygiene Data'!$H$13,0,10*ROW('Hygiene Data'!H78)))</f>
        <v/>
      </c>
      <c r="ED84" s="285" t="str">
        <f ca="true">+IF(OFFSET('Hygiene Data'!$I$11,0,10*ROW('Hygiene Data'!I78))="","",OFFSET('Hygiene Data'!$I$11,0,10*ROW('Hygiene Data'!I78)))</f>
        <v/>
      </c>
      <c r="EE84" s="285" t="str">
        <f ca="true">+IF(OFFSET('Hygiene Data'!$I$12,0,10*ROW('Hygiene Data'!I78))="","",OFFSET('Hygiene Data'!$I$12,0,10*ROW('Hygiene Data'!I78)))</f>
        <v/>
      </c>
      <c r="EF84" s="285" t="str">
        <f ca="true">+IF(OFFSET('Hygiene Data'!$I$13,0,10*ROW('Hygiene Data'!I78))="","",OFFSET('Hygiene Data'!$I$13,0,10*ROW('Hygiene Data'!I78)))</f>
        <v/>
      </c>
    </row>
    <row xmlns:x14ac="http://schemas.microsoft.com/office/spreadsheetml/2009/9/ac" r="85" x14ac:dyDescent="0.2">
      <c r="A85" s="35" t="str">
        <f ca="true">+IF(OFFSET('Water Data'!$B$2,0,10*ROW('Water Data'!E79))="","",OFFSET('Water Data'!$B$2,0,10*ROW('Water Data'!E79)))</f>
        <v/>
      </c>
      <c r="B85" s="35" t="str">
        <f ca="true">+IF(OFFSET('Water Data'!$C$2,0,10*ROW('Water Data'!F79))="","",OFFSET('Water Data'!$C$2,0,10*ROW('Water Data'!F79)))</f>
        <v/>
      </c>
      <c r="C85" s="341" t="str">
        <f t="shared" ca="true" si="1"/>
        <v/>
      </c>
      <c r="D85" s="89"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89"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89"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89"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89"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89"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89"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89"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89"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89"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89"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89"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89"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89"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89"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89"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89"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89"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0"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0"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0"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0"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0"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0"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0"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0"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0"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0"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0"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0"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0"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0"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0"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0"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0"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0"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0"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0"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0"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0"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0"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0"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0"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0"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0"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0"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0"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0"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1"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1"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1"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1"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1"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1"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1"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1"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1"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1"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1"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1"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1"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1"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1"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1"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1"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1"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85"/>
      <c r="BS85" s="285" t="str">
        <f ca="true">+IF(OFFSET('Water Data'!$D$27,0,10*ROW('Water Data'!D79))="","",OFFSET('Water Data'!$D$27,0,10*ROW('Water Data'!D79)))</f>
        <v/>
      </c>
      <c r="BT85" s="285" t="str">
        <f ca="true">+IF(OFFSET('Water Data'!$D$28,0,10*ROW('Water Data'!D79))="","",OFFSET('Water Data'!$D$28,0,10*ROW('Water Data'!D79)))</f>
        <v/>
      </c>
      <c r="BU85" s="285" t="str">
        <f ca="true">+IF(OFFSET('Water Data'!$D$29,0,10*ROW('Water Data'!D79))="","",OFFSET('Water Data'!$D$29,0,10*ROW('Water Data'!D79)))</f>
        <v/>
      </c>
      <c r="BV85" s="285" t="str">
        <f ca="true">+IF(OFFSET('Water Data'!$E$27,0,10*ROW('Water Data'!E79))="","",OFFSET('Water Data'!$E$27,0,10*ROW('Water Data'!E79)))</f>
        <v/>
      </c>
      <c r="BW85" s="285" t="str">
        <f ca="true">+IF(OFFSET('Water Data'!$E$28,0,10*ROW('Water Data'!E79))="","",OFFSET('Water Data'!$E$28,0,10*ROW('Water Data'!E79)))</f>
        <v/>
      </c>
      <c r="BX85" s="285" t="str">
        <f ca="true">+IF(OFFSET('Water Data'!$E$29,0,10*ROW('Water Data'!E79))="","",OFFSET('Water Data'!$E$29,0,10*ROW('Water Data'!E79)))</f>
        <v/>
      </c>
      <c r="BY85" s="285" t="str">
        <f ca="true">+IF(OFFSET('Water Data'!$F$27,0,10*ROW('Water Data'!F79))="","",OFFSET('Water Data'!$F$27,0,10*ROW('Water Data'!F79)))</f>
        <v/>
      </c>
      <c r="BZ85" s="285" t="str">
        <f ca="true">+IF(OFFSET('Water Data'!$F$28,0,10*ROW('Water Data'!F79))="","",OFFSET('Water Data'!$F$28,0,10*ROW('Water Data'!F79)))</f>
        <v/>
      </c>
      <c r="CA85" s="285" t="str">
        <f ca="true">+IF(OFFSET('Water Data'!$F$29,0,10*ROW('Water Data'!F79))="","",OFFSET('Water Data'!$F$29,0,10*ROW('Water Data'!F79)))</f>
        <v/>
      </c>
      <c r="CB85" s="285" t="str">
        <f ca="true">+IF(OFFSET('Water Data'!$G$27,0,10*ROW('Water Data'!G79))="","",OFFSET('Water Data'!$G$27,0,10*ROW('Water Data'!G79)))</f>
        <v/>
      </c>
      <c r="CC85" s="285" t="str">
        <f ca="true">+IF(OFFSET('Water Data'!$G$28,0,10*ROW('Water Data'!G79))="","",OFFSET('Water Data'!$G$28,0,10*ROW('Water Data'!G79)))</f>
        <v/>
      </c>
      <c r="CD85" s="285" t="str">
        <f ca="true">+IF(OFFSET('Water Data'!$G$29,0,10*ROW('Water Data'!G79))="","",OFFSET('Water Data'!$G$29,0,10*ROW('Water Data'!G79)))</f>
        <v/>
      </c>
      <c r="CE85" s="285" t="str">
        <f ca="true">+IF(OFFSET('Water Data'!$H$27,0,10*ROW('Water Data'!H79))="","",OFFSET('Water Data'!$H$27,0,10*ROW('Water Data'!H79)))</f>
        <v/>
      </c>
      <c r="CF85" s="285" t="str">
        <f ca="true">+IF(OFFSET('Water Data'!$H$28,0,10*ROW('Water Data'!H79))="","",OFFSET('Water Data'!$H$28,0,10*ROW('Water Data'!H79)))</f>
        <v/>
      </c>
      <c r="CG85" s="285" t="str">
        <f ca="true">+IF(OFFSET('Water Data'!$H$29,0,10*ROW('Water Data'!H79))="","",OFFSET('Water Data'!$H$29,0,10*ROW('Water Data'!H79)))</f>
        <v/>
      </c>
      <c r="CH85" s="285" t="str">
        <f ca="true">+IF(OFFSET('Water Data'!$I$27,0,10*ROW('Water Data'!I79))="","",OFFSET('Water Data'!$I$27,0,10*ROW('Water Data'!I79)))</f>
        <v/>
      </c>
      <c r="CI85" s="285" t="str">
        <f ca="true">+IF(OFFSET('Water Data'!$I$28,0,10*ROW('Water Data'!I79))="","",OFFSET('Water Data'!$I$28,0,10*ROW('Water Data'!I79)))</f>
        <v/>
      </c>
      <c r="CJ85" s="285" t="str">
        <f ca="true">+IF(OFFSET('Water Data'!$I$29,0,10*ROW('Water Data'!I79))="","",OFFSET('Water Data'!$I$29,0,10*ROW('Water Data'!I79)))</f>
        <v/>
      </c>
      <c r="CK85" s="285" t="str">
        <f ca="true">+IF(OFFSET('Sanitation Data'!$D$28,0,10*ROW('Sanitation Data'!D79))="","",OFFSET('Sanitation Data'!$D$28,0,10*ROW('Sanitation Data'!D79)))</f>
        <v/>
      </c>
      <c r="CL85" s="285" t="str">
        <f ca="true">+IF(OFFSET('Sanitation Data'!$D$29,0,10*ROW('Sanitation Data'!D79))="","",OFFSET('Sanitation Data'!$D$29,0,10*ROW('Sanitation Data'!D79)))</f>
        <v/>
      </c>
      <c r="CM85" s="285" t="str">
        <f ca="true">+IF(OFFSET('Sanitation Data'!$D$30,0,10*ROW('Sanitation Data'!D79))="","",OFFSET('Sanitation Data'!$D$30,0,10*ROW('Sanitation Data'!D79)))</f>
        <v/>
      </c>
      <c r="CN85" s="285" t="str">
        <f ca="true">+IF(OFFSET('Sanitation Data'!$D$31,0,10*ROW('Sanitation Data'!D79))="","",OFFSET('Sanitation Data'!$D$31,0,10*ROW('Sanitation Data'!D79)))</f>
        <v/>
      </c>
      <c r="CO85" s="285" t="str">
        <f ca="true">+IF(OFFSET('Sanitation Data'!$D$32,0,10*ROW('Sanitation Data'!D79))="","",OFFSET('Sanitation Data'!$D$32,0,10*ROW('Sanitation Data'!D79)))</f>
        <v/>
      </c>
      <c r="CP85" s="285" t="str">
        <f ca="true">+IF(OFFSET('Sanitation Data'!$E$28,0,10*ROW('Sanitation Data'!E79))="","",OFFSET('Sanitation Data'!$E$28,0,10*ROW('Sanitation Data'!E79)))</f>
        <v/>
      </c>
      <c r="CQ85" s="285" t="str">
        <f ca="true">+IF(OFFSET('Sanitation Data'!$E$29,0,10*ROW('Sanitation Data'!E79))="","",OFFSET('Sanitation Data'!$E$29,0,10*ROW('Sanitation Data'!E79)))</f>
        <v/>
      </c>
      <c r="CR85" s="285" t="str">
        <f ca="true">+IF(OFFSET('Sanitation Data'!$E$30,0,10*ROW('Sanitation Data'!E79))="","",OFFSET('Sanitation Data'!$E$30,0,10*ROW('Sanitation Data'!E79)))</f>
        <v/>
      </c>
      <c r="CS85" s="285" t="str">
        <f ca="true">+IF(OFFSET('Sanitation Data'!$E$31,0,10*ROW('Sanitation Data'!E79))="","",OFFSET('Sanitation Data'!$E$31,0,10*ROW('Sanitation Data'!E79)))</f>
        <v/>
      </c>
      <c r="CT85" s="285" t="str">
        <f ca="true">+IF(OFFSET('Sanitation Data'!$E$32,0,10*ROW('Sanitation Data'!E79))="","",OFFSET('Sanitation Data'!$E$32,0,10*ROW('Sanitation Data'!E79)))</f>
        <v/>
      </c>
      <c r="CU85" s="285" t="str">
        <f ca="true">+IF(OFFSET('Sanitation Data'!$F$28,0,10*ROW('Sanitation Data'!F79))="","",OFFSET('Sanitation Data'!$F$28,0,10*ROW('Sanitation Data'!F79)))</f>
        <v/>
      </c>
      <c r="CV85" s="285" t="str">
        <f ca="true">+IF(OFFSET('Sanitation Data'!$F$29,0,10*ROW('Sanitation Data'!F79))="","",OFFSET('Sanitation Data'!$F$29,0,10*ROW('Sanitation Data'!F79)))</f>
        <v/>
      </c>
      <c r="CW85" s="285" t="str">
        <f ca="true">+IF(OFFSET('Sanitation Data'!$F$30,0,10*ROW('Sanitation Data'!F79))="","",OFFSET('Sanitation Data'!$F$30,0,10*ROW('Sanitation Data'!F79)))</f>
        <v/>
      </c>
      <c r="CX85" s="285" t="str">
        <f ca="true">+IF(OFFSET('Sanitation Data'!$F$31,0,10*ROW('Sanitation Data'!F79))="","",OFFSET('Sanitation Data'!$F$31,0,10*ROW('Sanitation Data'!F79)))</f>
        <v/>
      </c>
      <c r="CY85" s="285" t="str">
        <f ca="true">+IF(OFFSET('Sanitation Data'!$F$32,0,10*ROW('Sanitation Data'!F79))="","",OFFSET('Sanitation Data'!$F$32,0,10*ROW('Sanitation Data'!F79)))</f>
        <v/>
      </c>
      <c r="CZ85" s="285" t="str">
        <f ca="true">+IF(OFFSET('Sanitation Data'!$G$28,0,10*ROW('Sanitation Data'!G79))="","",OFFSET('Sanitation Data'!$G$28,0,10*ROW('Sanitation Data'!G79)))</f>
        <v/>
      </c>
      <c r="DA85" s="285" t="str">
        <f ca="true">+IF(OFFSET('Sanitation Data'!$G$29,0,10*ROW('Sanitation Data'!G79))="","",OFFSET('Sanitation Data'!$G$29,0,10*ROW('Sanitation Data'!G79)))</f>
        <v/>
      </c>
      <c r="DB85" s="285" t="str">
        <f ca="true">+IF(OFFSET('Sanitation Data'!$G$30,0,10*ROW('Sanitation Data'!G79))="","",OFFSET('Sanitation Data'!$G$30,0,10*ROW('Sanitation Data'!G79)))</f>
        <v/>
      </c>
      <c r="DC85" s="285" t="str">
        <f ca="true">+IF(OFFSET('Sanitation Data'!$G$31,0,10*ROW('Sanitation Data'!G79))="","",OFFSET('Sanitation Data'!$G$31,0,10*ROW('Sanitation Data'!G79)))</f>
        <v/>
      </c>
      <c r="DD85" s="285" t="str">
        <f ca="true">+IF(OFFSET('Sanitation Data'!$G$32,0,10*ROW('Sanitation Data'!G79))="","",OFFSET('Sanitation Data'!$G$32,0,10*ROW('Sanitation Data'!G79)))</f>
        <v/>
      </c>
      <c r="DE85" s="285" t="str">
        <f ca="true">+IF(OFFSET('Sanitation Data'!$H$28,0,10*ROW('Sanitation Data'!H79))="","",OFFSET('Sanitation Data'!$H$28,0,10*ROW('Sanitation Data'!H79)))</f>
        <v/>
      </c>
      <c r="DF85" s="285" t="str">
        <f ca="true">+IF(OFFSET('Sanitation Data'!$H$29,0,10*ROW('Sanitation Data'!H79))="","",OFFSET('Sanitation Data'!$H$29,0,10*ROW('Sanitation Data'!H79)))</f>
        <v/>
      </c>
      <c r="DG85" s="285" t="str">
        <f ca="true">+IF(OFFSET('Sanitation Data'!$H$30,0,10*ROW('Sanitation Data'!H79))="","",OFFSET('Sanitation Data'!$H$30,0,10*ROW('Sanitation Data'!H79)))</f>
        <v/>
      </c>
      <c r="DH85" s="285" t="str">
        <f ca="true">+IF(OFFSET('Sanitation Data'!$H$31,0,10*ROW('Sanitation Data'!H79))="","",OFFSET('Sanitation Data'!$H$31,0,10*ROW('Sanitation Data'!H79)))</f>
        <v/>
      </c>
      <c r="DI85" s="285" t="str">
        <f ca="true">+IF(OFFSET('Sanitation Data'!$H$32,0,10*ROW('Sanitation Data'!H79))="","",OFFSET('Sanitation Data'!$H$32,0,10*ROW('Sanitation Data'!H79)))</f>
        <v/>
      </c>
      <c r="DJ85" s="285" t="str">
        <f ca="true">+IF(OFFSET('Sanitation Data'!$I$28,0,10*ROW('Sanitation Data'!I79))="","",OFFSET('Sanitation Data'!$I$28,0,10*ROW('Sanitation Data'!I79)))</f>
        <v/>
      </c>
      <c r="DK85" s="285" t="str">
        <f ca="true">+IF(OFFSET('Sanitation Data'!$I$29,0,10*ROW('Sanitation Data'!I79))="","",OFFSET('Sanitation Data'!$I$29,0,10*ROW('Sanitation Data'!I79)))</f>
        <v/>
      </c>
      <c r="DL85" s="285" t="str">
        <f ca="true">+IF(OFFSET('Sanitation Data'!$I$30,0,10*ROW('Sanitation Data'!I79))="","",OFFSET('Sanitation Data'!$I$30,0,10*ROW('Sanitation Data'!I79)))</f>
        <v/>
      </c>
      <c r="DM85" s="285" t="str">
        <f ca="true">+IF(OFFSET('Sanitation Data'!$I$31,0,10*ROW('Sanitation Data'!I79))="","",OFFSET('Sanitation Data'!$I$31,0,10*ROW('Sanitation Data'!I79)))</f>
        <v/>
      </c>
      <c r="DN85" s="285" t="str">
        <f ca="true">+IF(OFFSET('Sanitation Data'!$I$32,0,10*ROW('Sanitation Data'!I79))="","",OFFSET('Sanitation Data'!$I$32,0,10*ROW('Sanitation Data'!I79)))</f>
        <v/>
      </c>
      <c r="DO85" s="285" t="str">
        <f ca="true">+IF(OFFSET('Hygiene Data'!$D$11,0,10*ROW('Hygiene Data'!D79))="","",OFFSET('Hygiene Data'!$D$11,0,10*ROW('Hygiene Data'!D79)))</f>
        <v/>
      </c>
      <c r="DP85" s="285" t="str">
        <f ca="true">+IF(OFFSET('Hygiene Data'!$D$12,0,10*ROW('Hygiene Data'!D79))="","",OFFSET('Hygiene Data'!$D$12,0,10*ROW('Hygiene Data'!D79)))</f>
        <v/>
      </c>
      <c r="DQ85" s="285" t="str">
        <f ca="true">+IF(OFFSET('Hygiene Data'!$D$13,0,10*ROW('Hygiene Data'!D79))="","",OFFSET('Hygiene Data'!$D$13,0,10*ROW('Hygiene Data'!D79)))</f>
        <v/>
      </c>
      <c r="DR85" s="285" t="str">
        <f ca="true">+IF(OFFSET('Hygiene Data'!$E$11,0,10*ROW('Hygiene Data'!E79))="","",OFFSET('Hygiene Data'!$E$11,0,10*ROW('Hygiene Data'!E79)))</f>
        <v/>
      </c>
      <c r="DS85" s="285" t="str">
        <f ca="true">+IF(OFFSET('Hygiene Data'!$E$12,0,10*ROW('Hygiene Data'!E79))="","",OFFSET('Hygiene Data'!$E$12,0,10*ROW('Hygiene Data'!E79)))</f>
        <v/>
      </c>
      <c r="DT85" s="285" t="str">
        <f ca="true">+IF(OFFSET('Hygiene Data'!$E$13,0,10*ROW('Hygiene Data'!E79))="","",OFFSET('Hygiene Data'!$E$13,0,10*ROW('Hygiene Data'!E79)))</f>
        <v/>
      </c>
      <c r="DU85" s="285" t="str">
        <f ca="true">+IF(OFFSET('Hygiene Data'!$F$11,0,10*ROW('Hygiene Data'!F79))="","",OFFSET('Hygiene Data'!$F$11,0,10*ROW('Hygiene Data'!F79)))</f>
        <v/>
      </c>
      <c r="DV85" s="285" t="str">
        <f ca="true">+IF(OFFSET('Hygiene Data'!$F$12,0,10*ROW('Hygiene Data'!F79))="","",OFFSET('Hygiene Data'!$F$12,0,10*ROW('Hygiene Data'!F79)))</f>
        <v/>
      </c>
      <c r="DW85" s="285" t="str">
        <f ca="true">+IF(OFFSET('Hygiene Data'!$F$13,0,10*ROW('Hygiene Data'!F79))="","",OFFSET('Hygiene Data'!$F$13,0,10*ROW('Hygiene Data'!F79)))</f>
        <v/>
      </c>
      <c r="DX85" s="285" t="str">
        <f ca="true">+IF(OFFSET('Hygiene Data'!$G$11,0,10*ROW('Hygiene Data'!G79))="","",OFFSET('Hygiene Data'!$G$11,0,10*ROW('Hygiene Data'!G79)))</f>
        <v/>
      </c>
      <c r="DY85" s="285" t="str">
        <f ca="true">+IF(OFFSET('Hygiene Data'!$G$12,0,10*ROW('Hygiene Data'!G79))="","",OFFSET('Hygiene Data'!$G$12,0,10*ROW('Hygiene Data'!G79)))</f>
        <v/>
      </c>
      <c r="DZ85" s="285" t="str">
        <f ca="true">+IF(OFFSET('Hygiene Data'!$G$13,0,10*ROW('Hygiene Data'!G79))="","",OFFSET('Hygiene Data'!$G$13,0,10*ROW('Hygiene Data'!G79)))</f>
        <v/>
      </c>
      <c r="EA85" s="285" t="str">
        <f ca="true">+IF(OFFSET('Hygiene Data'!$H$11,0,10*ROW('Hygiene Data'!H79))="","",OFFSET('Hygiene Data'!$H$11,0,10*ROW('Hygiene Data'!H79)))</f>
        <v/>
      </c>
      <c r="EB85" s="285" t="str">
        <f ca="true">+IF(OFFSET('Hygiene Data'!$H$12,0,10*ROW('Hygiene Data'!H79))="","",OFFSET('Hygiene Data'!$H$12,0,10*ROW('Hygiene Data'!H79)))</f>
        <v/>
      </c>
      <c r="EC85" s="285" t="str">
        <f ca="true">+IF(OFFSET('Hygiene Data'!$H$13,0,10*ROW('Hygiene Data'!H79))="","",OFFSET('Hygiene Data'!$H$13,0,10*ROW('Hygiene Data'!H79)))</f>
        <v/>
      </c>
      <c r="ED85" s="285" t="str">
        <f ca="true">+IF(OFFSET('Hygiene Data'!$I$11,0,10*ROW('Hygiene Data'!I79))="","",OFFSET('Hygiene Data'!$I$11,0,10*ROW('Hygiene Data'!I79)))</f>
        <v/>
      </c>
      <c r="EE85" s="285" t="str">
        <f ca="true">+IF(OFFSET('Hygiene Data'!$I$12,0,10*ROW('Hygiene Data'!I79))="","",OFFSET('Hygiene Data'!$I$12,0,10*ROW('Hygiene Data'!I79)))</f>
        <v/>
      </c>
      <c r="EF85" s="285" t="str">
        <f ca="true">+IF(OFFSET('Hygiene Data'!$I$13,0,10*ROW('Hygiene Data'!I79))="","",OFFSET('Hygiene Data'!$I$13,0,10*ROW('Hygiene Data'!I79)))</f>
        <v/>
      </c>
    </row>
    <row xmlns:x14ac="http://schemas.microsoft.com/office/spreadsheetml/2009/9/ac" r="86" x14ac:dyDescent="0.2">
      <c r="A86" s="35" t="str">
        <f ca="true">+IF(OFFSET('Water Data'!$B$2,0,10*ROW('Water Data'!E80))="","",OFFSET('Water Data'!$B$2,0,10*ROW('Water Data'!E80)))</f>
        <v/>
      </c>
      <c r="B86" s="35" t="str">
        <f ca="true">+IF(OFFSET('Water Data'!$C$2,0,10*ROW('Water Data'!F80))="","",OFFSET('Water Data'!$C$2,0,10*ROW('Water Data'!F80)))</f>
        <v/>
      </c>
      <c r="C86" s="341" t="str">
        <f t="shared" ca="true" si="1"/>
        <v/>
      </c>
      <c r="D86" s="89"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89"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89"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89"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89"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89"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89"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89"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89"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89"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89"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89"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89"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89"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89"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89"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89"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89"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0"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0"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0"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0"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0"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0"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0"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0"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0"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0"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0"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0"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0"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0"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0"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0"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0"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0"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0"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0"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0"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0"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0"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0"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0"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0"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0"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0"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0"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0"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1"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1"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1"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1"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1"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1"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1"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1"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1"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1"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1"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1"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1"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1"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1"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1"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1"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1"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85"/>
      <c r="BS86" s="285" t="str">
        <f ca="true">+IF(OFFSET('Water Data'!$D$27,0,10*ROW('Water Data'!D80))="","",OFFSET('Water Data'!$D$27,0,10*ROW('Water Data'!D80)))</f>
        <v/>
      </c>
      <c r="BT86" s="285" t="str">
        <f ca="true">+IF(OFFSET('Water Data'!$D$28,0,10*ROW('Water Data'!D80))="","",OFFSET('Water Data'!$D$28,0,10*ROW('Water Data'!D80)))</f>
        <v/>
      </c>
      <c r="BU86" s="285" t="str">
        <f ca="true">+IF(OFFSET('Water Data'!$D$29,0,10*ROW('Water Data'!D80))="","",OFFSET('Water Data'!$D$29,0,10*ROW('Water Data'!D80)))</f>
        <v/>
      </c>
      <c r="BV86" s="285" t="str">
        <f ca="true">+IF(OFFSET('Water Data'!$E$27,0,10*ROW('Water Data'!E80))="","",OFFSET('Water Data'!$E$27,0,10*ROW('Water Data'!E80)))</f>
        <v/>
      </c>
      <c r="BW86" s="285" t="str">
        <f ca="true">+IF(OFFSET('Water Data'!$E$28,0,10*ROW('Water Data'!E80))="","",OFFSET('Water Data'!$E$28,0,10*ROW('Water Data'!E80)))</f>
        <v/>
      </c>
      <c r="BX86" s="285" t="str">
        <f ca="true">+IF(OFFSET('Water Data'!$E$29,0,10*ROW('Water Data'!E80))="","",OFFSET('Water Data'!$E$29,0,10*ROW('Water Data'!E80)))</f>
        <v/>
      </c>
      <c r="BY86" s="285" t="str">
        <f ca="true">+IF(OFFSET('Water Data'!$F$27,0,10*ROW('Water Data'!F80))="","",OFFSET('Water Data'!$F$27,0,10*ROW('Water Data'!F80)))</f>
        <v/>
      </c>
      <c r="BZ86" s="285" t="str">
        <f ca="true">+IF(OFFSET('Water Data'!$F$28,0,10*ROW('Water Data'!F80))="","",OFFSET('Water Data'!$F$28,0,10*ROW('Water Data'!F80)))</f>
        <v/>
      </c>
      <c r="CA86" s="285" t="str">
        <f ca="true">+IF(OFFSET('Water Data'!$F$29,0,10*ROW('Water Data'!F80))="","",OFFSET('Water Data'!$F$29,0,10*ROW('Water Data'!F80)))</f>
        <v/>
      </c>
      <c r="CB86" s="285" t="str">
        <f ca="true">+IF(OFFSET('Water Data'!$G$27,0,10*ROW('Water Data'!G80))="","",OFFSET('Water Data'!$G$27,0,10*ROW('Water Data'!G80)))</f>
        <v/>
      </c>
      <c r="CC86" s="285" t="str">
        <f ca="true">+IF(OFFSET('Water Data'!$G$28,0,10*ROW('Water Data'!G80))="","",OFFSET('Water Data'!$G$28,0,10*ROW('Water Data'!G80)))</f>
        <v/>
      </c>
      <c r="CD86" s="285" t="str">
        <f ca="true">+IF(OFFSET('Water Data'!$G$29,0,10*ROW('Water Data'!G80))="","",OFFSET('Water Data'!$G$29,0,10*ROW('Water Data'!G80)))</f>
        <v/>
      </c>
      <c r="CE86" s="285" t="str">
        <f ca="true">+IF(OFFSET('Water Data'!$H$27,0,10*ROW('Water Data'!H80))="","",OFFSET('Water Data'!$H$27,0,10*ROW('Water Data'!H80)))</f>
        <v/>
      </c>
      <c r="CF86" s="285" t="str">
        <f ca="true">+IF(OFFSET('Water Data'!$H$28,0,10*ROW('Water Data'!H80))="","",OFFSET('Water Data'!$H$28,0,10*ROW('Water Data'!H80)))</f>
        <v/>
      </c>
      <c r="CG86" s="285" t="str">
        <f ca="true">+IF(OFFSET('Water Data'!$H$29,0,10*ROW('Water Data'!H80))="","",OFFSET('Water Data'!$H$29,0,10*ROW('Water Data'!H80)))</f>
        <v/>
      </c>
      <c r="CH86" s="285" t="str">
        <f ca="true">+IF(OFFSET('Water Data'!$I$27,0,10*ROW('Water Data'!I80))="","",OFFSET('Water Data'!$I$27,0,10*ROW('Water Data'!I80)))</f>
        <v/>
      </c>
      <c r="CI86" s="285" t="str">
        <f ca="true">+IF(OFFSET('Water Data'!$I$28,0,10*ROW('Water Data'!I80))="","",OFFSET('Water Data'!$I$28,0,10*ROW('Water Data'!I80)))</f>
        <v/>
      </c>
      <c r="CJ86" s="285" t="str">
        <f ca="true">+IF(OFFSET('Water Data'!$I$29,0,10*ROW('Water Data'!I80))="","",OFFSET('Water Data'!$I$29,0,10*ROW('Water Data'!I80)))</f>
        <v/>
      </c>
      <c r="CK86" s="285" t="str">
        <f ca="true">+IF(OFFSET('Sanitation Data'!$D$28,0,10*ROW('Sanitation Data'!D80))="","",OFFSET('Sanitation Data'!$D$28,0,10*ROW('Sanitation Data'!D80)))</f>
        <v/>
      </c>
      <c r="CL86" s="285" t="str">
        <f ca="true">+IF(OFFSET('Sanitation Data'!$D$29,0,10*ROW('Sanitation Data'!D80))="","",OFFSET('Sanitation Data'!$D$29,0,10*ROW('Sanitation Data'!D80)))</f>
        <v/>
      </c>
      <c r="CM86" s="285" t="str">
        <f ca="true">+IF(OFFSET('Sanitation Data'!$D$30,0,10*ROW('Sanitation Data'!D80))="","",OFFSET('Sanitation Data'!$D$30,0,10*ROW('Sanitation Data'!D80)))</f>
        <v/>
      </c>
      <c r="CN86" s="285" t="str">
        <f ca="true">+IF(OFFSET('Sanitation Data'!$D$31,0,10*ROW('Sanitation Data'!D80))="","",OFFSET('Sanitation Data'!$D$31,0,10*ROW('Sanitation Data'!D80)))</f>
        <v/>
      </c>
      <c r="CO86" s="285" t="str">
        <f ca="true">+IF(OFFSET('Sanitation Data'!$D$32,0,10*ROW('Sanitation Data'!D80))="","",OFFSET('Sanitation Data'!$D$32,0,10*ROW('Sanitation Data'!D80)))</f>
        <v/>
      </c>
      <c r="CP86" s="285" t="str">
        <f ca="true">+IF(OFFSET('Sanitation Data'!$E$28,0,10*ROW('Sanitation Data'!E80))="","",OFFSET('Sanitation Data'!$E$28,0,10*ROW('Sanitation Data'!E80)))</f>
        <v/>
      </c>
      <c r="CQ86" s="285" t="str">
        <f ca="true">+IF(OFFSET('Sanitation Data'!$E$29,0,10*ROW('Sanitation Data'!E80))="","",OFFSET('Sanitation Data'!$E$29,0,10*ROW('Sanitation Data'!E80)))</f>
        <v/>
      </c>
      <c r="CR86" s="285" t="str">
        <f ca="true">+IF(OFFSET('Sanitation Data'!$E$30,0,10*ROW('Sanitation Data'!E80))="","",OFFSET('Sanitation Data'!$E$30,0,10*ROW('Sanitation Data'!E80)))</f>
        <v/>
      </c>
      <c r="CS86" s="285" t="str">
        <f ca="true">+IF(OFFSET('Sanitation Data'!$E$31,0,10*ROW('Sanitation Data'!E80))="","",OFFSET('Sanitation Data'!$E$31,0,10*ROW('Sanitation Data'!E80)))</f>
        <v/>
      </c>
      <c r="CT86" s="285" t="str">
        <f ca="true">+IF(OFFSET('Sanitation Data'!$E$32,0,10*ROW('Sanitation Data'!E80))="","",OFFSET('Sanitation Data'!$E$32,0,10*ROW('Sanitation Data'!E80)))</f>
        <v/>
      </c>
      <c r="CU86" s="285" t="str">
        <f ca="true">+IF(OFFSET('Sanitation Data'!$F$28,0,10*ROW('Sanitation Data'!F80))="","",OFFSET('Sanitation Data'!$F$28,0,10*ROW('Sanitation Data'!F80)))</f>
        <v/>
      </c>
      <c r="CV86" s="285" t="str">
        <f ca="true">+IF(OFFSET('Sanitation Data'!$F$29,0,10*ROW('Sanitation Data'!F80))="","",OFFSET('Sanitation Data'!$F$29,0,10*ROW('Sanitation Data'!F80)))</f>
        <v/>
      </c>
      <c r="CW86" s="285" t="str">
        <f ca="true">+IF(OFFSET('Sanitation Data'!$F$30,0,10*ROW('Sanitation Data'!F80))="","",OFFSET('Sanitation Data'!$F$30,0,10*ROW('Sanitation Data'!F80)))</f>
        <v/>
      </c>
      <c r="CX86" s="285" t="str">
        <f ca="true">+IF(OFFSET('Sanitation Data'!$F$31,0,10*ROW('Sanitation Data'!F80))="","",OFFSET('Sanitation Data'!$F$31,0,10*ROW('Sanitation Data'!F80)))</f>
        <v/>
      </c>
      <c r="CY86" s="285" t="str">
        <f ca="true">+IF(OFFSET('Sanitation Data'!$F$32,0,10*ROW('Sanitation Data'!F80))="","",OFFSET('Sanitation Data'!$F$32,0,10*ROW('Sanitation Data'!F80)))</f>
        <v/>
      </c>
      <c r="CZ86" s="285" t="str">
        <f ca="true">+IF(OFFSET('Sanitation Data'!$G$28,0,10*ROW('Sanitation Data'!G80))="","",OFFSET('Sanitation Data'!$G$28,0,10*ROW('Sanitation Data'!G80)))</f>
        <v/>
      </c>
      <c r="DA86" s="285" t="str">
        <f ca="true">+IF(OFFSET('Sanitation Data'!$G$29,0,10*ROW('Sanitation Data'!G80))="","",OFFSET('Sanitation Data'!$G$29,0,10*ROW('Sanitation Data'!G80)))</f>
        <v/>
      </c>
      <c r="DB86" s="285" t="str">
        <f ca="true">+IF(OFFSET('Sanitation Data'!$G$30,0,10*ROW('Sanitation Data'!G80))="","",OFFSET('Sanitation Data'!$G$30,0,10*ROW('Sanitation Data'!G80)))</f>
        <v/>
      </c>
      <c r="DC86" s="285" t="str">
        <f ca="true">+IF(OFFSET('Sanitation Data'!$G$31,0,10*ROW('Sanitation Data'!G80))="","",OFFSET('Sanitation Data'!$G$31,0,10*ROW('Sanitation Data'!G80)))</f>
        <v/>
      </c>
      <c r="DD86" s="285" t="str">
        <f ca="true">+IF(OFFSET('Sanitation Data'!$G$32,0,10*ROW('Sanitation Data'!G80))="","",OFFSET('Sanitation Data'!$G$32,0,10*ROW('Sanitation Data'!G80)))</f>
        <v/>
      </c>
      <c r="DE86" s="285" t="str">
        <f ca="true">+IF(OFFSET('Sanitation Data'!$H$28,0,10*ROW('Sanitation Data'!H80))="","",OFFSET('Sanitation Data'!$H$28,0,10*ROW('Sanitation Data'!H80)))</f>
        <v/>
      </c>
      <c r="DF86" s="285" t="str">
        <f ca="true">+IF(OFFSET('Sanitation Data'!$H$29,0,10*ROW('Sanitation Data'!H80))="","",OFFSET('Sanitation Data'!$H$29,0,10*ROW('Sanitation Data'!H80)))</f>
        <v/>
      </c>
      <c r="DG86" s="285" t="str">
        <f ca="true">+IF(OFFSET('Sanitation Data'!$H$30,0,10*ROW('Sanitation Data'!H80))="","",OFFSET('Sanitation Data'!$H$30,0,10*ROW('Sanitation Data'!H80)))</f>
        <v/>
      </c>
      <c r="DH86" s="285" t="str">
        <f ca="true">+IF(OFFSET('Sanitation Data'!$H$31,0,10*ROW('Sanitation Data'!H80))="","",OFFSET('Sanitation Data'!$H$31,0,10*ROW('Sanitation Data'!H80)))</f>
        <v/>
      </c>
      <c r="DI86" s="285" t="str">
        <f ca="true">+IF(OFFSET('Sanitation Data'!$H$32,0,10*ROW('Sanitation Data'!H80))="","",OFFSET('Sanitation Data'!$H$32,0,10*ROW('Sanitation Data'!H80)))</f>
        <v/>
      </c>
      <c r="DJ86" s="285" t="str">
        <f ca="true">+IF(OFFSET('Sanitation Data'!$I$28,0,10*ROW('Sanitation Data'!I80))="","",OFFSET('Sanitation Data'!$I$28,0,10*ROW('Sanitation Data'!I80)))</f>
        <v/>
      </c>
      <c r="DK86" s="285" t="str">
        <f ca="true">+IF(OFFSET('Sanitation Data'!$I$29,0,10*ROW('Sanitation Data'!I80))="","",OFFSET('Sanitation Data'!$I$29,0,10*ROW('Sanitation Data'!I80)))</f>
        <v/>
      </c>
      <c r="DL86" s="285" t="str">
        <f ca="true">+IF(OFFSET('Sanitation Data'!$I$30,0,10*ROW('Sanitation Data'!I80))="","",OFFSET('Sanitation Data'!$I$30,0,10*ROW('Sanitation Data'!I80)))</f>
        <v/>
      </c>
      <c r="DM86" s="285" t="str">
        <f ca="true">+IF(OFFSET('Sanitation Data'!$I$31,0,10*ROW('Sanitation Data'!I80))="","",OFFSET('Sanitation Data'!$I$31,0,10*ROW('Sanitation Data'!I80)))</f>
        <v/>
      </c>
      <c r="DN86" s="285" t="str">
        <f ca="true">+IF(OFFSET('Sanitation Data'!$I$32,0,10*ROW('Sanitation Data'!I80))="","",OFFSET('Sanitation Data'!$I$32,0,10*ROW('Sanitation Data'!I80)))</f>
        <v/>
      </c>
      <c r="DO86" s="285" t="str">
        <f ca="true">+IF(OFFSET('Hygiene Data'!$D$11,0,10*ROW('Hygiene Data'!D80))="","",OFFSET('Hygiene Data'!$D$11,0,10*ROW('Hygiene Data'!D80)))</f>
        <v/>
      </c>
      <c r="DP86" s="285" t="str">
        <f ca="true">+IF(OFFSET('Hygiene Data'!$D$12,0,10*ROW('Hygiene Data'!D80))="","",OFFSET('Hygiene Data'!$D$12,0,10*ROW('Hygiene Data'!D80)))</f>
        <v/>
      </c>
      <c r="DQ86" s="285" t="str">
        <f ca="true">+IF(OFFSET('Hygiene Data'!$D$13,0,10*ROW('Hygiene Data'!D80))="","",OFFSET('Hygiene Data'!$D$13,0,10*ROW('Hygiene Data'!D80)))</f>
        <v/>
      </c>
      <c r="DR86" s="285" t="str">
        <f ca="true">+IF(OFFSET('Hygiene Data'!$E$11,0,10*ROW('Hygiene Data'!E80))="","",OFFSET('Hygiene Data'!$E$11,0,10*ROW('Hygiene Data'!E80)))</f>
        <v/>
      </c>
      <c r="DS86" s="285" t="str">
        <f ca="true">+IF(OFFSET('Hygiene Data'!$E$12,0,10*ROW('Hygiene Data'!E80))="","",OFFSET('Hygiene Data'!$E$12,0,10*ROW('Hygiene Data'!E80)))</f>
        <v/>
      </c>
      <c r="DT86" s="285" t="str">
        <f ca="true">+IF(OFFSET('Hygiene Data'!$E$13,0,10*ROW('Hygiene Data'!E80))="","",OFFSET('Hygiene Data'!$E$13,0,10*ROW('Hygiene Data'!E80)))</f>
        <v/>
      </c>
      <c r="DU86" s="285" t="str">
        <f ca="true">+IF(OFFSET('Hygiene Data'!$F$11,0,10*ROW('Hygiene Data'!F80))="","",OFFSET('Hygiene Data'!$F$11,0,10*ROW('Hygiene Data'!F80)))</f>
        <v/>
      </c>
      <c r="DV86" s="285" t="str">
        <f ca="true">+IF(OFFSET('Hygiene Data'!$F$12,0,10*ROW('Hygiene Data'!F80))="","",OFFSET('Hygiene Data'!$F$12,0,10*ROW('Hygiene Data'!F80)))</f>
        <v/>
      </c>
      <c r="DW86" s="285" t="str">
        <f ca="true">+IF(OFFSET('Hygiene Data'!$F$13,0,10*ROW('Hygiene Data'!F80))="","",OFFSET('Hygiene Data'!$F$13,0,10*ROW('Hygiene Data'!F80)))</f>
        <v/>
      </c>
      <c r="DX86" s="285" t="str">
        <f ca="true">+IF(OFFSET('Hygiene Data'!$G$11,0,10*ROW('Hygiene Data'!G80))="","",OFFSET('Hygiene Data'!$G$11,0,10*ROW('Hygiene Data'!G80)))</f>
        <v/>
      </c>
      <c r="DY86" s="285" t="str">
        <f ca="true">+IF(OFFSET('Hygiene Data'!$G$12,0,10*ROW('Hygiene Data'!G80))="","",OFFSET('Hygiene Data'!$G$12,0,10*ROW('Hygiene Data'!G80)))</f>
        <v/>
      </c>
      <c r="DZ86" s="285" t="str">
        <f ca="true">+IF(OFFSET('Hygiene Data'!$G$13,0,10*ROW('Hygiene Data'!G80))="","",OFFSET('Hygiene Data'!$G$13,0,10*ROW('Hygiene Data'!G80)))</f>
        <v/>
      </c>
      <c r="EA86" s="285" t="str">
        <f ca="true">+IF(OFFSET('Hygiene Data'!$H$11,0,10*ROW('Hygiene Data'!H80))="","",OFFSET('Hygiene Data'!$H$11,0,10*ROW('Hygiene Data'!H80)))</f>
        <v/>
      </c>
      <c r="EB86" s="285" t="str">
        <f ca="true">+IF(OFFSET('Hygiene Data'!$H$12,0,10*ROW('Hygiene Data'!H80))="","",OFFSET('Hygiene Data'!$H$12,0,10*ROW('Hygiene Data'!H80)))</f>
        <v/>
      </c>
      <c r="EC86" s="285" t="str">
        <f ca="true">+IF(OFFSET('Hygiene Data'!$H$13,0,10*ROW('Hygiene Data'!H80))="","",OFFSET('Hygiene Data'!$H$13,0,10*ROW('Hygiene Data'!H80)))</f>
        <v/>
      </c>
      <c r="ED86" s="285" t="str">
        <f ca="true">+IF(OFFSET('Hygiene Data'!$I$11,0,10*ROW('Hygiene Data'!I80))="","",OFFSET('Hygiene Data'!$I$11,0,10*ROW('Hygiene Data'!I80)))</f>
        <v/>
      </c>
      <c r="EE86" s="285" t="str">
        <f ca="true">+IF(OFFSET('Hygiene Data'!$I$12,0,10*ROW('Hygiene Data'!I80))="","",OFFSET('Hygiene Data'!$I$12,0,10*ROW('Hygiene Data'!I80)))</f>
        <v/>
      </c>
      <c r="EF86" s="285" t="str">
        <f ca="true">+IF(OFFSET('Hygiene Data'!$I$13,0,10*ROW('Hygiene Data'!I80))="","",OFFSET('Hygiene Data'!$I$13,0,10*ROW('Hygiene Data'!I80)))</f>
        <v/>
      </c>
    </row>
    <row xmlns:x14ac="http://schemas.microsoft.com/office/spreadsheetml/2009/9/ac" r="87" x14ac:dyDescent="0.2">
      <c r="A87" s="35" t="str">
        <f ca="true">+IF(OFFSET('Water Data'!$B$2,0,10*ROW('Water Data'!E81))="","",OFFSET('Water Data'!$B$2,0,10*ROW('Water Data'!E81)))</f>
        <v/>
      </c>
      <c r="B87" s="35" t="str">
        <f ca="true">+IF(OFFSET('Water Data'!$C$2,0,10*ROW('Water Data'!F81))="","",OFFSET('Water Data'!$C$2,0,10*ROW('Water Data'!F81)))</f>
        <v/>
      </c>
      <c r="C87" s="341" t="str">
        <f t="shared" ca="true" si="1"/>
        <v/>
      </c>
      <c r="D87" s="89"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89"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89"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89"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89"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89"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89"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89"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89"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89"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89"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89"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89"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89"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89"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89"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89"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89"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0"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0"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0"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0"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0"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0"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0"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0"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0"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0"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0"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0"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0"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0"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0"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0"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0"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0"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0"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0"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0"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0"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0"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0"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0"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0"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0"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0"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0"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0"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1"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1"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1"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1"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1"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1"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1"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1"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1"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1"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1"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1"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1"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1"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1"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1"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1"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1"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85"/>
      <c r="BS87" s="285" t="str">
        <f ca="true">+IF(OFFSET('Water Data'!$D$27,0,10*ROW('Water Data'!D81))="","",OFFSET('Water Data'!$D$27,0,10*ROW('Water Data'!D81)))</f>
        <v/>
      </c>
      <c r="BT87" s="285" t="str">
        <f ca="true">+IF(OFFSET('Water Data'!$D$28,0,10*ROW('Water Data'!D81))="","",OFFSET('Water Data'!$D$28,0,10*ROW('Water Data'!D81)))</f>
        <v/>
      </c>
      <c r="BU87" s="285" t="str">
        <f ca="true">+IF(OFFSET('Water Data'!$D$29,0,10*ROW('Water Data'!D81))="","",OFFSET('Water Data'!$D$29,0,10*ROW('Water Data'!D81)))</f>
        <v/>
      </c>
      <c r="BV87" s="285" t="str">
        <f ca="true">+IF(OFFSET('Water Data'!$E$27,0,10*ROW('Water Data'!E81))="","",OFFSET('Water Data'!$E$27,0,10*ROW('Water Data'!E81)))</f>
        <v/>
      </c>
      <c r="BW87" s="285" t="str">
        <f ca="true">+IF(OFFSET('Water Data'!$E$28,0,10*ROW('Water Data'!E81))="","",OFFSET('Water Data'!$E$28,0,10*ROW('Water Data'!E81)))</f>
        <v/>
      </c>
      <c r="BX87" s="285" t="str">
        <f ca="true">+IF(OFFSET('Water Data'!$E$29,0,10*ROW('Water Data'!E81))="","",OFFSET('Water Data'!$E$29,0,10*ROW('Water Data'!E81)))</f>
        <v/>
      </c>
      <c r="BY87" s="285" t="str">
        <f ca="true">+IF(OFFSET('Water Data'!$F$27,0,10*ROW('Water Data'!F81))="","",OFFSET('Water Data'!$F$27,0,10*ROW('Water Data'!F81)))</f>
        <v/>
      </c>
      <c r="BZ87" s="285" t="str">
        <f ca="true">+IF(OFFSET('Water Data'!$F$28,0,10*ROW('Water Data'!F81))="","",OFFSET('Water Data'!$F$28,0,10*ROW('Water Data'!F81)))</f>
        <v/>
      </c>
      <c r="CA87" s="285" t="str">
        <f ca="true">+IF(OFFSET('Water Data'!$F$29,0,10*ROW('Water Data'!F81))="","",OFFSET('Water Data'!$F$29,0,10*ROW('Water Data'!F81)))</f>
        <v/>
      </c>
      <c r="CB87" s="285" t="str">
        <f ca="true">+IF(OFFSET('Water Data'!$G$27,0,10*ROW('Water Data'!G81))="","",OFFSET('Water Data'!$G$27,0,10*ROW('Water Data'!G81)))</f>
        <v/>
      </c>
      <c r="CC87" s="285" t="str">
        <f ca="true">+IF(OFFSET('Water Data'!$G$28,0,10*ROW('Water Data'!G81))="","",OFFSET('Water Data'!$G$28,0,10*ROW('Water Data'!G81)))</f>
        <v/>
      </c>
      <c r="CD87" s="285" t="str">
        <f ca="true">+IF(OFFSET('Water Data'!$G$29,0,10*ROW('Water Data'!G81))="","",OFFSET('Water Data'!$G$29,0,10*ROW('Water Data'!G81)))</f>
        <v/>
      </c>
      <c r="CE87" s="285" t="str">
        <f ca="true">+IF(OFFSET('Water Data'!$H$27,0,10*ROW('Water Data'!H81))="","",OFFSET('Water Data'!$H$27,0,10*ROW('Water Data'!H81)))</f>
        <v/>
      </c>
      <c r="CF87" s="285" t="str">
        <f ca="true">+IF(OFFSET('Water Data'!$H$28,0,10*ROW('Water Data'!H81))="","",OFFSET('Water Data'!$H$28,0,10*ROW('Water Data'!H81)))</f>
        <v/>
      </c>
      <c r="CG87" s="285" t="str">
        <f ca="true">+IF(OFFSET('Water Data'!$H$29,0,10*ROW('Water Data'!H81))="","",OFFSET('Water Data'!$H$29,0,10*ROW('Water Data'!H81)))</f>
        <v/>
      </c>
      <c r="CH87" s="285" t="str">
        <f ca="true">+IF(OFFSET('Water Data'!$I$27,0,10*ROW('Water Data'!I81))="","",OFFSET('Water Data'!$I$27,0,10*ROW('Water Data'!I81)))</f>
        <v/>
      </c>
      <c r="CI87" s="285" t="str">
        <f ca="true">+IF(OFFSET('Water Data'!$I$28,0,10*ROW('Water Data'!I81))="","",OFFSET('Water Data'!$I$28,0,10*ROW('Water Data'!I81)))</f>
        <v/>
      </c>
      <c r="CJ87" s="285" t="str">
        <f ca="true">+IF(OFFSET('Water Data'!$I$29,0,10*ROW('Water Data'!I81))="","",OFFSET('Water Data'!$I$29,0,10*ROW('Water Data'!I81)))</f>
        <v/>
      </c>
      <c r="CK87" s="285" t="str">
        <f ca="true">+IF(OFFSET('Sanitation Data'!$D$28,0,10*ROW('Sanitation Data'!D81))="","",OFFSET('Sanitation Data'!$D$28,0,10*ROW('Sanitation Data'!D81)))</f>
        <v/>
      </c>
      <c r="CL87" s="285" t="str">
        <f ca="true">+IF(OFFSET('Sanitation Data'!$D$29,0,10*ROW('Sanitation Data'!D81))="","",OFFSET('Sanitation Data'!$D$29,0,10*ROW('Sanitation Data'!D81)))</f>
        <v/>
      </c>
      <c r="CM87" s="285" t="str">
        <f ca="true">+IF(OFFSET('Sanitation Data'!$D$30,0,10*ROW('Sanitation Data'!D81))="","",OFFSET('Sanitation Data'!$D$30,0,10*ROW('Sanitation Data'!D81)))</f>
        <v/>
      </c>
      <c r="CN87" s="285" t="str">
        <f ca="true">+IF(OFFSET('Sanitation Data'!$D$31,0,10*ROW('Sanitation Data'!D81))="","",OFFSET('Sanitation Data'!$D$31,0,10*ROW('Sanitation Data'!D81)))</f>
        <v/>
      </c>
      <c r="CO87" s="285" t="str">
        <f ca="true">+IF(OFFSET('Sanitation Data'!$D$32,0,10*ROW('Sanitation Data'!D81))="","",OFFSET('Sanitation Data'!$D$32,0,10*ROW('Sanitation Data'!D81)))</f>
        <v/>
      </c>
      <c r="CP87" s="285" t="str">
        <f ca="true">+IF(OFFSET('Sanitation Data'!$E$28,0,10*ROW('Sanitation Data'!E81))="","",OFFSET('Sanitation Data'!$E$28,0,10*ROW('Sanitation Data'!E81)))</f>
        <v/>
      </c>
      <c r="CQ87" s="285" t="str">
        <f ca="true">+IF(OFFSET('Sanitation Data'!$E$29,0,10*ROW('Sanitation Data'!E81))="","",OFFSET('Sanitation Data'!$E$29,0,10*ROW('Sanitation Data'!E81)))</f>
        <v/>
      </c>
      <c r="CR87" s="285" t="str">
        <f ca="true">+IF(OFFSET('Sanitation Data'!$E$30,0,10*ROW('Sanitation Data'!E81))="","",OFFSET('Sanitation Data'!$E$30,0,10*ROW('Sanitation Data'!E81)))</f>
        <v/>
      </c>
      <c r="CS87" s="285" t="str">
        <f ca="true">+IF(OFFSET('Sanitation Data'!$E$31,0,10*ROW('Sanitation Data'!E81))="","",OFFSET('Sanitation Data'!$E$31,0,10*ROW('Sanitation Data'!E81)))</f>
        <v/>
      </c>
      <c r="CT87" s="285" t="str">
        <f ca="true">+IF(OFFSET('Sanitation Data'!$E$32,0,10*ROW('Sanitation Data'!E81))="","",OFFSET('Sanitation Data'!$E$32,0,10*ROW('Sanitation Data'!E81)))</f>
        <v/>
      </c>
      <c r="CU87" s="285" t="str">
        <f ca="true">+IF(OFFSET('Sanitation Data'!$F$28,0,10*ROW('Sanitation Data'!F81))="","",OFFSET('Sanitation Data'!$F$28,0,10*ROW('Sanitation Data'!F81)))</f>
        <v/>
      </c>
      <c r="CV87" s="285" t="str">
        <f ca="true">+IF(OFFSET('Sanitation Data'!$F$29,0,10*ROW('Sanitation Data'!F81))="","",OFFSET('Sanitation Data'!$F$29,0,10*ROW('Sanitation Data'!F81)))</f>
        <v/>
      </c>
      <c r="CW87" s="285" t="str">
        <f ca="true">+IF(OFFSET('Sanitation Data'!$F$30,0,10*ROW('Sanitation Data'!F81))="","",OFFSET('Sanitation Data'!$F$30,0,10*ROW('Sanitation Data'!F81)))</f>
        <v/>
      </c>
      <c r="CX87" s="285" t="str">
        <f ca="true">+IF(OFFSET('Sanitation Data'!$F$31,0,10*ROW('Sanitation Data'!F81))="","",OFFSET('Sanitation Data'!$F$31,0,10*ROW('Sanitation Data'!F81)))</f>
        <v/>
      </c>
      <c r="CY87" s="285" t="str">
        <f ca="true">+IF(OFFSET('Sanitation Data'!$F$32,0,10*ROW('Sanitation Data'!F81))="","",OFFSET('Sanitation Data'!$F$32,0,10*ROW('Sanitation Data'!F81)))</f>
        <v/>
      </c>
      <c r="CZ87" s="285" t="str">
        <f ca="true">+IF(OFFSET('Sanitation Data'!$G$28,0,10*ROW('Sanitation Data'!G81))="","",OFFSET('Sanitation Data'!$G$28,0,10*ROW('Sanitation Data'!G81)))</f>
        <v/>
      </c>
      <c r="DA87" s="285" t="str">
        <f ca="true">+IF(OFFSET('Sanitation Data'!$G$29,0,10*ROW('Sanitation Data'!G81))="","",OFFSET('Sanitation Data'!$G$29,0,10*ROW('Sanitation Data'!G81)))</f>
        <v/>
      </c>
      <c r="DB87" s="285" t="str">
        <f ca="true">+IF(OFFSET('Sanitation Data'!$G$30,0,10*ROW('Sanitation Data'!G81))="","",OFFSET('Sanitation Data'!$G$30,0,10*ROW('Sanitation Data'!G81)))</f>
        <v/>
      </c>
      <c r="DC87" s="285" t="str">
        <f ca="true">+IF(OFFSET('Sanitation Data'!$G$31,0,10*ROW('Sanitation Data'!G81))="","",OFFSET('Sanitation Data'!$G$31,0,10*ROW('Sanitation Data'!G81)))</f>
        <v/>
      </c>
      <c r="DD87" s="285" t="str">
        <f ca="true">+IF(OFFSET('Sanitation Data'!$G$32,0,10*ROW('Sanitation Data'!G81))="","",OFFSET('Sanitation Data'!$G$32,0,10*ROW('Sanitation Data'!G81)))</f>
        <v/>
      </c>
      <c r="DE87" s="285" t="str">
        <f ca="true">+IF(OFFSET('Sanitation Data'!$H$28,0,10*ROW('Sanitation Data'!H81))="","",OFFSET('Sanitation Data'!$H$28,0,10*ROW('Sanitation Data'!H81)))</f>
        <v/>
      </c>
      <c r="DF87" s="285" t="str">
        <f ca="true">+IF(OFFSET('Sanitation Data'!$H$29,0,10*ROW('Sanitation Data'!H81))="","",OFFSET('Sanitation Data'!$H$29,0,10*ROW('Sanitation Data'!H81)))</f>
        <v/>
      </c>
      <c r="DG87" s="285" t="str">
        <f ca="true">+IF(OFFSET('Sanitation Data'!$H$30,0,10*ROW('Sanitation Data'!H81))="","",OFFSET('Sanitation Data'!$H$30,0,10*ROW('Sanitation Data'!H81)))</f>
        <v/>
      </c>
      <c r="DH87" s="285" t="str">
        <f ca="true">+IF(OFFSET('Sanitation Data'!$H$31,0,10*ROW('Sanitation Data'!H81))="","",OFFSET('Sanitation Data'!$H$31,0,10*ROW('Sanitation Data'!H81)))</f>
        <v/>
      </c>
      <c r="DI87" s="285" t="str">
        <f ca="true">+IF(OFFSET('Sanitation Data'!$H$32,0,10*ROW('Sanitation Data'!H81))="","",OFFSET('Sanitation Data'!$H$32,0,10*ROW('Sanitation Data'!H81)))</f>
        <v/>
      </c>
      <c r="DJ87" s="285" t="str">
        <f ca="true">+IF(OFFSET('Sanitation Data'!$I$28,0,10*ROW('Sanitation Data'!I81))="","",OFFSET('Sanitation Data'!$I$28,0,10*ROW('Sanitation Data'!I81)))</f>
        <v/>
      </c>
      <c r="DK87" s="285" t="str">
        <f ca="true">+IF(OFFSET('Sanitation Data'!$I$29,0,10*ROW('Sanitation Data'!I81))="","",OFFSET('Sanitation Data'!$I$29,0,10*ROW('Sanitation Data'!I81)))</f>
        <v/>
      </c>
      <c r="DL87" s="285" t="str">
        <f ca="true">+IF(OFFSET('Sanitation Data'!$I$30,0,10*ROW('Sanitation Data'!I81))="","",OFFSET('Sanitation Data'!$I$30,0,10*ROW('Sanitation Data'!I81)))</f>
        <v/>
      </c>
      <c r="DM87" s="285" t="str">
        <f ca="true">+IF(OFFSET('Sanitation Data'!$I$31,0,10*ROW('Sanitation Data'!I81))="","",OFFSET('Sanitation Data'!$I$31,0,10*ROW('Sanitation Data'!I81)))</f>
        <v/>
      </c>
      <c r="DN87" s="285" t="str">
        <f ca="true">+IF(OFFSET('Sanitation Data'!$I$32,0,10*ROW('Sanitation Data'!I81))="","",OFFSET('Sanitation Data'!$I$32,0,10*ROW('Sanitation Data'!I81)))</f>
        <v/>
      </c>
      <c r="DO87" s="285" t="str">
        <f ca="true">+IF(OFFSET('Hygiene Data'!$D$11,0,10*ROW('Hygiene Data'!D81))="","",OFFSET('Hygiene Data'!$D$11,0,10*ROW('Hygiene Data'!D81)))</f>
        <v/>
      </c>
      <c r="DP87" s="285" t="str">
        <f ca="true">+IF(OFFSET('Hygiene Data'!$D$12,0,10*ROW('Hygiene Data'!D81))="","",OFFSET('Hygiene Data'!$D$12,0,10*ROW('Hygiene Data'!D81)))</f>
        <v/>
      </c>
      <c r="DQ87" s="285" t="str">
        <f ca="true">+IF(OFFSET('Hygiene Data'!$D$13,0,10*ROW('Hygiene Data'!D81))="","",OFFSET('Hygiene Data'!$D$13,0,10*ROW('Hygiene Data'!D81)))</f>
        <v/>
      </c>
      <c r="DR87" s="285" t="str">
        <f ca="true">+IF(OFFSET('Hygiene Data'!$E$11,0,10*ROW('Hygiene Data'!E81))="","",OFFSET('Hygiene Data'!$E$11,0,10*ROW('Hygiene Data'!E81)))</f>
        <v/>
      </c>
      <c r="DS87" s="285" t="str">
        <f ca="true">+IF(OFFSET('Hygiene Data'!$E$12,0,10*ROW('Hygiene Data'!E81))="","",OFFSET('Hygiene Data'!$E$12,0,10*ROW('Hygiene Data'!E81)))</f>
        <v/>
      </c>
      <c r="DT87" s="285" t="str">
        <f ca="true">+IF(OFFSET('Hygiene Data'!$E$13,0,10*ROW('Hygiene Data'!E81))="","",OFFSET('Hygiene Data'!$E$13,0,10*ROW('Hygiene Data'!E81)))</f>
        <v/>
      </c>
      <c r="DU87" s="285" t="str">
        <f ca="true">+IF(OFFSET('Hygiene Data'!$F$11,0,10*ROW('Hygiene Data'!F81))="","",OFFSET('Hygiene Data'!$F$11,0,10*ROW('Hygiene Data'!F81)))</f>
        <v/>
      </c>
      <c r="DV87" s="285" t="str">
        <f ca="true">+IF(OFFSET('Hygiene Data'!$F$12,0,10*ROW('Hygiene Data'!F81))="","",OFFSET('Hygiene Data'!$F$12,0,10*ROW('Hygiene Data'!F81)))</f>
        <v/>
      </c>
      <c r="DW87" s="285" t="str">
        <f ca="true">+IF(OFFSET('Hygiene Data'!$F$13,0,10*ROW('Hygiene Data'!F81))="","",OFFSET('Hygiene Data'!$F$13,0,10*ROW('Hygiene Data'!F81)))</f>
        <v/>
      </c>
      <c r="DX87" s="285" t="str">
        <f ca="true">+IF(OFFSET('Hygiene Data'!$G$11,0,10*ROW('Hygiene Data'!G81))="","",OFFSET('Hygiene Data'!$G$11,0,10*ROW('Hygiene Data'!G81)))</f>
        <v/>
      </c>
      <c r="DY87" s="285" t="str">
        <f ca="true">+IF(OFFSET('Hygiene Data'!$G$12,0,10*ROW('Hygiene Data'!G81))="","",OFFSET('Hygiene Data'!$G$12,0,10*ROW('Hygiene Data'!G81)))</f>
        <v/>
      </c>
      <c r="DZ87" s="285" t="str">
        <f ca="true">+IF(OFFSET('Hygiene Data'!$G$13,0,10*ROW('Hygiene Data'!G81))="","",OFFSET('Hygiene Data'!$G$13,0,10*ROW('Hygiene Data'!G81)))</f>
        <v/>
      </c>
      <c r="EA87" s="285" t="str">
        <f ca="true">+IF(OFFSET('Hygiene Data'!$H$11,0,10*ROW('Hygiene Data'!H81))="","",OFFSET('Hygiene Data'!$H$11,0,10*ROW('Hygiene Data'!H81)))</f>
        <v/>
      </c>
      <c r="EB87" s="285" t="str">
        <f ca="true">+IF(OFFSET('Hygiene Data'!$H$12,0,10*ROW('Hygiene Data'!H81))="","",OFFSET('Hygiene Data'!$H$12,0,10*ROW('Hygiene Data'!H81)))</f>
        <v/>
      </c>
      <c r="EC87" s="285" t="str">
        <f ca="true">+IF(OFFSET('Hygiene Data'!$H$13,0,10*ROW('Hygiene Data'!H81))="","",OFFSET('Hygiene Data'!$H$13,0,10*ROW('Hygiene Data'!H81)))</f>
        <v/>
      </c>
      <c r="ED87" s="285" t="str">
        <f ca="true">+IF(OFFSET('Hygiene Data'!$I$11,0,10*ROW('Hygiene Data'!I81))="","",OFFSET('Hygiene Data'!$I$11,0,10*ROW('Hygiene Data'!I81)))</f>
        <v/>
      </c>
      <c r="EE87" s="285" t="str">
        <f ca="true">+IF(OFFSET('Hygiene Data'!$I$12,0,10*ROW('Hygiene Data'!I81))="","",OFFSET('Hygiene Data'!$I$12,0,10*ROW('Hygiene Data'!I81)))</f>
        <v/>
      </c>
      <c r="EF87" s="285" t="str">
        <f ca="true">+IF(OFFSET('Hygiene Data'!$I$13,0,10*ROW('Hygiene Data'!I81))="","",OFFSET('Hygiene Data'!$I$13,0,10*ROW('Hygiene Data'!I81)))</f>
        <v/>
      </c>
    </row>
    <row xmlns:x14ac="http://schemas.microsoft.com/office/spreadsheetml/2009/9/ac" r="88" x14ac:dyDescent="0.2">
      <c r="A88" s="35" t="str">
        <f ca="true">+IF(OFFSET('Water Data'!$B$2,0,10*ROW('Water Data'!E82))="","",OFFSET('Water Data'!$B$2,0,10*ROW('Water Data'!E82)))</f>
        <v/>
      </c>
      <c r="B88" s="35" t="str">
        <f ca="true">+IF(OFFSET('Water Data'!$C$2,0,10*ROW('Water Data'!F82))="","",OFFSET('Water Data'!$C$2,0,10*ROW('Water Data'!F82)))</f>
        <v/>
      </c>
      <c r="C88" s="341" t="str">
        <f t="shared" ca="true" si="1"/>
        <v/>
      </c>
      <c r="D88" s="89"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89"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89"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89"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89"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89"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89"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89"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89"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89"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89"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89"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89"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89"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89"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89"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89"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89"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0"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0"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0"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0"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0"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0"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0"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0"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0"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0"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0"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0"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0"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0"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0"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0"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0"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0"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0"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0"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0"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0"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0"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0"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0"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0"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0"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0"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0"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0"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1"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1"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1"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1"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1"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1"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1"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1"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1"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1"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1"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1"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1"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1"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1"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1"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1"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1"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85"/>
      <c r="BS88" s="285" t="str">
        <f ca="true">+IF(OFFSET('Water Data'!$D$27,0,10*ROW('Water Data'!D82))="","",OFFSET('Water Data'!$D$27,0,10*ROW('Water Data'!D82)))</f>
        <v/>
      </c>
      <c r="BT88" s="285" t="str">
        <f ca="true">+IF(OFFSET('Water Data'!$D$28,0,10*ROW('Water Data'!D82))="","",OFFSET('Water Data'!$D$28,0,10*ROW('Water Data'!D82)))</f>
        <v/>
      </c>
      <c r="BU88" s="285" t="str">
        <f ca="true">+IF(OFFSET('Water Data'!$D$29,0,10*ROW('Water Data'!D82))="","",OFFSET('Water Data'!$D$29,0,10*ROW('Water Data'!D82)))</f>
        <v/>
      </c>
      <c r="BV88" s="285" t="str">
        <f ca="true">+IF(OFFSET('Water Data'!$E$27,0,10*ROW('Water Data'!E82))="","",OFFSET('Water Data'!$E$27,0,10*ROW('Water Data'!E82)))</f>
        <v/>
      </c>
      <c r="BW88" s="285" t="str">
        <f ca="true">+IF(OFFSET('Water Data'!$E$28,0,10*ROW('Water Data'!E82))="","",OFFSET('Water Data'!$E$28,0,10*ROW('Water Data'!E82)))</f>
        <v/>
      </c>
      <c r="BX88" s="285" t="str">
        <f ca="true">+IF(OFFSET('Water Data'!$E$29,0,10*ROW('Water Data'!E82))="","",OFFSET('Water Data'!$E$29,0,10*ROW('Water Data'!E82)))</f>
        <v/>
      </c>
      <c r="BY88" s="285" t="str">
        <f ca="true">+IF(OFFSET('Water Data'!$F$27,0,10*ROW('Water Data'!F82))="","",OFFSET('Water Data'!$F$27,0,10*ROW('Water Data'!F82)))</f>
        <v/>
      </c>
      <c r="BZ88" s="285" t="str">
        <f ca="true">+IF(OFFSET('Water Data'!$F$28,0,10*ROW('Water Data'!F82))="","",OFFSET('Water Data'!$F$28,0,10*ROW('Water Data'!F82)))</f>
        <v/>
      </c>
      <c r="CA88" s="285" t="str">
        <f ca="true">+IF(OFFSET('Water Data'!$F$29,0,10*ROW('Water Data'!F82))="","",OFFSET('Water Data'!$F$29,0,10*ROW('Water Data'!F82)))</f>
        <v/>
      </c>
      <c r="CB88" s="285" t="str">
        <f ca="true">+IF(OFFSET('Water Data'!$G$27,0,10*ROW('Water Data'!G82))="","",OFFSET('Water Data'!$G$27,0,10*ROW('Water Data'!G82)))</f>
        <v/>
      </c>
      <c r="CC88" s="285" t="str">
        <f ca="true">+IF(OFFSET('Water Data'!$G$28,0,10*ROW('Water Data'!G82))="","",OFFSET('Water Data'!$G$28,0,10*ROW('Water Data'!G82)))</f>
        <v/>
      </c>
      <c r="CD88" s="285" t="str">
        <f ca="true">+IF(OFFSET('Water Data'!$G$29,0,10*ROW('Water Data'!G82))="","",OFFSET('Water Data'!$G$29,0,10*ROW('Water Data'!G82)))</f>
        <v/>
      </c>
      <c r="CE88" s="285" t="str">
        <f ca="true">+IF(OFFSET('Water Data'!$H$27,0,10*ROW('Water Data'!H82))="","",OFFSET('Water Data'!$H$27,0,10*ROW('Water Data'!H82)))</f>
        <v/>
      </c>
      <c r="CF88" s="285" t="str">
        <f ca="true">+IF(OFFSET('Water Data'!$H$28,0,10*ROW('Water Data'!H82))="","",OFFSET('Water Data'!$H$28,0,10*ROW('Water Data'!H82)))</f>
        <v/>
      </c>
      <c r="CG88" s="285" t="str">
        <f ca="true">+IF(OFFSET('Water Data'!$H$29,0,10*ROW('Water Data'!H82))="","",OFFSET('Water Data'!$H$29,0,10*ROW('Water Data'!H82)))</f>
        <v/>
      </c>
      <c r="CH88" s="285" t="str">
        <f ca="true">+IF(OFFSET('Water Data'!$I$27,0,10*ROW('Water Data'!I82))="","",OFFSET('Water Data'!$I$27,0,10*ROW('Water Data'!I82)))</f>
        <v/>
      </c>
      <c r="CI88" s="285" t="str">
        <f ca="true">+IF(OFFSET('Water Data'!$I$28,0,10*ROW('Water Data'!I82))="","",OFFSET('Water Data'!$I$28,0,10*ROW('Water Data'!I82)))</f>
        <v/>
      </c>
      <c r="CJ88" s="285" t="str">
        <f ca="true">+IF(OFFSET('Water Data'!$I$29,0,10*ROW('Water Data'!I82))="","",OFFSET('Water Data'!$I$29,0,10*ROW('Water Data'!I82)))</f>
        <v/>
      </c>
      <c r="CK88" s="285" t="str">
        <f ca="true">+IF(OFFSET('Sanitation Data'!$D$28,0,10*ROW('Sanitation Data'!D82))="","",OFFSET('Sanitation Data'!$D$28,0,10*ROW('Sanitation Data'!D82)))</f>
        <v/>
      </c>
      <c r="CL88" s="285" t="str">
        <f ca="true">+IF(OFFSET('Sanitation Data'!$D$29,0,10*ROW('Sanitation Data'!D82))="","",OFFSET('Sanitation Data'!$D$29,0,10*ROW('Sanitation Data'!D82)))</f>
        <v/>
      </c>
      <c r="CM88" s="285" t="str">
        <f ca="true">+IF(OFFSET('Sanitation Data'!$D$30,0,10*ROW('Sanitation Data'!D82))="","",OFFSET('Sanitation Data'!$D$30,0,10*ROW('Sanitation Data'!D82)))</f>
        <v/>
      </c>
      <c r="CN88" s="285" t="str">
        <f ca="true">+IF(OFFSET('Sanitation Data'!$D$31,0,10*ROW('Sanitation Data'!D82))="","",OFFSET('Sanitation Data'!$D$31,0,10*ROW('Sanitation Data'!D82)))</f>
        <v/>
      </c>
      <c r="CO88" s="285" t="str">
        <f ca="true">+IF(OFFSET('Sanitation Data'!$D$32,0,10*ROW('Sanitation Data'!D82))="","",OFFSET('Sanitation Data'!$D$32,0,10*ROW('Sanitation Data'!D82)))</f>
        <v/>
      </c>
      <c r="CP88" s="285" t="str">
        <f ca="true">+IF(OFFSET('Sanitation Data'!$E$28,0,10*ROW('Sanitation Data'!E82))="","",OFFSET('Sanitation Data'!$E$28,0,10*ROW('Sanitation Data'!E82)))</f>
        <v/>
      </c>
      <c r="CQ88" s="285" t="str">
        <f ca="true">+IF(OFFSET('Sanitation Data'!$E$29,0,10*ROW('Sanitation Data'!E82))="","",OFFSET('Sanitation Data'!$E$29,0,10*ROW('Sanitation Data'!E82)))</f>
        <v/>
      </c>
      <c r="CR88" s="285" t="str">
        <f ca="true">+IF(OFFSET('Sanitation Data'!$E$30,0,10*ROW('Sanitation Data'!E82))="","",OFFSET('Sanitation Data'!$E$30,0,10*ROW('Sanitation Data'!E82)))</f>
        <v/>
      </c>
      <c r="CS88" s="285" t="str">
        <f ca="true">+IF(OFFSET('Sanitation Data'!$E$31,0,10*ROW('Sanitation Data'!E82))="","",OFFSET('Sanitation Data'!$E$31,0,10*ROW('Sanitation Data'!E82)))</f>
        <v/>
      </c>
      <c r="CT88" s="285" t="str">
        <f ca="true">+IF(OFFSET('Sanitation Data'!$E$32,0,10*ROW('Sanitation Data'!E82))="","",OFFSET('Sanitation Data'!$E$32,0,10*ROW('Sanitation Data'!E82)))</f>
        <v/>
      </c>
      <c r="CU88" s="285" t="str">
        <f ca="true">+IF(OFFSET('Sanitation Data'!$F$28,0,10*ROW('Sanitation Data'!F82))="","",OFFSET('Sanitation Data'!$F$28,0,10*ROW('Sanitation Data'!F82)))</f>
        <v/>
      </c>
      <c r="CV88" s="285" t="str">
        <f ca="true">+IF(OFFSET('Sanitation Data'!$F$29,0,10*ROW('Sanitation Data'!F82))="","",OFFSET('Sanitation Data'!$F$29,0,10*ROW('Sanitation Data'!F82)))</f>
        <v/>
      </c>
      <c r="CW88" s="285" t="str">
        <f ca="true">+IF(OFFSET('Sanitation Data'!$F$30,0,10*ROW('Sanitation Data'!F82))="","",OFFSET('Sanitation Data'!$F$30,0,10*ROW('Sanitation Data'!F82)))</f>
        <v/>
      </c>
      <c r="CX88" s="285" t="str">
        <f ca="true">+IF(OFFSET('Sanitation Data'!$F$31,0,10*ROW('Sanitation Data'!F82))="","",OFFSET('Sanitation Data'!$F$31,0,10*ROW('Sanitation Data'!F82)))</f>
        <v/>
      </c>
      <c r="CY88" s="285" t="str">
        <f ca="true">+IF(OFFSET('Sanitation Data'!$F$32,0,10*ROW('Sanitation Data'!F82))="","",OFFSET('Sanitation Data'!$F$32,0,10*ROW('Sanitation Data'!F82)))</f>
        <v/>
      </c>
      <c r="CZ88" s="285" t="str">
        <f ca="true">+IF(OFFSET('Sanitation Data'!$G$28,0,10*ROW('Sanitation Data'!G82))="","",OFFSET('Sanitation Data'!$G$28,0,10*ROW('Sanitation Data'!G82)))</f>
        <v/>
      </c>
      <c r="DA88" s="285" t="str">
        <f ca="true">+IF(OFFSET('Sanitation Data'!$G$29,0,10*ROW('Sanitation Data'!G82))="","",OFFSET('Sanitation Data'!$G$29,0,10*ROW('Sanitation Data'!G82)))</f>
        <v/>
      </c>
      <c r="DB88" s="285" t="str">
        <f ca="true">+IF(OFFSET('Sanitation Data'!$G$30,0,10*ROW('Sanitation Data'!G82))="","",OFFSET('Sanitation Data'!$G$30,0,10*ROW('Sanitation Data'!G82)))</f>
        <v/>
      </c>
      <c r="DC88" s="285" t="str">
        <f ca="true">+IF(OFFSET('Sanitation Data'!$G$31,0,10*ROW('Sanitation Data'!G82))="","",OFFSET('Sanitation Data'!$G$31,0,10*ROW('Sanitation Data'!G82)))</f>
        <v/>
      </c>
      <c r="DD88" s="285" t="str">
        <f ca="true">+IF(OFFSET('Sanitation Data'!$G$32,0,10*ROW('Sanitation Data'!G82))="","",OFFSET('Sanitation Data'!$G$32,0,10*ROW('Sanitation Data'!G82)))</f>
        <v/>
      </c>
      <c r="DE88" s="285" t="str">
        <f ca="true">+IF(OFFSET('Sanitation Data'!$H$28,0,10*ROW('Sanitation Data'!H82))="","",OFFSET('Sanitation Data'!$H$28,0,10*ROW('Sanitation Data'!H82)))</f>
        <v/>
      </c>
      <c r="DF88" s="285" t="str">
        <f ca="true">+IF(OFFSET('Sanitation Data'!$H$29,0,10*ROW('Sanitation Data'!H82))="","",OFFSET('Sanitation Data'!$H$29,0,10*ROW('Sanitation Data'!H82)))</f>
        <v/>
      </c>
      <c r="DG88" s="285" t="str">
        <f ca="true">+IF(OFFSET('Sanitation Data'!$H$30,0,10*ROW('Sanitation Data'!H82))="","",OFFSET('Sanitation Data'!$H$30,0,10*ROW('Sanitation Data'!H82)))</f>
        <v/>
      </c>
      <c r="DH88" s="285" t="str">
        <f ca="true">+IF(OFFSET('Sanitation Data'!$H$31,0,10*ROW('Sanitation Data'!H82))="","",OFFSET('Sanitation Data'!$H$31,0,10*ROW('Sanitation Data'!H82)))</f>
        <v/>
      </c>
      <c r="DI88" s="285" t="str">
        <f ca="true">+IF(OFFSET('Sanitation Data'!$H$32,0,10*ROW('Sanitation Data'!H82))="","",OFFSET('Sanitation Data'!$H$32,0,10*ROW('Sanitation Data'!H82)))</f>
        <v/>
      </c>
      <c r="DJ88" s="285" t="str">
        <f ca="true">+IF(OFFSET('Sanitation Data'!$I$28,0,10*ROW('Sanitation Data'!I82))="","",OFFSET('Sanitation Data'!$I$28,0,10*ROW('Sanitation Data'!I82)))</f>
        <v/>
      </c>
      <c r="DK88" s="285" t="str">
        <f ca="true">+IF(OFFSET('Sanitation Data'!$I$29,0,10*ROW('Sanitation Data'!I82))="","",OFFSET('Sanitation Data'!$I$29,0,10*ROW('Sanitation Data'!I82)))</f>
        <v/>
      </c>
      <c r="DL88" s="285" t="str">
        <f ca="true">+IF(OFFSET('Sanitation Data'!$I$30,0,10*ROW('Sanitation Data'!I82))="","",OFFSET('Sanitation Data'!$I$30,0,10*ROW('Sanitation Data'!I82)))</f>
        <v/>
      </c>
      <c r="DM88" s="285" t="str">
        <f ca="true">+IF(OFFSET('Sanitation Data'!$I$31,0,10*ROW('Sanitation Data'!I82))="","",OFFSET('Sanitation Data'!$I$31,0,10*ROW('Sanitation Data'!I82)))</f>
        <v/>
      </c>
      <c r="DN88" s="285" t="str">
        <f ca="true">+IF(OFFSET('Sanitation Data'!$I$32,0,10*ROW('Sanitation Data'!I82))="","",OFFSET('Sanitation Data'!$I$32,0,10*ROW('Sanitation Data'!I82)))</f>
        <v/>
      </c>
      <c r="DO88" s="285" t="str">
        <f ca="true">+IF(OFFSET('Hygiene Data'!$D$11,0,10*ROW('Hygiene Data'!D82))="","",OFFSET('Hygiene Data'!$D$11,0,10*ROW('Hygiene Data'!D82)))</f>
        <v/>
      </c>
      <c r="DP88" s="285" t="str">
        <f ca="true">+IF(OFFSET('Hygiene Data'!$D$12,0,10*ROW('Hygiene Data'!D82))="","",OFFSET('Hygiene Data'!$D$12,0,10*ROW('Hygiene Data'!D82)))</f>
        <v/>
      </c>
      <c r="DQ88" s="285" t="str">
        <f ca="true">+IF(OFFSET('Hygiene Data'!$D$13,0,10*ROW('Hygiene Data'!D82))="","",OFFSET('Hygiene Data'!$D$13,0,10*ROW('Hygiene Data'!D82)))</f>
        <v/>
      </c>
      <c r="DR88" s="285" t="str">
        <f ca="true">+IF(OFFSET('Hygiene Data'!$E$11,0,10*ROW('Hygiene Data'!E82))="","",OFFSET('Hygiene Data'!$E$11,0,10*ROW('Hygiene Data'!E82)))</f>
        <v/>
      </c>
      <c r="DS88" s="285" t="str">
        <f ca="true">+IF(OFFSET('Hygiene Data'!$E$12,0,10*ROW('Hygiene Data'!E82))="","",OFFSET('Hygiene Data'!$E$12,0,10*ROW('Hygiene Data'!E82)))</f>
        <v/>
      </c>
      <c r="DT88" s="285" t="str">
        <f ca="true">+IF(OFFSET('Hygiene Data'!$E$13,0,10*ROW('Hygiene Data'!E82))="","",OFFSET('Hygiene Data'!$E$13,0,10*ROW('Hygiene Data'!E82)))</f>
        <v/>
      </c>
      <c r="DU88" s="285" t="str">
        <f ca="true">+IF(OFFSET('Hygiene Data'!$F$11,0,10*ROW('Hygiene Data'!F82))="","",OFFSET('Hygiene Data'!$F$11,0,10*ROW('Hygiene Data'!F82)))</f>
        <v/>
      </c>
      <c r="DV88" s="285" t="str">
        <f ca="true">+IF(OFFSET('Hygiene Data'!$F$12,0,10*ROW('Hygiene Data'!F82))="","",OFFSET('Hygiene Data'!$F$12,0,10*ROW('Hygiene Data'!F82)))</f>
        <v/>
      </c>
      <c r="DW88" s="285" t="str">
        <f ca="true">+IF(OFFSET('Hygiene Data'!$F$13,0,10*ROW('Hygiene Data'!F82))="","",OFFSET('Hygiene Data'!$F$13,0,10*ROW('Hygiene Data'!F82)))</f>
        <v/>
      </c>
      <c r="DX88" s="285" t="str">
        <f ca="true">+IF(OFFSET('Hygiene Data'!$G$11,0,10*ROW('Hygiene Data'!G82))="","",OFFSET('Hygiene Data'!$G$11,0,10*ROW('Hygiene Data'!G82)))</f>
        <v/>
      </c>
      <c r="DY88" s="285" t="str">
        <f ca="true">+IF(OFFSET('Hygiene Data'!$G$12,0,10*ROW('Hygiene Data'!G82))="","",OFFSET('Hygiene Data'!$G$12,0,10*ROW('Hygiene Data'!G82)))</f>
        <v/>
      </c>
      <c r="DZ88" s="285" t="str">
        <f ca="true">+IF(OFFSET('Hygiene Data'!$G$13,0,10*ROW('Hygiene Data'!G82))="","",OFFSET('Hygiene Data'!$G$13,0,10*ROW('Hygiene Data'!G82)))</f>
        <v/>
      </c>
      <c r="EA88" s="285" t="str">
        <f ca="true">+IF(OFFSET('Hygiene Data'!$H$11,0,10*ROW('Hygiene Data'!H82))="","",OFFSET('Hygiene Data'!$H$11,0,10*ROW('Hygiene Data'!H82)))</f>
        <v/>
      </c>
      <c r="EB88" s="285" t="str">
        <f ca="true">+IF(OFFSET('Hygiene Data'!$H$12,0,10*ROW('Hygiene Data'!H82))="","",OFFSET('Hygiene Data'!$H$12,0,10*ROW('Hygiene Data'!H82)))</f>
        <v/>
      </c>
      <c r="EC88" s="285" t="str">
        <f ca="true">+IF(OFFSET('Hygiene Data'!$H$13,0,10*ROW('Hygiene Data'!H82))="","",OFFSET('Hygiene Data'!$H$13,0,10*ROW('Hygiene Data'!H82)))</f>
        <v/>
      </c>
      <c r="ED88" s="285" t="str">
        <f ca="true">+IF(OFFSET('Hygiene Data'!$I$11,0,10*ROW('Hygiene Data'!I82))="","",OFFSET('Hygiene Data'!$I$11,0,10*ROW('Hygiene Data'!I82)))</f>
        <v/>
      </c>
      <c r="EE88" s="285" t="str">
        <f ca="true">+IF(OFFSET('Hygiene Data'!$I$12,0,10*ROW('Hygiene Data'!I82))="","",OFFSET('Hygiene Data'!$I$12,0,10*ROW('Hygiene Data'!I82)))</f>
        <v/>
      </c>
      <c r="EF88" s="285" t="str">
        <f ca="true">+IF(OFFSET('Hygiene Data'!$I$13,0,10*ROW('Hygiene Data'!I82))="","",OFFSET('Hygiene Data'!$I$13,0,10*ROW('Hygiene Data'!I82)))</f>
        <v/>
      </c>
    </row>
    <row xmlns:x14ac="http://schemas.microsoft.com/office/spreadsheetml/2009/9/ac" r="89" x14ac:dyDescent="0.2">
      <c r="A89" s="35" t="str">
        <f ca="true">+IF(OFFSET('Water Data'!$B$2,0,10*ROW('Water Data'!E83))="","",OFFSET('Water Data'!$B$2,0,10*ROW('Water Data'!E83)))</f>
        <v/>
      </c>
      <c r="B89" s="35" t="str">
        <f ca="true">+IF(OFFSET('Water Data'!$C$2,0,10*ROW('Water Data'!F83))="","",OFFSET('Water Data'!$C$2,0,10*ROW('Water Data'!F83)))</f>
        <v/>
      </c>
      <c r="C89" s="341" t="str">
        <f t="shared" ca="true" si="1"/>
        <v/>
      </c>
      <c r="D89" s="89"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89"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89"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89"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89"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89"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89"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89"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89"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89"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89"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89"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89"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89"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89"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89"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89"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89"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0"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0"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0"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0"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0"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0"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0"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0"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0"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0"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0"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0"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0"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0"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0"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0"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0"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0"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0"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0"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0"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0"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0"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0"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0"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0"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0"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0"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0"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0"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1"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1"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1"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1"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1"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1"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1"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1"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1"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1"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1"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1"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1"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1"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1"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1"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1"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1"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85"/>
      <c r="BS89" s="285" t="str">
        <f ca="true">+IF(OFFSET('Water Data'!$D$27,0,10*ROW('Water Data'!D83))="","",OFFSET('Water Data'!$D$27,0,10*ROW('Water Data'!D83)))</f>
        <v/>
      </c>
      <c r="BT89" s="285" t="str">
        <f ca="true">+IF(OFFSET('Water Data'!$D$28,0,10*ROW('Water Data'!D83))="","",OFFSET('Water Data'!$D$28,0,10*ROW('Water Data'!D83)))</f>
        <v/>
      </c>
      <c r="BU89" s="285" t="str">
        <f ca="true">+IF(OFFSET('Water Data'!$D$29,0,10*ROW('Water Data'!D83))="","",OFFSET('Water Data'!$D$29,0,10*ROW('Water Data'!D83)))</f>
        <v/>
      </c>
      <c r="BV89" s="285" t="str">
        <f ca="true">+IF(OFFSET('Water Data'!$E$27,0,10*ROW('Water Data'!E83))="","",OFFSET('Water Data'!$E$27,0,10*ROW('Water Data'!E83)))</f>
        <v/>
      </c>
      <c r="BW89" s="285" t="str">
        <f ca="true">+IF(OFFSET('Water Data'!$E$28,0,10*ROW('Water Data'!E83))="","",OFFSET('Water Data'!$E$28,0,10*ROW('Water Data'!E83)))</f>
        <v/>
      </c>
      <c r="BX89" s="285" t="str">
        <f ca="true">+IF(OFFSET('Water Data'!$E$29,0,10*ROW('Water Data'!E83))="","",OFFSET('Water Data'!$E$29,0,10*ROW('Water Data'!E83)))</f>
        <v/>
      </c>
      <c r="BY89" s="285" t="str">
        <f ca="true">+IF(OFFSET('Water Data'!$F$27,0,10*ROW('Water Data'!F83))="","",OFFSET('Water Data'!$F$27,0,10*ROW('Water Data'!F83)))</f>
        <v/>
      </c>
      <c r="BZ89" s="285" t="str">
        <f ca="true">+IF(OFFSET('Water Data'!$F$28,0,10*ROW('Water Data'!F83))="","",OFFSET('Water Data'!$F$28,0,10*ROW('Water Data'!F83)))</f>
        <v/>
      </c>
      <c r="CA89" s="285" t="str">
        <f ca="true">+IF(OFFSET('Water Data'!$F$29,0,10*ROW('Water Data'!F83))="","",OFFSET('Water Data'!$F$29,0,10*ROW('Water Data'!F83)))</f>
        <v/>
      </c>
      <c r="CB89" s="285" t="str">
        <f ca="true">+IF(OFFSET('Water Data'!$G$27,0,10*ROW('Water Data'!G83))="","",OFFSET('Water Data'!$G$27,0,10*ROW('Water Data'!G83)))</f>
        <v/>
      </c>
      <c r="CC89" s="285" t="str">
        <f ca="true">+IF(OFFSET('Water Data'!$G$28,0,10*ROW('Water Data'!G83))="","",OFFSET('Water Data'!$G$28,0,10*ROW('Water Data'!G83)))</f>
        <v/>
      </c>
      <c r="CD89" s="285" t="str">
        <f ca="true">+IF(OFFSET('Water Data'!$G$29,0,10*ROW('Water Data'!G83))="","",OFFSET('Water Data'!$G$29,0,10*ROW('Water Data'!G83)))</f>
        <v/>
      </c>
      <c r="CE89" s="285" t="str">
        <f ca="true">+IF(OFFSET('Water Data'!$H$27,0,10*ROW('Water Data'!H83))="","",OFFSET('Water Data'!$H$27,0,10*ROW('Water Data'!H83)))</f>
        <v/>
      </c>
      <c r="CF89" s="285" t="str">
        <f ca="true">+IF(OFFSET('Water Data'!$H$28,0,10*ROW('Water Data'!H83))="","",OFFSET('Water Data'!$H$28,0,10*ROW('Water Data'!H83)))</f>
        <v/>
      </c>
      <c r="CG89" s="285" t="str">
        <f ca="true">+IF(OFFSET('Water Data'!$H$29,0,10*ROW('Water Data'!H83))="","",OFFSET('Water Data'!$H$29,0,10*ROW('Water Data'!H83)))</f>
        <v/>
      </c>
      <c r="CH89" s="285" t="str">
        <f ca="true">+IF(OFFSET('Water Data'!$I$27,0,10*ROW('Water Data'!I83))="","",OFFSET('Water Data'!$I$27,0,10*ROW('Water Data'!I83)))</f>
        <v/>
      </c>
      <c r="CI89" s="285" t="str">
        <f ca="true">+IF(OFFSET('Water Data'!$I$28,0,10*ROW('Water Data'!I83))="","",OFFSET('Water Data'!$I$28,0,10*ROW('Water Data'!I83)))</f>
        <v/>
      </c>
      <c r="CJ89" s="285" t="str">
        <f ca="true">+IF(OFFSET('Water Data'!$I$29,0,10*ROW('Water Data'!I83))="","",OFFSET('Water Data'!$I$29,0,10*ROW('Water Data'!I83)))</f>
        <v/>
      </c>
      <c r="CK89" s="285" t="str">
        <f ca="true">+IF(OFFSET('Sanitation Data'!$D$28,0,10*ROW('Sanitation Data'!D83))="","",OFFSET('Sanitation Data'!$D$28,0,10*ROW('Sanitation Data'!D83)))</f>
        <v/>
      </c>
      <c r="CL89" s="285" t="str">
        <f ca="true">+IF(OFFSET('Sanitation Data'!$D$29,0,10*ROW('Sanitation Data'!D83))="","",OFFSET('Sanitation Data'!$D$29,0,10*ROW('Sanitation Data'!D83)))</f>
        <v/>
      </c>
      <c r="CM89" s="285" t="str">
        <f ca="true">+IF(OFFSET('Sanitation Data'!$D$30,0,10*ROW('Sanitation Data'!D83))="","",OFFSET('Sanitation Data'!$D$30,0,10*ROW('Sanitation Data'!D83)))</f>
        <v/>
      </c>
      <c r="CN89" s="285" t="str">
        <f ca="true">+IF(OFFSET('Sanitation Data'!$D$31,0,10*ROW('Sanitation Data'!D83))="","",OFFSET('Sanitation Data'!$D$31,0,10*ROW('Sanitation Data'!D83)))</f>
        <v/>
      </c>
      <c r="CO89" s="285" t="str">
        <f ca="true">+IF(OFFSET('Sanitation Data'!$D$32,0,10*ROW('Sanitation Data'!D83))="","",OFFSET('Sanitation Data'!$D$32,0,10*ROW('Sanitation Data'!D83)))</f>
        <v/>
      </c>
      <c r="CP89" s="285" t="str">
        <f ca="true">+IF(OFFSET('Sanitation Data'!$E$28,0,10*ROW('Sanitation Data'!E83))="","",OFFSET('Sanitation Data'!$E$28,0,10*ROW('Sanitation Data'!E83)))</f>
        <v/>
      </c>
      <c r="CQ89" s="285" t="str">
        <f ca="true">+IF(OFFSET('Sanitation Data'!$E$29,0,10*ROW('Sanitation Data'!E83))="","",OFFSET('Sanitation Data'!$E$29,0,10*ROW('Sanitation Data'!E83)))</f>
        <v/>
      </c>
      <c r="CR89" s="285" t="str">
        <f ca="true">+IF(OFFSET('Sanitation Data'!$E$30,0,10*ROW('Sanitation Data'!E83))="","",OFFSET('Sanitation Data'!$E$30,0,10*ROW('Sanitation Data'!E83)))</f>
        <v/>
      </c>
      <c r="CS89" s="285" t="str">
        <f ca="true">+IF(OFFSET('Sanitation Data'!$E$31,0,10*ROW('Sanitation Data'!E83))="","",OFFSET('Sanitation Data'!$E$31,0,10*ROW('Sanitation Data'!E83)))</f>
        <v/>
      </c>
      <c r="CT89" s="285" t="str">
        <f ca="true">+IF(OFFSET('Sanitation Data'!$E$32,0,10*ROW('Sanitation Data'!E83))="","",OFFSET('Sanitation Data'!$E$32,0,10*ROW('Sanitation Data'!E83)))</f>
        <v/>
      </c>
      <c r="CU89" s="285" t="str">
        <f ca="true">+IF(OFFSET('Sanitation Data'!$F$28,0,10*ROW('Sanitation Data'!F83))="","",OFFSET('Sanitation Data'!$F$28,0,10*ROW('Sanitation Data'!F83)))</f>
        <v/>
      </c>
      <c r="CV89" s="285" t="str">
        <f ca="true">+IF(OFFSET('Sanitation Data'!$F$29,0,10*ROW('Sanitation Data'!F83))="","",OFFSET('Sanitation Data'!$F$29,0,10*ROW('Sanitation Data'!F83)))</f>
        <v/>
      </c>
      <c r="CW89" s="285" t="str">
        <f ca="true">+IF(OFFSET('Sanitation Data'!$F$30,0,10*ROW('Sanitation Data'!F83))="","",OFFSET('Sanitation Data'!$F$30,0,10*ROW('Sanitation Data'!F83)))</f>
        <v/>
      </c>
      <c r="CX89" s="285" t="str">
        <f ca="true">+IF(OFFSET('Sanitation Data'!$F$31,0,10*ROW('Sanitation Data'!F83))="","",OFFSET('Sanitation Data'!$F$31,0,10*ROW('Sanitation Data'!F83)))</f>
        <v/>
      </c>
      <c r="CY89" s="285" t="str">
        <f ca="true">+IF(OFFSET('Sanitation Data'!$F$32,0,10*ROW('Sanitation Data'!F83))="","",OFFSET('Sanitation Data'!$F$32,0,10*ROW('Sanitation Data'!F83)))</f>
        <v/>
      </c>
      <c r="CZ89" s="285" t="str">
        <f ca="true">+IF(OFFSET('Sanitation Data'!$G$28,0,10*ROW('Sanitation Data'!G83))="","",OFFSET('Sanitation Data'!$G$28,0,10*ROW('Sanitation Data'!G83)))</f>
        <v/>
      </c>
      <c r="DA89" s="285" t="str">
        <f ca="true">+IF(OFFSET('Sanitation Data'!$G$29,0,10*ROW('Sanitation Data'!G83))="","",OFFSET('Sanitation Data'!$G$29,0,10*ROW('Sanitation Data'!G83)))</f>
        <v/>
      </c>
      <c r="DB89" s="285" t="str">
        <f ca="true">+IF(OFFSET('Sanitation Data'!$G$30,0,10*ROW('Sanitation Data'!G83))="","",OFFSET('Sanitation Data'!$G$30,0,10*ROW('Sanitation Data'!G83)))</f>
        <v/>
      </c>
      <c r="DC89" s="285" t="str">
        <f ca="true">+IF(OFFSET('Sanitation Data'!$G$31,0,10*ROW('Sanitation Data'!G83))="","",OFFSET('Sanitation Data'!$G$31,0,10*ROW('Sanitation Data'!G83)))</f>
        <v/>
      </c>
      <c r="DD89" s="285" t="str">
        <f ca="true">+IF(OFFSET('Sanitation Data'!$G$32,0,10*ROW('Sanitation Data'!G83))="","",OFFSET('Sanitation Data'!$G$32,0,10*ROW('Sanitation Data'!G83)))</f>
        <v/>
      </c>
      <c r="DE89" s="285" t="str">
        <f ca="true">+IF(OFFSET('Sanitation Data'!$H$28,0,10*ROW('Sanitation Data'!H83))="","",OFFSET('Sanitation Data'!$H$28,0,10*ROW('Sanitation Data'!H83)))</f>
        <v/>
      </c>
      <c r="DF89" s="285" t="str">
        <f ca="true">+IF(OFFSET('Sanitation Data'!$H$29,0,10*ROW('Sanitation Data'!H83))="","",OFFSET('Sanitation Data'!$H$29,0,10*ROW('Sanitation Data'!H83)))</f>
        <v/>
      </c>
      <c r="DG89" s="285" t="str">
        <f ca="true">+IF(OFFSET('Sanitation Data'!$H$30,0,10*ROW('Sanitation Data'!H83))="","",OFFSET('Sanitation Data'!$H$30,0,10*ROW('Sanitation Data'!H83)))</f>
        <v/>
      </c>
      <c r="DH89" s="285" t="str">
        <f ca="true">+IF(OFFSET('Sanitation Data'!$H$31,0,10*ROW('Sanitation Data'!H83))="","",OFFSET('Sanitation Data'!$H$31,0,10*ROW('Sanitation Data'!H83)))</f>
        <v/>
      </c>
      <c r="DI89" s="285" t="str">
        <f ca="true">+IF(OFFSET('Sanitation Data'!$H$32,0,10*ROW('Sanitation Data'!H83))="","",OFFSET('Sanitation Data'!$H$32,0,10*ROW('Sanitation Data'!H83)))</f>
        <v/>
      </c>
      <c r="DJ89" s="285" t="str">
        <f ca="true">+IF(OFFSET('Sanitation Data'!$I$28,0,10*ROW('Sanitation Data'!I83))="","",OFFSET('Sanitation Data'!$I$28,0,10*ROW('Sanitation Data'!I83)))</f>
        <v/>
      </c>
      <c r="DK89" s="285" t="str">
        <f ca="true">+IF(OFFSET('Sanitation Data'!$I$29,0,10*ROW('Sanitation Data'!I83))="","",OFFSET('Sanitation Data'!$I$29,0,10*ROW('Sanitation Data'!I83)))</f>
        <v/>
      </c>
      <c r="DL89" s="285" t="str">
        <f ca="true">+IF(OFFSET('Sanitation Data'!$I$30,0,10*ROW('Sanitation Data'!I83))="","",OFFSET('Sanitation Data'!$I$30,0,10*ROW('Sanitation Data'!I83)))</f>
        <v/>
      </c>
      <c r="DM89" s="285" t="str">
        <f ca="true">+IF(OFFSET('Sanitation Data'!$I$31,0,10*ROW('Sanitation Data'!I83))="","",OFFSET('Sanitation Data'!$I$31,0,10*ROW('Sanitation Data'!I83)))</f>
        <v/>
      </c>
      <c r="DN89" s="285" t="str">
        <f ca="true">+IF(OFFSET('Sanitation Data'!$I$32,0,10*ROW('Sanitation Data'!I83))="","",OFFSET('Sanitation Data'!$I$32,0,10*ROW('Sanitation Data'!I83)))</f>
        <v/>
      </c>
      <c r="DO89" s="285" t="str">
        <f ca="true">+IF(OFFSET('Hygiene Data'!$D$11,0,10*ROW('Hygiene Data'!D83))="","",OFFSET('Hygiene Data'!$D$11,0,10*ROW('Hygiene Data'!D83)))</f>
        <v/>
      </c>
      <c r="DP89" s="285" t="str">
        <f ca="true">+IF(OFFSET('Hygiene Data'!$D$12,0,10*ROW('Hygiene Data'!D83))="","",OFFSET('Hygiene Data'!$D$12,0,10*ROW('Hygiene Data'!D83)))</f>
        <v/>
      </c>
      <c r="DQ89" s="285" t="str">
        <f ca="true">+IF(OFFSET('Hygiene Data'!$D$13,0,10*ROW('Hygiene Data'!D83))="","",OFFSET('Hygiene Data'!$D$13,0,10*ROW('Hygiene Data'!D83)))</f>
        <v/>
      </c>
      <c r="DR89" s="285" t="str">
        <f ca="true">+IF(OFFSET('Hygiene Data'!$E$11,0,10*ROW('Hygiene Data'!E83))="","",OFFSET('Hygiene Data'!$E$11,0,10*ROW('Hygiene Data'!E83)))</f>
        <v/>
      </c>
      <c r="DS89" s="285" t="str">
        <f ca="true">+IF(OFFSET('Hygiene Data'!$E$12,0,10*ROW('Hygiene Data'!E83))="","",OFFSET('Hygiene Data'!$E$12,0,10*ROW('Hygiene Data'!E83)))</f>
        <v/>
      </c>
      <c r="DT89" s="285" t="str">
        <f ca="true">+IF(OFFSET('Hygiene Data'!$E$13,0,10*ROW('Hygiene Data'!E83))="","",OFFSET('Hygiene Data'!$E$13,0,10*ROW('Hygiene Data'!E83)))</f>
        <v/>
      </c>
      <c r="DU89" s="285" t="str">
        <f ca="true">+IF(OFFSET('Hygiene Data'!$F$11,0,10*ROW('Hygiene Data'!F83))="","",OFFSET('Hygiene Data'!$F$11,0,10*ROW('Hygiene Data'!F83)))</f>
        <v/>
      </c>
      <c r="DV89" s="285" t="str">
        <f ca="true">+IF(OFFSET('Hygiene Data'!$F$12,0,10*ROW('Hygiene Data'!F83))="","",OFFSET('Hygiene Data'!$F$12,0,10*ROW('Hygiene Data'!F83)))</f>
        <v/>
      </c>
      <c r="DW89" s="285" t="str">
        <f ca="true">+IF(OFFSET('Hygiene Data'!$F$13,0,10*ROW('Hygiene Data'!F83))="","",OFFSET('Hygiene Data'!$F$13,0,10*ROW('Hygiene Data'!F83)))</f>
        <v/>
      </c>
      <c r="DX89" s="285" t="str">
        <f ca="true">+IF(OFFSET('Hygiene Data'!$G$11,0,10*ROW('Hygiene Data'!G83))="","",OFFSET('Hygiene Data'!$G$11,0,10*ROW('Hygiene Data'!G83)))</f>
        <v/>
      </c>
      <c r="DY89" s="285" t="str">
        <f ca="true">+IF(OFFSET('Hygiene Data'!$G$12,0,10*ROW('Hygiene Data'!G83))="","",OFFSET('Hygiene Data'!$G$12,0,10*ROW('Hygiene Data'!G83)))</f>
        <v/>
      </c>
      <c r="DZ89" s="285" t="str">
        <f ca="true">+IF(OFFSET('Hygiene Data'!$G$13,0,10*ROW('Hygiene Data'!G83))="","",OFFSET('Hygiene Data'!$G$13,0,10*ROW('Hygiene Data'!G83)))</f>
        <v/>
      </c>
      <c r="EA89" s="285" t="str">
        <f ca="true">+IF(OFFSET('Hygiene Data'!$H$11,0,10*ROW('Hygiene Data'!H83))="","",OFFSET('Hygiene Data'!$H$11,0,10*ROW('Hygiene Data'!H83)))</f>
        <v/>
      </c>
      <c r="EB89" s="285" t="str">
        <f ca="true">+IF(OFFSET('Hygiene Data'!$H$12,0,10*ROW('Hygiene Data'!H83))="","",OFFSET('Hygiene Data'!$H$12,0,10*ROW('Hygiene Data'!H83)))</f>
        <v/>
      </c>
      <c r="EC89" s="285" t="str">
        <f ca="true">+IF(OFFSET('Hygiene Data'!$H$13,0,10*ROW('Hygiene Data'!H83))="","",OFFSET('Hygiene Data'!$H$13,0,10*ROW('Hygiene Data'!H83)))</f>
        <v/>
      </c>
      <c r="ED89" s="285" t="str">
        <f ca="true">+IF(OFFSET('Hygiene Data'!$I$11,0,10*ROW('Hygiene Data'!I83))="","",OFFSET('Hygiene Data'!$I$11,0,10*ROW('Hygiene Data'!I83)))</f>
        <v/>
      </c>
      <c r="EE89" s="285" t="str">
        <f ca="true">+IF(OFFSET('Hygiene Data'!$I$12,0,10*ROW('Hygiene Data'!I83))="","",OFFSET('Hygiene Data'!$I$12,0,10*ROW('Hygiene Data'!I83)))</f>
        <v/>
      </c>
      <c r="EF89" s="285" t="str">
        <f ca="true">+IF(OFFSET('Hygiene Data'!$I$13,0,10*ROW('Hygiene Data'!I83))="","",OFFSET('Hygiene Data'!$I$13,0,10*ROW('Hygiene Data'!I83)))</f>
        <v/>
      </c>
    </row>
    <row xmlns:x14ac="http://schemas.microsoft.com/office/spreadsheetml/2009/9/ac" r="90" x14ac:dyDescent="0.2">
      <c r="A90" s="35" t="str">
        <f ca="true">+IF(OFFSET('Water Data'!$B$2,0,10*ROW('Water Data'!E84))="","",OFFSET('Water Data'!$B$2,0,10*ROW('Water Data'!E84)))</f>
        <v/>
      </c>
      <c r="B90" s="35" t="str">
        <f ca="true">+IF(OFFSET('Water Data'!$C$2,0,10*ROW('Water Data'!F84))="","",OFFSET('Water Data'!$C$2,0,10*ROW('Water Data'!F84)))</f>
        <v/>
      </c>
      <c r="C90" s="341" t="str">
        <f t="shared" ca="true" si="1"/>
        <v/>
      </c>
      <c r="D90" s="89"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89"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89"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89"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89"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89"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89"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89"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89"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89"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89"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89"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89"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89"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89"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89"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89"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89"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0"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0"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0"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0"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0"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0"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0"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0"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0"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0"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0"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0"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0"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0"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0"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0"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0"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0"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0"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0"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0"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0"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0"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0"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0"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0"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0"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0"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0"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0"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1"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1"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1"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1"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1"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1"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1"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1"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1"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1"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1"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1"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1"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1"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1"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1"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1"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1"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85"/>
      <c r="BS90" s="285" t="str">
        <f ca="true">+IF(OFFSET('Water Data'!$D$27,0,10*ROW('Water Data'!D84))="","",OFFSET('Water Data'!$D$27,0,10*ROW('Water Data'!D84)))</f>
        <v/>
      </c>
      <c r="BT90" s="285" t="str">
        <f ca="true">+IF(OFFSET('Water Data'!$D$28,0,10*ROW('Water Data'!D84))="","",OFFSET('Water Data'!$D$28,0,10*ROW('Water Data'!D84)))</f>
        <v/>
      </c>
      <c r="BU90" s="285" t="str">
        <f ca="true">+IF(OFFSET('Water Data'!$D$29,0,10*ROW('Water Data'!D84))="","",OFFSET('Water Data'!$D$29,0,10*ROW('Water Data'!D84)))</f>
        <v/>
      </c>
      <c r="BV90" s="285" t="str">
        <f ca="true">+IF(OFFSET('Water Data'!$E$27,0,10*ROW('Water Data'!E84))="","",OFFSET('Water Data'!$E$27,0,10*ROW('Water Data'!E84)))</f>
        <v/>
      </c>
      <c r="BW90" s="285" t="str">
        <f ca="true">+IF(OFFSET('Water Data'!$E$28,0,10*ROW('Water Data'!E84))="","",OFFSET('Water Data'!$E$28,0,10*ROW('Water Data'!E84)))</f>
        <v/>
      </c>
      <c r="BX90" s="285" t="str">
        <f ca="true">+IF(OFFSET('Water Data'!$E$29,0,10*ROW('Water Data'!E84))="","",OFFSET('Water Data'!$E$29,0,10*ROW('Water Data'!E84)))</f>
        <v/>
      </c>
      <c r="BY90" s="285" t="str">
        <f ca="true">+IF(OFFSET('Water Data'!$F$27,0,10*ROW('Water Data'!F84))="","",OFFSET('Water Data'!$F$27,0,10*ROW('Water Data'!F84)))</f>
        <v/>
      </c>
      <c r="BZ90" s="285" t="str">
        <f ca="true">+IF(OFFSET('Water Data'!$F$28,0,10*ROW('Water Data'!F84))="","",OFFSET('Water Data'!$F$28,0,10*ROW('Water Data'!F84)))</f>
        <v/>
      </c>
      <c r="CA90" s="285" t="str">
        <f ca="true">+IF(OFFSET('Water Data'!$F$29,0,10*ROW('Water Data'!F84))="","",OFFSET('Water Data'!$F$29,0,10*ROW('Water Data'!F84)))</f>
        <v/>
      </c>
      <c r="CB90" s="285" t="str">
        <f ca="true">+IF(OFFSET('Water Data'!$G$27,0,10*ROW('Water Data'!G84))="","",OFFSET('Water Data'!$G$27,0,10*ROW('Water Data'!G84)))</f>
        <v/>
      </c>
      <c r="CC90" s="285" t="str">
        <f ca="true">+IF(OFFSET('Water Data'!$G$28,0,10*ROW('Water Data'!G84))="","",OFFSET('Water Data'!$G$28,0,10*ROW('Water Data'!G84)))</f>
        <v/>
      </c>
      <c r="CD90" s="285" t="str">
        <f ca="true">+IF(OFFSET('Water Data'!$G$29,0,10*ROW('Water Data'!G84))="","",OFFSET('Water Data'!$G$29,0,10*ROW('Water Data'!G84)))</f>
        <v/>
      </c>
      <c r="CE90" s="285" t="str">
        <f ca="true">+IF(OFFSET('Water Data'!$H$27,0,10*ROW('Water Data'!H84))="","",OFFSET('Water Data'!$H$27,0,10*ROW('Water Data'!H84)))</f>
        <v/>
      </c>
      <c r="CF90" s="285" t="str">
        <f ca="true">+IF(OFFSET('Water Data'!$H$28,0,10*ROW('Water Data'!H84))="","",OFFSET('Water Data'!$H$28,0,10*ROW('Water Data'!H84)))</f>
        <v/>
      </c>
      <c r="CG90" s="285" t="str">
        <f ca="true">+IF(OFFSET('Water Data'!$H$29,0,10*ROW('Water Data'!H84))="","",OFFSET('Water Data'!$H$29,0,10*ROW('Water Data'!H84)))</f>
        <v/>
      </c>
      <c r="CH90" s="285" t="str">
        <f ca="true">+IF(OFFSET('Water Data'!$I$27,0,10*ROW('Water Data'!I84))="","",OFFSET('Water Data'!$I$27,0,10*ROW('Water Data'!I84)))</f>
        <v/>
      </c>
      <c r="CI90" s="285" t="str">
        <f ca="true">+IF(OFFSET('Water Data'!$I$28,0,10*ROW('Water Data'!I84))="","",OFFSET('Water Data'!$I$28,0,10*ROW('Water Data'!I84)))</f>
        <v/>
      </c>
      <c r="CJ90" s="285" t="str">
        <f ca="true">+IF(OFFSET('Water Data'!$I$29,0,10*ROW('Water Data'!I84))="","",OFFSET('Water Data'!$I$29,0,10*ROW('Water Data'!I84)))</f>
        <v/>
      </c>
      <c r="CK90" s="285" t="str">
        <f ca="true">+IF(OFFSET('Sanitation Data'!$D$28,0,10*ROW('Sanitation Data'!D84))="","",OFFSET('Sanitation Data'!$D$28,0,10*ROW('Sanitation Data'!D84)))</f>
        <v/>
      </c>
      <c r="CL90" s="285" t="str">
        <f ca="true">+IF(OFFSET('Sanitation Data'!$D$29,0,10*ROW('Sanitation Data'!D84))="","",OFFSET('Sanitation Data'!$D$29,0,10*ROW('Sanitation Data'!D84)))</f>
        <v/>
      </c>
      <c r="CM90" s="285" t="str">
        <f ca="true">+IF(OFFSET('Sanitation Data'!$D$30,0,10*ROW('Sanitation Data'!D84))="","",OFFSET('Sanitation Data'!$D$30,0,10*ROW('Sanitation Data'!D84)))</f>
        <v/>
      </c>
      <c r="CN90" s="285" t="str">
        <f ca="true">+IF(OFFSET('Sanitation Data'!$D$31,0,10*ROW('Sanitation Data'!D84))="","",OFFSET('Sanitation Data'!$D$31,0,10*ROW('Sanitation Data'!D84)))</f>
        <v/>
      </c>
      <c r="CO90" s="285" t="str">
        <f ca="true">+IF(OFFSET('Sanitation Data'!$D$32,0,10*ROW('Sanitation Data'!D84))="","",OFFSET('Sanitation Data'!$D$32,0,10*ROW('Sanitation Data'!D84)))</f>
        <v/>
      </c>
      <c r="CP90" s="285" t="str">
        <f ca="true">+IF(OFFSET('Sanitation Data'!$E$28,0,10*ROW('Sanitation Data'!E84))="","",OFFSET('Sanitation Data'!$E$28,0,10*ROW('Sanitation Data'!E84)))</f>
        <v/>
      </c>
      <c r="CQ90" s="285" t="str">
        <f ca="true">+IF(OFFSET('Sanitation Data'!$E$29,0,10*ROW('Sanitation Data'!E84))="","",OFFSET('Sanitation Data'!$E$29,0,10*ROW('Sanitation Data'!E84)))</f>
        <v/>
      </c>
      <c r="CR90" s="285" t="str">
        <f ca="true">+IF(OFFSET('Sanitation Data'!$E$30,0,10*ROW('Sanitation Data'!E84))="","",OFFSET('Sanitation Data'!$E$30,0,10*ROW('Sanitation Data'!E84)))</f>
        <v/>
      </c>
      <c r="CS90" s="285" t="str">
        <f ca="true">+IF(OFFSET('Sanitation Data'!$E$31,0,10*ROW('Sanitation Data'!E84))="","",OFFSET('Sanitation Data'!$E$31,0,10*ROW('Sanitation Data'!E84)))</f>
        <v/>
      </c>
      <c r="CT90" s="285" t="str">
        <f ca="true">+IF(OFFSET('Sanitation Data'!$E$32,0,10*ROW('Sanitation Data'!E84))="","",OFFSET('Sanitation Data'!$E$32,0,10*ROW('Sanitation Data'!E84)))</f>
        <v/>
      </c>
      <c r="CU90" s="285" t="str">
        <f ca="true">+IF(OFFSET('Sanitation Data'!$F$28,0,10*ROW('Sanitation Data'!F84))="","",OFFSET('Sanitation Data'!$F$28,0,10*ROW('Sanitation Data'!F84)))</f>
        <v/>
      </c>
      <c r="CV90" s="285" t="str">
        <f ca="true">+IF(OFFSET('Sanitation Data'!$F$29,0,10*ROW('Sanitation Data'!F84))="","",OFFSET('Sanitation Data'!$F$29,0,10*ROW('Sanitation Data'!F84)))</f>
        <v/>
      </c>
      <c r="CW90" s="285" t="str">
        <f ca="true">+IF(OFFSET('Sanitation Data'!$F$30,0,10*ROW('Sanitation Data'!F84))="","",OFFSET('Sanitation Data'!$F$30,0,10*ROW('Sanitation Data'!F84)))</f>
        <v/>
      </c>
      <c r="CX90" s="285" t="str">
        <f ca="true">+IF(OFFSET('Sanitation Data'!$F$31,0,10*ROW('Sanitation Data'!F84))="","",OFFSET('Sanitation Data'!$F$31,0,10*ROW('Sanitation Data'!F84)))</f>
        <v/>
      </c>
      <c r="CY90" s="285" t="str">
        <f ca="true">+IF(OFFSET('Sanitation Data'!$F$32,0,10*ROW('Sanitation Data'!F84))="","",OFFSET('Sanitation Data'!$F$32,0,10*ROW('Sanitation Data'!F84)))</f>
        <v/>
      </c>
      <c r="CZ90" s="285" t="str">
        <f ca="true">+IF(OFFSET('Sanitation Data'!$G$28,0,10*ROW('Sanitation Data'!G84))="","",OFFSET('Sanitation Data'!$G$28,0,10*ROW('Sanitation Data'!G84)))</f>
        <v/>
      </c>
      <c r="DA90" s="285" t="str">
        <f ca="true">+IF(OFFSET('Sanitation Data'!$G$29,0,10*ROW('Sanitation Data'!G84))="","",OFFSET('Sanitation Data'!$G$29,0,10*ROW('Sanitation Data'!G84)))</f>
        <v/>
      </c>
      <c r="DB90" s="285" t="str">
        <f ca="true">+IF(OFFSET('Sanitation Data'!$G$30,0,10*ROW('Sanitation Data'!G84))="","",OFFSET('Sanitation Data'!$G$30,0,10*ROW('Sanitation Data'!G84)))</f>
        <v/>
      </c>
      <c r="DC90" s="285" t="str">
        <f ca="true">+IF(OFFSET('Sanitation Data'!$G$31,0,10*ROW('Sanitation Data'!G84))="","",OFFSET('Sanitation Data'!$G$31,0,10*ROW('Sanitation Data'!G84)))</f>
        <v/>
      </c>
      <c r="DD90" s="285" t="str">
        <f ca="true">+IF(OFFSET('Sanitation Data'!$G$32,0,10*ROW('Sanitation Data'!G84))="","",OFFSET('Sanitation Data'!$G$32,0,10*ROW('Sanitation Data'!G84)))</f>
        <v/>
      </c>
      <c r="DE90" s="285" t="str">
        <f ca="true">+IF(OFFSET('Sanitation Data'!$H$28,0,10*ROW('Sanitation Data'!H84))="","",OFFSET('Sanitation Data'!$H$28,0,10*ROW('Sanitation Data'!H84)))</f>
        <v/>
      </c>
      <c r="DF90" s="285" t="str">
        <f ca="true">+IF(OFFSET('Sanitation Data'!$H$29,0,10*ROW('Sanitation Data'!H84))="","",OFFSET('Sanitation Data'!$H$29,0,10*ROW('Sanitation Data'!H84)))</f>
        <v/>
      </c>
      <c r="DG90" s="285" t="str">
        <f ca="true">+IF(OFFSET('Sanitation Data'!$H$30,0,10*ROW('Sanitation Data'!H84))="","",OFFSET('Sanitation Data'!$H$30,0,10*ROW('Sanitation Data'!H84)))</f>
        <v/>
      </c>
      <c r="DH90" s="285" t="str">
        <f ca="true">+IF(OFFSET('Sanitation Data'!$H$31,0,10*ROW('Sanitation Data'!H84))="","",OFFSET('Sanitation Data'!$H$31,0,10*ROW('Sanitation Data'!H84)))</f>
        <v/>
      </c>
      <c r="DI90" s="285" t="str">
        <f ca="true">+IF(OFFSET('Sanitation Data'!$H$32,0,10*ROW('Sanitation Data'!H84))="","",OFFSET('Sanitation Data'!$H$32,0,10*ROW('Sanitation Data'!H84)))</f>
        <v/>
      </c>
      <c r="DJ90" s="285" t="str">
        <f ca="true">+IF(OFFSET('Sanitation Data'!$I$28,0,10*ROW('Sanitation Data'!I84))="","",OFFSET('Sanitation Data'!$I$28,0,10*ROW('Sanitation Data'!I84)))</f>
        <v/>
      </c>
      <c r="DK90" s="285" t="str">
        <f ca="true">+IF(OFFSET('Sanitation Data'!$I$29,0,10*ROW('Sanitation Data'!I84))="","",OFFSET('Sanitation Data'!$I$29,0,10*ROW('Sanitation Data'!I84)))</f>
        <v/>
      </c>
      <c r="DL90" s="285" t="str">
        <f ca="true">+IF(OFFSET('Sanitation Data'!$I$30,0,10*ROW('Sanitation Data'!I84))="","",OFFSET('Sanitation Data'!$I$30,0,10*ROW('Sanitation Data'!I84)))</f>
        <v/>
      </c>
      <c r="DM90" s="285" t="str">
        <f ca="true">+IF(OFFSET('Sanitation Data'!$I$31,0,10*ROW('Sanitation Data'!I84))="","",OFFSET('Sanitation Data'!$I$31,0,10*ROW('Sanitation Data'!I84)))</f>
        <v/>
      </c>
      <c r="DN90" s="285" t="str">
        <f ca="true">+IF(OFFSET('Sanitation Data'!$I$32,0,10*ROW('Sanitation Data'!I84))="","",OFFSET('Sanitation Data'!$I$32,0,10*ROW('Sanitation Data'!I84)))</f>
        <v/>
      </c>
      <c r="DO90" s="285" t="str">
        <f ca="true">+IF(OFFSET('Hygiene Data'!$D$11,0,10*ROW('Hygiene Data'!D84))="","",OFFSET('Hygiene Data'!$D$11,0,10*ROW('Hygiene Data'!D84)))</f>
        <v/>
      </c>
      <c r="DP90" s="285" t="str">
        <f ca="true">+IF(OFFSET('Hygiene Data'!$D$12,0,10*ROW('Hygiene Data'!D84))="","",OFFSET('Hygiene Data'!$D$12,0,10*ROW('Hygiene Data'!D84)))</f>
        <v/>
      </c>
      <c r="DQ90" s="285" t="str">
        <f ca="true">+IF(OFFSET('Hygiene Data'!$D$13,0,10*ROW('Hygiene Data'!D84))="","",OFFSET('Hygiene Data'!$D$13,0,10*ROW('Hygiene Data'!D84)))</f>
        <v/>
      </c>
      <c r="DR90" s="285" t="str">
        <f ca="true">+IF(OFFSET('Hygiene Data'!$E$11,0,10*ROW('Hygiene Data'!E84))="","",OFFSET('Hygiene Data'!$E$11,0,10*ROW('Hygiene Data'!E84)))</f>
        <v/>
      </c>
      <c r="DS90" s="285" t="str">
        <f ca="true">+IF(OFFSET('Hygiene Data'!$E$12,0,10*ROW('Hygiene Data'!E84))="","",OFFSET('Hygiene Data'!$E$12,0,10*ROW('Hygiene Data'!E84)))</f>
        <v/>
      </c>
      <c r="DT90" s="285" t="str">
        <f ca="true">+IF(OFFSET('Hygiene Data'!$E$13,0,10*ROW('Hygiene Data'!E84))="","",OFFSET('Hygiene Data'!$E$13,0,10*ROW('Hygiene Data'!E84)))</f>
        <v/>
      </c>
      <c r="DU90" s="285" t="str">
        <f ca="true">+IF(OFFSET('Hygiene Data'!$F$11,0,10*ROW('Hygiene Data'!F84))="","",OFFSET('Hygiene Data'!$F$11,0,10*ROW('Hygiene Data'!F84)))</f>
        <v/>
      </c>
      <c r="DV90" s="285" t="str">
        <f ca="true">+IF(OFFSET('Hygiene Data'!$F$12,0,10*ROW('Hygiene Data'!F84))="","",OFFSET('Hygiene Data'!$F$12,0,10*ROW('Hygiene Data'!F84)))</f>
        <v/>
      </c>
      <c r="DW90" s="285" t="str">
        <f ca="true">+IF(OFFSET('Hygiene Data'!$F$13,0,10*ROW('Hygiene Data'!F84))="","",OFFSET('Hygiene Data'!$F$13,0,10*ROW('Hygiene Data'!F84)))</f>
        <v/>
      </c>
      <c r="DX90" s="285" t="str">
        <f ca="true">+IF(OFFSET('Hygiene Data'!$G$11,0,10*ROW('Hygiene Data'!G84))="","",OFFSET('Hygiene Data'!$G$11,0,10*ROW('Hygiene Data'!G84)))</f>
        <v/>
      </c>
      <c r="DY90" s="285" t="str">
        <f ca="true">+IF(OFFSET('Hygiene Data'!$G$12,0,10*ROW('Hygiene Data'!G84))="","",OFFSET('Hygiene Data'!$G$12,0,10*ROW('Hygiene Data'!G84)))</f>
        <v/>
      </c>
      <c r="DZ90" s="285" t="str">
        <f ca="true">+IF(OFFSET('Hygiene Data'!$G$13,0,10*ROW('Hygiene Data'!G84))="","",OFFSET('Hygiene Data'!$G$13,0,10*ROW('Hygiene Data'!G84)))</f>
        <v/>
      </c>
      <c r="EA90" s="285" t="str">
        <f ca="true">+IF(OFFSET('Hygiene Data'!$H$11,0,10*ROW('Hygiene Data'!H84))="","",OFFSET('Hygiene Data'!$H$11,0,10*ROW('Hygiene Data'!H84)))</f>
        <v/>
      </c>
      <c r="EB90" s="285" t="str">
        <f ca="true">+IF(OFFSET('Hygiene Data'!$H$12,0,10*ROW('Hygiene Data'!H84))="","",OFFSET('Hygiene Data'!$H$12,0,10*ROW('Hygiene Data'!H84)))</f>
        <v/>
      </c>
      <c r="EC90" s="285" t="str">
        <f ca="true">+IF(OFFSET('Hygiene Data'!$H$13,0,10*ROW('Hygiene Data'!H84))="","",OFFSET('Hygiene Data'!$H$13,0,10*ROW('Hygiene Data'!H84)))</f>
        <v/>
      </c>
      <c r="ED90" s="285" t="str">
        <f ca="true">+IF(OFFSET('Hygiene Data'!$I$11,0,10*ROW('Hygiene Data'!I84))="","",OFFSET('Hygiene Data'!$I$11,0,10*ROW('Hygiene Data'!I84)))</f>
        <v/>
      </c>
      <c r="EE90" s="285" t="str">
        <f ca="true">+IF(OFFSET('Hygiene Data'!$I$12,0,10*ROW('Hygiene Data'!I84))="","",OFFSET('Hygiene Data'!$I$12,0,10*ROW('Hygiene Data'!I84)))</f>
        <v/>
      </c>
      <c r="EF90" s="285" t="str">
        <f ca="true">+IF(OFFSET('Hygiene Data'!$I$13,0,10*ROW('Hygiene Data'!I84))="","",OFFSET('Hygiene Data'!$I$13,0,10*ROW('Hygiene Data'!I84)))</f>
        <v/>
      </c>
    </row>
    <row xmlns:x14ac="http://schemas.microsoft.com/office/spreadsheetml/2009/9/ac" r="91" x14ac:dyDescent="0.2">
      <c r="A91" s="35" t="str">
        <f ca="true">+IF(OFFSET('Water Data'!$B$2,0,10*ROW('Water Data'!E85))="","",OFFSET('Water Data'!$B$2,0,10*ROW('Water Data'!E85)))</f>
        <v/>
      </c>
      <c r="B91" s="35" t="str">
        <f ca="true">+IF(OFFSET('Water Data'!$C$2,0,10*ROW('Water Data'!F85))="","",OFFSET('Water Data'!$C$2,0,10*ROW('Water Data'!F85)))</f>
        <v/>
      </c>
      <c r="C91" s="341" t="str">
        <f t="shared" ca="true" si="1"/>
        <v/>
      </c>
      <c r="D91" s="89"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89"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89"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89"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89"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89"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89"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89"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89"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89"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89"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89"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89"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89"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89"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89"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89"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89"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0"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0"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0"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0"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0"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0"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0"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0"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0"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0"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0"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0"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0"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0"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0"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0"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0"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0"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0"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0"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0"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0"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0"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0"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0"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0"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0"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0"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0"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0"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1"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1"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1"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1"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1"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1"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1"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1"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1"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1"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1"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1"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1"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1"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1"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1"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1"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1"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85"/>
      <c r="BS91" s="285" t="str">
        <f ca="true">+IF(OFFSET('Water Data'!$D$27,0,10*ROW('Water Data'!D85))="","",OFFSET('Water Data'!$D$27,0,10*ROW('Water Data'!D85)))</f>
        <v/>
      </c>
      <c r="BT91" s="285" t="str">
        <f ca="true">+IF(OFFSET('Water Data'!$D$28,0,10*ROW('Water Data'!D85))="","",OFFSET('Water Data'!$D$28,0,10*ROW('Water Data'!D85)))</f>
        <v/>
      </c>
      <c r="BU91" s="285" t="str">
        <f ca="true">+IF(OFFSET('Water Data'!$D$29,0,10*ROW('Water Data'!D85))="","",OFFSET('Water Data'!$D$29,0,10*ROW('Water Data'!D85)))</f>
        <v/>
      </c>
      <c r="BV91" s="285" t="str">
        <f ca="true">+IF(OFFSET('Water Data'!$E$27,0,10*ROW('Water Data'!E85))="","",OFFSET('Water Data'!$E$27,0,10*ROW('Water Data'!E85)))</f>
        <v/>
      </c>
      <c r="BW91" s="285" t="str">
        <f ca="true">+IF(OFFSET('Water Data'!$E$28,0,10*ROW('Water Data'!E85))="","",OFFSET('Water Data'!$E$28,0,10*ROW('Water Data'!E85)))</f>
        <v/>
      </c>
      <c r="BX91" s="285" t="str">
        <f ca="true">+IF(OFFSET('Water Data'!$E$29,0,10*ROW('Water Data'!E85))="","",OFFSET('Water Data'!$E$29,0,10*ROW('Water Data'!E85)))</f>
        <v/>
      </c>
      <c r="BY91" s="285" t="str">
        <f ca="true">+IF(OFFSET('Water Data'!$F$27,0,10*ROW('Water Data'!F85))="","",OFFSET('Water Data'!$F$27,0,10*ROW('Water Data'!F85)))</f>
        <v/>
      </c>
      <c r="BZ91" s="285" t="str">
        <f ca="true">+IF(OFFSET('Water Data'!$F$28,0,10*ROW('Water Data'!F85))="","",OFFSET('Water Data'!$F$28,0,10*ROW('Water Data'!F85)))</f>
        <v/>
      </c>
      <c r="CA91" s="285" t="str">
        <f ca="true">+IF(OFFSET('Water Data'!$F$29,0,10*ROW('Water Data'!F85))="","",OFFSET('Water Data'!$F$29,0,10*ROW('Water Data'!F85)))</f>
        <v/>
      </c>
      <c r="CB91" s="285" t="str">
        <f ca="true">+IF(OFFSET('Water Data'!$G$27,0,10*ROW('Water Data'!G85))="","",OFFSET('Water Data'!$G$27,0,10*ROW('Water Data'!G85)))</f>
        <v/>
      </c>
      <c r="CC91" s="285" t="str">
        <f ca="true">+IF(OFFSET('Water Data'!$G$28,0,10*ROW('Water Data'!G85))="","",OFFSET('Water Data'!$G$28,0,10*ROW('Water Data'!G85)))</f>
        <v/>
      </c>
      <c r="CD91" s="285" t="str">
        <f ca="true">+IF(OFFSET('Water Data'!$G$29,0,10*ROW('Water Data'!G85))="","",OFFSET('Water Data'!$G$29,0,10*ROW('Water Data'!G85)))</f>
        <v/>
      </c>
      <c r="CE91" s="285" t="str">
        <f ca="true">+IF(OFFSET('Water Data'!$H$27,0,10*ROW('Water Data'!H85))="","",OFFSET('Water Data'!$H$27,0,10*ROW('Water Data'!H85)))</f>
        <v/>
      </c>
      <c r="CF91" s="285" t="str">
        <f ca="true">+IF(OFFSET('Water Data'!$H$28,0,10*ROW('Water Data'!H85))="","",OFFSET('Water Data'!$H$28,0,10*ROW('Water Data'!H85)))</f>
        <v/>
      </c>
      <c r="CG91" s="285" t="str">
        <f ca="true">+IF(OFFSET('Water Data'!$H$29,0,10*ROW('Water Data'!H85))="","",OFFSET('Water Data'!$H$29,0,10*ROW('Water Data'!H85)))</f>
        <v/>
      </c>
      <c r="CH91" s="285" t="str">
        <f ca="true">+IF(OFFSET('Water Data'!$I$27,0,10*ROW('Water Data'!I85))="","",OFFSET('Water Data'!$I$27,0,10*ROW('Water Data'!I85)))</f>
        <v/>
      </c>
      <c r="CI91" s="285" t="str">
        <f ca="true">+IF(OFFSET('Water Data'!$I$28,0,10*ROW('Water Data'!I85))="","",OFFSET('Water Data'!$I$28,0,10*ROW('Water Data'!I85)))</f>
        <v/>
      </c>
      <c r="CJ91" s="285" t="str">
        <f ca="true">+IF(OFFSET('Water Data'!$I$29,0,10*ROW('Water Data'!I85))="","",OFFSET('Water Data'!$I$29,0,10*ROW('Water Data'!I85)))</f>
        <v/>
      </c>
      <c r="CK91" s="285" t="str">
        <f ca="true">+IF(OFFSET('Sanitation Data'!$D$28,0,10*ROW('Sanitation Data'!D85))="","",OFFSET('Sanitation Data'!$D$28,0,10*ROW('Sanitation Data'!D85)))</f>
        <v/>
      </c>
      <c r="CL91" s="285" t="str">
        <f ca="true">+IF(OFFSET('Sanitation Data'!$D$29,0,10*ROW('Sanitation Data'!D85))="","",OFFSET('Sanitation Data'!$D$29,0,10*ROW('Sanitation Data'!D85)))</f>
        <v/>
      </c>
      <c r="CM91" s="285" t="str">
        <f ca="true">+IF(OFFSET('Sanitation Data'!$D$30,0,10*ROW('Sanitation Data'!D85))="","",OFFSET('Sanitation Data'!$D$30,0,10*ROW('Sanitation Data'!D85)))</f>
        <v/>
      </c>
      <c r="CN91" s="285" t="str">
        <f ca="true">+IF(OFFSET('Sanitation Data'!$D$31,0,10*ROW('Sanitation Data'!D85))="","",OFFSET('Sanitation Data'!$D$31,0,10*ROW('Sanitation Data'!D85)))</f>
        <v/>
      </c>
      <c r="CO91" s="285" t="str">
        <f ca="true">+IF(OFFSET('Sanitation Data'!$D$32,0,10*ROW('Sanitation Data'!D85))="","",OFFSET('Sanitation Data'!$D$32,0,10*ROW('Sanitation Data'!D85)))</f>
        <v/>
      </c>
      <c r="CP91" s="285" t="str">
        <f ca="true">+IF(OFFSET('Sanitation Data'!$E$28,0,10*ROW('Sanitation Data'!E85))="","",OFFSET('Sanitation Data'!$E$28,0,10*ROW('Sanitation Data'!E85)))</f>
        <v/>
      </c>
      <c r="CQ91" s="285" t="str">
        <f ca="true">+IF(OFFSET('Sanitation Data'!$E$29,0,10*ROW('Sanitation Data'!E85))="","",OFFSET('Sanitation Data'!$E$29,0,10*ROW('Sanitation Data'!E85)))</f>
        <v/>
      </c>
      <c r="CR91" s="285" t="str">
        <f ca="true">+IF(OFFSET('Sanitation Data'!$E$30,0,10*ROW('Sanitation Data'!E85))="","",OFFSET('Sanitation Data'!$E$30,0,10*ROW('Sanitation Data'!E85)))</f>
        <v/>
      </c>
      <c r="CS91" s="285" t="str">
        <f ca="true">+IF(OFFSET('Sanitation Data'!$E$31,0,10*ROW('Sanitation Data'!E85))="","",OFFSET('Sanitation Data'!$E$31,0,10*ROW('Sanitation Data'!E85)))</f>
        <v/>
      </c>
      <c r="CT91" s="285" t="str">
        <f ca="true">+IF(OFFSET('Sanitation Data'!$E$32,0,10*ROW('Sanitation Data'!E85))="","",OFFSET('Sanitation Data'!$E$32,0,10*ROW('Sanitation Data'!E85)))</f>
        <v/>
      </c>
      <c r="CU91" s="285" t="str">
        <f ca="true">+IF(OFFSET('Sanitation Data'!$F$28,0,10*ROW('Sanitation Data'!F85))="","",OFFSET('Sanitation Data'!$F$28,0,10*ROW('Sanitation Data'!F85)))</f>
        <v/>
      </c>
      <c r="CV91" s="285" t="str">
        <f ca="true">+IF(OFFSET('Sanitation Data'!$F$29,0,10*ROW('Sanitation Data'!F85))="","",OFFSET('Sanitation Data'!$F$29,0,10*ROW('Sanitation Data'!F85)))</f>
        <v/>
      </c>
      <c r="CW91" s="285" t="str">
        <f ca="true">+IF(OFFSET('Sanitation Data'!$F$30,0,10*ROW('Sanitation Data'!F85))="","",OFFSET('Sanitation Data'!$F$30,0,10*ROW('Sanitation Data'!F85)))</f>
        <v/>
      </c>
      <c r="CX91" s="285" t="str">
        <f ca="true">+IF(OFFSET('Sanitation Data'!$F$31,0,10*ROW('Sanitation Data'!F85))="","",OFFSET('Sanitation Data'!$F$31,0,10*ROW('Sanitation Data'!F85)))</f>
        <v/>
      </c>
      <c r="CY91" s="285" t="str">
        <f ca="true">+IF(OFFSET('Sanitation Data'!$F$32,0,10*ROW('Sanitation Data'!F85))="","",OFFSET('Sanitation Data'!$F$32,0,10*ROW('Sanitation Data'!F85)))</f>
        <v/>
      </c>
      <c r="CZ91" s="285" t="str">
        <f ca="true">+IF(OFFSET('Sanitation Data'!$G$28,0,10*ROW('Sanitation Data'!G85))="","",OFFSET('Sanitation Data'!$G$28,0,10*ROW('Sanitation Data'!G85)))</f>
        <v/>
      </c>
      <c r="DA91" s="285" t="str">
        <f ca="true">+IF(OFFSET('Sanitation Data'!$G$29,0,10*ROW('Sanitation Data'!G85))="","",OFFSET('Sanitation Data'!$G$29,0,10*ROW('Sanitation Data'!G85)))</f>
        <v/>
      </c>
      <c r="DB91" s="285" t="str">
        <f ca="true">+IF(OFFSET('Sanitation Data'!$G$30,0,10*ROW('Sanitation Data'!G85))="","",OFFSET('Sanitation Data'!$G$30,0,10*ROW('Sanitation Data'!G85)))</f>
        <v/>
      </c>
      <c r="DC91" s="285" t="str">
        <f ca="true">+IF(OFFSET('Sanitation Data'!$G$31,0,10*ROW('Sanitation Data'!G85))="","",OFFSET('Sanitation Data'!$G$31,0,10*ROW('Sanitation Data'!G85)))</f>
        <v/>
      </c>
      <c r="DD91" s="285" t="str">
        <f ca="true">+IF(OFFSET('Sanitation Data'!$G$32,0,10*ROW('Sanitation Data'!G85))="","",OFFSET('Sanitation Data'!$G$32,0,10*ROW('Sanitation Data'!G85)))</f>
        <v/>
      </c>
      <c r="DE91" s="285" t="str">
        <f ca="true">+IF(OFFSET('Sanitation Data'!$H$28,0,10*ROW('Sanitation Data'!H85))="","",OFFSET('Sanitation Data'!$H$28,0,10*ROW('Sanitation Data'!H85)))</f>
        <v/>
      </c>
      <c r="DF91" s="285" t="str">
        <f ca="true">+IF(OFFSET('Sanitation Data'!$H$29,0,10*ROW('Sanitation Data'!H85))="","",OFFSET('Sanitation Data'!$H$29,0,10*ROW('Sanitation Data'!H85)))</f>
        <v/>
      </c>
      <c r="DG91" s="285" t="str">
        <f ca="true">+IF(OFFSET('Sanitation Data'!$H$30,0,10*ROW('Sanitation Data'!H85))="","",OFFSET('Sanitation Data'!$H$30,0,10*ROW('Sanitation Data'!H85)))</f>
        <v/>
      </c>
      <c r="DH91" s="285" t="str">
        <f ca="true">+IF(OFFSET('Sanitation Data'!$H$31,0,10*ROW('Sanitation Data'!H85))="","",OFFSET('Sanitation Data'!$H$31,0,10*ROW('Sanitation Data'!H85)))</f>
        <v/>
      </c>
      <c r="DI91" s="285" t="str">
        <f ca="true">+IF(OFFSET('Sanitation Data'!$H$32,0,10*ROW('Sanitation Data'!H85))="","",OFFSET('Sanitation Data'!$H$32,0,10*ROW('Sanitation Data'!H85)))</f>
        <v/>
      </c>
      <c r="DJ91" s="285" t="str">
        <f ca="true">+IF(OFFSET('Sanitation Data'!$I$28,0,10*ROW('Sanitation Data'!I85))="","",OFFSET('Sanitation Data'!$I$28,0,10*ROW('Sanitation Data'!I85)))</f>
        <v/>
      </c>
      <c r="DK91" s="285" t="str">
        <f ca="true">+IF(OFFSET('Sanitation Data'!$I$29,0,10*ROW('Sanitation Data'!I85))="","",OFFSET('Sanitation Data'!$I$29,0,10*ROW('Sanitation Data'!I85)))</f>
        <v/>
      </c>
      <c r="DL91" s="285" t="str">
        <f ca="true">+IF(OFFSET('Sanitation Data'!$I$30,0,10*ROW('Sanitation Data'!I85))="","",OFFSET('Sanitation Data'!$I$30,0,10*ROW('Sanitation Data'!I85)))</f>
        <v/>
      </c>
      <c r="DM91" s="285" t="str">
        <f ca="true">+IF(OFFSET('Sanitation Data'!$I$31,0,10*ROW('Sanitation Data'!I85))="","",OFFSET('Sanitation Data'!$I$31,0,10*ROW('Sanitation Data'!I85)))</f>
        <v/>
      </c>
      <c r="DN91" s="285" t="str">
        <f ca="true">+IF(OFFSET('Sanitation Data'!$I$32,0,10*ROW('Sanitation Data'!I85))="","",OFFSET('Sanitation Data'!$I$32,0,10*ROW('Sanitation Data'!I85)))</f>
        <v/>
      </c>
      <c r="DO91" s="285" t="str">
        <f ca="true">+IF(OFFSET('Hygiene Data'!$D$11,0,10*ROW('Hygiene Data'!D85))="","",OFFSET('Hygiene Data'!$D$11,0,10*ROW('Hygiene Data'!D85)))</f>
        <v/>
      </c>
      <c r="DP91" s="285" t="str">
        <f ca="true">+IF(OFFSET('Hygiene Data'!$D$12,0,10*ROW('Hygiene Data'!D85))="","",OFFSET('Hygiene Data'!$D$12,0,10*ROW('Hygiene Data'!D85)))</f>
        <v/>
      </c>
      <c r="DQ91" s="285" t="str">
        <f ca="true">+IF(OFFSET('Hygiene Data'!$D$13,0,10*ROW('Hygiene Data'!D85))="","",OFFSET('Hygiene Data'!$D$13,0,10*ROW('Hygiene Data'!D85)))</f>
        <v/>
      </c>
      <c r="DR91" s="285" t="str">
        <f ca="true">+IF(OFFSET('Hygiene Data'!$E$11,0,10*ROW('Hygiene Data'!E85))="","",OFFSET('Hygiene Data'!$E$11,0,10*ROW('Hygiene Data'!E85)))</f>
        <v/>
      </c>
      <c r="DS91" s="285" t="str">
        <f ca="true">+IF(OFFSET('Hygiene Data'!$E$12,0,10*ROW('Hygiene Data'!E85))="","",OFFSET('Hygiene Data'!$E$12,0,10*ROW('Hygiene Data'!E85)))</f>
        <v/>
      </c>
      <c r="DT91" s="285" t="str">
        <f ca="true">+IF(OFFSET('Hygiene Data'!$E$13,0,10*ROW('Hygiene Data'!E85))="","",OFFSET('Hygiene Data'!$E$13,0,10*ROW('Hygiene Data'!E85)))</f>
        <v/>
      </c>
      <c r="DU91" s="285" t="str">
        <f ca="true">+IF(OFFSET('Hygiene Data'!$F$11,0,10*ROW('Hygiene Data'!F85))="","",OFFSET('Hygiene Data'!$F$11,0,10*ROW('Hygiene Data'!F85)))</f>
        <v/>
      </c>
      <c r="DV91" s="285" t="str">
        <f ca="true">+IF(OFFSET('Hygiene Data'!$F$12,0,10*ROW('Hygiene Data'!F85))="","",OFFSET('Hygiene Data'!$F$12,0,10*ROW('Hygiene Data'!F85)))</f>
        <v/>
      </c>
      <c r="DW91" s="285" t="str">
        <f ca="true">+IF(OFFSET('Hygiene Data'!$F$13,0,10*ROW('Hygiene Data'!F85))="","",OFFSET('Hygiene Data'!$F$13,0,10*ROW('Hygiene Data'!F85)))</f>
        <v/>
      </c>
      <c r="DX91" s="285" t="str">
        <f ca="true">+IF(OFFSET('Hygiene Data'!$G$11,0,10*ROW('Hygiene Data'!G85))="","",OFFSET('Hygiene Data'!$G$11,0,10*ROW('Hygiene Data'!G85)))</f>
        <v/>
      </c>
      <c r="DY91" s="285" t="str">
        <f ca="true">+IF(OFFSET('Hygiene Data'!$G$12,0,10*ROW('Hygiene Data'!G85))="","",OFFSET('Hygiene Data'!$G$12,0,10*ROW('Hygiene Data'!G85)))</f>
        <v/>
      </c>
      <c r="DZ91" s="285" t="str">
        <f ca="true">+IF(OFFSET('Hygiene Data'!$G$13,0,10*ROW('Hygiene Data'!G85))="","",OFFSET('Hygiene Data'!$G$13,0,10*ROW('Hygiene Data'!G85)))</f>
        <v/>
      </c>
      <c r="EA91" s="285" t="str">
        <f ca="true">+IF(OFFSET('Hygiene Data'!$H$11,0,10*ROW('Hygiene Data'!H85))="","",OFFSET('Hygiene Data'!$H$11,0,10*ROW('Hygiene Data'!H85)))</f>
        <v/>
      </c>
      <c r="EB91" s="285" t="str">
        <f ca="true">+IF(OFFSET('Hygiene Data'!$H$12,0,10*ROW('Hygiene Data'!H85))="","",OFFSET('Hygiene Data'!$H$12,0,10*ROW('Hygiene Data'!H85)))</f>
        <v/>
      </c>
      <c r="EC91" s="285" t="str">
        <f ca="true">+IF(OFFSET('Hygiene Data'!$H$13,0,10*ROW('Hygiene Data'!H85))="","",OFFSET('Hygiene Data'!$H$13,0,10*ROW('Hygiene Data'!H85)))</f>
        <v/>
      </c>
      <c r="ED91" s="285" t="str">
        <f ca="true">+IF(OFFSET('Hygiene Data'!$I$11,0,10*ROW('Hygiene Data'!I85))="","",OFFSET('Hygiene Data'!$I$11,0,10*ROW('Hygiene Data'!I85)))</f>
        <v/>
      </c>
      <c r="EE91" s="285" t="str">
        <f ca="true">+IF(OFFSET('Hygiene Data'!$I$12,0,10*ROW('Hygiene Data'!I85))="","",OFFSET('Hygiene Data'!$I$12,0,10*ROW('Hygiene Data'!I85)))</f>
        <v/>
      </c>
      <c r="EF91" s="285" t="str">
        <f ca="true">+IF(OFFSET('Hygiene Data'!$I$13,0,10*ROW('Hygiene Data'!I85))="","",OFFSET('Hygiene Data'!$I$13,0,10*ROW('Hygiene Data'!I85)))</f>
        <v/>
      </c>
    </row>
    <row xmlns:x14ac="http://schemas.microsoft.com/office/spreadsheetml/2009/9/ac" r="92" x14ac:dyDescent="0.2">
      <c r="A92" s="35" t="str">
        <f ca="true">+IF(OFFSET('Water Data'!$B$2,0,10*ROW('Water Data'!E86))="","",OFFSET('Water Data'!$B$2,0,10*ROW('Water Data'!E86)))</f>
        <v/>
      </c>
      <c r="B92" s="35" t="str">
        <f ca="true">+IF(OFFSET('Water Data'!$C$2,0,10*ROW('Water Data'!F86))="","",OFFSET('Water Data'!$C$2,0,10*ROW('Water Data'!F86)))</f>
        <v/>
      </c>
      <c r="C92" s="341" t="str">
        <f t="shared" ca="true" si="1"/>
        <v/>
      </c>
      <c r="D92" s="89"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89"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89"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89"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89"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89"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89"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89"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89"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89"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89"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89"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89"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89"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89"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89"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89"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89"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0"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0"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0"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0"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0"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0"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0"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0"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0"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0"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0"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0"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0"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0"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0"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0"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0"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0"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0"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0"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0"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0"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0"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0"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0"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0"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0"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0"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0"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0"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1"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1"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1"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1"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1"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1"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1"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1"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1"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1"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1"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1"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1"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1"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1"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1"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1"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1"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85"/>
      <c r="BS92" s="285" t="str">
        <f ca="true">+IF(OFFSET('Water Data'!$D$27,0,10*ROW('Water Data'!D86))="","",OFFSET('Water Data'!$D$27,0,10*ROW('Water Data'!D86)))</f>
        <v/>
      </c>
      <c r="BT92" s="285" t="str">
        <f ca="true">+IF(OFFSET('Water Data'!$D$28,0,10*ROW('Water Data'!D86))="","",OFFSET('Water Data'!$D$28,0,10*ROW('Water Data'!D86)))</f>
        <v/>
      </c>
      <c r="BU92" s="285" t="str">
        <f ca="true">+IF(OFFSET('Water Data'!$D$29,0,10*ROW('Water Data'!D86))="","",OFFSET('Water Data'!$D$29,0,10*ROW('Water Data'!D86)))</f>
        <v/>
      </c>
      <c r="BV92" s="285" t="str">
        <f ca="true">+IF(OFFSET('Water Data'!$E$27,0,10*ROW('Water Data'!E86))="","",OFFSET('Water Data'!$E$27,0,10*ROW('Water Data'!E86)))</f>
        <v/>
      </c>
      <c r="BW92" s="285" t="str">
        <f ca="true">+IF(OFFSET('Water Data'!$E$28,0,10*ROW('Water Data'!E86))="","",OFFSET('Water Data'!$E$28,0,10*ROW('Water Data'!E86)))</f>
        <v/>
      </c>
      <c r="BX92" s="285" t="str">
        <f ca="true">+IF(OFFSET('Water Data'!$E$29,0,10*ROW('Water Data'!E86))="","",OFFSET('Water Data'!$E$29,0,10*ROW('Water Data'!E86)))</f>
        <v/>
      </c>
      <c r="BY92" s="285" t="str">
        <f ca="true">+IF(OFFSET('Water Data'!$F$27,0,10*ROW('Water Data'!F86))="","",OFFSET('Water Data'!$F$27,0,10*ROW('Water Data'!F86)))</f>
        <v/>
      </c>
      <c r="BZ92" s="285" t="str">
        <f ca="true">+IF(OFFSET('Water Data'!$F$28,0,10*ROW('Water Data'!F86))="","",OFFSET('Water Data'!$F$28,0,10*ROW('Water Data'!F86)))</f>
        <v/>
      </c>
      <c r="CA92" s="285" t="str">
        <f ca="true">+IF(OFFSET('Water Data'!$F$29,0,10*ROW('Water Data'!F86))="","",OFFSET('Water Data'!$F$29,0,10*ROW('Water Data'!F86)))</f>
        <v/>
      </c>
      <c r="CB92" s="285" t="str">
        <f ca="true">+IF(OFFSET('Water Data'!$G$27,0,10*ROW('Water Data'!G86))="","",OFFSET('Water Data'!$G$27,0,10*ROW('Water Data'!G86)))</f>
        <v/>
      </c>
      <c r="CC92" s="285" t="str">
        <f ca="true">+IF(OFFSET('Water Data'!$G$28,0,10*ROW('Water Data'!G86))="","",OFFSET('Water Data'!$G$28,0,10*ROW('Water Data'!G86)))</f>
        <v/>
      </c>
      <c r="CD92" s="285" t="str">
        <f ca="true">+IF(OFFSET('Water Data'!$G$29,0,10*ROW('Water Data'!G86))="","",OFFSET('Water Data'!$G$29,0,10*ROW('Water Data'!G86)))</f>
        <v/>
      </c>
      <c r="CE92" s="285" t="str">
        <f ca="true">+IF(OFFSET('Water Data'!$H$27,0,10*ROW('Water Data'!H86))="","",OFFSET('Water Data'!$H$27,0,10*ROW('Water Data'!H86)))</f>
        <v/>
      </c>
      <c r="CF92" s="285" t="str">
        <f ca="true">+IF(OFFSET('Water Data'!$H$28,0,10*ROW('Water Data'!H86))="","",OFFSET('Water Data'!$H$28,0,10*ROW('Water Data'!H86)))</f>
        <v/>
      </c>
      <c r="CG92" s="285" t="str">
        <f ca="true">+IF(OFFSET('Water Data'!$H$29,0,10*ROW('Water Data'!H86))="","",OFFSET('Water Data'!$H$29,0,10*ROW('Water Data'!H86)))</f>
        <v/>
      </c>
      <c r="CH92" s="285" t="str">
        <f ca="true">+IF(OFFSET('Water Data'!$I$27,0,10*ROW('Water Data'!I86))="","",OFFSET('Water Data'!$I$27,0,10*ROW('Water Data'!I86)))</f>
        <v/>
      </c>
      <c r="CI92" s="285" t="str">
        <f ca="true">+IF(OFFSET('Water Data'!$I$28,0,10*ROW('Water Data'!I86))="","",OFFSET('Water Data'!$I$28,0,10*ROW('Water Data'!I86)))</f>
        <v/>
      </c>
      <c r="CJ92" s="285" t="str">
        <f ca="true">+IF(OFFSET('Water Data'!$I$29,0,10*ROW('Water Data'!I86))="","",OFFSET('Water Data'!$I$29,0,10*ROW('Water Data'!I86)))</f>
        <v/>
      </c>
      <c r="CK92" s="285" t="str">
        <f ca="true">+IF(OFFSET('Sanitation Data'!$D$28,0,10*ROW('Sanitation Data'!D86))="","",OFFSET('Sanitation Data'!$D$28,0,10*ROW('Sanitation Data'!D86)))</f>
        <v/>
      </c>
      <c r="CL92" s="285" t="str">
        <f ca="true">+IF(OFFSET('Sanitation Data'!$D$29,0,10*ROW('Sanitation Data'!D86))="","",OFFSET('Sanitation Data'!$D$29,0,10*ROW('Sanitation Data'!D86)))</f>
        <v/>
      </c>
      <c r="CM92" s="285" t="str">
        <f ca="true">+IF(OFFSET('Sanitation Data'!$D$30,0,10*ROW('Sanitation Data'!D86))="","",OFFSET('Sanitation Data'!$D$30,0,10*ROW('Sanitation Data'!D86)))</f>
        <v/>
      </c>
      <c r="CN92" s="285" t="str">
        <f ca="true">+IF(OFFSET('Sanitation Data'!$D$31,0,10*ROW('Sanitation Data'!D86))="","",OFFSET('Sanitation Data'!$D$31,0,10*ROW('Sanitation Data'!D86)))</f>
        <v/>
      </c>
      <c r="CO92" s="285" t="str">
        <f ca="true">+IF(OFFSET('Sanitation Data'!$D$32,0,10*ROW('Sanitation Data'!D86))="","",OFFSET('Sanitation Data'!$D$32,0,10*ROW('Sanitation Data'!D86)))</f>
        <v/>
      </c>
      <c r="CP92" s="285" t="str">
        <f ca="true">+IF(OFFSET('Sanitation Data'!$E$28,0,10*ROW('Sanitation Data'!E86))="","",OFFSET('Sanitation Data'!$E$28,0,10*ROW('Sanitation Data'!E86)))</f>
        <v/>
      </c>
      <c r="CQ92" s="285" t="str">
        <f ca="true">+IF(OFFSET('Sanitation Data'!$E$29,0,10*ROW('Sanitation Data'!E86))="","",OFFSET('Sanitation Data'!$E$29,0,10*ROW('Sanitation Data'!E86)))</f>
        <v/>
      </c>
      <c r="CR92" s="285" t="str">
        <f ca="true">+IF(OFFSET('Sanitation Data'!$E$30,0,10*ROW('Sanitation Data'!E86))="","",OFFSET('Sanitation Data'!$E$30,0,10*ROW('Sanitation Data'!E86)))</f>
        <v/>
      </c>
      <c r="CS92" s="285" t="str">
        <f ca="true">+IF(OFFSET('Sanitation Data'!$E$31,0,10*ROW('Sanitation Data'!E86))="","",OFFSET('Sanitation Data'!$E$31,0,10*ROW('Sanitation Data'!E86)))</f>
        <v/>
      </c>
      <c r="CT92" s="285" t="str">
        <f ca="true">+IF(OFFSET('Sanitation Data'!$E$32,0,10*ROW('Sanitation Data'!E86))="","",OFFSET('Sanitation Data'!$E$32,0,10*ROW('Sanitation Data'!E86)))</f>
        <v/>
      </c>
      <c r="CU92" s="285" t="str">
        <f ca="true">+IF(OFFSET('Sanitation Data'!$F$28,0,10*ROW('Sanitation Data'!F86))="","",OFFSET('Sanitation Data'!$F$28,0,10*ROW('Sanitation Data'!F86)))</f>
        <v/>
      </c>
      <c r="CV92" s="285" t="str">
        <f ca="true">+IF(OFFSET('Sanitation Data'!$F$29,0,10*ROW('Sanitation Data'!F86))="","",OFFSET('Sanitation Data'!$F$29,0,10*ROW('Sanitation Data'!F86)))</f>
        <v/>
      </c>
      <c r="CW92" s="285" t="str">
        <f ca="true">+IF(OFFSET('Sanitation Data'!$F$30,0,10*ROW('Sanitation Data'!F86))="","",OFFSET('Sanitation Data'!$F$30,0,10*ROW('Sanitation Data'!F86)))</f>
        <v/>
      </c>
      <c r="CX92" s="285" t="str">
        <f ca="true">+IF(OFFSET('Sanitation Data'!$F$31,0,10*ROW('Sanitation Data'!F86))="","",OFFSET('Sanitation Data'!$F$31,0,10*ROW('Sanitation Data'!F86)))</f>
        <v/>
      </c>
      <c r="CY92" s="285" t="str">
        <f ca="true">+IF(OFFSET('Sanitation Data'!$F$32,0,10*ROW('Sanitation Data'!F86))="","",OFFSET('Sanitation Data'!$F$32,0,10*ROW('Sanitation Data'!F86)))</f>
        <v/>
      </c>
      <c r="CZ92" s="285" t="str">
        <f ca="true">+IF(OFFSET('Sanitation Data'!$G$28,0,10*ROW('Sanitation Data'!G86))="","",OFFSET('Sanitation Data'!$G$28,0,10*ROW('Sanitation Data'!G86)))</f>
        <v/>
      </c>
      <c r="DA92" s="285" t="str">
        <f ca="true">+IF(OFFSET('Sanitation Data'!$G$29,0,10*ROW('Sanitation Data'!G86))="","",OFFSET('Sanitation Data'!$G$29,0,10*ROW('Sanitation Data'!G86)))</f>
        <v/>
      </c>
      <c r="DB92" s="285" t="str">
        <f ca="true">+IF(OFFSET('Sanitation Data'!$G$30,0,10*ROW('Sanitation Data'!G86))="","",OFFSET('Sanitation Data'!$G$30,0,10*ROW('Sanitation Data'!G86)))</f>
        <v/>
      </c>
      <c r="DC92" s="285" t="str">
        <f ca="true">+IF(OFFSET('Sanitation Data'!$G$31,0,10*ROW('Sanitation Data'!G86))="","",OFFSET('Sanitation Data'!$G$31,0,10*ROW('Sanitation Data'!G86)))</f>
        <v/>
      </c>
      <c r="DD92" s="285" t="str">
        <f ca="true">+IF(OFFSET('Sanitation Data'!$G$32,0,10*ROW('Sanitation Data'!G86))="","",OFFSET('Sanitation Data'!$G$32,0,10*ROW('Sanitation Data'!G86)))</f>
        <v/>
      </c>
      <c r="DE92" s="285" t="str">
        <f ca="true">+IF(OFFSET('Sanitation Data'!$H$28,0,10*ROW('Sanitation Data'!H86))="","",OFFSET('Sanitation Data'!$H$28,0,10*ROW('Sanitation Data'!H86)))</f>
        <v/>
      </c>
      <c r="DF92" s="285" t="str">
        <f ca="true">+IF(OFFSET('Sanitation Data'!$H$29,0,10*ROW('Sanitation Data'!H86))="","",OFFSET('Sanitation Data'!$H$29,0,10*ROW('Sanitation Data'!H86)))</f>
        <v/>
      </c>
      <c r="DG92" s="285" t="str">
        <f ca="true">+IF(OFFSET('Sanitation Data'!$H$30,0,10*ROW('Sanitation Data'!H86))="","",OFFSET('Sanitation Data'!$H$30,0,10*ROW('Sanitation Data'!H86)))</f>
        <v/>
      </c>
      <c r="DH92" s="285" t="str">
        <f ca="true">+IF(OFFSET('Sanitation Data'!$H$31,0,10*ROW('Sanitation Data'!H86))="","",OFFSET('Sanitation Data'!$H$31,0,10*ROW('Sanitation Data'!H86)))</f>
        <v/>
      </c>
      <c r="DI92" s="285" t="str">
        <f ca="true">+IF(OFFSET('Sanitation Data'!$H$32,0,10*ROW('Sanitation Data'!H86))="","",OFFSET('Sanitation Data'!$H$32,0,10*ROW('Sanitation Data'!H86)))</f>
        <v/>
      </c>
      <c r="DJ92" s="285" t="str">
        <f ca="true">+IF(OFFSET('Sanitation Data'!$I$28,0,10*ROW('Sanitation Data'!I86))="","",OFFSET('Sanitation Data'!$I$28,0,10*ROW('Sanitation Data'!I86)))</f>
        <v/>
      </c>
      <c r="DK92" s="285" t="str">
        <f ca="true">+IF(OFFSET('Sanitation Data'!$I$29,0,10*ROW('Sanitation Data'!I86))="","",OFFSET('Sanitation Data'!$I$29,0,10*ROW('Sanitation Data'!I86)))</f>
        <v/>
      </c>
      <c r="DL92" s="285" t="str">
        <f ca="true">+IF(OFFSET('Sanitation Data'!$I$30,0,10*ROW('Sanitation Data'!I86))="","",OFFSET('Sanitation Data'!$I$30,0,10*ROW('Sanitation Data'!I86)))</f>
        <v/>
      </c>
      <c r="DM92" s="285" t="str">
        <f ca="true">+IF(OFFSET('Sanitation Data'!$I$31,0,10*ROW('Sanitation Data'!I86))="","",OFFSET('Sanitation Data'!$I$31,0,10*ROW('Sanitation Data'!I86)))</f>
        <v/>
      </c>
      <c r="DN92" s="285" t="str">
        <f ca="true">+IF(OFFSET('Sanitation Data'!$I$32,0,10*ROW('Sanitation Data'!I86))="","",OFFSET('Sanitation Data'!$I$32,0,10*ROW('Sanitation Data'!I86)))</f>
        <v/>
      </c>
      <c r="DO92" s="285" t="str">
        <f ca="true">+IF(OFFSET('Hygiene Data'!$D$11,0,10*ROW('Hygiene Data'!D86))="","",OFFSET('Hygiene Data'!$D$11,0,10*ROW('Hygiene Data'!D86)))</f>
        <v/>
      </c>
      <c r="DP92" s="285" t="str">
        <f ca="true">+IF(OFFSET('Hygiene Data'!$D$12,0,10*ROW('Hygiene Data'!D86))="","",OFFSET('Hygiene Data'!$D$12,0,10*ROW('Hygiene Data'!D86)))</f>
        <v/>
      </c>
      <c r="DQ92" s="285" t="str">
        <f ca="true">+IF(OFFSET('Hygiene Data'!$D$13,0,10*ROW('Hygiene Data'!D86))="","",OFFSET('Hygiene Data'!$D$13,0,10*ROW('Hygiene Data'!D86)))</f>
        <v/>
      </c>
      <c r="DR92" s="285" t="str">
        <f ca="true">+IF(OFFSET('Hygiene Data'!$E$11,0,10*ROW('Hygiene Data'!E86))="","",OFFSET('Hygiene Data'!$E$11,0,10*ROW('Hygiene Data'!E86)))</f>
        <v/>
      </c>
      <c r="DS92" s="285" t="str">
        <f ca="true">+IF(OFFSET('Hygiene Data'!$E$12,0,10*ROW('Hygiene Data'!E86))="","",OFFSET('Hygiene Data'!$E$12,0,10*ROW('Hygiene Data'!E86)))</f>
        <v/>
      </c>
      <c r="DT92" s="285" t="str">
        <f ca="true">+IF(OFFSET('Hygiene Data'!$E$13,0,10*ROW('Hygiene Data'!E86))="","",OFFSET('Hygiene Data'!$E$13,0,10*ROW('Hygiene Data'!E86)))</f>
        <v/>
      </c>
      <c r="DU92" s="285" t="str">
        <f ca="true">+IF(OFFSET('Hygiene Data'!$F$11,0,10*ROW('Hygiene Data'!F86))="","",OFFSET('Hygiene Data'!$F$11,0,10*ROW('Hygiene Data'!F86)))</f>
        <v/>
      </c>
      <c r="DV92" s="285" t="str">
        <f ca="true">+IF(OFFSET('Hygiene Data'!$F$12,0,10*ROW('Hygiene Data'!F86))="","",OFFSET('Hygiene Data'!$F$12,0,10*ROW('Hygiene Data'!F86)))</f>
        <v/>
      </c>
      <c r="DW92" s="285" t="str">
        <f ca="true">+IF(OFFSET('Hygiene Data'!$F$13,0,10*ROW('Hygiene Data'!F86))="","",OFFSET('Hygiene Data'!$F$13,0,10*ROW('Hygiene Data'!F86)))</f>
        <v/>
      </c>
      <c r="DX92" s="285" t="str">
        <f ca="true">+IF(OFFSET('Hygiene Data'!$G$11,0,10*ROW('Hygiene Data'!G86))="","",OFFSET('Hygiene Data'!$G$11,0,10*ROW('Hygiene Data'!G86)))</f>
        <v/>
      </c>
      <c r="DY92" s="285" t="str">
        <f ca="true">+IF(OFFSET('Hygiene Data'!$G$12,0,10*ROW('Hygiene Data'!G86))="","",OFFSET('Hygiene Data'!$G$12,0,10*ROW('Hygiene Data'!G86)))</f>
        <v/>
      </c>
      <c r="DZ92" s="285" t="str">
        <f ca="true">+IF(OFFSET('Hygiene Data'!$G$13,0,10*ROW('Hygiene Data'!G86))="","",OFFSET('Hygiene Data'!$G$13,0,10*ROW('Hygiene Data'!G86)))</f>
        <v/>
      </c>
      <c r="EA92" s="285" t="str">
        <f ca="true">+IF(OFFSET('Hygiene Data'!$H$11,0,10*ROW('Hygiene Data'!H86))="","",OFFSET('Hygiene Data'!$H$11,0,10*ROW('Hygiene Data'!H86)))</f>
        <v/>
      </c>
      <c r="EB92" s="285" t="str">
        <f ca="true">+IF(OFFSET('Hygiene Data'!$H$12,0,10*ROW('Hygiene Data'!H86))="","",OFFSET('Hygiene Data'!$H$12,0,10*ROW('Hygiene Data'!H86)))</f>
        <v/>
      </c>
      <c r="EC92" s="285" t="str">
        <f ca="true">+IF(OFFSET('Hygiene Data'!$H$13,0,10*ROW('Hygiene Data'!H86))="","",OFFSET('Hygiene Data'!$H$13,0,10*ROW('Hygiene Data'!H86)))</f>
        <v/>
      </c>
      <c r="ED92" s="285" t="str">
        <f ca="true">+IF(OFFSET('Hygiene Data'!$I$11,0,10*ROW('Hygiene Data'!I86))="","",OFFSET('Hygiene Data'!$I$11,0,10*ROW('Hygiene Data'!I86)))</f>
        <v/>
      </c>
      <c r="EE92" s="285" t="str">
        <f ca="true">+IF(OFFSET('Hygiene Data'!$I$12,0,10*ROW('Hygiene Data'!I86))="","",OFFSET('Hygiene Data'!$I$12,0,10*ROW('Hygiene Data'!I86)))</f>
        <v/>
      </c>
      <c r="EF92" s="285" t="str">
        <f ca="true">+IF(OFFSET('Hygiene Data'!$I$13,0,10*ROW('Hygiene Data'!I86))="","",OFFSET('Hygiene Data'!$I$13,0,10*ROW('Hygiene Data'!I86)))</f>
        <v/>
      </c>
    </row>
    <row xmlns:x14ac="http://schemas.microsoft.com/office/spreadsheetml/2009/9/ac" r="93" x14ac:dyDescent="0.2">
      <c r="A93" s="35" t="str">
        <f ca="true">+IF(OFFSET('Water Data'!$B$2,0,10*ROW('Water Data'!E87))="","",OFFSET('Water Data'!$B$2,0,10*ROW('Water Data'!E87)))</f>
        <v/>
      </c>
      <c r="B93" s="35" t="str">
        <f ca="true">+IF(OFFSET('Water Data'!$C$2,0,10*ROW('Water Data'!F87))="","",OFFSET('Water Data'!$C$2,0,10*ROW('Water Data'!F87)))</f>
        <v/>
      </c>
      <c r="C93" s="341" t="str">
        <f t="shared" ca="true" si="1"/>
        <v/>
      </c>
      <c r="D93" s="89"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89"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89"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89"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89"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89"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89"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89"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89"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89"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89"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89"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89"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89"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89"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89"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89"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89"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0"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0"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0"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0"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0"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0"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0"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0"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0"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0"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0"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0"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0"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0"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0"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0"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0"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0"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0"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0"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0"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0"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0"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0"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0"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0"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0"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0"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0"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0"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1"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1"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1"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1"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1"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1"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1"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1"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1"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1"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1"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1"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1"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1"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1"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1"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1"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1"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85"/>
      <c r="BS93" s="285" t="str">
        <f ca="true">+IF(OFFSET('Water Data'!$D$27,0,10*ROW('Water Data'!D87))="","",OFFSET('Water Data'!$D$27,0,10*ROW('Water Data'!D87)))</f>
        <v/>
      </c>
      <c r="BT93" s="285" t="str">
        <f ca="true">+IF(OFFSET('Water Data'!$D$28,0,10*ROW('Water Data'!D87))="","",OFFSET('Water Data'!$D$28,0,10*ROW('Water Data'!D87)))</f>
        <v/>
      </c>
      <c r="BU93" s="285" t="str">
        <f ca="true">+IF(OFFSET('Water Data'!$D$29,0,10*ROW('Water Data'!D87))="","",OFFSET('Water Data'!$D$29,0,10*ROW('Water Data'!D87)))</f>
        <v/>
      </c>
      <c r="BV93" s="285" t="str">
        <f ca="true">+IF(OFFSET('Water Data'!$E$27,0,10*ROW('Water Data'!E87))="","",OFFSET('Water Data'!$E$27,0,10*ROW('Water Data'!E87)))</f>
        <v/>
      </c>
      <c r="BW93" s="285" t="str">
        <f ca="true">+IF(OFFSET('Water Data'!$E$28,0,10*ROW('Water Data'!E87))="","",OFFSET('Water Data'!$E$28,0,10*ROW('Water Data'!E87)))</f>
        <v/>
      </c>
      <c r="BX93" s="285" t="str">
        <f ca="true">+IF(OFFSET('Water Data'!$E$29,0,10*ROW('Water Data'!E87))="","",OFFSET('Water Data'!$E$29,0,10*ROW('Water Data'!E87)))</f>
        <v/>
      </c>
      <c r="BY93" s="285" t="str">
        <f ca="true">+IF(OFFSET('Water Data'!$F$27,0,10*ROW('Water Data'!F87))="","",OFFSET('Water Data'!$F$27,0,10*ROW('Water Data'!F87)))</f>
        <v/>
      </c>
      <c r="BZ93" s="285" t="str">
        <f ca="true">+IF(OFFSET('Water Data'!$F$28,0,10*ROW('Water Data'!F87))="","",OFFSET('Water Data'!$F$28,0,10*ROW('Water Data'!F87)))</f>
        <v/>
      </c>
      <c r="CA93" s="285" t="str">
        <f ca="true">+IF(OFFSET('Water Data'!$F$29,0,10*ROW('Water Data'!F87))="","",OFFSET('Water Data'!$F$29,0,10*ROW('Water Data'!F87)))</f>
        <v/>
      </c>
      <c r="CB93" s="285" t="str">
        <f ca="true">+IF(OFFSET('Water Data'!$G$27,0,10*ROW('Water Data'!G87))="","",OFFSET('Water Data'!$G$27,0,10*ROW('Water Data'!G87)))</f>
        <v/>
      </c>
      <c r="CC93" s="285" t="str">
        <f ca="true">+IF(OFFSET('Water Data'!$G$28,0,10*ROW('Water Data'!G87))="","",OFFSET('Water Data'!$G$28,0,10*ROW('Water Data'!G87)))</f>
        <v/>
      </c>
      <c r="CD93" s="285" t="str">
        <f ca="true">+IF(OFFSET('Water Data'!$G$29,0,10*ROW('Water Data'!G87))="","",OFFSET('Water Data'!$G$29,0,10*ROW('Water Data'!G87)))</f>
        <v/>
      </c>
      <c r="CE93" s="285" t="str">
        <f ca="true">+IF(OFFSET('Water Data'!$H$27,0,10*ROW('Water Data'!H87))="","",OFFSET('Water Data'!$H$27,0,10*ROW('Water Data'!H87)))</f>
        <v/>
      </c>
      <c r="CF93" s="285" t="str">
        <f ca="true">+IF(OFFSET('Water Data'!$H$28,0,10*ROW('Water Data'!H87))="","",OFFSET('Water Data'!$H$28,0,10*ROW('Water Data'!H87)))</f>
        <v/>
      </c>
      <c r="CG93" s="285" t="str">
        <f ca="true">+IF(OFFSET('Water Data'!$H$29,0,10*ROW('Water Data'!H87))="","",OFFSET('Water Data'!$H$29,0,10*ROW('Water Data'!H87)))</f>
        <v/>
      </c>
      <c r="CH93" s="285" t="str">
        <f ca="true">+IF(OFFSET('Water Data'!$I$27,0,10*ROW('Water Data'!I87))="","",OFFSET('Water Data'!$I$27,0,10*ROW('Water Data'!I87)))</f>
        <v/>
      </c>
      <c r="CI93" s="285" t="str">
        <f ca="true">+IF(OFFSET('Water Data'!$I$28,0,10*ROW('Water Data'!I87))="","",OFFSET('Water Data'!$I$28,0,10*ROW('Water Data'!I87)))</f>
        <v/>
      </c>
      <c r="CJ93" s="285" t="str">
        <f ca="true">+IF(OFFSET('Water Data'!$I$29,0,10*ROW('Water Data'!I87))="","",OFFSET('Water Data'!$I$29,0,10*ROW('Water Data'!I87)))</f>
        <v/>
      </c>
      <c r="CK93" s="285" t="str">
        <f ca="true">+IF(OFFSET('Sanitation Data'!$D$28,0,10*ROW('Sanitation Data'!D87))="","",OFFSET('Sanitation Data'!$D$28,0,10*ROW('Sanitation Data'!D87)))</f>
        <v/>
      </c>
      <c r="CL93" s="285" t="str">
        <f ca="true">+IF(OFFSET('Sanitation Data'!$D$29,0,10*ROW('Sanitation Data'!D87))="","",OFFSET('Sanitation Data'!$D$29,0,10*ROW('Sanitation Data'!D87)))</f>
        <v/>
      </c>
      <c r="CM93" s="285" t="str">
        <f ca="true">+IF(OFFSET('Sanitation Data'!$D$30,0,10*ROW('Sanitation Data'!D87))="","",OFFSET('Sanitation Data'!$D$30,0,10*ROW('Sanitation Data'!D87)))</f>
        <v/>
      </c>
      <c r="CN93" s="285" t="str">
        <f ca="true">+IF(OFFSET('Sanitation Data'!$D$31,0,10*ROW('Sanitation Data'!D87))="","",OFFSET('Sanitation Data'!$D$31,0,10*ROW('Sanitation Data'!D87)))</f>
        <v/>
      </c>
      <c r="CO93" s="285" t="str">
        <f ca="true">+IF(OFFSET('Sanitation Data'!$D$32,0,10*ROW('Sanitation Data'!D87))="","",OFFSET('Sanitation Data'!$D$32,0,10*ROW('Sanitation Data'!D87)))</f>
        <v/>
      </c>
      <c r="CP93" s="285" t="str">
        <f ca="true">+IF(OFFSET('Sanitation Data'!$E$28,0,10*ROW('Sanitation Data'!E87))="","",OFFSET('Sanitation Data'!$E$28,0,10*ROW('Sanitation Data'!E87)))</f>
        <v/>
      </c>
      <c r="CQ93" s="285" t="str">
        <f ca="true">+IF(OFFSET('Sanitation Data'!$E$29,0,10*ROW('Sanitation Data'!E87))="","",OFFSET('Sanitation Data'!$E$29,0,10*ROW('Sanitation Data'!E87)))</f>
        <v/>
      </c>
      <c r="CR93" s="285" t="str">
        <f ca="true">+IF(OFFSET('Sanitation Data'!$E$30,0,10*ROW('Sanitation Data'!E87))="","",OFFSET('Sanitation Data'!$E$30,0,10*ROW('Sanitation Data'!E87)))</f>
        <v/>
      </c>
      <c r="CS93" s="285" t="str">
        <f ca="true">+IF(OFFSET('Sanitation Data'!$E$31,0,10*ROW('Sanitation Data'!E87))="","",OFFSET('Sanitation Data'!$E$31,0,10*ROW('Sanitation Data'!E87)))</f>
        <v/>
      </c>
      <c r="CT93" s="285" t="str">
        <f ca="true">+IF(OFFSET('Sanitation Data'!$E$32,0,10*ROW('Sanitation Data'!E87))="","",OFFSET('Sanitation Data'!$E$32,0,10*ROW('Sanitation Data'!E87)))</f>
        <v/>
      </c>
      <c r="CU93" s="285" t="str">
        <f ca="true">+IF(OFFSET('Sanitation Data'!$F$28,0,10*ROW('Sanitation Data'!F87))="","",OFFSET('Sanitation Data'!$F$28,0,10*ROW('Sanitation Data'!F87)))</f>
        <v/>
      </c>
      <c r="CV93" s="285" t="str">
        <f ca="true">+IF(OFFSET('Sanitation Data'!$F$29,0,10*ROW('Sanitation Data'!F87))="","",OFFSET('Sanitation Data'!$F$29,0,10*ROW('Sanitation Data'!F87)))</f>
        <v/>
      </c>
      <c r="CW93" s="285" t="str">
        <f ca="true">+IF(OFFSET('Sanitation Data'!$F$30,0,10*ROW('Sanitation Data'!F87))="","",OFFSET('Sanitation Data'!$F$30,0,10*ROW('Sanitation Data'!F87)))</f>
        <v/>
      </c>
      <c r="CX93" s="285" t="str">
        <f ca="true">+IF(OFFSET('Sanitation Data'!$F$31,0,10*ROW('Sanitation Data'!F87))="","",OFFSET('Sanitation Data'!$F$31,0,10*ROW('Sanitation Data'!F87)))</f>
        <v/>
      </c>
      <c r="CY93" s="285" t="str">
        <f ca="true">+IF(OFFSET('Sanitation Data'!$F$32,0,10*ROW('Sanitation Data'!F87))="","",OFFSET('Sanitation Data'!$F$32,0,10*ROW('Sanitation Data'!F87)))</f>
        <v/>
      </c>
      <c r="CZ93" s="285" t="str">
        <f ca="true">+IF(OFFSET('Sanitation Data'!$G$28,0,10*ROW('Sanitation Data'!G87))="","",OFFSET('Sanitation Data'!$G$28,0,10*ROW('Sanitation Data'!G87)))</f>
        <v/>
      </c>
      <c r="DA93" s="285" t="str">
        <f ca="true">+IF(OFFSET('Sanitation Data'!$G$29,0,10*ROW('Sanitation Data'!G87))="","",OFFSET('Sanitation Data'!$G$29,0,10*ROW('Sanitation Data'!G87)))</f>
        <v/>
      </c>
      <c r="DB93" s="285" t="str">
        <f ca="true">+IF(OFFSET('Sanitation Data'!$G$30,0,10*ROW('Sanitation Data'!G87))="","",OFFSET('Sanitation Data'!$G$30,0,10*ROW('Sanitation Data'!G87)))</f>
        <v/>
      </c>
      <c r="DC93" s="285" t="str">
        <f ca="true">+IF(OFFSET('Sanitation Data'!$G$31,0,10*ROW('Sanitation Data'!G87))="","",OFFSET('Sanitation Data'!$G$31,0,10*ROW('Sanitation Data'!G87)))</f>
        <v/>
      </c>
      <c r="DD93" s="285" t="str">
        <f ca="true">+IF(OFFSET('Sanitation Data'!$G$32,0,10*ROW('Sanitation Data'!G87))="","",OFFSET('Sanitation Data'!$G$32,0,10*ROW('Sanitation Data'!G87)))</f>
        <v/>
      </c>
      <c r="DE93" s="285" t="str">
        <f ca="true">+IF(OFFSET('Sanitation Data'!$H$28,0,10*ROW('Sanitation Data'!H87))="","",OFFSET('Sanitation Data'!$H$28,0,10*ROW('Sanitation Data'!H87)))</f>
        <v/>
      </c>
      <c r="DF93" s="285" t="str">
        <f ca="true">+IF(OFFSET('Sanitation Data'!$H$29,0,10*ROW('Sanitation Data'!H87))="","",OFFSET('Sanitation Data'!$H$29,0,10*ROW('Sanitation Data'!H87)))</f>
        <v/>
      </c>
      <c r="DG93" s="285" t="str">
        <f ca="true">+IF(OFFSET('Sanitation Data'!$H$30,0,10*ROW('Sanitation Data'!H87))="","",OFFSET('Sanitation Data'!$H$30,0,10*ROW('Sanitation Data'!H87)))</f>
        <v/>
      </c>
      <c r="DH93" s="285" t="str">
        <f ca="true">+IF(OFFSET('Sanitation Data'!$H$31,0,10*ROW('Sanitation Data'!H87))="","",OFFSET('Sanitation Data'!$H$31,0,10*ROW('Sanitation Data'!H87)))</f>
        <v/>
      </c>
      <c r="DI93" s="285" t="str">
        <f ca="true">+IF(OFFSET('Sanitation Data'!$H$32,0,10*ROW('Sanitation Data'!H87))="","",OFFSET('Sanitation Data'!$H$32,0,10*ROW('Sanitation Data'!H87)))</f>
        <v/>
      </c>
      <c r="DJ93" s="285" t="str">
        <f ca="true">+IF(OFFSET('Sanitation Data'!$I$28,0,10*ROW('Sanitation Data'!I87))="","",OFFSET('Sanitation Data'!$I$28,0,10*ROW('Sanitation Data'!I87)))</f>
        <v/>
      </c>
      <c r="DK93" s="285" t="str">
        <f ca="true">+IF(OFFSET('Sanitation Data'!$I$29,0,10*ROW('Sanitation Data'!I87))="","",OFFSET('Sanitation Data'!$I$29,0,10*ROW('Sanitation Data'!I87)))</f>
        <v/>
      </c>
      <c r="DL93" s="285" t="str">
        <f ca="true">+IF(OFFSET('Sanitation Data'!$I$30,0,10*ROW('Sanitation Data'!I87))="","",OFFSET('Sanitation Data'!$I$30,0,10*ROW('Sanitation Data'!I87)))</f>
        <v/>
      </c>
      <c r="DM93" s="285" t="str">
        <f ca="true">+IF(OFFSET('Sanitation Data'!$I$31,0,10*ROW('Sanitation Data'!I87))="","",OFFSET('Sanitation Data'!$I$31,0,10*ROW('Sanitation Data'!I87)))</f>
        <v/>
      </c>
      <c r="DN93" s="285" t="str">
        <f ca="true">+IF(OFFSET('Sanitation Data'!$I$32,0,10*ROW('Sanitation Data'!I87))="","",OFFSET('Sanitation Data'!$I$32,0,10*ROW('Sanitation Data'!I87)))</f>
        <v/>
      </c>
      <c r="DO93" s="285" t="str">
        <f ca="true">+IF(OFFSET('Hygiene Data'!$D$11,0,10*ROW('Hygiene Data'!D87))="","",OFFSET('Hygiene Data'!$D$11,0,10*ROW('Hygiene Data'!D87)))</f>
        <v/>
      </c>
      <c r="DP93" s="285" t="str">
        <f ca="true">+IF(OFFSET('Hygiene Data'!$D$12,0,10*ROW('Hygiene Data'!D87))="","",OFFSET('Hygiene Data'!$D$12,0,10*ROW('Hygiene Data'!D87)))</f>
        <v/>
      </c>
      <c r="DQ93" s="285" t="str">
        <f ca="true">+IF(OFFSET('Hygiene Data'!$D$13,0,10*ROW('Hygiene Data'!D87))="","",OFFSET('Hygiene Data'!$D$13,0,10*ROW('Hygiene Data'!D87)))</f>
        <v/>
      </c>
      <c r="DR93" s="285" t="str">
        <f ca="true">+IF(OFFSET('Hygiene Data'!$E$11,0,10*ROW('Hygiene Data'!E87))="","",OFFSET('Hygiene Data'!$E$11,0,10*ROW('Hygiene Data'!E87)))</f>
        <v/>
      </c>
      <c r="DS93" s="285" t="str">
        <f ca="true">+IF(OFFSET('Hygiene Data'!$E$12,0,10*ROW('Hygiene Data'!E87))="","",OFFSET('Hygiene Data'!$E$12,0,10*ROW('Hygiene Data'!E87)))</f>
        <v/>
      </c>
      <c r="DT93" s="285" t="str">
        <f ca="true">+IF(OFFSET('Hygiene Data'!$E$13,0,10*ROW('Hygiene Data'!E87))="","",OFFSET('Hygiene Data'!$E$13,0,10*ROW('Hygiene Data'!E87)))</f>
        <v/>
      </c>
      <c r="DU93" s="285" t="str">
        <f ca="true">+IF(OFFSET('Hygiene Data'!$F$11,0,10*ROW('Hygiene Data'!F87))="","",OFFSET('Hygiene Data'!$F$11,0,10*ROW('Hygiene Data'!F87)))</f>
        <v/>
      </c>
      <c r="DV93" s="285" t="str">
        <f ca="true">+IF(OFFSET('Hygiene Data'!$F$12,0,10*ROW('Hygiene Data'!F87))="","",OFFSET('Hygiene Data'!$F$12,0,10*ROW('Hygiene Data'!F87)))</f>
        <v/>
      </c>
      <c r="DW93" s="285" t="str">
        <f ca="true">+IF(OFFSET('Hygiene Data'!$F$13,0,10*ROW('Hygiene Data'!F87))="","",OFFSET('Hygiene Data'!$F$13,0,10*ROW('Hygiene Data'!F87)))</f>
        <v/>
      </c>
      <c r="DX93" s="285" t="str">
        <f ca="true">+IF(OFFSET('Hygiene Data'!$G$11,0,10*ROW('Hygiene Data'!G87))="","",OFFSET('Hygiene Data'!$G$11,0,10*ROW('Hygiene Data'!G87)))</f>
        <v/>
      </c>
      <c r="DY93" s="285" t="str">
        <f ca="true">+IF(OFFSET('Hygiene Data'!$G$12,0,10*ROW('Hygiene Data'!G87))="","",OFFSET('Hygiene Data'!$G$12,0,10*ROW('Hygiene Data'!G87)))</f>
        <v/>
      </c>
      <c r="DZ93" s="285" t="str">
        <f ca="true">+IF(OFFSET('Hygiene Data'!$G$13,0,10*ROW('Hygiene Data'!G87))="","",OFFSET('Hygiene Data'!$G$13,0,10*ROW('Hygiene Data'!G87)))</f>
        <v/>
      </c>
      <c r="EA93" s="285" t="str">
        <f ca="true">+IF(OFFSET('Hygiene Data'!$H$11,0,10*ROW('Hygiene Data'!H87))="","",OFFSET('Hygiene Data'!$H$11,0,10*ROW('Hygiene Data'!H87)))</f>
        <v/>
      </c>
      <c r="EB93" s="285" t="str">
        <f ca="true">+IF(OFFSET('Hygiene Data'!$H$12,0,10*ROW('Hygiene Data'!H87))="","",OFFSET('Hygiene Data'!$H$12,0,10*ROW('Hygiene Data'!H87)))</f>
        <v/>
      </c>
      <c r="EC93" s="285" t="str">
        <f ca="true">+IF(OFFSET('Hygiene Data'!$H$13,0,10*ROW('Hygiene Data'!H87))="","",OFFSET('Hygiene Data'!$H$13,0,10*ROW('Hygiene Data'!H87)))</f>
        <v/>
      </c>
      <c r="ED93" s="285" t="str">
        <f ca="true">+IF(OFFSET('Hygiene Data'!$I$11,0,10*ROW('Hygiene Data'!I87))="","",OFFSET('Hygiene Data'!$I$11,0,10*ROW('Hygiene Data'!I87)))</f>
        <v/>
      </c>
      <c r="EE93" s="285" t="str">
        <f ca="true">+IF(OFFSET('Hygiene Data'!$I$12,0,10*ROW('Hygiene Data'!I87))="","",OFFSET('Hygiene Data'!$I$12,0,10*ROW('Hygiene Data'!I87)))</f>
        <v/>
      </c>
      <c r="EF93" s="285" t="str">
        <f ca="true">+IF(OFFSET('Hygiene Data'!$I$13,0,10*ROW('Hygiene Data'!I87))="","",OFFSET('Hygiene Data'!$I$13,0,10*ROW('Hygiene Data'!I87)))</f>
        <v/>
      </c>
    </row>
    <row xmlns:x14ac="http://schemas.microsoft.com/office/spreadsheetml/2009/9/ac" r="94" x14ac:dyDescent="0.2">
      <c r="A94" s="35" t="str">
        <f ca="true">+IF(OFFSET('Water Data'!$B$2,0,10*ROW('Water Data'!E88))="","",OFFSET('Water Data'!$B$2,0,10*ROW('Water Data'!E88)))</f>
        <v/>
      </c>
      <c r="B94" s="35" t="str">
        <f ca="true">+IF(OFFSET('Water Data'!$C$2,0,10*ROW('Water Data'!F88))="","",OFFSET('Water Data'!$C$2,0,10*ROW('Water Data'!F88)))</f>
        <v/>
      </c>
      <c r="C94" s="341" t="str">
        <f t="shared" ca="true" si="1"/>
        <v/>
      </c>
      <c r="D94" s="89"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89"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89"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89"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89"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89"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89"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89"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89"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89"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89"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89"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89"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89"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89"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89"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89"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89"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0"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0"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0"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0"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0"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0"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0"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0"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0"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0"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0"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0"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0"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0"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0"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0"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0"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0"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0"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0"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0"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0"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0"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0"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0"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0"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0"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0"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0"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0"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1"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1"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1"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1"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1"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1"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1"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1"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1"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1"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1"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1"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1"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1"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1"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1"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1"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1"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85"/>
      <c r="BS94" s="285" t="str">
        <f ca="true">+IF(OFFSET('Water Data'!$D$27,0,10*ROW('Water Data'!D88))="","",OFFSET('Water Data'!$D$27,0,10*ROW('Water Data'!D88)))</f>
        <v/>
      </c>
      <c r="BT94" s="285" t="str">
        <f ca="true">+IF(OFFSET('Water Data'!$D$28,0,10*ROW('Water Data'!D88))="","",OFFSET('Water Data'!$D$28,0,10*ROW('Water Data'!D88)))</f>
        <v/>
      </c>
      <c r="BU94" s="285" t="str">
        <f ca="true">+IF(OFFSET('Water Data'!$D$29,0,10*ROW('Water Data'!D88))="","",OFFSET('Water Data'!$D$29,0,10*ROW('Water Data'!D88)))</f>
        <v/>
      </c>
      <c r="BV94" s="285" t="str">
        <f ca="true">+IF(OFFSET('Water Data'!$E$27,0,10*ROW('Water Data'!E88))="","",OFFSET('Water Data'!$E$27,0,10*ROW('Water Data'!E88)))</f>
        <v/>
      </c>
      <c r="BW94" s="285" t="str">
        <f ca="true">+IF(OFFSET('Water Data'!$E$28,0,10*ROW('Water Data'!E88))="","",OFFSET('Water Data'!$E$28,0,10*ROW('Water Data'!E88)))</f>
        <v/>
      </c>
      <c r="BX94" s="285" t="str">
        <f ca="true">+IF(OFFSET('Water Data'!$E$29,0,10*ROW('Water Data'!E88))="","",OFFSET('Water Data'!$E$29,0,10*ROW('Water Data'!E88)))</f>
        <v/>
      </c>
      <c r="BY94" s="285" t="str">
        <f ca="true">+IF(OFFSET('Water Data'!$F$27,0,10*ROW('Water Data'!F88))="","",OFFSET('Water Data'!$F$27,0,10*ROW('Water Data'!F88)))</f>
        <v/>
      </c>
      <c r="BZ94" s="285" t="str">
        <f ca="true">+IF(OFFSET('Water Data'!$F$28,0,10*ROW('Water Data'!F88))="","",OFFSET('Water Data'!$F$28,0,10*ROW('Water Data'!F88)))</f>
        <v/>
      </c>
      <c r="CA94" s="285" t="str">
        <f ca="true">+IF(OFFSET('Water Data'!$F$29,0,10*ROW('Water Data'!F88))="","",OFFSET('Water Data'!$F$29,0,10*ROW('Water Data'!F88)))</f>
        <v/>
      </c>
      <c r="CB94" s="285" t="str">
        <f ca="true">+IF(OFFSET('Water Data'!$G$27,0,10*ROW('Water Data'!G88))="","",OFFSET('Water Data'!$G$27,0,10*ROW('Water Data'!G88)))</f>
        <v/>
      </c>
      <c r="CC94" s="285" t="str">
        <f ca="true">+IF(OFFSET('Water Data'!$G$28,0,10*ROW('Water Data'!G88))="","",OFFSET('Water Data'!$G$28,0,10*ROW('Water Data'!G88)))</f>
        <v/>
      </c>
      <c r="CD94" s="285" t="str">
        <f ca="true">+IF(OFFSET('Water Data'!$G$29,0,10*ROW('Water Data'!G88))="","",OFFSET('Water Data'!$G$29,0,10*ROW('Water Data'!G88)))</f>
        <v/>
      </c>
      <c r="CE94" s="285" t="str">
        <f ca="true">+IF(OFFSET('Water Data'!$H$27,0,10*ROW('Water Data'!H88))="","",OFFSET('Water Data'!$H$27,0,10*ROW('Water Data'!H88)))</f>
        <v/>
      </c>
      <c r="CF94" s="285" t="str">
        <f ca="true">+IF(OFFSET('Water Data'!$H$28,0,10*ROW('Water Data'!H88))="","",OFFSET('Water Data'!$H$28,0,10*ROW('Water Data'!H88)))</f>
        <v/>
      </c>
      <c r="CG94" s="285" t="str">
        <f ca="true">+IF(OFFSET('Water Data'!$H$29,0,10*ROW('Water Data'!H88))="","",OFFSET('Water Data'!$H$29,0,10*ROW('Water Data'!H88)))</f>
        <v/>
      </c>
      <c r="CH94" s="285" t="str">
        <f ca="true">+IF(OFFSET('Water Data'!$I$27,0,10*ROW('Water Data'!I88))="","",OFFSET('Water Data'!$I$27,0,10*ROW('Water Data'!I88)))</f>
        <v/>
      </c>
      <c r="CI94" s="285" t="str">
        <f ca="true">+IF(OFFSET('Water Data'!$I$28,0,10*ROW('Water Data'!I88))="","",OFFSET('Water Data'!$I$28,0,10*ROW('Water Data'!I88)))</f>
        <v/>
      </c>
      <c r="CJ94" s="285" t="str">
        <f ca="true">+IF(OFFSET('Water Data'!$I$29,0,10*ROW('Water Data'!I88))="","",OFFSET('Water Data'!$I$29,0,10*ROW('Water Data'!I88)))</f>
        <v/>
      </c>
      <c r="CK94" s="285" t="str">
        <f ca="true">+IF(OFFSET('Sanitation Data'!$D$28,0,10*ROW('Sanitation Data'!D88))="","",OFFSET('Sanitation Data'!$D$28,0,10*ROW('Sanitation Data'!D88)))</f>
        <v/>
      </c>
      <c r="CL94" s="285" t="str">
        <f ca="true">+IF(OFFSET('Sanitation Data'!$D$29,0,10*ROW('Sanitation Data'!D88))="","",OFFSET('Sanitation Data'!$D$29,0,10*ROW('Sanitation Data'!D88)))</f>
        <v/>
      </c>
      <c r="CM94" s="285" t="str">
        <f ca="true">+IF(OFFSET('Sanitation Data'!$D$30,0,10*ROW('Sanitation Data'!D88))="","",OFFSET('Sanitation Data'!$D$30,0,10*ROW('Sanitation Data'!D88)))</f>
        <v/>
      </c>
      <c r="CN94" s="285" t="str">
        <f ca="true">+IF(OFFSET('Sanitation Data'!$D$31,0,10*ROW('Sanitation Data'!D88))="","",OFFSET('Sanitation Data'!$D$31,0,10*ROW('Sanitation Data'!D88)))</f>
        <v/>
      </c>
      <c r="CO94" s="285" t="str">
        <f ca="true">+IF(OFFSET('Sanitation Data'!$D$32,0,10*ROW('Sanitation Data'!D88))="","",OFFSET('Sanitation Data'!$D$32,0,10*ROW('Sanitation Data'!D88)))</f>
        <v/>
      </c>
      <c r="CP94" s="285" t="str">
        <f ca="true">+IF(OFFSET('Sanitation Data'!$E$28,0,10*ROW('Sanitation Data'!E88))="","",OFFSET('Sanitation Data'!$E$28,0,10*ROW('Sanitation Data'!E88)))</f>
        <v/>
      </c>
      <c r="CQ94" s="285" t="str">
        <f ca="true">+IF(OFFSET('Sanitation Data'!$E$29,0,10*ROW('Sanitation Data'!E88))="","",OFFSET('Sanitation Data'!$E$29,0,10*ROW('Sanitation Data'!E88)))</f>
        <v/>
      </c>
      <c r="CR94" s="285" t="str">
        <f ca="true">+IF(OFFSET('Sanitation Data'!$E$30,0,10*ROW('Sanitation Data'!E88))="","",OFFSET('Sanitation Data'!$E$30,0,10*ROW('Sanitation Data'!E88)))</f>
        <v/>
      </c>
      <c r="CS94" s="285" t="str">
        <f ca="true">+IF(OFFSET('Sanitation Data'!$E$31,0,10*ROW('Sanitation Data'!E88))="","",OFFSET('Sanitation Data'!$E$31,0,10*ROW('Sanitation Data'!E88)))</f>
        <v/>
      </c>
      <c r="CT94" s="285" t="str">
        <f ca="true">+IF(OFFSET('Sanitation Data'!$E$32,0,10*ROW('Sanitation Data'!E88))="","",OFFSET('Sanitation Data'!$E$32,0,10*ROW('Sanitation Data'!E88)))</f>
        <v/>
      </c>
      <c r="CU94" s="285" t="str">
        <f ca="true">+IF(OFFSET('Sanitation Data'!$F$28,0,10*ROW('Sanitation Data'!F88))="","",OFFSET('Sanitation Data'!$F$28,0,10*ROW('Sanitation Data'!F88)))</f>
        <v/>
      </c>
      <c r="CV94" s="285" t="str">
        <f ca="true">+IF(OFFSET('Sanitation Data'!$F$29,0,10*ROW('Sanitation Data'!F88))="","",OFFSET('Sanitation Data'!$F$29,0,10*ROW('Sanitation Data'!F88)))</f>
        <v/>
      </c>
      <c r="CW94" s="285" t="str">
        <f ca="true">+IF(OFFSET('Sanitation Data'!$F$30,0,10*ROW('Sanitation Data'!F88))="","",OFFSET('Sanitation Data'!$F$30,0,10*ROW('Sanitation Data'!F88)))</f>
        <v/>
      </c>
      <c r="CX94" s="285" t="str">
        <f ca="true">+IF(OFFSET('Sanitation Data'!$F$31,0,10*ROW('Sanitation Data'!F88))="","",OFFSET('Sanitation Data'!$F$31,0,10*ROW('Sanitation Data'!F88)))</f>
        <v/>
      </c>
      <c r="CY94" s="285" t="str">
        <f ca="true">+IF(OFFSET('Sanitation Data'!$F$32,0,10*ROW('Sanitation Data'!F88))="","",OFFSET('Sanitation Data'!$F$32,0,10*ROW('Sanitation Data'!F88)))</f>
        <v/>
      </c>
      <c r="CZ94" s="285" t="str">
        <f ca="true">+IF(OFFSET('Sanitation Data'!$G$28,0,10*ROW('Sanitation Data'!G88))="","",OFFSET('Sanitation Data'!$G$28,0,10*ROW('Sanitation Data'!G88)))</f>
        <v/>
      </c>
      <c r="DA94" s="285" t="str">
        <f ca="true">+IF(OFFSET('Sanitation Data'!$G$29,0,10*ROW('Sanitation Data'!G88))="","",OFFSET('Sanitation Data'!$G$29,0,10*ROW('Sanitation Data'!G88)))</f>
        <v/>
      </c>
      <c r="DB94" s="285" t="str">
        <f ca="true">+IF(OFFSET('Sanitation Data'!$G$30,0,10*ROW('Sanitation Data'!G88))="","",OFFSET('Sanitation Data'!$G$30,0,10*ROW('Sanitation Data'!G88)))</f>
        <v/>
      </c>
      <c r="DC94" s="285" t="str">
        <f ca="true">+IF(OFFSET('Sanitation Data'!$G$31,0,10*ROW('Sanitation Data'!G88))="","",OFFSET('Sanitation Data'!$G$31,0,10*ROW('Sanitation Data'!G88)))</f>
        <v/>
      </c>
      <c r="DD94" s="285" t="str">
        <f ca="true">+IF(OFFSET('Sanitation Data'!$G$32,0,10*ROW('Sanitation Data'!G88))="","",OFFSET('Sanitation Data'!$G$32,0,10*ROW('Sanitation Data'!G88)))</f>
        <v/>
      </c>
      <c r="DE94" s="285" t="str">
        <f ca="true">+IF(OFFSET('Sanitation Data'!$H$28,0,10*ROW('Sanitation Data'!H88))="","",OFFSET('Sanitation Data'!$H$28,0,10*ROW('Sanitation Data'!H88)))</f>
        <v/>
      </c>
      <c r="DF94" s="285" t="str">
        <f ca="true">+IF(OFFSET('Sanitation Data'!$H$29,0,10*ROW('Sanitation Data'!H88))="","",OFFSET('Sanitation Data'!$H$29,0,10*ROW('Sanitation Data'!H88)))</f>
        <v/>
      </c>
      <c r="DG94" s="285" t="str">
        <f ca="true">+IF(OFFSET('Sanitation Data'!$H$30,0,10*ROW('Sanitation Data'!H88))="","",OFFSET('Sanitation Data'!$H$30,0,10*ROW('Sanitation Data'!H88)))</f>
        <v/>
      </c>
      <c r="DH94" s="285" t="str">
        <f ca="true">+IF(OFFSET('Sanitation Data'!$H$31,0,10*ROW('Sanitation Data'!H88))="","",OFFSET('Sanitation Data'!$H$31,0,10*ROW('Sanitation Data'!H88)))</f>
        <v/>
      </c>
      <c r="DI94" s="285" t="str">
        <f ca="true">+IF(OFFSET('Sanitation Data'!$H$32,0,10*ROW('Sanitation Data'!H88))="","",OFFSET('Sanitation Data'!$H$32,0,10*ROW('Sanitation Data'!H88)))</f>
        <v/>
      </c>
      <c r="DJ94" s="285" t="str">
        <f ca="true">+IF(OFFSET('Sanitation Data'!$I$28,0,10*ROW('Sanitation Data'!I88))="","",OFFSET('Sanitation Data'!$I$28,0,10*ROW('Sanitation Data'!I88)))</f>
        <v/>
      </c>
      <c r="DK94" s="285" t="str">
        <f ca="true">+IF(OFFSET('Sanitation Data'!$I$29,0,10*ROW('Sanitation Data'!I88))="","",OFFSET('Sanitation Data'!$I$29,0,10*ROW('Sanitation Data'!I88)))</f>
        <v/>
      </c>
      <c r="DL94" s="285" t="str">
        <f ca="true">+IF(OFFSET('Sanitation Data'!$I$30,0,10*ROW('Sanitation Data'!I88))="","",OFFSET('Sanitation Data'!$I$30,0,10*ROW('Sanitation Data'!I88)))</f>
        <v/>
      </c>
      <c r="DM94" s="285" t="str">
        <f ca="true">+IF(OFFSET('Sanitation Data'!$I$31,0,10*ROW('Sanitation Data'!I88))="","",OFFSET('Sanitation Data'!$I$31,0,10*ROW('Sanitation Data'!I88)))</f>
        <v/>
      </c>
      <c r="DN94" s="285" t="str">
        <f ca="true">+IF(OFFSET('Sanitation Data'!$I$32,0,10*ROW('Sanitation Data'!I88))="","",OFFSET('Sanitation Data'!$I$32,0,10*ROW('Sanitation Data'!I88)))</f>
        <v/>
      </c>
      <c r="DO94" s="285" t="str">
        <f ca="true">+IF(OFFSET('Hygiene Data'!$D$11,0,10*ROW('Hygiene Data'!D88))="","",OFFSET('Hygiene Data'!$D$11,0,10*ROW('Hygiene Data'!D88)))</f>
        <v/>
      </c>
      <c r="DP94" s="285" t="str">
        <f ca="true">+IF(OFFSET('Hygiene Data'!$D$12,0,10*ROW('Hygiene Data'!D88))="","",OFFSET('Hygiene Data'!$D$12,0,10*ROW('Hygiene Data'!D88)))</f>
        <v/>
      </c>
      <c r="DQ94" s="285" t="str">
        <f ca="true">+IF(OFFSET('Hygiene Data'!$D$13,0,10*ROW('Hygiene Data'!D88))="","",OFFSET('Hygiene Data'!$D$13,0,10*ROW('Hygiene Data'!D88)))</f>
        <v/>
      </c>
      <c r="DR94" s="285" t="str">
        <f ca="true">+IF(OFFSET('Hygiene Data'!$E$11,0,10*ROW('Hygiene Data'!E88))="","",OFFSET('Hygiene Data'!$E$11,0,10*ROW('Hygiene Data'!E88)))</f>
        <v/>
      </c>
      <c r="DS94" s="285" t="str">
        <f ca="true">+IF(OFFSET('Hygiene Data'!$E$12,0,10*ROW('Hygiene Data'!E88))="","",OFFSET('Hygiene Data'!$E$12,0,10*ROW('Hygiene Data'!E88)))</f>
        <v/>
      </c>
      <c r="DT94" s="285" t="str">
        <f ca="true">+IF(OFFSET('Hygiene Data'!$E$13,0,10*ROW('Hygiene Data'!E88))="","",OFFSET('Hygiene Data'!$E$13,0,10*ROW('Hygiene Data'!E88)))</f>
        <v/>
      </c>
      <c r="DU94" s="285" t="str">
        <f ca="true">+IF(OFFSET('Hygiene Data'!$F$11,0,10*ROW('Hygiene Data'!F88))="","",OFFSET('Hygiene Data'!$F$11,0,10*ROW('Hygiene Data'!F88)))</f>
        <v/>
      </c>
      <c r="DV94" s="285" t="str">
        <f ca="true">+IF(OFFSET('Hygiene Data'!$F$12,0,10*ROW('Hygiene Data'!F88))="","",OFFSET('Hygiene Data'!$F$12,0,10*ROW('Hygiene Data'!F88)))</f>
        <v/>
      </c>
      <c r="DW94" s="285" t="str">
        <f ca="true">+IF(OFFSET('Hygiene Data'!$F$13,0,10*ROW('Hygiene Data'!F88))="","",OFFSET('Hygiene Data'!$F$13,0,10*ROW('Hygiene Data'!F88)))</f>
        <v/>
      </c>
      <c r="DX94" s="285" t="str">
        <f ca="true">+IF(OFFSET('Hygiene Data'!$G$11,0,10*ROW('Hygiene Data'!G88))="","",OFFSET('Hygiene Data'!$G$11,0,10*ROW('Hygiene Data'!G88)))</f>
        <v/>
      </c>
      <c r="DY94" s="285" t="str">
        <f ca="true">+IF(OFFSET('Hygiene Data'!$G$12,0,10*ROW('Hygiene Data'!G88))="","",OFFSET('Hygiene Data'!$G$12,0,10*ROW('Hygiene Data'!G88)))</f>
        <v/>
      </c>
      <c r="DZ94" s="285" t="str">
        <f ca="true">+IF(OFFSET('Hygiene Data'!$G$13,0,10*ROW('Hygiene Data'!G88))="","",OFFSET('Hygiene Data'!$G$13,0,10*ROW('Hygiene Data'!G88)))</f>
        <v/>
      </c>
      <c r="EA94" s="285" t="str">
        <f ca="true">+IF(OFFSET('Hygiene Data'!$H$11,0,10*ROW('Hygiene Data'!H88))="","",OFFSET('Hygiene Data'!$H$11,0,10*ROW('Hygiene Data'!H88)))</f>
        <v/>
      </c>
      <c r="EB94" s="285" t="str">
        <f ca="true">+IF(OFFSET('Hygiene Data'!$H$12,0,10*ROW('Hygiene Data'!H88))="","",OFFSET('Hygiene Data'!$H$12,0,10*ROW('Hygiene Data'!H88)))</f>
        <v/>
      </c>
      <c r="EC94" s="285" t="str">
        <f ca="true">+IF(OFFSET('Hygiene Data'!$H$13,0,10*ROW('Hygiene Data'!H88))="","",OFFSET('Hygiene Data'!$H$13,0,10*ROW('Hygiene Data'!H88)))</f>
        <v/>
      </c>
      <c r="ED94" s="285" t="str">
        <f ca="true">+IF(OFFSET('Hygiene Data'!$I$11,0,10*ROW('Hygiene Data'!I88))="","",OFFSET('Hygiene Data'!$I$11,0,10*ROW('Hygiene Data'!I88)))</f>
        <v/>
      </c>
      <c r="EE94" s="285" t="str">
        <f ca="true">+IF(OFFSET('Hygiene Data'!$I$12,0,10*ROW('Hygiene Data'!I88))="","",OFFSET('Hygiene Data'!$I$12,0,10*ROW('Hygiene Data'!I88)))</f>
        <v/>
      </c>
      <c r="EF94" s="285" t="str">
        <f ca="true">+IF(OFFSET('Hygiene Data'!$I$13,0,10*ROW('Hygiene Data'!I88))="","",OFFSET('Hygiene Data'!$I$13,0,10*ROW('Hygiene Data'!I88)))</f>
        <v/>
      </c>
    </row>
    <row xmlns:x14ac="http://schemas.microsoft.com/office/spreadsheetml/2009/9/ac" r="95" x14ac:dyDescent="0.2">
      <c r="A95" s="35" t="str">
        <f ca="true">+IF(OFFSET('Water Data'!$B$2,0,10*ROW('Water Data'!E89))="","",OFFSET('Water Data'!$B$2,0,10*ROW('Water Data'!E89)))</f>
        <v/>
      </c>
      <c r="B95" s="35" t="str">
        <f ca="true">+IF(OFFSET('Water Data'!$C$2,0,10*ROW('Water Data'!F89))="","",OFFSET('Water Data'!$C$2,0,10*ROW('Water Data'!F89)))</f>
        <v/>
      </c>
      <c r="C95" s="341" t="str">
        <f t="shared" ca="true" si="1"/>
        <v/>
      </c>
      <c r="D95" s="89"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89"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89"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89"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89"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89"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89"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89"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89"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89"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89"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89"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89"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89"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89"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89"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89"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89"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0"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0"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0"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0"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0"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0"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0"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0"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0"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0"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0"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0"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0"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0"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0"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0"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0"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0"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0"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0"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0"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0"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0"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0"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0"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0"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0"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0"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0"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0"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1"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1"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1"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1"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1"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1"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1"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1"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1"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1"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1"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1"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1"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1"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1"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1"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1"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1"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85"/>
      <c r="BS95" s="285" t="str">
        <f ca="true">+IF(OFFSET('Water Data'!$D$27,0,10*ROW('Water Data'!D89))="","",OFFSET('Water Data'!$D$27,0,10*ROW('Water Data'!D89)))</f>
        <v/>
      </c>
      <c r="BT95" s="285" t="str">
        <f ca="true">+IF(OFFSET('Water Data'!$D$28,0,10*ROW('Water Data'!D89))="","",OFFSET('Water Data'!$D$28,0,10*ROW('Water Data'!D89)))</f>
        <v/>
      </c>
      <c r="BU95" s="285" t="str">
        <f ca="true">+IF(OFFSET('Water Data'!$D$29,0,10*ROW('Water Data'!D89))="","",OFFSET('Water Data'!$D$29,0,10*ROW('Water Data'!D89)))</f>
        <v/>
      </c>
      <c r="BV95" s="285" t="str">
        <f ca="true">+IF(OFFSET('Water Data'!$E$27,0,10*ROW('Water Data'!E89))="","",OFFSET('Water Data'!$E$27,0,10*ROW('Water Data'!E89)))</f>
        <v/>
      </c>
      <c r="BW95" s="285" t="str">
        <f ca="true">+IF(OFFSET('Water Data'!$E$28,0,10*ROW('Water Data'!E89))="","",OFFSET('Water Data'!$E$28,0,10*ROW('Water Data'!E89)))</f>
        <v/>
      </c>
      <c r="BX95" s="285" t="str">
        <f ca="true">+IF(OFFSET('Water Data'!$E$29,0,10*ROW('Water Data'!E89))="","",OFFSET('Water Data'!$E$29,0,10*ROW('Water Data'!E89)))</f>
        <v/>
      </c>
      <c r="BY95" s="285" t="str">
        <f ca="true">+IF(OFFSET('Water Data'!$F$27,0,10*ROW('Water Data'!F89))="","",OFFSET('Water Data'!$F$27,0,10*ROW('Water Data'!F89)))</f>
        <v/>
      </c>
      <c r="BZ95" s="285" t="str">
        <f ca="true">+IF(OFFSET('Water Data'!$F$28,0,10*ROW('Water Data'!F89))="","",OFFSET('Water Data'!$F$28,0,10*ROW('Water Data'!F89)))</f>
        <v/>
      </c>
      <c r="CA95" s="285" t="str">
        <f ca="true">+IF(OFFSET('Water Data'!$F$29,0,10*ROW('Water Data'!F89))="","",OFFSET('Water Data'!$F$29,0,10*ROW('Water Data'!F89)))</f>
        <v/>
      </c>
      <c r="CB95" s="285" t="str">
        <f ca="true">+IF(OFFSET('Water Data'!$G$27,0,10*ROW('Water Data'!G89))="","",OFFSET('Water Data'!$G$27,0,10*ROW('Water Data'!G89)))</f>
        <v/>
      </c>
      <c r="CC95" s="285" t="str">
        <f ca="true">+IF(OFFSET('Water Data'!$G$28,0,10*ROW('Water Data'!G89))="","",OFFSET('Water Data'!$G$28,0,10*ROW('Water Data'!G89)))</f>
        <v/>
      </c>
      <c r="CD95" s="285" t="str">
        <f ca="true">+IF(OFFSET('Water Data'!$G$29,0,10*ROW('Water Data'!G89))="","",OFFSET('Water Data'!$G$29,0,10*ROW('Water Data'!G89)))</f>
        <v/>
      </c>
      <c r="CE95" s="285" t="str">
        <f ca="true">+IF(OFFSET('Water Data'!$H$27,0,10*ROW('Water Data'!H89))="","",OFFSET('Water Data'!$H$27,0,10*ROW('Water Data'!H89)))</f>
        <v/>
      </c>
      <c r="CF95" s="285" t="str">
        <f ca="true">+IF(OFFSET('Water Data'!$H$28,0,10*ROW('Water Data'!H89))="","",OFFSET('Water Data'!$H$28,0,10*ROW('Water Data'!H89)))</f>
        <v/>
      </c>
      <c r="CG95" s="285" t="str">
        <f ca="true">+IF(OFFSET('Water Data'!$H$29,0,10*ROW('Water Data'!H89))="","",OFFSET('Water Data'!$H$29,0,10*ROW('Water Data'!H89)))</f>
        <v/>
      </c>
      <c r="CH95" s="285" t="str">
        <f ca="true">+IF(OFFSET('Water Data'!$I$27,0,10*ROW('Water Data'!I89))="","",OFFSET('Water Data'!$I$27,0,10*ROW('Water Data'!I89)))</f>
        <v/>
      </c>
      <c r="CI95" s="285" t="str">
        <f ca="true">+IF(OFFSET('Water Data'!$I$28,0,10*ROW('Water Data'!I89))="","",OFFSET('Water Data'!$I$28,0,10*ROW('Water Data'!I89)))</f>
        <v/>
      </c>
      <c r="CJ95" s="285" t="str">
        <f ca="true">+IF(OFFSET('Water Data'!$I$29,0,10*ROW('Water Data'!I89))="","",OFFSET('Water Data'!$I$29,0,10*ROW('Water Data'!I89)))</f>
        <v/>
      </c>
      <c r="CK95" s="285" t="str">
        <f ca="true">+IF(OFFSET('Sanitation Data'!$D$28,0,10*ROW('Sanitation Data'!D89))="","",OFFSET('Sanitation Data'!$D$28,0,10*ROW('Sanitation Data'!D89)))</f>
        <v/>
      </c>
      <c r="CL95" s="285" t="str">
        <f ca="true">+IF(OFFSET('Sanitation Data'!$D$29,0,10*ROW('Sanitation Data'!D89))="","",OFFSET('Sanitation Data'!$D$29,0,10*ROW('Sanitation Data'!D89)))</f>
        <v/>
      </c>
      <c r="CM95" s="285" t="str">
        <f ca="true">+IF(OFFSET('Sanitation Data'!$D$30,0,10*ROW('Sanitation Data'!D89))="","",OFFSET('Sanitation Data'!$D$30,0,10*ROW('Sanitation Data'!D89)))</f>
        <v/>
      </c>
      <c r="CN95" s="285" t="str">
        <f ca="true">+IF(OFFSET('Sanitation Data'!$D$31,0,10*ROW('Sanitation Data'!D89))="","",OFFSET('Sanitation Data'!$D$31,0,10*ROW('Sanitation Data'!D89)))</f>
        <v/>
      </c>
      <c r="CO95" s="285" t="str">
        <f ca="true">+IF(OFFSET('Sanitation Data'!$D$32,0,10*ROW('Sanitation Data'!D89))="","",OFFSET('Sanitation Data'!$D$32,0,10*ROW('Sanitation Data'!D89)))</f>
        <v/>
      </c>
      <c r="CP95" s="285" t="str">
        <f ca="true">+IF(OFFSET('Sanitation Data'!$E$28,0,10*ROW('Sanitation Data'!E89))="","",OFFSET('Sanitation Data'!$E$28,0,10*ROW('Sanitation Data'!E89)))</f>
        <v/>
      </c>
      <c r="CQ95" s="285" t="str">
        <f ca="true">+IF(OFFSET('Sanitation Data'!$E$29,0,10*ROW('Sanitation Data'!E89))="","",OFFSET('Sanitation Data'!$E$29,0,10*ROW('Sanitation Data'!E89)))</f>
        <v/>
      </c>
      <c r="CR95" s="285" t="str">
        <f ca="true">+IF(OFFSET('Sanitation Data'!$E$30,0,10*ROW('Sanitation Data'!E89))="","",OFFSET('Sanitation Data'!$E$30,0,10*ROW('Sanitation Data'!E89)))</f>
        <v/>
      </c>
      <c r="CS95" s="285" t="str">
        <f ca="true">+IF(OFFSET('Sanitation Data'!$E$31,0,10*ROW('Sanitation Data'!E89))="","",OFFSET('Sanitation Data'!$E$31,0,10*ROW('Sanitation Data'!E89)))</f>
        <v/>
      </c>
      <c r="CT95" s="285" t="str">
        <f ca="true">+IF(OFFSET('Sanitation Data'!$E$32,0,10*ROW('Sanitation Data'!E89))="","",OFFSET('Sanitation Data'!$E$32,0,10*ROW('Sanitation Data'!E89)))</f>
        <v/>
      </c>
      <c r="CU95" s="285" t="str">
        <f ca="true">+IF(OFFSET('Sanitation Data'!$F$28,0,10*ROW('Sanitation Data'!F89))="","",OFFSET('Sanitation Data'!$F$28,0,10*ROW('Sanitation Data'!F89)))</f>
        <v/>
      </c>
      <c r="CV95" s="285" t="str">
        <f ca="true">+IF(OFFSET('Sanitation Data'!$F$29,0,10*ROW('Sanitation Data'!F89))="","",OFFSET('Sanitation Data'!$F$29,0,10*ROW('Sanitation Data'!F89)))</f>
        <v/>
      </c>
      <c r="CW95" s="285" t="str">
        <f ca="true">+IF(OFFSET('Sanitation Data'!$F$30,0,10*ROW('Sanitation Data'!F89))="","",OFFSET('Sanitation Data'!$F$30,0,10*ROW('Sanitation Data'!F89)))</f>
        <v/>
      </c>
      <c r="CX95" s="285" t="str">
        <f ca="true">+IF(OFFSET('Sanitation Data'!$F$31,0,10*ROW('Sanitation Data'!F89))="","",OFFSET('Sanitation Data'!$F$31,0,10*ROW('Sanitation Data'!F89)))</f>
        <v/>
      </c>
      <c r="CY95" s="285" t="str">
        <f ca="true">+IF(OFFSET('Sanitation Data'!$F$32,0,10*ROW('Sanitation Data'!F89))="","",OFFSET('Sanitation Data'!$F$32,0,10*ROW('Sanitation Data'!F89)))</f>
        <v/>
      </c>
      <c r="CZ95" s="285" t="str">
        <f ca="true">+IF(OFFSET('Sanitation Data'!$G$28,0,10*ROW('Sanitation Data'!G89))="","",OFFSET('Sanitation Data'!$G$28,0,10*ROW('Sanitation Data'!G89)))</f>
        <v/>
      </c>
      <c r="DA95" s="285" t="str">
        <f ca="true">+IF(OFFSET('Sanitation Data'!$G$29,0,10*ROW('Sanitation Data'!G89))="","",OFFSET('Sanitation Data'!$G$29,0,10*ROW('Sanitation Data'!G89)))</f>
        <v/>
      </c>
      <c r="DB95" s="285" t="str">
        <f ca="true">+IF(OFFSET('Sanitation Data'!$G$30,0,10*ROW('Sanitation Data'!G89))="","",OFFSET('Sanitation Data'!$G$30,0,10*ROW('Sanitation Data'!G89)))</f>
        <v/>
      </c>
      <c r="DC95" s="285" t="str">
        <f ca="true">+IF(OFFSET('Sanitation Data'!$G$31,0,10*ROW('Sanitation Data'!G89))="","",OFFSET('Sanitation Data'!$G$31,0,10*ROW('Sanitation Data'!G89)))</f>
        <v/>
      </c>
      <c r="DD95" s="285" t="str">
        <f ca="true">+IF(OFFSET('Sanitation Data'!$G$32,0,10*ROW('Sanitation Data'!G89))="","",OFFSET('Sanitation Data'!$G$32,0,10*ROW('Sanitation Data'!G89)))</f>
        <v/>
      </c>
      <c r="DE95" s="285" t="str">
        <f ca="true">+IF(OFFSET('Sanitation Data'!$H$28,0,10*ROW('Sanitation Data'!H89))="","",OFFSET('Sanitation Data'!$H$28,0,10*ROW('Sanitation Data'!H89)))</f>
        <v/>
      </c>
      <c r="DF95" s="285" t="str">
        <f ca="true">+IF(OFFSET('Sanitation Data'!$H$29,0,10*ROW('Sanitation Data'!H89))="","",OFFSET('Sanitation Data'!$H$29,0,10*ROW('Sanitation Data'!H89)))</f>
        <v/>
      </c>
      <c r="DG95" s="285" t="str">
        <f ca="true">+IF(OFFSET('Sanitation Data'!$H$30,0,10*ROW('Sanitation Data'!H89))="","",OFFSET('Sanitation Data'!$H$30,0,10*ROW('Sanitation Data'!H89)))</f>
        <v/>
      </c>
      <c r="DH95" s="285" t="str">
        <f ca="true">+IF(OFFSET('Sanitation Data'!$H$31,0,10*ROW('Sanitation Data'!H89))="","",OFFSET('Sanitation Data'!$H$31,0,10*ROW('Sanitation Data'!H89)))</f>
        <v/>
      </c>
      <c r="DI95" s="285" t="str">
        <f ca="true">+IF(OFFSET('Sanitation Data'!$H$32,0,10*ROW('Sanitation Data'!H89))="","",OFFSET('Sanitation Data'!$H$32,0,10*ROW('Sanitation Data'!H89)))</f>
        <v/>
      </c>
      <c r="DJ95" s="285" t="str">
        <f ca="true">+IF(OFFSET('Sanitation Data'!$I$28,0,10*ROW('Sanitation Data'!I89))="","",OFFSET('Sanitation Data'!$I$28,0,10*ROW('Sanitation Data'!I89)))</f>
        <v/>
      </c>
      <c r="DK95" s="285" t="str">
        <f ca="true">+IF(OFFSET('Sanitation Data'!$I$29,0,10*ROW('Sanitation Data'!I89))="","",OFFSET('Sanitation Data'!$I$29,0,10*ROW('Sanitation Data'!I89)))</f>
        <v/>
      </c>
      <c r="DL95" s="285" t="str">
        <f ca="true">+IF(OFFSET('Sanitation Data'!$I$30,0,10*ROW('Sanitation Data'!I89))="","",OFFSET('Sanitation Data'!$I$30,0,10*ROW('Sanitation Data'!I89)))</f>
        <v/>
      </c>
      <c r="DM95" s="285" t="str">
        <f ca="true">+IF(OFFSET('Sanitation Data'!$I$31,0,10*ROW('Sanitation Data'!I89))="","",OFFSET('Sanitation Data'!$I$31,0,10*ROW('Sanitation Data'!I89)))</f>
        <v/>
      </c>
      <c r="DN95" s="285" t="str">
        <f ca="true">+IF(OFFSET('Sanitation Data'!$I$32,0,10*ROW('Sanitation Data'!I89))="","",OFFSET('Sanitation Data'!$I$32,0,10*ROW('Sanitation Data'!I89)))</f>
        <v/>
      </c>
      <c r="DO95" s="285" t="str">
        <f ca="true">+IF(OFFSET('Hygiene Data'!$D$11,0,10*ROW('Hygiene Data'!D89))="","",OFFSET('Hygiene Data'!$D$11,0,10*ROW('Hygiene Data'!D89)))</f>
        <v/>
      </c>
      <c r="DP95" s="285" t="str">
        <f ca="true">+IF(OFFSET('Hygiene Data'!$D$12,0,10*ROW('Hygiene Data'!D89))="","",OFFSET('Hygiene Data'!$D$12,0,10*ROW('Hygiene Data'!D89)))</f>
        <v/>
      </c>
      <c r="DQ95" s="285" t="str">
        <f ca="true">+IF(OFFSET('Hygiene Data'!$D$13,0,10*ROW('Hygiene Data'!D89))="","",OFFSET('Hygiene Data'!$D$13,0,10*ROW('Hygiene Data'!D89)))</f>
        <v/>
      </c>
      <c r="DR95" s="285" t="str">
        <f ca="true">+IF(OFFSET('Hygiene Data'!$E$11,0,10*ROW('Hygiene Data'!E89))="","",OFFSET('Hygiene Data'!$E$11,0,10*ROW('Hygiene Data'!E89)))</f>
        <v/>
      </c>
      <c r="DS95" s="285" t="str">
        <f ca="true">+IF(OFFSET('Hygiene Data'!$E$12,0,10*ROW('Hygiene Data'!E89))="","",OFFSET('Hygiene Data'!$E$12,0,10*ROW('Hygiene Data'!E89)))</f>
        <v/>
      </c>
      <c r="DT95" s="285" t="str">
        <f ca="true">+IF(OFFSET('Hygiene Data'!$E$13,0,10*ROW('Hygiene Data'!E89))="","",OFFSET('Hygiene Data'!$E$13,0,10*ROW('Hygiene Data'!E89)))</f>
        <v/>
      </c>
      <c r="DU95" s="285" t="str">
        <f ca="true">+IF(OFFSET('Hygiene Data'!$F$11,0,10*ROW('Hygiene Data'!F89))="","",OFFSET('Hygiene Data'!$F$11,0,10*ROW('Hygiene Data'!F89)))</f>
        <v/>
      </c>
      <c r="DV95" s="285" t="str">
        <f ca="true">+IF(OFFSET('Hygiene Data'!$F$12,0,10*ROW('Hygiene Data'!F89))="","",OFFSET('Hygiene Data'!$F$12,0,10*ROW('Hygiene Data'!F89)))</f>
        <v/>
      </c>
      <c r="DW95" s="285" t="str">
        <f ca="true">+IF(OFFSET('Hygiene Data'!$F$13,0,10*ROW('Hygiene Data'!F89))="","",OFFSET('Hygiene Data'!$F$13,0,10*ROW('Hygiene Data'!F89)))</f>
        <v/>
      </c>
      <c r="DX95" s="285" t="str">
        <f ca="true">+IF(OFFSET('Hygiene Data'!$G$11,0,10*ROW('Hygiene Data'!G89))="","",OFFSET('Hygiene Data'!$G$11,0,10*ROW('Hygiene Data'!G89)))</f>
        <v/>
      </c>
      <c r="DY95" s="285" t="str">
        <f ca="true">+IF(OFFSET('Hygiene Data'!$G$12,0,10*ROW('Hygiene Data'!G89))="","",OFFSET('Hygiene Data'!$G$12,0,10*ROW('Hygiene Data'!G89)))</f>
        <v/>
      </c>
      <c r="DZ95" s="285" t="str">
        <f ca="true">+IF(OFFSET('Hygiene Data'!$G$13,0,10*ROW('Hygiene Data'!G89))="","",OFFSET('Hygiene Data'!$G$13,0,10*ROW('Hygiene Data'!G89)))</f>
        <v/>
      </c>
      <c r="EA95" s="285" t="str">
        <f ca="true">+IF(OFFSET('Hygiene Data'!$H$11,0,10*ROW('Hygiene Data'!H89))="","",OFFSET('Hygiene Data'!$H$11,0,10*ROW('Hygiene Data'!H89)))</f>
        <v/>
      </c>
      <c r="EB95" s="285" t="str">
        <f ca="true">+IF(OFFSET('Hygiene Data'!$H$12,0,10*ROW('Hygiene Data'!H89))="","",OFFSET('Hygiene Data'!$H$12,0,10*ROW('Hygiene Data'!H89)))</f>
        <v/>
      </c>
      <c r="EC95" s="285" t="str">
        <f ca="true">+IF(OFFSET('Hygiene Data'!$H$13,0,10*ROW('Hygiene Data'!H89))="","",OFFSET('Hygiene Data'!$H$13,0,10*ROW('Hygiene Data'!H89)))</f>
        <v/>
      </c>
      <c r="ED95" s="285" t="str">
        <f ca="true">+IF(OFFSET('Hygiene Data'!$I$11,0,10*ROW('Hygiene Data'!I89))="","",OFFSET('Hygiene Data'!$I$11,0,10*ROW('Hygiene Data'!I89)))</f>
        <v/>
      </c>
      <c r="EE95" s="285" t="str">
        <f ca="true">+IF(OFFSET('Hygiene Data'!$I$12,0,10*ROW('Hygiene Data'!I89))="","",OFFSET('Hygiene Data'!$I$12,0,10*ROW('Hygiene Data'!I89)))</f>
        <v/>
      </c>
      <c r="EF95" s="285" t="str">
        <f ca="true">+IF(OFFSET('Hygiene Data'!$I$13,0,10*ROW('Hygiene Data'!I89))="","",OFFSET('Hygiene Data'!$I$13,0,10*ROW('Hygiene Data'!I89)))</f>
        <v/>
      </c>
    </row>
    <row xmlns:x14ac="http://schemas.microsoft.com/office/spreadsheetml/2009/9/ac" r="96" x14ac:dyDescent="0.2">
      <c r="A96" s="35" t="str">
        <f ca="true">+IF(OFFSET('Water Data'!$B$2,0,10*ROW('Water Data'!E90))="","",OFFSET('Water Data'!$B$2,0,10*ROW('Water Data'!E90)))</f>
        <v/>
      </c>
      <c r="B96" s="35" t="str">
        <f ca="true">+IF(OFFSET('Water Data'!$C$2,0,10*ROW('Water Data'!F90))="","",OFFSET('Water Data'!$C$2,0,10*ROW('Water Data'!F90)))</f>
        <v/>
      </c>
      <c r="C96" s="341" t="str">
        <f t="shared" ca="true" si="1"/>
        <v/>
      </c>
      <c r="D96" s="89"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89"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89"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89"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89"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89"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89"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89"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89"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89"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89"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89"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89"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89"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89"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89"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89"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89"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0"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0"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0"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0"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0"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0"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0"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0"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0"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0"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0"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0"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0"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0"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0"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0"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0"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0"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0"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0"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0"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0"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0"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0"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0"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0"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0"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0"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0"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0"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1"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1"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1"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1"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1"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1"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1"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1"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1"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1"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1"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1"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1"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1"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1"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1"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1"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1"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85"/>
      <c r="BS96" s="285" t="str">
        <f ca="true">+IF(OFFSET('Water Data'!$D$27,0,10*ROW('Water Data'!D90))="","",OFFSET('Water Data'!$D$27,0,10*ROW('Water Data'!D90)))</f>
        <v/>
      </c>
      <c r="BT96" s="285" t="str">
        <f ca="true">+IF(OFFSET('Water Data'!$D$28,0,10*ROW('Water Data'!D90))="","",OFFSET('Water Data'!$D$28,0,10*ROW('Water Data'!D90)))</f>
        <v/>
      </c>
      <c r="BU96" s="285" t="str">
        <f ca="true">+IF(OFFSET('Water Data'!$D$29,0,10*ROW('Water Data'!D90))="","",OFFSET('Water Data'!$D$29,0,10*ROW('Water Data'!D90)))</f>
        <v/>
      </c>
      <c r="BV96" s="285" t="str">
        <f ca="true">+IF(OFFSET('Water Data'!$E$27,0,10*ROW('Water Data'!E90))="","",OFFSET('Water Data'!$E$27,0,10*ROW('Water Data'!E90)))</f>
        <v/>
      </c>
      <c r="BW96" s="285" t="str">
        <f ca="true">+IF(OFFSET('Water Data'!$E$28,0,10*ROW('Water Data'!E90))="","",OFFSET('Water Data'!$E$28,0,10*ROW('Water Data'!E90)))</f>
        <v/>
      </c>
      <c r="BX96" s="285" t="str">
        <f ca="true">+IF(OFFSET('Water Data'!$E$29,0,10*ROW('Water Data'!E90))="","",OFFSET('Water Data'!$E$29,0,10*ROW('Water Data'!E90)))</f>
        <v/>
      </c>
      <c r="BY96" s="285" t="str">
        <f ca="true">+IF(OFFSET('Water Data'!$F$27,0,10*ROW('Water Data'!F90))="","",OFFSET('Water Data'!$F$27,0,10*ROW('Water Data'!F90)))</f>
        <v/>
      </c>
      <c r="BZ96" s="285" t="str">
        <f ca="true">+IF(OFFSET('Water Data'!$F$28,0,10*ROW('Water Data'!F90))="","",OFFSET('Water Data'!$F$28,0,10*ROW('Water Data'!F90)))</f>
        <v/>
      </c>
      <c r="CA96" s="285" t="str">
        <f ca="true">+IF(OFFSET('Water Data'!$F$29,0,10*ROW('Water Data'!F90))="","",OFFSET('Water Data'!$F$29,0,10*ROW('Water Data'!F90)))</f>
        <v/>
      </c>
      <c r="CB96" s="285" t="str">
        <f ca="true">+IF(OFFSET('Water Data'!$G$27,0,10*ROW('Water Data'!G90))="","",OFFSET('Water Data'!$G$27,0,10*ROW('Water Data'!G90)))</f>
        <v/>
      </c>
      <c r="CC96" s="285" t="str">
        <f ca="true">+IF(OFFSET('Water Data'!$G$28,0,10*ROW('Water Data'!G90))="","",OFFSET('Water Data'!$G$28,0,10*ROW('Water Data'!G90)))</f>
        <v/>
      </c>
      <c r="CD96" s="285" t="str">
        <f ca="true">+IF(OFFSET('Water Data'!$G$29,0,10*ROW('Water Data'!G90))="","",OFFSET('Water Data'!$G$29,0,10*ROW('Water Data'!G90)))</f>
        <v/>
      </c>
      <c r="CE96" s="285" t="str">
        <f ca="true">+IF(OFFSET('Water Data'!$H$27,0,10*ROW('Water Data'!H90))="","",OFFSET('Water Data'!$H$27,0,10*ROW('Water Data'!H90)))</f>
        <v/>
      </c>
      <c r="CF96" s="285" t="str">
        <f ca="true">+IF(OFFSET('Water Data'!$H$28,0,10*ROW('Water Data'!H90))="","",OFFSET('Water Data'!$H$28,0,10*ROW('Water Data'!H90)))</f>
        <v/>
      </c>
      <c r="CG96" s="285" t="str">
        <f ca="true">+IF(OFFSET('Water Data'!$H$29,0,10*ROW('Water Data'!H90))="","",OFFSET('Water Data'!$H$29,0,10*ROW('Water Data'!H90)))</f>
        <v/>
      </c>
      <c r="CH96" s="285" t="str">
        <f ca="true">+IF(OFFSET('Water Data'!$I$27,0,10*ROW('Water Data'!I90))="","",OFFSET('Water Data'!$I$27,0,10*ROW('Water Data'!I90)))</f>
        <v/>
      </c>
      <c r="CI96" s="285" t="str">
        <f ca="true">+IF(OFFSET('Water Data'!$I$28,0,10*ROW('Water Data'!I90))="","",OFFSET('Water Data'!$I$28,0,10*ROW('Water Data'!I90)))</f>
        <v/>
      </c>
      <c r="CJ96" s="285" t="str">
        <f ca="true">+IF(OFFSET('Water Data'!$I$29,0,10*ROW('Water Data'!I90))="","",OFFSET('Water Data'!$I$29,0,10*ROW('Water Data'!I90)))</f>
        <v/>
      </c>
      <c r="CK96" s="285" t="str">
        <f ca="true">+IF(OFFSET('Sanitation Data'!$D$28,0,10*ROW('Sanitation Data'!D90))="","",OFFSET('Sanitation Data'!$D$28,0,10*ROW('Sanitation Data'!D90)))</f>
        <v/>
      </c>
      <c r="CL96" s="285" t="str">
        <f ca="true">+IF(OFFSET('Sanitation Data'!$D$29,0,10*ROW('Sanitation Data'!D90))="","",OFFSET('Sanitation Data'!$D$29,0,10*ROW('Sanitation Data'!D90)))</f>
        <v/>
      </c>
      <c r="CM96" s="285" t="str">
        <f ca="true">+IF(OFFSET('Sanitation Data'!$D$30,0,10*ROW('Sanitation Data'!D90))="","",OFFSET('Sanitation Data'!$D$30,0,10*ROW('Sanitation Data'!D90)))</f>
        <v/>
      </c>
      <c r="CN96" s="285" t="str">
        <f ca="true">+IF(OFFSET('Sanitation Data'!$D$31,0,10*ROW('Sanitation Data'!D90))="","",OFFSET('Sanitation Data'!$D$31,0,10*ROW('Sanitation Data'!D90)))</f>
        <v/>
      </c>
      <c r="CO96" s="285" t="str">
        <f ca="true">+IF(OFFSET('Sanitation Data'!$D$32,0,10*ROW('Sanitation Data'!D90))="","",OFFSET('Sanitation Data'!$D$32,0,10*ROW('Sanitation Data'!D90)))</f>
        <v/>
      </c>
      <c r="CP96" s="285" t="str">
        <f ca="true">+IF(OFFSET('Sanitation Data'!$E$28,0,10*ROW('Sanitation Data'!E90))="","",OFFSET('Sanitation Data'!$E$28,0,10*ROW('Sanitation Data'!E90)))</f>
        <v/>
      </c>
      <c r="CQ96" s="285" t="str">
        <f ca="true">+IF(OFFSET('Sanitation Data'!$E$29,0,10*ROW('Sanitation Data'!E90))="","",OFFSET('Sanitation Data'!$E$29,0,10*ROW('Sanitation Data'!E90)))</f>
        <v/>
      </c>
      <c r="CR96" s="285" t="str">
        <f ca="true">+IF(OFFSET('Sanitation Data'!$E$30,0,10*ROW('Sanitation Data'!E90))="","",OFFSET('Sanitation Data'!$E$30,0,10*ROW('Sanitation Data'!E90)))</f>
        <v/>
      </c>
      <c r="CS96" s="285" t="str">
        <f ca="true">+IF(OFFSET('Sanitation Data'!$E$31,0,10*ROW('Sanitation Data'!E90))="","",OFFSET('Sanitation Data'!$E$31,0,10*ROW('Sanitation Data'!E90)))</f>
        <v/>
      </c>
      <c r="CT96" s="285" t="str">
        <f ca="true">+IF(OFFSET('Sanitation Data'!$E$32,0,10*ROW('Sanitation Data'!E90))="","",OFFSET('Sanitation Data'!$E$32,0,10*ROW('Sanitation Data'!E90)))</f>
        <v/>
      </c>
      <c r="CU96" s="285" t="str">
        <f ca="true">+IF(OFFSET('Sanitation Data'!$F$28,0,10*ROW('Sanitation Data'!F90))="","",OFFSET('Sanitation Data'!$F$28,0,10*ROW('Sanitation Data'!F90)))</f>
        <v/>
      </c>
      <c r="CV96" s="285" t="str">
        <f ca="true">+IF(OFFSET('Sanitation Data'!$F$29,0,10*ROW('Sanitation Data'!F90))="","",OFFSET('Sanitation Data'!$F$29,0,10*ROW('Sanitation Data'!F90)))</f>
        <v/>
      </c>
      <c r="CW96" s="285" t="str">
        <f ca="true">+IF(OFFSET('Sanitation Data'!$F$30,0,10*ROW('Sanitation Data'!F90))="","",OFFSET('Sanitation Data'!$F$30,0,10*ROW('Sanitation Data'!F90)))</f>
        <v/>
      </c>
      <c r="CX96" s="285" t="str">
        <f ca="true">+IF(OFFSET('Sanitation Data'!$F$31,0,10*ROW('Sanitation Data'!F90))="","",OFFSET('Sanitation Data'!$F$31,0,10*ROW('Sanitation Data'!F90)))</f>
        <v/>
      </c>
      <c r="CY96" s="285" t="str">
        <f ca="true">+IF(OFFSET('Sanitation Data'!$F$32,0,10*ROW('Sanitation Data'!F90))="","",OFFSET('Sanitation Data'!$F$32,0,10*ROW('Sanitation Data'!F90)))</f>
        <v/>
      </c>
      <c r="CZ96" s="285" t="str">
        <f ca="true">+IF(OFFSET('Sanitation Data'!$G$28,0,10*ROW('Sanitation Data'!G90))="","",OFFSET('Sanitation Data'!$G$28,0,10*ROW('Sanitation Data'!G90)))</f>
        <v/>
      </c>
      <c r="DA96" s="285" t="str">
        <f ca="true">+IF(OFFSET('Sanitation Data'!$G$29,0,10*ROW('Sanitation Data'!G90))="","",OFFSET('Sanitation Data'!$G$29,0,10*ROW('Sanitation Data'!G90)))</f>
        <v/>
      </c>
      <c r="DB96" s="285" t="str">
        <f ca="true">+IF(OFFSET('Sanitation Data'!$G$30,0,10*ROW('Sanitation Data'!G90))="","",OFFSET('Sanitation Data'!$G$30,0,10*ROW('Sanitation Data'!G90)))</f>
        <v/>
      </c>
      <c r="DC96" s="285" t="str">
        <f ca="true">+IF(OFFSET('Sanitation Data'!$G$31,0,10*ROW('Sanitation Data'!G90))="","",OFFSET('Sanitation Data'!$G$31,0,10*ROW('Sanitation Data'!G90)))</f>
        <v/>
      </c>
      <c r="DD96" s="285" t="str">
        <f ca="true">+IF(OFFSET('Sanitation Data'!$G$32,0,10*ROW('Sanitation Data'!G90))="","",OFFSET('Sanitation Data'!$G$32,0,10*ROW('Sanitation Data'!G90)))</f>
        <v/>
      </c>
      <c r="DE96" s="285" t="str">
        <f ca="true">+IF(OFFSET('Sanitation Data'!$H$28,0,10*ROW('Sanitation Data'!H90))="","",OFFSET('Sanitation Data'!$H$28,0,10*ROW('Sanitation Data'!H90)))</f>
        <v/>
      </c>
      <c r="DF96" s="285" t="str">
        <f ca="true">+IF(OFFSET('Sanitation Data'!$H$29,0,10*ROW('Sanitation Data'!H90))="","",OFFSET('Sanitation Data'!$H$29,0,10*ROW('Sanitation Data'!H90)))</f>
        <v/>
      </c>
      <c r="DG96" s="285" t="str">
        <f ca="true">+IF(OFFSET('Sanitation Data'!$H$30,0,10*ROW('Sanitation Data'!H90))="","",OFFSET('Sanitation Data'!$H$30,0,10*ROW('Sanitation Data'!H90)))</f>
        <v/>
      </c>
      <c r="DH96" s="285" t="str">
        <f ca="true">+IF(OFFSET('Sanitation Data'!$H$31,0,10*ROW('Sanitation Data'!H90))="","",OFFSET('Sanitation Data'!$H$31,0,10*ROW('Sanitation Data'!H90)))</f>
        <v/>
      </c>
      <c r="DI96" s="285" t="str">
        <f ca="true">+IF(OFFSET('Sanitation Data'!$H$32,0,10*ROW('Sanitation Data'!H90))="","",OFFSET('Sanitation Data'!$H$32,0,10*ROW('Sanitation Data'!H90)))</f>
        <v/>
      </c>
      <c r="DJ96" s="285" t="str">
        <f ca="true">+IF(OFFSET('Sanitation Data'!$I$28,0,10*ROW('Sanitation Data'!I90))="","",OFFSET('Sanitation Data'!$I$28,0,10*ROW('Sanitation Data'!I90)))</f>
        <v/>
      </c>
      <c r="DK96" s="285" t="str">
        <f ca="true">+IF(OFFSET('Sanitation Data'!$I$29,0,10*ROW('Sanitation Data'!I90))="","",OFFSET('Sanitation Data'!$I$29,0,10*ROW('Sanitation Data'!I90)))</f>
        <v/>
      </c>
      <c r="DL96" s="285" t="str">
        <f ca="true">+IF(OFFSET('Sanitation Data'!$I$30,0,10*ROW('Sanitation Data'!I90))="","",OFFSET('Sanitation Data'!$I$30,0,10*ROW('Sanitation Data'!I90)))</f>
        <v/>
      </c>
      <c r="DM96" s="285" t="str">
        <f ca="true">+IF(OFFSET('Sanitation Data'!$I$31,0,10*ROW('Sanitation Data'!I90))="","",OFFSET('Sanitation Data'!$I$31,0,10*ROW('Sanitation Data'!I90)))</f>
        <v/>
      </c>
      <c r="DN96" s="285" t="str">
        <f ca="true">+IF(OFFSET('Sanitation Data'!$I$32,0,10*ROW('Sanitation Data'!I90))="","",OFFSET('Sanitation Data'!$I$32,0,10*ROW('Sanitation Data'!I90)))</f>
        <v/>
      </c>
      <c r="DO96" s="285" t="str">
        <f ca="true">+IF(OFFSET('Hygiene Data'!$D$11,0,10*ROW('Hygiene Data'!D90))="","",OFFSET('Hygiene Data'!$D$11,0,10*ROW('Hygiene Data'!D90)))</f>
        <v/>
      </c>
      <c r="DP96" s="285" t="str">
        <f ca="true">+IF(OFFSET('Hygiene Data'!$D$12,0,10*ROW('Hygiene Data'!D90))="","",OFFSET('Hygiene Data'!$D$12,0,10*ROW('Hygiene Data'!D90)))</f>
        <v/>
      </c>
      <c r="DQ96" s="285" t="str">
        <f ca="true">+IF(OFFSET('Hygiene Data'!$D$13,0,10*ROW('Hygiene Data'!D90))="","",OFFSET('Hygiene Data'!$D$13,0,10*ROW('Hygiene Data'!D90)))</f>
        <v/>
      </c>
      <c r="DR96" s="285" t="str">
        <f ca="true">+IF(OFFSET('Hygiene Data'!$E$11,0,10*ROW('Hygiene Data'!E90))="","",OFFSET('Hygiene Data'!$E$11,0,10*ROW('Hygiene Data'!E90)))</f>
        <v/>
      </c>
      <c r="DS96" s="285" t="str">
        <f ca="true">+IF(OFFSET('Hygiene Data'!$E$12,0,10*ROW('Hygiene Data'!E90))="","",OFFSET('Hygiene Data'!$E$12,0,10*ROW('Hygiene Data'!E90)))</f>
        <v/>
      </c>
      <c r="DT96" s="285" t="str">
        <f ca="true">+IF(OFFSET('Hygiene Data'!$E$13,0,10*ROW('Hygiene Data'!E90))="","",OFFSET('Hygiene Data'!$E$13,0,10*ROW('Hygiene Data'!E90)))</f>
        <v/>
      </c>
      <c r="DU96" s="285" t="str">
        <f ca="true">+IF(OFFSET('Hygiene Data'!$F$11,0,10*ROW('Hygiene Data'!F90))="","",OFFSET('Hygiene Data'!$F$11,0,10*ROW('Hygiene Data'!F90)))</f>
        <v/>
      </c>
      <c r="DV96" s="285" t="str">
        <f ca="true">+IF(OFFSET('Hygiene Data'!$F$12,0,10*ROW('Hygiene Data'!F90))="","",OFFSET('Hygiene Data'!$F$12,0,10*ROW('Hygiene Data'!F90)))</f>
        <v/>
      </c>
      <c r="DW96" s="285" t="str">
        <f ca="true">+IF(OFFSET('Hygiene Data'!$F$13,0,10*ROW('Hygiene Data'!F90))="","",OFFSET('Hygiene Data'!$F$13,0,10*ROW('Hygiene Data'!F90)))</f>
        <v/>
      </c>
      <c r="DX96" s="285" t="str">
        <f ca="true">+IF(OFFSET('Hygiene Data'!$G$11,0,10*ROW('Hygiene Data'!G90))="","",OFFSET('Hygiene Data'!$G$11,0,10*ROW('Hygiene Data'!G90)))</f>
        <v/>
      </c>
      <c r="DY96" s="285" t="str">
        <f ca="true">+IF(OFFSET('Hygiene Data'!$G$12,0,10*ROW('Hygiene Data'!G90))="","",OFFSET('Hygiene Data'!$G$12,0,10*ROW('Hygiene Data'!G90)))</f>
        <v/>
      </c>
      <c r="DZ96" s="285" t="str">
        <f ca="true">+IF(OFFSET('Hygiene Data'!$G$13,0,10*ROW('Hygiene Data'!G90))="","",OFFSET('Hygiene Data'!$G$13,0,10*ROW('Hygiene Data'!G90)))</f>
        <v/>
      </c>
      <c r="EA96" s="285" t="str">
        <f ca="true">+IF(OFFSET('Hygiene Data'!$H$11,0,10*ROW('Hygiene Data'!H90))="","",OFFSET('Hygiene Data'!$H$11,0,10*ROW('Hygiene Data'!H90)))</f>
        <v/>
      </c>
      <c r="EB96" s="285" t="str">
        <f ca="true">+IF(OFFSET('Hygiene Data'!$H$12,0,10*ROW('Hygiene Data'!H90))="","",OFFSET('Hygiene Data'!$H$12,0,10*ROW('Hygiene Data'!H90)))</f>
        <v/>
      </c>
      <c r="EC96" s="285" t="str">
        <f ca="true">+IF(OFFSET('Hygiene Data'!$H$13,0,10*ROW('Hygiene Data'!H90))="","",OFFSET('Hygiene Data'!$H$13,0,10*ROW('Hygiene Data'!H90)))</f>
        <v/>
      </c>
      <c r="ED96" s="285" t="str">
        <f ca="true">+IF(OFFSET('Hygiene Data'!$I$11,0,10*ROW('Hygiene Data'!I90))="","",OFFSET('Hygiene Data'!$I$11,0,10*ROW('Hygiene Data'!I90)))</f>
        <v/>
      </c>
      <c r="EE96" s="285" t="str">
        <f ca="true">+IF(OFFSET('Hygiene Data'!$I$12,0,10*ROW('Hygiene Data'!I90))="","",OFFSET('Hygiene Data'!$I$12,0,10*ROW('Hygiene Data'!I90)))</f>
        <v/>
      </c>
      <c r="EF96" s="285" t="str">
        <f ca="true">+IF(OFFSET('Hygiene Data'!$I$13,0,10*ROW('Hygiene Data'!I90))="","",OFFSET('Hygiene Data'!$I$13,0,10*ROW('Hygiene Data'!I90)))</f>
        <v/>
      </c>
    </row>
    <row xmlns:x14ac="http://schemas.microsoft.com/office/spreadsheetml/2009/9/ac" r="97" x14ac:dyDescent="0.2">
      <c r="A97" s="35" t="str">
        <f ca="true">+IF(OFFSET('Water Data'!$B$2,0,10*ROW('Water Data'!E91))="","",OFFSET('Water Data'!$B$2,0,10*ROW('Water Data'!E91)))</f>
        <v/>
      </c>
      <c r="B97" s="35" t="str">
        <f ca="true">+IF(OFFSET('Water Data'!$C$2,0,10*ROW('Water Data'!F91))="","",OFFSET('Water Data'!$C$2,0,10*ROW('Water Data'!F91)))</f>
        <v/>
      </c>
      <c r="C97" s="341" t="str">
        <f t="shared" ca="true" si="1"/>
        <v/>
      </c>
      <c r="D97" s="89"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89"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89"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89"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89"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89"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89"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89"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89"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89"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89"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89"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89"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89"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89"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89"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89"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89"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0"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0"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0"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0"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0"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0"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0"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0"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0"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0"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0"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0"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0"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0"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0"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0"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0"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0"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0"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0"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0"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0"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0"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0"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0"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0"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0"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0"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0"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0"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1"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1"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1"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1"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1"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1"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1"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1"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1"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1"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1"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1"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1"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1"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1"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1"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1"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1"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85"/>
      <c r="BS97" s="285" t="str">
        <f ca="true">+IF(OFFSET('Water Data'!$D$27,0,10*ROW('Water Data'!D91))="","",OFFSET('Water Data'!$D$27,0,10*ROW('Water Data'!D91)))</f>
        <v/>
      </c>
      <c r="BT97" s="285" t="str">
        <f ca="true">+IF(OFFSET('Water Data'!$D$28,0,10*ROW('Water Data'!D91))="","",OFFSET('Water Data'!$D$28,0,10*ROW('Water Data'!D91)))</f>
        <v/>
      </c>
      <c r="BU97" s="285" t="str">
        <f ca="true">+IF(OFFSET('Water Data'!$D$29,0,10*ROW('Water Data'!D91))="","",OFFSET('Water Data'!$D$29,0,10*ROW('Water Data'!D91)))</f>
        <v/>
      </c>
      <c r="BV97" s="285" t="str">
        <f ca="true">+IF(OFFSET('Water Data'!$E$27,0,10*ROW('Water Data'!E91))="","",OFFSET('Water Data'!$E$27,0,10*ROW('Water Data'!E91)))</f>
        <v/>
      </c>
      <c r="BW97" s="285" t="str">
        <f ca="true">+IF(OFFSET('Water Data'!$E$28,0,10*ROW('Water Data'!E91))="","",OFFSET('Water Data'!$E$28,0,10*ROW('Water Data'!E91)))</f>
        <v/>
      </c>
      <c r="BX97" s="285" t="str">
        <f ca="true">+IF(OFFSET('Water Data'!$E$29,0,10*ROW('Water Data'!E91))="","",OFFSET('Water Data'!$E$29,0,10*ROW('Water Data'!E91)))</f>
        <v/>
      </c>
      <c r="BY97" s="285" t="str">
        <f ca="true">+IF(OFFSET('Water Data'!$F$27,0,10*ROW('Water Data'!F91))="","",OFFSET('Water Data'!$F$27,0,10*ROW('Water Data'!F91)))</f>
        <v/>
      </c>
      <c r="BZ97" s="285" t="str">
        <f ca="true">+IF(OFFSET('Water Data'!$F$28,0,10*ROW('Water Data'!F91))="","",OFFSET('Water Data'!$F$28,0,10*ROW('Water Data'!F91)))</f>
        <v/>
      </c>
      <c r="CA97" s="285" t="str">
        <f ca="true">+IF(OFFSET('Water Data'!$F$29,0,10*ROW('Water Data'!F91))="","",OFFSET('Water Data'!$F$29,0,10*ROW('Water Data'!F91)))</f>
        <v/>
      </c>
      <c r="CB97" s="285" t="str">
        <f ca="true">+IF(OFFSET('Water Data'!$G$27,0,10*ROW('Water Data'!G91))="","",OFFSET('Water Data'!$G$27,0,10*ROW('Water Data'!G91)))</f>
        <v/>
      </c>
      <c r="CC97" s="285" t="str">
        <f ca="true">+IF(OFFSET('Water Data'!$G$28,0,10*ROW('Water Data'!G91))="","",OFFSET('Water Data'!$G$28,0,10*ROW('Water Data'!G91)))</f>
        <v/>
      </c>
      <c r="CD97" s="285" t="str">
        <f ca="true">+IF(OFFSET('Water Data'!$G$29,0,10*ROW('Water Data'!G91))="","",OFFSET('Water Data'!$G$29,0,10*ROW('Water Data'!G91)))</f>
        <v/>
      </c>
      <c r="CE97" s="285" t="str">
        <f ca="true">+IF(OFFSET('Water Data'!$H$27,0,10*ROW('Water Data'!H91))="","",OFFSET('Water Data'!$H$27,0,10*ROW('Water Data'!H91)))</f>
        <v/>
      </c>
      <c r="CF97" s="285" t="str">
        <f ca="true">+IF(OFFSET('Water Data'!$H$28,0,10*ROW('Water Data'!H91))="","",OFFSET('Water Data'!$H$28,0,10*ROW('Water Data'!H91)))</f>
        <v/>
      </c>
      <c r="CG97" s="285" t="str">
        <f ca="true">+IF(OFFSET('Water Data'!$H$29,0,10*ROW('Water Data'!H91))="","",OFFSET('Water Data'!$H$29,0,10*ROW('Water Data'!H91)))</f>
        <v/>
      </c>
      <c r="CH97" s="285" t="str">
        <f ca="true">+IF(OFFSET('Water Data'!$I$27,0,10*ROW('Water Data'!I91))="","",OFFSET('Water Data'!$I$27,0,10*ROW('Water Data'!I91)))</f>
        <v/>
      </c>
      <c r="CI97" s="285" t="str">
        <f ca="true">+IF(OFFSET('Water Data'!$I$28,0,10*ROW('Water Data'!I91))="","",OFFSET('Water Data'!$I$28,0,10*ROW('Water Data'!I91)))</f>
        <v/>
      </c>
      <c r="CJ97" s="285" t="str">
        <f ca="true">+IF(OFFSET('Water Data'!$I$29,0,10*ROW('Water Data'!I91))="","",OFFSET('Water Data'!$I$29,0,10*ROW('Water Data'!I91)))</f>
        <v/>
      </c>
      <c r="CK97" s="285" t="str">
        <f ca="true">+IF(OFFSET('Sanitation Data'!$D$28,0,10*ROW('Sanitation Data'!D91))="","",OFFSET('Sanitation Data'!$D$28,0,10*ROW('Sanitation Data'!D91)))</f>
        <v/>
      </c>
      <c r="CL97" s="285" t="str">
        <f ca="true">+IF(OFFSET('Sanitation Data'!$D$29,0,10*ROW('Sanitation Data'!D91))="","",OFFSET('Sanitation Data'!$D$29,0,10*ROW('Sanitation Data'!D91)))</f>
        <v/>
      </c>
      <c r="CM97" s="285" t="str">
        <f ca="true">+IF(OFFSET('Sanitation Data'!$D$30,0,10*ROW('Sanitation Data'!D91))="","",OFFSET('Sanitation Data'!$D$30,0,10*ROW('Sanitation Data'!D91)))</f>
        <v/>
      </c>
      <c r="CN97" s="285" t="str">
        <f ca="true">+IF(OFFSET('Sanitation Data'!$D$31,0,10*ROW('Sanitation Data'!D91))="","",OFFSET('Sanitation Data'!$D$31,0,10*ROW('Sanitation Data'!D91)))</f>
        <v/>
      </c>
      <c r="CO97" s="285" t="str">
        <f ca="true">+IF(OFFSET('Sanitation Data'!$D$32,0,10*ROW('Sanitation Data'!D91))="","",OFFSET('Sanitation Data'!$D$32,0,10*ROW('Sanitation Data'!D91)))</f>
        <v/>
      </c>
      <c r="CP97" s="285" t="str">
        <f ca="true">+IF(OFFSET('Sanitation Data'!$E$28,0,10*ROW('Sanitation Data'!E91))="","",OFFSET('Sanitation Data'!$E$28,0,10*ROW('Sanitation Data'!E91)))</f>
        <v/>
      </c>
      <c r="CQ97" s="285" t="str">
        <f ca="true">+IF(OFFSET('Sanitation Data'!$E$29,0,10*ROW('Sanitation Data'!E91))="","",OFFSET('Sanitation Data'!$E$29,0,10*ROW('Sanitation Data'!E91)))</f>
        <v/>
      </c>
      <c r="CR97" s="285" t="str">
        <f ca="true">+IF(OFFSET('Sanitation Data'!$E$30,0,10*ROW('Sanitation Data'!E91))="","",OFFSET('Sanitation Data'!$E$30,0,10*ROW('Sanitation Data'!E91)))</f>
        <v/>
      </c>
      <c r="CS97" s="285" t="str">
        <f ca="true">+IF(OFFSET('Sanitation Data'!$E$31,0,10*ROW('Sanitation Data'!E91))="","",OFFSET('Sanitation Data'!$E$31,0,10*ROW('Sanitation Data'!E91)))</f>
        <v/>
      </c>
      <c r="CT97" s="285" t="str">
        <f ca="true">+IF(OFFSET('Sanitation Data'!$E$32,0,10*ROW('Sanitation Data'!E91))="","",OFFSET('Sanitation Data'!$E$32,0,10*ROW('Sanitation Data'!E91)))</f>
        <v/>
      </c>
      <c r="CU97" s="285" t="str">
        <f ca="true">+IF(OFFSET('Sanitation Data'!$F$28,0,10*ROW('Sanitation Data'!F91))="","",OFFSET('Sanitation Data'!$F$28,0,10*ROW('Sanitation Data'!F91)))</f>
        <v/>
      </c>
      <c r="CV97" s="285" t="str">
        <f ca="true">+IF(OFFSET('Sanitation Data'!$F$29,0,10*ROW('Sanitation Data'!F91))="","",OFFSET('Sanitation Data'!$F$29,0,10*ROW('Sanitation Data'!F91)))</f>
        <v/>
      </c>
      <c r="CW97" s="285" t="str">
        <f ca="true">+IF(OFFSET('Sanitation Data'!$F$30,0,10*ROW('Sanitation Data'!F91))="","",OFFSET('Sanitation Data'!$F$30,0,10*ROW('Sanitation Data'!F91)))</f>
        <v/>
      </c>
      <c r="CX97" s="285" t="str">
        <f ca="true">+IF(OFFSET('Sanitation Data'!$F$31,0,10*ROW('Sanitation Data'!F91))="","",OFFSET('Sanitation Data'!$F$31,0,10*ROW('Sanitation Data'!F91)))</f>
        <v/>
      </c>
      <c r="CY97" s="285" t="str">
        <f ca="true">+IF(OFFSET('Sanitation Data'!$F$32,0,10*ROW('Sanitation Data'!F91))="","",OFFSET('Sanitation Data'!$F$32,0,10*ROW('Sanitation Data'!F91)))</f>
        <v/>
      </c>
      <c r="CZ97" s="285" t="str">
        <f ca="true">+IF(OFFSET('Sanitation Data'!$G$28,0,10*ROW('Sanitation Data'!G91))="","",OFFSET('Sanitation Data'!$G$28,0,10*ROW('Sanitation Data'!G91)))</f>
        <v/>
      </c>
      <c r="DA97" s="285" t="str">
        <f ca="true">+IF(OFFSET('Sanitation Data'!$G$29,0,10*ROW('Sanitation Data'!G91))="","",OFFSET('Sanitation Data'!$G$29,0,10*ROW('Sanitation Data'!G91)))</f>
        <v/>
      </c>
      <c r="DB97" s="285" t="str">
        <f ca="true">+IF(OFFSET('Sanitation Data'!$G$30,0,10*ROW('Sanitation Data'!G91))="","",OFFSET('Sanitation Data'!$G$30,0,10*ROW('Sanitation Data'!G91)))</f>
        <v/>
      </c>
      <c r="DC97" s="285" t="str">
        <f ca="true">+IF(OFFSET('Sanitation Data'!$G$31,0,10*ROW('Sanitation Data'!G91))="","",OFFSET('Sanitation Data'!$G$31,0,10*ROW('Sanitation Data'!G91)))</f>
        <v/>
      </c>
      <c r="DD97" s="285" t="str">
        <f ca="true">+IF(OFFSET('Sanitation Data'!$G$32,0,10*ROW('Sanitation Data'!G91))="","",OFFSET('Sanitation Data'!$G$32,0,10*ROW('Sanitation Data'!G91)))</f>
        <v/>
      </c>
      <c r="DE97" s="285" t="str">
        <f ca="true">+IF(OFFSET('Sanitation Data'!$H$28,0,10*ROW('Sanitation Data'!H91))="","",OFFSET('Sanitation Data'!$H$28,0,10*ROW('Sanitation Data'!H91)))</f>
        <v/>
      </c>
      <c r="DF97" s="285" t="str">
        <f ca="true">+IF(OFFSET('Sanitation Data'!$H$29,0,10*ROW('Sanitation Data'!H91))="","",OFFSET('Sanitation Data'!$H$29,0,10*ROW('Sanitation Data'!H91)))</f>
        <v/>
      </c>
      <c r="DG97" s="285" t="str">
        <f ca="true">+IF(OFFSET('Sanitation Data'!$H$30,0,10*ROW('Sanitation Data'!H91))="","",OFFSET('Sanitation Data'!$H$30,0,10*ROW('Sanitation Data'!H91)))</f>
        <v/>
      </c>
      <c r="DH97" s="285" t="str">
        <f ca="true">+IF(OFFSET('Sanitation Data'!$H$31,0,10*ROW('Sanitation Data'!H91))="","",OFFSET('Sanitation Data'!$H$31,0,10*ROW('Sanitation Data'!H91)))</f>
        <v/>
      </c>
      <c r="DI97" s="285" t="str">
        <f ca="true">+IF(OFFSET('Sanitation Data'!$H$32,0,10*ROW('Sanitation Data'!H91))="","",OFFSET('Sanitation Data'!$H$32,0,10*ROW('Sanitation Data'!H91)))</f>
        <v/>
      </c>
      <c r="DJ97" s="285" t="str">
        <f ca="true">+IF(OFFSET('Sanitation Data'!$I$28,0,10*ROW('Sanitation Data'!I91))="","",OFFSET('Sanitation Data'!$I$28,0,10*ROW('Sanitation Data'!I91)))</f>
        <v/>
      </c>
      <c r="DK97" s="285" t="str">
        <f ca="true">+IF(OFFSET('Sanitation Data'!$I$29,0,10*ROW('Sanitation Data'!I91))="","",OFFSET('Sanitation Data'!$I$29,0,10*ROW('Sanitation Data'!I91)))</f>
        <v/>
      </c>
      <c r="DL97" s="285" t="str">
        <f ca="true">+IF(OFFSET('Sanitation Data'!$I$30,0,10*ROW('Sanitation Data'!I91))="","",OFFSET('Sanitation Data'!$I$30,0,10*ROW('Sanitation Data'!I91)))</f>
        <v/>
      </c>
      <c r="DM97" s="285" t="str">
        <f ca="true">+IF(OFFSET('Sanitation Data'!$I$31,0,10*ROW('Sanitation Data'!I91))="","",OFFSET('Sanitation Data'!$I$31,0,10*ROW('Sanitation Data'!I91)))</f>
        <v/>
      </c>
      <c r="DN97" s="285" t="str">
        <f ca="true">+IF(OFFSET('Sanitation Data'!$I$32,0,10*ROW('Sanitation Data'!I91))="","",OFFSET('Sanitation Data'!$I$32,0,10*ROW('Sanitation Data'!I91)))</f>
        <v/>
      </c>
      <c r="DO97" s="285" t="str">
        <f ca="true">+IF(OFFSET('Hygiene Data'!$D$11,0,10*ROW('Hygiene Data'!D91))="","",OFFSET('Hygiene Data'!$D$11,0,10*ROW('Hygiene Data'!D91)))</f>
        <v/>
      </c>
      <c r="DP97" s="285" t="str">
        <f ca="true">+IF(OFFSET('Hygiene Data'!$D$12,0,10*ROW('Hygiene Data'!D91))="","",OFFSET('Hygiene Data'!$D$12,0,10*ROW('Hygiene Data'!D91)))</f>
        <v/>
      </c>
      <c r="DQ97" s="285" t="str">
        <f ca="true">+IF(OFFSET('Hygiene Data'!$D$13,0,10*ROW('Hygiene Data'!D91))="","",OFFSET('Hygiene Data'!$D$13,0,10*ROW('Hygiene Data'!D91)))</f>
        <v/>
      </c>
      <c r="DR97" s="285" t="str">
        <f ca="true">+IF(OFFSET('Hygiene Data'!$E$11,0,10*ROW('Hygiene Data'!E91))="","",OFFSET('Hygiene Data'!$E$11,0,10*ROW('Hygiene Data'!E91)))</f>
        <v/>
      </c>
      <c r="DS97" s="285" t="str">
        <f ca="true">+IF(OFFSET('Hygiene Data'!$E$12,0,10*ROW('Hygiene Data'!E91))="","",OFFSET('Hygiene Data'!$E$12,0,10*ROW('Hygiene Data'!E91)))</f>
        <v/>
      </c>
      <c r="DT97" s="285" t="str">
        <f ca="true">+IF(OFFSET('Hygiene Data'!$E$13,0,10*ROW('Hygiene Data'!E91))="","",OFFSET('Hygiene Data'!$E$13,0,10*ROW('Hygiene Data'!E91)))</f>
        <v/>
      </c>
      <c r="DU97" s="285" t="str">
        <f ca="true">+IF(OFFSET('Hygiene Data'!$F$11,0,10*ROW('Hygiene Data'!F91))="","",OFFSET('Hygiene Data'!$F$11,0,10*ROW('Hygiene Data'!F91)))</f>
        <v/>
      </c>
      <c r="DV97" s="285" t="str">
        <f ca="true">+IF(OFFSET('Hygiene Data'!$F$12,0,10*ROW('Hygiene Data'!F91))="","",OFFSET('Hygiene Data'!$F$12,0,10*ROW('Hygiene Data'!F91)))</f>
        <v/>
      </c>
      <c r="DW97" s="285" t="str">
        <f ca="true">+IF(OFFSET('Hygiene Data'!$F$13,0,10*ROW('Hygiene Data'!F91))="","",OFFSET('Hygiene Data'!$F$13,0,10*ROW('Hygiene Data'!F91)))</f>
        <v/>
      </c>
      <c r="DX97" s="285" t="str">
        <f ca="true">+IF(OFFSET('Hygiene Data'!$G$11,0,10*ROW('Hygiene Data'!G91))="","",OFFSET('Hygiene Data'!$G$11,0,10*ROW('Hygiene Data'!G91)))</f>
        <v/>
      </c>
      <c r="DY97" s="285" t="str">
        <f ca="true">+IF(OFFSET('Hygiene Data'!$G$12,0,10*ROW('Hygiene Data'!G91))="","",OFFSET('Hygiene Data'!$G$12,0,10*ROW('Hygiene Data'!G91)))</f>
        <v/>
      </c>
      <c r="DZ97" s="285" t="str">
        <f ca="true">+IF(OFFSET('Hygiene Data'!$G$13,0,10*ROW('Hygiene Data'!G91))="","",OFFSET('Hygiene Data'!$G$13,0,10*ROW('Hygiene Data'!G91)))</f>
        <v/>
      </c>
      <c r="EA97" s="285" t="str">
        <f ca="true">+IF(OFFSET('Hygiene Data'!$H$11,0,10*ROW('Hygiene Data'!H91))="","",OFFSET('Hygiene Data'!$H$11,0,10*ROW('Hygiene Data'!H91)))</f>
        <v/>
      </c>
      <c r="EB97" s="285" t="str">
        <f ca="true">+IF(OFFSET('Hygiene Data'!$H$12,0,10*ROW('Hygiene Data'!H91))="","",OFFSET('Hygiene Data'!$H$12,0,10*ROW('Hygiene Data'!H91)))</f>
        <v/>
      </c>
      <c r="EC97" s="285" t="str">
        <f ca="true">+IF(OFFSET('Hygiene Data'!$H$13,0,10*ROW('Hygiene Data'!H91))="","",OFFSET('Hygiene Data'!$H$13,0,10*ROW('Hygiene Data'!H91)))</f>
        <v/>
      </c>
      <c r="ED97" s="285" t="str">
        <f ca="true">+IF(OFFSET('Hygiene Data'!$I$11,0,10*ROW('Hygiene Data'!I91))="","",OFFSET('Hygiene Data'!$I$11,0,10*ROW('Hygiene Data'!I91)))</f>
        <v/>
      </c>
      <c r="EE97" s="285" t="str">
        <f ca="true">+IF(OFFSET('Hygiene Data'!$I$12,0,10*ROW('Hygiene Data'!I91))="","",OFFSET('Hygiene Data'!$I$12,0,10*ROW('Hygiene Data'!I91)))</f>
        <v/>
      </c>
      <c r="EF97" s="285" t="str">
        <f ca="true">+IF(OFFSET('Hygiene Data'!$I$13,0,10*ROW('Hygiene Data'!I91))="","",OFFSET('Hygiene Data'!$I$13,0,10*ROW('Hygiene Data'!I91)))</f>
        <v/>
      </c>
    </row>
    <row xmlns:x14ac="http://schemas.microsoft.com/office/spreadsheetml/2009/9/ac" r="98" x14ac:dyDescent="0.2">
      <c r="A98" s="35" t="str">
        <f ca="true">+IF(OFFSET('Water Data'!$B$2,0,10*ROW('Water Data'!E92))="","",OFFSET('Water Data'!$B$2,0,10*ROW('Water Data'!E92)))</f>
        <v/>
      </c>
      <c r="B98" s="35" t="str">
        <f ca="true">+IF(OFFSET('Water Data'!$C$2,0,10*ROW('Water Data'!F92))="","",OFFSET('Water Data'!$C$2,0,10*ROW('Water Data'!F92)))</f>
        <v/>
      </c>
      <c r="C98" s="341" t="str">
        <f t="shared" ca="true" si="1"/>
        <v/>
      </c>
      <c r="D98" s="89"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89"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89"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89"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89"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89"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89"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89"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89"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89"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89"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89"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89"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89"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89"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89"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89"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89"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0"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0"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0"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0"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0"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0"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0"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0"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0"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0"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0"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0"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0"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0"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0"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0"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0"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0"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0"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0"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0"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0"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0"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0"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0"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0"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0"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0"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0"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0"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1"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1"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1"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1"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1"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1"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1"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1"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1"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1"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1"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1"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1"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1"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1"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1"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1"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1"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85"/>
      <c r="BS98" s="285" t="str">
        <f ca="true">+IF(OFFSET('Water Data'!$D$27,0,10*ROW('Water Data'!D92))="","",OFFSET('Water Data'!$D$27,0,10*ROW('Water Data'!D92)))</f>
        <v/>
      </c>
      <c r="BT98" s="285" t="str">
        <f ca="true">+IF(OFFSET('Water Data'!$D$28,0,10*ROW('Water Data'!D92))="","",OFFSET('Water Data'!$D$28,0,10*ROW('Water Data'!D92)))</f>
        <v/>
      </c>
      <c r="BU98" s="285" t="str">
        <f ca="true">+IF(OFFSET('Water Data'!$D$29,0,10*ROW('Water Data'!D92))="","",OFFSET('Water Data'!$D$29,0,10*ROW('Water Data'!D92)))</f>
        <v/>
      </c>
      <c r="BV98" s="285" t="str">
        <f ca="true">+IF(OFFSET('Water Data'!$E$27,0,10*ROW('Water Data'!E92))="","",OFFSET('Water Data'!$E$27,0,10*ROW('Water Data'!E92)))</f>
        <v/>
      </c>
      <c r="BW98" s="285" t="str">
        <f ca="true">+IF(OFFSET('Water Data'!$E$28,0,10*ROW('Water Data'!E92))="","",OFFSET('Water Data'!$E$28,0,10*ROW('Water Data'!E92)))</f>
        <v/>
      </c>
      <c r="BX98" s="285" t="str">
        <f ca="true">+IF(OFFSET('Water Data'!$E$29,0,10*ROW('Water Data'!E92))="","",OFFSET('Water Data'!$E$29,0,10*ROW('Water Data'!E92)))</f>
        <v/>
      </c>
      <c r="BY98" s="285" t="str">
        <f ca="true">+IF(OFFSET('Water Data'!$F$27,0,10*ROW('Water Data'!F92))="","",OFFSET('Water Data'!$F$27,0,10*ROW('Water Data'!F92)))</f>
        <v/>
      </c>
      <c r="BZ98" s="285" t="str">
        <f ca="true">+IF(OFFSET('Water Data'!$F$28,0,10*ROW('Water Data'!F92))="","",OFFSET('Water Data'!$F$28,0,10*ROW('Water Data'!F92)))</f>
        <v/>
      </c>
      <c r="CA98" s="285" t="str">
        <f ca="true">+IF(OFFSET('Water Data'!$F$29,0,10*ROW('Water Data'!F92))="","",OFFSET('Water Data'!$F$29,0,10*ROW('Water Data'!F92)))</f>
        <v/>
      </c>
      <c r="CB98" s="285" t="str">
        <f ca="true">+IF(OFFSET('Water Data'!$G$27,0,10*ROW('Water Data'!G92))="","",OFFSET('Water Data'!$G$27,0,10*ROW('Water Data'!G92)))</f>
        <v/>
      </c>
      <c r="CC98" s="285" t="str">
        <f ca="true">+IF(OFFSET('Water Data'!$G$28,0,10*ROW('Water Data'!G92))="","",OFFSET('Water Data'!$G$28,0,10*ROW('Water Data'!G92)))</f>
        <v/>
      </c>
      <c r="CD98" s="285" t="str">
        <f ca="true">+IF(OFFSET('Water Data'!$G$29,0,10*ROW('Water Data'!G92))="","",OFFSET('Water Data'!$G$29,0,10*ROW('Water Data'!G92)))</f>
        <v/>
      </c>
      <c r="CE98" s="285" t="str">
        <f ca="true">+IF(OFFSET('Water Data'!$H$27,0,10*ROW('Water Data'!H92))="","",OFFSET('Water Data'!$H$27,0,10*ROW('Water Data'!H92)))</f>
        <v/>
      </c>
      <c r="CF98" s="285" t="str">
        <f ca="true">+IF(OFFSET('Water Data'!$H$28,0,10*ROW('Water Data'!H92))="","",OFFSET('Water Data'!$H$28,0,10*ROW('Water Data'!H92)))</f>
        <v/>
      </c>
      <c r="CG98" s="285" t="str">
        <f ca="true">+IF(OFFSET('Water Data'!$H$29,0,10*ROW('Water Data'!H92))="","",OFFSET('Water Data'!$H$29,0,10*ROW('Water Data'!H92)))</f>
        <v/>
      </c>
      <c r="CH98" s="285" t="str">
        <f ca="true">+IF(OFFSET('Water Data'!$I$27,0,10*ROW('Water Data'!I92))="","",OFFSET('Water Data'!$I$27,0,10*ROW('Water Data'!I92)))</f>
        <v/>
      </c>
      <c r="CI98" s="285" t="str">
        <f ca="true">+IF(OFFSET('Water Data'!$I$28,0,10*ROW('Water Data'!I92))="","",OFFSET('Water Data'!$I$28,0,10*ROW('Water Data'!I92)))</f>
        <v/>
      </c>
      <c r="CJ98" s="285" t="str">
        <f ca="true">+IF(OFFSET('Water Data'!$I$29,0,10*ROW('Water Data'!I92))="","",OFFSET('Water Data'!$I$29,0,10*ROW('Water Data'!I92)))</f>
        <v/>
      </c>
      <c r="CK98" s="285" t="str">
        <f ca="true">+IF(OFFSET('Sanitation Data'!$D$28,0,10*ROW('Sanitation Data'!D92))="","",OFFSET('Sanitation Data'!$D$28,0,10*ROW('Sanitation Data'!D92)))</f>
        <v/>
      </c>
      <c r="CL98" s="285" t="str">
        <f ca="true">+IF(OFFSET('Sanitation Data'!$D$29,0,10*ROW('Sanitation Data'!D92))="","",OFFSET('Sanitation Data'!$D$29,0,10*ROW('Sanitation Data'!D92)))</f>
        <v/>
      </c>
      <c r="CM98" s="285" t="str">
        <f ca="true">+IF(OFFSET('Sanitation Data'!$D$30,0,10*ROW('Sanitation Data'!D92))="","",OFFSET('Sanitation Data'!$D$30,0,10*ROW('Sanitation Data'!D92)))</f>
        <v/>
      </c>
      <c r="CN98" s="285" t="str">
        <f ca="true">+IF(OFFSET('Sanitation Data'!$D$31,0,10*ROW('Sanitation Data'!D92))="","",OFFSET('Sanitation Data'!$D$31,0,10*ROW('Sanitation Data'!D92)))</f>
        <v/>
      </c>
      <c r="CO98" s="285" t="str">
        <f ca="true">+IF(OFFSET('Sanitation Data'!$D$32,0,10*ROW('Sanitation Data'!D92))="","",OFFSET('Sanitation Data'!$D$32,0,10*ROW('Sanitation Data'!D92)))</f>
        <v/>
      </c>
      <c r="CP98" s="285" t="str">
        <f ca="true">+IF(OFFSET('Sanitation Data'!$E$28,0,10*ROW('Sanitation Data'!E92))="","",OFFSET('Sanitation Data'!$E$28,0,10*ROW('Sanitation Data'!E92)))</f>
        <v/>
      </c>
      <c r="CQ98" s="285" t="str">
        <f ca="true">+IF(OFFSET('Sanitation Data'!$E$29,0,10*ROW('Sanitation Data'!E92))="","",OFFSET('Sanitation Data'!$E$29,0,10*ROW('Sanitation Data'!E92)))</f>
        <v/>
      </c>
      <c r="CR98" s="285" t="str">
        <f ca="true">+IF(OFFSET('Sanitation Data'!$E$30,0,10*ROW('Sanitation Data'!E92))="","",OFFSET('Sanitation Data'!$E$30,0,10*ROW('Sanitation Data'!E92)))</f>
        <v/>
      </c>
      <c r="CS98" s="285" t="str">
        <f ca="true">+IF(OFFSET('Sanitation Data'!$E$31,0,10*ROW('Sanitation Data'!E92))="","",OFFSET('Sanitation Data'!$E$31,0,10*ROW('Sanitation Data'!E92)))</f>
        <v/>
      </c>
      <c r="CT98" s="285" t="str">
        <f ca="true">+IF(OFFSET('Sanitation Data'!$E$32,0,10*ROW('Sanitation Data'!E92))="","",OFFSET('Sanitation Data'!$E$32,0,10*ROW('Sanitation Data'!E92)))</f>
        <v/>
      </c>
      <c r="CU98" s="285" t="str">
        <f ca="true">+IF(OFFSET('Sanitation Data'!$F$28,0,10*ROW('Sanitation Data'!F92))="","",OFFSET('Sanitation Data'!$F$28,0,10*ROW('Sanitation Data'!F92)))</f>
        <v/>
      </c>
      <c r="CV98" s="285" t="str">
        <f ca="true">+IF(OFFSET('Sanitation Data'!$F$29,0,10*ROW('Sanitation Data'!F92))="","",OFFSET('Sanitation Data'!$F$29,0,10*ROW('Sanitation Data'!F92)))</f>
        <v/>
      </c>
      <c r="CW98" s="285" t="str">
        <f ca="true">+IF(OFFSET('Sanitation Data'!$F$30,0,10*ROW('Sanitation Data'!F92))="","",OFFSET('Sanitation Data'!$F$30,0,10*ROW('Sanitation Data'!F92)))</f>
        <v/>
      </c>
      <c r="CX98" s="285" t="str">
        <f ca="true">+IF(OFFSET('Sanitation Data'!$F$31,0,10*ROW('Sanitation Data'!F92))="","",OFFSET('Sanitation Data'!$F$31,0,10*ROW('Sanitation Data'!F92)))</f>
        <v/>
      </c>
      <c r="CY98" s="285" t="str">
        <f ca="true">+IF(OFFSET('Sanitation Data'!$F$32,0,10*ROW('Sanitation Data'!F92))="","",OFFSET('Sanitation Data'!$F$32,0,10*ROW('Sanitation Data'!F92)))</f>
        <v/>
      </c>
      <c r="CZ98" s="285" t="str">
        <f ca="true">+IF(OFFSET('Sanitation Data'!$G$28,0,10*ROW('Sanitation Data'!G92))="","",OFFSET('Sanitation Data'!$G$28,0,10*ROW('Sanitation Data'!G92)))</f>
        <v/>
      </c>
      <c r="DA98" s="285" t="str">
        <f ca="true">+IF(OFFSET('Sanitation Data'!$G$29,0,10*ROW('Sanitation Data'!G92))="","",OFFSET('Sanitation Data'!$G$29,0,10*ROW('Sanitation Data'!G92)))</f>
        <v/>
      </c>
      <c r="DB98" s="285" t="str">
        <f ca="true">+IF(OFFSET('Sanitation Data'!$G$30,0,10*ROW('Sanitation Data'!G92))="","",OFFSET('Sanitation Data'!$G$30,0,10*ROW('Sanitation Data'!G92)))</f>
        <v/>
      </c>
      <c r="DC98" s="285" t="str">
        <f ca="true">+IF(OFFSET('Sanitation Data'!$G$31,0,10*ROW('Sanitation Data'!G92))="","",OFFSET('Sanitation Data'!$G$31,0,10*ROW('Sanitation Data'!G92)))</f>
        <v/>
      </c>
      <c r="DD98" s="285" t="str">
        <f ca="true">+IF(OFFSET('Sanitation Data'!$G$32,0,10*ROW('Sanitation Data'!G92))="","",OFFSET('Sanitation Data'!$G$32,0,10*ROW('Sanitation Data'!G92)))</f>
        <v/>
      </c>
      <c r="DE98" s="285" t="str">
        <f ca="true">+IF(OFFSET('Sanitation Data'!$H$28,0,10*ROW('Sanitation Data'!H92))="","",OFFSET('Sanitation Data'!$H$28,0,10*ROW('Sanitation Data'!H92)))</f>
        <v/>
      </c>
      <c r="DF98" s="285" t="str">
        <f ca="true">+IF(OFFSET('Sanitation Data'!$H$29,0,10*ROW('Sanitation Data'!H92))="","",OFFSET('Sanitation Data'!$H$29,0,10*ROW('Sanitation Data'!H92)))</f>
        <v/>
      </c>
      <c r="DG98" s="285" t="str">
        <f ca="true">+IF(OFFSET('Sanitation Data'!$H$30,0,10*ROW('Sanitation Data'!H92))="","",OFFSET('Sanitation Data'!$H$30,0,10*ROW('Sanitation Data'!H92)))</f>
        <v/>
      </c>
      <c r="DH98" s="285" t="str">
        <f ca="true">+IF(OFFSET('Sanitation Data'!$H$31,0,10*ROW('Sanitation Data'!H92))="","",OFFSET('Sanitation Data'!$H$31,0,10*ROW('Sanitation Data'!H92)))</f>
        <v/>
      </c>
      <c r="DI98" s="285" t="str">
        <f ca="true">+IF(OFFSET('Sanitation Data'!$H$32,0,10*ROW('Sanitation Data'!H92))="","",OFFSET('Sanitation Data'!$H$32,0,10*ROW('Sanitation Data'!H92)))</f>
        <v/>
      </c>
      <c r="DJ98" s="285" t="str">
        <f ca="true">+IF(OFFSET('Sanitation Data'!$I$28,0,10*ROW('Sanitation Data'!I92))="","",OFFSET('Sanitation Data'!$I$28,0,10*ROW('Sanitation Data'!I92)))</f>
        <v/>
      </c>
      <c r="DK98" s="285" t="str">
        <f ca="true">+IF(OFFSET('Sanitation Data'!$I$29,0,10*ROW('Sanitation Data'!I92))="","",OFFSET('Sanitation Data'!$I$29,0,10*ROW('Sanitation Data'!I92)))</f>
        <v/>
      </c>
      <c r="DL98" s="285" t="str">
        <f ca="true">+IF(OFFSET('Sanitation Data'!$I$30,0,10*ROW('Sanitation Data'!I92))="","",OFFSET('Sanitation Data'!$I$30,0,10*ROW('Sanitation Data'!I92)))</f>
        <v/>
      </c>
      <c r="DM98" s="285" t="str">
        <f ca="true">+IF(OFFSET('Sanitation Data'!$I$31,0,10*ROW('Sanitation Data'!I92))="","",OFFSET('Sanitation Data'!$I$31,0,10*ROW('Sanitation Data'!I92)))</f>
        <v/>
      </c>
      <c r="DN98" s="285" t="str">
        <f ca="true">+IF(OFFSET('Sanitation Data'!$I$32,0,10*ROW('Sanitation Data'!I92))="","",OFFSET('Sanitation Data'!$I$32,0,10*ROW('Sanitation Data'!I92)))</f>
        <v/>
      </c>
      <c r="DO98" s="285" t="str">
        <f ca="true">+IF(OFFSET('Hygiene Data'!$D$11,0,10*ROW('Hygiene Data'!D92))="","",OFFSET('Hygiene Data'!$D$11,0,10*ROW('Hygiene Data'!D92)))</f>
        <v/>
      </c>
      <c r="DP98" s="285" t="str">
        <f ca="true">+IF(OFFSET('Hygiene Data'!$D$12,0,10*ROW('Hygiene Data'!D92))="","",OFFSET('Hygiene Data'!$D$12,0,10*ROW('Hygiene Data'!D92)))</f>
        <v/>
      </c>
      <c r="DQ98" s="285" t="str">
        <f ca="true">+IF(OFFSET('Hygiene Data'!$D$13,0,10*ROW('Hygiene Data'!D92))="","",OFFSET('Hygiene Data'!$D$13,0,10*ROW('Hygiene Data'!D92)))</f>
        <v/>
      </c>
      <c r="DR98" s="285" t="str">
        <f ca="true">+IF(OFFSET('Hygiene Data'!$E$11,0,10*ROW('Hygiene Data'!E92))="","",OFFSET('Hygiene Data'!$E$11,0,10*ROW('Hygiene Data'!E92)))</f>
        <v/>
      </c>
      <c r="DS98" s="285" t="str">
        <f ca="true">+IF(OFFSET('Hygiene Data'!$E$12,0,10*ROW('Hygiene Data'!E92))="","",OFFSET('Hygiene Data'!$E$12,0,10*ROW('Hygiene Data'!E92)))</f>
        <v/>
      </c>
      <c r="DT98" s="285" t="str">
        <f ca="true">+IF(OFFSET('Hygiene Data'!$E$13,0,10*ROW('Hygiene Data'!E92))="","",OFFSET('Hygiene Data'!$E$13,0,10*ROW('Hygiene Data'!E92)))</f>
        <v/>
      </c>
      <c r="DU98" s="285" t="str">
        <f ca="true">+IF(OFFSET('Hygiene Data'!$F$11,0,10*ROW('Hygiene Data'!F92))="","",OFFSET('Hygiene Data'!$F$11,0,10*ROW('Hygiene Data'!F92)))</f>
        <v/>
      </c>
      <c r="DV98" s="285" t="str">
        <f ca="true">+IF(OFFSET('Hygiene Data'!$F$12,0,10*ROW('Hygiene Data'!F92))="","",OFFSET('Hygiene Data'!$F$12,0,10*ROW('Hygiene Data'!F92)))</f>
        <v/>
      </c>
      <c r="DW98" s="285" t="str">
        <f ca="true">+IF(OFFSET('Hygiene Data'!$F$13,0,10*ROW('Hygiene Data'!F92))="","",OFFSET('Hygiene Data'!$F$13,0,10*ROW('Hygiene Data'!F92)))</f>
        <v/>
      </c>
      <c r="DX98" s="285" t="str">
        <f ca="true">+IF(OFFSET('Hygiene Data'!$G$11,0,10*ROW('Hygiene Data'!G92))="","",OFFSET('Hygiene Data'!$G$11,0,10*ROW('Hygiene Data'!G92)))</f>
        <v/>
      </c>
      <c r="DY98" s="285" t="str">
        <f ca="true">+IF(OFFSET('Hygiene Data'!$G$12,0,10*ROW('Hygiene Data'!G92))="","",OFFSET('Hygiene Data'!$G$12,0,10*ROW('Hygiene Data'!G92)))</f>
        <v/>
      </c>
      <c r="DZ98" s="285" t="str">
        <f ca="true">+IF(OFFSET('Hygiene Data'!$G$13,0,10*ROW('Hygiene Data'!G92))="","",OFFSET('Hygiene Data'!$G$13,0,10*ROW('Hygiene Data'!G92)))</f>
        <v/>
      </c>
      <c r="EA98" s="285" t="str">
        <f ca="true">+IF(OFFSET('Hygiene Data'!$H$11,0,10*ROW('Hygiene Data'!H92))="","",OFFSET('Hygiene Data'!$H$11,0,10*ROW('Hygiene Data'!H92)))</f>
        <v/>
      </c>
      <c r="EB98" s="285" t="str">
        <f ca="true">+IF(OFFSET('Hygiene Data'!$H$12,0,10*ROW('Hygiene Data'!H92))="","",OFFSET('Hygiene Data'!$H$12,0,10*ROW('Hygiene Data'!H92)))</f>
        <v/>
      </c>
      <c r="EC98" s="285" t="str">
        <f ca="true">+IF(OFFSET('Hygiene Data'!$H$13,0,10*ROW('Hygiene Data'!H92))="","",OFFSET('Hygiene Data'!$H$13,0,10*ROW('Hygiene Data'!H92)))</f>
        <v/>
      </c>
      <c r="ED98" s="285" t="str">
        <f ca="true">+IF(OFFSET('Hygiene Data'!$I$11,0,10*ROW('Hygiene Data'!I92))="","",OFFSET('Hygiene Data'!$I$11,0,10*ROW('Hygiene Data'!I92)))</f>
        <v/>
      </c>
      <c r="EE98" s="285" t="str">
        <f ca="true">+IF(OFFSET('Hygiene Data'!$I$12,0,10*ROW('Hygiene Data'!I92))="","",OFFSET('Hygiene Data'!$I$12,0,10*ROW('Hygiene Data'!I92)))</f>
        <v/>
      </c>
      <c r="EF98" s="285" t="str">
        <f ca="true">+IF(OFFSET('Hygiene Data'!$I$13,0,10*ROW('Hygiene Data'!I92))="","",OFFSET('Hygiene Data'!$I$13,0,10*ROW('Hygiene Data'!I92)))</f>
        <v/>
      </c>
    </row>
    <row xmlns:x14ac="http://schemas.microsoft.com/office/spreadsheetml/2009/9/ac" r="99" x14ac:dyDescent="0.2">
      <c r="A99" s="35" t="str">
        <f ca="true">+IF(OFFSET('Water Data'!$B$2,0,10*ROW('Water Data'!E93))="","",OFFSET('Water Data'!$B$2,0,10*ROW('Water Data'!E93)))</f>
        <v/>
      </c>
      <c r="B99" s="35" t="str">
        <f ca="true">+IF(OFFSET('Water Data'!$C$2,0,10*ROW('Water Data'!F93))="","",OFFSET('Water Data'!$C$2,0,10*ROW('Water Data'!F93)))</f>
        <v/>
      </c>
      <c r="C99" s="341" t="str">
        <f t="shared" ca="true" si="1"/>
        <v/>
      </c>
      <c r="D99" s="89"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89"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89"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89"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89"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89"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89"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89"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89"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89"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89"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89"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89"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89"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89"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89"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89"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89"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0"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0"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0"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0"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0"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0"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0"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0"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0"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0"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0"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0"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0"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0"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0"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0"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0"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0"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0"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0"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0"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0"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0"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0"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0"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0"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0"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0"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0"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0"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1"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1"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1"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1"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1"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1"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1"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1"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1"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1"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1"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1"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1"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1"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1"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1"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1"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1"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85"/>
      <c r="BS99" s="285" t="str">
        <f ca="true">+IF(OFFSET('Water Data'!$D$27,0,10*ROW('Water Data'!D93))="","",OFFSET('Water Data'!$D$27,0,10*ROW('Water Data'!D93)))</f>
        <v/>
      </c>
      <c r="BT99" s="285" t="str">
        <f ca="true">+IF(OFFSET('Water Data'!$D$28,0,10*ROW('Water Data'!D93))="","",OFFSET('Water Data'!$D$28,0,10*ROW('Water Data'!D93)))</f>
        <v/>
      </c>
      <c r="BU99" s="285" t="str">
        <f ca="true">+IF(OFFSET('Water Data'!$D$29,0,10*ROW('Water Data'!D93))="","",OFFSET('Water Data'!$D$29,0,10*ROW('Water Data'!D93)))</f>
        <v/>
      </c>
      <c r="BV99" s="285" t="str">
        <f ca="true">+IF(OFFSET('Water Data'!$E$27,0,10*ROW('Water Data'!E93))="","",OFFSET('Water Data'!$E$27,0,10*ROW('Water Data'!E93)))</f>
        <v/>
      </c>
      <c r="BW99" s="285" t="str">
        <f ca="true">+IF(OFFSET('Water Data'!$E$28,0,10*ROW('Water Data'!E93))="","",OFFSET('Water Data'!$E$28,0,10*ROW('Water Data'!E93)))</f>
        <v/>
      </c>
      <c r="BX99" s="285" t="str">
        <f ca="true">+IF(OFFSET('Water Data'!$E$29,0,10*ROW('Water Data'!E93))="","",OFFSET('Water Data'!$E$29,0,10*ROW('Water Data'!E93)))</f>
        <v/>
      </c>
      <c r="BY99" s="285" t="str">
        <f ca="true">+IF(OFFSET('Water Data'!$F$27,0,10*ROW('Water Data'!F93))="","",OFFSET('Water Data'!$F$27,0,10*ROW('Water Data'!F93)))</f>
        <v/>
      </c>
      <c r="BZ99" s="285" t="str">
        <f ca="true">+IF(OFFSET('Water Data'!$F$28,0,10*ROW('Water Data'!F93))="","",OFFSET('Water Data'!$F$28,0,10*ROW('Water Data'!F93)))</f>
        <v/>
      </c>
      <c r="CA99" s="285" t="str">
        <f ca="true">+IF(OFFSET('Water Data'!$F$29,0,10*ROW('Water Data'!F93))="","",OFFSET('Water Data'!$F$29,0,10*ROW('Water Data'!F93)))</f>
        <v/>
      </c>
      <c r="CB99" s="285" t="str">
        <f ca="true">+IF(OFFSET('Water Data'!$G$27,0,10*ROW('Water Data'!G93))="","",OFFSET('Water Data'!$G$27,0,10*ROW('Water Data'!G93)))</f>
        <v/>
      </c>
      <c r="CC99" s="285" t="str">
        <f ca="true">+IF(OFFSET('Water Data'!$G$28,0,10*ROW('Water Data'!G93))="","",OFFSET('Water Data'!$G$28,0,10*ROW('Water Data'!G93)))</f>
        <v/>
      </c>
      <c r="CD99" s="285" t="str">
        <f ca="true">+IF(OFFSET('Water Data'!$G$29,0,10*ROW('Water Data'!G93))="","",OFFSET('Water Data'!$G$29,0,10*ROW('Water Data'!G93)))</f>
        <v/>
      </c>
      <c r="CE99" s="285" t="str">
        <f ca="true">+IF(OFFSET('Water Data'!$H$27,0,10*ROW('Water Data'!H93))="","",OFFSET('Water Data'!$H$27,0,10*ROW('Water Data'!H93)))</f>
        <v/>
      </c>
      <c r="CF99" s="285" t="str">
        <f ca="true">+IF(OFFSET('Water Data'!$H$28,0,10*ROW('Water Data'!H93))="","",OFFSET('Water Data'!$H$28,0,10*ROW('Water Data'!H93)))</f>
        <v/>
      </c>
      <c r="CG99" s="285" t="str">
        <f ca="true">+IF(OFFSET('Water Data'!$H$29,0,10*ROW('Water Data'!H93))="","",OFFSET('Water Data'!$H$29,0,10*ROW('Water Data'!H93)))</f>
        <v/>
      </c>
      <c r="CH99" s="285" t="str">
        <f ca="true">+IF(OFFSET('Water Data'!$I$27,0,10*ROW('Water Data'!I93))="","",OFFSET('Water Data'!$I$27,0,10*ROW('Water Data'!I93)))</f>
        <v/>
      </c>
      <c r="CI99" s="285" t="str">
        <f ca="true">+IF(OFFSET('Water Data'!$I$28,0,10*ROW('Water Data'!I93))="","",OFFSET('Water Data'!$I$28,0,10*ROW('Water Data'!I93)))</f>
        <v/>
      </c>
      <c r="CJ99" s="285" t="str">
        <f ca="true">+IF(OFFSET('Water Data'!$I$29,0,10*ROW('Water Data'!I93))="","",OFFSET('Water Data'!$I$29,0,10*ROW('Water Data'!I93)))</f>
        <v/>
      </c>
      <c r="CK99" s="285" t="str">
        <f ca="true">+IF(OFFSET('Sanitation Data'!$D$28,0,10*ROW('Sanitation Data'!D93))="","",OFFSET('Sanitation Data'!$D$28,0,10*ROW('Sanitation Data'!D93)))</f>
        <v/>
      </c>
      <c r="CL99" s="285" t="str">
        <f ca="true">+IF(OFFSET('Sanitation Data'!$D$29,0,10*ROW('Sanitation Data'!D93))="","",OFFSET('Sanitation Data'!$D$29,0,10*ROW('Sanitation Data'!D93)))</f>
        <v/>
      </c>
      <c r="CM99" s="285" t="str">
        <f ca="true">+IF(OFFSET('Sanitation Data'!$D$30,0,10*ROW('Sanitation Data'!D93))="","",OFFSET('Sanitation Data'!$D$30,0,10*ROW('Sanitation Data'!D93)))</f>
        <v/>
      </c>
      <c r="CN99" s="285" t="str">
        <f ca="true">+IF(OFFSET('Sanitation Data'!$D$31,0,10*ROW('Sanitation Data'!D93))="","",OFFSET('Sanitation Data'!$D$31,0,10*ROW('Sanitation Data'!D93)))</f>
        <v/>
      </c>
      <c r="CO99" s="285" t="str">
        <f ca="true">+IF(OFFSET('Sanitation Data'!$D$32,0,10*ROW('Sanitation Data'!D93))="","",OFFSET('Sanitation Data'!$D$32,0,10*ROW('Sanitation Data'!D93)))</f>
        <v/>
      </c>
      <c r="CP99" s="285" t="str">
        <f ca="true">+IF(OFFSET('Sanitation Data'!$E$28,0,10*ROW('Sanitation Data'!E93))="","",OFFSET('Sanitation Data'!$E$28,0,10*ROW('Sanitation Data'!E93)))</f>
        <v/>
      </c>
      <c r="CQ99" s="285" t="str">
        <f ca="true">+IF(OFFSET('Sanitation Data'!$E$29,0,10*ROW('Sanitation Data'!E93))="","",OFFSET('Sanitation Data'!$E$29,0,10*ROW('Sanitation Data'!E93)))</f>
        <v/>
      </c>
      <c r="CR99" s="285" t="str">
        <f ca="true">+IF(OFFSET('Sanitation Data'!$E$30,0,10*ROW('Sanitation Data'!E93))="","",OFFSET('Sanitation Data'!$E$30,0,10*ROW('Sanitation Data'!E93)))</f>
        <v/>
      </c>
      <c r="CS99" s="285" t="str">
        <f ca="true">+IF(OFFSET('Sanitation Data'!$E$31,0,10*ROW('Sanitation Data'!E93))="","",OFFSET('Sanitation Data'!$E$31,0,10*ROW('Sanitation Data'!E93)))</f>
        <v/>
      </c>
      <c r="CT99" s="285" t="str">
        <f ca="true">+IF(OFFSET('Sanitation Data'!$E$32,0,10*ROW('Sanitation Data'!E93))="","",OFFSET('Sanitation Data'!$E$32,0,10*ROW('Sanitation Data'!E93)))</f>
        <v/>
      </c>
      <c r="CU99" s="285" t="str">
        <f ca="true">+IF(OFFSET('Sanitation Data'!$F$28,0,10*ROW('Sanitation Data'!F93))="","",OFFSET('Sanitation Data'!$F$28,0,10*ROW('Sanitation Data'!F93)))</f>
        <v/>
      </c>
      <c r="CV99" s="285" t="str">
        <f ca="true">+IF(OFFSET('Sanitation Data'!$F$29,0,10*ROW('Sanitation Data'!F93))="","",OFFSET('Sanitation Data'!$F$29,0,10*ROW('Sanitation Data'!F93)))</f>
        <v/>
      </c>
      <c r="CW99" s="285" t="str">
        <f ca="true">+IF(OFFSET('Sanitation Data'!$F$30,0,10*ROW('Sanitation Data'!F93))="","",OFFSET('Sanitation Data'!$F$30,0,10*ROW('Sanitation Data'!F93)))</f>
        <v/>
      </c>
      <c r="CX99" s="285" t="str">
        <f ca="true">+IF(OFFSET('Sanitation Data'!$F$31,0,10*ROW('Sanitation Data'!F93))="","",OFFSET('Sanitation Data'!$F$31,0,10*ROW('Sanitation Data'!F93)))</f>
        <v/>
      </c>
      <c r="CY99" s="285" t="str">
        <f ca="true">+IF(OFFSET('Sanitation Data'!$F$32,0,10*ROW('Sanitation Data'!F93))="","",OFFSET('Sanitation Data'!$F$32,0,10*ROW('Sanitation Data'!F93)))</f>
        <v/>
      </c>
      <c r="CZ99" s="285" t="str">
        <f ca="true">+IF(OFFSET('Sanitation Data'!$G$28,0,10*ROW('Sanitation Data'!G93))="","",OFFSET('Sanitation Data'!$G$28,0,10*ROW('Sanitation Data'!G93)))</f>
        <v/>
      </c>
      <c r="DA99" s="285" t="str">
        <f ca="true">+IF(OFFSET('Sanitation Data'!$G$29,0,10*ROW('Sanitation Data'!G93))="","",OFFSET('Sanitation Data'!$G$29,0,10*ROW('Sanitation Data'!G93)))</f>
        <v/>
      </c>
      <c r="DB99" s="285" t="str">
        <f ca="true">+IF(OFFSET('Sanitation Data'!$G$30,0,10*ROW('Sanitation Data'!G93))="","",OFFSET('Sanitation Data'!$G$30,0,10*ROW('Sanitation Data'!G93)))</f>
        <v/>
      </c>
      <c r="DC99" s="285" t="str">
        <f ca="true">+IF(OFFSET('Sanitation Data'!$G$31,0,10*ROW('Sanitation Data'!G93))="","",OFFSET('Sanitation Data'!$G$31,0,10*ROW('Sanitation Data'!G93)))</f>
        <v/>
      </c>
      <c r="DD99" s="285" t="str">
        <f ca="true">+IF(OFFSET('Sanitation Data'!$G$32,0,10*ROW('Sanitation Data'!G93))="","",OFFSET('Sanitation Data'!$G$32,0,10*ROW('Sanitation Data'!G93)))</f>
        <v/>
      </c>
      <c r="DE99" s="285" t="str">
        <f ca="true">+IF(OFFSET('Sanitation Data'!$H$28,0,10*ROW('Sanitation Data'!H93))="","",OFFSET('Sanitation Data'!$H$28,0,10*ROW('Sanitation Data'!H93)))</f>
        <v/>
      </c>
      <c r="DF99" s="285" t="str">
        <f ca="true">+IF(OFFSET('Sanitation Data'!$H$29,0,10*ROW('Sanitation Data'!H93))="","",OFFSET('Sanitation Data'!$H$29,0,10*ROW('Sanitation Data'!H93)))</f>
        <v/>
      </c>
      <c r="DG99" s="285" t="str">
        <f ca="true">+IF(OFFSET('Sanitation Data'!$H$30,0,10*ROW('Sanitation Data'!H93))="","",OFFSET('Sanitation Data'!$H$30,0,10*ROW('Sanitation Data'!H93)))</f>
        <v/>
      </c>
      <c r="DH99" s="285" t="str">
        <f ca="true">+IF(OFFSET('Sanitation Data'!$H$31,0,10*ROW('Sanitation Data'!H93))="","",OFFSET('Sanitation Data'!$H$31,0,10*ROW('Sanitation Data'!H93)))</f>
        <v/>
      </c>
      <c r="DI99" s="285" t="str">
        <f ca="true">+IF(OFFSET('Sanitation Data'!$H$32,0,10*ROW('Sanitation Data'!H93))="","",OFFSET('Sanitation Data'!$H$32,0,10*ROW('Sanitation Data'!H93)))</f>
        <v/>
      </c>
      <c r="DJ99" s="285" t="str">
        <f ca="true">+IF(OFFSET('Sanitation Data'!$I$28,0,10*ROW('Sanitation Data'!I93))="","",OFFSET('Sanitation Data'!$I$28,0,10*ROW('Sanitation Data'!I93)))</f>
        <v/>
      </c>
      <c r="DK99" s="285" t="str">
        <f ca="true">+IF(OFFSET('Sanitation Data'!$I$29,0,10*ROW('Sanitation Data'!I93))="","",OFFSET('Sanitation Data'!$I$29,0,10*ROW('Sanitation Data'!I93)))</f>
        <v/>
      </c>
      <c r="DL99" s="285" t="str">
        <f ca="true">+IF(OFFSET('Sanitation Data'!$I$30,0,10*ROW('Sanitation Data'!I93))="","",OFFSET('Sanitation Data'!$I$30,0,10*ROW('Sanitation Data'!I93)))</f>
        <v/>
      </c>
      <c r="DM99" s="285" t="str">
        <f ca="true">+IF(OFFSET('Sanitation Data'!$I$31,0,10*ROW('Sanitation Data'!I93))="","",OFFSET('Sanitation Data'!$I$31,0,10*ROW('Sanitation Data'!I93)))</f>
        <v/>
      </c>
      <c r="DN99" s="285" t="str">
        <f ca="true">+IF(OFFSET('Sanitation Data'!$I$32,0,10*ROW('Sanitation Data'!I93))="","",OFFSET('Sanitation Data'!$I$32,0,10*ROW('Sanitation Data'!I93)))</f>
        <v/>
      </c>
      <c r="DO99" s="285" t="str">
        <f ca="true">+IF(OFFSET('Hygiene Data'!$D$11,0,10*ROW('Hygiene Data'!D93))="","",OFFSET('Hygiene Data'!$D$11,0,10*ROW('Hygiene Data'!D93)))</f>
        <v/>
      </c>
      <c r="DP99" s="285" t="str">
        <f ca="true">+IF(OFFSET('Hygiene Data'!$D$12,0,10*ROW('Hygiene Data'!D93))="","",OFFSET('Hygiene Data'!$D$12,0,10*ROW('Hygiene Data'!D93)))</f>
        <v/>
      </c>
      <c r="DQ99" s="285" t="str">
        <f ca="true">+IF(OFFSET('Hygiene Data'!$D$13,0,10*ROW('Hygiene Data'!D93))="","",OFFSET('Hygiene Data'!$D$13,0,10*ROW('Hygiene Data'!D93)))</f>
        <v/>
      </c>
      <c r="DR99" s="285" t="str">
        <f ca="true">+IF(OFFSET('Hygiene Data'!$E$11,0,10*ROW('Hygiene Data'!E93))="","",OFFSET('Hygiene Data'!$E$11,0,10*ROW('Hygiene Data'!E93)))</f>
        <v/>
      </c>
      <c r="DS99" s="285" t="str">
        <f ca="true">+IF(OFFSET('Hygiene Data'!$E$12,0,10*ROW('Hygiene Data'!E93))="","",OFFSET('Hygiene Data'!$E$12,0,10*ROW('Hygiene Data'!E93)))</f>
        <v/>
      </c>
      <c r="DT99" s="285" t="str">
        <f ca="true">+IF(OFFSET('Hygiene Data'!$E$13,0,10*ROW('Hygiene Data'!E93))="","",OFFSET('Hygiene Data'!$E$13,0,10*ROW('Hygiene Data'!E93)))</f>
        <v/>
      </c>
      <c r="DU99" s="285" t="str">
        <f ca="true">+IF(OFFSET('Hygiene Data'!$F$11,0,10*ROW('Hygiene Data'!F93))="","",OFFSET('Hygiene Data'!$F$11,0,10*ROW('Hygiene Data'!F93)))</f>
        <v/>
      </c>
      <c r="DV99" s="285" t="str">
        <f ca="true">+IF(OFFSET('Hygiene Data'!$F$12,0,10*ROW('Hygiene Data'!F93))="","",OFFSET('Hygiene Data'!$F$12,0,10*ROW('Hygiene Data'!F93)))</f>
        <v/>
      </c>
      <c r="DW99" s="285" t="str">
        <f ca="true">+IF(OFFSET('Hygiene Data'!$F$13,0,10*ROW('Hygiene Data'!F93))="","",OFFSET('Hygiene Data'!$F$13,0,10*ROW('Hygiene Data'!F93)))</f>
        <v/>
      </c>
      <c r="DX99" s="285" t="str">
        <f ca="true">+IF(OFFSET('Hygiene Data'!$G$11,0,10*ROW('Hygiene Data'!G93))="","",OFFSET('Hygiene Data'!$G$11,0,10*ROW('Hygiene Data'!G93)))</f>
        <v/>
      </c>
      <c r="DY99" s="285" t="str">
        <f ca="true">+IF(OFFSET('Hygiene Data'!$G$12,0,10*ROW('Hygiene Data'!G93))="","",OFFSET('Hygiene Data'!$G$12,0,10*ROW('Hygiene Data'!G93)))</f>
        <v/>
      </c>
      <c r="DZ99" s="285" t="str">
        <f ca="true">+IF(OFFSET('Hygiene Data'!$G$13,0,10*ROW('Hygiene Data'!G93))="","",OFFSET('Hygiene Data'!$G$13,0,10*ROW('Hygiene Data'!G93)))</f>
        <v/>
      </c>
      <c r="EA99" s="285" t="str">
        <f ca="true">+IF(OFFSET('Hygiene Data'!$H$11,0,10*ROW('Hygiene Data'!H93))="","",OFFSET('Hygiene Data'!$H$11,0,10*ROW('Hygiene Data'!H93)))</f>
        <v/>
      </c>
      <c r="EB99" s="285" t="str">
        <f ca="true">+IF(OFFSET('Hygiene Data'!$H$12,0,10*ROW('Hygiene Data'!H93))="","",OFFSET('Hygiene Data'!$H$12,0,10*ROW('Hygiene Data'!H93)))</f>
        <v/>
      </c>
      <c r="EC99" s="285" t="str">
        <f ca="true">+IF(OFFSET('Hygiene Data'!$H$13,0,10*ROW('Hygiene Data'!H93))="","",OFFSET('Hygiene Data'!$H$13,0,10*ROW('Hygiene Data'!H93)))</f>
        <v/>
      </c>
      <c r="ED99" s="285" t="str">
        <f ca="true">+IF(OFFSET('Hygiene Data'!$I$11,0,10*ROW('Hygiene Data'!I93))="","",OFFSET('Hygiene Data'!$I$11,0,10*ROW('Hygiene Data'!I93)))</f>
        <v/>
      </c>
      <c r="EE99" s="285" t="str">
        <f ca="true">+IF(OFFSET('Hygiene Data'!$I$12,0,10*ROW('Hygiene Data'!I93))="","",OFFSET('Hygiene Data'!$I$12,0,10*ROW('Hygiene Data'!I93)))</f>
        <v/>
      </c>
      <c r="EF99" s="285" t="str">
        <f ca="true">+IF(OFFSET('Hygiene Data'!$I$13,0,10*ROW('Hygiene Data'!I93))="","",OFFSET('Hygiene Data'!$I$13,0,10*ROW('Hygiene Data'!I93)))</f>
        <v/>
      </c>
    </row>
    <row xmlns:x14ac="http://schemas.microsoft.com/office/spreadsheetml/2009/9/ac" r="100" x14ac:dyDescent="0.2">
      <c r="A100" s="35" t="str">
        <f ca="true">+IF(OFFSET('Water Data'!$B$2,0,10*ROW('Water Data'!E94))="","",OFFSET('Water Data'!$B$2,0,10*ROW('Water Data'!E94)))</f>
        <v/>
      </c>
      <c r="B100" s="35" t="str">
        <f ca="true">+IF(OFFSET('Water Data'!$C$2,0,10*ROW('Water Data'!F94))="","",OFFSET('Water Data'!$C$2,0,10*ROW('Water Data'!F94)))</f>
        <v/>
      </c>
      <c r="C100" s="341" t="str">
        <f t="shared" ca="true" si="1"/>
        <v/>
      </c>
      <c r="D100" s="89"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89"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89"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89"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89"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89"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89"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89"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89"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89"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89"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89"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89"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89"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89"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89"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89"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89"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0"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0"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0"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0"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0"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0"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0"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0"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0"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0"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0"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0"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0"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0"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0"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0"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0"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0"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0"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0"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0"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0"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0"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0"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0"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0"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0"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0"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0"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0"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1"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1"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1"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1"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1"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1"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1"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1"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1"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1"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1"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1"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1"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1"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1"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1"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1"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1"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85"/>
      <c r="BS100" s="285" t="str">
        <f ca="true">+IF(OFFSET('Water Data'!$D$27,0,10*ROW('Water Data'!D94))="","",OFFSET('Water Data'!$D$27,0,10*ROW('Water Data'!D94)))</f>
        <v/>
      </c>
      <c r="BT100" s="285" t="str">
        <f ca="true">+IF(OFFSET('Water Data'!$D$28,0,10*ROW('Water Data'!D94))="","",OFFSET('Water Data'!$D$28,0,10*ROW('Water Data'!D94)))</f>
        <v/>
      </c>
      <c r="BU100" s="285" t="str">
        <f ca="true">+IF(OFFSET('Water Data'!$D$29,0,10*ROW('Water Data'!D94))="","",OFFSET('Water Data'!$D$29,0,10*ROW('Water Data'!D94)))</f>
        <v/>
      </c>
      <c r="BV100" s="285" t="str">
        <f ca="true">+IF(OFFSET('Water Data'!$E$27,0,10*ROW('Water Data'!E94))="","",OFFSET('Water Data'!$E$27,0,10*ROW('Water Data'!E94)))</f>
        <v/>
      </c>
      <c r="BW100" s="285" t="str">
        <f ca="true">+IF(OFFSET('Water Data'!$E$28,0,10*ROW('Water Data'!E94))="","",OFFSET('Water Data'!$E$28,0,10*ROW('Water Data'!E94)))</f>
        <v/>
      </c>
      <c r="BX100" s="285" t="str">
        <f ca="true">+IF(OFFSET('Water Data'!$E$29,0,10*ROW('Water Data'!E94))="","",OFFSET('Water Data'!$E$29,0,10*ROW('Water Data'!E94)))</f>
        <v/>
      </c>
      <c r="BY100" s="285" t="str">
        <f ca="true">+IF(OFFSET('Water Data'!$F$27,0,10*ROW('Water Data'!F94))="","",OFFSET('Water Data'!$F$27,0,10*ROW('Water Data'!F94)))</f>
        <v/>
      </c>
      <c r="BZ100" s="285" t="str">
        <f ca="true">+IF(OFFSET('Water Data'!$F$28,0,10*ROW('Water Data'!F94))="","",OFFSET('Water Data'!$F$28,0,10*ROW('Water Data'!F94)))</f>
        <v/>
      </c>
      <c r="CA100" s="285" t="str">
        <f ca="true">+IF(OFFSET('Water Data'!$F$29,0,10*ROW('Water Data'!F94))="","",OFFSET('Water Data'!$F$29,0,10*ROW('Water Data'!F94)))</f>
        <v/>
      </c>
      <c r="CB100" s="285" t="str">
        <f ca="true">+IF(OFFSET('Water Data'!$G$27,0,10*ROW('Water Data'!G94))="","",OFFSET('Water Data'!$G$27,0,10*ROW('Water Data'!G94)))</f>
        <v/>
      </c>
      <c r="CC100" s="285" t="str">
        <f ca="true">+IF(OFFSET('Water Data'!$G$28,0,10*ROW('Water Data'!G94))="","",OFFSET('Water Data'!$G$28,0,10*ROW('Water Data'!G94)))</f>
        <v/>
      </c>
      <c r="CD100" s="285" t="str">
        <f ca="true">+IF(OFFSET('Water Data'!$G$29,0,10*ROW('Water Data'!G94))="","",OFFSET('Water Data'!$G$29,0,10*ROW('Water Data'!G94)))</f>
        <v/>
      </c>
      <c r="CE100" s="285" t="str">
        <f ca="true">+IF(OFFSET('Water Data'!$H$27,0,10*ROW('Water Data'!H94))="","",OFFSET('Water Data'!$H$27,0,10*ROW('Water Data'!H94)))</f>
        <v/>
      </c>
      <c r="CF100" s="285" t="str">
        <f ca="true">+IF(OFFSET('Water Data'!$H$28,0,10*ROW('Water Data'!H94))="","",OFFSET('Water Data'!$H$28,0,10*ROW('Water Data'!H94)))</f>
        <v/>
      </c>
      <c r="CG100" s="285" t="str">
        <f ca="true">+IF(OFFSET('Water Data'!$H$29,0,10*ROW('Water Data'!H94))="","",OFFSET('Water Data'!$H$29,0,10*ROW('Water Data'!H94)))</f>
        <v/>
      </c>
      <c r="CH100" s="285" t="str">
        <f ca="true">+IF(OFFSET('Water Data'!$I$27,0,10*ROW('Water Data'!I94))="","",OFFSET('Water Data'!$I$27,0,10*ROW('Water Data'!I94)))</f>
        <v/>
      </c>
      <c r="CI100" s="285" t="str">
        <f ca="true">+IF(OFFSET('Water Data'!$I$28,0,10*ROW('Water Data'!I94))="","",OFFSET('Water Data'!$I$28,0,10*ROW('Water Data'!I94)))</f>
        <v/>
      </c>
      <c r="CJ100" s="285" t="str">
        <f ca="true">+IF(OFFSET('Water Data'!$I$29,0,10*ROW('Water Data'!I94))="","",OFFSET('Water Data'!$I$29,0,10*ROW('Water Data'!I94)))</f>
        <v/>
      </c>
      <c r="CK100" s="285" t="str">
        <f ca="true">+IF(OFFSET('Sanitation Data'!$D$28,0,10*ROW('Sanitation Data'!D94))="","",OFFSET('Sanitation Data'!$D$28,0,10*ROW('Sanitation Data'!D94)))</f>
        <v/>
      </c>
      <c r="CL100" s="285" t="str">
        <f ca="true">+IF(OFFSET('Sanitation Data'!$D$29,0,10*ROW('Sanitation Data'!D94))="","",OFFSET('Sanitation Data'!$D$29,0,10*ROW('Sanitation Data'!D94)))</f>
        <v/>
      </c>
      <c r="CM100" s="285" t="str">
        <f ca="true">+IF(OFFSET('Sanitation Data'!$D$30,0,10*ROW('Sanitation Data'!D94))="","",OFFSET('Sanitation Data'!$D$30,0,10*ROW('Sanitation Data'!D94)))</f>
        <v/>
      </c>
      <c r="CN100" s="285" t="str">
        <f ca="true">+IF(OFFSET('Sanitation Data'!$D$31,0,10*ROW('Sanitation Data'!D94))="","",OFFSET('Sanitation Data'!$D$31,0,10*ROW('Sanitation Data'!D94)))</f>
        <v/>
      </c>
      <c r="CO100" s="285" t="str">
        <f ca="true">+IF(OFFSET('Sanitation Data'!$D$32,0,10*ROW('Sanitation Data'!D94))="","",OFFSET('Sanitation Data'!$D$32,0,10*ROW('Sanitation Data'!D94)))</f>
        <v/>
      </c>
      <c r="CP100" s="285" t="str">
        <f ca="true">+IF(OFFSET('Sanitation Data'!$E$28,0,10*ROW('Sanitation Data'!E94))="","",OFFSET('Sanitation Data'!$E$28,0,10*ROW('Sanitation Data'!E94)))</f>
        <v/>
      </c>
      <c r="CQ100" s="285" t="str">
        <f ca="true">+IF(OFFSET('Sanitation Data'!$E$29,0,10*ROW('Sanitation Data'!E94))="","",OFFSET('Sanitation Data'!$E$29,0,10*ROW('Sanitation Data'!E94)))</f>
        <v/>
      </c>
      <c r="CR100" s="285" t="str">
        <f ca="true">+IF(OFFSET('Sanitation Data'!$E$30,0,10*ROW('Sanitation Data'!E94))="","",OFFSET('Sanitation Data'!$E$30,0,10*ROW('Sanitation Data'!E94)))</f>
        <v/>
      </c>
      <c r="CS100" s="285" t="str">
        <f ca="true">+IF(OFFSET('Sanitation Data'!$E$31,0,10*ROW('Sanitation Data'!E94))="","",OFFSET('Sanitation Data'!$E$31,0,10*ROW('Sanitation Data'!E94)))</f>
        <v/>
      </c>
      <c r="CT100" s="285" t="str">
        <f ca="true">+IF(OFFSET('Sanitation Data'!$E$32,0,10*ROW('Sanitation Data'!E94))="","",OFFSET('Sanitation Data'!$E$32,0,10*ROW('Sanitation Data'!E94)))</f>
        <v/>
      </c>
      <c r="CU100" s="285" t="str">
        <f ca="true">+IF(OFFSET('Sanitation Data'!$F$28,0,10*ROW('Sanitation Data'!F94))="","",OFFSET('Sanitation Data'!$F$28,0,10*ROW('Sanitation Data'!F94)))</f>
        <v/>
      </c>
      <c r="CV100" s="285" t="str">
        <f ca="true">+IF(OFFSET('Sanitation Data'!$F$29,0,10*ROW('Sanitation Data'!F94))="","",OFFSET('Sanitation Data'!$F$29,0,10*ROW('Sanitation Data'!F94)))</f>
        <v/>
      </c>
      <c r="CW100" s="285" t="str">
        <f ca="true">+IF(OFFSET('Sanitation Data'!$F$30,0,10*ROW('Sanitation Data'!F94))="","",OFFSET('Sanitation Data'!$F$30,0,10*ROW('Sanitation Data'!F94)))</f>
        <v/>
      </c>
      <c r="CX100" s="285" t="str">
        <f ca="true">+IF(OFFSET('Sanitation Data'!$F$31,0,10*ROW('Sanitation Data'!F94))="","",OFFSET('Sanitation Data'!$F$31,0,10*ROW('Sanitation Data'!F94)))</f>
        <v/>
      </c>
      <c r="CY100" s="285" t="str">
        <f ca="true">+IF(OFFSET('Sanitation Data'!$F$32,0,10*ROW('Sanitation Data'!F94))="","",OFFSET('Sanitation Data'!$F$32,0,10*ROW('Sanitation Data'!F94)))</f>
        <v/>
      </c>
      <c r="CZ100" s="285" t="str">
        <f ca="true">+IF(OFFSET('Sanitation Data'!$G$28,0,10*ROW('Sanitation Data'!G94))="","",OFFSET('Sanitation Data'!$G$28,0,10*ROW('Sanitation Data'!G94)))</f>
        <v/>
      </c>
      <c r="DA100" s="285" t="str">
        <f ca="true">+IF(OFFSET('Sanitation Data'!$G$29,0,10*ROW('Sanitation Data'!G94))="","",OFFSET('Sanitation Data'!$G$29,0,10*ROW('Sanitation Data'!G94)))</f>
        <v/>
      </c>
      <c r="DB100" s="285" t="str">
        <f ca="true">+IF(OFFSET('Sanitation Data'!$G$30,0,10*ROW('Sanitation Data'!G94))="","",OFFSET('Sanitation Data'!$G$30,0,10*ROW('Sanitation Data'!G94)))</f>
        <v/>
      </c>
      <c r="DC100" s="285" t="str">
        <f ca="true">+IF(OFFSET('Sanitation Data'!$G$31,0,10*ROW('Sanitation Data'!G94))="","",OFFSET('Sanitation Data'!$G$31,0,10*ROW('Sanitation Data'!G94)))</f>
        <v/>
      </c>
      <c r="DD100" s="285" t="str">
        <f ca="true">+IF(OFFSET('Sanitation Data'!$G$32,0,10*ROW('Sanitation Data'!G94))="","",OFFSET('Sanitation Data'!$G$32,0,10*ROW('Sanitation Data'!G94)))</f>
        <v/>
      </c>
      <c r="DE100" s="285" t="str">
        <f ca="true">+IF(OFFSET('Sanitation Data'!$H$28,0,10*ROW('Sanitation Data'!H94))="","",OFFSET('Sanitation Data'!$H$28,0,10*ROW('Sanitation Data'!H94)))</f>
        <v/>
      </c>
      <c r="DF100" s="285" t="str">
        <f ca="true">+IF(OFFSET('Sanitation Data'!$H$29,0,10*ROW('Sanitation Data'!H94))="","",OFFSET('Sanitation Data'!$H$29,0,10*ROW('Sanitation Data'!H94)))</f>
        <v/>
      </c>
      <c r="DG100" s="285" t="str">
        <f ca="true">+IF(OFFSET('Sanitation Data'!$H$30,0,10*ROW('Sanitation Data'!H94))="","",OFFSET('Sanitation Data'!$H$30,0,10*ROW('Sanitation Data'!H94)))</f>
        <v/>
      </c>
      <c r="DH100" s="285" t="str">
        <f ca="true">+IF(OFFSET('Sanitation Data'!$H$31,0,10*ROW('Sanitation Data'!H94))="","",OFFSET('Sanitation Data'!$H$31,0,10*ROW('Sanitation Data'!H94)))</f>
        <v/>
      </c>
      <c r="DI100" s="285" t="str">
        <f ca="true">+IF(OFFSET('Sanitation Data'!$H$32,0,10*ROW('Sanitation Data'!H94))="","",OFFSET('Sanitation Data'!$H$32,0,10*ROW('Sanitation Data'!H94)))</f>
        <v/>
      </c>
      <c r="DJ100" s="285" t="str">
        <f ca="true">+IF(OFFSET('Sanitation Data'!$I$28,0,10*ROW('Sanitation Data'!I94))="","",OFFSET('Sanitation Data'!$I$28,0,10*ROW('Sanitation Data'!I94)))</f>
        <v/>
      </c>
      <c r="DK100" s="285" t="str">
        <f ca="true">+IF(OFFSET('Sanitation Data'!$I$29,0,10*ROW('Sanitation Data'!I94))="","",OFFSET('Sanitation Data'!$I$29,0,10*ROW('Sanitation Data'!I94)))</f>
        <v/>
      </c>
      <c r="DL100" s="285" t="str">
        <f ca="true">+IF(OFFSET('Sanitation Data'!$I$30,0,10*ROW('Sanitation Data'!I94))="","",OFFSET('Sanitation Data'!$I$30,0,10*ROW('Sanitation Data'!I94)))</f>
        <v/>
      </c>
      <c r="DM100" s="285" t="str">
        <f ca="true">+IF(OFFSET('Sanitation Data'!$I$31,0,10*ROW('Sanitation Data'!I94))="","",OFFSET('Sanitation Data'!$I$31,0,10*ROW('Sanitation Data'!I94)))</f>
        <v/>
      </c>
      <c r="DN100" s="285" t="str">
        <f ca="true">+IF(OFFSET('Sanitation Data'!$I$32,0,10*ROW('Sanitation Data'!I94))="","",OFFSET('Sanitation Data'!$I$32,0,10*ROW('Sanitation Data'!I94)))</f>
        <v/>
      </c>
      <c r="DO100" s="285" t="str">
        <f ca="true">+IF(OFFSET('Hygiene Data'!$D$11,0,10*ROW('Hygiene Data'!D94))="","",OFFSET('Hygiene Data'!$D$11,0,10*ROW('Hygiene Data'!D94)))</f>
        <v/>
      </c>
      <c r="DP100" s="285" t="str">
        <f ca="true">+IF(OFFSET('Hygiene Data'!$D$12,0,10*ROW('Hygiene Data'!D94))="","",OFFSET('Hygiene Data'!$D$12,0,10*ROW('Hygiene Data'!D94)))</f>
        <v/>
      </c>
      <c r="DQ100" s="285" t="str">
        <f ca="true">+IF(OFFSET('Hygiene Data'!$D$13,0,10*ROW('Hygiene Data'!D94))="","",OFFSET('Hygiene Data'!$D$13,0,10*ROW('Hygiene Data'!D94)))</f>
        <v/>
      </c>
      <c r="DR100" s="285" t="str">
        <f ca="true">+IF(OFFSET('Hygiene Data'!$E$11,0,10*ROW('Hygiene Data'!E94))="","",OFFSET('Hygiene Data'!$E$11,0,10*ROW('Hygiene Data'!E94)))</f>
        <v/>
      </c>
      <c r="DS100" s="285" t="str">
        <f ca="true">+IF(OFFSET('Hygiene Data'!$E$12,0,10*ROW('Hygiene Data'!E94))="","",OFFSET('Hygiene Data'!$E$12,0,10*ROW('Hygiene Data'!E94)))</f>
        <v/>
      </c>
      <c r="DT100" s="285" t="str">
        <f ca="true">+IF(OFFSET('Hygiene Data'!$E$13,0,10*ROW('Hygiene Data'!E94))="","",OFFSET('Hygiene Data'!$E$13,0,10*ROW('Hygiene Data'!E94)))</f>
        <v/>
      </c>
      <c r="DU100" s="285" t="str">
        <f ca="true">+IF(OFFSET('Hygiene Data'!$F$11,0,10*ROW('Hygiene Data'!F94))="","",OFFSET('Hygiene Data'!$F$11,0,10*ROW('Hygiene Data'!F94)))</f>
        <v/>
      </c>
      <c r="DV100" s="285" t="str">
        <f ca="true">+IF(OFFSET('Hygiene Data'!$F$12,0,10*ROW('Hygiene Data'!F94))="","",OFFSET('Hygiene Data'!$F$12,0,10*ROW('Hygiene Data'!F94)))</f>
        <v/>
      </c>
      <c r="DW100" s="285" t="str">
        <f ca="true">+IF(OFFSET('Hygiene Data'!$F$13,0,10*ROW('Hygiene Data'!F94))="","",OFFSET('Hygiene Data'!$F$13,0,10*ROW('Hygiene Data'!F94)))</f>
        <v/>
      </c>
      <c r="DX100" s="285" t="str">
        <f ca="true">+IF(OFFSET('Hygiene Data'!$G$11,0,10*ROW('Hygiene Data'!G94))="","",OFFSET('Hygiene Data'!$G$11,0,10*ROW('Hygiene Data'!G94)))</f>
        <v/>
      </c>
      <c r="DY100" s="285" t="str">
        <f ca="true">+IF(OFFSET('Hygiene Data'!$G$12,0,10*ROW('Hygiene Data'!G94))="","",OFFSET('Hygiene Data'!$G$12,0,10*ROW('Hygiene Data'!G94)))</f>
        <v/>
      </c>
      <c r="DZ100" s="285" t="str">
        <f ca="true">+IF(OFFSET('Hygiene Data'!$G$13,0,10*ROW('Hygiene Data'!G94))="","",OFFSET('Hygiene Data'!$G$13,0,10*ROW('Hygiene Data'!G94)))</f>
        <v/>
      </c>
      <c r="EA100" s="285" t="str">
        <f ca="true">+IF(OFFSET('Hygiene Data'!$H$11,0,10*ROW('Hygiene Data'!H94))="","",OFFSET('Hygiene Data'!$H$11,0,10*ROW('Hygiene Data'!H94)))</f>
        <v/>
      </c>
      <c r="EB100" s="285" t="str">
        <f ca="true">+IF(OFFSET('Hygiene Data'!$H$12,0,10*ROW('Hygiene Data'!H94))="","",OFFSET('Hygiene Data'!$H$12,0,10*ROW('Hygiene Data'!H94)))</f>
        <v/>
      </c>
      <c r="EC100" s="285" t="str">
        <f ca="true">+IF(OFFSET('Hygiene Data'!$H$13,0,10*ROW('Hygiene Data'!H94))="","",OFFSET('Hygiene Data'!$H$13,0,10*ROW('Hygiene Data'!H94)))</f>
        <v/>
      </c>
      <c r="ED100" s="285" t="str">
        <f ca="true">+IF(OFFSET('Hygiene Data'!$I$11,0,10*ROW('Hygiene Data'!I94))="","",OFFSET('Hygiene Data'!$I$11,0,10*ROW('Hygiene Data'!I94)))</f>
        <v/>
      </c>
      <c r="EE100" s="285" t="str">
        <f ca="true">+IF(OFFSET('Hygiene Data'!$I$12,0,10*ROW('Hygiene Data'!I94))="","",OFFSET('Hygiene Data'!$I$12,0,10*ROW('Hygiene Data'!I94)))</f>
        <v/>
      </c>
      <c r="EF100" s="285" t="str">
        <f ca="true">+IF(OFFSET('Hygiene Data'!$I$13,0,10*ROW('Hygiene Data'!I94))="","",OFFSET('Hygiene Data'!$I$13,0,10*ROW('Hygiene Data'!I94)))</f>
        <v/>
      </c>
    </row>
    <row xmlns:x14ac="http://schemas.microsoft.com/office/spreadsheetml/2009/9/ac" r="101" x14ac:dyDescent="0.2">
      <c r="A101" s="35" t="str">
        <f ca="true">+IF(OFFSET('Water Data'!$B$2,0,10*ROW('Water Data'!E95))="","",OFFSET('Water Data'!$B$2,0,10*ROW('Water Data'!E95)))</f>
        <v/>
      </c>
      <c r="B101" s="35" t="str">
        <f ca="true">+IF(OFFSET('Water Data'!$C$2,0,10*ROW('Water Data'!F95))="","",OFFSET('Water Data'!$C$2,0,10*ROW('Water Data'!F95)))</f>
        <v/>
      </c>
      <c r="C101" s="341" t="str">
        <f t="shared" ca="true" si="1"/>
        <v/>
      </c>
      <c r="D101" s="89"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89"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89"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89"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89"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89"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89"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89"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89"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89"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89"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89"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89"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89"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89"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89"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89"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89"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0"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0"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0"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0"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0"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0"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0"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0"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0"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0"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0"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0"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0"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0"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0"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0"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0"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0"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0"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0"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0"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0"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0"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0"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0"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0"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0"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0"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0"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0"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1"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1"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1"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1"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1"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1"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1"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1"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1"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1"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1"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1"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1"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1"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1"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1"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1"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1"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85"/>
      <c r="BS101" s="285" t="str">
        <f ca="true">+IF(OFFSET('Water Data'!$D$27,0,10*ROW('Water Data'!D95))="","",OFFSET('Water Data'!$D$27,0,10*ROW('Water Data'!D95)))</f>
        <v/>
      </c>
      <c r="BT101" s="285" t="str">
        <f ca="true">+IF(OFFSET('Water Data'!$D$28,0,10*ROW('Water Data'!D95))="","",OFFSET('Water Data'!$D$28,0,10*ROW('Water Data'!D95)))</f>
        <v/>
      </c>
      <c r="BU101" s="285" t="str">
        <f ca="true">+IF(OFFSET('Water Data'!$D$29,0,10*ROW('Water Data'!D95))="","",OFFSET('Water Data'!$D$29,0,10*ROW('Water Data'!D95)))</f>
        <v/>
      </c>
      <c r="BV101" s="285" t="str">
        <f ca="true">+IF(OFFSET('Water Data'!$E$27,0,10*ROW('Water Data'!E95))="","",OFFSET('Water Data'!$E$27,0,10*ROW('Water Data'!E95)))</f>
        <v/>
      </c>
      <c r="BW101" s="285" t="str">
        <f ca="true">+IF(OFFSET('Water Data'!$E$28,0,10*ROW('Water Data'!E95))="","",OFFSET('Water Data'!$E$28,0,10*ROW('Water Data'!E95)))</f>
        <v/>
      </c>
      <c r="BX101" s="285" t="str">
        <f ca="true">+IF(OFFSET('Water Data'!$E$29,0,10*ROW('Water Data'!E95))="","",OFFSET('Water Data'!$E$29,0,10*ROW('Water Data'!E95)))</f>
        <v/>
      </c>
      <c r="BY101" s="285" t="str">
        <f ca="true">+IF(OFFSET('Water Data'!$F$27,0,10*ROW('Water Data'!F95))="","",OFFSET('Water Data'!$F$27,0,10*ROW('Water Data'!F95)))</f>
        <v/>
      </c>
      <c r="BZ101" s="285" t="str">
        <f ca="true">+IF(OFFSET('Water Data'!$F$28,0,10*ROW('Water Data'!F95))="","",OFFSET('Water Data'!$F$28,0,10*ROW('Water Data'!F95)))</f>
        <v/>
      </c>
      <c r="CA101" s="285" t="str">
        <f ca="true">+IF(OFFSET('Water Data'!$F$29,0,10*ROW('Water Data'!F95))="","",OFFSET('Water Data'!$F$29,0,10*ROW('Water Data'!F95)))</f>
        <v/>
      </c>
      <c r="CB101" s="285" t="str">
        <f ca="true">+IF(OFFSET('Water Data'!$G$27,0,10*ROW('Water Data'!G95))="","",OFFSET('Water Data'!$G$27,0,10*ROW('Water Data'!G95)))</f>
        <v/>
      </c>
      <c r="CC101" s="285" t="str">
        <f ca="true">+IF(OFFSET('Water Data'!$G$28,0,10*ROW('Water Data'!G95))="","",OFFSET('Water Data'!$G$28,0,10*ROW('Water Data'!G95)))</f>
        <v/>
      </c>
      <c r="CD101" s="285" t="str">
        <f ca="true">+IF(OFFSET('Water Data'!$G$29,0,10*ROW('Water Data'!G95))="","",OFFSET('Water Data'!$G$29,0,10*ROW('Water Data'!G95)))</f>
        <v/>
      </c>
      <c r="CE101" s="285" t="str">
        <f ca="true">+IF(OFFSET('Water Data'!$H$27,0,10*ROW('Water Data'!H95))="","",OFFSET('Water Data'!$H$27,0,10*ROW('Water Data'!H95)))</f>
        <v/>
      </c>
      <c r="CF101" s="285" t="str">
        <f ca="true">+IF(OFFSET('Water Data'!$H$28,0,10*ROW('Water Data'!H95))="","",OFFSET('Water Data'!$H$28,0,10*ROW('Water Data'!H95)))</f>
        <v/>
      </c>
      <c r="CG101" s="285" t="str">
        <f ca="true">+IF(OFFSET('Water Data'!$H$29,0,10*ROW('Water Data'!H95))="","",OFFSET('Water Data'!$H$29,0,10*ROW('Water Data'!H95)))</f>
        <v/>
      </c>
      <c r="CH101" s="285" t="str">
        <f ca="true">+IF(OFFSET('Water Data'!$I$27,0,10*ROW('Water Data'!I95))="","",OFFSET('Water Data'!$I$27,0,10*ROW('Water Data'!I95)))</f>
        <v/>
      </c>
      <c r="CI101" s="285" t="str">
        <f ca="true">+IF(OFFSET('Water Data'!$I$28,0,10*ROW('Water Data'!I95))="","",OFFSET('Water Data'!$I$28,0,10*ROW('Water Data'!I95)))</f>
        <v/>
      </c>
      <c r="CJ101" s="285" t="str">
        <f ca="true">+IF(OFFSET('Water Data'!$I$29,0,10*ROW('Water Data'!I95))="","",OFFSET('Water Data'!$I$29,0,10*ROW('Water Data'!I95)))</f>
        <v/>
      </c>
      <c r="CK101" s="285" t="str">
        <f ca="true">+IF(OFFSET('Sanitation Data'!$D$28,0,10*ROW('Sanitation Data'!D95))="","",OFFSET('Sanitation Data'!$D$28,0,10*ROW('Sanitation Data'!D95)))</f>
        <v/>
      </c>
      <c r="CL101" s="285" t="str">
        <f ca="true">+IF(OFFSET('Sanitation Data'!$D$29,0,10*ROW('Sanitation Data'!D95))="","",OFFSET('Sanitation Data'!$D$29,0,10*ROW('Sanitation Data'!D95)))</f>
        <v/>
      </c>
      <c r="CM101" s="285" t="str">
        <f ca="true">+IF(OFFSET('Sanitation Data'!$D$30,0,10*ROW('Sanitation Data'!D95))="","",OFFSET('Sanitation Data'!$D$30,0,10*ROW('Sanitation Data'!D95)))</f>
        <v/>
      </c>
      <c r="CN101" s="285" t="str">
        <f ca="true">+IF(OFFSET('Sanitation Data'!$D$31,0,10*ROW('Sanitation Data'!D95))="","",OFFSET('Sanitation Data'!$D$31,0,10*ROW('Sanitation Data'!D95)))</f>
        <v/>
      </c>
      <c r="CO101" s="285" t="str">
        <f ca="true">+IF(OFFSET('Sanitation Data'!$D$32,0,10*ROW('Sanitation Data'!D95))="","",OFFSET('Sanitation Data'!$D$32,0,10*ROW('Sanitation Data'!D95)))</f>
        <v/>
      </c>
      <c r="CP101" s="285" t="str">
        <f ca="true">+IF(OFFSET('Sanitation Data'!$E$28,0,10*ROW('Sanitation Data'!E95))="","",OFFSET('Sanitation Data'!$E$28,0,10*ROW('Sanitation Data'!E95)))</f>
        <v/>
      </c>
      <c r="CQ101" s="285" t="str">
        <f ca="true">+IF(OFFSET('Sanitation Data'!$E$29,0,10*ROW('Sanitation Data'!E95))="","",OFFSET('Sanitation Data'!$E$29,0,10*ROW('Sanitation Data'!E95)))</f>
        <v/>
      </c>
      <c r="CR101" s="285" t="str">
        <f ca="true">+IF(OFFSET('Sanitation Data'!$E$30,0,10*ROW('Sanitation Data'!E95))="","",OFFSET('Sanitation Data'!$E$30,0,10*ROW('Sanitation Data'!E95)))</f>
        <v/>
      </c>
      <c r="CS101" s="285" t="str">
        <f ca="true">+IF(OFFSET('Sanitation Data'!$E$31,0,10*ROW('Sanitation Data'!E95))="","",OFFSET('Sanitation Data'!$E$31,0,10*ROW('Sanitation Data'!E95)))</f>
        <v/>
      </c>
      <c r="CT101" s="285" t="str">
        <f ca="true">+IF(OFFSET('Sanitation Data'!$E$32,0,10*ROW('Sanitation Data'!E95))="","",OFFSET('Sanitation Data'!$E$32,0,10*ROW('Sanitation Data'!E95)))</f>
        <v/>
      </c>
      <c r="CU101" s="285" t="str">
        <f ca="true">+IF(OFFSET('Sanitation Data'!$F$28,0,10*ROW('Sanitation Data'!F95))="","",OFFSET('Sanitation Data'!$F$28,0,10*ROW('Sanitation Data'!F95)))</f>
        <v/>
      </c>
      <c r="CV101" s="285" t="str">
        <f ca="true">+IF(OFFSET('Sanitation Data'!$F$29,0,10*ROW('Sanitation Data'!F95))="","",OFFSET('Sanitation Data'!$F$29,0,10*ROW('Sanitation Data'!F95)))</f>
        <v/>
      </c>
      <c r="CW101" s="285" t="str">
        <f ca="true">+IF(OFFSET('Sanitation Data'!$F$30,0,10*ROW('Sanitation Data'!F95))="","",OFFSET('Sanitation Data'!$F$30,0,10*ROW('Sanitation Data'!F95)))</f>
        <v/>
      </c>
      <c r="CX101" s="285" t="str">
        <f ca="true">+IF(OFFSET('Sanitation Data'!$F$31,0,10*ROW('Sanitation Data'!F95))="","",OFFSET('Sanitation Data'!$F$31,0,10*ROW('Sanitation Data'!F95)))</f>
        <v/>
      </c>
      <c r="CY101" s="285" t="str">
        <f ca="true">+IF(OFFSET('Sanitation Data'!$F$32,0,10*ROW('Sanitation Data'!F95))="","",OFFSET('Sanitation Data'!$F$32,0,10*ROW('Sanitation Data'!F95)))</f>
        <v/>
      </c>
      <c r="CZ101" s="285" t="str">
        <f ca="true">+IF(OFFSET('Sanitation Data'!$G$28,0,10*ROW('Sanitation Data'!G95))="","",OFFSET('Sanitation Data'!$G$28,0,10*ROW('Sanitation Data'!G95)))</f>
        <v/>
      </c>
      <c r="DA101" s="285" t="str">
        <f ca="true">+IF(OFFSET('Sanitation Data'!$G$29,0,10*ROW('Sanitation Data'!G95))="","",OFFSET('Sanitation Data'!$G$29,0,10*ROW('Sanitation Data'!G95)))</f>
        <v/>
      </c>
      <c r="DB101" s="285" t="str">
        <f ca="true">+IF(OFFSET('Sanitation Data'!$G$30,0,10*ROW('Sanitation Data'!G95))="","",OFFSET('Sanitation Data'!$G$30,0,10*ROW('Sanitation Data'!G95)))</f>
        <v/>
      </c>
      <c r="DC101" s="285" t="str">
        <f ca="true">+IF(OFFSET('Sanitation Data'!$G$31,0,10*ROW('Sanitation Data'!G95))="","",OFFSET('Sanitation Data'!$G$31,0,10*ROW('Sanitation Data'!G95)))</f>
        <v/>
      </c>
      <c r="DD101" s="285" t="str">
        <f ca="true">+IF(OFFSET('Sanitation Data'!$G$32,0,10*ROW('Sanitation Data'!G95))="","",OFFSET('Sanitation Data'!$G$32,0,10*ROW('Sanitation Data'!G95)))</f>
        <v/>
      </c>
      <c r="DE101" s="285" t="str">
        <f ca="true">+IF(OFFSET('Sanitation Data'!$H$28,0,10*ROW('Sanitation Data'!H95))="","",OFFSET('Sanitation Data'!$H$28,0,10*ROW('Sanitation Data'!H95)))</f>
        <v/>
      </c>
      <c r="DF101" s="285" t="str">
        <f ca="true">+IF(OFFSET('Sanitation Data'!$H$29,0,10*ROW('Sanitation Data'!H95))="","",OFFSET('Sanitation Data'!$H$29,0,10*ROW('Sanitation Data'!H95)))</f>
        <v/>
      </c>
      <c r="DG101" s="285" t="str">
        <f ca="true">+IF(OFFSET('Sanitation Data'!$H$30,0,10*ROW('Sanitation Data'!H95))="","",OFFSET('Sanitation Data'!$H$30,0,10*ROW('Sanitation Data'!H95)))</f>
        <v/>
      </c>
      <c r="DH101" s="285" t="str">
        <f ca="true">+IF(OFFSET('Sanitation Data'!$H$31,0,10*ROW('Sanitation Data'!H95))="","",OFFSET('Sanitation Data'!$H$31,0,10*ROW('Sanitation Data'!H95)))</f>
        <v/>
      </c>
      <c r="DI101" s="285" t="str">
        <f ca="true">+IF(OFFSET('Sanitation Data'!$H$32,0,10*ROW('Sanitation Data'!H95))="","",OFFSET('Sanitation Data'!$H$32,0,10*ROW('Sanitation Data'!H95)))</f>
        <v/>
      </c>
      <c r="DJ101" s="285" t="str">
        <f ca="true">+IF(OFFSET('Sanitation Data'!$I$28,0,10*ROW('Sanitation Data'!I95))="","",OFFSET('Sanitation Data'!$I$28,0,10*ROW('Sanitation Data'!I95)))</f>
        <v/>
      </c>
      <c r="DK101" s="285" t="str">
        <f ca="true">+IF(OFFSET('Sanitation Data'!$I$29,0,10*ROW('Sanitation Data'!I95))="","",OFFSET('Sanitation Data'!$I$29,0,10*ROW('Sanitation Data'!I95)))</f>
        <v/>
      </c>
      <c r="DL101" s="285" t="str">
        <f ca="true">+IF(OFFSET('Sanitation Data'!$I$30,0,10*ROW('Sanitation Data'!I95))="","",OFFSET('Sanitation Data'!$I$30,0,10*ROW('Sanitation Data'!I95)))</f>
        <v/>
      </c>
      <c r="DM101" s="285" t="str">
        <f ca="true">+IF(OFFSET('Sanitation Data'!$I$31,0,10*ROW('Sanitation Data'!I95))="","",OFFSET('Sanitation Data'!$I$31,0,10*ROW('Sanitation Data'!I95)))</f>
        <v/>
      </c>
      <c r="DN101" s="285" t="str">
        <f ca="true">+IF(OFFSET('Sanitation Data'!$I$32,0,10*ROW('Sanitation Data'!I95))="","",OFFSET('Sanitation Data'!$I$32,0,10*ROW('Sanitation Data'!I95)))</f>
        <v/>
      </c>
      <c r="DO101" s="285" t="str">
        <f ca="true">+IF(OFFSET('Hygiene Data'!$D$11,0,10*ROW('Hygiene Data'!D95))="","",OFFSET('Hygiene Data'!$D$11,0,10*ROW('Hygiene Data'!D95)))</f>
        <v/>
      </c>
      <c r="DP101" s="285" t="str">
        <f ca="true">+IF(OFFSET('Hygiene Data'!$D$12,0,10*ROW('Hygiene Data'!D95))="","",OFFSET('Hygiene Data'!$D$12,0,10*ROW('Hygiene Data'!D95)))</f>
        <v/>
      </c>
      <c r="DQ101" s="285" t="str">
        <f ca="true">+IF(OFFSET('Hygiene Data'!$D$13,0,10*ROW('Hygiene Data'!D95))="","",OFFSET('Hygiene Data'!$D$13,0,10*ROW('Hygiene Data'!D95)))</f>
        <v/>
      </c>
      <c r="DR101" s="285" t="str">
        <f ca="true">+IF(OFFSET('Hygiene Data'!$E$11,0,10*ROW('Hygiene Data'!E95))="","",OFFSET('Hygiene Data'!$E$11,0,10*ROW('Hygiene Data'!E95)))</f>
        <v/>
      </c>
      <c r="DS101" s="285" t="str">
        <f ca="true">+IF(OFFSET('Hygiene Data'!$E$12,0,10*ROW('Hygiene Data'!E95))="","",OFFSET('Hygiene Data'!$E$12,0,10*ROW('Hygiene Data'!E95)))</f>
        <v/>
      </c>
      <c r="DT101" s="285" t="str">
        <f ca="true">+IF(OFFSET('Hygiene Data'!$E$13,0,10*ROW('Hygiene Data'!E95))="","",OFFSET('Hygiene Data'!$E$13,0,10*ROW('Hygiene Data'!E95)))</f>
        <v/>
      </c>
      <c r="DU101" s="285" t="str">
        <f ca="true">+IF(OFFSET('Hygiene Data'!$F$11,0,10*ROW('Hygiene Data'!F95))="","",OFFSET('Hygiene Data'!$F$11,0,10*ROW('Hygiene Data'!F95)))</f>
        <v/>
      </c>
      <c r="DV101" s="285" t="str">
        <f ca="true">+IF(OFFSET('Hygiene Data'!$F$12,0,10*ROW('Hygiene Data'!F95))="","",OFFSET('Hygiene Data'!$F$12,0,10*ROW('Hygiene Data'!F95)))</f>
        <v/>
      </c>
      <c r="DW101" s="285" t="str">
        <f ca="true">+IF(OFFSET('Hygiene Data'!$F$13,0,10*ROW('Hygiene Data'!F95))="","",OFFSET('Hygiene Data'!$F$13,0,10*ROW('Hygiene Data'!F95)))</f>
        <v/>
      </c>
      <c r="DX101" s="285" t="str">
        <f ca="true">+IF(OFFSET('Hygiene Data'!$G$11,0,10*ROW('Hygiene Data'!G95))="","",OFFSET('Hygiene Data'!$G$11,0,10*ROW('Hygiene Data'!G95)))</f>
        <v/>
      </c>
      <c r="DY101" s="285" t="str">
        <f ca="true">+IF(OFFSET('Hygiene Data'!$G$12,0,10*ROW('Hygiene Data'!G95))="","",OFFSET('Hygiene Data'!$G$12,0,10*ROW('Hygiene Data'!G95)))</f>
        <v/>
      </c>
      <c r="DZ101" s="285" t="str">
        <f ca="true">+IF(OFFSET('Hygiene Data'!$G$13,0,10*ROW('Hygiene Data'!G95))="","",OFFSET('Hygiene Data'!$G$13,0,10*ROW('Hygiene Data'!G95)))</f>
        <v/>
      </c>
      <c r="EA101" s="285" t="str">
        <f ca="true">+IF(OFFSET('Hygiene Data'!$H$11,0,10*ROW('Hygiene Data'!H95))="","",OFFSET('Hygiene Data'!$H$11,0,10*ROW('Hygiene Data'!H95)))</f>
        <v/>
      </c>
      <c r="EB101" s="285" t="str">
        <f ca="true">+IF(OFFSET('Hygiene Data'!$H$12,0,10*ROW('Hygiene Data'!H95))="","",OFFSET('Hygiene Data'!$H$12,0,10*ROW('Hygiene Data'!H95)))</f>
        <v/>
      </c>
      <c r="EC101" s="285" t="str">
        <f ca="true">+IF(OFFSET('Hygiene Data'!$H$13,0,10*ROW('Hygiene Data'!H95))="","",OFFSET('Hygiene Data'!$H$13,0,10*ROW('Hygiene Data'!H95)))</f>
        <v/>
      </c>
      <c r="ED101" s="285" t="str">
        <f ca="true">+IF(OFFSET('Hygiene Data'!$I$11,0,10*ROW('Hygiene Data'!I95))="","",OFFSET('Hygiene Data'!$I$11,0,10*ROW('Hygiene Data'!I95)))</f>
        <v/>
      </c>
      <c r="EE101" s="285" t="str">
        <f ca="true">+IF(OFFSET('Hygiene Data'!$I$12,0,10*ROW('Hygiene Data'!I95))="","",OFFSET('Hygiene Data'!$I$12,0,10*ROW('Hygiene Data'!I95)))</f>
        <v/>
      </c>
      <c r="EF101" s="285" t="str">
        <f ca="true">+IF(OFFSET('Hygiene Data'!$I$13,0,10*ROW('Hygiene Data'!I95))="","",OFFSET('Hygiene Data'!$I$13,0,10*ROW('Hygiene Data'!I95)))</f>
        <v/>
      </c>
    </row>
    <row xmlns:x14ac="http://schemas.microsoft.com/office/spreadsheetml/2009/9/ac" r="102" x14ac:dyDescent="0.2">
      <c r="A102" s="35" t="str">
        <f ca="true">+IF(OFFSET('Water Data'!$B$2,0,10*ROW('Water Data'!E96))="","",OFFSET('Water Data'!$B$2,0,10*ROW('Water Data'!E96)))</f>
        <v/>
      </c>
      <c r="B102" s="35" t="str">
        <f ca="true">+IF(OFFSET('Water Data'!$C$2,0,10*ROW('Water Data'!F96))="","",OFFSET('Water Data'!$C$2,0,10*ROW('Water Data'!F96)))</f>
        <v/>
      </c>
      <c r="C102" s="341" t="str">
        <f t="shared" ca="true" si="1"/>
        <v/>
      </c>
      <c r="D102" s="89"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89"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89"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89"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89"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89"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89"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89"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89"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89"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89"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89"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89"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89"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89"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89"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89"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89"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0"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0"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0"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0"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0"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0"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0"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0"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0"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0"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0"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0"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0"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0"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0"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0"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0"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0"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0"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0"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0"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0"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0"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0"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0"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0"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0"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0"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0"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0"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1"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1"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1"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1"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1"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1"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1"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1"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1"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1"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1"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1"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1"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1"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1"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1"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1"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1"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85"/>
      <c r="BS102" s="285" t="str">
        <f ca="true">+IF(OFFSET('Water Data'!$D$27,0,10*ROW('Water Data'!D96))="","",OFFSET('Water Data'!$D$27,0,10*ROW('Water Data'!D96)))</f>
        <v/>
      </c>
      <c r="BT102" s="285" t="str">
        <f ca="true">+IF(OFFSET('Water Data'!$D$28,0,10*ROW('Water Data'!D96))="","",OFFSET('Water Data'!$D$28,0,10*ROW('Water Data'!D96)))</f>
        <v/>
      </c>
      <c r="BU102" s="285" t="str">
        <f ca="true">+IF(OFFSET('Water Data'!$D$29,0,10*ROW('Water Data'!D96))="","",OFFSET('Water Data'!$D$29,0,10*ROW('Water Data'!D96)))</f>
        <v/>
      </c>
      <c r="BV102" s="285" t="str">
        <f ca="true">+IF(OFFSET('Water Data'!$E$27,0,10*ROW('Water Data'!E96))="","",OFFSET('Water Data'!$E$27,0,10*ROW('Water Data'!E96)))</f>
        <v/>
      </c>
      <c r="BW102" s="285" t="str">
        <f ca="true">+IF(OFFSET('Water Data'!$E$28,0,10*ROW('Water Data'!E96))="","",OFFSET('Water Data'!$E$28,0,10*ROW('Water Data'!E96)))</f>
        <v/>
      </c>
      <c r="BX102" s="285" t="str">
        <f ca="true">+IF(OFFSET('Water Data'!$E$29,0,10*ROW('Water Data'!E96))="","",OFFSET('Water Data'!$E$29,0,10*ROW('Water Data'!E96)))</f>
        <v/>
      </c>
      <c r="BY102" s="285" t="str">
        <f ca="true">+IF(OFFSET('Water Data'!$F$27,0,10*ROW('Water Data'!F96))="","",OFFSET('Water Data'!$F$27,0,10*ROW('Water Data'!F96)))</f>
        <v/>
      </c>
      <c r="BZ102" s="285" t="str">
        <f ca="true">+IF(OFFSET('Water Data'!$F$28,0,10*ROW('Water Data'!F96))="","",OFFSET('Water Data'!$F$28,0,10*ROW('Water Data'!F96)))</f>
        <v/>
      </c>
      <c r="CA102" s="285" t="str">
        <f ca="true">+IF(OFFSET('Water Data'!$F$29,0,10*ROW('Water Data'!F96))="","",OFFSET('Water Data'!$F$29,0,10*ROW('Water Data'!F96)))</f>
        <v/>
      </c>
      <c r="CB102" s="285" t="str">
        <f ca="true">+IF(OFFSET('Water Data'!$G$27,0,10*ROW('Water Data'!G96))="","",OFFSET('Water Data'!$G$27,0,10*ROW('Water Data'!G96)))</f>
        <v/>
      </c>
      <c r="CC102" s="285" t="str">
        <f ca="true">+IF(OFFSET('Water Data'!$G$28,0,10*ROW('Water Data'!G96))="","",OFFSET('Water Data'!$G$28,0,10*ROW('Water Data'!G96)))</f>
        <v/>
      </c>
      <c r="CD102" s="285" t="str">
        <f ca="true">+IF(OFFSET('Water Data'!$G$29,0,10*ROW('Water Data'!G96))="","",OFFSET('Water Data'!$G$29,0,10*ROW('Water Data'!G96)))</f>
        <v/>
      </c>
      <c r="CE102" s="285" t="str">
        <f ca="true">+IF(OFFSET('Water Data'!$H$27,0,10*ROW('Water Data'!H96))="","",OFFSET('Water Data'!$H$27,0,10*ROW('Water Data'!H96)))</f>
        <v/>
      </c>
      <c r="CF102" s="285" t="str">
        <f ca="true">+IF(OFFSET('Water Data'!$H$28,0,10*ROW('Water Data'!H96))="","",OFFSET('Water Data'!$H$28,0,10*ROW('Water Data'!H96)))</f>
        <v/>
      </c>
      <c r="CG102" s="285" t="str">
        <f ca="true">+IF(OFFSET('Water Data'!$H$29,0,10*ROW('Water Data'!H96))="","",OFFSET('Water Data'!$H$29,0,10*ROW('Water Data'!H96)))</f>
        <v/>
      </c>
      <c r="CH102" s="285" t="str">
        <f ca="true">+IF(OFFSET('Water Data'!$I$27,0,10*ROW('Water Data'!I96))="","",OFFSET('Water Data'!$I$27,0,10*ROW('Water Data'!I96)))</f>
        <v/>
      </c>
      <c r="CI102" s="285" t="str">
        <f ca="true">+IF(OFFSET('Water Data'!$I$28,0,10*ROW('Water Data'!I96))="","",OFFSET('Water Data'!$I$28,0,10*ROW('Water Data'!I96)))</f>
        <v/>
      </c>
      <c r="CJ102" s="285" t="str">
        <f ca="true">+IF(OFFSET('Water Data'!$I$29,0,10*ROW('Water Data'!I96))="","",OFFSET('Water Data'!$I$29,0,10*ROW('Water Data'!I96)))</f>
        <v/>
      </c>
      <c r="CK102" s="285" t="str">
        <f ca="true">+IF(OFFSET('Sanitation Data'!$D$28,0,10*ROW('Sanitation Data'!D96))="","",OFFSET('Sanitation Data'!$D$28,0,10*ROW('Sanitation Data'!D96)))</f>
        <v/>
      </c>
      <c r="CL102" s="285" t="str">
        <f ca="true">+IF(OFFSET('Sanitation Data'!$D$29,0,10*ROW('Sanitation Data'!D96))="","",OFFSET('Sanitation Data'!$D$29,0,10*ROW('Sanitation Data'!D96)))</f>
        <v/>
      </c>
      <c r="CM102" s="285" t="str">
        <f ca="true">+IF(OFFSET('Sanitation Data'!$D$30,0,10*ROW('Sanitation Data'!D96))="","",OFFSET('Sanitation Data'!$D$30,0,10*ROW('Sanitation Data'!D96)))</f>
        <v/>
      </c>
      <c r="CN102" s="285" t="str">
        <f ca="true">+IF(OFFSET('Sanitation Data'!$D$31,0,10*ROW('Sanitation Data'!D96))="","",OFFSET('Sanitation Data'!$D$31,0,10*ROW('Sanitation Data'!D96)))</f>
        <v/>
      </c>
      <c r="CO102" s="285" t="str">
        <f ca="true">+IF(OFFSET('Sanitation Data'!$D$32,0,10*ROW('Sanitation Data'!D96))="","",OFFSET('Sanitation Data'!$D$32,0,10*ROW('Sanitation Data'!D96)))</f>
        <v/>
      </c>
      <c r="CP102" s="285" t="str">
        <f ca="true">+IF(OFFSET('Sanitation Data'!$E$28,0,10*ROW('Sanitation Data'!E96))="","",OFFSET('Sanitation Data'!$E$28,0,10*ROW('Sanitation Data'!E96)))</f>
        <v/>
      </c>
      <c r="CQ102" s="285" t="str">
        <f ca="true">+IF(OFFSET('Sanitation Data'!$E$29,0,10*ROW('Sanitation Data'!E96))="","",OFFSET('Sanitation Data'!$E$29,0,10*ROW('Sanitation Data'!E96)))</f>
        <v/>
      </c>
      <c r="CR102" s="285" t="str">
        <f ca="true">+IF(OFFSET('Sanitation Data'!$E$30,0,10*ROW('Sanitation Data'!E96))="","",OFFSET('Sanitation Data'!$E$30,0,10*ROW('Sanitation Data'!E96)))</f>
        <v/>
      </c>
      <c r="CS102" s="285" t="str">
        <f ca="true">+IF(OFFSET('Sanitation Data'!$E$31,0,10*ROW('Sanitation Data'!E96))="","",OFFSET('Sanitation Data'!$E$31,0,10*ROW('Sanitation Data'!E96)))</f>
        <v/>
      </c>
      <c r="CT102" s="285" t="str">
        <f ca="true">+IF(OFFSET('Sanitation Data'!$E$32,0,10*ROW('Sanitation Data'!E96))="","",OFFSET('Sanitation Data'!$E$32,0,10*ROW('Sanitation Data'!E96)))</f>
        <v/>
      </c>
      <c r="CU102" s="285" t="str">
        <f ca="true">+IF(OFFSET('Sanitation Data'!$F$28,0,10*ROW('Sanitation Data'!F96))="","",OFFSET('Sanitation Data'!$F$28,0,10*ROW('Sanitation Data'!F96)))</f>
        <v/>
      </c>
      <c r="CV102" s="285" t="str">
        <f ca="true">+IF(OFFSET('Sanitation Data'!$F$29,0,10*ROW('Sanitation Data'!F96))="","",OFFSET('Sanitation Data'!$F$29,0,10*ROW('Sanitation Data'!F96)))</f>
        <v/>
      </c>
      <c r="CW102" s="285" t="str">
        <f ca="true">+IF(OFFSET('Sanitation Data'!$F$30,0,10*ROW('Sanitation Data'!F96))="","",OFFSET('Sanitation Data'!$F$30,0,10*ROW('Sanitation Data'!F96)))</f>
        <v/>
      </c>
      <c r="CX102" s="285" t="str">
        <f ca="true">+IF(OFFSET('Sanitation Data'!$F$31,0,10*ROW('Sanitation Data'!F96))="","",OFFSET('Sanitation Data'!$F$31,0,10*ROW('Sanitation Data'!F96)))</f>
        <v/>
      </c>
      <c r="CY102" s="285" t="str">
        <f ca="true">+IF(OFFSET('Sanitation Data'!$F$32,0,10*ROW('Sanitation Data'!F96))="","",OFFSET('Sanitation Data'!$F$32,0,10*ROW('Sanitation Data'!F96)))</f>
        <v/>
      </c>
      <c r="CZ102" s="285" t="str">
        <f ca="true">+IF(OFFSET('Sanitation Data'!$G$28,0,10*ROW('Sanitation Data'!G96))="","",OFFSET('Sanitation Data'!$G$28,0,10*ROW('Sanitation Data'!G96)))</f>
        <v/>
      </c>
      <c r="DA102" s="285" t="str">
        <f ca="true">+IF(OFFSET('Sanitation Data'!$G$29,0,10*ROW('Sanitation Data'!G96))="","",OFFSET('Sanitation Data'!$G$29,0,10*ROW('Sanitation Data'!G96)))</f>
        <v/>
      </c>
      <c r="DB102" s="285" t="str">
        <f ca="true">+IF(OFFSET('Sanitation Data'!$G$30,0,10*ROW('Sanitation Data'!G96))="","",OFFSET('Sanitation Data'!$G$30,0,10*ROW('Sanitation Data'!G96)))</f>
        <v/>
      </c>
      <c r="DC102" s="285" t="str">
        <f ca="true">+IF(OFFSET('Sanitation Data'!$G$31,0,10*ROW('Sanitation Data'!G96))="","",OFFSET('Sanitation Data'!$G$31,0,10*ROW('Sanitation Data'!G96)))</f>
        <v/>
      </c>
      <c r="DD102" s="285" t="str">
        <f ca="true">+IF(OFFSET('Sanitation Data'!$G$32,0,10*ROW('Sanitation Data'!G96))="","",OFFSET('Sanitation Data'!$G$32,0,10*ROW('Sanitation Data'!G96)))</f>
        <v/>
      </c>
      <c r="DE102" s="285" t="str">
        <f ca="true">+IF(OFFSET('Sanitation Data'!$H$28,0,10*ROW('Sanitation Data'!H96))="","",OFFSET('Sanitation Data'!$H$28,0,10*ROW('Sanitation Data'!H96)))</f>
        <v/>
      </c>
      <c r="DF102" s="285" t="str">
        <f ca="true">+IF(OFFSET('Sanitation Data'!$H$29,0,10*ROW('Sanitation Data'!H96))="","",OFFSET('Sanitation Data'!$H$29,0,10*ROW('Sanitation Data'!H96)))</f>
        <v/>
      </c>
      <c r="DG102" s="285" t="str">
        <f ca="true">+IF(OFFSET('Sanitation Data'!$H$30,0,10*ROW('Sanitation Data'!H96))="","",OFFSET('Sanitation Data'!$H$30,0,10*ROW('Sanitation Data'!H96)))</f>
        <v/>
      </c>
      <c r="DH102" s="285" t="str">
        <f ca="true">+IF(OFFSET('Sanitation Data'!$H$31,0,10*ROW('Sanitation Data'!H96))="","",OFFSET('Sanitation Data'!$H$31,0,10*ROW('Sanitation Data'!H96)))</f>
        <v/>
      </c>
      <c r="DI102" s="285" t="str">
        <f ca="true">+IF(OFFSET('Sanitation Data'!$H$32,0,10*ROW('Sanitation Data'!H96))="","",OFFSET('Sanitation Data'!$H$32,0,10*ROW('Sanitation Data'!H96)))</f>
        <v/>
      </c>
      <c r="DJ102" s="285" t="str">
        <f ca="true">+IF(OFFSET('Sanitation Data'!$I$28,0,10*ROW('Sanitation Data'!I96))="","",OFFSET('Sanitation Data'!$I$28,0,10*ROW('Sanitation Data'!I96)))</f>
        <v/>
      </c>
      <c r="DK102" s="285" t="str">
        <f ca="true">+IF(OFFSET('Sanitation Data'!$I$29,0,10*ROW('Sanitation Data'!I96))="","",OFFSET('Sanitation Data'!$I$29,0,10*ROW('Sanitation Data'!I96)))</f>
        <v/>
      </c>
      <c r="DL102" s="285" t="str">
        <f ca="true">+IF(OFFSET('Sanitation Data'!$I$30,0,10*ROW('Sanitation Data'!I96))="","",OFFSET('Sanitation Data'!$I$30,0,10*ROW('Sanitation Data'!I96)))</f>
        <v/>
      </c>
      <c r="DM102" s="285" t="str">
        <f ca="true">+IF(OFFSET('Sanitation Data'!$I$31,0,10*ROW('Sanitation Data'!I96))="","",OFFSET('Sanitation Data'!$I$31,0,10*ROW('Sanitation Data'!I96)))</f>
        <v/>
      </c>
      <c r="DN102" s="285" t="str">
        <f ca="true">+IF(OFFSET('Sanitation Data'!$I$32,0,10*ROW('Sanitation Data'!I96))="","",OFFSET('Sanitation Data'!$I$32,0,10*ROW('Sanitation Data'!I96)))</f>
        <v/>
      </c>
      <c r="DO102" s="285" t="str">
        <f ca="true">+IF(OFFSET('Hygiene Data'!$D$11,0,10*ROW('Hygiene Data'!D96))="","",OFFSET('Hygiene Data'!$D$11,0,10*ROW('Hygiene Data'!D96)))</f>
        <v/>
      </c>
      <c r="DP102" s="285" t="str">
        <f ca="true">+IF(OFFSET('Hygiene Data'!$D$12,0,10*ROW('Hygiene Data'!D96))="","",OFFSET('Hygiene Data'!$D$12,0,10*ROW('Hygiene Data'!D96)))</f>
        <v/>
      </c>
      <c r="DQ102" s="285" t="str">
        <f ca="true">+IF(OFFSET('Hygiene Data'!$D$13,0,10*ROW('Hygiene Data'!D96))="","",OFFSET('Hygiene Data'!$D$13,0,10*ROW('Hygiene Data'!D96)))</f>
        <v/>
      </c>
      <c r="DR102" s="285" t="str">
        <f ca="true">+IF(OFFSET('Hygiene Data'!$E$11,0,10*ROW('Hygiene Data'!E96))="","",OFFSET('Hygiene Data'!$E$11,0,10*ROW('Hygiene Data'!E96)))</f>
        <v/>
      </c>
      <c r="DS102" s="285" t="str">
        <f ca="true">+IF(OFFSET('Hygiene Data'!$E$12,0,10*ROW('Hygiene Data'!E96))="","",OFFSET('Hygiene Data'!$E$12,0,10*ROW('Hygiene Data'!E96)))</f>
        <v/>
      </c>
      <c r="DT102" s="285" t="str">
        <f ca="true">+IF(OFFSET('Hygiene Data'!$E$13,0,10*ROW('Hygiene Data'!E96))="","",OFFSET('Hygiene Data'!$E$13,0,10*ROW('Hygiene Data'!E96)))</f>
        <v/>
      </c>
      <c r="DU102" s="285" t="str">
        <f ca="true">+IF(OFFSET('Hygiene Data'!$F$11,0,10*ROW('Hygiene Data'!F96))="","",OFFSET('Hygiene Data'!$F$11,0,10*ROW('Hygiene Data'!F96)))</f>
        <v/>
      </c>
      <c r="DV102" s="285" t="str">
        <f ca="true">+IF(OFFSET('Hygiene Data'!$F$12,0,10*ROW('Hygiene Data'!F96))="","",OFFSET('Hygiene Data'!$F$12,0,10*ROW('Hygiene Data'!F96)))</f>
        <v/>
      </c>
      <c r="DW102" s="285" t="str">
        <f ca="true">+IF(OFFSET('Hygiene Data'!$F$13,0,10*ROW('Hygiene Data'!F96))="","",OFFSET('Hygiene Data'!$F$13,0,10*ROW('Hygiene Data'!F96)))</f>
        <v/>
      </c>
      <c r="DX102" s="285" t="str">
        <f ca="true">+IF(OFFSET('Hygiene Data'!$G$11,0,10*ROW('Hygiene Data'!G96))="","",OFFSET('Hygiene Data'!$G$11,0,10*ROW('Hygiene Data'!G96)))</f>
        <v/>
      </c>
      <c r="DY102" s="285" t="str">
        <f ca="true">+IF(OFFSET('Hygiene Data'!$G$12,0,10*ROW('Hygiene Data'!G96))="","",OFFSET('Hygiene Data'!$G$12,0,10*ROW('Hygiene Data'!G96)))</f>
        <v/>
      </c>
      <c r="DZ102" s="285" t="str">
        <f ca="true">+IF(OFFSET('Hygiene Data'!$G$13,0,10*ROW('Hygiene Data'!G96))="","",OFFSET('Hygiene Data'!$G$13,0,10*ROW('Hygiene Data'!G96)))</f>
        <v/>
      </c>
      <c r="EA102" s="285" t="str">
        <f ca="true">+IF(OFFSET('Hygiene Data'!$H$11,0,10*ROW('Hygiene Data'!H96))="","",OFFSET('Hygiene Data'!$H$11,0,10*ROW('Hygiene Data'!H96)))</f>
        <v/>
      </c>
      <c r="EB102" s="285" t="str">
        <f ca="true">+IF(OFFSET('Hygiene Data'!$H$12,0,10*ROW('Hygiene Data'!H96))="","",OFFSET('Hygiene Data'!$H$12,0,10*ROW('Hygiene Data'!H96)))</f>
        <v/>
      </c>
      <c r="EC102" s="285" t="str">
        <f ca="true">+IF(OFFSET('Hygiene Data'!$H$13,0,10*ROW('Hygiene Data'!H96))="","",OFFSET('Hygiene Data'!$H$13,0,10*ROW('Hygiene Data'!H96)))</f>
        <v/>
      </c>
      <c r="ED102" s="285" t="str">
        <f ca="true">+IF(OFFSET('Hygiene Data'!$I$11,0,10*ROW('Hygiene Data'!I96))="","",OFFSET('Hygiene Data'!$I$11,0,10*ROW('Hygiene Data'!I96)))</f>
        <v/>
      </c>
      <c r="EE102" s="285" t="str">
        <f ca="true">+IF(OFFSET('Hygiene Data'!$I$12,0,10*ROW('Hygiene Data'!I96))="","",OFFSET('Hygiene Data'!$I$12,0,10*ROW('Hygiene Data'!I96)))</f>
        <v/>
      </c>
      <c r="EF102" s="285" t="str">
        <f ca="true">+IF(OFFSET('Hygiene Data'!$I$13,0,10*ROW('Hygiene Data'!I96))="","",OFFSET('Hygiene Data'!$I$13,0,10*ROW('Hygiene Data'!I96)))</f>
        <v/>
      </c>
    </row>
    <row xmlns:x14ac="http://schemas.microsoft.com/office/spreadsheetml/2009/9/ac" r="103" x14ac:dyDescent="0.2">
      <c r="A103" s="35" t="str">
        <f ca="true">+IF(OFFSET('Water Data'!$B$2,0,10*ROW('Water Data'!E97))="","",OFFSET('Water Data'!$B$2,0,10*ROW('Water Data'!E97)))</f>
        <v/>
      </c>
      <c r="B103" s="35" t="str">
        <f ca="true">+IF(OFFSET('Water Data'!$C$2,0,10*ROW('Water Data'!F97))="","",OFFSET('Water Data'!$C$2,0,10*ROW('Water Data'!F97)))</f>
        <v/>
      </c>
      <c r="C103" s="341" t="str">
        <f t="shared" ca="true" si="1"/>
        <v/>
      </c>
      <c r="D103" s="89"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89"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89"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89"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89"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89"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89"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89"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89"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89"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89"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89"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89"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89"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89"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89"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89"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89"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0"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0"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0"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0"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0"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0"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0"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0"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0"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0"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0"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0"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0"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0"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0"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0"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0"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0"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0"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0"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0"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0"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0"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0"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0"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0"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0"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0"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0"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0"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1"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1"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1"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1"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1"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1"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1"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1"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1"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1"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1"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1"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1"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1"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1"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1"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1"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1"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85"/>
      <c r="BS103" s="285" t="str">
        <f ca="true">+IF(OFFSET('Water Data'!$D$27,0,10*ROW('Water Data'!D97))="","",OFFSET('Water Data'!$D$27,0,10*ROW('Water Data'!D97)))</f>
        <v/>
      </c>
      <c r="BT103" s="285" t="str">
        <f ca="true">+IF(OFFSET('Water Data'!$D$28,0,10*ROW('Water Data'!D97))="","",OFFSET('Water Data'!$D$28,0,10*ROW('Water Data'!D97)))</f>
        <v/>
      </c>
      <c r="BU103" s="285" t="str">
        <f ca="true">+IF(OFFSET('Water Data'!$D$29,0,10*ROW('Water Data'!D97))="","",OFFSET('Water Data'!$D$29,0,10*ROW('Water Data'!D97)))</f>
        <v/>
      </c>
      <c r="BV103" s="285" t="str">
        <f ca="true">+IF(OFFSET('Water Data'!$E$27,0,10*ROW('Water Data'!E97))="","",OFFSET('Water Data'!$E$27,0,10*ROW('Water Data'!E97)))</f>
        <v/>
      </c>
      <c r="BW103" s="285" t="str">
        <f ca="true">+IF(OFFSET('Water Data'!$E$28,0,10*ROW('Water Data'!E97))="","",OFFSET('Water Data'!$E$28,0,10*ROW('Water Data'!E97)))</f>
        <v/>
      </c>
      <c r="BX103" s="285" t="str">
        <f ca="true">+IF(OFFSET('Water Data'!$E$29,0,10*ROW('Water Data'!E97))="","",OFFSET('Water Data'!$E$29,0,10*ROW('Water Data'!E97)))</f>
        <v/>
      </c>
      <c r="BY103" s="285" t="str">
        <f ca="true">+IF(OFFSET('Water Data'!$F$27,0,10*ROW('Water Data'!F97))="","",OFFSET('Water Data'!$F$27,0,10*ROW('Water Data'!F97)))</f>
        <v/>
      </c>
      <c r="BZ103" s="285" t="str">
        <f ca="true">+IF(OFFSET('Water Data'!$F$28,0,10*ROW('Water Data'!F97))="","",OFFSET('Water Data'!$F$28,0,10*ROW('Water Data'!F97)))</f>
        <v/>
      </c>
      <c r="CA103" s="285" t="str">
        <f ca="true">+IF(OFFSET('Water Data'!$F$29,0,10*ROW('Water Data'!F97))="","",OFFSET('Water Data'!$F$29,0,10*ROW('Water Data'!F97)))</f>
        <v/>
      </c>
      <c r="CB103" s="285" t="str">
        <f ca="true">+IF(OFFSET('Water Data'!$G$27,0,10*ROW('Water Data'!G97))="","",OFFSET('Water Data'!$G$27,0,10*ROW('Water Data'!G97)))</f>
        <v/>
      </c>
      <c r="CC103" s="285" t="str">
        <f ca="true">+IF(OFFSET('Water Data'!$G$28,0,10*ROW('Water Data'!G97))="","",OFFSET('Water Data'!$G$28,0,10*ROW('Water Data'!G97)))</f>
        <v/>
      </c>
      <c r="CD103" s="285" t="str">
        <f ca="true">+IF(OFFSET('Water Data'!$G$29,0,10*ROW('Water Data'!G97))="","",OFFSET('Water Data'!$G$29,0,10*ROW('Water Data'!G97)))</f>
        <v/>
      </c>
      <c r="CE103" s="285" t="str">
        <f ca="true">+IF(OFFSET('Water Data'!$H$27,0,10*ROW('Water Data'!H97))="","",OFFSET('Water Data'!$H$27,0,10*ROW('Water Data'!H97)))</f>
        <v/>
      </c>
      <c r="CF103" s="285" t="str">
        <f ca="true">+IF(OFFSET('Water Data'!$H$28,0,10*ROW('Water Data'!H97))="","",OFFSET('Water Data'!$H$28,0,10*ROW('Water Data'!H97)))</f>
        <v/>
      </c>
      <c r="CG103" s="285" t="str">
        <f ca="true">+IF(OFFSET('Water Data'!$H$29,0,10*ROW('Water Data'!H97))="","",OFFSET('Water Data'!$H$29,0,10*ROW('Water Data'!H97)))</f>
        <v/>
      </c>
      <c r="CH103" s="285" t="str">
        <f ca="true">+IF(OFFSET('Water Data'!$I$27,0,10*ROW('Water Data'!I97))="","",OFFSET('Water Data'!$I$27,0,10*ROW('Water Data'!I97)))</f>
        <v/>
      </c>
      <c r="CI103" s="285" t="str">
        <f ca="true">+IF(OFFSET('Water Data'!$I$28,0,10*ROW('Water Data'!I97))="","",OFFSET('Water Data'!$I$28,0,10*ROW('Water Data'!I97)))</f>
        <v/>
      </c>
      <c r="CJ103" s="285" t="str">
        <f ca="true">+IF(OFFSET('Water Data'!$I$29,0,10*ROW('Water Data'!I97))="","",OFFSET('Water Data'!$I$29,0,10*ROW('Water Data'!I97)))</f>
        <v/>
      </c>
      <c r="CK103" s="285" t="str">
        <f ca="true">+IF(OFFSET('Sanitation Data'!$D$28,0,10*ROW('Sanitation Data'!D97))="","",OFFSET('Sanitation Data'!$D$28,0,10*ROW('Sanitation Data'!D97)))</f>
        <v/>
      </c>
      <c r="CL103" s="285" t="str">
        <f ca="true">+IF(OFFSET('Sanitation Data'!$D$29,0,10*ROW('Sanitation Data'!D97))="","",OFFSET('Sanitation Data'!$D$29,0,10*ROW('Sanitation Data'!D97)))</f>
        <v/>
      </c>
      <c r="CM103" s="285" t="str">
        <f ca="true">+IF(OFFSET('Sanitation Data'!$D$30,0,10*ROW('Sanitation Data'!D97))="","",OFFSET('Sanitation Data'!$D$30,0,10*ROW('Sanitation Data'!D97)))</f>
        <v/>
      </c>
      <c r="CN103" s="285" t="str">
        <f ca="true">+IF(OFFSET('Sanitation Data'!$D$31,0,10*ROW('Sanitation Data'!D97))="","",OFFSET('Sanitation Data'!$D$31,0,10*ROW('Sanitation Data'!D97)))</f>
        <v/>
      </c>
      <c r="CO103" s="285" t="str">
        <f ca="true">+IF(OFFSET('Sanitation Data'!$D$32,0,10*ROW('Sanitation Data'!D97))="","",OFFSET('Sanitation Data'!$D$32,0,10*ROW('Sanitation Data'!D97)))</f>
        <v/>
      </c>
      <c r="CP103" s="285" t="str">
        <f ca="true">+IF(OFFSET('Sanitation Data'!$E$28,0,10*ROW('Sanitation Data'!E97))="","",OFFSET('Sanitation Data'!$E$28,0,10*ROW('Sanitation Data'!E97)))</f>
        <v/>
      </c>
      <c r="CQ103" s="285" t="str">
        <f ca="true">+IF(OFFSET('Sanitation Data'!$E$29,0,10*ROW('Sanitation Data'!E97))="","",OFFSET('Sanitation Data'!$E$29,0,10*ROW('Sanitation Data'!E97)))</f>
        <v/>
      </c>
      <c r="CR103" s="285" t="str">
        <f ca="true">+IF(OFFSET('Sanitation Data'!$E$30,0,10*ROW('Sanitation Data'!E97))="","",OFFSET('Sanitation Data'!$E$30,0,10*ROW('Sanitation Data'!E97)))</f>
        <v/>
      </c>
      <c r="CS103" s="285" t="str">
        <f ca="true">+IF(OFFSET('Sanitation Data'!$E$31,0,10*ROW('Sanitation Data'!E97))="","",OFFSET('Sanitation Data'!$E$31,0,10*ROW('Sanitation Data'!E97)))</f>
        <v/>
      </c>
      <c r="CT103" s="285" t="str">
        <f ca="true">+IF(OFFSET('Sanitation Data'!$E$32,0,10*ROW('Sanitation Data'!E97))="","",OFFSET('Sanitation Data'!$E$32,0,10*ROW('Sanitation Data'!E97)))</f>
        <v/>
      </c>
      <c r="CU103" s="285" t="str">
        <f ca="true">+IF(OFFSET('Sanitation Data'!$F$28,0,10*ROW('Sanitation Data'!F97))="","",OFFSET('Sanitation Data'!$F$28,0,10*ROW('Sanitation Data'!F97)))</f>
        <v/>
      </c>
      <c r="CV103" s="285" t="str">
        <f ca="true">+IF(OFFSET('Sanitation Data'!$F$29,0,10*ROW('Sanitation Data'!F97))="","",OFFSET('Sanitation Data'!$F$29,0,10*ROW('Sanitation Data'!F97)))</f>
        <v/>
      </c>
      <c r="CW103" s="285" t="str">
        <f ca="true">+IF(OFFSET('Sanitation Data'!$F$30,0,10*ROW('Sanitation Data'!F97))="","",OFFSET('Sanitation Data'!$F$30,0,10*ROW('Sanitation Data'!F97)))</f>
        <v/>
      </c>
      <c r="CX103" s="285" t="str">
        <f ca="true">+IF(OFFSET('Sanitation Data'!$F$31,0,10*ROW('Sanitation Data'!F97))="","",OFFSET('Sanitation Data'!$F$31,0,10*ROW('Sanitation Data'!F97)))</f>
        <v/>
      </c>
      <c r="CY103" s="285" t="str">
        <f ca="true">+IF(OFFSET('Sanitation Data'!$F$32,0,10*ROW('Sanitation Data'!F97))="","",OFFSET('Sanitation Data'!$F$32,0,10*ROW('Sanitation Data'!F97)))</f>
        <v/>
      </c>
      <c r="CZ103" s="285" t="str">
        <f ca="true">+IF(OFFSET('Sanitation Data'!$G$28,0,10*ROW('Sanitation Data'!G97))="","",OFFSET('Sanitation Data'!$G$28,0,10*ROW('Sanitation Data'!G97)))</f>
        <v/>
      </c>
      <c r="DA103" s="285" t="str">
        <f ca="true">+IF(OFFSET('Sanitation Data'!$G$29,0,10*ROW('Sanitation Data'!G97))="","",OFFSET('Sanitation Data'!$G$29,0,10*ROW('Sanitation Data'!G97)))</f>
        <v/>
      </c>
      <c r="DB103" s="285" t="str">
        <f ca="true">+IF(OFFSET('Sanitation Data'!$G$30,0,10*ROW('Sanitation Data'!G97))="","",OFFSET('Sanitation Data'!$G$30,0,10*ROW('Sanitation Data'!G97)))</f>
        <v/>
      </c>
      <c r="DC103" s="285" t="str">
        <f ca="true">+IF(OFFSET('Sanitation Data'!$G$31,0,10*ROW('Sanitation Data'!G97))="","",OFFSET('Sanitation Data'!$G$31,0,10*ROW('Sanitation Data'!G97)))</f>
        <v/>
      </c>
      <c r="DD103" s="285" t="str">
        <f ca="true">+IF(OFFSET('Sanitation Data'!$G$32,0,10*ROW('Sanitation Data'!G97))="","",OFFSET('Sanitation Data'!$G$32,0,10*ROW('Sanitation Data'!G97)))</f>
        <v/>
      </c>
      <c r="DE103" s="285" t="str">
        <f ca="true">+IF(OFFSET('Sanitation Data'!$H$28,0,10*ROW('Sanitation Data'!H97))="","",OFFSET('Sanitation Data'!$H$28,0,10*ROW('Sanitation Data'!H97)))</f>
        <v/>
      </c>
      <c r="DF103" s="285" t="str">
        <f ca="true">+IF(OFFSET('Sanitation Data'!$H$29,0,10*ROW('Sanitation Data'!H97))="","",OFFSET('Sanitation Data'!$H$29,0,10*ROW('Sanitation Data'!H97)))</f>
        <v/>
      </c>
      <c r="DG103" s="285" t="str">
        <f ca="true">+IF(OFFSET('Sanitation Data'!$H$30,0,10*ROW('Sanitation Data'!H97))="","",OFFSET('Sanitation Data'!$H$30,0,10*ROW('Sanitation Data'!H97)))</f>
        <v/>
      </c>
      <c r="DH103" s="285" t="str">
        <f ca="true">+IF(OFFSET('Sanitation Data'!$H$31,0,10*ROW('Sanitation Data'!H97))="","",OFFSET('Sanitation Data'!$H$31,0,10*ROW('Sanitation Data'!H97)))</f>
        <v/>
      </c>
      <c r="DI103" s="285" t="str">
        <f ca="true">+IF(OFFSET('Sanitation Data'!$H$32,0,10*ROW('Sanitation Data'!H97))="","",OFFSET('Sanitation Data'!$H$32,0,10*ROW('Sanitation Data'!H97)))</f>
        <v/>
      </c>
      <c r="DJ103" s="285" t="str">
        <f ca="true">+IF(OFFSET('Sanitation Data'!$I$28,0,10*ROW('Sanitation Data'!I97))="","",OFFSET('Sanitation Data'!$I$28,0,10*ROW('Sanitation Data'!I97)))</f>
        <v/>
      </c>
      <c r="DK103" s="285" t="str">
        <f ca="true">+IF(OFFSET('Sanitation Data'!$I$29,0,10*ROW('Sanitation Data'!I97))="","",OFFSET('Sanitation Data'!$I$29,0,10*ROW('Sanitation Data'!I97)))</f>
        <v/>
      </c>
      <c r="DL103" s="285" t="str">
        <f ca="true">+IF(OFFSET('Sanitation Data'!$I$30,0,10*ROW('Sanitation Data'!I97))="","",OFFSET('Sanitation Data'!$I$30,0,10*ROW('Sanitation Data'!I97)))</f>
        <v/>
      </c>
      <c r="DM103" s="285" t="str">
        <f ca="true">+IF(OFFSET('Sanitation Data'!$I$31,0,10*ROW('Sanitation Data'!I97))="","",OFFSET('Sanitation Data'!$I$31,0,10*ROW('Sanitation Data'!I97)))</f>
        <v/>
      </c>
      <c r="DN103" s="285" t="str">
        <f ca="true">+IF(OFFSET('Sanitation Data'!$I$32,0,10*ROW('Sanitation Data'!I97))="","",OFFSET('Sanitation Data'!$I$32,0,10*ROW('Sanitation Data'!I97)))</f>
        <v/>
      </c>
      <c r="DO103" s="285" t="str">
        <f ca="true">+IF(OFFSET('Hygiene Data'!$D$11,0,10*ROW('Hygiene Data'!D97))="","",OFFSET('Hygiene Data'!$D$11,0,10*ROW('Hygiene Data'!D97)))</f>
        <v/>
      </c>
      <c r="DP103" s="285" t="str">
        <f ca="true">+IF(OFFSET('Hygiene Data'!$D$12,0,10*ROW('Hygiene Data'!D97))="","",OFFSET('Hygiene Data'!$D$12,0,10*ROW('Hygiene Data'!D97)))</f>
        <v/>
      </c>
      <c r="DQ103" s="285" t="str">
        <f ca="true">+IF(OFFSET('Hygiene Data'!$D$13,0,10*ROW('Hygiene Data'!D97))="","",OFFSET('Hygiene Data'!$D$13,0,10*ROW('Hygiene Data'!D97)))</f>
        <v/>
      </c>
      <c r="DR103" s="285" t="str">
        <f ca="true">+IF(OFFSET('Hygiene Data'!$E$11,0,10*ROW('Hygiene Data'!E97))="","",OFFSET('Hygiene Data'!$E$11,0,10*ROW('Hygiene Data'!E97)))</f>
        <v/>
      </c>
      <c r="DS103" s="285" t="str">
        <f ca="true">+IF(OFFSET('Hygiene Data'!$E$12,0,10*ROW('Hygiene Data'!E97))="","",OFFSET('Hygiene Data'!$E$12,0,10*ROW('Hygiene Data'!E97)))</f>
        <v/>
      </c>
      <c r="DT103" s="285" t="str">
        <f ca="true">+IF(OFFSET('Hygiene Data'!$E$13,0,10*ROW('Hygiene Data'!E97))="","",OFFSET('Hygiene Data'!$E$13,0,10*ROW('Hygiene Data'!E97)))</f>
        <v/>
      </c>
      <c r="DU103" s="285" t="str">
        <f ca="true">+IF(OFFSET('Hygiene Data'!$F$11,0,10*ROW('Hygiene Data'!F97))="","",OFFSET('Hygiene Data'!$F$11,0,10*ROW('Hygiene Data'!F97)))</f>
        <v/>
      </c>
      <c r="DV103" s="285" t="str">
        <f ca="true">+IF(OFFSET('Hygiene Data'!$F$12,0,10*ROW('Hygiene Data'!F97))="","",OFFSET('Hygiene Data'!$F$12,0,10*ROW('Hygiene Data'!F97)))</f>
        <v/>
      </c>
      <c r="DW103" s="285" t="str">
        <f ca="true">+IF(OFFSET('Hygiene Data'!$F$13,0,10*ROW('Hygiene Data'!F97))="","",OFFSET('Hygiene Data'!$F$13,0,10*ROW('Hygiene Data'!F97)))</f>
        <v/>
      </c>
      <c r="DX103" s="285" t="str">
        <f ca="true">+IF(OFFSET('Hygiene Data'!$G$11,0,10*ROW('Hygiene Data'!G97))="","",OFFSET('Hygiene Data'!$G$11,0,10*ROW('Hygiene Data'!G97)))</f>
        <v/>
      </c>
      <c r="DY103" s="285" t="str">
        <f ca="true">+IF(OFFSET('Hygiene Data'!$G$12,0,10*ROW('Hygiene Data'!G97))="","",OFFSET('Hygiene Data'!$G$12,0,10*ROW('Hygiene Data'!G97)))</f>
        <v/>
      </c>
      <c r="DZ103" s="285" t="str">
        <f ca="true">+IF(OFFSET('Hygiene Data'!$G$13,0,10*ROW('Hygiene Data'!G97))="","",OFFSET('Hygiene Data'!$G$13,0,10*ROW('Hygiene Data'!G97)))</f>
        <v/>
      </c>
      <c r="EA103" s="285" t="str">
        <f ca="true">+IF(OFFSET('Hygiene Data'!$H$11,0,10*ROW('Hygiene Data'!H97))="","",OFFSET('Hygiene Data'!$H$11,0,10*ROW('Hygiene Data'!H97)))</f>
        <v/>
      </c>
      <c r="EB103" s="285" t="str">
        <f ca="true">+IF(OFFSET('Hygiene Data'!$H$12,0,10*ROW('Hygiene Data'!H97))="","",OFFSET('Hygiene Data'!$H$12,0,10*ROW('Hygiene Data'!H97)))</f>
        <v/>
      </c>
      <c r="EC103" s="285" t="str">
        <f ca="true">+IF(OFFSET('Hygiene Data'!$H$13,0,10*ROW('Hygiene Data'!H97))="","",OFFSET('Hygiene Data'!$H$13,0,10*ROW('Hygiene Data'!H97)))</f>
        <v/>
      </c>
      <c r="ED103" s="285" t="str">
        <f ca="true">+IF(OFFSET('Hygiene Data'!$I$11,0,10*ROW('Hygiene Data'!I97))="","",OFFSET('Hygiene Data'!$I$11,0,10*ROW('Hygiene Data'!I97)))</f>
        <v/>
      </c>
      <c r="EE103" s="285" t="str">
        <f ca="true">+IF(OFFSET('Hygiene Data'!$I$12,0,10*ROW('Hygiene Data'!I97))="","",OFFSET('Hygiene Data'!$I$12,0,10*ROW('Hygiene Data'!I97)))</f>
        <v/>
      </c>
      <c r="EF103" s="285" t="str">
        <f ca="true">+IF(OFFSET('Hygiene Data'!$I$13,0,10*ROW('Hygiene Data'!I97))="","",OFFSET('Hygiene Data'!$I$13,0,10*ROW('Hygiene Data'!I97)))</f>
        <v/>
      </c>
    </row>
    <row xmlns:x14ac="http://schemas.microsoft.com/office/spreadsheetml/2009/9/ac" r="104" x14ac:dyDescent="0.2">
      <c r="A104" s="35" t="str">
        <f ca="true">+IF(OFFSET('Water Data'!$B$2,0,10*ROW('Water Data'!E98))="","",OFFSET('Water Data'!$B$2,0,10*ROW('Water Data'!E98)))</f>
        <v/>
      </c>
      <c r="B104" s="35" t="str">
        <f ca="true">+IF(OFFSET('Water Data'!$C$2,0,10*ROW('Water Data'!F98))="","",OFFSET('Water Data'!$C$2,0,10*ROW('Water Data'!F98)))</f>
        <v/>
      </c>
      <c r="C104" s="341" t="str">
        <f t="shared" ca="true" si="1"/>
        <v/>
      </c>
      <c r="D104" s="89"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89"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89"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89"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89"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89"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89"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89"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89"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89"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89"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89"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89"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89"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89"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89"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89"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89"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0"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0"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0"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0"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0"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0"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0"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0"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0"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0"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0"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0"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0"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0"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0"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0"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0"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0"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0"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0"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0"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0"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0"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0"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0"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0"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0"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0"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0"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0"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1"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1"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1"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1"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1"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1"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1"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1"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1"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1"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1"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1"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1"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1"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1"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1"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1"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1"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85"/>
      <c r="BS104" s="285" t="str">
        <f ca="true">+IF(OFFSET('Water Data'!$D$27,0,10*ROW('Water Data'!D98))="","",OFFSET('Water Data'!$D$27,0,10*ROW('Water Data'!D98)))</f>
        <v/>
      </c>
      <c r="BT104" s="285" t="str">
        <f ca="true">+IF(OFFSET('Water Data'!$D$28,0,10*ROW('Water Data'!D98))="","",OFFSET('Water Data'!$D$28,0,10*ROW('Water Data'!D98)))</f>
        <v/>
      </c>
      <c r="BU104" s="285" t="str">
        <f ca="true">+IF(OFFSET('Water Data'!$D$29,0,10*ROW('Water Data'!D98))="","",OFFSET('Water Data'!$D$29,0,10*ROW('Water Data'!D98)))</f>
        <v/>
      </c>
      <c r="BV104" s="285" t="str">
        <f ca="true">+IF(OFFSET('Water Data'!$E$27,0,10*ROW('Water Data'!E98))="","",OFFSET('Water Data'!$E$27,0,10*ROW('Water Data'!E98)))</f>
        <v/>
      </c>
      <c r="BW104" s="285" t="str">
        <f ca="true">+IF(OFFSET('Water Data'!$E$28,0,10*ROW('Water Data'!E98))="","",OFFSET('Water Data'!$E$28,0,10*ROW('Water Data'!E98)))</f>
        <v/>
      </c>
      <c r="BX104" s="285" t="str">
        <f ca="true">+IF(OFFSET('Water Data'!$E$29,0,10*ROW('Water Data'!E98))="","",OFFSET('Water Data'!$E$29,0,10*ROW('Water Data'!E98)))</f>
        <v/>
      </c>
      <c r="BY104" s="285" t="str">
        <f ca="true">+IF(OFFSET('Water Data'!$F$27,0,10*ROW('Water Data'!F98))="","",OFFSET('Water Data'!$F$27,0,10*ROW('Water Data'!F98)))</f>
        <v/>
      </c>
      <c r="BZ104" s="285" t="str">
        <f ca="true">+IF(OFFSET('Water Data'!$F$28,0,10*ROW('Water Data'!F98))="","",OFFSET('Water Data'!$F$28,0,10*ROW('Water Data'!F98)))</f>
        <v/>
      </c>
      <c r="CA104" s="285" t="str">
        <f ca="true">+IF(OFFSET('Water Data'!$F$29,0,10*ROW('Water Data'!F98))="","",OFFSET('Water Data'!$F$29,0,10*ROW('Water Data'!F98)))</f>
        <v/>
      </c>
      <c r="CB104" s="285" t="str">
        <f ca="true">+IF(OFFSET('Water Data'!$G$27,0,10*ROW('Water Data'!G98))="","",OFFSET('Water Data'!$G$27,0,10*ROW('Water Data'!G98)))</f>
        <v/>
      </c>
      <c r="CC104" s="285" t="str">
        <f ca="true">+IF(OFFSET('Water Data'!$G$28,0,10*ROW('Water Data'!G98))="","",OFFSET('Water Data'!$G$28,0,10*ROW('Water Data'!G98)))</f>
        <v/>
      </c>
      <c r="CD104" s="285" t="str">
        <f ca="true">+IF(OFFSET('Water Data'!$G$29,0,10*ROW('Water Data'!G98))="","",OFFSET('Water Data'!$G$29,0,10*ROW('Water Data'!G98)))</f>
        <v/>
      </c>
      <c r="CE104" s="285" t="str">
        <f ca="true">+IF(OFFSET('Water Data'!$H$27,0,10*ROW('Water Data'!H98))="","",OFFSET('Water Data'!$H$27,0,10*ROW('Water Data'!H98)))</f>
        <v/>
      </c>
      <c r="CF104" s="285" t="str">
        <f ca="true">+IF(OFFSET('Water Data'!$H$28,0,10*ROW('Water Data'!H98))="","",OFFSET('Water Data'!$H$28,0,10*ROW('Water Data'!H98)))</f>
        <v/>
      </c>
      <c r="CG104" s="285" t="str">
        <f ca="true">+IF(OFFSET('Water Data'!$H$29,0,10*ROW('Water Data'!H98))="","",OFFSET('Water Data'!$H$29,0,10*ROW('Water Data'!H98)))</f>
        <v/>
      </c>
      <c r="CH104" s="285" t="str">
        <f ca="true">+IF(OFFSET('Water Data'!$I$27,0,10*ROW('Water Data'!I98))="","",OFFSET('Water Data'!$I$27,0,10*ROW('Water Data'!I98)))</f>
        <v/>
      </c>
      <c r="CI104" s="285" t="str">
        <f ca="true">+IF(OFFSET('Water Data'!$I$28,0,10*ROW('Water Data'!I98))="","",OFFSET('Water Data'!$I$28,0,10*ROW('Water Data'!I98)))</f>
        <v/>
      </c>
      <c r="CJ104" s="285" t="str">
        <f ca="true">+IF(OFFSET('Water Data'!$I$29,0,10*ROW('Water Data'!I98))="","",OFFSET('Water Data'!$I$29,0,10*ROW('Water Data'!I98)))</f>
        <v/>
      </c>
      <c r="CK104" s="285" t="str">
        <f ca="true">+IF(OFFSET('Sanitation Data'!$D$28,0,10*ROW('Sanitation Data'!D98))="","",OFFSET('Sanitation Data'!$D$28,0,10*ROW('Sanitation Data'!D98)))</f>
        <v/>
      </c>
      <c r="CL104" s="285" t="str">
        <f ca="true">+IF(OFFSET('Sanitation Data'!$D$29,0,10*ROW('Sanitation Data'!D98))="","",OFFSET('Sanitation Data'!$D$29,0,10*ROW('Sanitation Data'!D98)))</f>
        <v/>
      </c>
      <c r="CM104" s="285" t="str">
        <f ca="true">+IF(OFFSET('Sanitation Data'!$D$30,0,10*ROW('Sanitation Data'!D98))="","",OFFSET('Sanitation Data'!$D$30,0,10*ROW('Sanitation Data'!D98)))</f>
        <v/>
      </c>
      <c r="CN104" s="285" t="str">
        <f ca="true">+IF(OFFSET('Sanitation Data'!$D$31,0,10*ROW('Sanitation Data'!D98))="","",OFFSET('Sanitation Data'!$D$31,0,10*ROW('Sanitation Data'!D98)))</f>
        <v/>
      </c>
      <c r="CO104" s="285" t="str">
        <f ca="true">+IF(OFFSET('Sanitation Data'!$D$32,0,10*ROW('Sanitation Data'!D98))="","",OFFSET('Sanitation Data'!$D$32,0,10*ROW('Sanitation Data'!D98)))</f>
        <v/>
      </c>
      <c r="CP104" s="285" t="str">
        <f ca="true">+IF(OFFSET('Sanitation Data'!$E$28,0,10*ROW('Sanitation Data'!E98))="","",OFFSET('Sanitation Data'!$E$28,0,10*ROW('Sanitation Data'!E98)))</f>
        <v/>
      </c>
      <c r="CQ104" s="285" t="str">
        <f ca="true">+IF(OFFSET('Sanitation Data'!$E$29,0,10*ROW('Sanitation Data'!E98))="","",OFFSET('Sanitation Data'!$E$29,0,10*ROW('Sanitation Data'!E98)))</f>
        <v/>
      </c>
      <c r="CR104" s="285" t="str">
        <f ca="true">+IF(OFFSET('Sanitation Data'!$E$30,0,10*ROW('Sanitation Data'!E98))="","",OFFSET('Sanitation Data'!$E$30,0,10*ROW('Sanitation Data'!E98)))</f>
        <v/>
      </c>
      <c r="CS104" s="285" t="str">
        <f ca="true">+IF(OFFSET('Sanitation Data'!$E$31,0,10*ROW('Sanitation Data'!E98))="","",OFFSET('Sanitation Data'!$E$31,0,10*ROW('Sanitation Data'!E98)))</f>
        <v/>
      </c>
      <c r="CT104" s="285" t="str">
        <f ca="true">+IF(OFFSET('Sanitation Data'!$E$32,0,10*ROW('Sanitation Data'!E98))="","",OFFSET('Sanitation Data'!$E$32,0,10*ROW('Sanitation Data'!E98)))</f>
        <v/>
      </c>
      <c r="CU104" s="285" t="str">
        <f ca="true">+IF(OFFSET('Sanitation Data'!$F$28,0,10*ROW('Sanitation Data'!F98))="","",OFFSET('Sanitation Data'!$F$28,0,10*ROW('Sanitation Data'!F98)))</f>
        <v/>
      </c>
      <c r="CV104" s="285" t="str">
        <f ca="true">+IF(OFFSET('Sanitation Data'!$F$29,0,10*ROW('Sanitation Data'!F98))="","",OFFSET('Sanitation Data'!$F$29,0,10*ROW('Sanitation Data'!F98)))</f>
        <v/>
      </c>
      <c r="CW104" s="285" t="str">
        <f ca="true">+IF(OFFSET('Sanitation Data'!$F$30,0,10*ROW('Sanitation Data'!F98))="","",OFFSET('Sanitation Data'!$F$30,0,10*ROW('Sanitation Data'!F98)))</f>
        <v/>
      </c>
      <c r="CX104" s="285" t="str">
        <f ca="true">+IF(OFFSET('Sanitation Data'!$F$31,0,10*ROW('Sanitation Data'!F98))="","",OFFSET('Sanitation Data'!$F$31,0,10*ROW('Sanitation Data'!F98)))</f>
        <v/>
      </c>
      <c r="CY104" s="285" t="str">
        <f ca="true">+IF(OFFSET('Sanitation Data'!$F$32,0,10*ROW('Sanitation Data'!F98))="","",OFFSET('Sanitation Data'!$F$32,0,10*ROW('Sanitation Data'!F98)))</f>
        <v/>
      </c>
      <c r="CZ104" s="285" t="str">
        <f ca="true">+IF(OFFSET('Sanitation Data'!$G$28,0,10*ROW('Sanitation Data'!G98))="","",OFFSET('Sanitation Data'!$G$28,0,10*ROW('Sanitation Data'!G98)))</f>
        <v/>
      </c>
      <c r="DA104" s="285" t="str">
        <f ca="true">+IF(OFFSET('Sanitation Data'!$G$29,0,10*ROW('Sanitation Data'!G98))="","",OFFSET('Sanitation Data'!$G$29,0,10*ROW('Sanitation Data'!G98)))</f>
        <v/>
      </c>
      <c r="DB104" s="285" t="str">
        <f ca="true">+IF(OFFSET('Sanitation Data'!$G$30,0,10*ROW('Sanitation Data'!G98))="","",OFFSET('Sanitation Data'!$G$30,0,10*ROW('Sanitation Data'!G98)))</f>
        <v/>
      </c>
      <c r="DC104" s="285" t="str">
        <f ca="true">+IF(OFFSET('Sanitation Data'!$G$31,0,10*ROW('Sanitation Data'!G98))="","",OFFSET('Sanitation Data'!$G$31,0,10*ROW('Sanitation Data'!G98)))</f>
        <v/>
      </c>
      <c r="DD104" s="285" t="str">
        <f ca="true">+IF(OFFSET('Sanitation Data'!$G$32,0,10*ROW('Sanitation Data'!G98))="","",OFFSET('Sanitation Data'!$G$32,0,10*ROW('Sanitation Data'!G98)))</f>
        <v/>
      </c>
      <c r="DE104" s="285" t="str">
        <f ca="true">+IF(OFFSET('Sanitation Data'!$H$28,0,10*ROW('Sanitation Data'!H98))="","",OFFSET('Sanitation Data'!$H$28,0,10*ROW('Sanitation Data'!H98)))</f>
        <v/>
      </c>
      <c r="DF104" s="285" t="str">
        <f ca="true">+IF(OFFSET('Sanitation Data'!$H$29,0,10*ROW('Sanitation Data'!H98))="","",OFFSET('Sanitation Data'!$H$29,0,10*ROW('Sanitation Data'!H98)))</f>
        <v/>
      </c>
      <c r="DG104" s="285" t="str">
        <f ca="true">+IF(OFFSET('Sanitation Data'!$H$30,0,10*ROW('Sanitation Data'!H98))="","",OFFSET('Sanitation Data'!$H$30,0,10*ROW('Sanitation Data'!H98)))</f>
        <v/>
      </c>
      <c r="DH104" s="285" t="str">
        <f ca="true">+IF(OFFSET('Sanitation Data'!$H$31,0,10*ROW('Sanitation Data'!H98))="","",OFFSET('Sanitation Data'!$H$31,0,10*ROW('Sanitation Data'!H98)))</f>
        <v/>
      </c>
      <c r="DI104" s="285" t="str">
        <f ca="true">+IF(OFFSET('Sanitation Data'!$H$32,0,10*ROW('Sanitation Data'!H98))="","",OFFSET('Sanitation Data'!$H$32,0,10*ROW('Sanitation Data'!H98)))</f>
        <v/>
      </c>
      <c r="DJ104" s="285" t="str">
        <f ca="true">+IF(OFFSET('Sanitation Data'!$I$28,0,10*ROW('Sanitation Data'!I98))="","",OFFSET('Sanitation Data'!$I$28,0,10*ROW('Sanitation Data'!I98)))</f>
        <v/>
      </c>
      <c r="DK104" s="285" t="str">
        <f ca="true">+IF(OFFSET('Sanitation Data'!$I$29,0,10*ROW('Sanitation Data'!I98))="","",OFFSET('Sanitation Data'!$I$29,0,10*ROW('Sanitation Data'!I98)))</f>
        <v/>
      </c>
      <c r="DL104" s="285" t="str">
        <f ca="true">+IF(OFFSET('Sanitation Data'!$I$30,0,10*ROW('Sanitation Data'!I98))="","",OFFSET('Sanitation Data'!$I$30,0,10*ROW('Sanitation Data'!I98)))</f>
        <v/>
      </c>
      <c r="DM104" s="285" t="str">
        <f ca="true">+IF(OFFSET('Sanitation Data'!$I$31,0,10*ROW('Sanitation Data'!I98))="","",OFFSET('Sanitation Data'!$I$31,0,10*ROW('Sanitation Data'!I98)))</f>
        <v/>
      </c>
      <c r="DN104" s="285" t="str">
        <f ca="true">+IF(OFFSET('Sanitation Data'!$I$32,0,10*ROW('Sanitation Data'!I98))="","",OFFSET('Sanitation Data'!$I$32,0,10*ROW('Sanitation Data'!I98)))</f>
        <v/>
      </c>
      <c r="DO104" s="285" t="str">
        <f ca="true">+IF(OFFSET('Hygiene Data'!$D$11,0,10*ROW('Hygiene Data'!D98))="","",OFFSET('Hygiene Data'!$D$11,0,10*ROW('Hygiene Data'!D98)))</f>
        <v/>
      </c>
      <c r="DP104" s="285" t="str">
        <f ca="true">+IF(OFFSET('Hygiene Data'!$D$12,0,10*ROW('Hygiene Data'!D98))="","",OFFSET('Hygiene Data'!$D$12,0,10*ROW('Hygiene Data'!D98)))</f>
        <v/>
      </c>
      <c r="DQ104" s="285" t="str">
        <f ca="true">+IF(OFFSET('Hygiene Data'!$D$13,0,10*ROW('Hygiene Data'!D98))="","",OFFSET('Hygiene Data'!$D$13,0,10*ROW('Hygiene Data'!D98)))</f>
        <v/>
      </c>
      <c r="DR104" s="285" t="str">
        <f ca="true">+IF(OFFSET('Hygiene Data'!$E$11,0,10*ROW('Hygiene Data'!E98))="","",OFFSET('Hygiene Data'!$E$11,0,10*ROW('Hygiene Data'!E98)))</f>
        <v/>
      </c>
      <c r="DS104" s="285" t="str">
        <f ca="true">+IF(OFFSET('Hygiene Data'!$E$12,0,10*ROW('Hygiene Data'!E98))="","",OFFSET('Hygiene Data'!$E$12,0,10*ROW('Hygiene Data'!E98)))</f>
        <v/>
      </c>
      <c r="DT104" s="285" t="str">
        <f ca="true">+IF(OFFSET('Hygiene Data'!$E$13,0,10*ROW('Hygiene Data'!E98))="","",OFFSET('Hygiene Data'!$E$13,0,10*ROW('Hygiene Data'!E98)))</f>
        <v/>
      </c>
      <c r="DU104" s="285" t="str">
        <f ca="true">+IF(OFFSET('Hygiene Data'!$F$11,0,10*ROW('Hygiene Data'!F98))="","",OFFSET('Hygiene Data'!$F$11,0,10*ROW('Hygiene Data'!F98)))</f>
        <v/>
      </c>
      <c r="DV104" s="285" t="str">
        <f ca="true">+IF(OFFSET('Hygiene Data'!$F$12,0,10*ROW('Hygiene Data'!F98))="","",OFFSET('Hygiene Data'!$F$12,0,10*ROW('Hygiene Data'!F98)))</f>
        <v/>
      </c>
      <c r="DW104" s="285" t="str">
        <f ca="true">+IF(OFFSET('Hygiene Data'!$F$13,0,10*ROW('Hygiene Data'!F98))="","",OFFSET('Hygiene Data'!$F$13,0,10*ROW('Hygiene Data'!F98)))</f>
        <v/>
      </c>
      <c r="DX104" s="285" t="str">
        <f ca="true">+IF(OFFSET('Hygiene Data'!$G$11,0,10*ROW('Hygiene Data'!G98))="","",OFFSET('Hygiene Data'!$G$11,0,10*ROW('Hygiene Data'!G98)))</f>
        <v/>
      </c>
      <c r="DY104" s="285" t="str">
        <f ca="true">+IF(OFFSET('Hygiene Data'!$G$12,0,10*ROW('Hygiene Data'!G98))="","",OFFSET('Hygiene Data'!$G$12,0,10*ROW('Hygiene Data'!G98)))</f>
        <v/>
      </c>
      <c r="DZ104" s="285" t="str">
        <f ca="true">+IF(OFFSET('Hygiene Data'!$G$13,0,10*ROW('Hygiene Data'!G98))="","",OFFSET('Hygiene Data'!$G$13,0,10*ROW('Hygiene Data'!G98)))</f>
        <v/>
      </c>
      <c r="EA104" s="285" t="str">
        <f ca="true">+IF(OFFSET('Hygiene Data'!$H$11,0,10*ROW('Hygiene Data'!H98))="","",OFFSET('Hygiene Data'!$H$11,0,10*ROW('Hygiene Data'!H98)))</f>
        <v/>
      </c>
      <c r="EB104" s="285" t="str">
        <f ca="true">+IF(OFFSET('Hygiene Data'!$H$12,0,10*ROW('Hygiene Data'!H98))="","",OFFSET('Hygiene Data'!$H$12,0,10*ROW('Hygiene Data'!H98)))</f>
        <v/>
      </c>
      <c r="EC104" s="285" t="str">
        <f ca="true">+IF(OFFSET('Hygiene Data'!$H$13,0,10*ROW('Hygiene Data'!H98))="","",OFFSET('Hygiene Data'!$H$13,0,10*ROW('Hygiene Data'!H98)))</f>
        <v/>
      </c>
      <c r="ED104" s="285" t="str">
        <f ca="true">+IF(OFFSET('Hygiene Data'!$I$11,0,10*ROW('Hygiene Data'!I98))="","",OFFSET('Hygiene Data'!$I$11,0,10*ROW('Hygiene Data'!I98)))</f>
        <v/>
      </c>
      <c r="EE104" s="285" t="str">
        <f ca="true">+IF(OFFSET('Hygiene Data'!$I$12,0,10*ROW('Hygiene Data'!I98))="","",OFFSET('Hygiene Data'!$I$12,0,10*ROW('Hygiene Data'!I98)))</f>
        <v/>
      </c>
      <c r="EF104" s="285" t="str">
        <f ca="true">+IF(OFFSET('Hygiene Data'!$I$13,0,10*ROW('Hygiene Data'!I98))="","",OFFSET('Hygiene Data'!$I$13,0,10*ROW('Hygiene Data'!I98)))</f>
        <v/>
      </c>
    </row>
    <row xmlns:x14ac="http://schemas.microsoft.com/office/spreadsheetml/2009/9/ac" r="105" x14ac:dyDescent="0.2">
      <c r="A105" s="35" t="str">
        <f ca="true">+IF(OFFSET('Water Data'!$B$2,0,10*ROW('Water Data'!E99))="","",OFFSET('Water Data'!$B$2,0,10*ROW('Water Data'!E99)))</f>
        <v/>
      </c>
      <c r="B105" s="35" t="str">
        <f ca="true">+IF(OFFSET('Water Data'!$C$2,0,10*ROW('Water Data'!F99))="","",OFFSET('Water Data'!$C$2,0,10*ROW('Water Data'!F99)))</f>
        <v/>
      </c>
      <c r="C105" s="341" t="str">
        <f t="shared" ca="true" si="1"/>
        <v/>
      </c>
      <c r="D105" s="89"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89"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89"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89"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89"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89"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89"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89"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89"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89"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89"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89"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89"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89"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89"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89"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89"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89"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0"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0"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0"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0"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0"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0"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0"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0"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0"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0"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0"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0"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0"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0"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0"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0"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0"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0"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0"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0"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0"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0"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0"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0"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0"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0"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0"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0"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0"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0"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1"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1"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1"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1"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1"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1"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1"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1"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1"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1"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1"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1"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1"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1"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1"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1"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1"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1"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85"/>
      <c r="BS105" s="285" t="str">
        <f ca="true">+IF(OFFSET('Water Data'!$D$27,0,10*ROW('Water Data'!D99))="","",OFFSET('Water Data'!$D$27,0,10*ROW('Water Data'!D99)))</f>
        <v/>
      </c>
      <c r="BT105" s="285" t="str">
        <f ca="true">+IF(OFFSET('Water Data'!$D$28,0,10*ROW('Water Data'!D99))="","",OFFSET('Water Data'!$D$28,0,10*ROW('Water Data'!D99)))</f>
        <v/>
      </c>
      <c r="BU105" s="285" t="str">
        <f ca="true">+IF(OFFSET('Water Data'!$D$29,0,10*ROW('Water Data'!D99))="","",OFFSET('Water Data'!$D$29,0,10*ROW('Water Data'!D99)))</f>
        <v/>
      </c>
      <c r="BV105" s="285" t="str">
        <f ca="true">+IF(OFFSET('Water Data'!$E$27,0,10*ROW('Water Data'!E99))="","",OFFSET('Water Data'!$E$27,0,10*ROW('Water Data'!E99)))</f>
        <v/>
      </c>
      <c r="BW105" s="285" t="str">
        <f ca="true">+IF(OFFSET('Water Data'!$E$28,0,10*ROW('Water Data'!E99))="","",OFFSET('Water Data'!$E$28,0,10*ROW('Water Data'!E99)))</f>
        <v/>
      </c>
      <c r="BX105" s="285" t="str">
        <f ca="true">+IF(OFFSET('Water Data'!$E$29,0,10*ROW('Water Data'!E99))="","",OFFSET('Water Data'!$E$29,0,10*ROW('Water Data'!E99)))</f>
        <v/>
      </c>
      <c r="BY105" s="285" t="str">
        <f ca="true">+IF(OFFSET('Water Data'!$F$27,0,10*ROW('Water Data'!F99))="","",OFFSET('Water Data'!$F$27,0,10*ROW('Water Data'!F99)))</f>
        <v/>
      </c>
      <c r="BZ105" s="285" t="str">
        <f ca="true">+IF(OFFSET('Water Data'!$F$28,0,10*ROW('Water Data'!F99))="","",OFFSET('Water Data'!$F$28,0,10*ROW('Water Data'!F99)))</f>
        <v/>
      </c>
      <c r="CA105" s="285" t="str">
        <f ca="true">+IF(OFFSET('Water Data'!$F$29,0,10*ROW('Water Data'!F99))="","",OFFSET('Water Data'!$F$29,0,10*ROW('Water Data'!F99)))</f>
        <v/>
      </c>
      <c r="CB105" s="285" t="str">
        <f ca="true">+IF(OFFSET('Water Data'!$G$27,0,10*ROW('Water Data'!G99))="","",OFFSET('Water Data'!$G$27,0,10*ROW('Water Data'!G99)))</f>
        <v/>
      </c>
      <c r="CC105" s="285" t="str">
        <f ca="true">+IF(OFFSET('Water Data'!$G$28,0,10*ROW('Water Data'!G99))="","",OFFSET('Water Data'!$G$28,0,10*ROW('Water Data'!G99)))</f>
        <v/>
      </c>
      <c r="CD105" s="285" t="str">
        <f ca="true">+IF(OFFSET('Water Data'!$G$29,0,10*ROW('Water Data'!G99))="","",OFFSET('Water Data'!$G$29,0,10*ROW('Water Data'!G99)))</f>
        <v/>
      </c>
      <c r="CE105" s="285" t="str">
        <f ca="true">+IF(OFFSET('Water Data'!$H$27,0,10*ROW('Water Data'!H99))="","",OFFSET('Water Data'!$H$27,0,10*ROW('Water Data'!H99)))</f>
        <v/>
      </c>
      <c r="CF105" s="285" t="str">
        <f ca="true">+IF(OFFSET('Water Data'!$H$28,0,10*ROW('Water Data'!H99))="","",OFFSET('Water Data'!$H$28,0,10*ROW('Water Data'!H99)))</f>
        <v/>
      </c>
      <c r="CG105" s="285" t="str">
        <f ca="true">+IF(OFFSET('Water Data'!$H$29,0,10*ROW('Water Data'!H99))="","",OFFSET('Water Data'!$H$29,0,10*ROW('Water Data'!H99)))</f>
        <v/>
      </c>
      <c r="CH105" s="285" t="str">
        <f ca="true">+IF(OFFSET('Water Data'!$I$27,0,10*ROW('Water Data'!I99))="","",OFFSET('Water Data'!$I$27,0,10*ROW('Water Data'!I99)))</f>
        <v/>
      </c>
      <c r="CI105" s="285" t="str">
        <f ca="true">+IF(OFFSET('Water Data'!$I$28,0,10*ROW('Water Data'!I99))="","",OFFSET('Water Data'!$I$28,0,10*ROW('Water Data'!I99)))</f>
        <v/>
      </c>
      <c r="CJ105" s="285" t="str">
        <f ca="true">+IF(OFFSET('Water Data'!$I$29,0,10*ROW('Water Data'!I99))="","",OFFSET('Water Data'!$I$29,0,10*ROW('Water Data'!I99)))</f>
        <v/>
      </c>
      <c r="CK105" s="285" t="str">
        <f ca="true">+IF(OFFSET('Sanitation Data'!$D$28,0,10*ROW('Sanitation Data'!D99))="","",OFFSET('Sanitation Data'!$D$28,0,10*ROW('Sanitation Data'!D99)))</f>
        <v/>
      </c>
      <c r="CL105" s="285" t="str">
        <f ca="true">+IF(OFFSET('Sanitation Data'!$D$29,0,10*ROW('Sanitation Data'!D99))="","",OFFSET('Sanitation Data'!$D$29,0,10*ROW('Sanitation Data'!D99)))</f>
        <v/>
      </c>
      <c r="CM105" s="285" t="str">
        <f ca="true">+IF(OFFSET('Sanitation Data'!$D$30,0,10*ROW('Sanitation Data'!D99))="","",OFFSET('Sanitation Data'!$D$30,0,10*ROW('Sanitation Data'!D99)))</f>
        <v/>
      </c>
      <c r="CN105" s="285" t="str">
        <f ca="true">+IF(OFFSET('Sanitation Data'!$D$31,0,10*ROW('Sanitation Data'!D99))="","",OFFSET('Sanitation Data'!$D$31,0,10*ROW('Sanitation Data'!D99)))</f>
        <v/>
      </c>
      <c r="CO105" s="285" t="str">
        <f ca="true">+IF(OFFSET('Sanitation Data'!$D$32,0,10*ROW('Sanitation Data'!D99))="","",OFFSET('Sanitation Data'!$D$32,0,10*ROW('Sanitation Data'!D99)))</f>
        <v/>
      </c>
      <c r="CP105" s="285" t="str">
        <f ca="true">+IF(OFFSET('Sanitation Data'!$E$28,0,10*ROW('Sanitation Data'!E99))="","",OFFSET('Sanitation Data'!$E$28,0,10*ROW('Sanitation Data'!E99)))</f>
        <v/>
      </c>
      <c r="CQ105" s="285" t="str">
        <f ca="true">+IF(OFFSET('Sanitation Data'!$E$29,0,10*ROW('Sanitation Data'!E99))="","",OFFSET('Sanitation Data'!$E$29,0,10*ROW('Sanitation Data'!E99)))</f>
        <v/>
      </c>
      <c r="CR105" s="285" t="str">
        <f ca="true">+IF(OFFSET('Sanitation Data'!$E$30,0,10*ROW('Sanitation Data'!E99))="","",OFFSET('Sanitation Data'!$E$30,0,10*ROW('Sanitation Data'!E99)))</f>
        <v/>
      </c>
      <c r="CS105" s="285" t="str">
        <f ca="true">+IF(OFFSET('Sanitation Data'!$E$31,0,10*ROW('Sanitation Data'!E99))="","",OFFSET('Sanitation Data'!$E$31,0,10*ROW('Sanitation Data'!E99)))</f>
        <v/>
      </c>
      <c r="CT105" s="285" t="str">
        <f ca="true">+IF(OFFSET('Sanitation Data'!$E$32,0,10*ROW('Sanitation Data'!E99))="","",OFFSET('Sanitation Data'!$E$32,0,10*ROW('Sanitation Data'!E99)))</f>
        <v/>
      </c>
      <c r="CU105" s="285" t="str">
        <f ca="true">+IF(OFFSET('Sanitation Data'!$F$28,0,10*ROW('Sanitation Data'!F99))="","",OFFSET('Sanitation Data'!$F$28,0,10*ROW('Sanitation Data'!F99)))</f>
        <v/>
      </c>
      <c r="CV105" s="285" t="str">
        <f ca="true">+IF(OFFSET('Sanitation Data'!$F$29,0,10*ROW('Sanitation Data'!F99))="","",OFFSET('Sanitation Data'!$F$29,0,10*ROW('Sanitation Data'!F99)))</f>
        <v/>
      </c>
      <c r="CW105" s="285" t="str">
        <f ca="true">+IF(OFFSET('Sanitation Data'!$F$30,0,10*ROW('Sanitation Data'!F99))="","",OFFSET('Sanitation Data'!$F$30,0,10*ROW('Sanitation Data'!F99)))</f>
        <v/>
      </c>
      <c r="CX105" s="285" t="str">
        <f ca="true">+IF(OFFSET('Sanitation Data'!$F$31,0,10*ROW('Sanitation Data'!F99))="","",OFFSET('Sanitation Data'!$F$31,0,10*ROW('Sanitation Data'!F99)))</f>
        <v/>
      </c>
      <c r="CY105" s="285" t="str">
        <f ca="true">+IF(OFFSET('Sanitation Data'!$F$32,0,10*ROW('Sanitation Data'!F99))="","",OFFSET('Sanitation Data'!$F$32,0,10*ROW('Sanitation Data'!F99)))</f>
        <v/>
      </c>
      <c r="CZ105" s="285" t="str">
        <f ca="true">+IF(OFFSET('Sanitation Data'!$G$28,0,10*ROW('Sanitation Data'!G99))="","",OFFSET('Sanitation Data'!$G$28,0,10*ROW('Sanitation Data'!G99)))</f>
        <v/>
      </c>
      <c r="DA105" s="285" t="str">
        <f ca="true">+IF(OFFSET('Sanitation Data'!$G$29,0,10*ROW('Sanitation Data'!G99))="","",OFFSET('Sanitation Data'!$G$29,0,10*ROW('Sanitation Data'!G99)))</f>
        <v/>
      </c>
      <c r="DB105" s="285" t="str">
        <f ca="true">+IF(OFFSET('Sanitation Data'!$G$30,0,10*ROW('Sanitation Data'!G99))="","",OFFSET('Sanitation Data'!$G$30,0,10*ROW('Sanitation Data'!G99)))</f>
        <v/>
      </c>
      <c r="DC105" s="285" t="str">
        <f ca="true">+IF(OFFSET('Sanitation Data'!$G$31,0,10*ROW('Sanitation Data'!G99))="","",OFFSET('Sanitation Data'!$G$31,0,10*ROW('Sanitation Data'!G99)))</f>
        <v/>
      </c>
      <c r="DD105" s="285" t="str">
        <f ca="true">+IF(OFFSET('Sanitation Data'!$G$32,0,10*ROW('Sanitation Data'!G99))="","",OFFSET('Sanitation Data'!$G$32,0,10*ROW('Sanitation Data'!G99)))</f>
        <v/>
      </c>
      <c r="DE105" s="285" t="str">
        <f ca="true">+IF(OFFSET('Sanitation Data'!$H$28,0,10*ROW('Sanitation Data'!H99))="","",OFFSET('Sanitation Data'!$H$28,0,10*ROW('Sanitation Data'!H99)))</f>
        <v/>
      </c>
      <c r="DF105" s="285" t="str">
        <f ca="true">+IF(OFFSET('Sanitation Data'!$H$29,0,10*ROW('Sanitation Data'!H99))="","",OFFSET('Sanitation Data'!$H$29,0,10*ROW('Sanitation Data'!H99)))</f>
        <v/>
      </c>
      <c r="DG105" s="285" t="str">
        <f ca="true">+IF(OFFSET('Sanitation Data'!$H$30,0,10*ROW('Sanitation Data'!H99))="","",OFFSET('Sanitation Data'!$H$30,0,10*ROW('Sanitation Data'!H99)))</f>
        <v/>
      </c>
      <c r="DH105" s="285" t="str">
        <f ca="true">+IF(OFFSET('Sanitation Data'!$H$31,0,10*ROW('Sanitation Data'!H99))="","",OFFSET('Sanitation Data'!$H$31,0,10*ROW('Sanitation Data'!H99)))</f>
        <v/>
      </c>
      <c r="DI105" s="285" t="str">
        <f ca="true">+IF(OFFSET('Sanitation Data'!$H$32,0,10*ROW('Sanitation Data'!H99))="","",OFFSET('Sanitation Data'!$H$32,0,10*ROW('Sanitation Data'!H99)))</f>
        <v/>
      </c>
      <c r="DJ105" s="285" t="str">
        <f ca="true">+IF(OFFSET('Sanitation Data'!$I$28,0,10*ROW('Sanitation Data'!I99))="","",OFFSET('Sanitation Data'!$I$28,0,10*ROW('Sanitation Data'!I99)))</f>
        <v/>
      </c>
      <c r="DK105" s="285" t="str">
        <f ca="true">+IF(OFFSET('Sanitation Data'!$I$29,0,10*ROW('Sanitation Data'!I99))="","",OFFSET('Sanitation Data'!$I$29,0,10*ROW('Sanitation Data'!I99)))</f>
        <v/>
      </c>
      <c r="DL105" s="285" t="str">
        <f ca="true">+IF(OFFSET('Sanitation Data'!$I$30,0,10*ROW('Sanitation Data'!I99))="","",OFFSET('Sanitation Data'!$I$30,0,10*ROW('Sanitation Data'!I99)))</f>
        <v/>
      </c>
      <c r="DM105" s="285" t="str">
        <f ca="true">+IF(OFFSET('Sanitation Data'!$I$31,0,10*ROW('Sanitation Data'!I99))="","",OFFSET('Sanitation Data'!$I$31,0,10*ROW('Sanitation Data'!I99)))</f>
        <v/>
      </c>
      <c r="DN105" s="285" t="str">
        <f ca="true">+IF(OFFSET('Sanitation Data'!$I$32,0,10*ROW('Sanitation Data'!I99))="","",OFFSET('Sanitation Data'!$I$32,0,10*ROW('Sanitation Data'!I99)))</f>
        <v/>
      </c>
      <c r="DO105" s="285" t="str">
        <f ca="true">+IF(OFFSET('Hygiene Data'!$D$11,0,10*ROW('Hygiene Data'!D99))="","",OFFSET('Hygiene Data'!$D$11,0,10*ROW('Hygiene Data'!D99)))</f>
        <v/>
      </c>
      <c r="DP105" s="285" t="str">
        <f ca="true">+IF(OFFSET('Hygiene Data'!$D$12,0,10*ROW('Hygiene Data'!D99))="","",OFFSET('Hygiene Data'!$D$12,0,10*ROW('Hygiene Data'!D99)))</f>
        <v/>
      </c>
      <c r="DQ105" s="285" t="str">
        <f ca="true">+IF(OFFSET('Hygiene Data'!$D$13,0,10*ROW('Hygiene Data'!D99))="","",OFFSET('Hygiene Data'!$D$13,0,10*ROW('Hygiene Data'!D99)))</f>
        <v/>
      </c>
      <c r="DR105" s="285" t="str">
        <f ca="true">+IF(OFFSET('Hygiene Data'!$E$11,0,10*ROW('Hygiene Data'!E99))="","",OFFSET('Hygiene Data'!$E$11,0,10*ROW('Hygiene Data'!E99)))</f>
        <v/>
      </c>
      <c r="DS105" s="285" t="str">
        <f ca="true">+IF(OFFSET('Hygiene Data'!$E$12,0,10*ROW('Hygiene Data'!E99))="","",OFFSET('Hygiene Data'!$E$12,0,10*ROW('Hygiene Data'!E99)))</f>
        <v/>
      </c>
      <c r="DT105" s="285" t="str">
        <f ca="true">+IF(OFFSET('Hygiene Data'!$E$13,0,10*ROW('Hygiene Data'!E99))="","",OFFSET('Hygiene Data'!$E$13,0,10*ROW('Hygiene Data'!E99)))</f>
        <v/>
      </c>
      <c r="DU105" s="285" t="str">
        <f ca="true">+IF(OFFSET('Hygiene Data'!$F$11,0,10*ROW('Hygiene Data'!F99))="","",OFFSET('Hygiene Data'!$F$11,0,10*ROW('Hygiene Data'!F99)))</f>
        <v/>
      </c>
      <c r="DV105" s="285" t="str">
        <f ca="true">+IF(OFFSET('Hygiene Data'!$F$12,0,10*ROW('Hygiene Data'!F99))="","",OFFSET('Hygiene Data'!$F$12,0,10*ROW('Hygiene Data'!F99)))</f>
        <v/>
      </c>
      <c r="DW105" s="285" t="str">
        <f ca="true">+IF(OFFSET('Hygiene Data'!$F$13,0,10*ROW('Hygiene Data'!F99))="","",OFFSET('Hygiene Data'!$F$13,0,10*ROW('Hygiene Data'!F99)))</f>
        <v/>
      </c>
      <c r="DX105" s="285" t="str">
        <f ca="true">+IF(OFFSET('Hygiene Data'!$G$11,0,10*ROW('Hygiene Data'!G99))="","",OFFSET('Hygiene Data'!$G$11,0,10*ROW('Hygiene Data'!G99)))</f>
        <v/>
      </c>
      <c r="DY105" s="285" t="str">
        <f ca="true">+IF(OFFSET('Hygiene Data'!$G$12,0,10*ROW('Hygiene Data'!G99))="","",OFFSET('Hygiene Data'!$G$12,0,10*ROW('Hygiene Data'!G99)))</f>
        <v/>
      </c>
      <c r="DZ105" s="285" t="str">
        <f ca="true">+IF(OFFSET('Hygiene Data'!$G$13,0,10*ROW('Hygiene Data'!G99))="","",OFFSET('Hygiene Data'!$G$13,0,10*ROW('Hygiene Data'!G99)))</f>
        <v/>
      </c>
      <c r="EA105" s="285" t="str">
        <f ca="true">+IF(OFFSET('Hygiene Data'!$H$11,0,10*ROW('Hygiene Data'!H99))="","",OFFSET('Hygiene Data'!$H$11,0,10*ROW('Hygiene Data'!H99)))</f>
        <v/>
      </c>
      <c r="EB105" s="285" t="str">
        <f ca="true">+IF(OFFSET('Hygiene Data'!$H$12,0,10*ROW('Hygiene Data'!H99))="","",OFFSET('Hygiene Data'!$H$12,0,10*ROW('Hygiene Data'!H99)))</f>
        <v/>
      </c>
      <c r="EC105" s="285" t="str">
        <f ca="true">+IF(OFFSET('Hygiene Data'!$H$13,0,10*ROW('Hygiene Data'!H99))="","",OFFSET('Hygiene Data'!$H$13,0,10*ROW('Hygiene Data'!H99)))</f>
        <v/>
      </c>
      <c r="ED105" s="285" t="str">
        <f ca="true">+IF(OFFSET('Hygiene Data'!$I$11,0,10*ROW('Hygiene Data'!I99))="","",OFFSET('Hygiene Data'!$I$11,0,10*ROW('Hygiene Data'!I99)))</f>
        <v/>
      </c>
      <c r="EE105" s="285" t="str">
        <f ca="true">+IF(OFFSET('Hygiene Data'!$I$12,0,10*ROW('Hygiene Data'!I99))="","",OFFSET('Hygiene Data'!$I$12,0,10*ROW('Hygiene Data'!I99)))</f>
        <v/>
      </c>
      <c r="EF105" s="285" t="str">
        <f ca="true">+IF(OFFSET('Hygiene Data'!$I$13,0,10*ROW('Hygiene Data'!I99))="","",OFFSET('Hygiene Data'!$I$13,0,10*ROW('Hygiene Data'!I99)))</f>
        <v/>
      </c>
    </row>
    <row xmlns:x14ac="http://schemas.microsoft.com/office/spreadsheetml/2009/9/ac" r="106" x14ac:dyDescent="0.2">
      <c r="A106" s="35" t="str">
        <f ca="true">+IF(OFFSET('Water Data'!$B$2,0,10*ROW('Water Data'!E100))="","",OFFSET('Water Data'!$B$2,0,10*ROW('Water Data'!E100)))</f>
        <v/>
      </c>
      <c r="B106" s="35" t="str">
        <f ca="true">+IF(OFFSET('Water Data'!$C$2,0,10*ROW('Water Data'!F100))="","",OFFSET('Water Data'!$C$2,0,10*ROW('Water Data'!F100)))</f>
        <v/>
      </c>
      <c r="C106" s="341" t="str">
        <f t="shared" ca="true" si="1"/>
        <v/>
      </c>
      <c r="D106" s="89"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89"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89"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89"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89"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89"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89"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89"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89"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89"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89"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89"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89"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89"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89"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89"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89"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89"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0"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0"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0"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0"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0"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0"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0"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0"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0"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0"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0"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0"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0"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0"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0"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0"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0"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0"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0"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0"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0"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0"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0"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0"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0"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0"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0"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0"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0"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0"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1"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1"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1"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1"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1"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1"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1"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1"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1"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1"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1"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1"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1"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1"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1"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1"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1"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1"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85"/>
      <c r="BS106" s="285" t="str">
        <f ca="true">+IF(OFFSET('Water Data'!$D$27,0,10*ROW('Water Data'!D100))="","",OFFSET('Water Data'!$D$27,0,10*ROW('Water Data'!D100)))</f>
        <v/>
      </c>
      <c r="BT106" s="285" t="str">
        <f ca="true">+IF(OFFSET('Water Data'!$D$28,0,10*ROW('Water Data'!D100))="","",OFFSET('Water Data'!$D$28,0,10*ROW('Water Data'!D100)))</f>
        <v/>
      </c>
      <c r="BU106" s="285" t="str">
        <f ca="true">+IF(OFFSET('Water Data'!$D$29,0,10*ROW('Water Data'!D100))="","",OFFSET('Water Data'!$D$29,0,10*ROW('Water Data'!D100)))</f>
        <v/>
      </c>
      <c r="BV106" s="285" t="str">
        <f ca="true">+IF(OFFSET('Water Data'!$E$27,0,10*ROW('Water Data'!E100))="","",OFFSET('Water Data'!$E$27,0,10*ROW('Water Data'!E100)))</f>
        <v/>
      </c>
      <c r="BW106" s="285" t="str">
        <f ca="true">+IF(OFFSET('Water Data'!$E$28,0,10*ROW('Water Data'!E100))="","",OFFSET('Water Data'!$E$28,0,10*ROW('Water Data'!E100)))</f>
        <v/>
      </c>
      <c r="BX106" s="285" t="str">
        <f ca="true">+IF(OFFSET('Water Data'!$E$29,0,10*ROW('Water Data'!E100))="","",OFFSET('Water Data'!$E$29,0,10*ROW('Water Data'!E100)))</f>
        <v/>
      </c>
      <c r="BY106" s="285" t="str">
        <f ca="true">+IF(OFFSET('Water Data'!$F$27,0,10*ROW('Water Data'!F100))="","",OFFSET('Water Data'!$F$27,0,10*ROW('Water Data'!F100)))</f>
        <v/>
      </c>
      <c r="BZ106" s="285" t="str">
        <f ca="true">+IF(OFFSET('Water Data'!$F$28,0,10*ROW('Water Data'!F100))="","",OFFSET('Water Data'!$F$28,0,10*ROW('Water Data'!F100)))</f>
        <v/>
      </c>
      <c r="CA106" s="285" t="str">
        <f ca="true">+IF(OFFSET('Water Data'!$F$29,0,10*ROW('Water Data'!F100))="","",OFFSET('Water Data'!$F$29,0,10*ROW('Water Data'!F100)))</f>
        <v/>
      </c>
      <c r="CB106" s="285" t="str">
        <f ca="true">+IF(OFFSET('Water Data'!$G$27,0,10*ROW('Water Data'!G100))="","",OFFSET('Water Data'!$G$27,0,10*ROW('Water Data'!G100)))</f>
        <v/>
      </c>
      <c r="CC106" s="285" t="str">
        <f ca="true">+IF(OFFSET('Water Data'!$G$28,0,10*ROW('Water Data'!G100))="","",OFFSET('Water Data'!$G$28,0,10*ROW('Water Data'!G100)))</f>
        <v/>
      </c>
      <c r="CD106" s="285" t="str">
        <f ca="true">+IF(OFFSET('Water Data'!$G$29,0,10*ROW('Water Data'!G100))="","",OFFSET('Water Data'!$G$29,0,10*ROW('Water Data'!G100)))</f>
        <v/>
      </c>
      <c r="CE106" s="285" t="str">
        <f ca="true">+IF(OFFSET('Water Data'!$H$27,0,10*ROW('Water Data'!H100))="","",OFFSET('Water Data'!$H$27,0,10*ROW('Water Data'!H100)))</f>
        <v/>
      </c>
      <c r="CF106" s="285" t="str">
        <f ca="true">+IF(OFFSET('Water Data'!$H$28,0,10*ROW('Water Data'!H100))="","",OFFSET('Water Data'!$H$28,0,10*ROW('Water Data'!H100)))</f>
        <v/>
      </c>
      <c r="CG106" s="285" t="str">
        <f ca="true">+IF(OFFSET('Water Data'!$H$29,0,10*ROW('Water Data'!H100))="","",OFFSET('Water Data'!$H$29,0,10*ROW('Water Data'!H100)))</f>
        <v/>
      </c>
      <c r="CH106" s="285" t="str">
        <f ca="true">+IF(OFFSET('Water Data'!$I$27,0,10*ROW('Water Data'!I100))="","",OFFSET('Water Data'!$I$27,0,10*ROW('Water Data'!I100)))</f>
        <v/>
      </c>
      <c r="CI106" s="285" t="str">
        <f ca="true">+IF(OFFSET('Water Data'!$I$28,0,10*ROW('Water Data'!I100))="","",OFFSET('Water Data'!$I$28,0,10*ROW('Water Data'!I100)))</f>
        <v/>
      </c>
      <c r="CJ106" s="285" t="str">
        <f ca="true">+IF(OFFSET('Water Data'!$I$29,0,10*ROW('Water Data'!I100))="","",OFFSET('Water Data'!$I$29,0,10*ROW('Water Data'!I100)))</f>
        <v/>
      </c>
      <c r="CK106" s="285" t="str">
        <f ca="true">+IF(OFFSET('Sanitation Data'!$D$28,0,10*ROW('Sanitation Data'!D100))="","",OFFSET('Sanitation Data'!$D$28,0,10*ROW('Sanitation Data'!D100)))</f>
        <v/>
      </c>
      <c r="CL106" s="285" t="str">
        <f ca="true">+IF(OFFSET('Sanitation Data'!$D$29,0,10*ROW('Sanitation Data'!D100))="","",OFFSET('Sanitation Data'!$D$29,0,10*ROW('Sanitation Data'!D100)))</f>
        <v/>
      </c>
      <c r="CM106" s="285" t="str">
        <f ca="true">+IF(OFFSET('Sanitation Data'!$D$30,0,10*ROW('Sanitation Data'!D100))="","",OFFSET('Sanitation Data'!$D$30,0,10*ROW('Sanitation Data'!D100)))</f>
        <v/>
      </c>
      <c r="CN106" s="285" t="str">
        <f ca="true">+IF(OFFSET('Sanitation Data'!$D$31,0,10*ROW('Sanitation Data'!D100))="","",OFFSET('Sanitation Data'!$D$31,0,10*ROW('Sanitation Data'!D100)))</f>
        <v/>
      </c>
      <c r="CO106" s="285" t="str">
        <f ca="true">+IF(OFFSET('Sanitation Data'!$D$32,0,10*ROW('Sanitation Data'!D100))="","",OFFSET('Sanitation Data'!$D$32,0,10*ROW('Sanitation Data'!D100)))</f>
        <v/>
      </c>
      <c r="CP106" s="285" t="str">
        <f ca="true">+IF(OFFSET('Sanitation Data'!$E$28,0,10*ROW('Sanitation Data'!E100))="","",OFFSET('Sanitation Data'!$E$28,0,10*ROW('Sanitation Data'!E100)))</f>
        <v/>
      </c>
      <c r="CQ106" s="285" t="str">
        <f ca="true">+IF(OFFSET('Sanitation Data'!$E$29,0,10*ROW('Sanitation Data'!E100))="","",OFFSET('Sanitation Data'!$E$29,0,10*ROW('Sanitation Data'!E100)))</f>
        <v/>
      </c>
      <c r="CR106" s="285" t="str">
        <f ca="true">+IF(OFFSET('Sanitation Data'!$E$30,0,10*ROW('Sanitation Data'!E100))="","",OFFSET('Sanitation Data'!$E$30,0,10*ROW('Sanitation Data'!E100)))</f>
        <v/>
      </c>
      <c r="CS106" s="285" t="str">
        <f ca="true">+IF(OFFSET('Sanitation Data'!$E$31,0,10*ROW('Sanitation Data'!E100))="","",OFFSET('Sanitation Data'!$E$31,0,10*ROW('Sanitation Data'!E100)))</f>
        <v/>
      </c>
      <c r="CT106" s="285" t="str">
        <f ca="true">+IF(OFFSET('Sanitation Data'!$E$32,0,10*ROW('Sanitation Data'!E100))="","",OFFSET('Sanitation Data'!$E$32,0,10*ROW('Sanitation Data'!E100)))</f>
        <v/>
      </c>
      <c r="CU106" s="285" t="str">
        <f ca="true">+IF(OFFSET('Sanitation Data'!$F$28,0,10*ROW('Sanitation Data'!F100))="","",OFFSET('Sanitation Data'!$F$28,0,10*ROW('Sanitation Data'!F100)))</f>
        <v/>
      </c>
      <c r="CV106" s="285" t="str">
        <f ca="true">+IF(OFFSET('Sanitation Data'!$F$29,0,10*ROW('Sanitation Data'!F100))="","",OFFSET('Sanitation Data'!$F$29,0,10*ROW('Sanitation Data'!F100)))</f>
        <v/>
      </c>
      <c r="CW106" s="285" t="str">
        <f ca="true">+IF(OFFSET('Sanitation Data'!$F$30,0,10*ROW('Sanitation Data'!F100))="","",OFFSET('Sanitation Data'!$F$30,0,10*ROW('Sanitation Data'!F100)))</f>
        <v/>
      </c>
      <c r="CX106" s="285" t="str">
        <f ca="true">+IF(OFFSET('Sanitation Data'!$F$31,0,10*ROW('Sanitation Data'!F100))="","",OFFSET('Sanitation Data'!$F$31,0,10*ROW('Sanitation Data'!F100)))</f>
        <v/>
      </c>
      <c r="CY106" s="285" t="str">
        <f ca="true">+IF(OFFSET('Sanitation Data'!$F$32,0,10*ROW('Sanitation Data'!F100))="","",OFFSET('Sanitation Data'!$F$32,0,10*ROW('Sanitation Data'!F100)))</f>
        <v/>
      </c>
      <c r="CZ106" s="285" t="str">
        <f ca="true">+IF(OFFSET('Sanitation Data'!$G$28,0,10*ROW('Sanitation Data'!G100))="","",OFFSET('Sanitation Data'!$G$28,0,10*ROW('Sanitation Data'!G100)))</f>
        <v/>
      </c>
      <c r="DA106" s="285" t="str">
        <f ca="true">+IF(OFFSET('Sanitation Data'!$G$29,0,10*ROW('Sanitation Data'!G100))="","",OFFSET('Sanitation Data'!$G$29,0,10*ROW('Sanitation Data'!G100)))</f>
        <v/>
      </c>
      <c r="DB106" s="285" t="str">
        <f ca="true">+IF(OFFSET('Sanitation Data'!$G$30,0,10*ROW('Sanitation Data'!G100))="","",OFFSET('Sanitation Data'!$G$30,0,10*ROW('Sanitation Data'!G100)))</f>
        <v/>
      </c>
      <c r="DC106" s="285" t="str">
        <f ca="true">+IF(OFFSET('Sanitation Data'!$G$31,0,10*ROW('Sanitation Data'!G100))="","",OFFSET('Sanitation Data'!$G$31,0,10*ROW('Sanitation Data'!G100)))</f>
        <v/>
      </c>
      <c r="DD106" s="285" t="str">
        <f ca="true">+IF(OFFSET('Sanitation Data'!$G$32,0,10*ROW('Sanitation Data'!G100))="","",OFFSET('Sanitation Data'!$G$32,0,10*ROW('Sanitation Data'!G100)))</f>
        <v/>
      </c>
      <c r="DE106" s="285" t="str">
        <f ca="true">+IF(OFFSET('Sanitation Data'!$H$28,0,10*ROW('Sanitation Data'!H100))="","",OFFSET('Sanitation Data'!$H$28,0,10*ROW('Sanitation Data'!H100)))</f>
        <v/>
      </c>
      <c r="DF106" s="285" t="str">
        <f ca="true">+IF(OFFSET('Sanitation Data'!$H$29,0,10*ROW('Sanitation Data'!H100))="","",OFFSET('Sanitation Data'!$H$29,0,10*ROW('Sanitation Data'!H100)))</f>
        <v/>
      </c>
      <c r="DG106" s="285" t="str">
        <f ca="true">+IF(OFFSET('Sanitation Data'!$H$30,0,10*ROW('Sanitation Data'!H100))="","",OFFSET('Sanitation Data'!$H$30,0,10*ROW('Sanitation Data'!H100)))</f>
        <v/>
      </c>
      <c r="DH106" s="285" t="str">
        <f ca="true">+IF(OFFSET('Sanitation Data'!$H$31,0,10*ROW('Sanitation Data'!H100))="","",OFFSET('Sanitation Data'!$H$31,0,10*ROW('Sanitation Data'!H100)))</f>
        <v/>
      </c>
      <c r="DI106" s="285" t="str">
        <f ca="true">+IF(OFFSET('Sanitation Data'!$H$32,0,10*ROW('Sanitation Data'!H100))="","",OFFSET('Sanitation Data'!$H$32,0,10*ROW('Sanitation Data'!H100)))</f>
        <v/>
      </c>
      <c r="DJ106" s="285" t="str">
        <f ca="true">+IF(OFFSET('Sanitation Data'!$I$28,0,10*ROW('Sanitation Data'!I100))="","",OFFSET('Sanitation Data'!$I$28,0,10*ROW('Sanitation Data'!I100)))</f>
        <v/>
      </c>
      <c r="DK106" s="285" t="str">
        <f ca="true">+IF(OFFSET('Sanitation Data'!$I$29,0,10*ROW('Sanitation Data'!I100))="","",OFFSET('Sanitation Data'!$I$29,0,10*ROW('Sanitation Data'!I100)))</f>
        <v/>
      </c>
      <c r="DL106" s="285" t="str">
        <f ca="true">+IF(OFFSET('Sanitation Data'!$I$30,0,10*ROW('Sanitation Data'!I100))="","",OFFSET('Sanitation Data'!$I$30,0,10*ROW('Sanitation Data'!I100)))</f>
        <v/>
      </c>
      <c r="DM106" s="285" t="str">
        <f ca="true">+IF(OFFSET('Sanitation Data'!$I$31,0,10*ROW('Sanitation Data'!I100))="","",OFFSET('Sanitation Data'!$I$31,0,10*ROW('Sanitation Data'!I100)))</f>
        <v/>
      </c>
      <c r="DN106" s="285" t="str">
        <f ca="true">+IF(OFFSET('Sanitation Data'!$I$32,0,10*ROW('Sanitation Data'!I100))="","",OFFSET('Sanitation Data'!$I$32,0,10*ROW('Sanitation Data'!I100)))</f>
        <v/>
      </c>
      <c r="DO106" s="285" t="str">
        <f ca="true">+IF(OFFSET('Hygiene Data'!$D$11,0,10*ROW('Hygiene Data'!D100))="","",OFFSET('Hygiene Data'!$D$11,0,10*ROW('Hygiene Data'!D100)))</f>
        <v/>
      </c>
      <c r="DP106" s="285" t="str">
        <f ca="true">+IF(OFFSET('Hygiene Data'!$D$12,0,10*ROW('Hygiene Data'!D100))="","",OFFSET('Hygiene Data'!$D$12,0,10*ROW('Hygiene Data'!D100)))</f>
        <v/>
      </c>
      <c r="DQ106" s="285" t="str">
        <f ca="true">+IF(OFFSET('Hygiene Data'!$D$13,0,10*ROW('Hygiene Data'!D100))="","",OFFSET('Hygiene Data'!$D$13,0,10*ROW('Hygiene Data'!D100)))</f>
        <v/>
      </c>
      <c r="DR106" s="285" t="str">
        <f ca="true">+IF(OFFSET('Hygiene Data'!$E$11,0,10*ROW('Hygiene Data'!E100))="","",OFFSET('Hygiene Data'!$E$11,0,10*ROW('Hygiene Data'!E100)))</f>
        <v/>
      </c>
      <c r="DS106" s="285" t="str">
        <f ca="true">+IF(OFFSET('Hygiene Data'!$E$12,0,10*ROW('Hygiene Data'!E100))="","",OFFSET('Hygiene Data'!$E$12,0,10*ROW('Hygiene Data'!E100)))</f>
        <v/>
      </c>
      <c r="DT106" s="285" t="str">
        <f ca="true">+IF(OFFSET('Hygiene Data'!$E$13,0,10*ROW('Hygiene Data'!E100))="","",OFFSET('Hygiene Data'!$E$13,0,10*ROW('Hygiene Data'!E100)))</f>
        <v/>
      </c>
      <c r="DU106" s="285" t="str">
        <f ca="true">+IF(OFFSET('Hygiene Data'!$F$11,0,10*ROW('Hygiene Data'!F100))="","",OFFSET('Hygiene Data'!$F$11,0,10*ROW('Hygiene Data'!F100)))</f>
        <v/>
      </c>
      <c r="DV106" s="285" t="str">
        <f ca="true">+IF(OFFSET('Hygiene Data'!$F$12,0,10*ROW('Hygiene Data'!F100))="","",OFFSET('Hygiene Data'!$F$12,0,10*ROW('Hygiene Data'!F100)))</f>
        <v/>
      </c>
      <c r="DW106" s="285" t="str">
        <f ca="true">+IF(OFFSET('Hygiene Data'!$F$13,0,10*ROW('Hygiene Data'!F100))="","",OFFSET('Hygiene Data'!$F$13,0,10*ROW('Hygiene Data'!F100)))</f>
        <v/>
      </c>
      <c r="DX106" s="285" t="str">
        <f ca="true">+IF(OFFSET('Hygiene Data'!$G$11,0,10*ROW('Hygiene Data'!G100))="","",OFFSET('Hygiene Data'!$G$11,0,10*ROW('Hygiene Data'!G100)))</f>
        <v/>
      </c>
      <c r="DY106" s="285" t="str">
        <f ca="true">+IF(OFFSET('Hygiene Data'!$G$12,0,10*ROW('Hygiene Data'!G100))="","",OFFSET('Hygiene Data'!$G$12,0,10*ROW('Hygiene Data'!G100)))</f>
        <v/>
      </c>
      <c r="DZ106" s="285" t="str">
        <f ca="true">+IF(OFFSET('Hygiene Data'!$G$13,0,10*ROW('Hygiene Data'!G100))="","",OFFSET('Hygiene Data'!$G$13,0,10*ROW('Hygiene Data'!G100)))</f>
        <v/>
      </c>
      <c r="EA106" s="285" t="str">
        <f ca="true">+IF(OFFSET('Hygiene Data'!$H$11,0,10*ROW('Hygiene Data'!H100))="","",OFFSET('Hygiene Data'!$H$11,0,10*ROW('Hygiene Data'!H100)))</f>
        <v/>
      </c>
      <c r="EB106" s="285" t="str">
        <f ca="true">+IF(OFFSET('Hygiene Data'!$H$12,0,10*ROW('Hygiene Data'!H100))="","",OFFSET('Hygiene Data'!$H$12,0,10*ROW('Hygiene Data'!H100)))</f>
        <v/>
      </c>
      <c r="EC106" s="285" t="str">
        <f ca="true">+IF(OFFSET('Hygiene Data'!$H$13,0,10*ROW('Hygiene Data'!H100))="","",OFFSET('Hygiene Data'!$H$13,0,10*ROW('Hygiene Data'!H100)))</f>
        <v/>
      </c>
      <c r="ED106" s="285" t="str">
        <f ca="true">+IF(OFFSET('Hygiene Data'!$I$11,0,10*ROW('Hygiene Data'!I100))="","",OFFSET('Hygiene Data'!$I$11,0,10*ROW('Hygiene Data'!I100)))</f>
        <v/>
      </c>
      <c r="EE106" s="285" t="str">
        <f ca="true">+IF(OFFSET('Hygiene Data'!$I$12,0,10*ROW('Hygiene Data'!I100))="","",OFFSET('Hygiene Data'!$I$12,0,10*ROW('Hygiene Data'!I100)))</f>
        <v/>
      </c>
      <c r="EF106" s="285" t="str">
        <f ca="true">+IF(OFFSET('Hygiene Data'!$I$13,0,10*ROW('Hygiene Data'!I100))="","",OFFSET('Hygiene Data'!$I$13,0,10*ROW('Hygiene Data'!I100)))</f>
        <v/>
      </c>
    </row>
    <row xmlns:x14ac="http://schemas.microsoft.com/office/spreadsheetml/2009/9/ac" r="107" x14ac:dyDescent="0.2">
      <c r="A107" s="35" t="str">
        <f ca="true">+IF(OFFSET('Water Data'!$B$2,0,10*ROW('Water Data'!E101))="","",OFFSET('Water Data'!$B$2,0,10*ROW('Water Data'!E101)))</f>
        <v/>
      </c>
      <c r="B107" s="35" t="str">
        <f ca="true">+IF(OFFSET('Water Data'!$C$2,0,10*ROW('Water Data'!F101))="","",OFFSET('Water Data'!$C$2,0,10*ROW('Water Data'!F101)))</f>
        <v/>
      </c>
      <c r="C107" s="341" t="str">
        <f t="shared" ca="true" si="1"/>
        <v/>
      </c>
      <c r="D107" s="89"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89"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89"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89"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89"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89"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89"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89"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89"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89"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89"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89"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89"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89"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89"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89"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89"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89"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0"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0"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0"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0"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0"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0"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0"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0"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0"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0"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0"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0"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0"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0"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0"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0"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0"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0"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0"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0"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0"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0"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0"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0"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0"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0"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0"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0"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0"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0"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1"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1"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1"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1"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1"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1"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1"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1"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1"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1"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1"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1"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1"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1"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1"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1"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1"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1"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85"/>
      <c r="BS107" s="285" t="str">
        <f ca="true">+IF(OFFSET('Water Data'!$D$27,0,10*ROW('Water Data'!D101))="","",OFFSET('Water Data'!$D$27,0,10*ROW('Water Data'!D101)))</f>
        <v/>
      </c>
      <c r="BT107" s="285" t="str">
        <f ca="true">+IF(OFFSET('Water Data'!$D$28,0,10*ROW('Water Data'!D101))="","",OFFSET('Water Data'!$D$28,0,10*ROW('Water Data'!D101)))</f>
        <v/>
      </c>
      <c r="BU107" s="285" t="str">
        <f ca="true">+IF(OFFSET('Water Data'!$D$29,0,10*ROW('Water Data'!D101))="","",OFFSET('Water Data'!$D$29,0,10*ROW('Water Data'!D101)))</f>
        <v/>
      </c>
      <c r="BV107" s="285" t="str">
        <f ca="true">+IF(OFFSET('Water Data'!$E$27,0,10*ROW('Water Data'!E101))="","",OFFSET('Water Data'!$E$27,0,10*ROW('Water Data'!E101)))</f>
        <v/>
      </c>
      <c r="BW107" s="285" t="str">
        <f ca="true">+IF(OFFSET('Water Data'!$E$28,0,10*ROW('Water Data'!E101))="","",OFFSET('Water Data'!$E$28,0,10*ROW('Water Data'!E101)))</f>
        <v/>
      </c>
      <c r="BX107" s="285" t="str">
        <f ca="true">+IF(OFFSET('Water Data'!$E$29,0,10*ROW('Water Data'!E101))="","",OFFSET('Water Data'!$E$29,0,10*ROW('Water Data'!E101)))</f>
        <v/>
      </c>
      <c r="BY107" s="285" t="str">
        <f ca="true">+IF(OFFSET('Water Data'!$F$27,0,10*ROW('Water Data'!F101))="","",OFFSET('Water Data'!$F$27,0,10*ROW('Water Data'!F101)))</f>
        <v/>
      </c>
      <c r="BZ107" s="285" t="str">
        <f ca="true">+IF(OFFSET('Water Data'!$F$28,0,10*ROW('Water Data'!F101))="","",OFFSET('Water Data'!$F$28,0,10*ROW('Water Data'!F101)))</f>
        <v/>
      </c>
      <c r="CA107" s="285" t="str">
        <f ca="true">+IF(OFFSET('Water Data'!$F$29,0,10*ROW('Water Data'!F101))="","",OFFSET('Water Data'!$F$29,0,10*ROW('Water Data'!F101)))</f>
        <v/>
      </c>
      <c r="CB107" s="285" t="str">
        <f ca="true">+IF(OFFSET('Water Data'!$G$27,0,10*ROW('Water Data'!G101))="","",OFFSET('Water Data'!$G$27,0,10*ROW('Water Data'!G101)))</f>
        <v/>
      </c>
      <c r="CC107" s="285" t="str">
        <f ca="true">+IF(OFFSET('Water Data'!$G$28,0,10*ROW('Water Data'!G101))="","",OFFSET('Water Data'!$G$28,0,10*ROW('Water Data'!G101)))</f>
        <v/>
      </c>
      <c r="CD107" s="285" t="str">
        <f ca="true">+IF(OFFSET('Water Data'!$G$29,0,10*ROW('Water Data'!G101))="","",OFFSET('Water Data'!$G$29,0,10*ROW('Water Data'!G101)))</f>
        <v/>
      </c>
      <c r="CE107" s="285" t="str">
        <f ca="true">+IF(OFFSET('Water Data'!$H$27,0,10*ROW('Water Data'!H101))="","",OFFSET('Water Data'!$H$27,0,10*ROW('Water Data'!H101)))</f>
        <v/>
      </c>
      <c r="CF107" s="285" t="str">
        <f ca="true">+IF(OFFSET('Water Data'!$H$28,0,10*ROW('Water Data'!H101))="","",OFFSET('Water Data'!$H$28,0,10*ROW('Water Data'!H101)))</f>
        <v/>
      </c>
      <c r="CG107" s="285" t="str">
        <f ca="true">+IF(OFFSET('Water Data'!$H$29,0,10*ROW('Water Data'!H101))="","",OFFSET('Water Data'!$H$29,0,10*ROW('Water Data'!H101)))</f>
        <v/>
      </c>
      <c r="CH107" s="285" t="str">
        <f ca="true">+IF(OFFSET('Water Data'!$I$27,0,10*ROW('Water Data'!I101))="","",OFFSET('Water Data'!$I$27,0,10*ROW('Water Data'!I101)))</f>
        <v/>
      </c>
      <c r="CI107" s="285" t="str">
        <f ca="true">+IF(OFFSET('Water Data'!$I$28,0,10*ROW('Water Data'!I101))="","",OFFSET('Water Data'!$I$28,0,10*ROW('Water Data'!I101)))</f>
        <v/>
      </c>
      <c r="CJ107" s="285" t="str">
        <f ca="true">+IF(OFFSET('Water Data'!$I$29,0,10*ROW('Water Data'!I101))="","",OFFSET('Water Data'!$I$29,0,10*ROW('Water Data'!I101)))</f>
        <v/>
      </c>
      <c r="CK107" s="285" t="str">
        <f ca="true">+IF(OFFSET('Sanitation Data'!$D$28,0,10*ROW('Sanitation Data'!D101))="","",OFFSET('Sanitation Data'!$D$28,0,10*ROW('Sanitation Data'!D101)))</f>
        <v/>
      </c>
      <c r="CL107" s="285" t="str">
        <f ca="true">+IF(OFFSET('Sanitation Data'!$D$29,0,10*ROW('Sanitation Data'!D101))="","",OFFSET('Sanitation Data'!$D$29,0,10*ROW('Sanitation Data'!D101)))</f>
        <v/>
      </c>
      <c r="CM107" s="285" t="str">
        <f ca="true">+IF(OFFSET('Sanitation Data'!$D$30,0,10*ROW('Sanitation Data'!D101))="","",OFFSET('Sanitation Data'!$D$30,0,10*ROW('Sanitation Data'!D101)))</f>
        <v/>
      </c>
      <c r="CN107" s="285" t="str">
        <f ca="true">+IF(OFFSET('Sanitation Data'!$D$31,0,10*ROW('Sanitation Data'!D101))="","",OFFSET('Sanitation Data'!$D$31,0,10*ROW('Sanitation Data'!D101)))</f>
        <v/>
      </c>
      <c r="CO107" s="285" t="str">
        <f ca="true">+IF(OFFSET('Sanitation Data'!$D$32,0,10*ROW('Sanitation Data'!D101))="","",OFFSET('Sanitation Data'!$D$32,0,10*ROW('Sanitation Data'!D101)))</f>
        <v/>
      </c>
      <c r="CP107" s="285" t="str">
        <f ca="true">+IF(OFFSET('Sanitation Data'!$E$28,0,10*ROW('Sanitation Data'!E101))="","",OFFSET('Sanitation Data'!$E$28,0,10*ROW('Sanitation Data'!E101)))</f>
        <v/>
      </c>
      <c r="CQ107" s="285" t="str">
        <f ca="true">+IF(OFFSET('Sanitation Data'!$E$29,0,10*ROW('Sanitation Data'!E101))="","",OFFSET('Sanitation Data'!$E$29,0,10*ROW('Sanitation Data'!E101)))</f>
        <v/>
      </c>
      <c r="CR107" s="285" t="str">
        <f ca="true">+IF(OFFSET('Sanitation Data'!$E$30,0,10*ROW('Sanitation Data'!E101))="","",OFFSET('Sanitation Data'!$E$30,0,10*ROW('Sanitation Data'!E101)))</f>
        <v/>
      </c>
      <c r="CS107" s="285" t="str">
        <f ca="true">+IF(OFFSET('Sanitation Data'!$E$31,0,10*ROW('Sanitation Data'!E101))="","",OFFSET('Sanitation Data'!$E$31,0,10*ROW('Sanitation Data'!E101)))</f>
        <v/>
      </c>
      <c r="CT107" s="285" t="str">
        <f ca="true">+IF(OFFSET('Sanitation Data'!$E$32,0,10*ROW('Sanitation Data'!E101))="","",OFFSET('Sanitation Data'!$E$32,0,10*ROW('Sanitation Data'!E101)))</f>
        <v/>
      </c>
      <c r="CU107" s="285" t="str">
        <f ca="true">+IF(OFFSET('Sanitation Data'!$F$28,0,10*ROW('Sanitation Data'!F101))="","",OFFSET('Sanitation Data'!$F$28,0,10*ROW('Sanitation Data'!F101)))</f>
        <v/>
      </c>
      <c r="CV107" s="285" t="str">
        <f ca="true">+IF(OFFSET('Sanitation Data'!$F$29,0,10*ROW('Sanitation Data'!F101))="","",OFFSET('Sanitation Data'!$F$29,0,10*ROW('Sanitation Data'!F101)))</f>
        <v/>
      </c>
      <c r="CW107" s="285" t="str">
        <f ca="true">+IF(OFFSET('Sanitation Data'!$F$30,0,10*ROW('Sanitation Data'!F101))="","",OFFSET('Sanitation Data'!$F$30,0,10*ROW('Sanitation Data'!F101)))</f>
        <v/>
      </c>
      <c r="CX107" s="285" t="str">
        <f ca="true">+IF(OFFSET('Sanitation Data'!$F$31,0,10*ROW('Sanitation Data'!F101))="","",OFFSET('Sanitation Data'!$F$31,0,10*ROW('Sanitation Data'!F101)))</f>
        <v/>
      </c>
      <c r="CY107" s="285" t="str">
        <f ca="true">+IF(OFFSET('Sanitation Data'!$F$32,0,10*ROW('Sanitation Data'!F101))="","",OFFSET('Sanitation Data'!$F$32,0,10*ROW('Sanitation Data'!F101)))</f>
        <v/>
      </c>
      <c r="CZ107" s="285" t="str">
        <f ca="true">+IF(OFFSET('Sanitation Data'!$G$28,0,10*ROW('Sanitation Data'!G101))="","",OFFSET('Sanitation Data'!$G$28,0,10*ROW('Sanitation Data'!G101)))</f>
        <v/>
      </c>
      <c r="DA107" s="285" t="str">
        <f ca="true">+IF(OFFSET('Sanitation Data'!$G$29,0,10*ROW('Sanitation Data'!G101))="","",OFFSET('Sanitation Data'!$G$29,0,10*ROW('Sanitation Data'!G101)))</f>
        <v/>
      </c>
      <c r="DB107" s="285" t="str">
        <f ca="true">+IF(OFFSET('Sanitation Data'!$G$30,0,10*ROW('Sanitation Data'!G101))="","",OFFSET('Sanitation Data'!$G$30,0,10*ROW('Sanitation Data'!G101)))</f>
        <v/>
      </c>
      <c r="DC107" s="285" t="str">
        <f ca="true">+IF(OFFSET('Sanitation Data'!$G$31,0,10*ROW('Sanitation Data'!G101))="","",OFFSET('Sanitation Data'!$G$31,0,10*ROW('Sanitation Data'!G101)))</f>
        <v/>
      </c>
      <c r="DD107" s="285" t="str">
        <f ca="true">+IF(OFFSET('Sanitation Data'!$G$32,0,10*ROW('Sanitation Data'!G101))="","",OFFSET('Sanitation Data'!$G$32,0,10*ROW('Sanitation Data'!G101)))</f>
        <v/>
      </c>
      <c r="DE107" s="285" t="str">
        <f ca="true">+IF(OFFSET('Sanitation Data'!$H$28,0,10*ROW('Sanitation Data'!H101))="","",OFFSET('Sanitation Data'!$H$28,0,10*ROW('Sanitation Data'!H101)))</f>
        <v/>
      </c>
      <c r="DF107" s="285" t="str">
        <f ca="true">+IF(OFFSET('Sanitation Data'!$H$29,0,10*ROW('Sanitation Data'!H101))="","",OFFSET('Sanitation Data'!$H$29,0,10*ROW('Sanitation Data'!H101)))</f>
        <v/>
      </c>
      <c r="DG107" s="285" t="str">
        <f ca="true">+IF(OFFSET('Sanitation Data'!$H$30,0,10*ROW('Sanitation Data'!H101))="","",OFFSET('Sanitation Data'!$H$30,0,10*ROW('Sanitation Data'!H101)))</f>
        <v/>
      </c>
      <c r="DH107" s="285" t="str">
        <f ca="true">+IF(OFFSET('Sanitation Data'!$H$31,0,10*ROW('Sanitation Data'!H101))="","",OFFSET('Sanitation Data'!$H$31,0,10*ROW('Sanitation Data'!H101)))</f>
        <v/>
      </c>
      <c r="DI107" s="285" t="str">
        <f ca="true">+IF(OFFSET('Sanitation Data'!$H$32,0,10*ROW('Sanitation Data'!H101))="","",OFFSET('Sanitation Data'!$H$32,0,10*ROW('Sanitation Data'!H101)))</f>
        <v/>
      </c>
      <c r="DJ107" s="285" t="str">
        <f ca="true">+IF(OFFSET('Sanitation Data'!$I$28,0,10*ROW('Sanitation Data'!I101))="","",OFFSET('Sanitation Data'!$I$28,0,10*ROW('Sanitation Data'!I101)))</f>
        <v/>
      </c>
      <c r="DK107" s="285" t="str">
        <f ca="true">+IF(OFFSET('Sanitation Data'!$I$29,0,10*ROW('Sanitation Data'!I101))="","",OFFSET('Sanitation Data'!$I$29,0,10*ROW('Sanitation Data'!I101)))</f>
        <v/>
      </c>
      <c r="DL107" s="285" t="str">
        <f ca="true">+IF(OFFSET('Sanitation Data'!$I$30,0,10*ROW('Sanitation Data'!I101))="","",OFFSET('Sanitation Data'!$I$30,0,10*ROW('Sanitation Data'!I101)))</f>
        <v/>
      </c>
      <c r="DM107" s="285" t="str">
        <f ca="true">+IF(OFFSET('Sanitation Data'!$I$31,0,10*ROW('Sanitation Data'!I101))="","",OFFSET('Sanitation Data'!$I$31,0,10*ROW('Sanitation Data'!I101)))</f>
        <v/>
      </c>
      <c r="DN107" s="285" t="str">
        <f ca="true">+IF(OFFSET('Sanitation Data'!$I$32,0,10*ROW('Sanitation Data'!I101))="","",OFFSET('Sanitation Data'!$I$32,0,10*ROW('Sanitation Data'!I101)))</f>
        <v/>
      </c>
      <c r="DO107" s="285" t="str">
        <f ca="true">+IF(OFFSET('Hygiene Data'!$D$11,0,10*ROW('Hygiene Data'!D101))="","",OFFSET('Hygiene Data'!$D$11,0,10*ROW('Hygiene Data'!D101)))</f>
        <v/>
      </c>
      <c r="DP107" s="285" t="str">
        <f ca="true">+IF(OFFSET('Hygiene Data'!$D$12,0,10*ROW('Hygiene Data'!D101))="","",OFFSET('Hygiene Data'!$D$12,0,10*ROW('Hygiene Data'!D101)))</f>
        <v/>
      </c>
      <c r="DQ107" s="285" t="str">
        <f ca="true">+IF(OFFSET('Hygiene Data'!$D$13,0,10*ROW('Hygiene Data'!D101))="","",OFFSET('Hygiene Data'!$D$13,0,10*ROW('Hygiene Data'!D101)))</f>
        <v/>
      </c>
      <c r="DR107" s="285" t="str">
        <f ca="true">+IF(OFFSET('Hygiene Data'!$E$11,0,10*ROW('Hygiene Data'!E101))="","",OFFSET('Hygiene Data'!$E$11,0,10*ROW('Hygiene Data'!E101)))</f>
        <v/>
      </c>
      <c r="DS107" s="285" t="str">
        <f ca="true">+IF(OFFSET('Hygiene Data'!$E$12,0,10*ROW('Hygiene Data'!E101))="","",OFFSET('Hygiene Data'!$E$12,0,10*ROW('Hygiene Data'!E101)))</f>
        <v/>
      </c>
      <c r="DT107" s="285" t="str">
        <f ca="true">+IF(OFFSET('Hygiene Data'!$E$13,0,10*ROW('Hygiene Data'!E101))="","",OFFSET('Hygiene Data'!$E$13,0,10*ROW('Hygiene Data'!E101)))</f>
        <v/>
      </c>
      <c r="DU107" s="285" t="str">
        <f ca="true">+IF(OFFSET('Hygiene Data'!$F$11,0,10*ROW('Hygiene Data'!F101))="","",OFFSET('Hygiene Data'!$F$11,0,10*ROW('Hygiene Data'!F101)))</f>
        <v/>
      </c>
      <c r="DV107" s="285" t="str">
        <f ca="true">+IF(OFFSET('Hygiene Data'!$F$12,0,10*ROW('Hygiene Data'!F101))="","",OFFSET('Hygiene Data'!$F$12,0,10*ROW('Hygiene Data'!F101)))</f>
        <v/>
      </c>
      <c r="DW107" s="285" t="str">
        <f ca="true">+IF(OFFSET('Hygiene Data'!$F$13,0,10*ROW('Hygiene Data'!F101))="","",OFFSET('Hygiene Data'!$F$13,0,10*ROW('Hygiene Data'!F101)))</f>
        <v/>
      </c>
      <c r="DX107" s="285" t="str">
        <f ca="true">+IF(OFFSET('Hygiene Data'!$G$11,0,10*ROW('Hygiene Data'!G101))="","",OFFSET('Hygiene Data'!$G$11,0,10*ROW('Hygiene Data'!G101)))</f>
        <v/>
      </c>
      <c r="DY107" s="285" t="str">
        <f ca="true">+IF(OFFSET('Hygiene Data'!$G$12,0,10*ROW('Hygiene Data'!G101))="","",OFFSET('Hygiene Data'!$G$12,0,10*ROW('Hygiene Data'!G101)))</f>
        <v/>
      </c>
      <c r="DZ107" s="285" t="str">
        <f ca="true">+IF(OFFSET('Hygiene Data'!$G$13,0,10*ROW('Hygiene Data'!G101))="","",OFFSET('Hygiene Data'!$G$13,0,10*ROW('Hygiene Data'!G101)))</f>
        <v/>
      </c>
      <c r="EA107" s="285" t="str">
        <f ca="true">+IF(OFFSET('Hygiene Data'!$H$11,0,10*ROW('Hygiene Data'!H101))="","",OFFSET('Hygiene Data'!$H$11,0,10*ROW('Hygiene Data'!H101)))</f>
        <v/>
      </c>
      <c r="EB107" s="285" t="str">
        <f ca="true">+IF(OFFSET('Hygiene Data'!$H$12,0,10*ROW('Hygiene Data'!H101))="","",OFFSET('Hygiene Data'!$H$12,0,10*ROW('Hygiene Data'!H101)))</f>
        <v/>
      </c>
      <c r="EC107" s="285" t="str">
        <f ca="true">+IF(OFFSET('Hygiene Data'!$H$13,0,10*ROW('Hygiene Data'!H101))="","",OFFSET('Hygiene Data'!$H$13,0,10*ROW('Hygiene Data'!H101)))</f>
        <v/>
      </c>
      <c r="ED107" s="285" t="str">
        <f ca="true">+IF(OFFSET('Hygiene Data'!$I$11,0,10*ROW('Hygiene Data'!I101))="","",OFFSET('Hygiene Data'!$I$11,0,10*ROW('Hygiene Data'!I101)))</f>
        <v/>
      </c>
      <c r="EE107" s="285" t="str">
        <f ca="true">+IF(OFFSET('Hygiene Data'!$I$12,0,10*ROW('Hygiene Data'!I101))="","",OFFSET('Hygiene Data'!$I$12,0,10*ROW('Hygiene Data'!I101)))</f>
        <v/>
      </c>
      <c r="EF107" s="285" t="str">
        <f ca="true">+IF(OFFSET('Hygiene Data'!$I$13,0,10*ROW('Hygiene Data'!I101))="","",OFFSET('Hygiene Data'!$I$13,0,10*ROW('Hygiene Data'!I101)))</f>
        <v/>
      </c>
    </row>
    <row xmlns:x14ac="http://schemas.microsoft.com/office/spreadsheetml/2009/9/ac" r="108" x14ac:dyDescent="0.2">
      <c r="A108" s="35" t="str">
        <f ca="true">+IF(OFFSET('Water Data'!$B$2,0,10*ROW('Water Data'!E102))="","",OFFSET('Water Data'!$B$2,0,10*ROW('Water Data'!E102)))</f>
        <v/>
      </c>
      <c r="B108" s="35" t="str">
        <f ca="true">+IF(OFFSET('Water Data'!$C$2,0,10*ROW('Water Data'!F102))="","",OFFSET('Water Data'!$C$2,0,10*ROW('Water Data'!F102)))</f>
        <v/>
      </c>
      <c r="C108" s="341" t="str">
        <f t="shared" ca="true" si="1"/>
        <v/>
      </c>
      <c r="D108" s="89"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89"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89"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89"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89"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89"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89"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89"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89"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89"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89"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89"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89"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89"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89"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89"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89"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89"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0"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0"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0"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0"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0"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0"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0"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0"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0"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0"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0"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0"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0"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0"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0"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0"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0"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0"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0"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0"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0"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0"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0"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0"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0"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0"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0"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0"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0"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0"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1"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1"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1"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1"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1"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1"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1"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1"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1"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1"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1"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1"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1"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1"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1"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1"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1"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1"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85"/>
      <c r="BS108" s="285" t="str">
        <f ca="true">+IF(OFFSET('Water Data'!$D$27,0,10*ROW('Water Data'!D102))="","",OFFSET('Water Data'!$D$27,0,10*ROW('Water Data'!D102)))</f>
        <v/>
      </c>
      <c r="BT108" s="285" t="str">
        <f ca="true">+IF(OFFSET('Water Data'!$D$28,0,10*ROW('Water Data'!D102))="","",OFFSET('Water Data'!$D$28,0,10*ROW('Water Data'!D102)))</f>
        <v/>
      </c>
      <c r="BU108" s="285" t="str">
        <f ca="true">+IF(OFFSET('Water Data'!$D$29,0,10*ROW('Water Data'!D102))="","",OFFSET('Water Data'!$D$29,0,10*ROW('Water Data'!D102)))</f>
        <v/>
      </c>
      <c r="BV108" s="285" t="str">
        <f ca="true">+IF(OFFSET('Water Data'!$E$27,0,10*ROW('Water Data'!E102))="","",OFFSET('Water Data'!$E$27,0,10*ROW('Water Data'!E102)))</f>
        <v/>
      </c>
      <c r="BW108" s="285" t="str">
        <f ca="true">+IF(OFFSET('Water Data'!$E$28,0,10*ROW('Water Data'!E102))="","",OFFSET('Water Data'!$E$28,0,10*ROW('Water Data'!E102)))</f>
        <v/>
      </c>
      <c r="BX108" s="285" t="str">
        <f ca="true">+IF(OFFSET('Water Data'!$E$29,0,10*ROW('Water Data'!E102))="","",OFFSET('Water Data'!$E$29,0,10*ROW('Water Data'!E102)))</f>
        <v/>
      </c>
      <c r="BY108" s="285" t="str">
        <f ca="true">+IF(OFFSET('Water Data'!$F$27,0,10*ROW('Water Data'!F102))="","",OFFSET('Water Data'!$F$27,0,10*ROW('Water Data'!F102)))</f>
        <v/>
      </c>
      <c r="BZ108" s="285" t="str">
        <f ca="true">+IF(OFFSET('Water Data'!$F$28,0,10*ROW('Water Data'!F102))="","",OFFSET('Water Data'!$F$28,0,10*ROW('Water Data'!F102)))</f>
        <v/>
      </c>
      <c r="CA108" s="285" t="str">
        <f ca="true">+IF(OFFSET('Water Data'!$F$29,0,10*ROW('Water Data'!F102))="","",OFFSET('Water Data'!$F$29,0,10*ROW('Water Data'!F102)))</f>
        <v/>
      </c>
      <c r="CB108" s="285" t="str">
        <f ca="true">+IF(OFFSET('Water Data'!$G$27,0,10*ROW('Water Data'!G102))="","",OFFSET('Water Data'!$G$27,0,10*ROW('Water Data'!G102)))</f>
        <v/>
      </c>
      <c r="CC108" s="285" t="str">
        <f ca="true">+IF(OFFSET('Water Data'!$G$28,0,10*ROW('Water Data'!G102))="","",OFFSET('Water Data'!$G$28,0,10*ROW('Water Data'!G102)))</f>
        <v/>
      </c>
      <c r="CD108" s="285" t="str">
        <f ca="true">+IF(OFFSET('Water Data'!$G$29,0,10*ROW('Water Data'!G102))="","",OFFSET('Water Data'!$G$29,0,10*ROW('Water Data'!G102)))</f>
        <v/>
      </c>
      <c r="CE108" s="285" t="str">
        <f ca="true">+IF(OFFSET('Water Data'!$H$27,0,10*ROW('Water Data'!H102))="","",OFFSET('Water Data'!$H$27,0,10*ROW('Water Data'!H102)))</f>
        <v/>
      </c>
      <c r="CF108" s="285" t="str">
        <f ca="true">+IF(OFFSET('Water Data'!$H$28,0,10*ROW('Water Data'!H102))="","",OFFSET('Water Data'!$H$28,0,10*ROW('Water Data'!H102)))</f>
        <v/>
      </c>
      <c r="CG108" s="285" t="str">
        <f ca="true">+IF(OFFSET('Water Data'!$H$29,0,10*ROW('Water Data'!H102))="","",OFFSET('Water Data'!$H$29,0,10*ROW('Water Data'!H102)))</f>
        <v/>
      </c>
      <c r="CH108" s="285" t="str">
        <f ca="true">+IF(OFFSET('Water Data'!$I$27,0,10*ROW('Water Data'!I102))="","",OFFSET('Water Data'!$I$27,0,10*ROW('Water Data'!I102)))</f>
        <v/>
      </c>
      <c r="CI108" s="285" t="str">
        <f ca="true">+IF(OFFSET('Water Data'!$I$28,0,10*ROW('Water Data'!I102))="","",OFFSET('Water Data'!$I$28,0,10*ROW('Water Data'!I102)))</f>
        <v/>
      </c>
      <c r="CJ108" s="285" t="str">
        <f ca="true">+IF(OFFSET('Water Data'!$I$29,0,10*ROW('Water Data'!I102))="","",OFFSET('Water Data'!$I$29,0,10*ROW('Water Data'!I102)))</f>
        <v/>
      </c>
      <c r="CK108" s="285" t="str">
        <f ca="true">+IF(OFFSET('Sanitation Data'!$D$28,0,10*ROW('Sanitation Data'!D102))="","",OFFSET('Sanitation Data'!$D$28,0,10*ROW('Sanitation Data'!D102)))</f>
        <v/>
      </c>
      <c r="CL108" s="285" t="str">
        <f ca="true">+IF(OFFSET('Sanitation Data'!$D$29,0,10*ROW('Sanitation Data'!D102))="","",OFFSET('Sanitation Data'!$D$29,0,10*ROW('Sanitation Data'!D102)))</f>
        <v/>
      </c>
      <c r="CM108" s="285" t="str">
        <f ca="true">+IF(OFFSET('Sanitation Data'!$D$30,0,10*ROW('Sanitation Data'!D102))="","",OFFSET('Sanitation Data'!$D$30,0,10*ROW('Sanitation Data'!D102)))</f>
        <v/>
      </c>
      <c r="CN108" s="285" t="str">
        <f ca="true">+IF(OFFSET('Sanitation Data'!$D$31,0,10*ROW('Sanitation Data'!D102))="","",OFFSET('Sanitation Data'!$D$31,0,10*ROW('Sanitation Data'!D102)))</f>
        <v/>
      </c>
      <c r="CO108" s="285" t="str">
        <f ca="true">+IF(OFFSET('Sanitation Data'!$D$32,0,10*ROW('Sanitation Data'!D102))="","",OFFSET('Sanitation Data'!$D$32,0,10*ROW('Sanitation Data'!D102)))</f>
        <v/>
      </c>
      <c r="CP108" s="285" t="str">
        <f ca="true">+IF(OFFSET('Sanitation Data'!$E$28,0,10*ROW('Sanitation Data'!E102))="","",OFFSET('Sanitation Data'!$E$28,0,10*ROW('Sanitation Data'!E102)))</f>
        <v/>
      </c>
      <c r="CQ108" s="285" t="str">
        <f ca="true">+IF(OFFSET('Sanitation Data'!$E$29,0,10*ROW('Sanitation Data'!E102))="","",OFFSET('Sanitation Data'!$E$29,0,10*ROW('Sanitation Data'!E102)))</f>
        <v/>
      </c>
      <c r="CR108" s="285" t="str">
        <f ca="true">+IF(OFFSET('Sanitation Data'!$E$30,0,10*ROW('Sanitation Data'!E102))="","",OFFSET('Sanitation Data'!$E$30,0,10*ROW('Sanitation Data'!E102)))</f>
        <v/>
      </c>
      <c r="CS108" s="285" t="str">
        <f ca="true">+IF(OFFSET('Sanitation Data'!$E$31,0,10*ROW('Sanitation Data'!E102))="","",OFFSET('Sanitation Data'!$E$31,0,10*ROW('Sanitation Data'!E102)))</f>
        <v/>
      </c>
      <c r="CT108" s="285" t="str">
        <f ca="true">+IF(OFFSET('Sanitation Data'!$E$32,0,10*ROW('Sanitation Data'!E102))="","",OFFSET('Sanitation Data'!$E$32,0,10*ROW('Sanitation Data'!E102)))</f>
        <v/>
      </c>
      <c r="CU108" s="285" t="str">
        <f ca="true">+IF(OFFSET('Sanitation Data'!$F$28,0,10*ROW('Sanitation Data'!F102))="","",OFFSET('Sanitation Data'!$F$28,0,10*ROW('Sanitation Data'!F102)))</f>
        <v/>
      </c>
      <c r="CV108" s="285" t="str">
        <f ca="true">+IF(OFFSET('Sanitation Data'!$F$29,0,10*ROW('Sanitation Data'!F102))="","",OFFSET('Sanitation Data'!$F$29,0,10*ROW('Sanitation Data'!F102)))</f>
        <v/>
      </c>
      <c r="CW108" s="285" t="str">
        <f ca="true">+IF(OFFSET('Sanitation Data'!$F$30,0,10*ROW('Sanitation Data'!F102))="","",OFFSET('Sanitation Data'!$F$30,0,10*ROW('Sanitation Data'!F102)))</f>
        <v/>
      </c>
      <c r="CX108" s="285" t="str">
        <f ca="true">+IF(OFFSET('Sanitation Data'!$F$31,0,10*ROW('Sanitation Data'!F102))="","",OFFSET('Sanitation Data'!$F$31,0,10*ROW('Sanitation Data'!F102)))</f>
        <v/>
      </c>
      <c r="CY108" s="285" t="str">
        <f ca="true">+IF(OFFSET('Sanitation Data'!$F$32,0,10*ROW('Sanitation Data'!F102))="","",OFFSET('Sanitation Data'!$F$32,0,10*ROW('Sanitation Data'!F102)))</f>
        <v/>
      </c>
      <c r="CZ108" s="285" t="str">
        <f ca="true">+IF(OFFSET('Sanitation Data'!$G$28,0,10*ROW('Sanitation Data'!G102))="","",OFFSET('Sanitation Data'!$G$28,0,10*ROW('Sanitation Data'!G102)))</f>
        <v/>
      </c>
      <c r="DA108" s="285" t="str">
        <f ca="true">+IF(OFFSET('Sanitation Data'!$G$29,0,10*ROW('Sanitation Data'!G102))="","",OFFSET('Sanitation Data'!$G$29,0,10*ROW('Sanitation Data'!G102)))</f>
        <v/>
      </c>
      <c r="DB108" s="285" t="str">
        <f ca="true">+IF(OFFSET('Sanitation Data'!$G$30,0,10*ROW('Sanitation Data'!G102))="","",OFFSET('Sanitation Data'!$G$30,0,10*ROW('Sanitation Data'!G102)))</f>
        <v/>
      </c>
      <c r="DC108" s="285" t="str">
        <f ca="true">+IF(OFFSET('Sanitation Data'!$G$31,0,10*ROW('Sanitation Data'!G102))="","",OFFSET('Sanitation Data'!$G$31,0,10*ROW('Sanitation Data'!G102)))</f>
        <v/>
      </c>
      <c r="DD108" s="285" t="str">
        <f ca="true">+IF(OFFSET('Sanitation Data'!$G$32,0,10*ROW('Sanitation Data'!G102))="","",OFFSET('Sanitation Data'!$G$32,0,10*ROW('Sanitation Data'!G102)))</f>
        <v/>
      </c>
      <c r="DE108" s="285" t="str">
        <f ca="true">+IF(OFFSET('Sanitation Data'!$H$28,0,10*ROW('Sanitation Data'!H102))="","",OFFSET('Sanitation Data'!$H$28,0,10*ROW('Sanitation Data'!H102)))</f>
        <v/>
      </c>
      <c r="DF108" s="285" t="str">
        <f ca="true">+IF(OFFSET('Sanitation Data'!$H$29,0,10*ROW('Sanitation Data'!H102))="","",OFFSET('Sanitation Data'!$H$29,0,10*ROW('Sanitation Data'!H102)))</f>
        <v/>
      </c>
      <c r="DG108" s="285" t="str">
        <f ca="true">+IF(OFFSET('Sanitation Data'!$H$30,0,10*ROW('Sanitation Data'!H102))="","",OFFSET('Sanitation Data'!$H$30,0,10*ROW('Sanitation Data'!H102)))</f>
        <v/>
      </c>
      <c r="DH108" s="285" t="str">
        <f ca="true">+IF(OFFSET('Sanitation Data'!$H$31,0,10*ROW('Sanitation Data'!H102))="","",OFFSET('Sanitation Data'!$H$31,0,10*ROW('Sanitation Data'!H102)))</f>
        <v/>
      </c>
      <c r="DI108" s="285" t="str">
        <f ca="true">+IF(OFFSET('Sanitation Data'!$H$32,0,10*ROW('Sanitation Data'!H102))="","",OFFSET('Sanitation Data'!$H$32,0,10*ROW('Sanitation Data'!H102)))</f>
        <v/>
      </c>
      <c r="DJ108" s="285" t="str">
        <f ca="true">+IF(OFFSET('Sanitation Data'!$I$28,0,10*ROW('Sanitation Data'!I102))="","",OFFSET('Sanitation Data'!$I$28,0,10*ROW('Sanitation Data'!I102)))</f>
        <v/>
      </c>
      <c r="DK108" s="285" t="str">
        <f ca="true">+IF(OFFSET('Sanitation Data'!$I$29,0,10*ROW('Sanitation Data'!I102))="","",OFFSET('Sanitation Data'!$I$29,0,10*ROW('Sanitation Data'!I102)))</f>
        <v/>
      </c>
      <c r="DL108" s="285" t="str">
        <f ca="true">+IF(OFFSET('Sanitation Data'!$I$30,0,10*ROW('Sanitation Data'!I102))="","",OFFSET('Sanitation Data'!$I$30,0,10*ROW('Sanitation Data'!I102)))</f>
        <v/>
      </c>
      <c r="DM108" s="285" t="str">
        <f ca="true">+IF(OFFSET('Sanitation Data'!$I$31,0,10*ROW('Sanitation Data'!I102))="","",OFFSET('Sanitation Data'!$I$31,0,10*ROW('Sanitation Data'!I102)))</f>
        <v/>
      </c>
      <c r="DN108" s="285" t="str">
        <f ca="true">+IF(OFFSET('Sanitation Data'!$I$32,0,10*ROW('Sanitation Data'!I102))="","",OFFSET('Sanitation Data'!$I$32,0,10*ROW('Sanitation Data'!I102)))</f>
        <v/>
      </c>
      <c r="DO108" s="285" t="str">
        <f ca="true">+IF(OFFSET('Hygiene Data'!$D$11,0,10*ROW('Hygiene Data'!D102))="","",OFFSET('Hygiene Data'!$D$11,0,10*ROW('Hygiene Data'!D102)))</f>
        <v/>
      </c>
      <c r="DP108" s="285" t="str">
        <f ca="true">+IF(OFFSET('Hygiene Data'!$D$12,0,10*ROW('Hygiene Data'!D102))="","",OFFSET('Hygiene Data'!$D$12,0,10*ROW('Hygiene Data'!D102)))</f>
        <v/>
      </c>
      <c r="DQ108" s="285" t="str">
        <f ca="true">+IF(OFFSET('Hygiene Data'!$D$13,0,10*ROW('Hygiene Data'!D102))="","",OFFSET('Hygiene Data'!$D$13,0,10*ROW('Hygiene Data'!D102)))</f>
        <v/>
      </c>
      <c r="DR108" s="285" t="str">
        <f ca="true">+IF(OFFSET('Hygiene Data'!$E$11,0,10*ROW('Hygiene Data'!E102))="","",OFFSET('Hygiene Data'!$E$11,0,10*ROW('Hygiene Data'!E102)))</f>
        <v/>
      </c>
      <c r="DS108" s="285" t="str">
        <f ca="true">+IF(OFFSET('Hygiene Data'!$E$12,0,10*ROW('Hygiene Data'!E102))="","",OFFSET('Hygiene Data'!$E$12,0,10*ROW('Hygiene Data'!E102)))</f>
        <v/>
      </c>
      <c r="DT108" s="285" t="str">
        <f ca="true">+IF(OFFSET('Hygiene Data'!$E$13,0,10*ROW('Hygiene Data'!E102))="","",OFFSET('Hygiene Data'!$E$13,0,10*ROW('Hygiene Data'!E102)))</f>
        <v/>
      </c>
      <c r="DU108" s="285" t="str">
        <f ca="true">+IF(OFFSET('Hygiene Data'!$F$11,0,10*ROW('Hygiene Data'!F102))="","",OFFSET('Hygiene Data'!$F$11,0,10*ROW('Hygiene Data'!F102)))</f>
        <v/>
      </c>
      <c r="DV108" s="285" t="str">
        <f ca="true">+IF(OFFSET('Hygiene Data'!$F$12,0,10*ROW('Hygiene Data'!F102))="","",OFFSET('Hygiene Data'!$F$12,0,10*ROW('Hygiene Data'!F102)))</f>
        <v/>
      </c>
      <c r="DW108" s="285" t="str">
        <f ca="true">+IF(OFFSET('Hygiene Data'!$F$13,0,10*ROW('Hygiene Data'!F102))="","",OFFSET('Hygiene Data'!$F$13,0,10*ROW('Hygiene Data'!F102)))</f>
        <v/>
      </c>
      <c r="DX108" s="285" t="str">
        <f ca="true">+IF(OFFSET('Hygiene Data'!$G$11,0,10*ROW('Hygiene Data'!G102))="","",OFFSET('Hygiene Data'!$G$11,0,10*ROW('Hygiene Data'!G102)))</f>
        <v/>
      </c>
      <c r="DY108" s="285" t="str">
        <f ca="true">+IF(OFFSET('Hygiene Data'!$G$12,0,10*ROW('Hygiene Data'!G102))="","",OFFSET('Hygiene Data'!$G$12,0,10*ROW('Hygiene Data'!G102)))</f>
        <v/>
      </c>
      <c r="DZ108" s="285" t="str">
        <f ca="true">+IF(OFFSET('Hygiene Data'!$G$13,0,10*ROW('Hygiene Data'!G102))="","",OFFSET('Hygiene Data'!$G$13,0,10*ROW('Hygiene Data'!G102)))</f>
        <v/>
      </c>
      <c r="EA108" s="285" t="str">
        <f ca="true">+IF(OFFSET('Hygiene Data'!$H$11,0,10*ROW('Hygiene Data'!H102))="","",OFFSET('Hygiene Data'!$H$11,0,10*ROW('Hygiene Data'!H102)))</f>
        <v/>
      </c>
      <c r="EB108" s="285" t="str">
        <f ca="true">+IF(OFFSET('Hygiene Data'!$H$12,0,10*ROW('Hygiene Data'!H102))="","",OFFSET('Hygiene Data'!$H$12,0,10*ROW('Hygiene Data'!H102)))</f>
        <v/>
      </c>
      <c r="EC108" s="285" t="str">
        <f ca="true">+IF(OFFSET('Hygiene Data'!$H$13,0,10*ROW('Hygiene Data'!H102))="","",OFFSET('Hygiene Data'!$H$13,0,10*ROW('Hygiene Data'!H102)))</f>
        <v/>
      </c>
      <c r="ED108" s="285" t="str">
        <f ca="true">+IF(OFFSET('Hygiene Data'!$I$11,0,10*ROW('Hygiene Data'!I102))="","",OFFSET('Hygiene Data'!$I$11,0,10*ROW('Hygiene Data'!I102)))</f>
        <v/>
      </c>
      <c r="EE108" s="285" t="str">
        <f ca="true">+IF(OFFSET('Hygiene Data'!$I$12,0,10*ROW('Hygiene Data'!I102))="","",OFFSET('Hygiene Data'!$I$12,0,10*ROW('Hygiene Data'!I102)))</f>
        <v/>
      </c>
      <c r="EF108" s="285" t="str">
        <f ca="true">+IF(OFFSET('Hygiene Data'!$I$13,0,10*ROW('Hygiene Data'!I102))="","",OFFSET('Hygiene Data'!$I$13,0,10*ROW('Hygiene Data'!I102)))</f>
        <v/>
      </c>
    </row>
    <row xmlns:x14ac="http://schemas.microsoft.com/office/spreadsheetml/2009/9/ac" r="109" x14ac:dyDescent="0.2">
      <c r="A109" s="35" t="str">
        <f ca="true">+IF(OFFSET('Water Data'!$B$2,0,10*ROW('Water Data'!E103))="","",OFFSET('Water Data'!$B$2,0,10*ROW('Water Data'!E103)))</f>
        <v/>
      </c>
      <c r="B109" s="35" t="str">
        <f ca="true">+IF(OFFSET('Water Data'!$C$2,0,10*ROW('Water Data'!F103))="","",OFFSET('Water Data'!$C$2,0,10*ROW('Water Data'!F103)))</f>
        <v/>
      </c>
      <c r="C109" s="341" t="str">
        <f t="shared" ca="true" si="1"/>
        <v/>
      </c>
      <c r="D109" s="89"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89"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89"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89"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89"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89"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89"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89"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89"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89"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89"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89"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89"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89"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89"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89"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89"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89"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0"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0"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0"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0"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0"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0"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0"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0"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0"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0"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0"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0"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0"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0"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0"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0"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0"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0"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0"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0"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0"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0"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0"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0"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0"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0"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0"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0"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0"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0"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1"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1"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1"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1"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1"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1"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1"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1"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1"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1"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1"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1"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1"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1"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1"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1"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1"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1"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85"/>
      <c r="BS109" s="285" t="str">
        <f ca="true">+IF(OFFSET('Water Data'!$D$27,0,10*ROW('Water Data'!D103))="","",OFFSET('Water Data'!$D$27,0,10*ROW('Water Data'!D103)))</f>
        <v/>
      </c>
      <c r="BT109" s="285" t="str">
        <f ca="true">+IF(OFFSET('Water Data'!$D$28,0,10*ROW('Water Data'!D103))="","",OFFSET('Water Data'!$D$28,0,10*ROW('Water Data'!D103)))</f>
        <v/>
      </c>
      <c r="BU109" s="285" t="str">
        <f ca="true">+IF(OFFSET('Water Data'!$D$29,0,10*ROW('Water Data'!D103))="","",OFFSET('Water Data'!$D$29,0,10*ROW('Water Data'!D103)))</f>
        <v/>
      </c>
      <c r="BV109" s="285" t="str">
        <f ca="true">+IF(OFFSET('Water Data'!$E$27,0,10*ROW('Water Data'!E103))="","",OFFSET('Water Data'!$E$27,0,10*ROW('Water Data'!E103)))</f>
        <v/>
      </c>
      <c r="BW109" s="285" t="str">
        <f ca="true">+IF(OFFSET('Water Data'!$E$28,0,10*ROW('Water Data'!E103))="","",OFFSET('Water Data'!$E$28,0,10*ROW('Water Data'!E103)))</f>
        <v/>
      </c>
      <c r="BX109" s="285" t="str">
        <f ca="true">+IF(OFFSET('Water Data'!$E$29,0,10*ROW('Water Data'!E103))="","",OFFSET('Water Data'!$E$29,0,10*ROW('Water Data'!E103)))</f>
        <v/>
      </c>
      <c r="BY109" s="285" t="str">
        <f ca="true">+IF(OFFSET('Water Data'!$F$27,0,10*ROW('Water Data'!F103))="","",OFFSET('Water Data'!$F$27,0,10*ROW('Water Data'!F103)))</f>
        <v/>
      </c>
      <c r="BZ109" s="285" t="str">
        <f ca="true">+IF(OFFSET('Water Data'!$F$28,0,10*ROW('Water Data'!F103))="","",OFFSET('Water Data'!$F$28,0,10*ROW('Water Data'!F103)))</f>
        <v/>
      </c>
      <c r="CA109" s="285" t="str">
        <f ca="true">+IF(OFFSET('Water Data'!$F$29,0,10*ROW('Water Data'!F103))="","",OFFSET('Water Data'!$F$29,0,10*ROW('Water Data'!F103)))</f>
        <v/>
      </c>
      <c r="CB109" s="285" t="str">
        <f ca="true">+IF(OFFSET('Water Data'!$G$27,0,10*ROW('Water Data'!G103))="","",OFFSET('Water Data'!$G$27,0,10*ROW('Water Data'!G103)))</f>
        <v/>
      </c>
      <c r="CC109" s="285" t="str">
        <f ca="true">+IF(OFFSET('Water Data'!$G$28,0,10*ROW('Water Data'!G103))="","",OFFSET('Water Data'!$G$28,0,10*ROW('Water Data'!G103)))</f>
        <v/>
      </c>
      <c r="CD109" s="285" t="str">
        <f ca="true">+IF(OFFSET('Water Data'!$G$29,0,10*ROW('Water Data'!G103))="","",OFFSET('Water Data'!$G$29,0,10*ROW('Water Data'!G103)))</f>
        <v/>
      </c>
      <c r="CE109" s="285" t="str">
        <f ca="true">+IF(OFFSET('Water Data'!$H$27,0,10*ROW('Water Data'!H103))="","",OFFSET('Water Data'!$H$27,0,10*ROW('Water Data'!H103)))</f>
        <v/>
      </c>
      <c r="CF109" s="285" t="str">
        <f ca="true">+IF(OFFSET('Water Data'!$H$28,0,10*ROW('Water Data'!H103))="","",OFFSET('Water Data'!$H$28,0,10*ROW('Water Data'!H103)))</f>
        <v/>
      </c>
      <c r="CG109" s="285" t="str">
        <f ca="true">+IF(OFFSET('Water Data'!$H$29,0,10*ROW('Water Data'!H103))="","",OFFSET('Water Data'!$H$29,0,10*ROW('Water Data'!H103)))</f>
        <v/>
      </c>
      <c r="CH109" s="285" t="str">
        <f ca="true">+IF(OFFSET('Water Data'!$I$27,0,10*ROW('Water Data'!I103))="","",OFFSET('Water Data'!$I$27,0,10*ROW('Water Data'!I103)))</f>
        <v/>
      </c>
      <c r="CI109" s="285" t="str">
        <f ca="true">+IF(OFFSET('Water Data'!$I$28,0,10*ROW('Water Data'!I103))="","",OFFSET('Water Data'!$I$28,0,10*ROW('Water Data'!I103)))</f>
        <v/>
      </c>
      <c r="CJ109" s="285" t="str">
        <f ca="true">+IF(OFFSET('Water Data'!$I$29,0,10*ROW('Water Data'!I103))="","",OFFSET('Water Data'!$I$29,0,10*ROW('Water Data'!I103)))</f>
        <v/>
      </c>
      <c r="CK109" s="285" t="str">
        <f ca="true">+IF(OFFSET('Sanitation Data'!$D$28,0,10*ROW('Sanitation Data'!D103))="","",OFFSET('Sanitation Data'!$D$28,0,10*ROW('Sanitation Data'!D103)))</f>
        <v/>
      </c>
      <c r="CL109" s="285" t="str">
        <f ca="true">+IF(OFFSET('Sanitation Data'!$D$29,0,10*ROW('Sanitation Data'!D103))="","",OFFSET('Sanitation Data'!$D$29,0,10*ROW('Sanitation Data'!D103)))</f>
        <v/>
      </c>
      <c r="CM109" s="285" t="str">
        <f ca="true">+IF(OFFSET('Sanitation Data'!$D$30,0,10*ROW('Sanitation Data'!D103))="","",OFFSET('Sanitation Data'!$D$30,0,10*ROW('Sanitation Data'!D103)))</f>
        <v/>
      </c>
      <c r="CN109" s="285" t="str">
        <f ca="true">+IF(OFFSET('Sanitation Data'!$D$31,0,10*ROW('Sanitation Data'!D103))="","",OFFSET('Sanitation Data'!$D$31,0,10*ROW('Sanitation Data'!D103)))</f>
        <v/>
      </c>
      <c r="CO109" s="285" t="str">
        <f ca="true">+IF(OFFSET('Sanitation Data'!$D$32,0,10*ROW('Sanitation Data'!D103))="","",OFFSET('Sanitation Data'!$D$32,0,10*ROW('Sanitation Data'!D103)))</f>
        <v/>
      </c>
      <c r="CP109" s="285" t="str">
        <f ca="true">+IF(OFFSET('Sanitation Data'!$E$28,0,10*ROW('Sanitation Data'!E103))="","",OFFSET('Sanitation Data'!$E$28,0,10*ROW('Sanitation Data'!E103)))</f>
        <v/>
      </c>
      <c r="CQ109" s="285" t="str">
        <f ca="true">+IF(OFFSET('Sanitation Data'!$E$29,0,10*ROW('Sanitation Data'!E103))="","",OFFSET('Sanitation Data'!$E$29,0,10*ROW('Sanitation Data'!E103)))</f>
        <v/>
      </c>
      <c r="CR109" s="285" t="str">
        <f ca="true">+IF(OFFSET('Sanitation Data'!$E$30,0,10*ROW('Sanitation Data'!E103))="","",OFFSET('Sanitation Data'!$E$30,0,10*ROW('Sanitation Data'!E103)))</f>
        <v/>
      </c>
      <c r="CS109" s="285" t="str">
        <f ca="true">+IF(OFFSET('Sanitation Data'!$E$31,0,10*ROW('Sanitation Data'!E103))="","",OFFSET('Sanitation Data'!$E$31,0,10*ROW('Sanitation Data'!E103)))</f>
        <v/>
      </c>
      <c r="CT109" s="285" t="str">
        <f ca="true">+IF(OFFSET('Sanitation Data'!$E$32,0,10*ROW('Sanitation Data'!E103))="","",OFFSET('Sanitation Data'!$E$32,0,10*ROW('Sanitation Data'!E103)))</f>
        <v/>
      </c>
      <c r="CU109" s="285" t="str">
        <f ca="true">+IF(OFFSET('Sanitation Data'!$F$28,0,10*ROW('Sanitation Data'!F103))="","",OFFSET('Sanitation Data'!$F$28,0,10*ROW('Sanitation Data'!F103)))</f>
        <v/>
      </c>
      <c r="CV109" s="285" t="str">
        <f ca="true">+IF(OFFSET('Sanitation Data'!$F$29,0,10*ROW('Sanitation Data'!F103))="","",OFFSET('Sanitation Data'!$F$29,0,10*ROW('Sanitation Data'!F103)))</f>
        <v/>
      </c>
      <c r="CW109" s="285" t="str">
        <f ca="true">+IF(OFFSET('Sanitation Data'!$F$30,0,10*ROW('Sanitation Data'!F103))="","",OFFSET('Sanitation Data'!$F$30,0,10*ROW('Sanitation Data'!F103)))</f>
        <v/>
      </c>
      <c r="CX109" s="285" t="str">
        <f ca="true">+IF(OFFSET('Sanitation Data'!$F$31,0,10*ROW('Sanitation Data'!F103))="","",OFFSET('Sanitation Data'!$F$31,0,10*ROW('Sanitation Data'!F103)))</f>
        <v/>
      </c>
      <c r="CY109" s="285" t="str">
        <f ca="true">+IF(OFFSET('Sanitation Data'!$F$32,0,10*ROW('Sanitation Data'!F103))="","",OFFSET('Sanitation Data'!$F$32,0,10*ROW('Sanitation Data'!F103)))</f>
        <v/>
      </c>
      <c r="CZ109" s="285" t="str">
        <f ca="true">+IF(OFFSET('Sanitation Data'!$G$28,0,10*ROW('Sanitation Data'!G103))="","",OFFSET('Sanitation Data'!$G$28,0,10*ROW('Sanitation Data'!G103)))</f>
        <v/>
      </c>
      <c r="DA109" s="285" t="str">
        <f ca="true">+IF(OFFSET('Sanitation Data'!$G$29,0,10*ROW('Sanitation Data'!G103))="","",OFFSET('Sanitation Data'!$G$29,0,10*ROW('Sanitation Data'!G103)))</f>
        <v/>
      </c>
      <c r="DB109" s="285" t="str">
        <f ca="true">+IF(OFFSET('Sanitation Data'!$G$30,0,10*ROW('Sanitation Data'!G103))="","",OFFSET('Sanitation Data'!$G$30,0,10*ROW('Sanitation Data'!G103)))</f>
        <v/>
      </c>
      <c r="DC109" s="285" t="str">
        <f ca="true">+IF(OFFSET('Sanitation Data'!$G$31,0,10*ROW('Sanitation Data'!G103))="","",OFFSET('Sanitation Data'!$G$31,0,10*ROW('Sanitation Data'!G103)))</f>
        <v/>
      </c>
      <c r="DD109" s="285" t="str">
        <f ca="true">+IF(OFFSET('Sanitation Data'!$G$32,0,10*ROW('Sanitation Data'!G103))="","",OFFSET('Sanitation Data'!$G$32,0,10*ROW('Sanitation Data'!G103)))</f>
        <v/>
      </c>
      <c r="DE109" s="285" t="str">
        <f ca="true">+IF(OFFSET('Sanitation Data'!$H$28,0,10*ROW('Sanitation Data'!H103))="","",OFFSET('Sanitation Data'!$H$28,0,10*ROW('Sanitation Data'!H103)))</f>
        <v/>
      </c>
      <c r="DF109" s="285" t="str">
        <f ca="true">+IF(OFFSET('Sanitation Data'!$H$29,0,10*ROW('Sanitation Data'!H103))="","",OFFSET('Sanitation Data'!$H$29,0,10*ROW('Sanitation Data'!H103)))</f>
        <v/>
      </c>
      <c r="DG109" s="285" t="str">
        <f ca="true">+IF(OFFSET('Sanitation Data'!$H$30,0,10*ROW('Sanitation Data'!H103))="","",OFFSET('Sanitation Data'!$H$30,0,10*ROW('Sanitation Data'!H103)))</f>
        <v/>
      </c>
      <c r="DH109" s="285" t="str">
        <f ca="true">+IF(OFFSET('Sanitation Data'!$H$31,0,10*ROW('Sanitation Data'!H103))="","",OFFSET('Sanitation Data'!$H$31,0,10*ROW('Sanitation Data'!H103)))</f>
        <v/>
      </c>
      <c r="DI109" s="285" t="str">
        <f ca="true">+IF(OFFSET('Sanitation Data'!$H$32,0,10*ROW('Sanitation Data'!H103))="","",OFFSET('Sanitation Data'!$H$32,0,10*ROW('Sanitation Data'!H103)))</f>
        <v/>
      </c>
      <c r="DJ109" s="285" t="str">
        <f ca="true">+IF(OFFSET('Sanitation Data'!$I$28,0,10*ROW('Sanitation Data'!I103))="","",OFFSET('Sanitation Data'!$I$28,0,10*ROW('Sanitation Data'!I103)))</f>
        <v/>
      </c>
      <c r="DK109" s="285" t="str">
        <f ca="true">+IF(OFFSET('Sanitation Data'!$I$29,0,10*ROW('Sanitation Data'!I103))="","",OFFSET('Sanitation Data'!$I$29,0,10*ROW('Sanitation Data'!I103)))</f>
        <v/>
      </c>
      <c r="DL109" s="285" t="str">
        <f ca="true">+IF(OFFSET('Sanitation Data'!$I$30,0,10*ROW('Sanitation Data'!I103))="","",OFFSET('Sanitation Data'!$I$30,0,10*ROW('Sanitation Data'!I103)))</f>
        <v/>
      </c>
      <c r="DM109" s="285" t="str">
        <f ca="true">+IF(OFFSET('Sanitation Data'!$I$31,0,10*ROW('Sanitation Data'!I103))="","",OFFSET('Sanitation Data'!$I$31,0,10*ROW('Sanitation Data'!I103)))</f>
        <v/>
      </c>
      <c r="DN109" s="285" t="str">
        <f ca="true">+IF(OFFSET('Sanitation Data'!$I$32,0,10*ROW('Sanitation Data'!I103))="","",OFFSET('Sanitation Data'!$I$32,0,10*ROW('Sanitation Data'!I103)))</f>
        <v/>
      </c>
      <c r="DO109" s="285" t="str">
        <f ca="true">+IF(OFFSET('Hygiene Data'!$D$11,0,10*ROW('Hygiene Data'!D103))="","",OFFSET('Hygiene Data'!$D$11,0,10*ROW('Hygiene Data'!D103)))</f>
        <v/>
      </c>
      <c r="DP109" s="285" t="str">
        <f ca="true">+IF(OFFSET('Hygiene Data'!$D$12,0,10*ROW('Hygiene Data'!D103))="","",OFFSET('Hygiene Data'!$D$12,0,10*ROW('Hygiene Data'!D103)))</f>
        <v/>
      </c>
      <c r="DQ109" s="285" t="str">
        <f ca="true">+IF(OFFSET('Hygiene Data'!$D$13,0,10*ROW('Hygiene Data'!D103))="","",OFFSET('Hygiene Data'!$D$13,0,10*ROW('Hygiene Data'!D103)))</f>
        <v/>
      </c>
      <c r="DR109" s="285" t="str">
        <f ca="true">+IF(OFFSET('Hygiene Data'!$E$11,0,10*ROW('Hygiene Data'!E103))="","",OFFSET('Hygiene Data'!$E$11,0,10*ROW('Hygiene Data'!E103)))</f>
        <v/>
      </c>
      <c r="DS109" s="285" t="str">
        <f ca="true">+IF(OFFSET('Hygiene Data'!$E$12,0,10*ROW('Hygiene Data'!E103))="","",OFFSET('Hygiene Data'!$E$12,0,10*ROW('Hygiene Data'!E103)))</f>
        <v/>
      </c>
      <c r="DT109" s="285" t="str">
        <f ca="true">+IF(OFFSET('Hygiene Data'!$E$13,0,10*ROW('Hygiene Data'!E103))="","",OFFSET('Hygiene Data'!$E$13,0,10*ROW('Hygiene Data'!E103)))</f>
        <v/>
      </c>
      <c r="DU109" s="285" t="str">
        <f ca="true">+IF(OFFSET('Hygiene Data'!$F$11,0,10*ROW('Hygiene Data'!F103))="","",OFFSET('Hygiene Data'!$F$11,0,10*ROW('Hygiene Data'!F103)))</f>
        <v/>
      </c>
      <c r="DV109" s="285" t="str">
        <f ca="true">+IF(OFFSET('Hygiene Data'!$F$12,0,10*ROW('Hygiene Data'!F103))="","",OFFSET('Hygiene Data'!$F$12,0,10*ROW('Hygiene Data'!F103)))</f>
        <v/>
      </c>
      <c r="DW109" s="285" t="str">
        <f ca="true">+IF(OFFSET('Hygiene Data'!$F$13,0,10*ROW('Hygiene Data'!F103))="","",OFFSET('Hygiene Data'!$F$13,0,10*ROW('Hygiene Data'!F103)))</f>
        <v/>
      </c>
      <c r="DX109" s="285" t="str">
        <f ca="true">+IF(OFFSET('Hygiene Data'!$G$11,0,10*ROW('Hygiene Data'!G103))="","",OFFSET('Hygiene Data'!$G$11,0,10*ROW('Hygiene Data'!G103)))</f>
        <v/>
      </c>
      <c r="DY109" s="285" t="str">
        <f ca="true">+IF(OFFSET('Hygiene Data'!$G$12,0,10*ROW('Hygiene Data'!G103))="","",OFFSET('Hygiene Data'!$G$12,0,10*ROW('Hygiene Data'!G103)))</f>
        <v/>
      </c>
      <c r="DZ109" s="285" t="str">
        <f ca="true">+IF(OFFSET('Hygiene Data'!$G$13,0,10*ROW('Hygiene Data'!G103))="","",OFFSET('Hygiene Data'!$G$13,0,10*ROW('Hygiene Data'!G103)))</f>
        <v/>
      </c>
      <c r="EA109" s="285" t="str">
        <f ca="true">+IF(OFFSET('Hygiene Data'!$H$11,0,10*ROW('Hygiene Data'!H103))="","",OFFSET('Hygiene Data'!$H$11,0,10*ROW('Hygiene Data'!H103)))</f>
        <v/>
      </c>
      <c r="EB109" s="285" t="str">
        <f ca="true">+IF(OFFSET('Hygiene Data'!$H$12,0,10*ROW('Hygiene Data'!H103))="","",OFFSET('Hygiene Data'!$H$12,0,10*ROW('Hygiene Data'!H103)))</f>
        <v/>
      </c>
      <c r="EC109" s="285" t="str">
        <f ca="true">+IF(OFFSET('Hygiene Data'!$H$13,0,10*ROW('Hygiene Data'!H103))="","",OFFSET('Hygiene Data'!$H$13,0,10*ROW('Hygiene Data'!H103)))</f>
        <v/>
      </c>
      <c r="ED109" s="285" t="str">
        <f ca="true">+IF(OFFSET('Hygiene Data'!$I$11,0,10*ROW('Hygiene Data'!I103))="","",OFFSET('Hygiene Data'!$I$11,0,10*ROW('Hygiene Data'!I103)))</f>
        <v/>
      </c>
      <c r="EE109" s="285" t="str">
        <f ca="true">+IF(OFFSET('Hygiene Data'!$I$12,0,10*ROW('Hygiene Data'!I103))="","",OFFSET('Hygiene Data'!$I$12,0,10*ROW('Hygiene Data'!I103)))</f>
        <v/>
      </c>
      <c r="EF109" s="285" t="str">
        <f ca="true">+IF(OFFSET('Hygiene Data'!$I$13,0,10*ROW('Hygiene Data'!I103))="","",OFFSET('Hygiene Data'!$I$13,0,10*ROW('Hygiene Data'!I103)))</f>
        <v/>
      </c>
    </row>
    <row xmlns:x14ac="http://schemas.microsoft.com/office/spreadsheetml/2009/9/ac" r="110" x14ac:dyDescent="0.2">
      <c r="A110" s="35" t="str">
        <f ca="true">+IF(OFFSET('Water Data'!$B$2,0,10*ROW('Water Data'!E104))="","",OFFSET('Water Data'!$B$2,0,10*ROW('Water Data'!E104)))</f>
        <v/>
      </c>
      <c r="B110" s="35" t="str">
        <f ca="true">+IF(OFFSET('Water Data'!$C$2,0,10*ROW('Water Data'!F104))="","",OFFSET('Water Data'!$C$2,0,10*ROW('Water Data'!F104)))</f>
        <v/>
      </c>
      <c r="C110" s="341" t="str">
        <f t="shared" ca="true" si="1"/>
        <v/>
      </c>
      <c r="D110" s="89"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89"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89"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89"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89"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89"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89"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89"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89"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89"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89"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89"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89"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89"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89"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89"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89"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89"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0"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0"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0"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0"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0"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0"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0"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0"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0"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0"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0"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0"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0"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0"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0"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0"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0"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0"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0"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0"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0"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0"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0"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0"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0"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0"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0"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0"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0"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0"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1"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1"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1"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1"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1"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1"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1"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1"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1"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1"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1"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1"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1"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1"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1"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1"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1"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1"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85"/>
      <c r="BS110" s="285" t="str">
        <f ca="true">+IF(OFFSET('Water Data'!$D$27,0,10*ROW('Water Data'!D104))="","",OFFSET('Water Data'!$D$27,0,10*ROW('Water Data'!D104)))</f>
        <v/>
      </c>
      <c r="BT110" s="285" t="str">
        <f ca="true">+IF(OFFSET('Water Data'!$D$28,0,10*ROW('Water Data'!D104))="","",OFFSET('Water Data'!$D$28,0,10*ROW('Water Data'!D104)))</f>
        <v/>
      </c>
      <c r="BU110" s="285" t="str">
        <f ca="true">+IF(OFFSET('Water Data'!$D$29,0,10*ROW('Water Data'!D104))="","",OFFSET('Water Data'!$D$29,0,10*ROW('Water Data'!D104)))</f>
        <v/>
      </c>
      <c r="BV110" s="285" t="str">
        <f ca="true">+IF(OFFSET('Water Data'!$E$27,0,10*ROW('Water Data'!E104))="","",OFFSET('Water Data'!$E$27,0,10*ROW('Water Data'!E104)))</f>
        <v/>
      </c>
      <c r="BW110" s="285" t="str">
        <f ca="true">+IF(OFFSET('Water Data'!$E$28,0,10*ROW('Water Data'!E104))="","",OFFSET('Water Data'!$E$28,0,10*ROW('Water Data'!E104)))</f>
        <v/>
      </c>
      <c r="BX110" s="285" t="str">
        <f ca="true">+IF(OFFSET('Water Data'!$E$29,0,10*ROW('Water Data'!E104))="","",OFFSET('Water Data'!$E$29,0,10*ROW('Water Data'!E104)))</f>
        <v/>
      </c>
      <c r="BY110" s="285" t="str">
        <f ca="true">+IF(OFFSET('Water Data'!$F$27,0,10*ROW('Water Data'!F104))="","",OFFSET('Water Data'!$F$27,0,10*ROW('Water Data'!F104)))</f>
        <v/>
      </c>
      <c r="BZ110" s="285" t="str">
        <f ca="true">+IF(OFFSET('Water Data'!$F$28,0,10*ROW('Water Data'!F104))="","",OFFSET('Water Data'!$F$28,0,10*ROW('Water Data'!F104)))</f>
        <v/>
      </c>
      <c r="CA110" s="285" t="str">
        <f ca="true">+IF(OFFSET('Water Data'!$F$29,0,10*ROW('Water Data'!F104))="","",OFFSET('Water Data'!$F$29,0,10*ROW('Water Data'!F104)))</f>
        <v/>
      </c>
      <c r="CB110" s="285" t="str">
        <f ca="true">+IF(OFFSET('Water Data'!$G$27,0,10*ROW('Water Data'!G104))="","",OFFSET('Water Data'!$G$27,0,10*ROW('Water Data'!G104)))</f>
        <v/>
      </c>
      <c r="CC110" s="285" t="str">
        <f ca="true">+IF(OFFSET('Water Data'!$G$28,0,10*ROW('Water Data'!G104))="","",OFFSET('Water Data'!$G$28,0,10*ROW('Water Data'!G104)))</f>
        <v/>
      </c>
      <c r="CD110" s="285" t="str">
        <f ca="true">+IF(OFFSET('Water Data'!$G$29,0,10*ROW('Water Data'!G104))="","",OFFSET('Water Data'!$G$29,0,10*ROW('Water Data'!G104)))</f>
        <v/>
      </c>
      <c r="CE110" s="285" t="str">
        <f ca="true">+IF(OFFSET('Water Data'!$H$27,0,10*ROW('Water Data'!H104))="","",OFFSET('Water Data'!$H$27,0,10*ROW('Water Data'!H104)))</f>
        <v/>
      </c>
      <c r="CF110" s="285" t="str">
        <f ca="true">+IF(OFFSET('Water Data'!$H$28,0,10*ROW('Water Data'!H104))="","",OFFSET('Water Data'!$H$28,0,10*ROW('Water Data'!H104)))</f>
        <v/>
      </c>
      <c r="CG110" s="285" t="str">
        <f ca="true">+IF(OFFSET('Water Data'!$H$29,0,10*ROW('Water Data'!H104))="","",OFFSET('Water Data'!$H$29,0,10*ROW('Water Data'!H104)))</f>
        <v/>
      </c>
      <c r="CH110" s="285" t="str">
        <f ca="true">+IF(OFFSET('Water Data'!$I$27,0,10*ROW('Water Data'!I104))="","",OFFSET('Water Data'!$I$27,0,10*ROW('Water Data'!I104)))</f>
        <v/>
      </c>
      <c r="CI110" s="285" t="str">
        <f ca="true">+IF(OFFSET('Water Data'!$I$28,0,10*ROW('Water Data'!I104))="","",OFFSET('Water Data'!$I$28,0,10*ROW('Water Data'!I104)))</f>
        <v/>
      </c>
      <c r="CJ110" s="285" t="str">
        <f ca="true">+IF(OFFSET('Water Data'!$I$29,0,10*ROW('Water Data'!I104))="","",OFFSET('Water Data'!$I$29,0,10*ROW('Water Data'!I104)))</f>
        <v/>
      </c>
      <c r="CK110" s="285" t="str">
        <f ca="true">+IF(OFFSET('Sanitation Data'!$D$28,0,10*ROW('Sanitation Data'!D104))="","",OFFSET('Sanitation Data'!$D$28,0,10*ROW('Sanitation Data'!D104)))</f>
        <v/>
      </c>
      <c r="CL110" s="285" t="str">
        <f ca="true">+IF(OFFSET('Sanitation Data'!$D$29,0,10*ROW('Sanitation Data'!D104))="","",OFFSET('Sanitation Data'!$D$29,0,10*ROW('Sanitation Data'!D104)))</f>
        <v/>
      </c>
      <c r="CM110" s="285" t="str">
        <f ca="true">+IF(OFFSET('Sanitation Data'!$D$30,0,10*ROW('Sanitation Data'!D104))="","",OFFSET('Sanitation Data'!$D$30,0,10*ROW('Sanitation Data'!D104)))</f>
        <v/>
      </c>
      <c r="CN110" s="285" t="str">
        <f ca="true">+IF(OFFSET('Sanitation Data'!$D$31,0,10*ROW('Sanitation Data'!D104))="","",OFFSET('Sanitation Data'!$D$31,0,10*ROW('Sanitation Data'!D104)))</f>
        <v/>
      </c>
      <c r="CO110" s="285" t="str">
        <f ca="true">+IF(OFFSET('Sanitation Data'!$D$32,0,10*ROW('Sanitation Data'!D104))="","",OFFSET('Sanitation Data'!$D$32,0,10*ROW('Sanitation Data'!D104)))</f>
        <v/>
      </c>
      <c r="CP110" s="285" t="str">
        <f ca="true">+IF(OFFSET('Sanitation Data'!$E$28,0,10*ROW('Sanitation Data'!E104))="","",OFFSET('Sanitation Data'!$E$28,0,10*ROW('Sanitation Data'!E104)))</f>
        <v/>
      </c>
      <c r="CQ110" s="285" t="str">
        <f ca="true">+IF(OFFSET('Sanitation Data'!$E$29,0,10*ROW('Sanitation Data'!E104))="","",OFFSET('Sanitation Data'!$E$29,0,10*ROW('Sanitation Data'!E104)))</f>
        <v/>
      </c>
      <c r="CR110" s="285" t="str">
        <f ca="true">+IF(OFFSET('Sanitation Data'!$E$30,0,10*ROW('Sanitation Data'!E104))="","",OFFSET('Sanitation Data'!$E$30,0,10*ROW('Sanitation Data'!E104)))</f>
        <v/>
      </c>
      <c r="CS110" s="285" t="str">
        <f ca="true">+IF(OFFSET('Sanitation Data'!$E$31,0,10*ROW('Sanitation Data'!E104))="","",OFFSET('Sanitation Data'!$E$31,0,10*ROW('Sanitation Data'!E104)))</f>
        <v/>
      </c>
      <c r="CT110" s="285" t="str">
        <f ca="true">+IF(OFFSET('Sanitation Data'!$E$32,0,10*ROW('Sanitation Data'!E104))="","",OFFSET('Sanitation Data'!$E$32,0,10*ROW('Sanitation Data'!E104)))</f>
        <v/>
      </c>
      <c r="CU110" s="285" t="str">
        <f ca="true">+IF(OFFSET('Sanitation Data'!$F$28,0,10*ROW('Sanitation Data'!F104))="","",OFFSET('Sanitation Data'!$F$28,0,10*ROW('Sanitation Data'!F104)))</f>
        <v/>
      </c>
      <c r="CV110" s="285" t="str">
        <f ca="true">+IF(OFFSET('Sanitation Data'!$F$29,0,10*ROW('Sanitation Data'!F104))="","",OFFSET('Sanitation Data'!$F$29,0,10*ROW('Sanitation Data'!F104)))</f>
        <v/>
      </c>
      <c r="CW110" s="285" t="str">
        <f ca="true">+IF(OFFSET('Sanitation Data'!$F$30,0,10*ROW('Sanitation Data'!F104))="","",OFFSET('Sanitation Data'!$F$30,0,10*ROW('Sanitation Data'!F104)))</f>
        <v/>
      </c>
      <c r="CX110" s="285" t="str">
        <f ca="true">+IF(OFFSET('Sanitation Data'!$F$31,0,10*ROW('Sanitation Data'!F104))="","",OFFSET('Sanitation Data'!$F$31,0,10*ROW('Sanitation Data'!F104)))</f>
        <v/>
      </c>
      <c r="CY110" s="285" t="str">
        <f ca="true">+IF(OFFSET('Sanitation Data'!$F$32,0,10*ROW('Sanitation Data'!F104))="","",OFFSET('Sanitation Data'!$F$32,0,10*ROW('Sanitation Data'!F104)))</f>
        <v/>
      </c>
      <c r="CZ110" s="285" t="str">
        <f ca="true">+IF(OFFSET('Sanitation Data'!$G$28,0,10*ROW('Sanitation Data'!G104))="","",OFFSET('Sanitation Data'!$G$28,0,10*ROW('Sanitation Data'!G104)))</f>
        <v/>
      </c>
      <c r="DA110" s="285" t="str">
        <f ca="true">+IF(OFFSET('Sanitation Data'!$G$29,0,10*ROW('Sanitation Data'!G104))="","",OFFSET('Sanitation Data'!$G$29,0,10*ROW('Sanitation Data'!G104)))</f>
        <v/>
      </c>
      <c r="DB110" s="285" t="str">
        <f ca="true">+IF(OFFSET('Sanitation Data'!$G$30,0,10*ROW('Sanitation Data'!G104))="","",OFFSET('Sanitation Data'!$G$30,0,10*ROW('Sanitation Data'!G104)))</f>
        <v/>
      </c>
      <c r="DC110" s="285" t="str">
        <f ca="true">+IF(OFFSET('Sanitation Data'!$G$31,0,10*ROW('Sanitation Data'!G104))="","",OFFSET('Sanitation Data'!$G$31,0,10*ROW('Sanitation Data'!G104)))</f>
        <v/>
      </c>
      <c r="DD110" s="285" t="str">
        <f ca="true">+IF(OFFSET('Sanitation Data'!$G$32,0,10*ROW('Sanitation Data'!G104))="","",OFFSET('Sanitation Data'!$G$32,0,10*ROW('Sanitation Data'!G104)))</f>
        <v/>
      </c>
      <c r="DE110" s="285" t="str">
        <f ca="true">+IF(OFFSET('Sanitation Data'!$H$28,0,10*ROW('Sanitation Data'!H104))="","",OFFSET('Sanitation Data'!$H$28,0,10*ROW('Sanitation Data'!H104)))</f>
        <v/>
      </c>
      <c r="DF110" s="285" t="str">
        <f ca="true">+IF(OFFSET('Sanitation Data'!$H$29,0,10*ROW('Sanitation Data'!H104))="","",OFFSET('Sanitation Data'!$H$29,0,10*ROW('Sanitation Data'!H104)))</f>
        <v/>
      </c>
      <c r="DG110" s="285" t="str">
        <f ca="true">+IF(OFFSET('Sanitation Data'!$H$30,0,10*ROW('Sanitation Data'!H104))="","",OFFSET('Sanitation Data'!$H$30,0,10*ROW('Sanitation Data'!H104)))</f>
        <v/>
      </c>
      <c r="DH110" s="285" t="str">
        <f ca="true">+IF(OFFSET('Sanitation Data'!$H$31,0,10*ROW('Sanitation Data'!H104))="","",OFFSET('Sanitation Data'!$H$31,0,10*ROW('Sanitation Data'!H104)))</f>
        <v/>
      </c>
      <c r="DI110" s="285" t="str">
        <f ca="true">+IF(OFFSET('Sanitation Data'!$H$32,0,10*ROW('Sanitation Data'!H104))="","",OFFSET('Sanitation Data'!$H$32,0,10*ROW('Sanitation Data'!H104)))</f>
        <v/>
      </c>
      <c r="DJ110" s="285" t="str">
        <f ca="true">+IF(OFFSET('Sanitation Data'!$I$28,0,10*ROW('Sanitation Data'!I104))="","",OFFSET('Sanitation Data'!$I$28,0,10*ROW('Sanitation Data'!I104)))</f>
        <v/>
      </c>
      <c r="DK110" s="285" t="str">
        <f ca="true">+IF(OFFSET('Sanitation Data'!$I$29,0,10*ROW('Sanitation Data'!I104))="","",OFFSET('Sanitation Data'!$I$29,0,10*ROW('Sanitation Data'!I104)))</f>
        <v/>
      </c>
      <c r="DL110" s="285" t="str">
        <f ca="true">+IF(OFFSET('Sanitation Data'!$I$30,0,10*ROW('Sanitation Data'!I104))="","",OFFSET('Sanitation Data'!$I$30,0,10*ROW('Sanitation Data'!I104)))</f>
        <v/>
      </c>
      <c r="DM110" s="285" t="str">
        <f ca="true">+IF(OFFSET('Sanitation Data'!$I$31,0,10*ROW('Sanitation Data'!I104))="","",OFFSET('Sanitation Data'!$I$31,0,10*ROW('Sanitation Data'!I104)))</f>
        <v/>
      </c>
      <c r="DN110" s="285" t="str">
        <f ca="true">+IF(OFFSET('Sanitation Data'!$I$32,0,10*ROW('Sanitation Data'!I104))="","",OFFSET('Sanitation Data'!$I$32,0,10*ROW('Sanitation Data'!I104)))</f>
        <v/>
      </c>
      <c r="DO110" s="285" t="str">
        <f ca="true">+IF(OFFSET('Hygiene Data'!$D$11,0,10*ROW('Hygiene Data'!D104))="","",OFFSET('Hygiene Data'!$D$11,0,10*ROW('Hygiene Data'!D104)))</f>
        <v/>
      </c>
      <c r="DP110" s="285" t="str">
        <f ca="true">+IF(OFFSET('Hygiene Data'!$D$12,0,10*ROW('Hygiene Data'!D104))="","",OFFSET('Hygiene Data'!$D$12,0,10*ROW('Hygiene Data'!D104)))</f>
        <v/>
      </c>
      <c r="DQ110" s="285" t="str">
        <f ca="true">+IF(OFFSET('Hygiene Data'!$D$13,0,10*ROW('Hygiene Data'!D104))="","",OFFSET('Hygiene Data'!$D$13,0,10*ROW('Hygiene Data'!D104)))</f>
        <v/>
      </c>
      <c r="DR110" s="285" t="str">
        <f ca="true">+IF(OFFSET('Hygiene Data'!$E$11,0,10*ROW('Hygiene Data'!E104))="","",OFFSET('Hygiene Data'!$E$11,0,10*ROW('Hygiene Data'!E104)))</f>
        <v/>
      </c>
      <c r="DS110" s="285" t="str">
        <f ca="true">+IF(OFFSET('Hygiene Data'!$E$12,0,10*ROW('Hygiene Data'!E104))="","",OFFSET('Hygiene Data'!$E$12,0,10*ROW('Hygiene Data'!E104)))</f>
        <v/>
      </c>
      <c r="DT110" s="285" t="str">
        <f ca="true">+IF(OFFSET('Hygiene Data'!$E$13,0,10*ROW('Hygiene Data'!E104))="","",OFFSET('Hygiene Data'!$E$13,0,10*ROW('Hygiene Data'!E104)))</f>
        <v/>
      </c>
      <c r="DU110" s="285" t="str">
        <f ca="true">+IF(OFFSET('Hygiene Data'!$F$11,0,10*ROW('Hygiene Data'!F104))="","",OFFSET('Hygiene Data'!$F$11,0,10*ROW('Hygiene Data'!F104)))</f>
        <v/>
      </c>
      <c r="DV110" s="285" t="str">
        <f ca="true">+IF(OFFSET('Hygiene Data'!$F$12,0,10*ROW('Hygiene Data'!F104))="","",OFFSET('Hygiene Data'!$F$12,0,10*ROW('Hygiene Data'!F104)))</f>
        <v/>
      </c>
      <c r="DW110" s="285" t="str">
        <f ca="true">+IF(OFFSET('Hygiene Data'!$F$13,0,10*ROW('Hygiene Data'!F104))="","",OFFSET('Hygiene Data'!$F$13,0,10*ROW('Hygiene Data'!F104)))</f>
        <v/>
      </c>
      <c r="DX110" s="285" t="str">
        <f ca="true">+IF(OFFSET('Hygiene Data'!$G$11,0,10*ROW('Hygiene Data'!G104))="","",OFFSET('Hygiene Data'!$G$11,0,10*ROW('Hygiene Data'!G104)))</f>
        <v/>
      </c>
      <c r="DY110" s="285" t="str">
        <f ca="true">+IF(OFFSET('Hygiene Data'!$G$12,0,10*ROW('Hygiene Data'!G104))="","",OFFSET('Hygiene Data'!$G$12,0,10*ROW('Hygiene Data'!G104)))</f>
        <v/>
      </c>
      <c r="DZ110" s="285" t="str">
        <f ca="true">+IF(OFFSET('Hygiene Data'!$G$13,0,10*ROW('Hygiene Data'!G104))="","",OFFSET('Hygiene Data'!$G$13,0,10*ROW('Hygiene Data'!G104)))</f>
        <v/>
      </c>
      <c r="EA110" s="285" t="str">
        <f ca="true">+IF(OFFSET('Hygiene Data'!$H$11,0,10*ROW('Hygiene Data'!H104))="","",OFFSET('Hygiene Data'!$H$11,0,10*ROW('Hygiene Data'!H104)))</f>
        <v/>
      </c>
      <c r="EB110" s="285" t="str">
        <f ca="true">+IF(OFFSET('Hygiene Data'!$H$12,0,10*ROW('Hygiene Data'!H104))="","",OFFSET('Hygiene Data'!$H$12,0,10*ROW('Hygiene Data'!H104)))</f>
        <v/>
      </c>
      <c r="EC110" s="285" t="str">
        <f ca="true">+IF(OFFSET('Hygiene Data'!$H$13,0,10*ROW('Hygiene Data'!H104))="","",OFFSET('Hygiene Data'!$H$13,0,10*ROW('Hygiene Data'!H104)))</f>
        <v/>
      </c>
      <c r="ED110" s="285" t="str">
        <f ca="true">+IF(OFFSET('Hygiene Data'!$I$11,0,10*ROW('Hygiene Data'!I104))="","",OFFSET('Hygiene Data'!$I$11,0,10*ROW('Hygiene Data'!I104)))</f>
        <v/>
      </c>
      <c r="EE110" s="285" t="str">
        <f ca="true">+IF(OFFSET('Hygiene Data'!$I$12,0,10*ROW('Hygiene Data'!I104))="","",OFFSET('Hygiene Data'!$I$12,0,10*ROW('Hygiene Data'!I104)))</f>
        <v/>
      </c>
      <c r="EF110" s="285" t="str">
        <f ca="true">+IF(OFFSET('Hygiene Data'!$I$13,0,10*ROW('Hygiene Data'!I104))="","",OFFSET('Hygiene Data'!$I$13,0,10*ROW('Hygiene Data'!I104)))</f>
        <v/>
      </c>
    </row>
    <row xmlns:x14ac="http://schemas.microsoft.com/office/spreadsheetml/2009/9/ac" r="111" x14ac:dyDescent="0.2">
      <c r="A111" s="35" t="str">
        <f ca="true">+IF(OFFSET('Water Data'!$B$2,0,10*ROW('Water Data'!E105))="","",OFFSET('Water Data'!$B$2,0,10*ROW('Water Data'!E105)))</f>
        <v/>
      </c>
      <c r="B111" s="35" t="str">
        <f ca="true">+IF(OFFSET('Water Data'!$C$2,0,10*ROW('Water Data'!F105))="","",OFFSET('Water Data'!$C$2,0,10*ROW('Water Data'!F105)))</f>
        <v/>
      </c>
      <c r="C111" s="341" t="str">
        <f t="shared" ca="true" si="1"/>
        <v/>
      </c>
      <c r="D111" s="89"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89"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89"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89"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89"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89"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89"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89"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89"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89"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89"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89"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89"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89"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89"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89"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89"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89"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0"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0"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0"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0"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0"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0"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0"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0"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0"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0"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0"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0"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0"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0"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0"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0"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0"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0"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0"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0"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0"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0"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0"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0"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0"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0"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0"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0"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0"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0"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1"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1"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1"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1"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1"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1"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1"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1"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1"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1"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1"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1"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1"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1"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1"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1"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1"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1"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85"/>
      <c r="BS111" s="285" t="str">
        <f ca="true">+IF(OFFSET('Water Data'!$D$27,0,10*ROW('Water Data'!D105))="","",OFFSET('Water Data'!$D$27,0,10*ROW('Water Data'!D105)))</f>
        <v/>
      </c>
      <c r="BT111" s="285" t="str">
        <f ca="true">+IF(OFFSET('Water Data'!$D$28,0,10*ROW('Water Data'!D105))="","",OFFSET('Water Data'!$D$28,0,10*ROW('Water Data'!D105)))</f>
        <v/>
      </c>
      <c r="BU111" s="285" t="str">
        <f ca="true">+IF(OFFSET('Water Data'!$D$29,0,10*ROW('Water Data'!D105))="","",OFFSET('Water Data'!$D$29,0,10*ROW('Water Data'!D105)))</f>
        <v/>
      </c>
      <c r="BV111" s="285" t="str">
        <f ca="true">+IF(OFFSET('Water Data'!$E$27,0,10*ROW('Water Data'!E105))="","",OFFSET('Water Data'!$E$27,0,10*ROW('Water Data'!E105)))</f>
        <v/>
      </c>
      <c r="BW111" s="285" t="str">
        <f ca="true">+IF(OFFSET('Water Data'!$E$28,0,10*ROW('Water Data'!E105))="","",OFFSET('Water Data'!$E$28,0,10*ROW('Water Data'!E105)))</f>
        <v/>
      </c>
      <c r="BX111" s="285" t="str">
        <f ca="true">+IF(OFFSET('Water Data'!$E$29,0,10*ROW('Water Data'!E105))="","",OFFSET('Water Data'!$E$29,0,10*ROW('Water Data'!E105)))</f>
        <v/>
      </c>
      <c r="BY111" s="285" t="str">
        <f ca="true">+IF(OFFSET('Water Data'!$F$27,0,10*ROW('Water Data'!F105))="","",OFFSET('Water Data'!$F$27,0,10*ROW('Water Data'!F105)))</f>
        <v/>
      </c>
      <c r="BZ111" s="285" t="str">
        <f ca="true">+IF(OFFSET('Water Data'!$F$28,0,10*ROW('Water Data'!F105))="","",OFFSET('Water Data'!$F$28,0,10*ROW('Water Data'!F105)))</f>
        <v/>
      </c>
      <c r="CA111" s="285" t="str">
        <f ca="true">+IF(OFFSET('Water Data'!$F$29,0,10*ROW('Water Data'!F105))="","",OFFSET('Water Data'!$F$29,0,10*ROW('Water Data'!F105)))</f>
        <v/>
      </c>
      <c r="CB111" s="285" t="str">
        <f ca="true">+IF(OFFSET('Water Data'!$G$27,0,10*ROW('Water Data'!G105))="","",OFFSET('Water Data'!$G$27,0,10*ROW('Water Data'!G105)))</f>
        <v/>
      </c>
      <c r="CC111" s="285" t="str">
        <f ca="true">+IF(OFFSET('Water Data'!$G$28,0,10*ROW('Water Data'!G105))="","",OFFSET('Water Data'!$G$28,0,10*ROW('Water Data'!G105)))</f>
        <v/>
      </c>
      <c r="CD111" s="285" t="str">
        <f ca="true">+IF(OFFSET('Water Data'!$G$29,0,10*ROW('Water Data'!G105))="","",OFFSET('Water Data'!$G$29,0,10*ROW('Water Data'!G105)))</f>
        <v/>
      </c>
      <c r="CE111" s="285" t="str">
        <f ca="true">+IF(OFFSET('Water Data'!$H$27,0,10*ROW('Water Data'!H105))="","",OFFSET('Water Data'!$H$27,0,10*ROW('Water Data'!H105)))</f>
        <v/>
      </c>
      <c r="CF111" s="285" t="str">
        <f ca="true">+IF(OFFSET('Water Data'!$H$28,0,10*ROW('Water Data'!H105))="","",OFFSET('Water Data'!$H$28,0,10*ROW('Water Data'!H105)))</f>
        <v/>
      </c>
      <c r="CG111" s="285" t="str">
        <f ca="true">+IF(OFFSET('Water Data'!$H$29,0,10*ROW('Water Data'!H105))="","",OFFSET('Water Data'!$H$29,0,10*ROW('Water Data'!H105)))</f>
        <v/>
      </c>
      <c r="CH111" s="285" t="str">
        <f ca="true">+IF(OFFSET('Water Data'!$I$27,0,10*ROW('Water Data'!I105))="","",OFFSET('Water Data'!$I$27,0,10*ROW('Water Data'!I105)))</f>
        <v/>
      </c>
      <c r="CI111" s="285" t="str">
        <f ca="true">+IF(OFFSET('Water Data'!$I$28,0,10*ROW('Water Data'!I105))="","",OFFSET('Water Data'!$I$28,0,10*ROW('Water Data'!I105)))</f>
        <v/>
      </c>
      <c r="CJ111" s="285" t="str">
        <f ca="true">+IF(OFFSET('Water Data'!$I$29,0,10*ROW('Water Data'!I105))="","",OFFSET('Water Data'!$I$29,0,10*ROW('Water Data'!I105)))</f>
        <v/>
      </c>
      <c r="CK111" s="285" t="str">
        <f ca="true">+IF(OFFSET('Sanitation Data'!$D$28,0,10*ROW('Sanitation Data'!D105))="","",OFFSET('Sanitation Data'!$D$28,0,10*ROW('Sanitation Data'!D105)))</f>
        <v/>
      </c>
      <c r="CL111" s="285" t="str">
        <f ca="true">+IF(OFFSET('Sanitation Data'!$D$29,0,10*ROW('Sanitation Data'!D105))="","",OFFSET('Sanitation Data'!$D$29,0,10*ROW('Sanitation Data'!D105)))</f>
        <v/>
      </c>
      <c r="CM111" s="285" t="str">
        <f ca="true">+IF(OFFSET('Sanitation Data'!$D$30,0,10*ROW('Sanitation Data'!D105))="","",OFFSET('Sanitation Data'!$D$30,0,10*ROW('Sanitation Data'!D105)))</f>
        <v/>
      </c>
      <c r="CN111" s="285" t="str">
        <f ca="true">+IF(OFFSET('Sanitation Data'!$D$31,0,10*ROW('Sanitation Data'!D105))="","",OFFSET('Sanitation Data'!$D$31,0,10*ROW('Sanitation Data'!D105)))</f>
        <v/>
      </c>
      <c r="CO111" s="285" t="str">
        <f ca="true">+IF(OFFSET('Sanitation Data'!$D$32,0,10*ROW('Sanitation Data'!D105))="","",OFFSET('Sanitation Data'!$D$32,0,10*ROW('Sanitation Data'!D105)))</f>
        <v/>
      </c>
      <c r="CP111" s="285" t="str">
        <f ca="true">+IF(OFFSET('Sanitation Data'!$E$28,0,10*ROW('Sanitation Data'!E105))="","",OFFSET('Sanitation Data'!$E$28,0,10*ROW('Sanitation Data'!E105)))</f>
        <v/>
      </c>
      <c r="CQ111" s="285" t="str">
        <f ca="true">+IF(OFFSET('Sanitation Data'!$E$29,0,10*ROW('Sanitation Data'!E105))="","",OFFSET('Sanitation Data'!$E$29,0,10*ROW('Sanitation Data'!E105)))</f>
        <v/>
      </c>
      <c r="CR111" s="285" t="str">
        <f ca="true">+IF(OFFSET('Sanitation Data'!$E$30,0,10*ROW('Sanitation Data'!E105))="","",OFFSET('Sanitation Data'!$E$30,0,10*ROW('Sanitation Data'!E105)))</f>
        <v/>
      </c>
      <c r="CS111" s="285" t="str">
        <f ca="true">+IF(OFFSET('Sanitation Data'!$E$31,0,10*ROW('Sanitation Data'!E105))="","",OFFSET('Sanitation Data'!$E$31,0,10*ROW('Sanitation Data'!E105)))</f>
        <v/>
      </c>
      <c r="CT111" s="285" t="str">
        <f ca="true">+IF(OFFSET('Sanitation Data'!$E$32,0,10*ROW('Sanitation Data'!E105))="","",OFFSET('Sanitation Data'!$E$32,0,10*ROW('Sanitation Data'!E105)))</f>
        <v/>
      </c>
      <c r="CU111" s="285" t="str">
        <f ca="true">+IF(OFFSET('Sanitation Data'!$F$28,0,10*ROW('Sanitation Data'!F105))="","",OFFSET('Sanitation Data'!$F$28,0,10*ROW('Sanitation Data'!F105)))</f>
        <v/>
      </c>
      <c r="CV111" s="285" t="str">
        <f ca="true">+IF(OFFSET('Sanitation Data'!$F$29,0,10*ROW('Sanitation Data'!F105))="","",OFFSET('Sanitation Data'!$F$29,0,10*ROW('Sanitation Data'!F105)))</f>
        <v/>
      </c>
      <c r="CW111" s="285" t="str">
        <f ca="true">+IF(OFFSET('Sanitation Data'!$F$30,0,10*ROW('Sanitation Data'!F105))="","",OFFSET('Sanitation Data'!$F$30,0,10*ROW('Sanitation Data'!F105)))</f>
        <v/>
      </c>
      <c r="CX111" s="285" t="str">
        <f ca="true">+IF(OFFSET('Sanitation Data'!$F$31,0,10*ROW('Sanitation Data'!F105))="","",OFFSET('Sanitation Data'!$F$31,0,10*ROW('Sanitation Data'!F105)))</f>
        <v/>
      </c>
      <c r="CY111" s="285" t="str">
        <f ca="true">+IF(OFFSET('Sanitation Data'!$F$32,0,10*ROW('Sanitation Data'!F105))="","",OFFSET('Sanitation Data'!$F$32,0,10*ROW('Sanitation Data'!F105)))</f>
        <v/>
      </c>
      <c r="CZ111" s="285" t="str">
        <f ca="true">+IF(OFFSET('Sanitation Data'!$G$28,0,10*ROW('Sanitation Data'!G105))="","",OFFSET('Sanitation Data'!$G$28,0,10*ROW('Sanitation Data'!G105)))</f>
        <v/>
      </c>
      <c r="DA111" s="285" t="str">
        <f ca="true">+IF(OFFSET('Sanitation Data'!$G$29,0,10*ROW('Sanitation Data'!G105))="","",OFFSET('Sanitation Data'!$G$29,0,10*ROW('Sanitation Data'!G105)))</f>
        <v/>
      </c>
      <c r="DB111" s="285" t="str">
        <f ca="true">+IF(OFFSET('Sanitation Data'!$G$30,0,10*ROW('Sanitation Data'!G105))="","",OFFSET('Sanitation Data'!$G$30,0,10*ROW('Sanitation Data'!G105)))</f>
        <v/>
      </c>
      <c r="DC111" s="285" t="str">
        <f ca="true">+IF(OFFSET('Sanitation Data'!$G$31,0,10*ROW('Sanitation Data'!G105))="","",OFFSET('Sanitation Data'!$G$31,0,10*ROW('Sanitation Data'!G105)))</f>
        <v/>
      </c>
      <c r="DD111" s="285" t="str">
        <f ca="true">+IF(OFFSET('Sanitation Data'!$G$32,0,10*ROW('Sanitation Data'!G105))="","",OFFSET('Sanitation Data'!$G$32,0,10*ROW('Sanitation Data'!G105)))</f>
        <v/>
      </c>
      <c r="DE111" s="285" t="str">
        <f ca="true">+IF(OFFSET('Sanitation Data'!$H$28,0,10*ROW('Sanitation Data'!H105))="","",OFFSET('Sanitation Data'!$H$28,0,10*ROW('Sanitation Data'!H105)))</f>
        <v/>
      </c>
      <c r="DF111" s="285" t="str">
        <f ca="true">+IF(OFFSET('Sanitation Data'!$H$29,0,10*ROW('Sanitation Data'!H105))="","",OFFSET('Sanitation Data'!$H$29,0,10*ROW('Sanitation Data'!H105)))</f>
        <v/>
      </c>
      <c r="DG111" s="285" t="str">
        <f ca="true">+IF(OFFSET('Sanitation Data'!$H$30,0,10*ROW('Sanitation Data'!H105))="","",OFFSET('Sanitation Data'!$H$30,0,10*ROW('Sanitation Data'!H105)))</f>
        <v/>
      </c>
      <c r="DH111" s="285" t="str">
        <f ca="true">+IF(OFFSET('Sanitation Data'!$H$31,0,10*ROW('Sanitation Data'!H105))="","",OFFSET('Sanitation Data'!$H$31,0,10*ROW('Sanitation Data'!H105)))</f>
        <v/>
      </c>
      <c r="DI111" s="285" t="str">
        <f ca="true">+IF(OFFSET('Sanitation Data'!$H$32,0,10*ROW('Sanitation Data'!H105))="","",OFFSET('Sanitation Data'!$H$32,0,10*ROW('Sanitation Data'!H105)))</f>
        <v/>
      </c>
      <c r="DJ111" s="285" t="str">
        <f ca="true">+IF(OFFSET('Sanitation Data'!$I$28,0,10*ROW('Sanitation Data'!I105))="","",OFFSET('Sanitation Data'!$I$28,0,10*ROW('Sanitation Data'!I105)))</f>
        <v/>
      </c>
      <c r="DK111" s="285" t="str">
        <f ca="true">+IF(OFFSET('Sanitation Data'!$I$29,0,10*ROW('Sanitation Data'!I105))="","",OFFSET('Sanitation Data'!$I$29,0,10*ROW('Sanitation Data'!I105)))</f>
        <v/>
      </c>
      <c r="DL111" s="285" t="str">
        <f ca="true">+IF(OFFSET('Sanitation Data'!$I$30,0,10*ROW('Sanitation Data'!I105))="","",OFFSET('Sanitation Data'!$I$30,0,10*ROW('Sanitation Data'!I105)))</f>
        <v/>
      </c>
      <c r="DM111" s="285" t="str">
        <f ca="true">+IF(OFFSET('Sanitation Data'!$I$31,0,10*ROW('Sanitation Data'!I105))="","",OFFSET('Sanitation Data'!$I$31,0,10*ROW('Sanitation Data'!I105)))</f>
        <v/>
      </c>
      <c r="DN111" s="285" t="str">
        <f ca="true">+IF(OFFSET('Sanitation Data'!$I$32,0,10*ROW('Sanitation Data'!I105))="","",OFFSET('Sanitation Data'!$I$32,0,10*ROW('Sanitation Data'!I105)))</f>
        <v/>
      </c>
      <c r="DO111" s="285" t="str">
        <f ca="true">+IF(OFFSET('Hygiene Data'!$D$11,0,10*ROW('Hygiene Data'!D105))="","",OFFSET('Hygiene Data'!$D$11,0,10*ROW('Hygiene Data'!D105)))</f>
        <v/>
      </c>
      <c r="DP111" s="285" t="str">
        <f ca="true">+IF(OFFSET('Hygiene Data'!$D$12,0,10*ROW('Hygiene Data'!D105))="","",OFFSET('Hygiene Data'!$D$12,0,10*ROW('Hygiene Data'!D105)))</f>
        <v/>
      </c>
      <c r="DQ111" s="285" t="str">
        <f ca="true">+IF(OFFSET('Hygiene Data'!$D$13,0,10*ROW('Hygiene Data'!D105))="","",OFFSET('Hygiene Data'!$D$13,0,10*ROW('Hygiene Data'!D105)))</f>
        <v/>
      </c>
      <c r="DR111" s="285" t="str">
        <f ca="true">+IF(OFFSET('Hygiene Data'!$E$11,0,10*ROW('Hygiene Data'!E105))="","",OFFSET('Hygiene Data'!$E$11,0,10*ROW('Hygiene Data'!E105)))</f>
        <v/>
      </c>
      <c r="DS111" s="285" t="str">
        <f ca="true">+IF(OFFSET('Hygiene Data'!$E$12,0,10*ROW('Hygiene Data'!E105))="","",OFFSET('Hygiene Data'!$E$12,0,10*ROW('Hygiene Data'!E105)))</f>
        <v/>
      </c>
      <c r="DT111" s="285" t="str">
        <f ca="true">+IF(OFFSET('Hygiene Data'!$E$13,0,10*ROW('Hygiene Data'!E105))="","",OFFSET('Hygiene Data'!$E$13,0,10*ROW('Hygiene Data'!E105)))</f>
        <v/>
      </c>
      <c r="DU111" s="285" t="str">
        <f ca="true">+IF(OFFSET('Hygiene Data'!$F$11,0,10*ROW('Hygiene Data'!F105))="","",OFFSET('Hygiene Data'!$F$11,0,10*ROW('Hygiene Data'!F105)))</f>
        <v/>
      </c>
      <c r="DV111" s="285" t="str">
        <f ca="true">+IF(OFFSET('Hygiene Data'!$F$12,0,10*ROW('Hygiene Data'!F105))="","",OFFSET('Hygiene Data'!$F$12,0,10*ROW('Hygiene Data'!F105)))</f>
        <v/>
      </c>
      <c r="DW111" s="285" t="str">
        <f ca="true">+IF(OFFSET('Hygiene Data'!$F$13,0,10*ROW('Hygiene Data'!F105))="","",OFFSET('Hygiene Data'!$F$13,0,10*ROW('Hygiene Data'!F105)))</f>
        <v/>
      </c>
      <c r="DX111" s="285" t="str">
        <f ca="true">+IF(OFFSET('Hygiene Data'!$G$11,0,10*ROW('Hygiene Data'!G105))="","",OFFSET('Hygiene Data'!$G$11,0,10*ROW('Hygiene Data'!G105)))</f>
        <v/>
      </c>
      <c r="DY111" s="285" t="str">
        <f ca="true">+IF(OFFSET('Hygiene Data'!$G$12,0,10*ROW('Hygiene Data'!G105))="","",OFFSET('Hygiene Data'!$G$12,0,10*ROW('Hygiene Data'!G105)))</f>
        <v/>
      </c>
      <c r="DZ111" s="285" t="str">
        <f ca="true">+IF(OFFSET('Hygiene Data'!$G$13,0,10*ROW('Hygiene Data'!G105))="","",OFFSET('Hygiene Data'!$G$13,0,10*ROW('Hygiene Data'!G105)))</f>
        <v/>
      </c>
      <c r="EA111" s="285" t="str">
        <f ca="true">+IF(OFFSET('Hygiene Data'!$H$11,0,10*ROW('Hygiene Data'!H105))="","",OFFSET('Hygiene Data'!$H$11,0,10*ROW('Hygiene Data'!H105)))</f>
        <v/>
      </c>
      <c r="EB111" s="285" t="str">
        <f ca="true">+IF(OFFSET('Hygiene Data'!$H$12,0,10*ROW('Hygiene Data'!H105))="","",OFFSET('Hygiene Data'!$H$12,0,10*ROW('Hygiene Data'!H105)))</f>
        <v/>
      </c>
      <c r="EC111" s="285" t="str">
        <f ca="true">+IF(OFFSET('Hygiene Data'!$H$13,0,10*ROW('Hygiene Data'!H105))="","",OFFSET('Hygiene Data'!$H$13,0,10*ROW('Hygiene Data'!H105)))</f>
        <v/>
      </c>
      <c r="ED111" s="285" t="str">
        <f ca="true">+IF(OFFSET('Hygiene Data'!$I$11,0,10*ROW('Hygiene Data'!I105))="","",OFFSET('Hygiene Data'!$I$11,0,10*ROW('Hygiene Data'!I105)))</f>
        <v/>
      </c>
      <c r="EE111" s="285" t="str">
        <f ca="true">+IF(OFFSET('Hygiene Data'!$I$12,0,10*ROW('Hygiene Data'!I105))="","",OFFSET('Hygiene Data'!$I$12,0,10*ROW('Hygiene Data'!I105)))</f>
        <v/>
      </c>
      <c r="EF111" s="285" t="str">
        <f ca="true">+IF(OFFSET('Hygiene Data'!$I$13,0,10*ROW('Hygiene Data'!I105))="","",OFFSET('Hygiene Data'!$I$13,0,10*ROW('Hygiene Data'!I105)))</f>
        <v/>
      </c>
    </row>
    <row xmlns:x14ac="http://schemas.microsoft.com/office/spreadsheetml/2009/9/ac" r="112" x14ac:dyDescent="0.2">
      <c r="A112" s="35" t="str">
        <f ca="true">+IF(OFFSET('Water Data'!$B$2,0,10*ROW('Water Data'!E106))="","",OFFSET('Water Data'!$B$2,0,10*ROW('Water Data'!E106)))</f>
        <v/>
      </c>
      <c r="B112" s="35" t="str">
        <f ca="true">+IF(OFFSET('Water Data'!$C$2,0,10*ROW('Water Data'!F106))="","",OFFSET('Water Data'!$C$2,0,10*ROW('Water Data'!F106)))</f>
        <v/>
      </c>
      <c r="C112" s="341" t="str">
        <f t="shared" ca="true" si="1"/>
        <v/>
      </c>
      <c r="D112" s="89"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89"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89"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89"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89"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89"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89"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89"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89"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89"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89"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89"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89"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89"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89"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89"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89"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89"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0"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0"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0"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0"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0"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0"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0"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0"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0"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0"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0"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0"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0"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0"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0"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0"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0"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0"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0"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0"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0"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0"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0"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0"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0"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0"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0"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0"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0"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0"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1"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1"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1"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1"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1"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1"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1"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1"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1"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1"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1"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1"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1"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1"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1"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1"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1"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1"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85"/>
      <c r="BS112" s="285" t="str">
        <f ca="true">+IF(OFFSET('Water Data'!$D$27,0,10*ROW('Water Data'!D106))="","",OFFSET('Water Data'!$D$27,0,10*ROW('Water Data'!D106)))</f>
        <v/>
      </c>
      <c r="BT112" s="285" t="str">
        <f ca="true">+IF(OFFSET('Water Data'!$D$28,0,10*ROW('Water Data'!D106))="","",OFFSET('Water Data'!$D$28,0,10*ROW('Water Data'!D106)))</f>
        <v/>
      </c>
      <c r="BU112" s="285" t="str">
        <f ca="true">+IF(OFFSET('Water Data'!$D$29,0,10*ROW('Water Data'!D106))="","",OFFSET('Water Data'!$D$29,0,10*ROW('Water Data'!D106)))</f>
        <v/>
      </c>
      <c r="BV112" s="285" t="str">
        <f ca="true">+IF(OFFSET('Water Data'!$E$27,0,10*ROW('Water Data'!E106))="","",OFFSET('Water Data'!$E$27,0,10*ROW('Water Data'!E106)))</f>
        <v/>
      </c>
      <c r="BW112" s="285" t="str">
        <f ca="true">+IF(OFFSET('Water Data'!$E$28,0,10*ROW('Water Data'!E106))="","",OFFSET('Water Data'!$E$28,0,10*ROW('Water Data'!E106)))</f>
        <v/>
      </c>
      <c r="BX112" s="285" t="str">
        <f ca="true">+IF(OFFSET('Water Data'!$E$29,0,10*ROW('Water Data'!E106))="","",OFFSET('Water Data'!$E$29,0,10*ROW('Water Data'!E106)))</f>
        <v/>
      </c>
      <c r="BY112" s="285" t="str">
        <f ca="true">+IF(OFFSET('Water Data'!$F$27,0,10*ROW('Water Data'!F106))="","",OFFSET('Water Data'!$F$27,0,10*ROW('Water Data'!F106)))</f>
        <v/>
      </c>
      <c r="BZ112" s="285" t="str">
        <f ca="true">+IF(OFFSET('Water Data'!$F$28,0,10*ROW('Water Data'!F106))="","",OFFSET('Water Data'!$F$28,0,10*ROW('Water Data'!F106)))</f>
        <v/>
      </c>
      <c r="CA112" s="285" t="str">
        <f ca="true">+IF(OFFSET('Water Data'!$F$29,0,10*ROW('Water Data'!F106))="","",OFFSET('Water Data'!$F$29,0,10*ROW('Water Data'!F106)))</f>
        <v/>
      </c>
      <c r="CB112" s="285" t="str">
        <f ca="true">+IF(OFFSET('Water Data'!$G$27,0,10*ROW('Water Data'!G106))="","",OFFSET('Water Data'!$G$27,0,10*ROW('Water Data'!G106)))</f>
        <v/>
      </c>
      <c r="CC112" s="285" t="str">
        <f ca="true">+IF(OFFSET('Water Data'!$G$28,0,10*ROW('Water Data'!G106))="","",OFFSET('Water Data'!$G$28,0,10*ROW('Water Data'!G106)))</f>
        <v/>
      </c>
      <c r="CD112" s="285" t="str">
        <f ca="true">+IF(OFFSET('Water Data'!$G$29,0,10*ROW('Water Data'!G106))="","",OFFSET('Water Data'!$G$29,0,10*ROW('Water Data'!G106)))</f>
        <v/>
      </c>
      <c r="CE112" s="285" t="str">
        <f ca="true">+IF(OFFSET('Water Data'!$H$27,0,10*ROW('Water Data'!H106))="","",OFFSET('Water Data'!$H$27,0,10*ROW('Water Data'!H106)))</f>
        <v/>
      </c>
      <c r="CF112" s="285" t="str">
        <f ca="true">+IF(OFFSET('Water Data'!$H$28,0,10*ROW('Water Data'!H106))="","",OFFSET('Water Data'!$H$28,0,10*ROW('Water Data'!H106)))</f>
        <v/>
      </c>
      <c r="CG112" s="285" t="str">
        <f ca="true">+IF(OFFSET('Water Data'!$H$29,0,10*ROW('Water Data'!H106))="","",OFFSET('Water Data'!$H$29,0,10*ROW('Water Data'!H106)))</f>
        <v/>
      </c>
      <c r="CH112" s="285" t="str">
        <f ca="true">+IF(OFFSET('Water Data'!$I$27,0,10*ROW('Water Data'!I106))="","",OFFSET('Water Data'!$I$27,0,10*ROW('Water Data'!I106)))</f>
        <v/>
      </c>
      <c r="CI112" s="285" t="str">
        <f ca="true">+IF(OFFSET('Water Data'!$I$28,0,10*ROW('Water Data'!I106))="","",OFFSET('Water Data'!$I$28,0,10*ROW('Water Data'!I106)))</f>
        <v/>
      </c>
      <c r="CJ112" s="285" t="str">
        <f ca="true">+IF(OFFSET('Water Data'!$I$29,0,10*ROW('Water Data'!I106))="","",OFFSET('Water Data'!$I$29,0,10*ROW('Water Data'!I106)))</f>
        <v/>
      </c>
      <c r="CK112" s="285" t="str">
        <f ca="true">+IF(OFFSET('Sanitation Data'!$D$28,0,10*ROW('Sanitation Data'!D106))="","",OFFSET('Sanitation Data'!$D$28,0,10*ROW('Sanitation Data'!D106)))</f>
        <v/>
      </c>
      <c r="CL112" s="285" t="str">
        <f ca="true">+IF(OFFSET('Sanitation Data'!$D$29,0,10*ROW('Sanitation Data'!D106))="","",OFFSET('Sanitation Data'!$D$29,0,10*ROW('Sanitation Data'!D106)))</f>
        <v/>
      </c>
      <c r="CM112" s="285" t="str">
        <f ca="true">+IF(OFFSET('Sanitation Data'!$D$30,0,10*ROW('Sanitation Data'!D106))="","",OFFSET('Sanitation Data'!$D$30,0,10*ROW('Sanitation Data'!D106)))</f>
        <v/>
      </c>
      <c r="CN112" s="285" t="str">
        <f ca="true">+IF(OFFSET('Sanitation Data'!$D$31,0,10*ROW('Sanitation Data'!D106))="","",OFFSET('Sanitation Data'!$D$31,0,10*ROW('Sanitation Data'!D106)))</f>
        <v/>
      </c>
      <c r="CO112" s="285" t="str">
        <f ca="true">+IF(OFFSET('Sanitation Data'!$D$32,0,10*ROW('Sanitation Data'!D106))="","",OFFSET('Sanitation Data'!$D$32,0,10*ROW('Sanitation Data'!D106)))</f>
        <v/>
      </c>
      <c r="CP112" s="285" t="str">
        <f ca="true">+IF(OFFSET('Sanitation Data'!$E$28,0,10*ROW('Sanitation Data'!E106))="","",OFFSET('Sanitation Data'!$E$28,0,10*ROW('Sanitation Data'!E106)))</f>
        <v/>
      </c>
      <c r="CQ112" s="285" t="str">
        <f ca="true">+IF(OFFSET('Sanitation Data'!$E$29,0,10*ROW('Sanitation Data'!E106))="","",OFFSET('Sanitation Data'!$E$29,0,10*ROW('Sanitation Data'!E106)))</f>
        <v/>
      </c>
      <c r="CR112" s="285" t="str">
        <f ca="true">+IF(OFFSET('Sanitation Data'!$E$30,0,10*ROW('Sanitation Data'!E106))="","",OFFSET('Sanitation Data'!$E$30,0,10*ROW('Sanitation Data'!E106)))</f>
        <v/>
      </c>
      <c r="CS112" s="285" t="str">
        <f ca="true">+IF(OFFSET('Sanitation Data'!$E$31,0,10*ROW('Sanitation Data'!E106))="","",OFFSET('Sanitation Data'!$E$31,0,10*ROW('Sanitation Data'!E106)))</f>
        <v/>
      </c>
      <c r="CT112" s="285" t="str">
        <f ca="true">+IF(OFFSET('Sanitation Data'!$E$32,0,10*ROW('Sanitation Data'!E106))="","",OFFSET('Sanitation Data'!$E$32,0,10*ROW('Sanitation Data'!E106)))</f>
        <v/>
      </c>
      <c r="CU112" s="285" t="str">
        <f ca="true">+IF(OFFSET('Sanitation Data'!$F$28,0,10*ROW('Sanitation Data'!F106))="","",OFFSET('Sanitation Data'!$F$28,0,10*ROW('Sanitation Data'!F106)))</f>
        <v/>
      </c>
      <c r="CV112" s="285" t="str">
        <f ca="true">+IF(OFFSET('Sanitation Data'!$F$29,0,10*ROW('Sanitation Data'!F106))="","",OFFSET('Sanitation Data'!$F$29,0,10*ROW('Sanitation Data'!F106)))</f>
        <v/>
      </c>
      <c r="CW112" s="285" t="str">
        <f ca="true">+IF(OFFSET('Sanitation Data'!$F$30,0,10*ROW('Sanitation Data'!F106))="","",OFFSET('Sanitation Data'!$F$30,0,10*ROW('Sanitation Data'!F106)))</f>
        <v/>
      </c>
      <c r="CX112" s="285" t="str">
        <f ca="true">+IF(OFFSET('Sanitation Data'!$F$31,0,10*ROW('Sanitation Data'!F106))="","",OFFSET('Sanitation Data'!$F$31,0,10*ROW('Sanitation Data'!F106)))</f>
        <v/>
      </c>
      <c r="CY112" s="285" t="str">
        <f ca="true">+IF(OFFSET('Sanitation Data'!$F$32,0,10*ROW('Sanitation Data'!F106))="","",OFFSET('Sanitation Data'!$F$32,0,10*ROW('Sanitation Data'!F106)))</f>
        <v/>
      </c>
      <c r="CZ112" s="285" t="str">
        <f ca="true">+IF(OFFSET('Sanitation Data'!$G$28,0,10*ROW('Sanitation Data'!G106))="","",OFFSET('Sanitation Data'!$G$28,0,10*ROW('Sanitation Data'!G106)))</f>
        <v/>
      </c>
      <c r="DA112" s="285" t="str">
        <f ca="true">+IF(OFFSET('Sanitation Data'!$G$29,0,10*ROW('Sanitation Data'!G106))="","",OFFSET('Sanitation Data'!$G$29,0,10*ROW('Sanitation Data'!G106)))</f>
        <v/>
      </c>
      <c r="DB112" s="285" t="str">
        <f ca="true">+IF(OFFSET('Sanitation Data'!$G$30,0,10*ROW('Sanitation Data'!G106))="","",OFFSET('Sanitation Data'!$G$30,0,10*ROW('Sanitation Data'!G106)))</f>
        <v/>
      </c>
      <c r="DC112" s="285" t="str">
        <f ca="true">+IF(OFFSET('Sanitation Data'!$G$31,0,10*ROW('Sanitation Data'!G106))="","",OFFSET('Sanitation Data'!$G$31,0,10*ROW('Sanitation Data'!G106)))</f>
        <v/>
      </c>
      <c r="DD112" s="285" t="str">
        <f ca="true">+IF(OFFSET('Sanitation Data'!$G$32,0,10*ROW('Sanitation Data'!G106))="","",OFFSET('Sanitation Data'!$G$32,0,10*ROW('Sanitation Data'!G106)))</f>
        <v/>
      </c>
      <c r="DE112" s="285" t="str">
        <f ca="true">+IF(OFFSET('Sanitation Data'!$H$28,0,10*ROW('Sanitation Data'!H106))="","",OFFSET('Sanitation Data'!$H$28,0,10*ROW('Sanitation Data'!H106)))</f>
        <v/>
      </c>
      <c r="DF112" s="285" t="str">
        <f ca="true">+IF(OFFSET('Sanitation Data'!$H$29,0,10*ROW('Sanitation Data'!H106))="","",OFFSET('Sanitation Data'!$H$29,0,10*ROW('Sanitation Data'!H106)))</f>
        <v/>
      </c>
      <c r="DG112" s="285" t="str">
        <f ca="true">+IF(OFFSET('Sanitation Data'!$H$30,0,10*ROW('Sanitation Data'!H106))="","",OFFSET('Sanitation Data'!$H$30,0,10*ROW('Sanitation Data'!H106)))</f>
        <v/>
      </c>
      <c r="DH112" s="285" t="str">
        <f ca="true">+IF(OFFSET('Sanitation Data'!$H$31,0,10*ROW('Sanitation Data'!H106))="","",OFFSET('Sanitation Data'!$H$31,0,10*ROW('Sanitation Data'!H106)))</f>
        <v/>
      </c>
      <c r="DI112" s="285" t="str">
        <f ca="true">+IF(OFFSET('Sanitation Data'!$H$32,0,10*ROW('Sanitation Data'!H106))="","",OFFSET('Sanitation Data'!$H$32,0,10*ROW('Sanitation Data'!H106)))</f>
        <v/>
      </c>
      <c r="DJ112" s="285" t="str">
        <f ca="true">+IF(OFFSET('Sanitation Data'!$I$28,0,10*ROW('Sanitation Data'!I106))="","",OFFSET('Sanitation Data'!$I$28,0,10*ROW('Sanitation Data'!I106)))</f>
        <v/>
      </c>
      <c r="DK112" s="285" t="str">
        <f ca="true">+IF(OFFSET('Sanitation Data'!$I$29,0,10*ROW('Sanitation Data'!I106))="","",OFFSET('Sanitation Data'!$I$29,0,10*ROW('Sanitation Data'!I106)))</f>
        <v/>
      </c>
      <c r="DL112" s="285" t="str">
        <f ca="true">+IF(OFFSET('Sanitation Data'!$I$30,0,10*ROW('Sanitation Data'!I106))="","",OFFSET('Sanitation Data'!$I$30,0,10*ROW('Sanitation Data'!I106)))</f>
        <v/>
      </c>
      <c r="DM112" s="285" t="str">
        <f ca="true">+IF(OFFSET('Sanitation Data'!$I$31,0,10*ROW('Sanitation Data'!I106))="","",OFFSET('Sanitation Data'!$I$31,0,10*ROW('Sanitation Data'!I106)))</f>
        <v/>
      </c>
      <c r="DN112" s="285" t="str">
        <f ca="true">+IF(OFFSET('Sanitation Data'!$I$32,0,10*ROW('Sanitation Data'!I106))="","",OFFSET('Sanitation Data'!$I$32,0,10*ROW('Sanitation Data'!I106)))</f>
        <v/>
      </c>
      <c r="DO112" s="285" t="str">
        <f ca="true">+IF(OFFSET('Hygiene Data'!$D$11,0,10*ROW('Hygiene Data'!D106))="","",OFFSET('Hygiene Data'!$D$11,0,10*ROW('Hygiene Data'!D106)))</f>
        <v/>
      </c>
      <c r="DP112" s="285" t="str">
        <f ca="true">+IF(OFFSET('Hygiene Data'!$D$12,0,10*ROW('Hygiene Data'!D106))="","",OFFSET('Hygiene Data'!$D$12,0,10*ROW('Hygiene Data'!D106)))</f>
        <v/>
      </c>
      <c r="DQ112" s="285" t="str">
        <f ca="true">+IF(OFFSET('Hygiene Data'!$D$13,0,10*ROW('Hygiene Data'!D106))="","",OFFSET('Hygiene Data'!$D$13,0,10*ROW('Hygiene Data'!D106)))</f>
        <v/>
      </c>
      <c r="DR112" s="285" t="str">
        <f ca="true">+IF(OFFSET('Hygiene Data'!$E$11,0,10*ROW('Hygiene Data'!E106))="","",OFFSET('Hygiene Data'!$E$11,0,10*ROW('Hygiene Data'!E106)))</f>
        <v/>
      </c>
      <c r="DS112" s="285" t="str">
        <f ca="true">+IF(OFFSET('Hygiene Data'!$E$12,0,10*ROW('Hygiene Data'!E106))="","",OFFSET('Hygiene Data'!$E$12,0,10*ROW('Hygiene Data'!E106)))</f>
        <v/>
      </c>
      <c r="DT112" s="285" t="str">
        <f ca="true">+IF(OFFSET('Hygiene Data'!$E$13,0,10*ROW('Hygiene Data'!E106))="","",OFFSET('Hygiene Data'!$E$13,0,10*ROW('Hygiene Data'!E106)))</f>
        <v/>
      </c>
      <c r="DU112" s="285" t="str">
        <f ca="true">+IF(OFFSET('Hygiene Data'!$F$11,0,10*ROW('Hygiene Data'!F106))="","",OFFSET('Hygiene Data'!$F$11,0,10*ROW('Hygiene Data'!F106)))</f>
        <v/>
      </c>
      <c r="DV112" s="285" t="str">
        <f ca="true">+IF(OFFSET('Hygiene Data'!$F$12,0,10*ROW('Hygiene Data'!F106))="","",OFFSET('Hygiene Data'!$F$12,0,10*ROW('Hygiene Data'!F106)))</f>
        <v/>
      </c>
      <c r="DW112" s="285" t="str">
        <f ca="true">+IF(OFFSET('Hygiene Data'!$F$13,0,10*ROW('Hygiene Data'!F106))="","",OFFSET('Hygiene Data'!$F$13,0,10*ROW('Hygiene Data'!F106)))</f>
        <v/>
      </c>
      <c r="DX112" s="285" t="str">
        <f ca="true">+IF(OFFSET('Hygiene Data'!$G$11,0,10*ROW('Hygiene Data'!G106))="","",OFFSET('Hygiene Data'!$G$11,0,10*ROW('Hygiene Data'!G106)))</f>
        <v/>
      </c>
      <c r="DY112" s="285" t="str">
        <f ca="true">+IF(OFFSET('Hygiene Data'!$G$12,0,10*ROW('Hygiene Data'!G106))="","",OFFSET('Hygiene Data'!$G$12,0,10*ROW('Hygiene Data'!G106)))</f>
        <v/>
      </c>
      <c r="DZ112" s="285" t="str">
        <f ca="true">+IF(OFFSET('Hygiene Data'!$G$13,0,10*ROW('Hygiene Data'!G106))="","",OFFSET('Hygiene Data'!$G$13,0,10*ROW('Hygiene Data'!G106)))</f>
        <v/>
      </c>
      <c r="EA112" s="285" t="str">
        <f ca="true">+IF(OFFSET('Hygiene Data'!$H$11,0,10*ROW('Hygiene Data'!H106))="","",OFFSET('Hygiene Data'!$H$11,0,10*ROW('Hygiene Data'!H106)))</f>
        <v/>
      </c>
      <c r="EB112" s="285" t="str">
        <f ca="true">+IF(OFFSET('Hygiene Data'!$H$12,0,10*ROW('Hygiene Data'!H106))="","",OFFSET('Hygiene Data'!$H$12,0,10*ROW('Hygiene Data'!H106)))</f>
        <v/>
      </c>
      <c r="EC112" s="285" t="str">
        <f ca="true">+IF(OFFSET('Hygiene Data'!$H$13,0,10*ROW('Hygiene Data'!H106))="","",OFFSET('Hygiene Data'!$H$13,0,10*ROW('Hygiene Data'!H106)))</f>
        <v/>
      </c>
      <c r="ED112" s="285" t="str">
        <f ca="true">+IF(OFFSET('Hygiene Data'!$I$11,0,10*ROW('Hygiene Data'!I106))="","",OFFSET('Hygiene Data'!$I$11,0,10*ROW('Hygiene Data'!I106)))</f>
        <v/>
      </c>
      <c r="EE112" s="285" t="str">
        <f ca="true">+IF(OFFSET('Hygiene Data'!$I$12,0,10*ROW('Hygiene Data'!I106))="","",OFFSET('Hygiene Data'!$I$12,0,10*ROW('Hygiene Data'!I106)))</f>
        <v/>
      </c>
      <c r="EF112" s="285" t="str">
        <f ca="true">+IF(OFFSET('Hygiene Data'!$I$13,0,10*ROW('Hygiene Data'!I106))="","",OFFSET('Hygiene Data'!$I$13,0,10*ROW('Hygiene Data'!I106)))</f>
        <v/>
      </c>
    </row>
    <row xmlns:x14ac="http://schemas.microsoft.com/office/spreadsheetml/2009/9/ac" r="113" x14ac:dyDescent="0.2">
      <c r="A113" s="35" t="str">
        <f ca="true">+IF(OFFSET('Water Data'!$B$2,0,10*ROW('Water Data'!E107))="","",OFFSET('Water Data'!$B$2,0,10*ROW('Water Data'!E107)))</f>
        <v/>
      </c>
      <c r="B113" s="35" t="str">
        <f ca="true">+IF(OFFSET('Water Data'!$C$2,0,10*ROW('Water Data'!F107))="","",OFFSET('Water Data'!$C$2,0,10*ROW('Water Data'!F107)))</f>
        <v/>
      </c>
      <c r="C113" s="341" t="str">
        <f t="shared" ca="true" si="1"/>
        <v/>
      </c>
      <c r="D113" s="89"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89"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89"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89"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89"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89"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89"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89"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89"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89"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89"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89"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89"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89"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89"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89"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89"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89"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0"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0"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0"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0"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0"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0"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0"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0"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0"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0"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0"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0"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0"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0"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0"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0"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0"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0"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0"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0"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0"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0"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0"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0"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0"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0"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0"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0"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0"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0"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1"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1"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1"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1"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1"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1"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1"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1"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1"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1"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1"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1"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1"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1"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1"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1"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1"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1"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85"/>
      <c r="BS113" s="285" t="str">
        <f ca="true">+IF(OFFSET('Water Data'!$D$27,0,10*ROW('Water Data'!D107))="","",OFFSET('Water Data'!$D$27,0,10*ROW('Water Data'!D107)))</f>
        <v/>
      </c>
      <c r="BT113" s="285" t="str">
        <f ca="true">+IF(OFFSET('Water Data'!$D$28,0,10*ROW('Water Data'!D107))="","",OFFSET('Water Data'!$D$28,0,10*ROW('Water Data'!D107)))</f>
        <v/>
      </c>
      <c r="BU113" s="285" t="str">
        <f ca="true">+IF(OFFSET('Water Data'!$D$29,0,10*ROW('Water Data'!D107))="","",OFFSET('Water Data'!$D$29,0,10*ROW('Water Data'!D107)))</f>
        <v/>
      </c>
      <c r="BV113" s="285" t="str">
        <f ca="true">+IF(OFFSET('Water Data'!$E$27,0,10*ROW('Water Data'!E107))="","",OFFSET('Water Data'!$E$27,0,10*ROW('Water Data'!E107)))</f>
        <v/>
      </c>
      <c r="BW113" s="285" t="str">
        <f ca="true">+IF(OFFSET('Water Data'!$E$28,0,10*ROW('Water Data'!E107))="","",OFFSET('Water Data'!$E$28,0,10*ROW('Water Data'!E107)))</f>
        <v/>
      </c>
      <c r="BX113" s="285" t="str">
        <f ca="true">+IF(OFFSET('Water Data'!$E$29,0,10*ROW('Water Data'!E107))="","",OFFSET('Water Data'!$E$29,0,10*ROW('Water Data'!E107)))</f>
        <v/>
      </c>
      <c r="BY113" s="285" t="str">
        <f ca="true">+IF(OFFSET('Water Data'!$F$27,0,10*ROW('Water Data'!F107))="","",OFFSET('Water Data'!$F$27,0,10*ROW('Water Data'!F107)))</f>
        <v/>
      </c>
      <c r="BZ113" s="285" t="str">
        <f ca="true">+IF(OFFSET('Water Data'!$F$28,0,10*ROW('Water Data'!F107))="","",OFFSET('Water Data'!$F$28,0,10*ROW('Water Data'!F107)))</f>
        <v/>
      </c>
      <c r="CA113" s="285" t="str">
        <f ca="true">+IF(OFFSET('Water Data'!$F$29,0,10*ROW('Water Data'!F107))="","",OFFSET('Water Data'!$F$29,0,10*ROW('Water Data'!F107)))</f>
        <v/>
      </c>
      <c r="CB113" s="285" t="str">
        <f ca="true">+IF(OFFSET('Water Data'!$G$27,0,10*ROW('Water Data'!G107))="","",OFFSET('Water Data'!$G$27,0,10*ROW('Water Data'!G107)))</f>
        <v/>
      </c>
      <c r="CC113" s="285" t="str">
        <f ca="true">+IF(OFFSET('Water Data'!$G$28,0,10*ROW('Water Data'!G107))="","",OFFSET('Water Data'!$G$28,0,10*ROW('Water Data'!G107)))</f>
        <v/>
      </c>
      <c r="CD113" s="285" t="str">
        <f ca="true">+IF(OFFSET('Water Data'!$G$29,0,10*ROW('Water Data'!G107))="","",OFFSET('Water Data'!$G$29,0,10*ROW('Water Data'!G107)))</f>
        <v/>
      </c>
      <c r="CE113" s="285" t="str">
        <f ca="true">+IF(OFFSET('Water Data'!$H$27,0,10*ROW('Water Data'!H107))="","",OFFSET('Water Data'!$H$27,0,10*ROW('Water Data'!H107)))</f>
        <v/>
      </c>
      <c r="CF113" s="285" t="str">
        <f ca="true">+IF(OFFSET('Water Data'!$H$28,0,10*ROW('Water Data'!H107))="","",OFFSET('Water Data'!$H$28,0,10*ROW('Water Data'!H107)))</f>
        <v/>
      </c>
      <c r="CG113" s="285" t="str">
        <f ca="true">+IF(OFFSET('Water Data'!$H$29,0,10*ROW('Water Data'!H107))="","",OFFSET('Water Data'!$H$29,0,10*ROW('Water Data'!H107)))</f>
        <v/>
      </c>
      <c r="CH113" s="285" t="str">
        <f ca="true">+IF(OFFSET('Water Data'!$I$27,0,10*ROW('Water Data'!I107))="","",OFFSET('Water Data'!$I$27,0,10*ROW('Water Data'!I107)))</f>
        <v/>
      </c>
      <c r="CI113" s="285" t="str">
        <f ca="true">+IF(OFFSET('Water Data'!$I$28,0,10*ROW('Water Data'!I107))="","",OFFSET('Water Data'!$I$28,0,10*ROW('Water Data'!I107)))</f>
        <v/>
      </c>
      <c r="CJ113" s="285" t="str">
        <f ca="true">+IF(OFFSET('Water Data'!$I$29,0,10*ROW('Water Data'!I107))="","",OFFSET('Water Data'!$I$29,0,10*ROW('Water Data'!I107)))</f>
        <v/>
      </c>
      <c r="CK113" s="285" t="str">
        <f ca="true">+IF(OFFSET('Sanitation Data'!$D$28,0,10*ROW('Sanitation Data'!D107))="","",OFFSET('Sanitation Data'!$D$28,0,10*ROW('Sanitation Data'!D107)))</f>
        <v/>
      </c>
      <c r="CL113" s="285" t="str">
        <f ca="true">+IF(OFFSET('Sanitation Data'!$D$29,0,10*ROW('Sanitation Data'!D107))="","",OFFSET('Sanitation Data'!$D$29,0,10*ROW('Sanitation Data'!D107)))</f>
        <v/>
      </c>
      <c r="CM113" s="285" t="str">
        <f ca="true">+IF(OFFSET('Sanitation Data'!$D$30,0,10*ROW('Sanitation Data'!D107))="","",OFFSET('Sanitation Data'!$D$30,0,10*ROW('Sanitation Data'!D107)))</f>
        <v/>
      </c>
      <c r="CN113" s="285" t="str">
        <f ca="true">+IF(OFFSET('Sanitation Data'!$D$31,0,10*ROW('Sanitation Data'!D107))="","",OFFSET('Sanitation Data'!$D$31,0,10*ROW('Sanitation Data'!D107)))</f>
        <v/>
      </c>
      <c r="CO113" s="285" t="str">
        <f ca="true">+IF(OFFSET('Sanitation Data'!$D$32,0,10*ROW('Sanitation Data'!D107))="","",OFFSET('Sanitation Data'!$D$32,0,10*ROW('Sanitation Data'!D107)))</f>
        <v/>
      </c>
      <c r="CP113" s="285" t="str">
        <f ca="true">+IF(OFFSET('Sanitation Data'!$E$28,0,10*ROW('Sanitation Data'!E107))="","",OFFSET('Sanitation Data'!$E$28,0,10*ROW('Sanitation Data'!E107)))</f>
        <v/>
      </c>
      <c r="CQ113" s="285" t="str">
        <f ca="true">+IF(OFFSET('Sanitation Data'!$E$29,0,10*ROW('Sanitation Data'!E107))="","",OFFSET('Sanitation Data'!$E$29,0,10*ROW('Sanitation Data'!E107)))</f>
        <v/>
      </c>
      <c r="CR113" s="285" t="str">
        <f ca="true">+IF(OFFSET('Sanitation Data'!$E$30,0,10*ROW('Sanitation Data'!E107))="","",OFFSET('Sanitation Data'!$E$30,0,10*ROW('Sanitation Data'!E107)))</f>
        <v/>
      </c>
      <c r="CS113" s="285" t="str">
        <f ca="true">+IF(OFFSET('Sanitation Data'!$E$31,0,10*ROW('Sanitation Data'!E107))="","",OFFSET('Sanitation Data'!$E$31,0,10*ROW('Sanitation Data'!E107)))</f>
        <v/>
      </c>
      <c r="CT113" s="285" t="str">
        <f ca="true">+IF(OFFSET('Sanitation Data'!$E$32,0,10*ROW('Sanitation Data'!E107))="","",OFFSET('Sanitation Data'!$E$32,0,10*ROW('Sanitation Data'!E107)))</f>
        <v/>
      </c>
      <c r="CU113" s="285" t="str">
        <f ca="true">+IF(OFFSET('Sanitation Data'!$F$28,0,10*ROW('Sanitation Data'!F107))="","",OFFSET('Sanitation Data'!$F$28,0,10*ROW('Sanitation Data'!F107)))</f>
        <v/>
      </c>
      <c r="CV113" s="285" t="str">
        <f ca="true">+IF(OFFSET('Sanitation Data'!$F$29,0,10*ROW('Sanitation Data'!F107))="","",OFFSET('Sanitation Data'!$F$29,0,10*ROW('Sanitation Data'!F107)))</f>
        <v/>
      </c>
      <c r="CW113" s="285" t="str">
        <f ca="true">+IF(OFFSET('Sanitation Data'!$F$30,0,10*ROW('Sanitation Data'!F107))="","",OFFSET('Sanitation Data'!$F$30,0,10*ROW('Sanitation Data'!F107)))</f>
        <v/>
      </c>
      <c r="CX113" s="285" t="str">
        <f ca="true">+IF(OFFSET('Sanitation Data'!$F$31,0,10*ROW('Sanitation Data'!F107))="","",OFFSET('Sanitation Data'!$F$31,0,10*ROW('Sanitation Data'!F107)))</f>
        <v/>
      </c>
      <c r="CY113" s="285" t="str">
        <f ca="true">+IF(OFFSET('Sanitation Data'!$F$32,0,10*ROW('Sanitation Data'!F107))="","",OFFSET('Sanitation Data'!$F$32,0,10*ROW('Sanitation Data'!F107)))</f>
        <v/>
      </c>
      <c r="CZ113" s="285" t="str">
        <f ca="true">+IF(OFFSET('Sanitation Data'!$G$28,0,10*ROW('Sanitation Data'!G107))="","",OFFSET('Sanitation Data'!$G$28,0,10*ROW('Sanitation Data'!G107)))</f>
        <v/>
      </c>
      <c r="DA113" s="285" t="str">
        <f ca="true">+IF(OFFSET('Sanitation Data'!$G$29,0,10*ROW('Sanitation Data'!G107))="","",OFFSET('Sanitation Data'!$G$29,0,10*ROW('Sanitation Data'!G107)))</f>
        <v/>
      </c>
      <c r="DB113" s="285" t="str">
        <f ca="true">+IF(OFFSET('Sanitation Data'!$G$30,0,10*ROW('Sanitation Data'!G107))="","",OFFSET('Sanitation Data'!$G$30,0,10*ROW('Sanitation Data'!G107)))</f>
        <v/>
      </c>
      <c r="DC113" s="285" t="str">
        <f ca="true">+IF(OFFSET('Sanitation Data'!$G$31,0,10*ROW('Sanitation Data'!G107))="","",OFFSET('Sanitation Data'!$G$31,0,10*ROW('Sanitation Data'!G107)))</f>
        <v/>
      </c>
      <c r="DD113" s="285" t="str">
        <f ca="true">+IF(OFFSET('Sanitation Data'!$G$32,0,10*ROW('Sanitation Data'!G107))="","",OFFSET('Sanitation Data'!$G$32,0,10*ROW('Sanitation Data'!G107)))</f>
        <v/>
      </c>
      <c r="DE113" s="285" t="str">
        <f ca="true">+IF(OFFSET('Sanitation Data'!$H$28,0,10*ROW('Sanitation Data'!H107))="","",OFFSET('Sanitation Data'!$H$28,0,10*ROW('Sanitation Data'!H107)))</f>
        <v/>
      </c>
      <c r="DF113" s="285" t="str">
        <f ca="true">+IF(OFFSET('Sanitation Data'!$H$29,0,10*ROW('Sanitation Data'!H107))="","",OFFSET('Sanitation Data'!$H$29,0,10*ROW('Sanitation Data'!H107)))</f>
        <v/>
      </c>
      <c r="DG113" s="285" t="str">
        <f ca="true">+IF(OFFSET('Sanitation Data'!$H$30,0,10*ROW('Sanitation Data'!H107))="","",OFFSET('Sanitation Data'!$H$30,0,10*ROW('Sanitation Data'!H107)))</f>
        <v/>
      </c>
      <c r="DH113" s="285" t="str">
        <f ca="true">+IF(OFFSET('Sanitation Data'!$H$31,0,10*ROW('Sanitation Data'!H107))="","",OFFSET('Sanitation Data'!$H$31,0,10*ROW('Sanitation Data'!H107)))</f>
        <v/>
      </c>
      <c r="DI113" s="285" t="str">
        <f ca="true">+IF(OFFSET('Sanitation Data'!$H$32,0,10*ROW('Sanitation Data'!H107))="","",OFFSET('Sanitation Data'!$H$32,0,10*ROW('Sanitation Data'!H107)))</f>
        <v/>
      </c>
      <c r="DJ113" s="285" t="str">
        <f ca="true">+IF(OFFSET('Sanitation Data'!$I$28,0,10*ROW('Sanitation Data'!I107))="","",OFFSET('Sanitation Data'!$I$28,0,10*ROW('Sanitation Data'!I107)))</f>
        <v/>
      </c>
      <c r="DK113" s="285" t="str">
        <f ca="true">+IF(OFFSET('Sanitation Data'!$I$29,0,10*ROW('Sanitation Data'!I107))="","",OFFSET('Sanitation Data'!$I$29,0,10*ROW('Sanitation Data'!I107)))</f>
        <v/>
      </c>
      <c r="DL113" s="285" t="str">
        <f ca="true">+IF(OFFSET('Sanitation Data'!$I$30,0,10*ROW('Sanitation Data'!I107))="","",OFFSET('Sanitation Data'!$I$30,0,10*ROW('Sanitation Data'!I107)))</f>
        <v/>
      </c>
      <c r="DM113" s="285" t="str">
        <f ca="true">+IF(OFFSET('Sanitation Data'!$I$31,0,10*ROW('Sanitation Data'!I107))="","",OFFSET('Sanitation Data'!$I$31,0,10*ROW('Sanitation Data'!I107)))</f>
        <v/>
      </c>
      <c r="DN113" s="285" t="str">
        <f ca="true">+IF(OFFSET('Sanitation Data'!$I$32,0,10*ROW('Sanitation Data'!I107))="","",OFFSET('Sanitation Data'!$I$32,0,10*ROW('Sanitation Data'!I107)))</f>
        <v/>
      </c>
      <c r="DO113" s="285" t="str">
        <f ca="true">+IF(OFFSET('Hygiene Data'!$D$11,0,10*ROW('Hygiene Data'!D107))="","",OFFSET('Hygiene Data'!$D$11,0,10*ROW('Hygiene Data'!D107)))</f>
        <v/>
      </c>
      <c r="DP113" s="285" t="str">
        <f ca="true">+IF(OFFSET('Hygiene Data'!$D$12,0,10*ROW('Hygiene Data'!D107))="","",OFFSET('Hygiene Data'!$D$12,0,10*ROW('Hygiene Data'!D107)))</f>
        <v/>
      </c>
      <c r="DQ113" s="285" t="str">
        <f ca="true">+IF(OFFSET('Hygiene Data'!$D$13,0,10*ROW('Hygiene Data'!D107))="","",OFFSET('Hygiene Data'!$D$13,0,10*ROW('Hygiene Data'!D107)))</f>
        <v/>
      </c>
      <c r="DR113" s="285" t="str">
        <f ca="true">+IF(OFFSET('Hygiene Data'!$E$11,0,10*ROW('Hygiene Data'!E107))="","",OFFSET('Hygiene Data'!$E$11,0,10*ROW('Hygiene Data'!E107)))</f>
        <v/>
      </c>
      <c r="DS113" s="285" t="str">
        <f ca="true">+IF(OFFSET('Hygiene Data'!$E$12,0,10*ROW('Hygiene Data'!E107))="","",OFFSET('Hygiene Data'!$E$12,0,10*ROW('Hygiene Data'!E107)))</f>
        <v/>
      </c>
      <c r="DT113" s="285" t="str">
        <f ca="true">+IF(OFFSET('Hygiene Data'!$E$13,0,10*ROW('Hygiene Data'!E107))="","",OFFSET('Hygiene Data'!$E$13,0,10*ROW('Hygiene Data'!E107)))</f>
        <v/>
      </c>
      <c r="DU113" s="285" t="str">
        <f ca="true">+IF(OFFSET('Hygiene Data'!$F$11,0,10*ROW('Hygiene Data'!F107))="","",OFFSET('Hygiene Data'!$F$11,0,10*ROW('Hygiene Data'!F107)))</f>
        <v/>
      </c>
      <c r="DV113" s="285" t="str">
        <f ca="true">+IF(OFFSET('Hygiene Data'!$F$12,0,10*ROW('Hygiene Data'!F107))="","",OFFSET('Hygiene Data'!$F$12,0,10*ROW('Hygiene Data'!F107)))</f>
        <v/>
      </c>
      <c r="DW113" s="285" t="str">
        <f ca="true">+IF(OFFSET('Hygiene Data'!$F$13,0,10*ROW('Hygiene Data'!F107))="","",OFFSET('Hygiene Data'!$F$13,0,10*ROW('Hygiene Data'!F107)))</f>
        <v/>
      </c>
      <c r="DX113" s="285" t="str">
        <f ca="true">+IF(OFFSET('Hygiene Data'!$G$11,0,10*ROW('Hygiene Data'!G107))="","",OFFSET('Hygiene Data'!$G$11,0,10*ROW('Hygiene Data'!G107)))</f>
        <v/>
      </c>
      <c r="DY113" s="285" t="str">
        <f ca="true">+IF(OFFSET('Hygiene Data'!$G$12,0,10*ROW('Hygiene Data'!G107))="","",OFFSET('Hygiene Data'!$G$12,0,10*ROW('Hygiene Data'!G107)))</f>
        <v/>
      </c>
      <c r="DZ113" s="285" t="str">
        <f ca="true">+IF(OFFSET('Hygiene Data'!$G$13,0,10*ROW('Hygiene Data'!G107))="","",OFFSET('Hygiene Data'!$G$13,0,10*ROW('Hygiene Data'!G107)))</f>
        <v/>
      </c>
      <c r="EA113" s="285" t="str">
        <f ca="true">+IF(OFFSET('Hygiene Data'!$H$11,0,10*ROW('Hygiene Data'!H107))="","",OFFSET('Hygiene Data'!$H$11,0,10*ROW('Hygiene Data'!H107)))</f>
        <v/>
      </c>
      <c r="EB113" s="285" t="str">
        <f ca="true">+IF(OFFSET('Hygiene Data'!$H$12,0,10*ROW('Hygiene Data'!H107))="","",OFFSET('Hygiene Data'!$H$12,0,10*ROW('Hygiene Data'!H107)))</f>
        <v/>
      </c>
      <c r="EC113" s="285" t="str">
        <f ca="true">+IF(OFFSET('Hygiene Data'!$H$13,0,10*ROW('Hygiene Data'!H107))="","",OFFSET('Hygiene Data'!$H$13,0,10*ROW('Hygiene Data'!H107)))</f>
        <v/>
      </c>
      <c r="ED113" s="285" t="str">
        <f ca="true">+IF(OFFSET('Hygiene Data'!$I$11,0,10*ROW('Hygiene Data'!I107))="","",OFFSET('Hygiene Data'!$I$11,0,10*ROW('Hygiene Data'!I107)))</f>
        <v/>
      </c>
      <c r="EE113" s="285" t="str">
        <f ca="true">+IF(OFFSET('Hygiene Data'!$I$12,0,10*ROW('Hygiene Data'!I107))="","",OFFSET('Hygiene Data'!$I$12,0,10*ROW('Hygiene Data'!I107)))</f>
        <v/>
      </c>
      <c r="EF113" s="285" t="str">
        <f ca="true">+IF(OFFSET('Hygiene Data'!$I$13,0,10*ROW('Hygiene Data'!I107))="","",OFFSET('Hygiene Data'!$I$13,0,10*ROW('Hygiene Data'!I107)))</f>
        <v/>
      </c>
    </row>
    <row xmlns:x14ac="http://schemas.microsoft.com/office/spreadsheetml/2009/9/ac" r="114" x14ac:dyDescent="0.2">
      <c r="A114" s="35" t="str">
        <f ca="true">+IF(OFFSET('Water Data'!$B$2,0,10*ROW('Water Data'!E108))="","",OFFSET('Water Data'!$B$2,0,10*ROW('Water Data'!E108)))</f>
        <v/>
      </c>
      <c r="B114" s="35" t="str">
        <f ca="true">+IF(OFFSET('Water Data'!$C$2,0,10*ROW('Water Data'!F108))="","",OFFSET('Water Data'!$C$2,0,10*ROW('Water Data'!F108)))</f>
        <v/>
      </c>
      <c r="C114" s="341" t="str">
        <f t="shared" ca="true" si="1"/>
        <v/>
      </c>
      <c r="D114" s="89"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89"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89"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89"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89"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89"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89"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89"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89"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89"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89"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89"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89"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89"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89"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89"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89"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89"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0"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0"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0"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0"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0"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0"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0"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0"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0"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0"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0"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0"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0"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0"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0"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0"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0"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0"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0"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0"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0"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0"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0"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0"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0"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0"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0"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0"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0"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0"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1"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1"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1"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1"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1"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1"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1"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1"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1"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1"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1"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1"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1"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1"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1"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1"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1"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1"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85"/>
      <c r="BS114" s="285" t="str">
        <f ca="true">+IF(OFFSET('Water Data'!$D$27,0,10*ROW('Water Data'!D108))="","",OFFSET('Water Data'!$D$27,0,10*ROW('Water Data'!D108)))</f>
        <v/>
      </c>
      <c r="BT114" s="285" t="str">
        <f ca="true">+IF(OFFSET('Water Data'!$D$28,0,10*ROW('Water Data'!D108))="","",OFFSET('Water Data'!$D$28,0,10*ROW('Water Data'!D108)))</f>
        <v/>
      </c>
      <c r="BU114" s="285" t="str">
        <f ca="true">+IF(OFFSET('Water Data'!$D$29,0,10*ROW('Water Data'!D108))="","",OFFSET('Water Data'!$D$29,0,10*ROW('Water Data'!D108)))</f>
        <v/>
      </c>
      <c r="BV114" s="285" t="str">
        <f ca="true">+IF(OFFSET('Water Data'!$E$27,0,10*ROW('Water Data'!E108))="","",OFFSET('Water Data'!$E$27,0,10*ROW('Water Data'!E108)))</f>
        <v/>
      </c>
      <c r="BW114" s="285" t="str">
        <f ca="true">+IF(OFFSET('Water Data'!$E$28,0,10*ROW('Water Data'!E108))="","",OFFSET('Water Data'!$E$28,0,10*ROW('Water Data'!E108)))</f>
        <v/>
      </c>
      <c r="BX114" s="285" t="str">
        <f ca="true">+IF(OFFSET('Water Data'!$E$29,0,10*ROW('Water Data'!E108))="","",OFFSET('Water Data'!$E$29,0,10*ROW('Water Data'!E108)))</f>
        <v/>
      </c>
      <c r="BY114" s="285" t="str">
        <f ca="true">+IF(OFFSET('Water Data'!$F$27,0,10*ROW('Water Data'!F108))="","",OFFSET('Water Data'!$F$27,0,10*ROW('Water Data'!F108)))</f>
        <v/>
      </c>
      <c r="BZ114" s="285" t="str">
        <f ca="true">+IF(OFFSET('Water Data'!$F$28,0,10*ROW('Water Data'!F108))="","",OFFSET('Water Data'!$F$28,0,10*ROW('Water Data'!F108)))</f>
        <v/>
      </c>
      <c r="CA114" s="285" t="str">
        <f ca="true">+IF(OFFSET('Water Data'!$F$29,0,10*ROW('Water Data'!F108))="","",OFFSET('Water Data'!$F$29,0,10*ROW('Water Data'!F108)))</f>
        <v/>
      </c>
      <c r="CB114" s="285" t="str">
        <f ca="true">+IF(OFFSET('Water Data'!$G$27,0,10*ROW('Water Data'!G108))="","",OFFSET('Water Data'!$G$27,0,10*ROW('Water Data'!G108)))</f>
        <v/>
      </c>
      <c r="CC114" s="285" t="str">
        <f ca="true">+IF(OFFSET('Water Data'!$G$28,0,10*ROW('Water Data'!G108))="","",OFFSET('Water Data'!$G$28,0,10*ROW('Water Data'!G108)))</f>
        <v/>
      </c>
      <c r="CD114" s="285" t="str">
        <f ca="true">+IF(OFFSET('Water Data'!$G$29,0,10*ROW('Water Data'!G108))="","",OFFSET('Water Data'!$G$29,0,10*ROW('Water Data'!G108)))</f>
        <v/>
      </c>
      <c r="CE114" s="285" t="str">
        <f ca="true">+IF(OFFSET('Water Data'!$H$27,0,10*ROW('Water Data'!H108))="","",OFFSET('Water Data'!$H$27,0,10*ROW('Water Data'!H108)))</f>
        <v/>
      </c>
      <c r="CF114" s="285" t="str">
        <f ca="true">+IF(OFFSET('Water Data'!$H$28,0,10*ROW('Water Data'!H108))="","",OFFSET('Water Data'!$H$28,0,10*ROW('Water Data'!H108)))</f>
        <v/>
      </c>
      <c r="CG114" s="285" t="str">
        <f ca="true">+IF(OFFSET('Water Data'!$H$29,0,10*ROW('Water Data'!H108))="","",OFFSET('Water Data'!$H$29,0,10*ROW('Water Data'!H108)))</f>
        <v/>
      </c>
      <c r="CH114" s="285" t="str">
        <f ca="true">+IF(OFFSET('Water Data'!$I$27,0,10*ROW('Water Data'!I108))="","",OFFSET('Water Data'!$I$27,0,10*ROW('Water Data'!I108)))</f>
        <v/>
      </c>
      <c r="CI114" s="285" t="str">
        <f ca="true">+IF(OFFSET('Water Data'!$I$28,0,10*ROW('Water Data'!I108))="","",OFFSET('Water Data'!$I$28,0,10*ROW('Water Data'!I108)))</f>
        <v/>
      </c>
      <c r="CJ114" s="285" t="str">
        <f ca="true">+IF(OFFSET('Water Data'!$I$29,0,10*ROW('Water Data'!I108))="","",OFFSET('Water Data'!$I$29,0,10*ROW('Water Data'!I108)))</f>
        <v/>
      </c>
      <c r="CK114" s="285" t="str">
        <f ca="true">+IF(OFFSET('Sanitation Data'!$D$28,0,10*ROW('Sanitation Data'!D108))="","",OFFSET('Sanitation Data'!$D$28,0,10*ROW('Sanitation Data'!D108)))</f>
        <v/>
      </c>
      <c r="CL114" s="285" t="str">
        <f ca="true">+IF(OFFSET('Sanitation Data'!$D$29,0,10*ROW('Sanitation Data'!D108))="","",OFFSET('Sanitation Data'!$D$29,0,10*ROW('Sanitation Data'!D108)))</f>
        <v/>
      </c>
      <c r="CM114" s="285" t="str">
        <f ca="true">+IF(OFFSET('Sanitation Data'!$D$30,0,10*ROW('Sanitation Data'!D108))="","",OFFSET('Sanitation Data'!$D$30,0,10*ROW('Sanitation Data'!D108)))</f>
        <v/>
      </c>
      <c r="CN114" s="285" t="str">
        <f ca="true">+IF(OFFSET('Sanitation Data'!$D$31,0,10*ROW('Sanitation Data'!D108))="","",OFFSET('Sanitation Data'!$D$31,0,10*ROW('Sanitation Data'!D108)))</f>
        <v/>
      </c>
      <c r="CO114" s="285" t="str">
        <f ca="true">+IF(OFFSET('Sanitation Data'!$D$32,0,10*ROW('Sanitation Data'!D108))="","",OFFSET('Sanitation Data'!$D$32,0,10*ROW('Sanitation Data'!D108)))</f>
        <v/>
      </c>
      <c r="CP114" s="285" t="str">
        <f ca="true">+IF(OFFSET('Sanitation Data'!$E$28,0,10*ROW('Sanitation Data'!E108))="","",OFFSET('Sanitation Data'!$E$28,0,10*ROW('Sanitation Data'!E108)))</f>
        <v/>
      </c>
      <c r="CQ114" s="285" t="str">
        <f ca="true">+IF(OFFSET('Sanitation Data'!$E$29,0,10*ROW('Sanitation Data'!E108))="","",OFFSET('Sanitation Data'!$E$29,0,10*ROW('Sanitation Data'!E108)))</f>
        <v/>
      </c>
      <c r="CR114" s="285" t="str">
        <f ca="true">+IF(OFFSET('Sanitation Data'!$E$30,0,10*ROW('Sanitation Data'!E108))="","",OFFSET('Sanitation Data'!$E$30,0,10*ROW('Sanitation Data'!E108)))</f>
        <v/>
      </c>
      <c r="CS114" s="285" t="str">
        <f ca="true">+IF(OFFSET('Sanitation Data'!$E$31,0,10*ROW('Sanitation Data'!E108))="","",OFFSET('Sanitation Data'!$E$31,0,10*ROW('Sanitation Data'!E108)))</f>
        <v/>
      </c>
      <c r="CT114" s="285" t="str">
        <f ca="true">+IF(OFFSET('Sanitation Data'!$E$32,0,10*ROW('Sanitation Data'!E108))="","",OFFSET('Sanitation Data'!$E$32,0,10*ROW('Sanitation Data'!E108)))</f>
        <v/>
      </c>
      <c r="CU114" s="285" t="str">
        <f ca="true">+IF(OFFSET('Sanitation Data'!$F$28,0,10*ROW('Sanitation Data'!F108))="","",OFFSET('Sanitation Data'!$F$28,0,10*ROW('Sanitation Data'!F108)))</f>
        <v/>
      </c>
      <c r="CV114" s="285" t="str">
        <f ca="true">+IF(OFFSET('Sanitation Data'!$F$29,0,10*ROW('Sanitation Data'!F108))="","",OFFSET('Sanitation Data'!$F$29,0,10*ROW('Sanitation Data'!F108)))</f>
        <v/>
      </c>
      <c r="CW114" s="285" t="str">
        <f ca="true">+IF(OFFSET('Sanitation Data'!$F$30,0,10*ROW('Sanitation Data'!F108))="","",OFFSET('Sanitation Data'!$F$30,0,10*ROW('Sanitation Data'!F108)))</f>
        <v/>
      </c>
      <c r="CX114" s="285" t="str">
        <f ca="true">+IF(OFFSET('Sanitation Data'!$F$31,0,10*ROW('Sanitation Data'!F108))="","",OFFSET('Sanitation Data'!$F$31,0,10*ROW('Sanitation Data'!F108)))</f>
        <v/>
      </c>
      <c r="CY114" s="285" t="str">
        <f ca="true">+IF(OFFSET('Sanitation Data'!$F$32,0,10*ROW('Sanitation Data'!F108))="","",OFFSET('Sanitation Data'!$F$32,0,10*ROW('Sanitation Data'!F108)))</f>
        <v/>
      </c>
      <c r="CZ114" s="285" t="str">
        <f ca="true">+IF(OFFSET('Sanitation Data'!$G$28,0,10*ROW('Sanitation Data'!G108))="","",OFFSET('Sanitation Data'!$G$28,0,10*ROW('Sanitation Data'!G108)))</f>
        <v/>
      </c>
      <c r="DA114" s="285" t="str">
        <f ca="true">+IF(OFFSET('Sanitation Data'!$G$29,0,10*ROW('Sanitation Data'!G108))="","",OFFSET('Sanitation Data'!$G$29,0,10*ROW('Sanitation Data'!G108)))</f>
        <v/>
      </c>
      <c r="DB114" s="285" t="str">
        <f ca="true">+IF(OFFSET('Sanitation Data'!$G$30,0,10*ROW('Sanitation Data'!G108))="","",OFFSET('Sanitation Data'!$G$30,0,10*ROW('Sanitation Data'!G108)))</f>
        <v/>
      </c>
      <c r="DC114" s="285" t="str">
        <f ca="true">+IF(OFFSET('Sanitation Data'!$G$31,0,10*ROW('Sanitation Data'!G108))="","",OFFSET('Sanitation Data'!$G$31,0,10*ROW('Sanitation Data'!G108)))</f>
        <v/>
      </c>
      <c r="DD114" s="285" t="str">
        <f ca="true">+IF(OFFSET('Sanitation Data'!$G$32,0,10*ROW('Sanitation Data'!G108))="","",OFFSET('Sanitation Data'!$G$32,0,10*ROW('Sanitation Data'!G108)))</f>
        <v/>
      </c>
      <c r="DE114" s="285" t="str">
        <f ca="true">+IF(OFFSET('Sanitation Data'!$H$28,0,10*ROW('Sanitation Data'!H108))="","",OFFSET('Sanitation Data'!$H$28,0,10*ROW('Sanitation Data'!H108)))</f>
        <v/>
      </c>
      <c r="DF114" s="285" t="str">
        <f ca="true">+IF(OFFSET('Sanitation Data'!$H$29,0,10*ROW('Sanitation Data'!H108))="","",OFFSET('Sanitation Data'!$H$29,0,10*ROW('Sanitation Data'!H108)))</f>
        <v/>
      </c>
      <c r="DG114" s="285" t="str">
        <f ca="true">+IF(OFFSET('Sanitation Data'!$H$30,0,10*ROW('Sanitation Data'!H108))="","",OFFSET('Sanitation Data'!$H$30,0,10*ROW('Sanitation Data'!H108)))</f>
        <v/>
      </c>
      <c r="DH114" s="285" t="str">
        <f ca="true">+IF(OFFSET('Sanitation Data'!$H$31,0,10*ROW('Sanitation Data'!H108))="","",OFFSET('Sanitation Data'!$H$31,0,10*ROW('Sanitation Data'!H108)))</f>
        <v/>
      </c>
      <c r="DI114" s="285" t="str">
        <f ca="true">+IF(OFFSET('Sanitation Data'!$H$32,0,10*ROW('Sanitation Data'!H108))="","",OFFSET('Sanitation Data'!$H$32,0,10*ROW('Sanitation Data'!H108)))</f>
        <v/>
      </c>
      <c r="DJ114" s="285" t="str">
        <f ca="true">+IF(OFFSET('Sanitation Data'!$I$28,0,10*ROW('Sanitation Data'!I108))="","",OFFSET('Sanitation Data'!$I$28,0,10*ROW('Sanitation Data'!I108)))</f>
        <v/>
      </c>
      <c r="DK114" s="285" t="str">
        <f ca="true">+IF(OFFSET('Sanitation Data'!$I$29,0,10*ROW('Sanitation Data'!I108))="","",OFFSET('Sanitation Data'!$I$29,0,10*ROW('Sanitation Data'!I108)))</f>
        <v/>
      </c>
      <c r="DL114" s="285" t="str">
        <f ca="true">+IF(OFFSET('Sanitation Data'!$I$30,0,10*ROW('Sanitation Data'!I108))="","",OFFSET('Sanitation Data'!$I$30,0,10*ROW('Sanitation Data'!I108)))</f>
        <v/>
      </c>
      <c r="DM114" s="285" t="str">
        <f ca="true">+IF(OFFSET('Sanitation Data'!$I$31,0,10*ROW('Sanitation Data'!I108))="","",OFFSET('Sanitation Data'!$I$31,0,10*ROW('Sanitation Data'!I108)))</f>
        <v/>
      </c>
      <c r="DN114" s="285" t="str">
        <f ca="true">+IF(OFFSET('Sanitation Data'!$I$32,0,10*ROW('Sanitation Data'!I108))="","",OFFSET('Sanitation Data'!$I$32,0,10*ROW('Sanitation Data'!I108)))</f>
        <v/>
      </c>
      <c r="DO114" s="285" t="str">
        <f ca="true">+IF(OFFSET('Hygiene Data'!$D$11,0,10*ROW('Hygiene Data'!D108))="","",OFFSET('Hygiene Data'!$D$11,0,10*ROW('Hygiene Data'!D108)))</f>
        <v/>
      </c>
      <c r="DP114" s="285" t="str">
        <f ca="true">+IF(OFFSET('Hygiene Data'!$D$12,0,10*ROW('Hygiene Data'!D108))="","",OFFSET('Hygiene Data'!$D$12,0,10*ROW('Hygiene Data'!D108)))</f>
        <v/>
      </c>
      <c r="DQ114" s="285" t="str">
        <f ca="true">+IF(OFFSET('Hygiene Data'!$D$13,0,10*ROW('Hygiene Data'!D108))="","",OFFSET('Hygiene Data'!$D$13,0,10*ROW('Hygiene Data'!D108)))</f>
        <v/>
      </c>
      <c r="DR114" s="285" t="str">
        <f ca="true">+IF(OFFSET('Hygiene Data'!$E$11,0,10*ROW('Hygiene Data'!E108))="","",OFFSET('Hygiene Data'!$E$11,0,10*ROW('Hygiene Data'!E108)))</f>
        <v/>
      </c>
      <c r="DS114" s="285" t="str">
        <f ca="true">+IF(OFFSET('Hygiene Data'!$E$12,0,10*ROW('Hygiene Data'!E108))="","",OFFSET('Hygiene Data'!$E$12,0,10*ROW('Hygiene Data'!E108)))</f>
        <v/>
      </c>
      <c r="DT114" s="285" t="str">
        <f ca="true">+IF(OFFSET('Hygiene Data'!$E$13,0,10*ROW('Hygiene Data'!E108))="","",OFFSET('Hygiene Data'!$E$13,0,10*ROW('Hygiene Data'!E108)))</f>
        <v/>
      </c>
      <c r="DU114" s="285" t="str">
        <f ca="true">+IF(OFFSET('Hygiene Data'!$F$11,0,10*ROW('Hygiene Data'!F108))="","",OFFSET('Hygiene Data'!$F$11,0,10*ROW('Hygiene Data'!F108)))</f>
        <v/>
      </c>
      <c r="DV114" s="285" t="str">
        <f ca="true">+IF(OFFSET('Hygiene Data'!$F$12,0,10*ROW('Hygiene Data'!F108))="","",OFFSET('Hygiene Data'!$F$12,0,10*ROW('Hygiene Data'!F108)))</f>
        <v/>
      </c>
      <c r="DW114" s="285" t="str">
        <f ca="true">+IF(OFFSET('Hygiene Data'!$F$13,0,10*ROW('Hygiene Data'!F108))="","",OFFSET('Hygiene Data'!$F$13,0,10*ROW('Hygiene Data'!F108)))</f>
        <v/>
      </c>
      <c r="DX114" s="285" t="str">
        <f ca="true">+IF(OFFSET('Hygiene Data'!$G$11,0,10*ROW('Hygiene Data'!G108))="","",OFFSET('Hygiene Data'!$G$11,0,10*ROW('Hygiene Data'!G108)))</f>
        <v/>
      </c>
      <c r="DY114" s="285" t="str">
        <f ca="true">+IF(OFFSET('Hygiene Data'!$G$12,0,10*ROW('Hygiene Data'!G108))="","",OFFSET('Hygiene Data'!$G$12,0,10*ROW('Hygiene Data'!G108)))</f>
        <v/>
      </c>
      <c r="DZ114" s="285" t="str">
        <f ca="true">+IF(OFFSET('Hygiene Data'!$G$13,0,10*ROW('Hygiene Data'!G108))="","",OFFSET('Hygiene Data'!$G$13,0,10*ROW('Hygiene Data'!G108)))</f>
        <v/>
      </c>
      <c r="EA114" s="285" t="str">
        <f ca="true">+IF(OFFSET('Hygiene Data'!$H$11,0,10*ROW('Hygiene Data'!H108))="","",OFFSET('Hygiene Data'!$H$11,0,10*ROW('Hygiene Data'!H108)))</f>
        <v/>
      </c>
      <c r="EB114" s="285" t="str">
        <f ca="true">+IF(OFFSET('Hygiene Data'!$H$12,0,10*ROW('Hygiene Data'!H108))="","",OFFSET('Hygiene Data'!$H$12,0,10*ROW('Hygiene Data'!H108)))</f>
        <v/>
      </c>
      <c r="EC114" s="285" t="str">
        <f ca="true">+IF(OFFSET('Hygiene Data'!$H$13,0,10*ROW('Hygiene Data'!H108))="","",OFFSET('Hygiene Data'!$H$13,0,10*ROW('Hygiene Data'!H108)))</f>
        <v/>
      </c>
      <c r="ED114" s="285" t="str">
        <f ca="true">+IF(OFFSET('Hygiene Data'!$I$11,0,10*ROW('Hygiene Data'!I108))="","",OFFSET('Hygiene Data'!$I$11,0,10*ROW('Hygiene Data'!I108)))</f>
        <v/>
      </c>
      <c r="EE114" s="285" t="str">
        <f ca="true">+IF(OFFSET('Hygiene Data'!$I$12,0,10*ROW('Hygiene Data'!I108))="","",OFFSET('Hygiene Data'!$I$12,0,10*ROW('Hygiene Data'!I108)))</f>
        <v/>
      </c>
      <c r="EF114" s="285" t="str">
        <f ca="true">+IF(OFFSET('Hygiene Data'!$I$13,0,10*ROW('Hygiene Data'!I108))="","",OFFSET('Hygiene Data'!$I$13,0,10*ROW('Hygiene Data'!I108)))</f>
        <v/>
      </c>
    </row>
    <row xmlns:x14ac="http://schemas.microsoft.com/office/spreadsheetml/2009/9/ac" r="115" x14ac:dyDescent="0.2">
      <c r="A115" s="35" t="str">
        <f ca="true">+IF(OFFSET('Water Data'!$B$2,0,10*ROW('Water Data'!E109))="","",OFFSET('Water Data'!$B$2,0,10*ROW('Water Data'!E109)))</f>
        <v/>
      </c>
      <c r="B115" s="35" t="str">
        <f ca="true">+IF(OFFSET('Water Data'!$C$2,0,10*ROW('Water Data'!F109))="","",OFFSET('Water Data'!$C$2,0,10*ROW('Water Data'!F109)))</f>
        <v/>
      </c>
      <c r="C115" s="341" t="str">
        <f t="shared" ca="true" si="1"/>
        <v/>
      </c>
      <c r="D115" s="89"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89"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89"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89"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89"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89"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89"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89"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89"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89"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89"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89"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89"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89"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89"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89"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89"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89"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0"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0"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0"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0"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0"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0"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0"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0"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0"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0"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0"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0"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0"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0"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0"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0"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0"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0"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0"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0"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0"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0"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0"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0"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0"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0"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0"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0"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0"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0"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1"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1"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1"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1"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1"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1"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1"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1"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1"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1"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1"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1"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1"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1"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1"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1"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1"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1"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85"/>
      <c r="BS115" s="285" t="str">
        <f ca="true">+IF(OFFSET('Water Data'!$D$27,0,10*ROW('Water Data'!D109))="","",OFFSET('Water Data'!$D$27,0,10*ROW('Water Data'!D109)))</f>
        <v/>
      </c>
      <c r="BT115" s="285" t="str">
        <f ca="true">+IF(OFFSET('Water Data'!$D$28,0,10*ROW('Water Data'!D109))="","",OFFSET('Water Data'!$D$28,0,10*ROW('Water Data'!D109)))</f>
        <v/>
      </c>
      <c r="BU115" s="285" t="str">
        <f ca="true">+IF(OFFSET('Water Data'!$D$29,0,10*ROW('Water Data'!D109))="","",OFFSET('Water Data'!$D$29,0,10*ROW('Water Data'!D109)))</f>
        <v/>
      </c>
      <c r="BV115" s="285" t="str">
        <f ca="true">+IF(OFFSET('Water Data'!$E$27,0,10*ROW('Water Data'!E109))="","",OFFSET('Water Data'!$E$27,0,10*ROW('Water Data'!E109)))</f>
        <v/>
      </c>
      <c r="BW115" s="285" t="str">
        <f ca="true">+IF(OFFSET('Water Data'!$E$28,0,10*ROW('Water Data'!E109))="","",OFFSET('Water Data'!$E$28,0,10*ROW('Water Data'!E109)))</f>
        <v/>
      </c>
      <c r="BX115" s="285" t="str">
        <f ca="true">+IF(OFFSET('Water Data'!$E$29,0,10*ROW('Water Data'!E109))="","",OFFSET('Water Data'!$E$29,0,10*ROW('Water Data'!E109)))</f>
        <v/>
      </c>
      <c r="BY115" s="285" t="str">
        <f ca="true">+IF(OFFSET('Water Data'!$F$27,0,10*ROW('Water Data'!F109))="","",OFFSET('Water Data'!$F$27,0,10*ROW('Water Data'!F109)))</f>
        <v/>
      </c>
      <c r="BZ115" s="285" t="str">
        <f ca="true">+IF(OFFSET('Water Data'!$F$28,0,10*ROW('Water Data'!F109))="","",OFFSET('Water Data'!$F$28,0,10*ROW('Water Data'!F109)))</f>
        <v/>
      </c>
      <c r="CA115" s="285" t="str">
        <f ca="true">+IF(OFFSET('Water Data'!$F$29,0,10*ROW('Water Data'!F109))="","",OFFSET('Water Data'!$F$29,0,10*ROW('Water Data'!F109)))</f>
        <v/>
      </c>
      <c r="CB115" s="285" t="str">
        <f ca="true">+IF(OFFSET('Water Data'!$G$27,0,10*ROW('Water Data'!G109))="","",OFFSET('Water Data'!$G$27,0,10*ROW('Water Data'!G109)))</f>
        <v/>
      </c>
      <c r="CC115" s="285" t="str">
        <f ca="true">+IF(OFFSET('Water Data'!$G$28,0,10*ROW('Water Data'!G109))="","",OFFSET('Water Data'!$G$28,0,10*ROW('Water Data'!G109)))</f>
        <v/>
      </c>
      <c r="CD115" s="285" t="str">
        <f ca="true">+IF(OFFSET('Water Data'!$G$29,0,10*ROW('Water Data'!G109))="","",OFFSET('Water Data'!$G$29,0,10*ROW('Water Data'!G109)))</f>
        <v/>
      </c>
      <c r="CE115" s="285" t="str">
        <f ca="true">+IF(OFFSET('Water Data'!$H$27,0,10*ROW('Water Data'!H109))="","",OFFSET('Water Data'!$H$27,0,10*ROW('Water Data'!H109)))</f>
        <v/>
      </c>
      <c r="CF115" s="285" t="str">
        <f ca="true">+IF(OFFSET('Water Data'!$H$28,0,10*ROW('Water Data'!H109))="","",OFFSET('Water Data'!$H$28,0,10*ROW('Water Data'!H109)))</f>
        <v/>
      </c>
      <c r="CG115" s="285" t="str">
        <f ca="true">+IF(OFFSET('Water Data'!$H$29,0,10*ROW('Water Data'!H109))="","",OFFSET('Water Data'!$H$29,0,10*ROW('Water Data'!H109)))</f>
        <v/>
      </c>
      <c r="CH115" s="285" t="str">
        <f ca="true">+IF(OFFSET('Water Data'!$I$27,0,10*ROW('Water Data'!I109))="","",OFFSET('Water Data'!$I$27,0,10*ROW('Water Data'!I109)))</f>
        <v/>
      </c>
      <c r="CI115" s="285" t="str">
        <f ca="true">+IF(OFFSET('Water Data'!$I$28,0,10*ROW('Water Data'!I109))="","",OFFSET('Water Data'!$I$28,0,10*ROW('Water Data'!I109)))</f>
        <v/>
      </c>
      <c r="CJ115" s="285" t="str">
        <f ca="true">+IF(OFFSET('Water Data'!$I$29,0,10*ROW('Water Data'!I109))="","",OFFSET('Water Data'!$I$29,0,10*ROW('Water Data'!I109)))</f>
        <v/>
      </c>
      <c r="CK115" s="285" t="str">
        <f ca="true">+IF(OFFSET('Sanitation Data'!$D$28,0,10*ROW('Sanitation Data'!D109))="","",OFFSET('Sanitation Data'!$D$28,0,10*ROW('Sanitation Data'!D109)))</f>
        <v/>
      </c>
      <c r="CL115" s="285" t="str">
        <f ca="true">+IF(OFFSET('Sanitation Data'!$D$29,0,10*ROW('Sanitation Data'!D109))="","",OFFSET('Sanitation Data'!$D$29,0,10*ROW('Sanitation Data'!D109)))</f>
        <v/>
      </c>
      <c r="CM115" s="285" t="str">
        <f ca="true">+IF(OFFSET('Sanitation Data'!$D$30,0,10*ROW('Sanitation Data'!D109))="","",OFFSET('Sanitation Data'!$D$30,0,10*ROW('Sanitation Data'!D109)))</f>
        <v/>
      </c>
      <c r="CN115" s="285" t="str">
        <f ca="true">+IF(OFFSET('Sanitation Data'!$D$31,0,10*ROW('Sanitation Data'!D109))="","",OFFSET('Sanitation Data'!$D$31,0,10*ROW('Sanitation Data'!D109)))</f>
        <v/>
      </c>
      <c r="CO115" s="285" t="str">
        <f ca="true">+IF(OFFSET('Sanitation Data'!$D$32,0,10*ROW('Sanitation Data'!D109))="","",OFFSET('Sanitation Data'!$D$32,0,10*ROW('Sanitation Data'!D109)))</f>
        <v/>
      </c>
      <c r="CP115" s="285" t="str">
        <f ca="true">+IF(OFFSET('Sanitation Data'!$E$28,0,10*ROW('Sanitation Data'!E109))="","",OFFSET('Sanitation Data'!$E$28,0,10*ROW('Sanitation Data'!E109)))</f>
        <v/>
      </c>
      <c r="CQ115" s="285" t="str">
        <f ca="true">+IF(OFFSET('Sanitation Data'!$E$29,0,10*ROW('Sanitation Data'!E109))="","",OFFSET('Sanitation Data'!$E$29,0,10*ROW('Sanitation Data'!E109)))</f>
        <v/>
      </c>
      <c r="CR115" s="285" t="str">
        <f ca="true">+IF(OFFSET('Sanitation Data'!$E$30,0,10*ROW('Sanitation Data'!E109))="","",OFFSET('Sanitation Data'!$E$30,0,10*ROW('Sanitation Data'!E109)))</f>
        <v/>
      </c>
      <c r="CS115" s="285" t="str">
        <f ca="true">+IF(OFFSET('Sanitation Data'!$E$31,0,10*ROW('Sanitation Data'!E109))="","",OFFSET('Sanitation Data'!$E$31,0,10*ROW('Sanitation Data'!E109)))</f>
        <v/>
      </c>
      <c r="CT115" s="285" t="str">
        <f ca="true">+IF(OFFSET('Sanitation Data'!$E$32,0,10*ROW('Sanitation Data'!E109))="","",OFFSET('Sanitation Data'!$E$32,0,10*ROW('Sanitation Data'!E109)))</f>
        <v/>
      </c>
      <c r="CU115" s="285" t="str">
        <f ca="true">+IF(OFFSET('Sanitation Data'!$F$28,0,10*ROW('Sanitation Data'!F109))="","",OFFSET('Sanitation Data'!$F$28,0,10*ROW('Sanitation Data'!F109)))</f>
        <v/>
      </c>
      <c r="CV115" s="285" t="str">
        <f ca="true">+IF(OFFSET('Sanitation Data'!$F$29,0,10*ROW('Sanitation Data'!F109))="","",OFFSET('Sanitation Data'!$F$29,0,10*ROW('Sanitation Data'!F109)))</f>
        <v/>
      </c>
      <c r="CW115" s="285" t="str">
        <f ca="true">+IF(OFFSET('Sanitation Data'!$F$30,0,10*ROW('Sanitation Data'!F109))="","",OFFSET('Sanitation Data'!$F$30,0,10*ROW('Sanitation Data'!F109)))</f>
        <v/>
      </c>
      <c r="CX115" s="285" t="str">
        <f ca="true">+IF(OFFSET('Sanitation Data'!$F$31,0,10*ROW('Sanitation Data'!F109))="","",OFFSET('Sanitation Data'!$F$31,0,10*ROW('Sanitation Data'!F109)))</f>
        <v/>
      </c>
      <c r="CY115" s="285" t="str">
        <f ca="true">+IF(OFFSET('Sanitation Data'!$F$32,0,10*ROW('Sanitation Data'!F109))="","",OFFSET('Sanitation Data'!$F$32,0,10*ROW('Sanitation Data'!F109)))</f>
        <v/>
      </c>
      <c r="CZ115" s="285" t="str">
        <f ca="true">+IF(OFFSET('Sanitation Data'!$G$28,0,10*ROW('Sanitation Data'!G109))="","",OFFSET('Sanitation Data'!$G$28,0,10*ROW('Sanitation Data'!G109)))</f>
        <v/>
      </c>
      <c r="DA115" s="285" t="str">
        <f ca="true">+IF(OFFSET('Sanitation Data'!$G$29,0,10*ROW('Sanitation Data'!G109))="","",OFFSET('Sanitation Data'!$G$29,0,10*ROW('Sanitation Data'!G109)))</f>
        <v/>
      </c>
      <c r="DB115" s="285" t="str">
        <f ca="true">+IF(OFFSET('Sanitation Data'!$G$30,0,10*ROW('Sanitation Data'!G109))="","",OFFSET('Sanitation Data'!$G$30,0,10*ROW('Sanitation Data'!G109)))</f>
        <v/>
      </c>
      <c r="DC115" s="285" t="str">
        <f ca="true">+IF(OFFSET('Sanitation Data'!$G$31,0,10*ROW('Sanitation Data'!G109))="","",OFFSET('Sanitation Data'!$G$31,0,10*ROW('Sanitation Data'!G109)))</f>
        <v/>
      </c>
      <c r="DD115" s="285" t="str">
        <f ca="true">+IF(OFFSET('Sanitation Data'!$G$32,0,10*ROW('Sanitation Data'!G109))="","",OFFSET('Sanitation Data'!$G$32,0,10*ROW('Sanitation Data'!G109)))</f>
        <v/>
      </c>
      <c r="DE115" s="285" t="str">
        <f ca="true">+IF(OFFSET('Sanitation Data'!$H$28,0,10*ROW('Sanitation Data'!H109))="","",OFFSET('Sanitation Data'!$H$28,0,10*ROW('Sanitation Data'!H109)))</f>
        <v/>
      </c>
      <c r="DF115" s="285" t="str">
        <f ca="true">+IF(OFFSET('Sanitation Data'!$H$29,0,10*ROW('Sanitation Data'!H109))="","",OFFSET('Sanitation Data'!$H$29,0,10*ROW('Sanitation Data'!H109)))</f>
        <v/>
      </c>
      <c r="DG115" s="285" t="str">
        <f ca="true">+IF(OFFSET('Sanitation Data'!$H$30,0,10*ROW('Sanitation Data'!H109))="","",OFFSET('Sanitation Data'!$H$30,0,10*ROW('Sanitation Data'!H109)))</f>
        <v/>
      </c>
      <c r="DH115" s="285" t="str">
        <f ca="true">+IF(OFFSET('Sanitation Data'!$H$31,0,10*ROW('Sanitation Data'!H109))="","",OFFSET('Sanitation Data'!$H$31,0,10*ROW('Sanitation Data'!H109)))</f>
        <v/>
      </c>
      <c r="DI115" s="285" t="str">
        <f ca="true">+IF(OFFSET('Sanitation Data'!$H$32,0,10*ROW('Sanitation Data'!H109))="","",OFFSET('Sanitation Data'!$H$32,0,10*ROW('Sanitation Data'!H109)))</f>
        <v/>
      </c>
      <c r="DJ115" s="285" t="str">
        <f ca="true">+IF(OFFSET('Sanitation Data'!$I$28,0,10*ROW('Sanitation Data'!I109))="","",OFFSET('Sanitation Data'!$I$28,0,10*ROW('Sanitation Data'!I109)))</f>
        <v/>
      </c>
      <c r="DK115" s="285" t="str">
        <f ca="true">+IF(OFFSET('Sanitation Data'!$I$29,0,10*ROW('Sanitation Data'!I109))="","",OFFSET('Sanitation Data'!$I$29,0,10*ROW('Sanitation Data'!I109)))</f>
        <v/>
      </c>
      <c r="DL115" s="285" t="str">
        <f ca="true">+IF(OFFSET('Sanitation Data'!$I$30,0,10*ROW('Sanitation Data'!I109))="","",OFFSET('Sanitation Data'!$I$30,0,10*ROW('Sanitation Data'!I109)))</f>
        <v/>
      </c>
      <c r="DM115" s="285" t="str">
        <f ca="true">+IF(OFFSET('Sanitation Data'!$I$31,0,10*ROW('Sanitation Data'!I109))="","",OFFSET('Sanitation Data'!$I$31,0,10*ROW('Sanitation Data'!I109)))</f>
        <v/>
      </c>
      <c r="DN115" s="285" t="str">
        <f ca="true">+IF(OFFSET('Sanitation Data'!$I$32,0,10*ROW('Sanitation Data'!I109))="","",OFFSET('Sanitation Data'!$I$32,0,10*ROW('Sanitation Data'!I109)))</f>
        <v/>
      </c>
      <c r="DO115" s="285" t="str">
        <f ca="true">+IF(OFFSET('Hygiene Data'!$D$11,0,10*ROW('Hygiene Data'!D109))="","",OFFSET('Hygiene Data'!$D$11,0,10*ROW('Hygiene Data'!D109)))</f>
        <v/>
      </c>
      <c r="DP115" s="285" t="str">
        <f ca="true">+IF(OFFSET('Hygiene Data'!$D$12,0,10*ROW('Hygiene Data'!D109))="","",OFFSET('Hygiene Data'!$D$12,0,10*ROW('Hygiene Data'!D109)))</f>
        <v/>
      </c>
      <c r="DQ115" s="285" t="str">
        <f ca="true">+IF(OFFSET('Hygiene Data'!$D$13,0,10*ROW('Hygiene Data'!D109))="","",OFFSET('Hygiene Data'!$D$13,0,10*ROW('Hygiene Data'!D109)))</f>
        <v/>
      </c>
      <c r="DR115" s="285" t="str">
        <f ca="true">+IF(OFFSET('Hygiene Data'!$E$11,0,10*ROW('Hygiene Data'!E109))="","",OFFSET('Hygiene Data'!$E$11,0,10*ROW('Hygiene Data'!E109)))</f>
        <v/>
      </c>
      <c r="DS115" s="285" t="str">
        <f ca="true">+IF(OFFSET('Hygiene Data'!$E$12,0,10*ROW('Hygiene Data'!E109))="","",OFFSET('Hygiene Data'!$E$12,0,10*ROW('Hygiene Data'!E109)))</f>
        <v/>
      </c>
      <c r="DT115" s="285" t="str">
        <f ca="true">+IF(OFFSET('Hygiene Data'!$E$13,0,10*ROW('Hygiene Data'!E109))="","",OFFSET('Hygiene Data'!$E$13,0,10*ROW('Hygiene Data'!E109)))</f>
        <v/>
      </c>
      <c r="DU115" s="285" t="str">
        <f ca="true">+IF(OFFSET('Hygiene Data'!$F$11,0,10*ROW('Hygiene Data'!F109))="","",OFFSET('Hygiene Data'!$F$11,0,10*ROW('Hygiene Data'!F109)))</f>
        <v/>
      </c>
      <c r="DV115" s="285" t="str">
        <f ca="true">+IF(OFFSET('Hygiene Data'!$F$12,0,10*ROW('Hygiene Data'!F109))="","",OFFSET('Hygiene Data'!$F$12,0,10*ROW('Hygiene Data'!F109)))</f>
        <v/>
      </c>
      <c r="DW115" s="285" t="str">
        <f ca="true">+IF(OFFSET('Hygiene Data'!$F$13,0,10*ROW('Hygiene Data'!F109))="","",OFFSET('Hygiene Data'!$F$13,0,10*ROW('Hygiene Data'!F109)))</f>
        <v/>
      </c>
      <c r="DX115" s="285" t="str">
        <f ca="true">+IF(OFFSET('Hygiene Data'!$G$11,0,10*ROW('Hygiene Data'!G109))="","",OFFSET('Hygiene Data'!$G$11,0,10*ROW('Hygiene Data'!G109)))</f>
        <v/>
      </c>
      <c r="DY115" s="285" t="str">
        <f ca="true">+IF(OFFSET('Hygiene Data'!$G$12,0,10*ROW('Hygiene Data'!G109))="","",OFFSET('Hygiene Data'!$G$12,0,10*ROW('Hygiene Data'!G109)))</f>
        <v/>
      </c>
      <c r="DZ115" s="285" t="str">
        <f ca="true">+IF(OFFSET('Hygiene Data'!$G$13,0,10*ROW('Hygiene Data'!G109))="","",OFFSET('Hygiene Data'!$G$13,0,10*ROW('Hygiene Data'!G109)))</f>
        <v/>
      </c>
      <c r="EA115" s="285" t="str">
        <f ca="true">+IF(OFFSET('Hygiene Data'!$H$11,0,10*ROW('Hygiene Data'!H109))="","",OFFSET('Hygiene Data'!$H$11,0,10*ROW('Hygiene Data'!H109)))</f>
        <v/>
      </c>
      <c r="EB115" s="285" t="str">
        <f ca="true">+IF(OFFSET('Hygiene Data'!$H$12,0,10*ROW('Hygiene Data'!H109))="","",OFFSET('Hygiene Data'!$H$12,0,10*ROW('Hygiene Data'!H109)))</f>
        <v/>
      </c>
      <c r="EC115" s="285" t="str">
        <f ca="true">+IF(OFFSET('Hygiene Data'!$H$13,0,10*ROW('Hygiene Data'!H109))="","",OFFSET('Hygiene Data'!$H$13,0,10*ROW('Hygiene Data'!H109)))</f>
        <v/>
      </c>
      <c r="ED115" s="285" t="str">
        <f ca="true">+IF(OFFSET('Hygiene Data'!$I$11,0,10*ROW('Hygiene Data'!I109))="","",OFFSET('Hygiene Data'!$I$11,0,10*ROW('Hygiene Data'!I109)))</f>
        <v/>
      </c>
      <c r="EE115" s="285" t="str">
        <f ca="true">+IF(OFFSET('Hygiene Data'!$I$12,0,10*ROW('Hygiene Data'!I109))="","",OFFSET('Hygiene Data'!$I$12,0,10*ROW('Hygiene Data'!I109)))</f>
        <v/>
      </c>
      <c r="EF115" s="285" t="str">
        <f ca="true">+IF(OFFSET('Hygiene Data'!$I$13,0,10*ROW('Hygiene Data'!I109))="","",OFFSET('Hygiene Data'!$I$13,0,10*ROW('Hygiene Data'!I109)))</f>
        <v/>
      </c>
    </row>
    <row xmlns:x14ac="http://schemas.microsoft.com/office/spreadsheetml/2009/9/ac" r="116" x14ac:dyDescent="0.2">
      <c r="A116" s="35" t="str">
        <f ca="true">+IF(OFFSET('Water Data'!$B$2,0,10*ROW('Water Data'!E110))="","",OFFSET('Water Data'!$B$2,0,10*ROW('Water Data'!E110)))</f>
        <v/>
      </c>
      <c r="B116" s="35" t="str">
        <f ca="true">+IF(OFFSET('Water Data'!$C$2,0,10*ROW('Water Data'!F110))="","",OFFSET('Water Data'!$C$2,0,10*ROW('Water Data'!F110)))</f>
        <v/>
      </c>
      <c r="C116" s="341" t="str">
        <f t="shared" ca="true" si="1"/>
        <v/>
      </c>
      <c r="D116" s="89"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89"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89"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89"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89"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89"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89"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89"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89"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89"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89"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89"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89"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89"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89"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89"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89"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89"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0"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0"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0"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0"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0"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0"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0"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0"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0"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0"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0"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0"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0"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0"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0"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0"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0"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0"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0"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0"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0"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0"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0"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0"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0"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0"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0"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0"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0"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0"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1"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1"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1"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1"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1"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1"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1"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1"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1"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1"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1"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1"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1"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1"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1"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1"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1"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1"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85"/>
      <c r="BS116" s="285" t="str">
        <f ca="true">+IF(OFFSET('Water Data'!$D$27,0,10*ROW('Water Data'!D110))="","",OFFSET('Water Data'!$D$27,0,10*ROW('Water Data'!D110)))</f>
        <v/>
      </c>
      <c r="BT116" s="285" t="str">
        <f ca="true">+IF(OFFSET('Water Data'!$D$28,0,10*ROW('Water Data'!D110))="","",OFFSET('Water Data'!$D$28,0,10*ROW('Water Data'!D110)))</f>
        <v/>
      </c>
      <c r="BU116" s="285" t="str">
        <f ca="true">+IF(OFFSET('Water Data'!$D$29,0,10*ROW('Water Data'!D110))="","",OFFSET('Water Data'!$D$29,0,10*ROW('Water Data'!D110)))</f>
        <v/>
      </c>
      <c r="BV116" s="285" t="str">
        <f ca="true">+IF(OFFSET('Water Data'!$E$27,0,10*ROW('Water Data'!E110))="","",OFFSET('Water Data'!$E$27,0,10*ROW('Water Data'!E110)))</f>
        <v/>
      </c>
      <c r="BW116" s="285" t="str">
        <f ca="true">+IF(OFFSET('Water Data'!$E$28,0,10*ROW('Water Data'!E110))="","",OFFSET('Water Data'!$E$28,0,10*ROW('Water Data'!E110)))</f>
        <v/>
      </c>
      <c r="BX116" s="285" t="str">
        <f ca="true">+IF(OFFSET('Water Data'!$E$29,0,10*ROW('Water Data'!E110))="","",OFFSET('Water Data'!$E$29,0,10*ROW('Water Data'!E110)))</f>
        <v/>
      </c>
      <c r="BY116" s="285" t="str">
        <f ca="true">+IF(OFFSET('Water Data'!$F$27,0,10*ROW('Water Data'!F110))="","",OFFSET('Water Data'!$F$27,0,10*ROW('Water Data'!F110)))</f>
        <v/>
      </c>
      <c r="BZ116" s="285" t="str">
        <f ca="true">+IF(OFFSET('Water Data'!$F$28,0,10*ROW('Water Data'!F110))="","",OFFSET('Water Data'!$F$28,0,10*ROW('Water Data'!F110)))</f>
        <v/>
      </c>
      <c r="CA116" s="285" t="str">
        <f ca="true">+IF(OFFSET('Water Data'!$F$29,0,10*ROW('Water Data'!F110))="","",OFFSET('Water Data'!$F$29,0,10*ROW('Water Data'!F110)))</f>
        <v/>
      </c>
      <c r="CB116" s="285" t="str">
        <f ca="true">+IF(OFFSET('Water Data'!$G$27,0,10*ROW('Water Data'!G110))="","",OFFSET('Water Data'!$G$27,0,10*ROW('Water Data'!G110)))</f>
        <v/>
      </c>
      <c r="CC116" s="285" t="str">
        <f ca="true">+IF(OFFSET('Water Data'!$G$28,0,10*ROW('Water Data'!G110))="","",OFFSET('Water Data'!$G$28,0,10*ROW('Water Data'!G110)))</f>
        <v/>
      </c>
      <c r="CD116" s="285" t="str">
        <f ca="true">+IF(OFFSET('Water Data'!$G$29,0,10*ROW('Water Data'!G110))="","",OFFSET('Water Data'!$G$29,0,10*ROW('Water Data'!G110)))</f>
        <v/>
      </c>
      <c r="CE116" s="285" t="str">
        <f ca="true">+IF(OFFSET('Water Data'!$H$27,0,10*ROW('Water Data'!H110))="","",OFFSET('Water Data'!$H$27,0,10*ROW('Water Data'!H110)))</f>
        <v/>
      </c>
      <c r="CF116" s="285" t="str">
        <f ca="true">+IF(OFFSET('Water Data'!$H$28,0,10*ROW('Water Data'!H110))="","",OFFSET('Water Data'!$H$28,0,10*ROW('Water Data'!H110)))</f>
        <v/>
      </c>
      <c r="CG116" s="285" t="str">
        <f ca="true">+IF(OFFSET('Water Data'!$H$29,0,10*ROW('Water Data'!H110))="","",OFFSET('Water Data'!$H$29,0,10*ROW('Water Data'!H110)))</f>
        <v/>
      </c>
      <c r="CH116" s="285" t="str">
        <f ca="true">+IF(OFFSET('Water Data'!$I$27,0,10*ROW('Water Data'!I110))="","",OFFSET('Water Data'!$I$27,0,10*ROW('Water Data'!I110)))</f>
        <v/>
      </c>
      <c r="CI116" s="285" t="str">
        <f ca="true">+IF(OFFSET('Water Data'!$I$28,0,10*ROW('Water Data'!I110))="","",OFFSET('Water Data'!$I$28,0,10*ROW('Water Data'!I110)))</f>
        <v/>
      </c>
      <c r="CJ116" s="285" t="str">
        <f ca="true">+IF(OFFSET('Water Data'!$I$29,0,10*ROW('Water Data'!I110))="","",OFFSET('Water Data'!$I$29,0,10*ROW('Water Data'!I110)))</f>
        <v/>
      </c>
      <c r="CK116" s="285" t="str">
        <f ca="true">+IF(OFFSET('Sanitation Data'!$D$28,0,10*ROW('Sanitation Data'!D110))="","",OFFSET('Sanitation Data'!$D$28,0,10*ROW('Sanitation Data'!D110)))</f>
        <v/>
      </c>
      <c r="CL116" s="285" t="str">
        <f ca="true">+IF(OFFSET('Sanitation Data'!$D$29,0,10*ROW('Sanitation Data'!D110))="","",OFFSET('Sanitation Data'!$D$29,0,10*ROW('Sanitation Data'!D110)))</f>
        <v/>
      </c>
      <c r="CM116" s="285" t="str">
        <f ca="true">+IF(OFFSET('Sanitation Data'!$D$30,0,10*ROW('Sanitation Data'!D110))="","",OFFSET('Sanitation Data'!$D$30,0,10*ROW('Sanitation Data'!D110)))</f>
        <v/>
      </c>
      <c r="CN116" s="285" t="str">
        <f ca="true">+IF(OFFSET('Sanitation Data'!$D$31,0,10*ROW('Sanitation Data'!D110))="","",OFFSET('Sanitation Data'!$D$31,0,10*ROW('Sanitation Data'!D110)))</f>
        <v/>
      </c>
      <c r="CO116" s="285" t="str">
        <f ca="true">+IF(OFFSET('Sanitation Data'!$D$32,0,10*ROW('Sanitation Data'!D110))="","",OFFSET('Sanitation Data'!$D$32,0,10*ROW('Sanitation Data'!D110)))</f>
        <v/>
      </c>
      <c r="CP116" s="285" t="str">
        <f ca="true">+IF(OFFSET('Sanitation Data'!$E$28,0,10*ROW('Sanitation Data'!E110))="","",OFFSET('Sanitation Data'!$E$28,0,10*ROW('Sanitation Data'!E110)))</f>
        <v/>
      </c>
      <c r="CQ116" s="285" t="str">
        <f ca="true">+IF(OFFSET('Sanitation Data'!$E$29,0,10*ROW('Sanitation Data'!E110))="","",OFFSET('Sanitation Data'!$E$29,0,10*ROW('Sanitation Data'!E110)))</f>
        <v/>
      </c>
      <c r="CR116" s="285" t="str">
        <f ca="true">+IF(OFFSET('Sanitation Data'!$E$30,0,10*ROW('Sanitation Data'!E110))="","",OFFSET('Sanitation Data'!$E$30,0,10*ROW('Sanitation Data'!E110)))</f>
        <v/>
      </c>
      <c r="CS116" s="285" t="str">
        <f ca="true">+IF(OFFSET('Sanitation Data'!$E$31,0,10*ROW('Sanitation Data'!E110))="","",OFFSET('Sanitation Data'!$E$31,0,10*ROW('Sanitation Data'!E110)))</f>
        <v/>
      </c>
      <c r="CT116" s="285" t="str">
        <f ca="true">+IF(OFFSET('Sanitation Data'!$E$32,0,10*ROW('Sanitation Data'!E110))="","",OFFSET('Sanitation Data'!$E$32,0,10*ROW('Sanitation Data'!E110)))</f>
        <v/>
      </c>
      <c r="CU116" s="285" t="str">
        <f ca="true">+IF(OFFSET('Sanitation Data'!$F$28,0,10*ROW('Sanitation Data'!F110))="","",OFFSET('Sanitation Data'!$F$28,0,10*ROW('Sanitation Data'!F110)))</f>
        <v/>
      </c>
      <c r="CV116" s="285" t="str">
        <f ca="true">+IF(OFFSET('Sanitation Data'!$F$29,0,10*ROW('Sanitation Data'!F110))="","",OFFSET('Sanitation Data'!$F$29,0,10*ROW('Sanitation Data'!F110)))</f>
        <v/>
      </c>
      <c r="CW116" s="285" t="str">
        <f ca="true">+IF(OFFSET('Sanitation Data'!$F$30,0,10*ROW('Sanitation Data'!F110))="","",OFFSET('Sanitation Data'!$F$30,0,10*ROW('Sanitation Data'!F110)))</f>
        <v/>
      </c>
      <c r="CX116" s="285" t="str">
        <f ca="true">+IF(OFFSET('Sanitation Data'!$F$31,0,10*ROW('Sanitation Data'!F110))="","",OFFSET('Sanitation Data'!$F$31,0,10*ROW('Sanitation Data'!F110)))</f>
        <v/>
      </c>
      <c r="CY116" s="285" t="str">
        <f ca="true">+IF(OFFSET('Sanitation Data'!$F$32,0,10*ROW('Sanitation Data'!F110))="","",OFFSET('Sanitation Data'!$F$32,0,10*ROW('Sanitation Data'!F110)))</f>
        <v/>
      </c>
      <c r="CZ116" s="285" t="str">
        <f ca="true">+IF(OFFSET('Sanitation Data'!$G$28,0,10*ROW('Sanitation Data'!G110))="","",OFFSET('Sanitation Data'!$G$28,0,10*ROW('Sanitation Data'!G110)))</f>
        <v/>
      </c>
      <c r="DA116" s="285" t="str">
        <f ca="true">+IF(OFFSET('Sanitation Data'!$G$29,0,10*ROW('Sanitation Data'!G110))="","",OFFSET('Sanitation Data'!$G$29,0,10*ROW('Sanitation Data'!G110)))</f>
        <v/>
      </c>
      <c r="DB116" s="285" t="str">
        <f ca="true">+IF(OFFSET('Sanitation Data'!$G$30,0,10*ROW('Sanitation Data'!G110))="","",OFFSET('Sanitation Data'!$G$30,0,10*ROW('Sanitation Data'!G110)))</f>
        <v/>
      </c>
      <c r="DC116" s="285" t="str">
        <f ca="true">+IF(OFFSET('Sanitation Data'!$G$31,0,10*ROW('Sanitation Data'!G110))="","",OFFSET('Sanitation Data'!$G$31,0,10*ROW('Sanitation Data'!G110)))</f>
        <v/>
      </c>
      <c r="DD116" s="285" t="str">
        <f ca="true">+IF(OFFSET('Sanitation Data'!$G$32,0,10*ROW('Sanitation Data'!G110))="","",OFFSET('Sanitation Data'!$G$32,0,10*ROW('Sanitation Data'!G110)))</f>
        <v/>
      </c>
      <c r="DE116" s="285" t="str">
        <f ca="true">+IF(OFFSET('Sanitation Data'!$H$28,0,10*ROW('Sanitation Data'!H110))="","",OFFSET('Sanitation Data'!$H$28,0,10*ROW('Sanitation Data'!H110)))</f>
        <v/>
      </c>
      <c r="DF116" s="285" t="str">
        <f ca="true">+IF(OFFSET('Sanitation Data'!$H$29,0,10*ROW('Sanitation Data'!H110))="","",OFFSET('Sanitation Data'!$H$29,0,10*ROW('Sanitation Data'!H110)))</f>
        <v/>
      </c>
      <c r="DG116" s="285" t="str">
        <f ca="true">+IF(OFFSET('Sanitation Data'!$H$30,0,10*ROW('Sanitation Data'!H110))="","",OFFSET('Sanitation Data'!$H$30,0,10*ROW('Sanitation Data'!H110)))</f>
        <v/>
      </c>
      <c r="DH116" s="285" t="str">
        <f ca="true">+IF(OFFSET('Sanitation Data'!$H$31,0,10*ROW('Sanitation Data'!H110))="","",OFFSET('Sanitation Data'!$H$31,0,10*ROW('Sanitation Data'!H110)))</f>
        <v/>
      </c>
      <c r="DI116" s="285" t="str">
        <f ca="true">+IF(OFFSET('Sanitation Data'!$H$32,0,10*ROW('Sanitation Data'!H110))="","",OFFSET('Sanitation Data'!$H$32,0,10*ROW('Sanitation Data'!H110)))</f>
        <v/>
      </c>
      <c r="DJ116" s="285" t="str">
        <f ca="true">+IF(OFFSET('Sanitation Data'!$I$28,0,10*ROW('Sanitation Data'!I110))="","",OFFSET('Sanitation Data'!$I$28,0,10*ROW('Sanitation Data'!I110)))</f>
        <v/>
      </c>
      <c r="DK116" s="285" t="str">
        <f ca="true">+IF(OFFSET('Sanitation Data'!$I$29,0,10*ROW('Sanitation Data'!I110))="","",OFFSET('Sanitation Data'!$I$29,0,10*ROW('Sanitation Data'!I110)))</f>
        <v/>
      </c>
      <c r="DL116" s="285" t="str">
        <f ca="true">+IF(OFFSET('Sanitation Data'!$I$30,0,10*ROW('Sanitation Data'!I110))="","",OFFSET('Sanitation Data'!$I$30,0,10*ROW('Sanitation Data'!I110)))</f>
        <v/>
      </c>
      <c r="DM116" s="285" t="str">
        <f ca="true">+IF(OFFSET('Sanitation Data'!$I$31,0,10*ROW('Sanitation Data'!I110))="","",OFFSET('Sanitation Data'!$I$31,0,10*ROW('Sanitation Data'!I110)))</f>
        <v/>
      </c>
      <c r="DN116" s="285" t="str">
        <f ca="true">+IF(OFFSET('Sanitation Data'!$I$32,0,10*ROW('Sanitation Data'!I110))="","",OFFSET('Sanitation Data'!$I$32,0,10*ROW('Sanitation Data'!I110)))</f>
        <v/>
      </c>
      <c r="DO116" s="285" t="str">
        <f ca="true">+IF(OFFSET('Hygiene Data'!$D$11,0,10*ROW('Hygiene Data'!D110))="","",OFFSET('Hygiene Data'!$D$11,0,10*ROW('Hygiene Data'!D110)))</f>
        <v/>
      </c>
      <c r="DP116" s="285" t="str">
        <f ca="true">+IF(OFFSET('Hygiene Data'!$D$12,0,10*ROW('Hygiene Data'!D110))="","",OFFSET('Hygiene Data'!$D$12,0,10*ROW('Hygiene Data'!D110)))</f>
        <v/>
      </c>
      <c r="DQ116" s="285" t="str">
        <f ca="true">+IF(OFFSET('Hygiene Data'!$D$13,0,10*ROW('Hygiene Data'!D110))="","",OFFSET('Hygiene Data'!$D$13,0,10*ROW('Hygiene Data'!D110)))</f>
        <v/>
      </c>
      <c r="DR116" s="285" t="str">
        <f ca="true">+IF(OFFSET('Hygiene Data'!$E$11,0,10*ROW('Hygiene Data'!E110))="","",OFFSET('Hygiene Data'!$E$11,0,10*ROW('Hygiene Data'!E110)))</f>
        <v/>
      </c>
      <c r="DS116" s="285" t="str">
        <f ca="true">+IF(OFFSET('Hygiene Data'!$E$12,0,10*ROW('Hygiene Data'!E110))="","",OFFSET('Hygiene Data'!$E$12,0,10*ROW('Hygiene Data'!E110)))</f>
        <v/>
      </c>
      <c r="DT116" s="285" t="str">
        <f ca="true">+IF(OFFSET('Hygiene Data'!$E$13,0,10*ROW('Hygiene Data'!E110))="","",OFFSET('Hygiene Data'!$E$13,0,10*ROW('Hygiene Data'!E110)))</f>
        <v/>
      </c>
      <c r="DU116" s="285" t="str">
        <f ca="true">+IF(OFFSET('Hygiene Data'!$F$11,0,10*ROW('Hygiene Data'!F110))="","",OFFSET('Hygiene Data'!$F$11,0,10*ROW('Hygiene Data'!F110)))</f>
        <v/>
      </c>
      <c r="DV116" s="285" t="str">
        <f ca="true">+IF(OFFSET('Hygiene Data'!$F$12,0,10*ROW('Hygiene Data'!F110))="","",OFFSET('Hygiene Data'!$F$12,0,10*ROW('Hygiene Data'!F110)))</f>
        <v/>
      </c>
      <c r="DW116" s="285" t="str">
        <f ca="true">+IF(OFFSET('Hygiene Data'!$F$13,0,10*ROW('Hygiene Data'!F110))="","",OFFSET('Hygiene Data'!$F$13,0,10*ROW('Hygiene Data'!F110)))</f>
        <v/>
      </c>
      <c r="DX116" s="285" t="str">
        <f ca="true">+IF(OFFSET('Hygiene Data'!$G$11,0,10*ROW('Hygiene Data'!G110))="","",OFFSET('Hygiene Data'!$G$11,0,10*ROW('Hygiene Data'!G110)))</f>
        <v/>
      </c>
      <c r="DY116" s="285" t="str">
        <f ca="true">+IF(OFFSET('Hygiene Data'!$G$12,0,10*ROW('Hygiene Data'!G110))="","",OFFSET('Hygiene Data'!$G$12,0,10*ROW('Hygiene Data'!G110)))</f>
        <v/>
      </c>
      <c r="DZ116" s="285" t="str">
        <f ca="true">+IF(OFFSET('Hygiene Data'!$G$13,0,10*ROW('Hygiene Data'!G110))="","",OFFSET('Hygiene Data'!$G$13,0,10*ROW('Hygiene Data'!G110)))</f>
        <v/>
      </c>
      <c r="EA116" s="285" t="str">
        <f ca="true">+IF(OFFSET('Hygiene Data'!$H$11,0,10*ROW('Hygiene Data'!H110))="","",OFFSET('Hygiene Data'!$H$11,0,10*ROW('Hygiene Data'!H110)))</f>
        <v/>
      </c>
      <c r="EB116" s="285" t="str">
        <f ca="true">+IF(OFFSET('Hygiene Data'!$H$12,0,10*ROW('Hygiene Data'!H110))="","",OFFSET('Hygiene Data'!$H$12,0,10*ROW('Hygiene Data'!H110)))</f>
        <v/>
      </c>
      <c r="EC116" s="285" t="str">
        <f ca="true">+IF(OFFSET('Hygiene Data'!$H$13,0,10*ROW('Hygiene Data'!H110))="","",OFFSET('Hygiene Data'!$H$13,0,10*ROW('Hygiene Data'!H110)))</f>
        <v/>
      </c>
      <c r="ED116" s="285" t="str">
        <f ca="true">+IF(OFFSET('Hygiene Data'!$I$11,0,10*ROW('Hygiene Data'!I110))="","",OFFSET('Hygiene Data'!$I$11,0,10*ROW('Hygiene Data'!I110)))</f>
        <v/>
      </c>
      <c r="EE116" s="285" t="str">
        <f ca="true">+IF(OFFSET('Hygiene Data'!$I$12,0,10*ROW('Hygiene Data'!I110))="","",OFFSET('Hygiene Data'!$I$12,0,10*ROW('Hygiene Data'!I110)))</f>
        <v/>
      </c>
      <c r="EF116" s="285" t="str">
        <f ca="true">+IF(OFFSET('Hygiene Data'!$I$13,0,10*ROW('Hygiene Data'!I110))="","",OFFSET('Hygiene Data'!$I$13,0,10*ROW('Hygiene Data'!I110)))</f>
        <v/>
      </c>
    </row>
    <row xmlns:x14ac="http://schemas.microsoft.com/office/spreadsheetml/2009/9/ac" r="117" x14ac:dyDescent="0.2">
      <c r="A117" s="35" t="str">
        <f ca="true">+IF(OFFSET('Water Data'!$B$2,0,10*ROW('Water Data'!E111))="","",OFFSET('Water Data'!$B$2,0,10*ROW('Water Data'!E111)))</f>
        <v/>
      </c>
      <c r="B117" s="35" t="str">
        <f ca="true">+IF(OFFSET('Water Data'!$C$2,0,10*ROW('Water Data'!F111))="","",OFFSET('Water Data'!$C$2,0,10*ROW('Water Data'!F111)))</f>
        <v/>
      </c>
      <c r="C117" s="341" t="str">
        <f t="shared" ca="true" si="1"/>
        <v/>
      </c>
      <c r="D117" s="89"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89"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89"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89"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89"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89"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89"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89"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89"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89"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89"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89"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89"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89"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89"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89"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89"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89"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0"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0"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0"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0"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0"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0"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0"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0"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0"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0"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0"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0"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0"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0"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0"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0"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0"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0"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0"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0"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0"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0"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0"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0"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0"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0"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0"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0"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0"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0"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1"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1"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1"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1"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1"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1"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1"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1"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1"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1"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1"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1"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1"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1"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1"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1"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1"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1"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85"/>
      <c r="BS117" s="285" t="str">
        <f ca="true">+IF(OFFSET('Water Data'!$D$27,0,10*ROW('Water Data'!D111))="","",OFFSET('Water Data'!$D$27,0,10*ROW('Water Data'!D111)))</f>
        <v/>
      </c>
      <c r="BT117" s="285" t="str">
        <f ca="true">+IF(OFFSET('Water Data'!$D$28,0,10*ROW('Water Data'!D111))="","",OFFSET('Water Data'!$D$28,0,10*ROW('Water Data'!D111)))</f>
        <v/>
      </c>
      <c r="BU117" s="285" t="str">
        <f ca="true">+IF(OFFSET('Water Data'!$D$29,0,10*ROW('Water Data'!D111))="","",OFFSET('Water Data'!$D$29,0,10*ROW('Water Data'!D111)))</f>
        <v/>
      </c>
      <c r="BV117" s="285" t="str">
        <f ca="true">+IF(OFFSET('Water Data'!$E$27,0,10*ROW('Water Data'!E111))="","",OFFSET('Water Data'!$E$27,0,10*ROW('Water Data'!E111)))</f>
        <v/>
      </c>
      <c r="BW117" s="285" t="str">
        <f ca="true">+IF(OFFSET('Water Data'!$E$28,0,10*ROW('Water Data'!E111))="","",OFFSET('Water Data'!$E$28,0,10*ROW('Water Data'!E111)))</f>
        <v/>
      </c>
      <c r="BX117" s="285" t="str">
        <f ca="true">+IF(OFFSET('Water Data'!$E$29,0,10*ROW('Water Data'!E111))="","",OFFSET('Water Data'!$E$29,0,10*ROW('Water Data'!E111)))</f>
        <v/>
      </c>
      <c r="BY117" s="285" t="str">
        <f ca="true">+IF(OFFSET('Water Data'!$F$27,0,10*ROW('Water Data'!F111))="","",OFFSET('Water Data'!$F$27,0,10*ROW('Water Data'!F111)))</f>
        <v/>
      </c>
      <c r="BZ117" s="285" t="str">
        <f ca="true">+IF(OFFSET('Water Data'!$F$28,0,10*ROW('Water Data'!F111))="","",OFFSET('Water Data'!$F$28,0,10*ROW('Water Data'!F111)))</f>
        <v/>
      </c>
      <c r="CA117" s="285" t="str">
        <f ca="true">+IF(OFFSET('Water Data'!$F$29,0,10*ROW('Water Data'!F111))="","",OFFSET('Water Data'!$F$29,0,10*ROW('Water Data'!F111)))</f>
        <v/>
      </c>
      <c r="CB117" s="285" t="str">
        <f ca="true">+IF(OFFSET('Water Data'!$G$27,0,10*ROW('Water Data'!G111))="","",OFFSET('Water Data'!$G$27,0,10*ROW('Water Data'!G111)))</f>
        <v/>
      </c>
      <c r="CC117" s="285" t="str">
        <f ca="true">+IF(OFFSET('Water Data'!$G$28,0,10*ROW('Water Data'!G111))="","",OFFSET('Water Data'!$G$28,0,10*ROW('Water Data'!G111)))</f>
        <v/>
      </c>
      <c r="CD117" s="285" t="str">
        <f ca="true">+IF(OFFSET('Water Data'!$G$29,0,10*ROW('Water Data'!G111))="","",OFFSET('Water Data'!$G$29,0,10*ROW('Water Data'!G111)))</f>
        <v/>
      </c>
      <c r="CE117" s="285" t="str">
        <f ca="true">+IF(OFFSET('Water Data'!$H$27,0,10*ROW('Water Data'!H111))="","",OFFSET('Water Data'!$H$27,0,10*ROW('Water Data'!H111)))</f>
        <v/>
      </c>
      <c r="CF117" s="285" t="str">
        <f ca="true">+IF(OFFSET('Water Data'!$H$28,0,10*ROW('Water Data'!H111))="","",OFFSET('Water Data'!$H$28,0,10*ROW('Water Data'!H111)))</f>
        <v/>
      </c>
      <c r="CG117" s="285" t="str">
        <f ca="true">+IF(OFFSET('Water Data'!$H$29,0,10*ROW('Water Data'!H111))="","",OFFSET('Water Data'!$H$29,0,10*ROW('Water Data'!H111)))</f>
        <v/>
      </c>
      <c r="CH117" s="285" t="str">
        <f ca="true">+IF(OFFSET('Water Data'!$I$27,0,10*ROW('Water Data'!I111))="","",OFFSET('Water Data'!$I$27,0,10*ROW('Water Data'!I111)))</f>
        <v/>
      </c>
      <c r="CI117" s="285" t="str">
        <f ca="true">+IF(OFFSET('Water Data'!$I$28,0,10*ROW('Water Data'!I111))="","",OFFSET('Water Data'!$I$28,0,10*ROW('Water Data'!I111)))</f>
        <v/>
      </c>
      <c r="CJ117" s="285" t="str">
        <f ca="true">+IF(OFFSET('Water Data'!$I$29,0,10*ROW('Water Data'!I111))="","",OFFSET('Water Data'!$I$29,0,10*ROW('Water Data'!I111)))</f>
        <v/>
      </c>
      <c r="CK117" s="285" t="str">
        <f ca="true">+IF(OFFSET('Sanitation Data'!$D$28,0,10*ROW('Sanitation Data'!D111))="","",OFFSET('Sanitation Data'!$D$28,0,10*ROW('Sanitation Data'!D111)))</f>
        <v/>
      </c>
      <c r="CL117" s="285" t="str">
        <f ca="true">+IF(OFFSET('Sanitation Data'!$D$29,0,10*ROW('Sanitation Data'!D111))="","",OFFSET('Sanitation Data'!$D$29,0,10*ROW('Sanitation Data'!D111)))</f>
        <v/>
      </c>
      <c r="CM117" s="285" t="str">
        <f ca="true">+IF(OFFSET('Sanitation Data'!$D$30,0,10*ROW('Sanitation Data'!D111))="","",OFFSET('Sanitation Data'!$D$30,0,10*ROW('Sanitation Data'!D111)))</f>
        <v/>
      </c>
      <c r="CN117" s="285" t="str">
        <f ca="true">+IF(OFFSET('Sanitation Data'!$D$31,0,10*ROW('Sanitation Data'!D111))="","",OFFSET('Sanitation Data'!$D$31,0,10*ROW('Sanitation Data'!D111)))</f>
        <v/>
      </c>
      <c r="CO117" s="285" t="str">
        <f ca="true">+IF(OFFSET('Sanitation Data'!$D$32,0,10*ROW('Sanitation Data'!D111))="","",OFFSET('Sanitation Data'!$D$32,0,10*ROW('Sanitation Data'!D111)))</f>
        <v/>
      </c>
      <c r="CP117" s="285" t="str">
        <f ca="true">+IF(OFFSET('Sanitation Data'!$E$28,0,10*ROW('Sanitation Data'!E111))="","",OFFSET('Sanitation Data'!$E$28,0,10*ROW('Sanitation Data'!E111)))</f>
        <v/>
      </c>
      <c r="CQ117" s="285" t="str">
        <f ca="true">+IF(OFFSET('Sanitation Data'!$E$29,0,10*ROW('Sanitation Data'!E111))="","",OFFSET('Sanitation Data'!$E$29,0,10*ROW('Sanitation Data'!E111)))</f>
        <v/>
      </c>
      <c r="CR117" s="285" t="str">
        <f ca="true">+IF(OFFSET('Sanitation Data'!$E$30,0,10*ROW('Sanitation Data'!E111))="","",OFFSET('Sanitation Data'!$E$30,0,10*ROW('Sanitation Data'!E111)))</f>
        <v/>
      </c>
      <c r="CS117" s="285" t="str">
        <f ca="true">+IF(OFFSET('Sanitation Data'!$E$31,0,10*ROW('Sanitation Data'!E111))="","",OFFSET('Sanitation Data'!$E$31,0,10*ROW('Sanitation Data'!E111)))</f>
        <v/>
      </c>
      <c r="CT117" s="285" t="str">
        <f ca="true">+IF(OFFSET('Sanitation Data'!$E$32,0,10*ROW('Sanitation Data'!E111))="","",OFFSET('Sanitation Data'!$E$32,0,10*ROW('Sanitation Data'!E111)))</f>
        <v/>
      </c>
      <c r="CU117" s="285" t="str">
        <f ca="true">+IF(OFFSET('Sanitation Data'!$F$28,0,10*ROW('Sanitation Data'!F111))="","",OFFSET('Sanitation Data'!$F$28,0,10*ROW('Sanitation Data'!F111)))</f>
        <v/>
      </c>
      <c r="CV117" s="285" t="str">
        <f ca="true">+IF(OFFSET('Sanitation Data'!$F$29,0,10*ROW('Sanitation Data'!F111))="","",OFFSET('Sanitation Data'!$F$29,0,10*ROW('Sanitation Data'!F111)))</f>
        <v/>
      </c>
      <c r="CW117" s="285" t="str">
        <f ca="true">+IF(OFFSET('Sanitation Data'!$F$30,0,10*ROW('Sanitation Data'!F111))="","",OFFSET('Sanitation Data'!$F$30,0,10*ROW('Sanitation Data'!F111)))</f>
        <v/>
      </c>
      <c r="CX117" s="285" t="str">
        <f ca="true">+IF(OFFSET('Sanitation Data'!$F$31,0,10*ROW('Sanitation Data'!F111))="","",OFFSET('Sanitation Data'!$F$31,0,10*ROW('Sanitation Data'!F111)))</f>
        <v/>
      </c>
      <c r="CY117" s="285" t="str">
        <f ca="true">+IF(OFFSET('Sanitation Data'!$F$32,0,10*ROW('Sanitation Data'!F111))="","",OFFSET('Sanitation Data'!$F$32,0,10*ROW('Sanitation Data'!F111)))</f>
        <v/>
      </c>
      <c r="CZ117" s="285" t="str">
        <f ca="true">+IF(OFFSET('Sanitation Data'!$G$28,0,10*ROW('Sanitation Data'!G111))="","",OFFSET('Sanitation Data'!$G$28,0,10*ROW('Sanitation Data'!G111)))</f>
        <v/>
      </c>
      <c r="DA117" s="285" t="str">
        <f ca="true">+IF(OFFSET('Sanitation Data'!$G$29,0,10*ROW('Sanitation Data'!G111))="","",OFFSET('Sanitation Data'!$G$29,0,10*ROW('Sanitation Data'!G111)))</f>
        <v/>
      </c>
      <c r="DB117" s="285" t="str">
        <f ca="true">+IF(OFFSET('Sanitation Data'!$G$30,0,10*ROW('Sanitation Data'!G111))="","",OFFSET('Sanitation Data'!$G$30,0,10*ROW('Sanitation Data'!G111)))</f>
        <v/>
      </c>
      <c r="DC117" s="285" t="str">
        <f ca="true">+IF(OFFSET('Sanitation Data'!$G$31,0,10*ROW('Sanitation Data'!G111))="","",OFFSET('Sanitation Data'!$G$31,0,10*ROW('Sanitation Data'!G111)))</f>
        <v/>
      </c>
      <c r="DD117" s="285" t="str">
        <f ca="true">+IF(OFFSET('Sanitation Data'!$G$32,0,10*ROW('Sanitation Data'!G111))="","",OFFSET('Sanitation Data'!$G$32,0,10*ROW('Sanitation Data'!G111)))</f>
        <v/>
      </c>
      <c r="DE117" s="285" t="str">
        <f ca="true">+IF(OFFSET('Sanitation Data'!$H$28,0,10*ROW('Sanitation Data'!H111))="","",OFFSET('Sanitation Data'!$H$28,0,10*ROW('Sanitation Data'!H111)))</f>
        <v/>
      </c>
      <c r="DF117" s="285" t="str">
        <f ca="true">+IF(OFFSET('Sanitation Data'!$H$29,0,10*ROW('Sanitation Data'!H111))="","",OFFSET('Sanitation Data'!$H$29,0,10*ROW('Sanitation Data'!H111)))</f>
        <v/>
      </c>
      <c r="DG117" s="285" t="str">
        <f ca="true">+IF(OFFSET('Sanitation Data'!$H$30,0,10*ROW('Sanitation Data'!H111))="","",OFFSET('Sanitation Data'!$H$30,0,10*ROW('Sanitation Data'!H111)))</f>
        <v/>
      </c>
      <c r="DH117" s="285" t="str">
        <f ca="true">+IF(OFFSET('Sanitation Data'!$H$31,0,10*ROW('Sanitation Data'!H111))="","",OFFSET('Sanitation Data'!$H$31,0,10*ROW('Sanitation Data'!H111)))</f>
        <v/>
      </c>
      <c r="DI117" s="285" t="str">
        <f ca="true">+IF(OFFSET('Sanitation Data'!$H$32,0,10*ROW('Sanitation Data'!H111))="","",OFFSET('Sanitation Data'!$H$32,0,10*ROW('Sanitation Data'!H111)))</f>
        <v/>
      </c>
      <c r="DJ117" s="285" t="str">
        <f ca="true">+IF(OFFSET('Sanitation Data'!$I$28,0,10*ROW('Sanitation Data'!I111))="","",OFFSET('Sanitation Data'!$I$28,0,10*ROW('Sanitation Data'!I111)))</f>
        <v/>
      </c>
      <c r="DK117" s="285" t="str">
        <f ca="true">+IF(OFFSET('Sanitation Data'!$I$29,0,10*ROW('Sanitation Data'!I111))="","",OFFSET('Sanitation Data'!$I$29,0,10*ROW('Sanitation Data'!I111)))</f>
        <v/>
      </c>
      <c r="DL117" s="285" t="str">
        <f ca="true">+IF(OFFSET('Sanitation Data'!$I$30,0,10*ROW('Sanitation Data'!I111))="","",OFFSET('Sanitation Data'!$I$30,0,10*ROW('Sanitation Data'!I111)))</f>
        <v/>
      </c>
      <c r="DM117" s="285" t="str">
        <f ca="true">+IF(OFFSET('Sanitation Data'!$I$31,0,10*ROW('Sanitation Data'!I111))="","",OFFSET('Sanitation Data'!$I$31,0,10*ROW('Sanitation Data'!I111)))</f>
        <v/>
      </c>
      <c r="DN117" s="285" t="str">
        <f ca="true">+IF(OFFSET('Sanitation Data'!$I$32,0,10*ROW('Sanitation Data'!I111))="","",OFFSET('Sanitation Data'!$I$32,0,10*ROW('Sanitation Data'!I111)))</f>
        <v/>
      </c>
      <c r="DO117" s="285" t="str">
        <f ca="true">+IF(OFFSET('Hygiene Data'!$D$11,0,10*ROW('Hygiene Data'!D111))="","",OFFSET('Hygiene Data'!$D$11,0,10*ROW('Hygiene Data'!D111)))</f>
        <v/>
      </c>
      <c r="DP117" s="285" t="str">
        <f ca="true">+IF(OFFSET('Hygiene Data'!$D$12,0,10*ROW('Hygiene Data'!D111))="","",OFFSET('Hygiene Data'!$D$12,0,10*ROW('Hygiene Data'!D111)))</f>
        <v/>
      </c>
      <c r="DQ117" s="285" t="str">
        <f ca="true">+IF(OFFSET('Hygiene Data'!$D$13,0,10*ROW('Hygiene Data'!D111))="","",OFFSET('Hygiene Data'!$D$13,0,10*ROW('Hygiene Data'!D111)))</f>
        <v/>
      </c>
      <c r="DR117" s="285" t="str">
        <f ca="true">+IF(OFFSET('Hygiene Data'!$E$11,0,10*ROW('Hygiene Data'!E111))="","",OFFSET('Hygiene Data'!$E$11,0,10*ROW('Hygiene Data'!E111)))</f>
        <v/>
      </c>
      <c r="DS117" s="285" t="str">
        <f ca="true">+IF(OFFSET('Hygiene Data'!$E$12,0,10*ROW('Hygiene Data'!E111))="","",OFFSET('Hygiene Data'!$E$12,0,10*ROW('Hygiene Data'!E111)))</f>
        <v/>
      </c>
      <c r="DT117" s="285" t="str">
        <f ca="true">+IF(OFFSET('Hygiene Data'!$E$13,0,10*ROW('Hygiene Data'!E111))="","",OFFSET('Hygiene Data'!$E$13,0,10*ROW('Hygiene Data'!E111)))</f>
        <v/>
      </c>
      <c r="DU117" s="285" t="str">
        <f ca="true">+IF(OFFSET('Hygiene Data'!$F$11,0,10*ROW('Hygiene Data'!F111))="","",OFFSET('Hygiene Data'!$F$11,0,10*ROW('Hygiene Data'!F111)))</f>
        <v/>
      </c>
      <c r="DV117" s="285" t="str">
        <f ca="true">+IF(OFFSET('Hygiene Data'!$F$12,0,10*ROW('Hygiene Data'!F111))="","",OFFSET('Hygiene Data'!$F$12,0,10*ROW('Hygiene Data'!F111)))</f>
        <v/>
      </c>
      <c r="DW117" s="285" t="str">
        <f ca="true">+IF(OFFSET('Hygiene Data'!$F$13,0,10*ROW('Hygiene Data'!F111))="","",OFFSET('Hygiene Data'!$F$13,0,10*ROW('Hygiene Data'!F111)))</f>
        <v/>
      </c>
      <c r="DX117" s="285" t="str">
        <f ca="true">+IF(OFFSET('Hygiene Data'!$G$11,0,10*ROW('Hygiene Data'!G111))="","",OFFSET('Hygiene Data'!$G$11,0,10*ROW('Hygiene Data'!G111)))</f>
        <v/>
      </c>
      <c r="DY117" s="285" t="str">
        <f ca="true">+IF(OFFSET('Hygiene Data'!$G$12,0,10*ROW('Hygiene Data'!G111))="","",OFFSET('Hygiene Data'!$G$12,0,10*ROW('Hygiene Data'!G111)))</f>
        <v/>
      </c>
      <c r="DZ117" s="285" t="str">
        <f ca="true">+IF(OFFSET('Hygiene Data'!$G$13,0,10*ROW('Hygiene Data'!G111))="","",OFFSET('Hygiene Data'!$G$13,0,10*ROW('Hygiene Data'!G111)))</f>
        <v/>
      </c>
      <c r="EA117" s="285" t="str">
        <f ca="true">+IF(OFFSET('Hygiene Data'!$H$11,0,10*ROW('Hygiene Data'!H111))="","",OFFSET('Hygiene Data'!$H$11,0,10*ROW('Hygiene Data'!H111)))</f>
        <v/>
      </c>
      <c r="EB117" s="285" t="str">
        <f ca="true">+IF(OFFSET('Hygiene Data'!$H$12,0,10*ROW('Hygiene Data'!H111))="","",OFFSET('Hygiene Data'!$H$12,0,10*ROW('Hygiene Data'!H111)))</f>
        <v/>
      </c>
      <c r="EC117" s="285" t="str">
        <f ca="true">+IF(OFFSET('Hygiene Data'!$H$13,0,10*ROW('Hygiene Data'!H111))="","",OFFSET('Hygiene Data'!$H$13,0,10*ROW('Hygiene Data'!H111)))</f>
        <v/>
      </c>
      <c r="ED117" s="285" t="str">
        <f ca="true">+IF(OFFSET('Hygiene Data'!$I$11,0,10*ROW('Hygiene Data'!I111))="","",OFFSET('Hygiene Data'!$I$11,0,10*ROW('Hygiene Data'!I111)))</f>
        <v/>
      </c>
      <c r="EE117" s="285" t="str">
        <f ca="true">+IF(OFFSET('Hygiene Data'!$I$12,0,10*ROW('Hygiene Data'!I111))="","",OFFSET('Hygiene Data'!$I$12,0,10*ROW('Hygiene Data'!I111)))</f>
        <v/>
      </c>
      <c r="EF117" s="285" t="str">
        <f ca="true">+IF(OFFSET('Hygiene Data'!$I$13,0,10*ROW('Hygiene Data'!I111))="","",OFFSET('Hygiene Data'!$I$13,0,10*ROW('Hygiene Data'!I111)))</f>
        <v/>
      </c>
    </row>
    <row xmlns:x14ac="http://schemas.microsoft.com/office/spreadsheetml/2009/9/ac" r="118" x14ac:dyDescent="0.2">
      <c r="A118" s="35" t="str">
        <f ca="true">+IF(OFFSET('Water Data'!$B$2,0,10*ROW('Water Data'!E112))="","",OFFSET('Water Data'!$B$2,0,10*ROW('Water Data'!E112)))</f>
        <v/>
      </c>
      <c r="B118" s="35" t="str">
        <f ca="true">+IF(OFFSET('Water Data'!$C$2,0,10*ROW('Water Data'!F112))="","",OFFSET('Water Data'!$C$2,0,10*ROW('Water Data'!F112)))</f>
        <v/>
      </c>
      <c r="C118" s="341" t="str">
        <f t="shared" ca="true" si="1"/>
        <v/>
      </c>
      <c r="D118" s="89"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89"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89"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89"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89"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89"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89"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89"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89"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89"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89"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89"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89"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89"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89"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89"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89"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89"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0"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0"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0"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0"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0"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0"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0"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0"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0"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0"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0"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0"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0"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0"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0"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0"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0"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0"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0"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0"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0"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0"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0"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0"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0"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0"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0"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0"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0"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0"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1"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1"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1"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1"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1"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1"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1"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1"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1"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1"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1"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1"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1"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1"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1"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1"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1"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1"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85"/>
      <c r="BS118" s="285" t="str">
        <f ca="true">+IF(OFFSET('Water Data'!$D$27,0,10*ROW('Water Data'!D112))="","",OFFSET('Water Data'!$D$27,0,10*ROW('Water Data'!D112)))</f>
        <v/>
      </c>
      <c r="BT118" s="285" t="str">
        <f ca="true">+IF(OFFSET('Water Data'!$D$28,0,10*ROW('Water Data'!D112))="","",OFFSET('Water Data'!$D$28,0,10*ROW('Water Data'!D112)))</f>
        <v/>
      </c>
      <c r="BU118" s="285" t="str">
        <f ca="true">+IF(OFFSET('Water Data'!$D$29,0,10*ROW('Water Data'!D112))="","",OFFSET('Water Data'!$D$29,0,10*ROW('Water Data'!D112)))</f>
        <v/>
      </c>
      <c r="BV118" s="285" t="str">
        <f ca="true">+IF(OFFSET('Water Data'!$E$27,0,10*ROW('Water Data'!E112))="","",OFFSET('Water Data'!$E$27,0,10*ROW('Water Data'!E112)))</f>
        <v/>
      </c>
      <c r="BW118" s="285" t="str">
        <f ca="true">+IF(OFFSET('Water Data'!$E$28,0,10*ROW('Water Data'!E112))="","",OFFSET('Water Data'!$E$28,0,10*ROW('Water Data'!E112)))</f>
        <v/>
      </c>
      <c r="BX118" s="285" t="str">
        <f ca="true">+IF(OFFSET('Water Data'!$E$29,0,10*ROW('Water Data'!E112))="","",OFFSET('Water Data'!$E$29,0,10*ROW('Water Data'!E112)))</f>
        <v/>
      </c>
      <c r="BY118" s="285" t="str">
        <f ca="true">+IF(OFFSET('Water Data'!$F$27,0,10*ROW('Water Data'!F112))="","",OFFSET('Water Data'!$F$27,0,10*ROW('Water Data'!F112)))</f>
        <v/>
      </c>
      <c r="BZ118" s="285" t="str">
        <f ca="true">+IF(OFFSET('Water Data'!$F$28,0,10*ROW('Water Data'!F112))="","",OFFSET('Water Data'!$F$28,0,10*ROW('Water Data'!F112)))</f>
        <v/>
      </c>
      <c r="CA118" s="285" t="str">
        <f ca="true">+IF(OFFSET('Water Data'!$F$29,0,10*ROW('Water Data'!F112))="","",OFFSET('Water Data'!$F$29,0,10*ROW('Water Data'!F112)))</f>
        <v/>
      </c>
      <c r="CB118" s="285" t="str">
        <f ca="true">+IF(OFFSET('Water Data'!$G$27,0,10*ROW('Water Data'!G112))="","",OFFSET('Water Data'!$G$27,0,10*ROW('Water Data'!G112)))</f>
        <v/>
      </c>
      <c r="CC118" s="285" t="str">
        <f ca="true">+IF(OFFSET('Water Data'!$G$28,0,10*ROW('Water Data'!G112))="","",OFFSET('Water Data'!$G$28,0,10*ROW('Water Data'!G112)))</f>
        <v/>
      </c>
      <c r="CD118" s="285" t="str">
        <f ca="true">+IF(OFFSET('Water Data'!$G$29,0,10*ROW('Water Data'!G112))="","",OFFSET('Water Data'!$G$29,0,10*ROW('Water Data'!G112)))</f>
        <v/>
      </c>
      <c r="CE118" s="285" t="str">
        <f ca="true">+IF(OFFSET('Water Data'!$H$27,0,10*ROW('Water Data'!H112))="","",OFFSET('Water Data'!$H$27,0,10*ROW('Water Data'!H112)))</f>
        <v/>
      </c>
      <c r="CF118" s="285" t="str">
        <f ca="true">+IF(OFFSET('Water Data'!$H$28,0,10*ROW('Water Data'!H112))="","",OFFSET('Water Data'!$H$28,0,10*ROW('Water Data'!H112)))</f>
        <v/>
      </c>
      <c r="CG118" s="285" t="str">
        <f ca="true">+IF(OFFSET('Water Data'!$H$29,0,10*ROW('Water Data'!H112))="","",OFFSET('Water Data'!$H$29,0,10*ROW('Water Data'!H112)))</f>
        <v/>
      </c>
      <c r="CH118" s="285" t="str">
        <f ca="true">+IF(OFFSET('Water Data'!$I$27,0,10*ROW('Water Data'!I112))="","",OFFSET('Water Data'!$I$27,0,10*ROW('Water Data'!I112)))</f>
        <v/>
      </c>
      <c r="CI118" s="285" t="str">
        <f ca="true">+IF(OFFSET('Water Data'!$I$28,0,10*ROW('Water Data'!I112))="","",OFFSET('Water Data'!$I$28,0,10*ROW('Water Data'!I112)))</f>
        <v/>
      </c>
      <c r="CJ118" s="285" t="str">
        <f ca="true">+IF(OFFSET('Water Data'!$I$29,0,10*ROW('Water Data'!I112))="","",OFFSET('Water Data'!$I$29,0,10*ROW('Water Data'!I112)))</f>
        <v/>
      </c>
      <c r="CK118" s="285" t="str">
        <f ca="true">+IF(OFFSET('Sanitation Data'!$D$28,0,10*ROW('Sanitation Data'!D112))="","",OFFSET('Sanitation Data'!$D$28,0,10*ROW('Sanitation Data'!D112)))</f>
        <v/>
      </c>
      <c r="CL118" s="285" t="str">
        <f ca="true">+IF(OFFSET('Sanitation Data'!$D$29,0,10*ROW('Sanitation Data'!D112))="","",OFFSET('Sanitation Data'!$D$29,0,10*ROW('Sanitation Data'!D112)))</f>
        <v/>
      </c>
      <c r="CM118" s="285" t="str">
        <f ca="true">+IF(OFFSET('Sanitation Data'!$D$30,0,10*ROW('Sanitation Data'!D112))="","",OFFSET('Sanitation Data'!$D$30,0,10*ROW('Sanitation Data'!D112)))</f>
        <v/>
      </c>
      <c r="CN118" s="285" t="str">
        <f ca="true">+IF(OFFSET('Sanitation Data'!$D$31,0,10*ROW('Sanitation Data'!D112))="","",OFFSET('Sanitation Data'!$D$31,0,10*ROW('Sanitation Data'!D112)))</f>
        <v/>
      </c>
      <c r="CO118" s="285" t="str">
        <f ca="true">+IF(OFFSET('Sanitation Data'!$D$32,0,10*ROW('Sanitation Data'!D112))="","",OFFSET('Sanitation Data'!$D$32,0,10*ROW('Sanitation Data'!D112)))</f>
        <v/>
      </c>
      <c r="CP118" s="285" t="str">
        <f ca="true">+IF(OFFSET('Sanitation Data'!$E$28,0,10*ROW('Sanitation Data'!E112))="","",OFFSET('Sanitation Data'!$E$28,0,10*ROW('Sanitation Data'!E112)))</f>
        <v/>
      </c>
      <c r="CQ118" s="285" t="str">
        <f ca="true">+IF(OFFSET('Sanitation Data'!$E$29,0,10*ROW('Sanitation Data'!E112))="","",OFFSET('Sanitation Data'!$E$29,0,10*ROW('Sanitation Data'!E112)))</f>
        <v/>
      </c>
      <c r="CR118" s="285" t="str">
        <f ca="true">+IF(OFFSET('Sanitation Data'!$E$30,0,10*ROW('Sanitation Data'!E112))="","",OFFSET('Sanitation Data'!$E$30,0,10*ROW('Sanitation Data'!E112)))</f>
        <v/>
      </c>
      <c r="CS118" s="285" t="str">
        <f ca="true">+IF(OFFSET('Sanitation Data'!$E$31,0,10*ROW('Sanitation Data'!E112))="","",OFFSET('Sanitation Data'!$E$31,0,10*ROW('Sanitation Data'!E112)))</f>
        <v/>
      </c>
      <c r="CT118" s="285" t="str">
        <f ca="true">+IF(OFFSET('Sanitation Data'!$E$32,0,10*ROW('Sanitation Data'!E112))="","",OFFSET('Sanitation Data'!$E$32,0,10*ROW('Sanitation Data'!E112)))</f>
        <v/>
      </c>
      <c r="CU118" s="285" t="str">
        <f ca="true">+IF(OFFSET('Sanitation Data'!$F$28,0,10*ROW('Sanitation Data'!F112))="","",OFFSET('Sanitation Data'!$F$28,0,10*ROW('Sanitation Data'!F112)))</f>
        <v/>
      </c>
      <c r="CV118" s="285" t="str">
        <f ca="true">+IF(OFFSET('Sanitation Data'!$F$29,0,10*ROW('Sanitation Data'!F112))="","",OFFSET('Sanitation Data'!$F$29,0,10*ROW('Sanitation Data'!F112)))</f>
        <v/>
      </c>
      <c r="CW118" s="285" t="str">
        <f ca="true">+IF(OFFSET('Sanitation Data'!$F$30,0,10*ROW('Sanitation Data'!F112))="","",OFFSET('Sanitation Data'!$F$30,0,10*ROW('Sanitation Data'!F112)))</f>
        <v/>
      </c>
      <c r="CX118" s="285" t="str">
        <f ca="true">+IF(OFFSET('Sanitation Data'!$F$31,0,10*ROW('Sanitation Data'!F112))="","",OFFSET('Sanitation Data'!$F$31,0,10*ROW('Sanitation Data'!F112)))</f>
        <v/>
      </c>
      <c r="CY118" s="285" t="str">
        <f ca="true">+IF(OFFSET('Sanitation Data'!$F$32,0,10*ROW('Sanitation Data'!F112))="","",OFFSET('Sanitation Data'!$F$32,0,10*ROW('Sanitation Data'!F112)))</f>
        <v/>
      </c>
      <c r="CZ118" s="285" t="str">
        <f ca="true">+IF(OFFSET('Sanitation Data'!$G$28,0,10*ROW('Sanitation Data'!G112))="","",OFFSET('Sanitation Data'!$G$28,0,10*ROW('Sanitation Data'!G112)))</f>
        <v/>
      </c>
      <c r="DA118" s="285" t="str">
        <f ca="true">+IF(OFFSET('Sanitation Data'!$G$29,0,10*ROW('Sanitation Data'!G112))="","",OFFSET('Sanitation Data'!$G$29,0,10*ROW('Sanitation Data'!G112)))</f>
        <v/>
      </c>
      <c r="DB118" s="285" t="str">
        <f ca="true">+IF(OFFSET('Sanitation Data'!$G$30,0,10*ROW('Sanitation Data'!G112))="","",OFFSET('Sanitation Data'!$G$30,0,10*ROW('Sanitation Data'!G112)))</f>
        <v/>
      </c>
      <c r="DC118" s="285" t="str">
        <f ca="true">+IF(OFFSET('Sanitation Data'!$G$31,0,10*ROW('Sanitation Data'!G112))="","",OFFSET('Sanitation Data'!$G$31,0,10*ROW('Sanitation Data'!G112)))</f>
        <v/>
      </c>
      <c r="DD118" s="285" t="str">
        <f ca="true">+IF(OFFSET('Sanitation Data'!$G$32,0,10*ROW('Sanitation Data'!G112))="","",OFFSET('Sanitation Data'!$G$32,0,10*ROW('Sanitation Data'!G112)))</f>
        <v/>
      </c>
      <c r="DE118" s="285" t="str">
        <f ca="true">+IF(OFFSET('Sanitation Data'!$H$28,0,10*ROW('Sanitation Data'!H112))="","",OFFSET('Sanitation Data'!$H$28,0,10*ROW('Sanitation Data'!H112)))</f>
        <v/>
      </c>
      <c r="DF118" s="285" t="str">
        <f ca="true">+IF(OFFSET('Sanitation Data'!$H$29,0,10*ROW('Sanitation Data'!H112))="","",OFFSET('Sanitation Data'!$H$29,0,10*ROW('Sanitation Data'!H112)))</f>
        <v/>
      </c>
      <c r="DG118" s="285" t="str">
        <f ca="true">+IF(OFFSET('Sanitation Data'!$H$30,0,10*ROW('Sanitation Data'!H112))="","",OFFSET('Sanitation Data'!$H$30,0,10*ROW('Sanitation Data'!H112)))</f>
        <v/>
      </c>
      <c r="DH118" s="285" t="str">
        <f ca="true">+IF(OFFSET('Sanitation Data'!$H$31,0,10*ROW('Sanitation Data'!H112))="","",OFFSET('Sanitation Data'!$H$31,0,10*ROW('Sanitation Data'!H112)))</f>
        <v/>
      </c>
      <c r="DI118" s="285" t="str">
        <f ca="true">+IF(OFFSET('Sanitation Data'!$H$32,0,10*ROW('Sanitation Data'!H112))="","",OFFSET('Sanitation Data'!$H$32,0,10*ROW('Sanitation Data'!H112)))</f>
        <v/>
      </c>
      <c r="DJ118" s="285" t="str">
        <f ca="true">+IF(OFFSET('Sanitation Data'!$I$28,0,10*ROW('Sanitation Data'!I112))="","",OFFSET('Sanitation Data'!$I$28,0,10*ROW('Sanitation Data'!I112)))</f>
        <v/>
      </c>
      <c r="DK118" s="285" t="str">
        <f ca="true">+IF(OFFSET('Sanitation Data'!$I$29,0,10*ROW('Sanitation Data'!I112))="","",OFFSET('Sanitation Data'!$I$29,0,10*ROW('Sanitation Data'!I112)))</f>
        <v/>
      </c>
      <c r="DL118" s="285" t="str">
        <f ca="true">+IF(OFFSET('Sanitation Data'!$I$30,0,10*ROW('Sanitation Data'!I112))="","",OFFSET('Sanitation Data'!$I$30,0,10*ROW('Sanitation Data'!I112)))</f>
        <v/>
      </c>
      <c r="DM118" s="285" t="str">
        <f ca="true">+IF(OFFSET('Sanitation Data'!$I$31,0,10*ROW('Sanitation Data'!I112))="","",OFFSET('Sanitation Data'!$I$31,0,10*ROW('Sanitation Data'!I112)))</f>
        <v/>
      </c>
      <c r="DN118" s="285" t="str">
        <f ca="true">+IF(OFFSET('Sanitation Data'!$I$32,0,10*ROW('Sanitation Data'!I112))="","",OFFSET('Sanitation Data'!$I$32,0,10*ROW('Sanitation Data'!I112)))</f>
        <v/>
      </c>
      <c r="DO118" s="285" t="str">
        <f ca="true">+IF(OFFSET('Hygiene Data'!$D$11,0,10*ROW('Hygiene Data'!D112))="","",OFFSET('Hygiene Data'!$D$11,0,10*ROW('Hygiene Data'!D112)))</f>
        <v/>
      </c>
      <c r="DP118" s="285" t="str">
        <f ca="true">+IF(OFFSET('Hygiene Data'!$D$12,0,10*ROW('Hygiene Data'!D112))="","",OFFSET('Hygiene Data'!$D$12,0,10*ROW('Hygiene Data'!D112)))</f>
        <v/>
      </c>
      <c r="DQ118" s="285" t="str">
        <f ca="true">+IF(OFFSET('Hygiene Data'!$D$13,0,10*ROW('Hygiene Data'!D112))="","",OFFSET('Hygiene Data'!$D$13,0,10*ROW('Hygiene Data'!D112)))</f>
        <v/>
      </c>
      <c r="DR118" s="285" t="str">
        <f ca="true">+IF(OFFSET('Hygiene Data'!$E$11,0,10*ROW('Hygiene Data'!E112))="","",OFFSET('Hygiene Data'!$E$11,0,10*ROW('Hygiene Data'!E112)))</f>
        <v/>
      </c>
      <c r="DS118" s="285" t="str">
        <f ca="true">+IF(OFFSET('Hygiene Data'!$E$12,0,10*ROW('Hygiene Data'!E112))="","",OFFSET('Hygiene Data'!$E$12,0,10*ROW('Hygiene Data'!E112)))</f>
        <v/>
      </c>
      <c r="DT118" s="285" t="str">
        <f ca="true">+IF(OFFSET('Hygiene Data'!$E$13,0,10*ROW('Hygiene Data'!E112))="","",OFFSET('Hygiene Data'!$E$13,0,10*ROW('Hygiene Data'!E112)))</f>
        <v/>
      </c>
      <c r="DU118" s="285" t="str">
        <f ca="true">+IF(OFFSET('Hygiene Data'!$F$11,0,10*ROW('Hygiene Data'!F112))="","",OFFSET('Hygiene Data'!$F$11,0,10*ROW('Hygiene Data'!F112)))</f>
        <v/>
      </c>
      <c r="DV118" s="285" t="str">
        <f ca="true">+IF(OFFSET('Hygiene Data'!$F$12,0,10*ROW('Hygiene Data'!F112))="","",OFFSET('Hygiene Data'!$F$12,0,10*ROW('Hygiene Data'!F112)))</f>
        <v/>
      </c>
      <c r="DW118" s="285" t="str">
        <f ca="true">+IF(OFFSET('Hygiene Data'!$F$13,0,10*ROW('Hygiene Data'!F112))="","",OFFSET('Hygiene Data'!$F$13,0,10*ROW('Hygiene Data'!F112)))</f>
        <v/>
      </c>
      <c r="DX118" s="285" t="str">
        <f ca="true">+IF(OFFSET('Hygiene Data'!$G$11,0,10*ROW('Hygiene Data'!G112))="","",OFFSET('Hygiene Data'!$G$11,0,10*ROW('Hygiene Data'!G112)))</f>
        <v/>
      </c>
      <c r="DY118" s="285" t="str">
        <f ca="true">+IF(OFFSET('Hygiene Data'!$G$12,0,10*ROW('Hygiene Data'!G112))="","",OFFSET('Hygiene Data'!$G$12,0,10*ROW('Hygiene Data'!G112)))</f>
        <v/>
      </c>
      <c r="DZ118" s="285" t="str">
        <f ca="true">+IF(OFFSET('Hygiene Data'!$G$13,0,10*ROW('Hygiene Data'!G112))="","",OFFSET('Hygiene Data'!$G$13,0,10*ROW('Hygiene Data'!G112)))</f>
        <v/>
      </c>
      <c r="EA118" s="285" t="str">
        <f ca="true">+IF(OFFSET('Hygiene Data'!$H$11,0,10*ROW('Hygiene Data'!H112))="","",OFFSET('Hygiene Data'!$H$11,0,10*ROW('Hygiene Data'!H112)))</f>
        <v/>
      </c>
      <c r="EB118" s="285" t="str">
        <f ca="true">+IF(OFFSET('Hygiene Data'!$H$12,0,10*ROW('Hygiene Data'!H112))="","",OFFSET('Hygiene Data'!$H$12,0,10*ROW('Hygiene Data'!H112)))</f>
        <v/>
      </c>
      <c r="EC118" s="285" t="str">
        <f ca="true">+IF(OFFSET('Hygiene Data'!$H$13,0,10*ROW('Hygiene Data'!H112))="","",OFFSET('Hygiene Data'!$H$13,0,10*ROW('Hygiene Data'!H112)))</f>
        <v/>
      </c>
      <c r="ED118" s="285" t="str">
        <f ca="true">+IF(OFFSET('Hygiene Data'!$I$11,0,10*ROW('Hygiene Data'!I112))="","",OFFSET('Hygiene Data'!$I$11,0,10*ROW('Hygiene Data'!I112)))</f>
        <v/>
      </c>
      <c r="EE118" s="285" t="str">
        <f ca="true">+IF(OFFSET('Hygiene Data'!$I$12,0,10*ROW('Hygiene Data'!I112))="","",OFFSET('Hygiene Data'!$I$12,0,10*ROW('Hygiene Data'!I112)))</f>
        <v/>
      </c>
      <c r="EF118" s="285" t="str">
        <f ca="true">+IF(OFFSET('Hygiene Data'!$I$13,0,10*ROW('Hygiene Data'!I112))="","",OFFSET('Hygiene Data'!$I$13,0,10*ROW('Hygiene Data'!I112)))</f>
        <v/>
      </c>
    </row>
    <row xmlns:x14ac="http://schemas.microsoft.com/office/spreadsheetml/2009/9/ac" r="119" x14ac:dyDescent="0.2">
      <c r="A119" s="35" t="str">
        <f ca="true">+IF(OFFSET('Water Data'!$B$2,0,10*ROW('Water Data'!E113))="","",OFFSET('Water Data'!$B$2,0,10*ROW('Water Data'!E113)))</f>
        <v/>
      </c>
      <c r="B119" s="35" t="str">
        <f ca="true">+IF(OFFSET('Water Data'!$C$2,0,10*ROW('Water Data'!F113))="","",OFFSET('Water Data'!$C$2,0,10*ROW('Water Data'!F113)))</f>
        <v/>
      </c>
      <c r="C119" s="341" t="str">
        <f t="shared" ca="true" si="1"/>
        <v/>
      </c>
      <c r="D119" s="89"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89"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89"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89"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89"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89"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89"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89"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89"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89"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89"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89"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89"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89"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89"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89"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89"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89"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0"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0"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0"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0"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0"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0"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0"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0"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0"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0"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0"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0"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0"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0"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0"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0"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0"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0"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0"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0"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0"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0"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0"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0"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0"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0"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0"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0"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0"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0"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1"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1"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1"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1"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1"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1"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1"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1"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1"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1"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1"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1"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1"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1"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1"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1"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1"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1"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85"/>
      <c r="BS119" s="285" t="str">
        <f ca="true">+IF(OFFSET('Water Data'!$D$27,0,10*ROW('Water Data'!D113))="","",OFFSET('Water Data'!$D$27,0,10*ROW('Water Data'!D113)))</f>
        <v/>
      </c>
      <c r="BT119" s="285" t="str">
        <f ca="true">+IF(OFFSET('Water Data'!$D$28,0,10*ROW('Water Data'!D113))="","",OFFSET('Water Data'!$D$28,0,10*ROW('Water Data'!D113)))</f>
        <v/>
      </c>
      <c r="BU119" s="285" t="str">
        <f ca="true">+IF(OFFSET('Water Data'!$D$29,0,10*ROW('Water Data'!D113))="","",OFFSET('Water Data'!$D$29,0,10*ROW('Water Data'!D113)))</f>
        <v/>
      </c>
      <c r="BV119" s="285" t="str">
        <f ca="true">+IF(OFFSET('Water Data'!$E$27,0,10*ROW('Water Data'!E113))="","",OFFSET('Water Data'!$E$27,0,10*ROW('Water Data'!E113)))</f>
        <v/>
      </c>
      <c r="BW119" s="285" t="str">
        <f ca="true">+IF(OFFSET('Water Data'!$E$28,0,10*ROW('Water Data'!E113))="","",OFFSET('Water Data'!$E$28,0,10*ROW('Water Data'!E113)))</f>
        <v/>
      </c>
      <c r="BX119" s="285" t="str">
        <f ca="true">+IF(OFFSET('Water Data'!$E$29,0,10*ROW('Water Data'!E113))="","",OFFSET('Water Data'!$E$29,0,10*ROW('Water Data'!E113)))</f>
        <v/>
      </c>
      <c r="BY119" s="285" t="str">
        <f ca="true">+IF(OFFSET('Water Data'!$F$27,0,10*ROW('Water Data'!F113))="","",OFFSET('Water Data'!$F$27,0,10*ROW('Water Data'!F113)))</f>
        <v/>
      </c>
      <c r="BZ119" s="285" t="str">
        <f ca="true">+IF(OFFSET('Water Data'!$F$28,0,10*ROW('Water Data'!F113))="","",OFFSET('Water Data'!$F$28,0,10*ROW('Water Data'!F113)))</f>
        <v/>
      </c>
      <c r="CA119" s="285" t="str">
        <f ca="true">+IF(OFFSET('Water Data'!$F$29,0,10*ROW('Water Data'!F113))="","",OFFSET('Water Data'!$F$29,0,10*ROW('Water Data'!F113)))</f>
        <v/>
      </c>
      <c r="CB119" s="285" t="str">
        <f ca="true">+IF(OFFSET('Water Data'!$G$27,0,10*ROW('Water Data'!G113))="","",OFFSET('Water Data'!$G$27,0,10*ROW('Water Data'!G113)))</f>
        <v/>
      </c>
      <c r="CC119" s="285" t="str">
        <f ca="true">+IF(OFFSET('Water Data'!$G$28,0,10*ROW('Water Data'!G113))="","",OFFSET('Water Data'!$G$28,0,10*ROW('Water Data'!G113)))</f>
        <v/>
      </c>
      <c r="CD119" s="285" t="str">
        <f ca="true">+IF(OFFSET('Water Data'!$G$29,0,10*ROW('Water Data'!G113))="","",OFFSET('Water Data'!$G$29,0,10*ROW('Water Data'!G113)))</f>
        <v/>
      </c>
      <c r="CE119" s="285" t="str">
        <f ca="true">+IF(OFFSET('Water Data'!$H$27,0,10*ROW('Water Data'!H113))="","",OFFSET('Water Data'!$H$27,0,10*ROW('Water Data'!H113)))</f>
        <v/>
      </c>
      <c r="CF119" s="285" t="str">
        <f ca="true">+IF(OFFSET('Water Data'!$H$28,0,10*ROW('Water Data'!H113))="","",OFFSET('Water Data'!$H$28,0,10*ROW('Water Data'!H113)))</f>
        <v/>
      </c>
      <c r="CG119" s="285" t="str">
        <f ca="true">+IF(OFFSET('Water Data'!$H$29,0,10*ROW('Water Data'!H113))="","",OFFSET('Water Data'!$H$29,0,10*ROW('Water Data'!H113)))</f>
        <v/>
      </c>
      <c r="CH119" s="285" t="str">
        <f ca="true">+IF(OFFSET('Water Data'!$I$27,0,10*ROW('Water Data'!I113))="","",OFFSET('Water Data'!$I$27,0,10*ROW('Water Data'!I113)))</f>
        <v/>
      </c>
      <c r="CI119" s="285" t="str">
        <f ca="true">+IF(OFFSET('Water Data'!$I$28,0,10*ROW('Water Data'!I113))="","",OFFSET('Water Data'!$I$28,0,10*ROW('Water Data'!I113)))</f>
        <v/>
      </c>
      <c r="CJ119" s="285" t="str">
        <f ca="true">+IF(OFFSET('Water Data'!$I$29,0,10*ROW('Water Data'!I113))="","",OFFSET('Water Data'!$I$29,0,10*ROW('Water Data'!I113)))</f>
        <v/>
      </c>
      <c r="CK119" s="285" t="str">
        <f ca="true">+IF(OFFSET('Sanitation Data'!$D$28,0,10*ROW('Sanitation Data'!D113))="","",OFFSET('Sanitation Data'!$D$28,0,10*ROW('Sanitation Data'!D113)))</f>
        <v/>
      </c>
      <c r="CL119" s="285" t="str">
        <f ca="true">+IF(OFFSET('Sanitation Data'!$D$29,0,10*ROW('Sanitation Data'!D113))="","",OFFSET('Sanitation Data'!$D$29,0,10*ROW('Sanitation Data'!D113)))</f>
        <v/>
      </c>
      <c r="CM119" s="285" t="str">
        <f ca="true">+IF(OFFSET('Sanitation Data'!$D$30,0,10*ROW('Sanitation Data'!D113))="","",OFFSET('Sanitation Data'!$D$30,0,10*ROW('Sanitation Data'!D113)))</f>
        <v/>
      </c>
      <c r="CN119" s="285" t="str">
        <f ca="true">+IF(OFFSET('Sanitation Data'!$D$31,0,10*ROW('Sanitation Data'!D113))="","",OFFSET('Sanitation Data'!$D$31,0,10*ROW('Sanitation Data'!D113)))</f>
        <v/>
      </c>
      <c r="CO119" s="285" t="str">
        <f ca="true">+IF(OFFSET('Sanitation Data'!$D$32,0,10*ROW('Sanitation Data'!D113))="","",OFFSET('Sanitation Data'!$D$32,0,10*ROW('Sanitation Data'!D113)))</f>
        <v/>
      </c>
      <c r="CP119" s="285" t="str">
        <f ca="true">+IF(OFFSET('Sanitation Data'!$E$28,0,10*ROW('Sanitation Data'!E113))="","",OFFSET('Sanitation Data'!$E$28,0,10*ROW('Sanitation Data'!E113)))</f>
        <v/>
      </c>
      <c r="CQ119" s="285" t="str">
        <f ca="true">+IF(OFFSET('Sanitation Data'!$E$29,0,10*ROW('Sanitation Data'!E113))="","",OFFSET('Sanitation Data'!$E$29,0,10*ROW('Sanitation Data'!E113)))</f>
        <v/>
      </c>
      <c r="CR119" s="285" t="str">
        <f ca="true">+IF(OFFSET('Sanitation Data'!$E$30,0,10*ROW('Sanitation Data'!E113))="","",OFFSET('Sanitation Data'!$E$30,0,10*ROW('Sanitation Data'!E113)))</f>
        <v/>
      </c>
      <c r="CS119" s="285" t="str">
        <f ca="true">+IF(OFFSET('Sanitation Data'!$E$31,0,10*ROW('Sanitation Data'!E113))="","",OFFSET('Sanitation Data'!$E$31,0,10*ROW('Sanitation Data'!E113)))</f>
        <v/>
      </c>
      <c r="CT119" s="285" t="str">
        <f ca="true">+IF(OFFSET('Sanitation Data'!$E$32,0,10*ROW('Sanitation Data'!E113))="","",OFFSET('Sanitation Data'!$E$32,0,10*ROW('Sanitation Data'!E113)))</f>
        <v/>
      </c>
      <c r="CU119" s="285" t="str">
        <f ca="true">+IF(OFFSET('Sanitation Data'!$F$28,0,10*ROW('Sanitation Data'!F113))="","",OFFSET('Sanitation Data'!$F$28,0,10*ROW('Sanitation Data'!F113)))</f>
        <v/>
      </c>
      <c r="CV119" s="285" t="str">
        <f ca="true">+IF(OFFSET('Sanitation Data'!$F$29,0,10*ROW('Sanitation Data'!F113))="","",OFFSET('Sanitation Data'!$F$29,0,10*ROW('Sanitation Data'!F113)))</f>
        <v/>
      </c>
      <c r="CW119" s="285" t="str">
        <f ca="true">+IF(OFFSET('Sanitation Data'!$F$30,0,10*ROW('Sanitation Data'!F113))="","",OFFSET('Sanitation Data'!$F$30,0,10*ROW('Sanitation Data'!F113)))</f>
        <v/>
      </c>
      <c r="CX119" s="285" t="str">
        <f ca="true">+IF(OFFSET('Sanitation Data'!$F$31,0,10*ROW('Sanitation Data'!F113))="","",OFFSET('Sanitation Data'!$F$31,0,10*ROW('Sanitation Data'!F113)))</f>
        <v/>
      </c>
      <c r="CY119" s="285" t="str">
        <f ca="true">+IF(OFFSET('Sanitation Data'!$F$32,0,10*ROW('Sanitation Data'!F113))="","",OFFSET('Sanitation Data'!$F$32,0,10*ROW('Sanitation Data'!F113)))</f>
        <v/>
      </c>
      <c r="CZ119" s="285" t="str">
        <f ca="true">+IF(OFFSET('Sanitation Data'!$G$28,0,10*ROW('Sanitation Data'!G113))="","",OFFSET('Sanitation Data'!$G$28,0,10*ROW('Sanitation Data'!G113)))</f>
        <v/>
      </c>
      <c r="DA119" s="285" t="str">
        <f ca="true">+IF(OFFSET('Sanitation Data'!$G$29,0,10*ROW('Sanitation Data'!G113))="","",OFFSET('Sanitation Data'!$G$29,0,10*ROW('Sanitation Data'!G113)))</f>
        <v/>
      </c>
      <c r="DB119" s="285" t="str">
        <f ca="true">+IF(OFFSET('Sanitation Data'!$G$30,0,10*ROW('Sanitation Data'!G113))="","",OFFSET('Sanitation Data'!$G$30,0,10*ROW('Sanitation Data'!G113)))</f>
        <v/>
      </c>
      <c r="DC119" s="285" t="str">
        <f ca="true">+IF(OFFSET('Sanitation Data'!$G$31,0,10*ROW('Sanitation Data'!G113))="","",OFFSET('Sanitation Data'!$G$31,0,10*ROW('Sanitation Data'!G113)))</f>
        <v/>
      </c>
      <c r="DD119" s="285" t="str">
        <f ca="true">+IF(OFFSET('Sanitation Data'!$G$32,0,10*ROW('Sanitation Data'!G113))="","",OFFSET('Sanitation Data'!$G$32,0,10*ROW('Sanitation Data'!G113)))</f>
        <v/>
      </c>
      <c r="DE119" s="285" t="str">
        <f ca="true">+IF(OFFSET('Sanitation Data'!$H$28,0,10*ROW('Sanitation Data'!H113))="","",OFFSET('Sanitation Data'!$H$28,0,10*ROW('Sanitation Data'!H113)))</f>
        <v/>
      </c>
      <c r="DF119" s="285" t="str">
        <f ca="true">+IF(OFFSET('Sanitation Data'!$H$29,0,10*ROW('Sanitation Data'!H113))="","",OFFSET('Sanitation Data'!$H$29,0,10*ROW('Sanitation Data'!H113)))</f>
        <v/>
      </c>
      <c r="DG119" s="285" t="str">
        <f ca="true">+IF(OFFSET('Sanitation Data'!$H$30,0,10*ROW('Sanitation Data'!H113))="","",OFFSET('Sanitation Data'!$H$30,0,10*ROW('Sanitation Data'!H113)))</f>
        <v/>
      </c>
      <c r="DH119" s="285" t="str">
        <f ca="true">+IF(OFFSET('Sanitation Data'!$H$31,0,10*ROW('Sanitation Data'!H113))="","",OFFSET('Sanitation Data'!$H$31,0,10*ROW('Sanitation Data'!H113)))</f>
        <v/>
      </c>
      <c r="DI119" s="285" t="str">
        <f ca="true">+IF(OFFSET('Sanitation Data'!$H$32,0,10*ROW('Sanitation Data'!H113))="","",OFFSET('Sanitation Data'!$H$32,0,10*ROW('Sanitation Data'!H113)))</f>
        <v/>
      </c>
      <c r="DJ119" s="285" t="str">
        <f ca="true">+IF(OFFSET('Sanitation Data'!$I$28,0,10*ROW('Sanitation Data'!I113))="","",OFFSET('Sanitation Data'!$I$28,0,10*ROW('Sanitation Data'!I113)))</f>
        <v/>
      </c>
      <c r="DK119" s="285" t="str">
        <f ca="true">+IF(OFFSET('Sanitation Data'!$I$29,0,10*ROW('Sanitation Data'!I113))="","",OFFSET('Sanitation Data'!$I$29,0,10*ROW('Sanitation Data'!I113)))</f>
        <v/>
      </c>
      <c r="DL119" s="285" t="str">
        <f ca="true">+IF(OFFSET('Sanitation Data'!$I$30,0,10*ROW('Sanitation Data'!I113))="","",OFFSET('Sanitation Data'!$I$30,0,10*ROW('Sanitation Data'!I113)))</f>
        <v/>
      </c>
      <c r="DM119" s="285" t="str">
        <f ca="true">+IF(OFFSET('Sanitation Data'!$I$31,0,10*ROW('Sanitation Data'!I113))="","",OFFSET('Sanitation Data'!$I$31,0,10*ROW('Sanitation Data'!I113)))</f>
        <v/>
      </c>
      <c r="DN119" s="285" t="str">
        <f ca="true">+IF(OFFSET('Sanitation Data'!$I$32,0,10*ROW('Sanitation Data'!I113))="","",OFFSET('Sanitation Data'!$I$32,0,10*ROW('Sanitation Data'!I113)))</f>
        <v/>
      </c>
      <c r="DO119" s="285" t="str">
        <f ca="true">+IF(OFFSET('Hygiene Data'!$D$11,0,10*ROW('Hygiene Data'!D113))="","",OFFSET('Hygiene Data'!$D$11,0,10*ROW('Hygiene Data'!D113)))</f>
        <v/>
      </c>
      <c r="DP119" s="285" t="str">
        <f ca="true">+IF(OFFSET('Hygiene Data'!$D$12,0,10*ROW('Hygiene Data'!D113))="","",OFFSET('Hygiene Data'!$D$12,0,10*ROW('Hygiene Data'!D113)))</f>
        <v/>
      </c>
      <c r="DQ119" s="285" t="str">
        <f ca="true">+IF(OFFSET('Hygiene Data'!$D$13,0,10*ROW('Hygiene Data'!D113))="","",OFFSET('Hygiene Data'!$D$13,0,10*ROW('Hygiene Data'!D113)))</f>
        <v/>
      </c>
      <c r="DR119" s="285" t="str">
        <f ca="true">+IF(OFFSET('Hygiene Data'!$E$11,0,10*ROW('Hygiene Data'!E113))="","",OFFSET('Hygiene Data'!$E$11,0,10*ROW('Hygiene Data'!E113)))</f>
        <v/>
      </c>
      <c r="DS119" s="285" t="str">
        <f ca="true">+IF(OFFSET('Hygiene Data'!$E$12,0,10*ROW('Hygiene Data'!E113))="","",OFFSET('Hygiene Data'!$E$12,0,10*ROW('Hygiene Data'!E113)))</f>
        <v/>
      </c>
      <c r="DT119" s="285" t="str">
        <f ca="true">+IF(OFFSET('Hygiene Data'!$E$13,0,10*ROW('Hygiene Data'!E113))="","",OFFSET('Hygiene Data'!$E$13,0,10*ROW('Hygiene Data'!E113)))</f>
        <v/>
      </c>
      <c r="DU119" s="285" t="str">
        <f ca="true">+IF(OFFSET('Hygiene Data'!$F$11,0,10*ROW('Hygiene Data'!F113))="","",OFFSET('Hygiene Data'!$F$11,0,10*ROW('Hygiene Data'!F113)))</f>
        <v/>
      </c>
      <c r="DV119" s="285" t="str">
        <f ca="true">+IF(OFFSET('Hygiene Data'!$F$12,0,10*ROW('Hygiene Data'!F113))="","",OFFSET('Hygiene Data'!$F$12,0,10*ROW('Hygiene Data'!F113)))</f>
        <v/>
      </c>
      <c r="DW119" s="285" t="str">
        <f ca="true">+IF(OFFSET('Hygiene Data'!$F$13,0,10*ROW('Hygiene Data'!F113))="","",OFFSET('Hygiene Data'!$F$13,0,10*ROW('Hygiene Data'!F113)))</f>
        <v/>
      </c>
      <c r="DX119" s="285" t="str">
        <f ca="true">+IF(OFFSET('Hygiene Data'!$G$11,0,10*ROW('Hygiene Data'!G113))="","",OFFSET('Hygiene Data'!$G$11,0,10*ROW('Hygiene Data'!G113)))</f>
        <v/>
      </c>
      <c r="DY119" s="285" t="str">
        <f ca="true">+IF(OFFSET('Hygiene Data'!$G$12,0,10*ROW('Hygiene Data'!G113))="","",OFFSET('Hygiene Data'!$G$12,0,10*ROW('Hygiene Data'!G113)))</f>
        <v/>
      </c>
      <c r="DZ119" s="285" t="str">
        <f ca="true">+IF(OFFSET('Hygiene Data'!$G$13,0,10*ROW('Hygiene Data'!G113))="","",OFFSET('Hygiene Data'!$G$13,0,10*ROW('Hygiene Data'!G113)))</f>
        <v/>
      </c>
      <c r="EA119" s="285" t="str">
        <f ca="true">+IF(OFFSET('Hygiene Data'!$H$11,0,10*ROW('Hygiene Data'!H113))="","",OFFSET('Hygiene Data'!$H$11,0,10*ROW('Hygiene Data'!H113)))</f>
        <v/>
      </c>
      <c r="EB119" s="285" t="str">
        <f ca="true">+IF(OFFSET('Hygiene Data'!$H$12,0,10*ROW('Hygiene Data'!H113))="","",OFFSET('Hygiene Data'!$H$12,0,10*ROW('Hygiene Data'!H113)))</f>
        <v/>
      </c>
      <c r="EC119" s="285" t="str">
        <f ca="true">+IF(OFFSET('Hygiene Data'!$H$13,0,10*ROW('Hygiene Data'!H113))="","",OFFSET('Hygiene Data'!$H$13,0,10*ROW('Hygiene Data'!H113)))</f>
        <v/>
      </c>
      <c r="ED119" s="285" t="str">
        <f ca="true">+IF(OFFSET('Hygiene Data'!$I$11,0,10*ROW('Hygiene Data'!I113))="","",OFFSET('Hygiene Data'!$I$11,0,10*ROW('Hygiene Data'!I113)))</f>
        <v/>
      </c>
      <c r="EE119" s="285" t="str">
        <f ca="true">+IF(OFFSET('Hygiene Data'!$I$12,0,10*ROW('Hygiene Data'!I113))="","",OFFSET('Hygiene Data'!$I$12,0,10*ROW('Hygiene Data'!I113)))</f>
        <v/>
      </c>
      <c r="EF119" s="285" t="str">
        <f ca="true">+IF(OFFSET('Hygiene Data'!$I$13,0,10*ROW('Hygiene Data'!I113))="","",OFFSET('Hygiene Data'!$I$13,0,10*ROW('Hygiene Data'!I113)))</f>
        <v/>
      </c>
    </row>
    <row xmlns:x14ac="http://schemas.microsoft.com/office/spreadsheetml/2009/9/ac" r="120" x14ac:dyDescent="0.2">
      <c r="A120" s="35" t="str">
        <f ca="true">+IF(OFFSET('Water Data'!$B$2,0,10*ROW('Water Data'!E114))="","",OFFSET('Water Data'!$B$2,0,10*ROW('Water Data'!E114)))</f>
        <v/>
      </c>
      <c r="B120" s="35" t="str">
        <f ca="true">+IF(OFFSET('Water Data'!$C$2,0,10*ROW('Water Data'!F114))="","",OFFSET('Water Data'!$C$2,0,10*ROW('Water Data'!F114)))</f>
        <v/>
      </c>
      <c r="C120" s="341" t="str">
        <f t="shared" ca="true" si="1"/>
        <v/>
      </c>
      <c r="D120" s="89"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89"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89"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89"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89"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89"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89"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89"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89"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89"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89"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89"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89"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89"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89"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89"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89"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89"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0"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0"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0"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0"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0"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0"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0"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0"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0"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0"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0"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0"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0"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0"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0"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0"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0"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0"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0"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0"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0"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0"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0"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0"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0"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0"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0"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0"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0"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0"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1"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1"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1"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1"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1"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1"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1"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1"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1"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1"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1"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1"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1"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1"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1"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1"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1"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1"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85"/>
      <c r="BS120" s="285" t="str">
        <f ca="true">+IF(OFFSET('Water Data'!$D$27,0,10*ROW('Water Data'!D114))="","",OFFSET('Water Data'!$D$27,0,10*ROW('Water Data'!D114)))</f>
        <v/>
      </c>
      <c r="BT120" s="285" t="str">
        <f ca="true">+IF(OFFSET('Water Data'!$D$28,0,10*ROW('Water Data'!D114))="","",OFFSET('Water Data'!$D$28,0,10*ROW('Water Data'!D114)))</f>
        <v/>
      </c>
      <c r="BU120" s="285" t="str">
        <f ca="true">+IF(OFFSET('Water Data'!$D$29,0,10*ROW('Water Data'!D114))="","",OFFSET('Water Data'!$D$29,0,10*ROW('Water Data'!D114)))</f>
        <v/>
      </c>
      <c r="BV120" s="285" t="str">
        <f ca="true">+IF(OFFSET('Water Data'!$E$27,0,10*ROW('Water Data'!E114))="","",OFFSET('Water Data'!$E$27,0,10*ROW('Water Data'!E114)))</f>
        <v/>
      </c>
      <c r="BW120" s="285" t="str">
        <f ca="true">+IF(OFFSET('Water Data'!$E$28,0,10*ROW('Water Data'!E114))="","",OFFSET('Water Data'!$E$28,0,10*ROW('Water Data'!E114)))</f>
        <v/>
      </c>
      <c r="BX120" s="285" t="str">
        <f ca="true">+IF(OFFSET('Water Data'!$E$29,0,10*ROW('Water Data'!E114))="","",OFFSET('Water Data'!$E$29,0,10*ROW('Water Data'!E114)))</f>
        <v/>
      </c>
      <c r="BY120" s="285" t="str">
        <f ca="true">+IF(OFFSET('Water Data'!$F$27,0,10*ROW('Water Data'!F114))="","",OFFSET('Water Data'!$F$27,0,10*ROW('Water Data'!F114)))</f>
        <v/>
      </c>
      <c r="BZ120" s="285" t="str">
        <f ca="true">+IF(OFFSET('Water Data'!$F$28,0,10*ROW('Water Data'!F114))="","",OFFSET('Water Data'!$F$28,0,10*ROW('Water Data'!F114)))</f>
        <v/>
      </c>
      <c r="CA120" s="285" t="str">
        <f ca="true">+IF(OFFSET('Water Data'!$F$29,0,10*ROW('Water Data'!F114))="","",OFFSET('Water Data'!$F$29,0,10*ROW('Water Data'!F114)))</f>
        <v/>
      </c>
      <c r="CB120" s="285" t="str">
        <f ca="true">+IF(OFFSET('Water Data'!$G$27,0,10*ROW('Water Data'!G114))="","",OFFSET('Water Data'!$G$27,0,10*ROW('Water Data'!G114)))</f>
        <v/>
      </c>
      <c r="CC120" s="285" t="str">
        <f ca="true">+IF(OFFSET('Water Data'!$G$28,0,10*ROW('Water Data'!G114))="","",OFFSET('Water Data'!$G$28,0,10*ROW('Water Data'!G114)))</f>
        <v/>
      </c>
      <c r="CD120" s="285" t="str">
        <f ca="true">+IF(OFFSET('Water Data'!$G$29,0,10*ROW('Water Data'!G114))="","",OFFSET('Water Data'!$G$29,0,10*ROW('Water Data'!G114)))</f>
        <v/>
      </c>
      <c r="CE120" s="285" t="str">
        <f ca="true">+IF(OFFSET('Water Data'!$H$27,0,10*ROW('Water Data'!H114))="","",OFFSET('Water Data'!$H$27,0,10*ROW('Water Data'!H114)))</f>
        <v/>
      </c>
      <c r="CF120" s="285" t="str">
        <f ca="true">+IF(OFFSET('Water Data'!$H$28,0,10*ROW('Water Data'!H114))="","",OFFSET('Water Data'!$H$28,0,10*ROW('Water Data'!H114)))</f>
        <v/>
      </c>
      <c r="CG120" s="285" t="str">
        <f ca="true">+IF(OFFSET('Water Data'!$H$29,0,10*ROW('Water Data'!H114))="","",OFFSET('Water Data'!$H$29,0,10*ROW('Water Data'!H114)))</f>
        <v/>
      </c>
      <c r="CH120" s="285" t="str">
        <f ca="true">+IF(OFFSET('Water Data'!$I$27,0,10*ROW('Water Data'!I114))="","",OFFSET('Water Data'!$I$27,0,10*ROW('Water Data'!I114)))</f>
        <v/>
      </c>
      <c r="CI120" s="285" t="str">
        <f ca="true">+IF(OFFSET('Water Data'!$I$28,0,10*ROW('Water Data'!I114))="","",OFFSET('Water Data'!$I$28,0,10*ROW('Water Data'!I114)))</f>
        <v/>
      </c>
      <c r="CJ120" s="285" t="str">
        <f ca="true">+IF(OFFSET('Water Data'!$I$29,0,10*ROW('Water Data'!I114))="","",OFFSET('Water Data'!$I$29,0,10*ROW('Water Data'!I114)))</f>
        <v/>
      </c>
      <c r="CK120" s="285" t="str">
        <f ca="true">+IF(OFFSET('Sanitation Data'!$D$28,0,10*ROW('Sanitation Data'!D114))="","",OFFSET('Sanitation Data'!$D$28,0,10*ROW('Sanitation Data'!D114)))</f>
        <v/>
      </c>
      <c r="CL120" s="285" t="str">
        <f ca="true">+IF(OFFSET('Sanitation Data'!$D$29,0,10*ROW('Sanitation Data'!D114))="","",OFFSET('Sanitation Data'!$D$29,0,10*ROW('Sanitation Data'!D114)))</f>
        <v/>
      </c>
      <c r="CM120" s="285" t="str">
        <f ca="true">+IF(OFFSET('Sanitation Data'!$D$30,0,10*ROW('Sanitation Data'!D114))="","",OFFSET('Sanitation Data'!$D$30,0,10*ROW('Sanitation Data'!D114)))</f>
        <v/>
      </c>
      <c r="CN120" s="285" t="str">
        <f ca="true">+IF(OFFSET('Sanitation Data'!$D$31,0,10*ROW('Sanitation Data'!D114))="","",OFFSET('Sanitation Data'!$D$31,0,10*ROW('Sanitation Data'!D114)))</f>
        <v/>
      </c>
      <c r="CO120" s="285" t="str">
        <f ca="true">+IF(OFFSET('Sanitation Data'!$D$32,0,10*ROW('Sanitation Data'!D114))="","",OFFSET('Sanitation Data'!$D$32,0,10*ROW('Sanitation Data'!D114)))</f>
        <v/>
      </c>
      <c r="CP120" s="285" t="str">
        <f ca="true">+IF(OFFSET('Sanitation Data'!$E$28,0,10*ROW('Sanitation Data'!E114))="","",OFFSET('Sanitation Data'!$E$28,0,10*ROW('Sanitation Data'!E114)))</f>
        <v/>
      </c>
      <c r="CQ120" s="285" t="str">
        <f ca="true">+IF(OFFSET('Sanitation Data'!$E$29,0,10*ROW('Sanitation Data'!E114))="","",OFFSET('Sanitation Data'!$E$29,0,10*ROW('Sanitation Data'!E114)))</f>
        <v/>
      </c>
      <c r="CR120" s="285" t="str">
        <f ca="true">+IF(OFFSET('Sanitation Data'!$E$30,0,10*ROW('Sanitation Data'!E114))="","",OFFSET('Sanitation Data'!$E$30,0,10*ROW('Sanitation Data'!E114)))</f>
        <v/>
      </c>
      <c r="CS120" s="285" t="str">
        <f ca="true">+IF(OFFSET('Sanitation Data'!$E$31,0,10*ROW('Sanitation Data'!E114))="","",OFFSET('Sanitation Data'!$E$31,0,10*ROW('Sanitation Data'!E114)))</f>
        <v/>
      </c>
      <c r="CT120" s="285" t="str">
        <f ca="true">+IF(OFFSET('Sanitation Data'!$E$32,0,10*ROW('Sanitation Data'!E114))="","",OFFSET('Sanitation Data'!$E$32,0,10*ROW('Sanitation Data'!E114)))</f>
        <v/>
      </c>
      <c r="CU120" s="285" t="str">
        <f ca="true">+IF(OFFSET('Sanitation Data'!$F$28,0,10*ROW('Sanitation Data'!F114))="","",OFFSET('Sanitation Data'!$F$28,0,10*ROW('Sanitation Data'!F114)))</f>
        <v/>
      </c>
      <c r="CV120" s="285" t="str">
        <f ca="true">+IF(OFFSET('Sanitation Data'!$F$29,0,10*ROW('Sanitation Data'!F114))="","",OFFSET('Sanitation Data'!$F$29,0,10*ROW('Sanitation Data'!F114)))</f>
        <v/>
      </c>
      <c r="CW120" s="285" t="str">
        <f ca="true">+IF(OFFSET('Sanitation Data'!$F$30,0,10*ROW('Sanitation Data'!F114))="","",OFFSET('Sanitation Data'!$F$30,0,10*ROW('Sanitation Data'!F114)))</f>
        <v/>
      </c>
      <c r="CX120" s="285" t="str">
        <f ca="true">+IF(OFFSET('Sanitation Data'!$F$31,0,10*ROW('Sanitation Data'!F114))="","",OFFSET('Sanitation Data'!$F$31,0,10*ROW('Sanitation Data'!F114)))</f>
        <v/>
      </c>
      <c r="CY120" s="285" t="str">
        <f ca="true">+IF(OFFSET('Sanitation Data'!$F$32,0,10*ROW('Sanitation Data'!F114))="","",OFFSET('Sanitation Data'!$F$32,0,10*ROW('Sanitation Data'!F114)))</f>
        <v/>
      </c>
      <c r="CZ120" s="285" t="str">
        <f ca="true">+IF(OFFSET('Sanitation Data'!$G$28,0,10*ROW('Sanitation Data'!G114))="","",OFFSET('Sanitation Data'!$G$28,0,10*ROW('Sanitation Data'!G114)))</f>
        <v/>
      </c>
      <c r="DA120" s="285" t="str">
        <f ca="true">+IF(OFFSET('Sanitation Data'!$G$29,0,10*ROW('Sanitation Data'!G114))="","",OFFSET('Sanitation Data'!$G$29,0,10*ROW('Sanitation Data'!G114)))</f>
        <v/>
      </c>
      <c r="DB120" s="285" t="str">
        <f ca="true">+IF(OFFSET('Sanitation Data'!$G$30,0,10*ROW('Sanitation Data'!G114))="","",OFFSET('Sanitation Data'!$G$30,0,10*ROW('Sanitation Data'!G114)))</f>
        <v/>
      </c>
      <c r="DC120" s="285" t="str">
        <f ca="true">+IF(OFFSET('Sanitation Data'!$G$31,0,10*ROW('Sanitation Data'!G114))="","",OFFSET('Sanitation Data'!$G$31,0,10*ROW('Sanitation Data'!G114)))</f>
        <v/>
      </c>
      <c r="DD120" s="285" t="str">
        <f ca="true">+IF(OFFSET('Sanitation Data'!$G$32,0,10*ROW('Sanitation Data'!G114))="","",OFFSET('Sanitation Data'!$G$32,0,10*ROW('Sanitation Data'!G114)))</f>
        <v/>
      </c>
      <c r="DE120" s="285" t="str">
        <f ca="true">+IF(OFFSET('Sanitation Data'!$H$28,0,10*ROW('Sanitation Data'!H114))="","",OFFSET('Sanitation Data'!$H$28,0,10*ROW('Sanitation Data'!H114)))</f>
        <v/>
      </c>
      <c r="DF120" s="285" t="str">
        <f ca="true">+IF(OFFSET('Sanitation Data'!$H$29,0,10*ROW('Sanitation Data'!H114))="","",OFFSET('Sanitation Data'!$H$29,0,10*ROW('Sanitation Data'!H114)))</f>
        <v/>
      </c>
      <c r="DG120" s="285" t="str">
        <f ca="true">+IF(OFFSET('Sanitation Data'!$H$30,0,10*ROW('Sanitation Data'!H114))="","",OFFSET('Sanitation Data'!$H$30,0,10*ROW('Sanitation Data'!H114)))</f>
        <v/>
      </c>
      <c r="DH120" s="285" t="str">
        <f ca="true">+IF(OFFSET('Sanitation Data'!$H$31,0,10*ROW('Sanitation Data'!H114))="","",OFFSET('Sanitation Data'!$H$31,0,10*ROW('Sanitation Data'!H114)))</f>
        <v/>
      </c>
      <c r="DI120" s="285" t="str">
        <f ca="true">+IF(OFFSET('Sanitation Data'!$H$32,0,10*ROW('Sanitation Data'!H114))="","",OFFSET('Sanitation Data'!$H$32,0,10*ROW('Sanitation Data'!H114)))</f>
        <v/>
      </c>
      <c r="DJ120" s="285" t="str">
        <f ca="true">+IF(OFFSET('Sanitation Data'!$I$28,0,10*ROW('Sanitation Data'!I114))="","",OFFSET('Sanitation Data'!$I$28,0,10*ROW('Sanitation Data'!I114)))</f>
        <v/>
      </c>
      <c r="DK120" s="285" t="str">
        <f ca="true">+IF(OFFSET('Sanitation Data'!$I$29,0,10*ROW('Sanitation Data'!I114))="","",OFFSET('Sanitation Data'!$I$29,0,10*ROW('Sanitation Data'!I114)))</f>
        <v/>
      </c>
      <c r="DL120" s="285" t="str">
        <f ca="true">+IF(OFFSET('Sanitation Data'!$I$30,0,10*ROW('Sanitation Data'!I114))="","",OFFSET('Sanitation Data'!$I$30,0,10*ROW('Sanitation Data'!I114)))</f>
        <v/>
      </c>
      <c r="DM120" s="285" t="str">
        <f ca="true">+IF(OFFSET('Sanitation Data'!$I$31,0,10*ROW('Sanitation Data'!I114))="","",OFFSET('Sanitation Data'!$I$31,0,10*ROW('Sanitation Data'!I114)))</f>
        <v/>
      </c>
      <c r="DN120" s="285" t="str">
        <f ca="true">+IF(OFFSET('Sanitation Data'!$I$32,0,10*ROW('Sanitation Data'!I114))="","",OFFSET('Sanitation Data'!$I$32,0,10*ROW('Sanitation Data'!I114)))</f>
        <v/>
      </c>
      <c r="DO120" s="285" t="str">
        <f ca="true">+IF(OFFSET('Hygiene Data'!$D$11,0,10*ROW('Hygiene Data'!D114))="","",OFFSET('Hygiene Data'!$D$11,0,10*ROW('Hygiene Data'!D114)))</f>
        <v/>
      </c>
      <c r="DP120" s="285" t="str">
        <f ca="true">+IF(OFFSET('Hygiene Data'!$D$12,0,10*ROW('Hygiene Data'!D114))="","",OFFSET('Hygiene Data'!$D$12,0,10*ROW('Hygiene Data'!D114)))</f>
        <v/>
      </c>
      <c r="DQ120" s="285" t="str">
        <f ca="true">+IF(OFFSET('Hygiene Data'!$D$13,0,10*ROW('Hygiene Data'!D114))="","",OFFSET('Hygiene Data'!$D$13,0,10*ROW('Hygiene Data'!D114)))</f>
        <v/>
      </c>
      <c r="DR120" s="285" t="str">
        <f ca="true">+IF(OFFSET('Hygiene Data'!$E$11,0,10*ROW('Hygiene Data'!E114))="","",OFFSET('Hygiene Data'!$E$11,0,10*ROW('Hygiene Data'!E114)))</f>
        <v/>
      </c>
      <c r="DS120" s="285" t="str">
        <f ca="true">+IF(OFFSET('Hygiene Data'!$E$12,0,10*ROW('Hygiene Data'!E114))="","",OFFSET('Hygiene Data'!$E$12,0,10*ROW('Hygiene Data'!E114)))</f>
        <v/>
      </c>
      <c r="DT120" s="285" t="str">
        <f ca="true">+IF(OFFSET('Hygiene Data'!$E$13,0,10*ROW('Hygiene Data'!E114))="","",OFFSET('Hygiene Data'!$E$13,0,10*ROW('Hygiene Data'!E114)))</f>
        <v/>
      </c>
      <c r="DU120" s="285" t="str">
        <f ca="true">+IF(OFFSET('Hygiene Data'!$F$11,0,10*ROW('Hygiene Data'!F114))="","",OFFSET('Hygiene Data'!$F$11,0,10*ROW('Hygiene Data'!F114)))</f>
        <v/>
      </c>
      <c r="DV120" s="285" t="str">
        <f ca="true">+IF(OFFSET('Hygiene Data'!$F$12,0,10*ROW('Hygiene Data'!F114))="","",OFFSET('Hygiene Data'!$F$12,0,10*ROW('Hygiene Data'!F114)))</f>
        <v/>
      </c>
      <c r="DW120" s="285" t="str">
        <f ca="true">+IF(OFFSET('Hygiene Data'!$F$13,0,10*ROW('Hygiene Data'!F114))="","",OFFSET('Hygiene Data'!$F$13,0,10*ROW('Hygiene Data'!F114)))</f>
        <v/>
      </c>
      <c r="DX120" s="285" t="str">
        <f ca="true">+IF(OFFSET('Hygiene Data'!$G$11,0,10*ROW('Hygiene Data'!G114))="","",OFFSET('Hygiene Data'!$G$11,0,10*ROW('Hygiene Data'!G114)))</f>
        <v/>
      </c>
      <c r="DY120" s="285" t="str">
        <f ca="true">+IF(OFFSET('Hygiene Data'!$G$12,0,10*ROW('Hygiene Data'!G114))="","",OFFSET('Hygiene Data'!$G$12,0,10*ROW('Hygiene Data'!G114)))</f>
        <v/>
      </c>
      <c r="DZ120" s="285" t="str">
        <f ca="true">+IF(OFFSET('Hygiene Data'!$G$13,0,10*ROW('Hygiene Data'!G114))="","",OFFSET('Hygiene Data'!$G$13,0,10*ROW('Hygiene Data'!G114)))</f>
        <v/>
      </c>
      <c r="EA120" s="285" t="str">
        <f ca="true">+IF(OFFSET('Hygiene Data'!$H$11,0,10*ROW('Hygiene Data'!H114))="","",OFFSET('Hygiene Data'!$H$11,0,10*ROW('Hygiene Data'!H114)))</f>
        <v/>
      </c>
      <c r="EB120" s="285" t="str">
        <f ca="true">+IF(OFFSET('Hygiene Data'!$H$12,0,10*ROW('Hygiene Data'!H114))="","",OFFSET('Hygiene Data'!$H$12,0,10*ROW('Hygiene Data'!H114)))</f>
        <v/>
      </c>
      <c r="EC120" s="285" t="str">
        <f ca="true">+IF(OFFSET('Hygiene Data'!$H$13,0,10*ROW('Hygiene Data'!H114))="","",OFFSET('Hygiene Data'!$H$13,0,10*ROW('Hygiene Data'!H114)))</f>
        <v/>
      </c>
      <c r="ED120" s="285" t="str">
        <f ca="true">+IF(OFFSET('Hygiene Data'!$I$11,0,10*ROW('Hygiene Data'!I114))="","",OFFSET('Hygiene Data'!$I$11,0,10*ROW('Hygiene Data'!I114)))</f>
        <v/>
      </c>
      <c r="EE120" s="285" t="str">
        <f ca="true">+IF(OFFSET('Hygiene Data'!$I$12,0,10*ROW('Hygiene Data'!I114))="","",OFFSET('Hygiene Data'!$I$12,0,10*ROW('Hygiene Data'!I114)))</f>
        <v/>
      </c>
      <c r="EF120" s="285" t="str">
        <f ca="true">+IF(OFFSET('Hygiene Data'!$I$13,0,10*ROW('Hygiene Data'!I114))="","",OFFSET('Hygiene Data'!$I$13,0,10*ROW('Hygiene Data'!I114)))</f>
        <v/>
      </c>
    </row>
    <row xmlns:x14ac="http://schemas.microsoft.com/office/spreadsheetml/2009/9/ac" r="121" x14ac:dyDescent="0.2">
      <c r="A121" s="35" t="str">
        <f ca="true">+IF(OFFSET('Water Data'!$B$2,0,10*ROW('Water Data'!E115))="","",OFFSET('Water Data'!$B$2,0,10*ROW('Water Data'!E115)))</f>
        <v/>
      </c>
      <c r="B121" s="35" t="str">
        <f ca="true">+IF(OFFSET('Water Data'!$C$2,0,10*ROW('Water Data'!F115))="","",OFFSET('Water Data'!$C$2,0,10*ROW('Water Data'!F115)))</f>
        <v/>
      </c>
      <c r="C121" s="341" t="str">
        <f t="shared" ca="true" si="1"/>
        <v/>
      </c>
      <c r="D121" s="89"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89"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89"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89"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89"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89"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89"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89"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89"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89"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89"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89"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89"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89"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89"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89"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89"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89"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0"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0"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0"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0"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0"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0"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0"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0"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0"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0"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0"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0"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0"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0"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0"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0"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0"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0"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0"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0"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0"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0"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0"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0"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0"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0"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0"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0"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0"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0"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1"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1"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1"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1"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1"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1"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1"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1"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1"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1"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1"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1"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1"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1"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1"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1"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1"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1"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85"/>
      <c r="BS121" s="285" t="str">
        <f ca="true">+IF(OFFSET('Water Data'!$D$27,0,10*ROW('Water Data'!D115))="","",OFFSET('Water Data'!$D$27,0,10*ROW('Water Data'!D115)))</f>
        <v/>
      </c>
      <c r="BT121" s="285" t="str">
        <f ca="true">+IF(OFFSET('Water Data'!$D$28,0,10*ROW('Water Data'!D115))="","",OFFSET('Water Data'!$D$28,0,10*ROW('Water Data'!D115)))</f>
        <v/>
      </c>
      <c r="BU121" s="285" t="str">
        <f ca="true">+IF(OFFSET('Water Data'!$D$29,0,10*ROW('Water Data'!D115))="","",OFFSET('Water Data'!$D$29,0,10*ROW('Water Data'!D115)))</f>
        <v/>
      </c>
      <c r="BV121" s="285" t="str">
        <f ca="true">+IF(OFFSET('Water Data'!$E$27,0,10*ROW('Water Data'!E115))="","",OFFSET('Water Data'!$E$27,0,10*ROW('Water Data'!E115)))</f>
        <v/>
      </c>
      <c r="BW121" s="285" t="str">
        <f ca="true">+IF(OFFSET('Water Data'!$E$28,0,10*ROW('Water Data'!E115))="","",OFFSET('Water Data'!$E$28,0,10*ROW('Water Data'!E115)))</f>
        <v/>
      </c>
      <c r="BX121" s="285" t="str">
        <f ca="true">+IF(OFFSET('Water Data'!$E$29,0,10*ROW('Water Data'!E115))="","",OFFSET('Water Data'!$E$29,0,10*ROW('Water Data'!E115)))</f>
        <v/>
      </c>
      <c r="BY121" s="285" t="str">
        <f ca="true">+IF(OFFSET('Water Data'!$F$27,0,10*ROW('Water Data'!F115))="","",OFFSET('Water Data'!$F$27,0,10*ROW('Water Data'!F115)))</f>
        <v/>
      </c>
      <c r="BZ121" s="285" t="str">
        <f ca="true">+IF(OFFSET('Water Data'!$F$28,0,10*ROW('Water Data'!F115))="","",OFFSET('Water Data'!$F$28,0,10*ROW('Water Data'!F115)))</f>
        <v/>
      </c>
      <c r="CA121" s="285" t="str">
        <f ca="true">+IF(OFFSET('Water Data'!$F$29,0,10*ROW('Water Data'!F115))="","",OFFSET('Water Data'!$F$29,0,10*ROW('Water Data'!F115)))</f>
        <v/>
      </c>
      <c r="CB121" s="285" t="str">
        <f ca="true">+IF(OFFSET('Water Data'!$G$27,0,10*ROW('Water Data'!G115))="","",OFFSET('Water Data'!$G$27,0,10*ROW('Water Data'!G115)))</f>
        <v/>
      </c>
      <c r="CC121" s="285" t="str">
        <f ca="true">+IF(OFFSET('Water Data'!$G$28,0,10*ROW('Water Data'!G115))="","",OFFSET('Water Data'!$G$28,0,10*ROW('Water Data'!G115)))</f>
        <v/>
      </c>
      <c r="CD121" s="285" t="str">
        <f ca="true">+IF(OFFSET('Water Data'!$G$29,0,10*ROW('Water Data'!G115))="","",OFFSET('Water Data'!$G$29,0,10*ROW('Water Data'!G115)))</f>
        <v/>
      </c>
      <c r="CE121" s="285" t="str">
        <f ca="true">+IF(OFFSET('Water Data'!$H$27,0,10*ROW('Water Data'!H115))="","",OFFSET('Water Data'!$H$27,0,10*ROW('Water Data'!H115)))</f>
        <v/>
      </c>
      <c r="CF121" s="285" t="str">
        <f ca="true">+IF(OFFSET('Water Data'!$H$28,0,10*ROW('Water Data'!H115))="","",OFFSET('Water Data'!$H$28,0,10*ROW('Water Data'!H115)))</f>
        <v/>
      </c>
      <c r="CG121" s="285" t="str">
        <f ca="true">+IF(OFFSET('Water Data'!$H$29,0,10*ROW('Water Data'!H115))="","",OFFSET('Water Data'!$H$29,0,10*ROW('Water Data'!H115)))</f>
        <v/>
      </c>
      <c r="CH121" s="285" t="str">
        <f ca="true">+IF(OFFSET('Water Data'!$I$27,0,10*ROW('Water Data'!I115))="","",OFFSET('Water Data'!$I$27,0,10*ROW('Water Data'!I115)))</f>
        <v/>
      </c>
      <c r="CI121" s="285" t="str">
        <f ca="true">+IF(OFFSET('Water Data'!$I$28,0,10*ROW('Water Data'!I115))="","",OFFSET('Water Data'!$I$28,0,10*ROW('Water Data'!I115)))</f>
        <v/>
      </c>
      <c r="CJ121" s="285" t="str">
        <f ca="true">+IF(OFFSET('Water Data'!$I$29,0,10*ROW('Water Data'!I115))="","",OFFSET('Water Data'!$I$29,0,10*ROW('Water Data'!I115)))</f>
        <v/>
      </c>
      <c r="CK121" s="285" t="str">
        <f ca="true">+IF(OFFSET('Sanitation Data'!$D$28,0,10*ROW('Sanitation Data'!D115))="","",OFFSET('Sanitation Data'!$D$28,0,10*ROW('Sanitation Data'!D115)))</f>
        <v/>
      </c>
      <c r="CL121" s="285" t="str">
        <f ca="true">+IF(OFFSET('Sanitation Data'!$D$29,0,10*ROW('Sanitation Data'!D115))="","",OFFSET('Sanitation Data'!$D$29,0,10*ROW('Sanitation Data'!D115)))</f>
        <v/>
      </c>
      <c r="CM121" s="285" t="str">
        <f ca="true">+IF(OFFSET('Sanitation Data'!$D$30,0,10*ROW('Sanitation Data'!D115))="","",OFFSET('Sanitation Data'!$D$30,0,10*ROW('Sanitation Data'!D115)))</f>
        <v/>
      </c>
      <c r="CN121" s="285" t="str">
        <f ca="true">+IF(OFFSET('Sanitation Data'!$D$31,0,10*ROW('Sanitation Data'!D115))="","",OFFSET('Sanitation Data'!$D$31,0,10*ROW('Sanitation Data'!D115)))</f>
        <v/>
      </c>
      <c r="CO121" s="285" t="str">
        <f ca="true">+IF(OFFSET('Sanitation Data'!$D$32,0,10*ROW('Sanitation Data'!D115))="","",OFFSET('Sanitation Data'!$D$32,0,10*ROW('Sanitation Data'!D115)))</f>
        <v/>
      </c>
      <c r="CP121" s="285" t="str">
        <f ca="true">+IF(OFFSET('Sanitation Data'!$E$28,0,10*ROW('Sanitation Data'!E115))="","",OFFSET('Sanitation Data'!$E$28,0,10*ROW('Sanitation Data'!E115)))</f>
        <v/>
      </c>
      <c r="CQ121" s="285" t="str">
        <f ca="true">+IF(OFFSET('Sanitation Data'!$E$29,0,10*ROW('Sanitation Data'!E115))="","",OFFSET('Sanitation Data'!$E$29,0,10*ROW('Sanitation Data'!E115)))</f>
        <v/>
      </c>
      <c r="CR121" s="285" t="str">
        <f ca="true">+IF(OFFSET('Sanitation Data'!$E$30,0,10*ROW('Sanitation Data'!E115))="","",OFFSET('Sanitation Data'!$E$30,0,10*ROW('Sanitation Data'!E115)))</f>
        <v/>
      </c>
      <c r="CS121" s="285" t="str">
        <f ca="true">+IF(OFFSET('Sanitation Data'!$E$31,0,10*ROW('Sanitation Data'!E115))="","",OFFSET('Sanitation Data'!$E$31,0,10*ROW('Sanitation Data'!E115)))</f>
        <v/>
      </c>
      <c r="CT121" s="285" t="str">
        <f ca="true">+IF(OFFSET('Sanitation Data'!$E$32,0,10*ROW('Sanitation Data'!E115))="","",OFFSET('Sanitation Data'!$E$32,0,10*ROW('Sanitation Data'!E115)))</f>
        <v/>
      </c>
      <c r="CU121" s="285" t="str">
        <f ca="true">+IF(OFFSET('Sanitation Data'!$F$28,0,10*ROW('Sanitation Data'!F115))="","",OFFSET('Sanitation Data'!$F$28,0,10*ROW('Sanitation Data'!F115)))</f>
        <v/>
      </c>
      <c r="CV121" s="285" t="str">
        <f ca="true">+IF(OFFSET('Sanitation Data'!$F$29,0,10*ROW('Sanitation Data'!F115))="","",OFFSET('Sanitation Data'!$F$29,0,10*ROW('Sanitation Data'!F115)))</f>
        <v/>
      </c>
      <c r="CW121" s="285" t="str">
        <f ca="true">+IF(OFFSET('Sanitation Data'!$F$30,0,10*ROW('Sanitation Data'!F115))="","",OFFSET('Sanitation Data'!$F$30,0,10*ROW('Sanitation Data'!F115)))</f>
        <v/>
      </c>
      <c r="CX121" s="285" t="str">
        <f ca="true">+IF(OFFSET('Sanitation Data'!$F$31,0,10*ROW('Sanitation Data'!F115))="","",OFFSET('Sanitation Data'!$F$31,0,10*ROW('Sanitation Data'!F115)))</f>
        <v/>
      </c>
      <c r="CY121" s="285" t="str">
        <f ca="true">+IF(OFFSET('Sanitation Data'!$F$32,0,10*ROW('Sanitation Data'!F115))="","",OFFSET('Sanitation Data'!$F$32,0,10*ROW('Sanitation Data'!F115)))</f>
        <v/>
      </c>
      <c r="CZ121" s="285" t="str">
        <f ca="true">+IF(OFFSET('Sanitation Data'!$G$28,0,10*ROW('Sanitation Data'!G115))="","",OFFSET('Sanitation Data'!$G$28,0,10*ROW('Sanitation Data'!G115)))</f>
        <v/>
      </c>
      <c r="DA121" s="285" t="str">
        <f ca="true">+IF(OFFSET('Sanitation Data'!$G$29,0,10*ROW('Sanitation Data'!G115))="","",OFFSET('Sanitation Data'!$G$29,0,10*ROW('Sanitation Data'!G115)))</f>
        <v/>
      </c>
      <c r="DB121" s="285" t="str">
        <f ca="true">+IF(OFFSET('Sanitation Data'!$G$30,0,10*ROW('Sanitation Data'!G115))="","",OFFSET('Sanitation Data'!$G$30,0,10*ROW('Sanitation Data'!G115)))</f>
        <v/>
      </c>
      <c r="DC121" s="285" t="str">
        <f ca="true">+IF(OFFSET('Sanitation Data'!$G$31,0,10*ROW('Sanitation Data'!G115))="","",OFFSET('Sanitation Data'!$G$31,0,10*ROW('Sanitation Data'!G115)))</f>
        <v/>
      </c>
      <c r="DD121" s="285" t="str">
        <f ca="true">+IF(OFFSET('Sanitation Data'!$G$32,0,10*ROW('Sanitation Data'!G115))="","",OFFSET('Sanitation Data'!$G$32,0,10*ROW('Sanitation Data'!G115)))</f>
        <v/>
      </c>
      <c r="DE121" s="285" t="str">
        <f ca="true">+IF(OFFSET('Sanitation Data'!$H$28,0,10*ROW('Sanitation Data'!H115))="","",OFFSET('Sanitation Data'!$H$28,0,10*ROW('Sanitation Data'!H115)))</f>
        <v/>
      </c>
      <c r="DF121" s="285" t="str">
        <f ca="true">+IF(OFFSET('Sanitation Data'!$H$29,0,10*ROW('Sanitation Data'!H115))="","",OFFSET('Sanitation Data'!$H$29,0,10*ROW('Sanitation Data'!H115)))</f>
        <v/>
      </c>
      <c r="DG121" s="285" t="str">
        <f ca="true">+IF(OFFSET('Sanitation Data'!$H$30,0,10*ROW('Sanitation Data'!H115))="","",OFFSET('Sanitation Data'!$H$30,0,10*ROW('Sanitation Data'!H115)))</f>
        <v/>
      </c>
      <c r="DH121" s="285" t="str">
        <f ca="true">+IF(OFFSET('Sanitation Data'!$H$31,0,10*ROW('Sanitation Data'!H115))="","",OFFSET('Sanitation Data'!$H$31,0,10*ROW('Sanitation Data'!H115)))</f>
        <v/>
      </c>
      <c r="DI121" s="285" t="str">
        <f ca="true">+IF(OFFSET('Sanitation Data'!$H$32,0,10*ROW('Sanitation Data'!H115))="","",OFFSET('Sanitation Data'!$H$32,0,10*ROW('Sanitation Data'!H115)))</f>
        <v/>
      </c>
      <c r="DJ121" s="285" t="str">
        <f ca="true">+IF(OFFSET('Sanitation Data'!$I$28,0,10*ROW('Sanitation Data'!I115))="","",OFFSET('Sanitation Data'!$I$28,0,10*ROW('Sanitation Data'!I115)))</f>
        <v/>
      </c>
      <c r="DK121" s="285" t="str">
        <f ca="true">+IF(OFFSET('Sanitation Data'!$I$29,0,10*ROW('Sanitation Data'!I115))="","",OFFSET('Sanitation Data'!$I$29,0,10*ROW('Sanitation Data'!I115)))</f>
        <v/>
      </c>
      <c r="DL121" s="285" t="str">
        <f ca="true">+IF(OFFSET('Sanitation Data'!$I$30,0,10*ROW('Sanitation Data'!I115))="","",OFFSET('Sanitation Data'!$I$30,0,10*ROW('Sanitation Data'!I115)))</f>
        <v/>
      </c>
      <c r="DM121" s="285" t="str">
        <f ca="true">+IF(OFFSET('Sanitation Data'!$I$31,0,10*ROW('Sanitation Data'!I115))="","",OFFSET('Sanitation Data'!$I$31,0,10*ROW('Sanitation Data'!I115)))</f>
        <v/>
      </c>
      <c r="DN121" s="285" t="str">
        <f ca="true">+IF(OFFSET('Sanitation Data'!$I$32,0,10*ROW('Sanitation Data'!I115))="","",OFFSET('Sanitation Data'!$I$32,0,10*ROW('Sanitation Data'!I115)))</f>
        <v/>
      </c>
      <c r="DO121" s="285" t="str">
        <f ca="true">+IF(OFFSET('Hygiene Data'!$D$11,0,10*ROW('Hygiene Data'!D115))="","",OFFSET('Hygiene Data'!$D$11,0,10*ROW('Hygiene Data'!D115)))</f>
        <v/>
      </c>
      <c r="DP121" s="285" t="str">
        <f ca="true">+IF(OFFSET('Hygiene Data'!$D$12,0,10*ROW('Hygiene Data'!D115))="","",OFFSET('Hygiene Data'!$D$12,0,10*ROW('Hygiene Data'!D115)))</f>
        <v/>
      </c>
      <c r="DQ121" s="285" t="str">
        <f ca="true">+IF(OFFSET('Hygiene Data'!$D$13,0,10*ROW('Hygiene Data'!D115))="","",OFFSET('Hygiene Data'!$D$13,0,10*ROW('Hygiene Data'!D115)))</f>
        <v/>
      </c>
      <c r="DR121" s="285" t="str">
        <f ca="true">+IF(OFFSET('Hygiene Data'!$E$11,0,10*ROW('Hygiene Data'!E115))="","",OFFSET('Hygiene Data'!$E$11,0,10*ROW('Hygiene Data'!E115)))</f>
        <v/>
      </c>
      <c r="DS121" s="285" t="str">
        <f ca="true">+IF(OFFSET('Hygiene Data'!$E$12,0,10*ROW('Hygiene Data'!E115))="","",OFFSET('Hygiene Data'!$E$12,0,10*ROW('Hygiene Data'!E115)))</f>
        <v/>
      </c>
      <c r="DT121" s="285" t="str">
        <f ca="true">+IF(OFFSET('Hygiene Data'!$E$13,0,10*ROW('Hygiene Data'!E115))="","",OFFSET('Hygiene Data'!$E$13,0,10*ROW('Hygiene Data'!E115)))</f>
        <v/>
      </c>
      <c r="DU121" s="285" t="str">
        <f ca="true">+IF(OFFSET('Hygiene Data'!$F$11,0,10*ROW('Hygiene Data'!F115))="","",OFFSET('Hygiene Data'!$F$11,0,10*ROW('Hygiene Data'!F115)))</f>
        <v/>
      </c>
      <c r="DV121" s="285" t="str">
        <f ca="true">+IF(OFFSET('Hygiene Data'!$F$12,0,10*ROW('Hygiene Data'!F115))="","",OFFSET('Hygiene Data'!$F$12,0,10*ROW('Hygiene Data'!F115)))</f>
        <v/>
      </c>
      <c r="DW121" s="285" t="str">
        <f ca="true">+IF(OFFSET('Hygiene Data'!$F$13,0,10*ROW('Hygiene Data'!F115))="","",OFFSET('Hygiene Data'!$F$13,0,10*ROW('Hygiene Data'!F115)))</f>
        <v/>
      </c>
      <c r="DX121" s="285" t="str">
        <f ca="true">+IF(OFFSET('Hygiene Data'!$G$11,0,10*ROW('Hygiene Data'!G115))="","",OFFSET('Hygiene Data'!$G$11,0,10*ROW('Hygiene Data'!G115)))</f>
        <v/>
      </c>
      <c r="DY121" s="285" t="str">
        <f ca="true">+IF(OFFSET('Hygiene Data'!$G$12,0,10*ROW('Hygiene Data'!G115))="","",OFFSET('Hygiene Data'!$G$12,0,10*ROW('Hygiene Data'!G115)))</f>
        <v/>
      </c>
      <c r="DZ121" s="285" t="str">
        <f ca="true">+IF(OFFSET('Hygiene Data'!$G$13,0,10*ROW('Hygiene Data'!G115))="","",OFFSET('Hygiene Data'!$G$13,0,10*ROW('Hygiene Data'!G115)))</f>
        <v/>
      </c>
      <c r="EA121" s="285" t="str">
        <f ca="true">+IF(OFFSET('Hygiene Data'!$H$11,0,10*ROW('Hygiene Data'!H115))="","",OFFSET('Hygiene Data'!$H$11,0,10*ROW('Hygiene Data'!H115)))</f>
        <v/>
      </c>
      <c r="EB121" s="285" t="str">
        <f ca="true">+IF(OFFSET('Hygiene Data'!$H$12,0,10*ROW('Hygiene Data'!H115))="","",OFFSET('Hygiene Data'!$H$12,0,10*ROW('Hygiene Data'!H115)))</f>
        <v/>
      </c>
      <c r="EC121" s="285" t="str">
        <f ca="true">+IF(OFFSET('Hygiene Data'!$H$13,0,10*ROW('Hygiene Data'!H115))="","",OFFSET('Hygiene Data'!$H$13,0,10*ROW('Hygiene Data'!H115)))</f>
        <v/>
      </c>
      <c r="ED121" s="285" t="str">
        <f ca="true">+IF(OFFSET('Hygiene Data'!$I$11,0,10*ROW('Hygiene Data'!I115))="","",OFFSET('Hygiene Data'!$I$11,0,10*ROW('Hygiene Data'!I115)))</f>
        <v/>
      </c>
      <c r="EE121" s="285" t="str">
        <f ca="true">+IF(OFFSET('Hygiene Data'!$I$12,0,10*ROW('Hygiene Data'!I115))="","",OFFSET('Hygiene Data'!$I$12,0,10*ROW('Hygiene Data'!I115)))</f>
        <v/>
      </c>
      <c r="EF121" s="285" t="str">
        <f ca="true">+IF(OFFSET('Hygiene Data'!$I$13,0,10*ROW('Hygiene Data'!I115))="","",OFFSET('Hygiene Data'!$I$13,0,10*ROW('Hygiene Data'!I115)))</f>
        <v/>
      </c>
    </row>
    <row xmlns:x14ac="http://schemas.microsoft.com/office/spreadsheetml/2009/9/ac" r="122" x14ac:dyDescent="0.2">
      <c r="A122" s="35" t="str">
        <f ca="true">+IF(OFFSET('Water Data'!$B$2,0,10*ROW('Water Data'!E116))="","",OFFSET('Water Data'!$B$2,0,10*ROW('Water Data'!E116)))</f>
        <v/>
      </c>
      <c r="B122" s="35" t="str">
        <f ca="true">+IF(OFFSET('Water Data'!$C$2,0,10*ROW('Water Data'!F116))="","",OFFSET('Water Data'!$C$2,0,10*ROW('Water Data'!F116)))</f>
        <v/>
      </c>
      <c r="C122" s="341" t="str">
        <f t="shared" ca="true" si="1"/>
        <v/>
      </c>
      <c r="D122" s="89"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89"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89"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89"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89"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89"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89"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89"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89"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89"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89"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89"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89"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89"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89"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89"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89"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89"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0"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0"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0"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0"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0"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0"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0"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0"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0"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0"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0"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0"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0"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0"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0"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0"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0"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0"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0"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0"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0"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0"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0"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0"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0"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0"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0"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0"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0"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0"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1"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1"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1"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1"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1"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1"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1"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1"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1"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1"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1"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1"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1"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1"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1"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1"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1"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1"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85"/>
      <c r="BS122" s="285" t="str">
        <f ca="true">+IF(OFFSET('Water Data'!$D$27,0,10*ROW('Water Data'!D116))="","",OFFSET('Water Data'!$D$27,0,10*ROW('Water Data'!D116)))</f>
        <v/>
      </c>
      <c r="BT122" s="285" t="str">
        <f ca="true">+IF(OFFSET('Water Data'!$D$28,0,10*ROW('Water Data'!D116))="","",OFFSET('Water Data'!$D$28,0,10*ROW('Water Data'!D116)))</f>
        <v/>
      </c>
      <c r="BU122" s="285" t="str">
        <f ca="true">+IF(OFFSET('Water Data'!$D$29,0,10*ROW('Water Data'!D116))="","",OFFSET('Water Data'!$D$29,0,10*ROW('Water Data'!D116)))</f>
        <v/>
      </c>
      <c r="BV122" s="285" t="str">
        <f ca="true">+IF(OFFSET('Water Data'!$E$27,0,10*ROW('Water Data'!E116))="","",OFFSET('Water Data'!$E$27,0,10*ROW('Water Data'!E116)))</f>
        <v/>
      </c>
      <c r="BW122" s="285" t="str">
        <f ca="true">+IF(OFFSET('Water Data'!$E$28,0,10*ROW('Water Data'!E116))="","",OFFSET('Water Data'!$E$28,0,10*ROW('Water Data'!E116)))</f>
        <v/>
      </c>
      <c r="BX122" s="285" t="str">
        <f ca="true">+IF(OFFSET('Water Data'!$E$29,0,10*ROW('Water Data'!E116))="","",OFFSET('Water Data'!$E$29,0,10*ROW('Water Data'!E116)))</f>
        <v/>
      </c>
      <c r="BY122" s="285" t="str">
        <f ca="true">+IF(OFFSET('Water Data'!$F$27,0,10*ROW('Water Data'!F116))="","",OFFSET('Water Data'!$F$27,0,10*ROW('Water Data'!F116)))</f>
        <v/>
      </c>
      <c r="BZ122" s="285" t="str">
        <f ca="true">+IF(OFFSET('Water Data'!$F$28,0,10*ROW('Water Data'!F116))="","",OFFSET('Water Data'!$F$28,0,10*ROW('Water Data'!F116)))</f>
        <v/>
      </c>
      <c r="CA122" s="285" t="str">
        <f ca="true">+IF(OFFSET('Water Data'!$F$29,0,10*ROW('Water Data'!F116))="","",OFFSET('Water Data'!$F$29,0,10*ROW('Water Data'!F116)))</f>
        <v/>
      </c>
      <c r="CB122" s="285" t="str">
        <f ca="true">+IF(OFFSET('Water Data'!$G$27,0,10*ROW('Water Data'!G116))="","",OFFSET('Water Data'!$G$27,0,10*ROW('Water Data'!G116)))</f>
        <v/>
      </c>
      <c r="CC122" s="285" t="str">
        <f ca="true">+IF(OFFSET('Water Data'!$G$28,0,10*ROW('Water Data'!G116))="","",OFFSET('Water Data'!$G$28,0,10*ROW('Water Data'!G116)))</f>
        <v/>
      </c>
      <c r="CD122" s="285" t="str">
        <f ca="true">+IF(OFFSET('Water Data'!$G$29,0,10*ROW('Water Data'!G116))="","",OFFSET('Water Data'!$G$29,0,10*ROW('Water Data'!G116)))</f>
        <v/>
      </c>
      <c r="CE122" s="285" t="str">
        <f ca="true">+IF(OFFSET('Water Data'!$H$27,0,10*ROW('Water Data'!H116))="","",OFFSET('Water Data'!$H$27,0,10*ROW('Water Data'!H116)))</f>
        <v/>
      </c>
      <c r="CF122" s="285" t="str">
        <f ca="true">+IF(OFFSET('Water Data'!$H$28,0,10*ROW('Water Data'!H116))="","",OFFSET('Water Data'!$H$28,0,10*ROW('Water Data'!H116)))</f>
        <v/>
      </c>
      <c r="CG122" s="285" t="str">
        <f ca="true">+IF(OFFSET('Water Data'!$H$29,0,10*ROW('Water Data'!H116))="","",OFFSET('Water Data'!$H$29,0,10*ROW('Water Data'!H116)))</f>
        <v/>
      </c>
      <c r="CH122" s="285" t="str">
        <f ca="true">+IF(OFFSET('Water Data'!$I$27,0,10*ROW('Water Data'!I116))="","",OFFSET('Water Data'!$I$27,0,10*ROW('Water Data'!I116)))</f>
        <v/>
      </c>
      <c r="CI122" s="285" t="str">
        <f ca="true">+IF(OFFSET('Water Data'!$I$28,0,10*ROW('Water Data'!I116))="","",OFFSET('Water Data'!$I$28,0,10*ROW('Water Data'!I116)))</f>
        <v/>
      </c>
      <c r="CJ122" s="285" t="str">
        <f ca="true">+IF(OFFSET('Water Data'!$I$29,0,10*ROW('Water Data'!I116))="","",OFFSET('Water Data'!$I$29,0,10*ROW('Water Data'!I116)))</f>
        <v/>
      </c>
      <c r="CK122" s="285" t="str">
        <f ca="true">+IF(OFFSET('Sanitation Data'!$D$28,0,10*ROW('Sanitation Data'!D116))="","",OFFSET('Sanitation Data'!$D$28,0,10*ROW('Sanitation Data'!D116)))</f>
        <v/>
      </c>
      <c r="CL122" s="285" t="str">
        <f ca="true">+IF(OFFSET('Sanitation Data'!$D$29,0,10*ROW('Sanitation Data'!D116))="","",OFFSET('Sanitation Data'!$D$29,0,10*ROW('Sanitation Data'!D116)))</f>
        <v/>
      </c>
      <c r="CM122" s="285" t="str">
        <f ca="true">+IF(OFFSET('Sanitation Data'!$D$30,0,10*ROW('Sanitation Data'!D116))="","",OFFSET('Sanitation Data'!$D$30,0,10*ROW('Sanitation Data'!D116)))</f>
        <v/>
      </c>
      <c r="CN122" s="285" t="str">
        <f ca="true">+IF(OFFSET('Sanitation Data'!$D$31,0,10*ROW('Sanitation Data'!D116))="","",OFFSET('Sanitation Data'!$D$31,0,10*ROW('Sanitation Data'!D116)))</f>
        <v/>
      </c>
      <c r="CO122" s="285" t="str">
        <f ca="true">+IF(OFFSET('Sanitation Data'!$D$32,0,10*ROW('Sanitation Data'!D116))="","",OFFSET('Sanitation Data'!$D$32,0,10*ROW('Sanitation Data'!D116)))</f>
        <v/>
      </c>
      <c r="CP122" s="285" t="str">
        <f ca="true">+IF(OFFSET('Sanitation Data'!$E$28,0,10*ROW('Sanitation Data'!E116))="","",OFFSET('Sanitation Data'!$E$28,0,10*ROW('Sanitation Data'!E116)))</f>
        <v/>
      </c>
      <c r="CQ122" s="285" t="str">
        <f ca="true">+IF(OFFSET('Sanitation Data'!$E$29,0,10*ROW('Sanitation Data'!E116))="","",OFFSET('Sanitation Data'!$E$29,0,10*ROW('Sanitation Data'!E116)))</f>
        <v/>
      </c>
      <c r="CR122" s="285" t="str">
        <f ca="true">+IF(OFFSET('Sanitation Data'!$E$30,0,10*ROW('Sanitation Data'!E116))="","",OFFSET('Sanitation Data'!$E$30,0,10*ROW('Sanitation Data'!E116)))</f>
        <v/>
      </c>
      <c r="CS122" s="285" t="str">
        <f ca="true">+IF(OFFSET('Sanitation Data'!$E$31,0,10*ROW('Sanitation Data'!E116))="","",OFFSET('Sanitation Data'!$E$31,0,10*ROW('Sanitation Data'!E116)))</f>
        <v/>
      </c>
      <c r="CT122" s="285" t="str">
        <f ca="true">+IF(OFFSET('Sanitation Data'!$E$32,0,10*ROW('Sanitation Data'!E116))="","",OFFSET('Sanitation Data'!$E$32,0,10*ROW('Sanitation Data'!E116)))</f>
        <v/>
      </c>
      <c r="CU122" s="285" t="str">
        <f ca="true">+IF(OFFSET('Sanitation Data'!$F$28,0,10*ROW('Sanitation Data'!F116))="","",OFFSET('Sanitation Data'!$F$28,0,10*ROW('Sanitation Data'!F116)))</f>
        <v/>
      </c>
      <c r="CV122" s="285" t="str">
        <f ca="true">+IF(OFFSET('Sanitation Data'!$F$29,0,10*ROW('Sanitation Data'!F116))="","",OFFSET('Sanitation Data'!$F$29,0,10*ROW('Sanitation Data'!F116)))</f>
        <v/>
      </c>
      <c r="CW122" s="285" t="str">
        <f ca="true">+IF(OFFSET('Sanitation Data'!$F$30,0,10*ROW('Sanitation Data'!F116))="","",OFFSET('Sanitation Data'!$F$30,0,10*ROW('Sanitation Data'!F116)))</f>
        <v/>
      </c>
      <c r="CX122" s="285" t="str">
        <f ca="true">+IF(OFFSET('Sanitation Data'!$F$31,0,10*ROW('Sanitation Data'!F116))="","",OFFSET('Sanitation Data'!$F$31,0,10*ROW('Sanitation Data'!F116)))</f>
        <v/>
      </c>
      <c r="CY122" s="285" t="str">
        <f ca="true">+IF(OFFSET('Sanitation Data'!$F$32,0,10*ROW('Sanitation Data'!F116))="","",OFFSET('Sanitation Data'!$F$32,0,10*ROW('Sanitation Data'!F116)))</f>
        <v/>
      </c>
      <c r="CZ122" s="285" t="str">
        <f ca="true">+IF(OFFSET('Sanitation Data'!$G$28,0,10*ROW('Sanitation Data'!G116))="","",OFFSET('Sanitation Data'!$G$28,0,10*ROW('Sanitation Data'!G116)))</f>
        <v/>
      </c>
      <c r="DA122" s="285" t="str">
        <f ca="true">+IF(OFFSET('Sanitation Data'!$G$29,0,10*ROW('Sanitation Data'!G116))="","",OFFSET('Sanitation Data'!$G$29,0,10*ROW('Sanitation Data'!G116)))</f>
        <v/>
      </c>
      <c r="DB122" s="285" t="str">
        <f ca="true">+IF(OFFSET('Sanitation Data'!$G$30,0,10*ROW('Sanitation Data'!G116))="","",OFFSET('Sanitation Data'!$G$30,0,10*ROW('Sanitation Data'!G116)))</f>
        <v/>
      </c>
      <c r="DC122" s="285" t="str">
        <f ca="true">+IF(OFFSET('Sanitation Data'!$G$31,0,10*ROW('Sanitation Data'!G116))="","",OFFSET('Sanitation Data'!$G$31,0,10*ROW('Sanitation Data'!G116)))</f>
        <v/>
      </c>
      <c r="DD122" s="285" t="str">
        <f ca="true">+IF(OFFSET('Sanitation Data'!$G$32,0,10*ROW('Sanitation Data'!G116))="","",OFFSET('Sanitation Data'!$G$32,0,10*ROW('Sanitation Data'!G116)))</f>
        <v/>
      </c>
      <c r="DE122" s="285" t="str">
        <f ca="true">+IF(OFFSET('Sanitation Data'!$H$28,0,10*ROW('Sanitation Data'!H116))="","",OFFSET('Sanitation Data'!$H$28,0,10*ROW('Sanitation Data'!H116)))</f>
        <v/>
      </c>
      <c r="DF122" s="285" t="str">
        <f ca="true">+IF(OFFSET('Sanitation Data'!$H$29,0,10*ROW('Sanitation Data'!H116))="","",OFFSET('Sanitation Data'!$H$29,0,10*ROW('Sanitation Data'!H116)))</f>
        <v/>
      </c>
      <c r="DG122" s="285" t="str">
        <f ca="true">+IF(OFFSET('Sanitation Data'!$H$30,0,10*ROW('Sanitation Data'!H116))="","",OFFSET('Sanitation Data'!$H$30,0,10*ROW('Sanitation Data'!H116)))</f>
        <v/>
      </c>
      <c r="DH122" s="285" t="str">
        <f ca="true">+IF(OFFSET('Sanitation Data'!$H$31,0,10*ROW('Sanitation Data'!H116))="","",OFFSET('Sanitation Data'!$H$31,0,10*ROW('Sanitation Data'!H116)))</f>
        <v/>
      </c>
      <c r="DI122" s="285" t="str">
        <f ca="true">+IF(OFFSET('Sanitation Data'!$H$32,0,10*ROW('Sanitation Data'!H116))="","",OFFSET('Sanitation Data'!$H$32,0,10*ROW('Sanitation Data'!H116)))</f>
        <v/>
      </c>
      <c r="DJ122" s="285" t="str">
        <f ca="true">+IF(OFFSET('Sanitation Data'!$I$28,0,10*ROW('Sanitation Data'!I116))="","",OFFSET('Sanitation Data'!$I$28,0,10*ROW('Sanitation Data'!I116)))</f>
        <v/>
      </c>
      <c r="DK122" s="285" t="str">
        <f ca="true">+IF(OFFSET('Sanitation Data'!$I$29,0,10*ROW('Sanitation Data'!I116))="","",OFFSET('Sanitation Data'!$I$29,0,10*ROW('Sanitation Data'!I116)))</f>
        <v/>
      </c>
      <c r="DL122" s="285" t="str">
        <f ca="true">+IF(OFFSET('Sanitation Data'!$I$30,0,10*ROW('Sanitation Data'!I116))="","",OFFSET('Sanitation Data'!$I$30,0,10*ROW('Sanitation Data'!I116)))</f>
        <v/>
      </c>
      <c r="DM122" s="285" t="str">
        <f ca="true">+IF(OFFSET('Sanitation Data'!$I$31,0,10*ROW('Sanitation Data'!I116))="","",OFFSET('Sanitation Data'!$I$31,0,10*ROW('Sanitation Data'!I116)))</f>
        <v/>
      </c>
      <c r="DN122" s="285" t="str">
        <f ca="true">+IF(OFFSET('Sanitation Data'!$I$32,0,10*ROW('Sanitation Data'!I116))="","",OFFSET('Sanitation Data'!$I$32,0,10*ROW('Sanitation Data'!I116)))</f>
        <v/>
      </c>
      <c r="DO122" s="285" t="str">
        <f ca="true">+IF(OFFSET('Hygiene Data'!$D$11,0,10*ROW('Hygiene Data'!D116))="","",OFFSET('Hygiene Data'!$D$11,0,10*ROW('Hygiene Data'!D116)))</f>
        <v/>
      </c>
      <c r="DP122" s="285" t="str">
        <f ca="true">+IF(OFFSET('Hygiene Data'!$D$12,0,10*ROW('Hygiene Data'!D116))="","",OFFSET('Hygiene Data'!$D$12,0,10*ROW('Hygiene Data'!D116)))</f>
        <v/>
      </c>
      <c r="DQ122" s="285" t="str">
        <f ca="true">+IF(OFFSET('Hygiene Data'!$D$13,0,10*ROW('Hygiene Data'!D116))="","",OFFSET('Hygiene Data'!$D$13,0,10*ROW('Hygiene Data'!D116)))</f>
        <v/>
      </c>
      <c r="DR122" s="285" t="str">
        <f ca="true">+IF(OFFSET('Hygiene Data'!$E$11,0,10*ROW('Hygiene Data'!E116))="","",OFFSET('Hygiene Data'!$E$11,0,10*ROW('Hygiene Data'!E116)))</f>
        <v/>
      </c>
      <c r="DS122" s="285" t="str">
        <f ca="true">+IF(OFFSET('Hygiene Data'!$E$12,0,10*ROW('Hygiene Data'!E116))="","",OFFSET('Hygiene Data'!$E$12,0,10*ROW('Hygiene Data'!E116)))</f>
        <v/>
      </c>
      <c r="DT122" s="285" t="str">
        <f ca="true">+IF(OFFSET('Hygiene Data'!$E$13,0,10*ROW('Hygiene Data'!E116))="","",OFFSET('Hygiene Data'!$E$13,0,10*ROW('Hygiene Data'!E116)))</f>
        <v/>
      </c>
      <c r="DU122" s="285" t="str">
        <f ca="true">+IF(OFFSET('Hygiene Data'!$F$11,0,10*ROW('Hygiene Data'!F116))="","",OFFSET('Hygiene Data'!$F$11,0,10*ROW('Hygiene Data'!F116)))</f>
        <v/>
      </c>
      <c r="DV122" s="285" t="str">
        <f ca="true">+IF(OFFSET('Hygiene Data'!$F$12,0,10*ROW('Hygiene Data'!F116))="","",OFFSET('Hygiene Data'!$F$12,0,10*ROW('Hygiene Data'!F116)))</f>
        <v/>
      </c>
      <c r="DW122" s="285" t="str">
        <f ca="true">+IF(OFFSET('Hygiene Data'!$F$13,0,10*ROW('Hygiene Data'!F116))="","",OFFSET('Hygiene Data'!$F$13,0,10*ROW('Hygiene Data'!F116)))</f>
        <v/>
      </c>
      <c r="DX122" s="285" t="str">
        <f ca="true">+IF(OFFSET('Hygiene Data'!$G$11,0,10*ROW('Hygiene Data'!G116))="","",OFFSET('Hygiene Data'!$G$11,0,10*ROW('Hygiene Data'!G116)))</f>
        <v/>
      </c>
      <c r="DY122" s="285" t="str">
        <f ca="true">+IF(OFFSET('Hygiene Data'!$G$12,0,10*ROW('Hygiene Data'!G116))="","",OFFSET('Hygiene Data'!$G$12,0,10*ROW('Hygiene Data'!G116)))</f>
        <v/>
      </c>
      <c r="DZ122" s="285" t="str">
        <f ca="true">+IF(OFFSET('Hygiene Data'!$G$13,0,10*ROW('Hygiene Data'!G116))="","",OFFSET('Hygiene Data'!$G$13,0,10*ROW('Hygiene Data'!G116)))</f>
        <v/>
      </c>
      <c r="EA122" s="285" t="str">
        <f ca="true">+IF(OFFSET('Hygiene Data'!$H$11,0,10*ROW('Hygiene Data'!H116))="","",OFFSET('Hygiene Data'!$H$11,0,10*ROW('Hygiene Data'!H116)))</f>
        <v/>
      </c>
      <c r="EB122" s="285" t="str">
        <f ca="true">+IF(OFFSET('Hygiene Data'!$H$12,0,10*ROW('Hygiene Data'!H116))="","",OFFSET('Hygiene Data'!$H$12,0,10*ROW('Hygiene Data'!H116)))</f>
        <v/>
      </c>
      <c r="EC122" s="285" t="str">
        <f ca="true">+IF(OFFSET('Hygiene Data'!$H$13,0,10*ROW('Hygiene Data'!H116))="","",OFFSET('Hygiene Data'!$H$13,0,10*ROW('Hygiene Data'!H116)))</f>
        <v/>
      </c>
      <c r="ED122" s="285" t="str">
        <f ca="true">+IF(OFFSET('Hygiene Data'!$I$11,0,10*ROW('Hygiene Data'!I116))="","",OFFSET('Hygiene Data'!$I$11,0,10*ROW('Hygiene Data'!I116)))</f>
        <v/>
      </c>
      <c r="EE122" s="285" t="str">
        <f ca="true">+IF(OFFSET('Hygiene Data'!$I$12,0,10*ROW('Hygiene Data'!I116))="","",OFFSET('Hygiene Data'!$I$12,0,10*ROW('Hygiene Data'!I116)))</f>
        <v/>
      </c>
      <c r="EF122" s="285" t="str">
        <f ca="true">+IF(OFFSET('Hygiene Data'!$I$13,0,10*ROW('Hygiene Data'!I116))="","",OFFSET('Hygiene Data'!$I$13,0,10*ROW('Hygiene Data'!I116)))</f>
        <v/>
      </c>
    </row>
    <row xmlns:x14ac="http://schemas.microsoft.com/office/spreadsheetml/2009/9/ac" r="123" x14ac:dyDescent="0.2">
      <c r="A123" s="35" t="str">
        <f ca="true">+IF(OFFSET('Water Data'!$B$2,0,10*ROW('Water Data'!E117))="","",OFFSET('Water Data'!$B$2,0,10*ROW('Water Data'!E117)))</f>
        <v/>
      </c>
      <c r="B123" s="35" t="str">
        <f ca="true">+IF(OFFSET('Water Data'!$C$2,0,10*ROW('Water Data'!F117))="","",OFFSET('Water Data'!$C$2,0,10*ROW('Water Data'!F117)))</f>
        <v/>
      </c>
      <c r="C123" s="341" t="str">
        <f t="shared" ca="true" si="1"/>
        <v/>
      </c>
      <c r="D123" s="89"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89"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89"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89"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89"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89"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89"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89"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89"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89"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89"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89"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89"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89"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89"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89"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89"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89"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0"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0"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0"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0"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0"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0"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0"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0"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0"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0"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0"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0"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0"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0"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0"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0"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0"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0"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0"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0"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0"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0"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0"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0"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0"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0"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0"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0"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0"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0"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1"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1"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1"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1"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1"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1"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1"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1"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1"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1"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1"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1"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1"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1"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1"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1"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1"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1"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85"/>
      <c r="BS123" s="285" t="str">
        <f ca="true">+IF(OFFSET('Water Data'!$D$27,0,10*ROW('Water Data'!D117))="","",OFFSET('Water Data'!$D$27,0,10*ROW('Water Data'!D117)))</f>
        <v/>
      </c>
      <c r="BT123" s="285" t="str">
        <f ca="true">+IF(OFFSET('Water Data'!$D$28,0,10*ROW('Water Data'!D117))="","",OFFSET('Water Data'!$D$28,0,10*ROW('Water Data'!D117)))</f>
        <v/>
      </c>
      <c r="BU123" s="285" t="str">
        <f ca="true">+IF(OFFSET('Water Data'!$D$29,0,10*ROW('Water Data'!D117))="","",OFFSET('Water Data'!$D$29,0,10*ROW('Water Data'!D117)))</f>
        <v/>
      </c>
      <c r="BV123" s="285" t="str">
        <f ca="true">+IF(OFFSET('Water Data'!$E$27,0,10*ROW('Water Data'!E117))="","",OFFSET('Water Data'!$E$27,0,10*ROW('Water Data'!E117)))</f>
        <v/>
      </c>
      <c r="BW123" s="285" t="str">
        <f ca="true">+IF(OFFSET('Water Data'!$E$28,0,10*ROW('Water Data'!E117))="","",OFFSET('Water Data'!$E$28,0,10*ROW('Water Data'!E117)))</f>
        <v/>
      </c>
      <c r="BX123" s="285" t="str">
        <f ca="true">+IF(OFFSET('Water Data'!$E$29,0,10*ROW('Water Data'!E117))="","",OFFSET('Water Data'!$E$29,0,10*ROW('Water Data'!E117)))</f>
        <v/>
      </c>
      <c r="BY123" s="285" t="str">
        <f ca="true">+IF(OFFSET('Water Data'!$F$27,0,10*ROW('Water Data'!F117))="","",OFFSET('Water Data'!$F$27,0,10*ROW('Water Data'!F117)))</f>
        <v/>
      </c>
      <c r="BZ123" s="285" t="str">
        <f ca="true">+IF(OFFSET('Water Data'!$F$28,0,10*ROW('Water Data'!F117))="","",OFFSET('Water Data'!$F$28,0,10*ROW('Water Data'!F117)))</f>
        <v/>
      </c>
      <c r="CA123" s="285" t="str">
        <f ca="true">+IF(OFFSET('Water Data'!$F$29,0,10*ROW('Water Data'!F117))="","",OFFSET('Water Data'!$F$29,0,10*ROW('Water Data'!F117)))</f>
        <v/>
      </c>
      <c r="CB123" s="285" t="str">
        <f ca="true">+IF(OFFSET('Water Data'!$G$27,0,10*ROW('Water Data'!G117))="","",OFFSET('Water Data'!$G$27,0,10*ROW('Water Data'!G117)))</f>
        <v/>
      </c>
      <c r="CC123" s="285" t="str">
        <f ca="true">+IF(OFFSET('Water Data'!$G$28,0,10*ROW('Water Data'!G117))="","",OFFSET('Water Data'!$G$28,0,10*ROW('Water Data'!G117)))</f>
        <v/>
      </c>
      <c r="CD123" s="285" t="str">
        <f ca="true">+IF(OFFSET('Water Data'!$G$29,0,10*ROW('Water Data'!G117))="","",OFFSET('Water Data'!$G$29,0,10*ROW('Water Data'!G117)))</f>
        <v/>
      </c>
      <c r="CE123" s="285" t="str">
        <f ca="true">+IF(OFFSET('Water Data'!$H$27,0,10*ROW('Water Data'!H117))="","",OFFSET('Water Data'!$H$27,0,10*ROW('Water Data'!H117)))</f>
        <v/>
      </c>
      <c r="CF123" s="285" t="str">
        <f ca="true">+IF(OFFSET('Water Data'!$H$28,0,10*ROW('Water Data'!H117))="","",OFFSET('Water Data'!$H$28,0,10*ROW('Water Data'!H117)))</f>
        <v/>
      </c>
      <c r="CG123" s="285" t="str">
        <f ca="true">+IF(OFFSET('Water Data'!$H$29,0,10*ROW('Water Data'!H117))="","",OFFSET('Water Data'!$H$29,0,10*ROW('Water Data'!H117)))</f>
        <v/>
      </c>
      <c r="CH123" s="285" t="str">
        <f ca="true">+IF(OFFSET('Water Data'!$I$27,0,10*ROW('Water Data'!I117))="","",OFFSET('Water Data'!$I$27,0,10*ROW('Water Data'!I117)))</f>
        <v/>
      </c>
      <c r="CI123" s="285" t="str">
        <f ca="true">+IF(OFFSET('Water Data'!$I$28,0,10*ROW('Water Data'!I117))="","",OFFSET('Water Data'!$I$28,0,10*ROW('Water Data'!I117)))</f>
        <v/>
      </c>
      <c r="CJ123" s="285" t="str">
        <f ca="true">+IF(OFFSET('Water Data'!$I$29,0,10*ROW('Water Data'!I117))="","",OFFSET('Water Data'!$I$29,0,10*ROW('Water Data'!I117)))</f>
        <v/>
      </c>
      <c r="CK123" s="285" t="str">
        <f ca="true">+IF(OFFSET('Sanitation Data'!$D$28,0,10*ROW('Sanitation Data'!D117))="","",OFFSET('Sanitation Data'!$D$28,0,10*ROW('Sanitation Data'!D117)))</f>
        <v/>
      </c>
      <c r="CL123" s="285" t="str">
        <f ca="true">+IF(OFFSET('Sanitation Data'!$D$29,0,10*ROW('Sanitation Data'!D117))="","",OFFSET('Sanitation Data'!$D$29,0,10*ROW('Sanitation Data'!D117)))</f>
        <v/>
      </c>
      <c r="CM123" s="285" t="str">
        <f ca="true">+IF(OFFSET('Sanitation Data'!$D$30,0,10*ROW('Sanitation Data'!D117))="","",OFFSET('Sanitation Data'!$D$30,0,10*ROW('Sanitation Data'!D117)))</f>
        <v/>
      </c>
      <c r="CN123" s="285" t="str">
        <f ca="true">+IF(OFFSET('Sanitation Data'!$D$31,0,10*ROW('Sanitation Data'!D117))="","",OFFSET('Sanitation Data'!$D$31,0,10*ROW('Sanitation Data'!D117)))</f>
        <v/>
      </c>
      <c r="CO123" s="285" t="str">
        <f ca="true">+IF(OFFSET('Sanitation Data'!$D$32,0,10*ROW('Sanitation Data'!D117))="","",OFFSET('Sanitation Data'!$D$32,0,10*ROW('Sanitation Data'!D117)))</f>
        <v/>
      </c>
      <c r="CP123" s="285" t="str">
        <f ca="true">+IF(OFFSET('Sanitation Data'!$E$28,0,10*ROW('Sanitation Data'!E117))="","",OFFSET('Sanitation Data'!$E$28,0,10*ROW('Sanitation Data'!E117)))</f>
        <v/>
      </c>
      <c r="CQ123" s="285" t="str">
        <f ca="true">+IF(OFFSET('Sanitation Data'!$E$29,0,10*ROW('Sanitation Data'!E117))="","",OFFSET('Sanitation Data'!$E$29,0,10*ROW('Sanitation Data'!E117)))</f>
        <v/>
      </c>
      <c r="CR123" s="285" t="str">
        <f ca="true">+IF(OFFSET('Sanitation Data'!$E$30,0,10*ROW('Sanitation Data'!E117))="","",OFFSET('Sanitation Data'!$E$30,0,10*ROW('Sanitation Data'!E117)))</f>
        <v/>
      </c>
      <c r="CS123" s="285" t="str">
        <f ca="true">+IF(OFFSET('Sanitation Data'!$E$31,0,10*ROW('Sanitation Data'!E117))="","",OFFSET('Sanitation Data'!$E$31,0,10*ROW('Sanitation Data'!E117)))</f>
        <v/>
      </c>
      <c r="CT123" s="285" t="str">
        <f ca="true">+IF(OFFSET('Sanitation Data'!$E$32,0,10*ROW('Sanitation Data'!E117))="","",OFFSET('Sanitation Data'!$E$32,0,10*ROW('Sanitation Data'!E117)))</f>
        <v/>
      </c>
      <c r="CU123" s="285" t="str">
        <f ca="true">+IF(OFFSET('Sanitation Data'!$F$28,0,10*ROW('Sanitation Data'!F117))="","",OFFSET('Sanitation Data'!$F$28,0,10*ROW('Sanitation Data'!F117)))</f>
        <v/>
      </c>
      <c r="CV123" s="285" t="str">
        <f ca="true">+IF(OFFSET('Sanitation Data'!$F$29,0,10*ROW('Sanitation Data'!F117))="","",OFFSET('Sanitation Data'!$F$29,0,10*ROW('Sanitation Data'!F117)))</f>
        <v/>
      </c>
      <c r="CW123" s="285" t="str">
        <f ca="true">+IF(OFFSET('Sanitation Data'!$F$30,0,10*ROW('Sanitation Data'!F117))="","",OFFSET('Sanitation Data'!$F$30,0,10*ROW('Sanitation Data'!F117)))</f>
        <v/>
      </c>
      <c r="CX123" s="285" t="str">
        <f ca="true">+IF(OFFSET('Sanitation Data'!$F$31,0,10*ROW('Sanitation Data'!F117))="","",OFFSET('Sanitation Data'!$F$31,0,10*ROW('Sanitation Data'!F117)))</f>
        <v/>
      </c>
      <c r="CY123" s="285" t="str">
        <f ca="true">+IF(OFFSET('Sanitation Data'!$F$32,0,10*ROW('Sanitation Data'!F117))="","",OFFSET('Sanitation Data'!$F$32,0,10*ROW('Sanitation Data'!F117)))</f>
        <v/>
      </c>
      <c r="CZ123" s="285" t="str">
        <f ca="true">+IF(OFFSET('Sanitation Data'!$G$28,0,10*ROW('Sanitation Data'!G117))="","",OFFSET('Sanitation Data'!$G$28,0,10*ROW('Sanitation Data'!G117)))</f>
        <v/>
      </c>
      <c r="DA123" s="285" t="str">
        <f ca="true">+IF(OFFSET('Sanitation Data'!$G$29,0,10*ROW('Sanitation Data'!G117))="","",OFFSET('Sanitation Data'!$G$29,0,10*ROW('Sanitation Data'!G117)))</f>
        <v/>
      </c>
      <c r="DB123" s="285" t="str">
        <f ca="true">+IF(OFFSET('Sanitation Data'!$G$30,0,10*ROW('Sanitation Data'!G117))="","",OFFSET('Sanitation Data'!$G$30,0,10*ROW('Sanitation Data'!G117)))</f>
        <v/>
      </c>
      <c r="DC123" s="285" t="str">
        <f ca="true">+IF(OFFSET('Sanitation Data'!$G$31,0,10*ROW('Sanitation Data'!G117))="","",OFFSET('Sanitation Data'!$G$31,0,10*ROW('Sanitation Data'!G117)))</f>
        <v/>
      </c>
      <c r="DD123" s="285" t="str">
        <f ca="true">+IF(OFFSET('Sanitation Data'!$G$32,0,10*ROW('Sanitation Data'!G117))="","",OFFSET('Sanitation Data'!$G$32,0,10*ROW('Sanitation Data'!G117)))</f>
        <v/>
      </c>
      <c r="DE123" s="285" t="str">
        <f ca="true">+IF(OFFSET('Sanitation Data'!$H$28,0,10*ROW('Sanitation Data'!H117))="","",OFFSET('Sanitation Data'!$H$28,0,10*ROW('Sanitation Data'!H117)))</f>
        <v/>
      </c>
      <c r="DF123" s="285" t="str">
        <f ca="true">+IF(OFFSET('Sanitation Data'!$H$29,0,10*ROW('Sanitation Data'!H117))="","",OFFSET('Sanitation Data'!$H$29,0,10*ROW('Sanitation Data'!H117)))</f>
        <v/>
      </c>
      <c r="DG123" s="285" t="str">
        <f ca="true">+IF(OFFSET('Sanitation Data'!$H$30,0,10*ROW('Sanitation Data'!H117))="","",OFFSET('Sanitation Data'!$H$30,0,10*ROW('Sanitation Data'!H117)))</f>
        <v/>
      </c>
      <c r="DH123" s="285" t="str">
        <f ca="true">+IF(OFFSET('Sanitation Data'!$H$31,0,10*ROW('Sanitation Data'!H117))="","",OFFSET('Sanitation Data'!$H$31,0,10*ROW('Sanitation Data'!H117)))</f>
        <v/>
      </c>
      <c r="DI123" s="285" t="str">
        <f ca="true">+IF(OFFSET('Sanitation Data'!$H$32,0,10*ROW('Sanitation Data'!H117))="","",OFFSET('Sanitation Data'!$H$32,0,10*ROW('Sanitation Data'!H117)))</f>
        <v/>
      </c>
      <c r="DJ123" s="285" t="str">
        <f ca="true">+IF(OFFSET('Sanitation Data'!$I$28,0,10*ROW('Sanitation Data'!I117))="","",OFFSET('Sanitation Data'!$I$28,0,10*ROW('Sanitation Data'!I117)))</f>
        <v/>
      </c>
      <c r="DK123" s="285" t="str">
        <f ca="true">+IF(OFFSET('Sanitation Data'!$I$29,0,10*ROW('Sanitation Data'!I117))="","",OFFSET('Sanitation Data'!$I$29,0,10*ROW('Sanitation Data'!I117)))</f>
        <v/>
      </c>
      <c r="DL123" s="285" t="str">
        <f ca="true">+IF(OFFSET('Sanitation Data'!$I$30,0,10*ROW('Sanitation Data'!I117))="","",OFFSET('Sanitation Data'!$I$30,0,10*ROW('Sanitation Data'!I117)))</f>
        <v/>
      </c>
      <c r="DM123" s="285" t="str">
        <f ca="true">+IF(OFFSET('Sanitation Data'!$I$31,0,10*ROW('Sanitation Data'!I117))="","",OFFSET('Sanitation Data'!$I$31,0,10*ROW('Sanitation Data'!I117)))</f>
        <v/>
      </c>
      <c r="DN123" s="285" t="str">
        <f ca="true">+IF(OFFSET('Sanitation Data'!$I$32,0,10*ROW('Sanitation Data'!I117))="","",OFFSET('Sanitation Data'!$I$32,0,10*ROW('Sanitation Data'!I117)))</f>
        <v/>
      </c>
      <c r="DO123" s="285" t="str">
        <f ca="true">+IF(OFFSET('Hygiene Data'!$D$11,0,10*ROW('Hygiene Data'!D117))="","",OFFSET('Hygiene Data'!$D$11,0,10*ROW('Hygiene Data'!D117)))</f>
        <v/>
      </c>
      <c r="DP123" s="285" t="str">
        <f ca="true">+IF(OFFSET('Hygiene Data'!$D$12,0,10*ROW('Hygiene Data'!D117))="","",OFFSET('Hygiene Data'!$D$12,0,10*ROW('Hygiene Data'!D117)))</f>
        <v/>
      </c>
      <c r="DQ123" s="285" t="str">
        <f ca="true">+IF(OFFSET('Hygiene Data'!$D$13,0,10*ROW('Hygiene Data'!D117))="","",OFFSET('Hygiene Data'!$D$13,0,10*ROW('Hygiene Data'!D117)))</f>
        <v/>
      </c>
      <c r="DR123" s="285" t="str">
        <f ca="true">+IF(OFFSET('Hygiene Data'!$E$11,0,10*ROW('Hygiene Data'!E117))="","",OFFSET('Hygiene Data'!$E$11,0,10*ROW('Hygiene Data'!E117)))</f>
        <v/>
      </c>
      <c r="DS123" s="285" t="str">
        <f ca="true">+IF(OFFSET('Hygiene Data'!$E$12,0,10*ROW('Hygiene Data'!E117))="","",OFFSET('Hygiene Data'!$E$12,0,10*ROW('Hygiene Data'!E117)))</f>
        <v/>
      </c>
      <c r="DT123" s="285" t="str">
        <f ca="true">+IF(OFFSET('Hygiene Data'!$E$13,0,10*ROW('Hygiene Data'!E117))="","",OFFSET('Hygiene Data'!$E$13,0,10*ROW('Hygiene Data'!E117)))</f>
        <v/>
      </c>
      <c r="DU123" s="285" t="str">
        <f ca="true">+IF(OFFSET('Hygiene Data'!$F$11,0,10*ROW('Hygiene Data'!F117))="","",OFFSET('Hygiene Data'!$F$11,0,10*ROW('Hygiene Data'!F117)))</f>
        <v/>
      </c>
      <c r="DV123" s="285" t="str">
        <f ca="true">+IF(OFFSET('Hygiene Data'!$F$12,0,10*ROW('Hygiene Data'!F117))="","",OFFSET('Hygiene Data'!$F$12,0,10*ROW('Hygiene Data'!F117)))</f>
        <v/>
      </c>
      <c r="DW123" s="285" t="str">
        <f ca="true">+IF(OFFSET('Hygiene Data'!$F$13,0,10*ROW('Hygiene Data'!F117))="","",OFFSET('Hygiene Data'!$F$13,0,10*ROW('Hygiene Data'!F117)))</f>
        <v/>
      </c>
      <c r="DX123" s="285" t="str">
        <f ca="true">+IF(OFFSET('Hygiene Data'!$G$11,0,10*ROW('Hygiene Data'!G117))="","",OFFSET('Hygiene Data'!$G$11,0,10*ROW('Hygiene Data'!G117)))</f>
        <v/>
      </c>
      <c r="DY123" s="285" t="str">
        <f ca="true">+IF(OFFSET('Hygiene Data'!$G$12,0,10*ROW('Hygiene Data'!G117))="","",OFFSET('Hygiene Data'!$G$12,0,10*ROW('Hygiene Data'!G117)))</f>
        <v/>
      </c>
      <c r="DZ123" s="285" t="str">
        <f ca="true">+IF(OFFSET('Hygiene Data'!$G$13,0,10*ROW('Hygiene Data'!G117))="","",OFFSET('Hygiene Data'!$G$13,0,10*ROW('Hygiene Data'!G117)))</f>
        <v/>
      </c>
      <c r="EA123" s="285" t="str">
        <f ca="true">+IF(OFFSET('Hygiene Data'!$H$11,0,10*ROW('Hygiene Data'!H117))="","",OFFSET('Hygiene Data'!$H$11,0,10*ROW('Hygiene Data'!H117)))</f>
        <v/>
      </c>
      <c r="EB123" s="285" t="str">
        <f ca="true">+IF(OFFSET('Hygiene Data'!$H$12,0,10*ROW('Hygiene Data'!H117))="","",OFFSET('Hygiene Data'!$H$12,0,10*ROW('Hygiene Data'!H117)))</f>
        <v/>
      </c>
      <c r="EC123" s="285" t="str">
        <f ca="true">+IF(OFFSET('Hygiene Data'!$H$13,0,10*ROW('Hygiene Data'!H117))="","",OFFSET('Hygiene Data'!$H$13,0,10*ROW('Hygiene Data'!H117)))</f>
        <v/>
      </c>
      <c r="ED123" s="285" t="str">
        <f ca="true">+IF(OFFSET('Hygiene Data'!$I$11,0,10*ROW('Hygiene Data'!I117))="","",OFFSET('Hygiene Data'!$I$11,0,10*ROW('Hygiene Data'!I117)))</f>
        <v/>
      </c>
      <c r="EE123" s="285" t="str">
        <f ca="true">+IF(OFFSET('Hygiene Data'!$I$12,0,10*ROW('Hygiene Data'!I117))="","",OFFSET('Hygiene Data'!$I$12,0,10*ROW('Hygiene Data'!I117)))</f>
        <v/>
      </c>
      <c r="EF123" s="285" t="str">
        <f ca="true">+IF(OFFSET('Hygiene Data'!$I$13,0,10*ROW('Hygiene Data'!I117))="","",OFFSET('Hygiene Data'!$I$13,0,10*ROW('Hygiene Data'!I117)))</f>
        <v/>
      </c>
    </row>
    <row xmlns:x14ac="http://schemas.microsoft.com/office/spreadsheetml/2009/9/ac" r="124" x14ac:dyDescent="0.2">
      <c r="A124" s="35" t="str">
        <f ca="true">+IF(OFFSET('Water Data'!$B$2,0,10*ROW('Water Data'!E118))="","",OFFSET('Water Data'!$B$2,0,10*ROW('Water Data'!E118)))</f>
        <v/>
      </c>
      <c r="B124" s="35" t="str">
        <f ca="true">+IF(OFFSET('Water Data'!$C$2,0,10*ROW('Water Data'!F118))="","",OFFSET('Water Data'!$C$2,0,10*ROW('Water Data'!F118)))</f>
        <v/>
      </c>
      <c r="C124" s="341" t="str">
        <f t="shared" ca="true" si="1"/>
        <v/>
      </c>
      <c r="D124" s="89"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89"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89"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89"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89"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89"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89"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89"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89"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89"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89"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89"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89"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89"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89"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89"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89"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89"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0"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0"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0"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0"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0"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0"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0"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0"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0"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0"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0"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0"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0"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0"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0"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0"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0"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0"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0"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0"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0"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0"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0"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0"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0"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0"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0"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0"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0"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0"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1"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1"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1"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1"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1"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1"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1"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1"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1"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1"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1"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1"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1"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1"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1"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1"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1"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1"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85"/>
      <c r="BS124" s="285" t="str">
        <f ca="true">+IF(OFFSET('Water Data'!$D$27,0,10*ROW('Water Data'!D118))="","",OFFSET('Water Data'!$D$27,0,10*ROW('Water Data'!D118)))</f>
        <v/>
      </c>
      <c r="BT124" s="285" t="str">
        <f ca="true">+IF(OFFSET('Water Data'!$D$28,0,10*ROW('Water Data'!D118))="","",OFFSET('Water Data'!$D$28,0,10*ROW('Water Data'!D118)))</f>
        <v/>
      </c>
      <c r="BU124" s="285" t="str">
        <f ca="true">+IF(OFFSET('Water Data'!$D$29,0,10*ROW('Water Data'!D118))="","",OFFSET('Water Data'!$D$29,0,10*ROW('Water Data'!D118)))</f>
        <v/>
      </c>
      <c r="BV124" s="285" t="str">
        <f ca="true">+IF(OFFSET('Water Data'!$E$27,0,10*ROW('Water Data'!E118))="","",OFFSET('Water Data'!$E$27,0,10*ROW('Water Data'!E118)))</f>
        <v/>
      </c>
      <c r="BW124" s="285" t="str">
        <f ca="true">+IF(OFFSET('Water Data'!$E$28,0,10*ROW('Water Data'!E118))="","",OFFSET('Water Data'!$E$28,0,10*ROW('Water Data'!E118)))</f>
        <v/>
      </c>
      <c r="BX124" s="285" t="str">
        <f ca="true">+IF(OFFSET('Water Data'!$E$29,0,10*ROW('Water Data'!E118))="","",OFFSET('Water Data'!$E$29,0,10*ROW('Water Data'!E118)))</f>
        <v/>
      </c>
      <c r="BY124" s="285" t="str">
        <f ca="true">+IF(OFFSET('Water Data'!$F$27,0,10*ROW('Water Data'!F118))="","",OFFSET('Water Data'!$F$27,0,10*ROW('Water Data'!F118)))</f>
        <v/>
      </c>
      <c r="BZ124" s="285" t="str">
        <f ca="true">+IF(OFFSET('Water Data'!$F$28,0,10*ROW('Water Data'!F118))="","",OFFSET('Water Data'!$F$28,0,10*ROW('Water Data'!F118)))</f>
        <v/>
      </c>
      <c r="CA124" s="285" t="str">
        <f ca="true">+IF(OFFSET('Water Data'!$F$29,0,10*ROW('Water Data'!F118))="","",OFFSET('Water Data'!$F$29,0,10*ROW('Water Data'!F118)))</f>
        <v/>
      </c>
      <c r="CB124" s="285" t="str">
        <f ca="true">+IF(OFFSET('Water Data'!$G$27,0,10*ROW('Water Data'!G118))="","",OFFSET('Water Data'!$G$27,0,10*ROW('Water Data'!G118)))</f>
        <v/>
      </c>
      <c r="CC124" s="285" t="str">
        <f ca="true">+IF(OFFSET('Water Data'!$G$28,0,10*ROW('Water Data'!G118))="","",OFFSET('Water Data'!$G$28,0,10*ROW('Water Data'!G118)))</f>
        <v/>
      </c>
      <c r="CD124" s="285" t="str">
        <f ca="true">+IF(OFFSET('Water Data'!$G$29,0,10*ROW('Water Data'!G118))="","",OFFSET('Water Data'!$G$29,0,10*ROW('Water Data'!G118)))</f>
        <v/>
      </c>
      <c r="CE124" s="285" t="str">
        <f ca="true">+IF(OFFSET('Water Data'!$H$27,0,10*ROW('Water Data'!H118))="","",OFFSET('Water Data'!$H$27,0,10*ROW('Water Data'!H118)))</f>
        <v/>
      </c>
      <c r="CF124" s="285" t="str">
        <f ca="true">+IF(OFFSET('Water Data'!$H$28,0,10*ROW('Water Data'!H118))="","",OFFSET('Water Data'!$H$28,0,10*ROW('Water Data'!H118)))</f>
        <v/>
      </c>
      <c r="CG124" s="285" t="str">
        <f ca="true">+IF(OFFSET('Water Data'!$H$29,0,10*ROW('Water Data'!H118))="","",OFFSET('Water Data'!$H$29,0,10*ROW('Water Data'!H118)))</f>
        <v/>
      </c>
      <c r="CH124" s="285" t="str">
        <f ca="true">+IF(OFFSET('Water Data'!$I$27,0,10*ROW('Water Data'!I118))="","",OFFSET('Water Data'!$I$27,0,10*ROW('Water Data'!I118)))</f>
        <v/>
      </c>
      <c r="CI124" s="285" t="str">
        <f ca="true">+IF(OFFSET('Water Data'!$I$28,0,10*ROW('Water Data'!I118))="","",OFFSET('Water Data'!$I$28,0,10*ROW('Water Data'!I118)))</f>
        <v/>
      </c>
      <c r="CJ124" s="285" t="str">
        <f ca="true">+IF(OFFSET('Water Data'!$I$29,0,10*ROW('Water Data'!I118))="","",OFFSET('Water Data'!$I$29,0,10*ROW('Water Data'!I118)))</f>
        <v/>
      </c>
      <c r="CK124" s="285" t="str">
        <f ca="true">+IF(OFFSET('Sanitation Data'!$D$28,0,10*ROW('Sanitation Data'!D118))="","",OFFSET('Sanitation Data'!$D$28,0,10*ROW('Sanitation Data'!D118)))</f>
        <v/>
      </c>
      <c r="CL124" s="285" t="str">
        <f ca="true">+IF(OFFSET('Sanitation Data'!$D$29,0,10*ROW('Sanitation Data'!D118))="","",OFFSET('Sanitation Data'!$D$29,0,10*ROW('Sanitation Data'!D118)))</f>
        <v/>
      </c>
      <c r="CM124" s="285" t="str">
        <f ca="true">+IF(OFFSET('Sanitation Data'!$D$30,0,10*ROW('Sanitation Data'!D118))="","",OFFSET('Sanitation Data'!$D$30,0,10*ROW('Sanitation Data'!D118)))</f>
        <v/>
      </c>
      <c r="CN124" s="285" t="str">
        <f ca="true">+IF(OFFSET('Sanitation Data'!$D$31,0,10*ROW('Sanitation Data'!D118))="","",OFFSET('Sanitation Data'!$D$31,0,10*ROW('Sanitation Data'!D118)))</f>
        <v/>
      </c>
      <c r="CO124" s="285" t="str">
        <f ca="true">+IF(OFFSET('Sanitation Data'!$D$32,0,10*ROW('Sanitation Data'!D118))="","",OFFSET('Sanitation Data'!$D$32,0,10*ROW('Sanitation Data'!D118)))</f>
        <v/>
      </c>
      <c r="CP124" s="285" t="str">
        <f ca="true">+IF(OFFSET('Sanitation Data'!$E$28,0,10*ROW('Sanitation Data'!E118))="","",OFFSET('Sanitation Data'!$E$28,0,10*ROW('Sanitation Data'!E118)))</f>
        <v/>
      </c>
      <c r="CQ124" s="285" t="str">
        <f ca="true">+IF(OFFSET('Sanitation Data'!$E$29,0,10*ROW('Sanitation Data'!E118))="","",OFFSET('Sanitation Data'!$E$29,0,10*ROW('Sanitation Data'!E118)))</f>
        <v/>
      </c>
      <c r="CR124" s="285" t="str">
        <f ca="true">+IF(OFFSET('Sanitation Data'!$E$30,0,10*ROW('Sanitation Data'!E118))="","",OFFSET('Sanitation Data'!$E$30,0,10*ROW('Sanitation Data'!E118)))</f>
        <v/>
      </c>
      <c r="CS124" s="285" t="str">
        <f ca="true">+IF(OFFSET('Sanitation Data'!$E$31,0,10*ROW('Sanitation Data'!E118))="","",OFFSET('Sanitation Data'!$E$31,0,10*ROW('Sanitation Data'!E118)))</f>
        <v/>
      </c>
      <c r="CT124" s="285" t="str">
        <f ca="true">+IF(OFFSET('Sanitation Data'!$E$32,0,10*ROW('Sanitation Data'!E118))="","",OFFSET('Sanitation Data'!$E$32,0,10*ROW('Sanitation Data'!E118)))</f>
        <v/>
      </c>
      <c r="CU124" s="285" t="str">
        <f ca="true">+IF(OFFSET('Sanitation Data'!$F$28,0,10*ROW('Sanitation Data'!F118))="","",OFFSET('Sanitation Data'!$F$28,0,10*ROW('Sanitation Data'!F118)))</f>
        <v/>
      </c>
      <c r="CV124" s="285" t="str">
        <f ca="true">+IF(OFFSET('Sanitation Data'!$F$29,0,10*ROW('Sanitation Data'!F118))="","",OFFSET('Sanitation Data'!$F$29,0,10*ROW('Sanitation Data'!F118)))</f>
        <v/>
      </c>
      <c r="CW124" s="285" t="str">
        <f ca="true">+IF(OFFSET('Sanitation Data'!$F$30,0,10*ROW('Sanitation Data'!F118))="","",OFFSET('Sanitation Data'!$F$30,0,10*ROW('Sanitation Data'!F118)))</f>
        <v/>
      </c>
      <c r="CX124" s="285" t="str">
        <f ca="true">+IF(OFFSET('Sanitation Data'!$F$31,0,10*ROW('Sanitation Data'!F118))="","",OFFSET('Sanitation Data'!$F$31,0,10*ROW('Sanitation Data'!F118)))</f>
        <v/>
      </c>
      <c r="CY124" s="285" t="str">
        <f ca="true">+IF(OFFSET('Sanitation Data'!$F$32,0,10*ROW('Sanitation Data'!F118))="","",OFFSET('Sanitation Data'!$F$32,0,10*ROW('Sanitation Data'!F118)))</f>
        <v/>
      </c>
      <c r="CZ124" s="285" t="str">
        <f ca="true">+IF(OFFSET('Sanitation Data'!$G$28,0,10*ROW('Sanitation Data'!G118))="","",OFFSET('Sanitation Data'!$G$28,0,10*ROW('Sanitation Data'!G118)))</f>
        <v/>
      </c>
      <c r="DA124" s="285" t="str">
        <f ca="true">+IF(OFFSET('Sanitation Data'!$G$29,0,10*ROW('Sanitation Data'!G118))="","",OFFSET('Sanitation Data'!$G$29,0,10*ROW('Sanitation Data'!G118)))</f>
        <v/>
      </c>
      <c r="DB124" s="285" t="str">
        <f ca="true">+IF(OFFSET('Sanitation Data'!$G$30,0,10*ROW('Sanitation Data'!G118))="","",OFFSET('Sanitation Data'!$G$30,0,10*ROW('Sanitation Data'!G118)))</f>
        <v/>
      </c>
      <c r="DC124" s="285" t="str">
        <f ca="true">+IF(OFFSET('Sanitation Data'!$G$31,0,10*ROW('Sanitation Data'!G118))="","",OFFSET('Sanitation Data'!$G$31,0,10*ROW('Sanitation Data'!G118)))</f>
        <v/>
      </c>
      <c r="DD124" s="285" t="str">
        <f ca="true">+IF(OFFSET('Sanitation Data'!$G$32,0,10*ROW('Sanitation Data'!G118))="","",OFFSET('Sanitation Data'!$G$32,0,10*ROW('Sanitation Data'!G118)))</f>
        <v/>
      </c>
      <c r="DE124" s="285" t="str">
        <f ca="true">+IF(OFFSET('Sanitation Data'!$H$28,0,10*ROW('Sanitation Data'!H118))="","",OFFSET('Sanitation Data'!$H$28,0,10*ROW('Sanitation Data'!H118)))</f>
        <v/>
      </c>
      <c r="DF124" s="285" t="str">
        <f ca="true">+IF(OFFSET('Sanitation Data'!$H$29,0,10*ROW('Sanitation Data'!H118))="","",OFFSET('Sanitation Data'!$H$29,0,10*ROW('Sanitation Data'!H118)))</f>
        <v/>
      </c>
      <c r="DG124" s="285" t="str">
        <f ca="true">+IF(OFFSET('Sanitation Data'!$H$30,0,10*ROW('Sanitation Data'!H118))="","",OFFSET('Sanitation Data'!$H$30,0,10*ROW('Sanitation Data'!H118)))</f>
        <v/>
      </c>
      <c r="DH124" s="285" t="str">
        <f ca="true">+IF(OFFSET('Sanitation Data'!$H$31,0,10*ROW('Sanitation Data'!H118))="","",OFFSET('Sanitation Data'!$H$31,0,10*ROW('Sanitation Data'!H118)))</f>
        <v/>
      </c>
      <c r="DI124" s="285" t="str">
        <f ca="true">+IF(OFFSET('Sanitation Data'!$H$32,0,10*ROW('Sanitation Data'!H118))="","",OFFSET('Sanitation Data'!$H$32,0,10*ROW('Sanitation Data'!H118)))</f>
        <v/>
      </c>
      <c r="DJ124" s="285" t="str">
        <f ca="true">+IF(OFFSET('Sanitation Data'!$I$28,0,10*ROW('Sanitation Data'!I118))="","",OFFSET('Sanitation Data'!$I$28,0,10*ROW('Sanitation Data'!I118)))</f>
        <v/>
      </c>
      <c r="DK124" s="285" t="str">
        <f ca="true">+IF(OFFSET('Sanitation Data'!$I$29,0,10*ROW('Sanitation Data'!I118))="","",OFFSET('Sanitation Data'!$I$29,0,10*ROW('Sanitation Data'!I118)))</f>
        <v/>
      </c>
      <c r="DL124" s="285" t="str">
        <f ca="true">+IF(OFFSET('Sanitation Data'!$I$30,0,10*ROW('Sanitation Data'!I118))="","",OFFSET('Sanitation Data'!$I$30,0,10*ROW('Sanitation Data'!I118)))</f>
        <v/>
      </c>
      <c r="DM124" s="285" t="str">
        <f ca="true">+IF(OFFSET('Sanitation Data'!$I$31,0,10*ROW('Sanitation Data'!I118))="","",OFFSET('Sanitation Data'!$I$31,0,10*ROW('Sanitation Data'!I118)))</f>
        <v/>
      </c>
      <c r="DN124" s="285" t="str">
        <f ca="true">+IF(OFFSET('Sanitation Data'!$I$32,0,10*ROW('Sanitation Data'!I118))="","",OFFSET('Sanitation Data'!$I$32,0,10*ROW('Sanitation Data'!I118)))</f>
        <v/>
      </c>
      <c r="DO124" s="285" t="str">
        <f ca="true">+IF(OFFSET('Hygiene Data'!$D$11,0,10*ROW('Hygiene Data'!D118))="","",OFFSET('Hygiene Data'!$D$11,0,10*ROW('Hygiene Data'!D118)))</f>
        <v/>
      </c>
      <c r="DP124" s="285" t="str">
        <f ca="true">+IF(OFFSET('Hygiene Data'!$D$12,0,10*ROW('Hygiene Data'!D118))="","",OFFSET('Hygiene Data'!$D$12,0,10*ROW('Hygiene Data'!D118)))</f>
        <v/>
      </c>
      <c r="DQ124" s="285" t="str">
        <f ca="true">+IF(OFFSET('Hygiene Data'!$D$13,0,10*ROW('Hygiene Data'!D118))="","",OFFSET('Hygiene Data'!$D$13,0,10*ROW('Hygiene Data'!D118)))</f>
        <v/>
      </c>
      <c r="DR124" s="285" t="str">
        <f ca="true">+IF(OFFSET('Hygiene Data'!$E$11,0,10*ROW('Hygiene Data'!E118))="","",OFFSET('Hygiene Data'!$E$11,0,10*ROW('Hygiene Data'!E118)))</f>
        <v/>
      </c>
      <c r="DS124" s="285" t="str">
        <f ca="true">+IF(OFFSET('Hygiene Data'!$E$12,0,10*ROW('Hygiene Data'!E118))="","",OFFSET('Hygiene Data'!$E$12,0,10*ROW('Hygiene Data'!E118)))</f>
        <v/>
      </c>
      <c r="DT124" s="285" t="str">
        <f ca="true">+IF(OFFSET('Hygiene Data'!$E$13,0,10*ROW('Hygiene Data'!E118))="","",OFFSET('Hygiene Data'!$E$13,0,10*ROW('Hygiene Data'!E118)))</f>
        <v/>
      </c>
      <c r="DU124" s="285" t="str">
        <f ca="true">+IF(OFFSET('Hygiene Data'!$F$11,0,10*ROW('Hygiene Data'!F118))="","",OFFSET('Hygiene Data'!$F$11,0,10*ROW('Hygiene Data'!F118)))</f>
        <v/>
      </c>
      <c r="DV124" s="285" t="str">
        <f ca="true">+IF(OFFSET('Hygiene Data'!$F$12,0,10*ROW('Hygiene Data'!F118))="","",OFFSET('Hygiene Data'!$F$12,0,10*ROW('Hygiene Data'!F118)))</f>
        <v/>
      </c>
      <c r="DW124" s="285" t="str">
        <f ca="true">+IF(OFFSET('Hygiene Data'!$F$13,0,10*ROW('Hygiene Data'!F118))="","",OFFSET('Hygiene Data'!$F$13,0,10*ROW('Hygiene Data'!F118)))</f>
        <v/>
      </c>
      <c r="DX124" s="285" t="str">
        <f ca="true">+IF(OFFSET('Hygiene Data'!$G$11,0,10*ROW('Hygiene Data'!G118))="","",OFFSET('Hygiene Data'!$G$11,0,10*ROW('Hygiene Data'!G118)))</f>
        <v/>
      </c>
      <c r="DY124" s="285" t="str">
        <f ca="true">+IF(OFFSET('Hygiene Data'!$G$12,0,10*ROW('Hygiene Data'!G118))="","",OFFSET('Hygiene Data'!$G$12,0,10*ROW('Hygiene Data'!G118)))</f>
        <v/>
      </c>
      <c r="DZ124" s="285" t="str">
        <f ca="true">+IF(OFFSET('Hygiene Data'!$G$13,0,10*ROW('Hygiene Data'!G118))="","",OFFSET('Hygiene Data'!$G$13,0,10*ROW('Hygiene Data'!G118)))</f>
        <v/>
      </c>
      <c r="EA124" s="285" t="str">
        <f ca="true">+IF(OFFSET('Hygiene Data'!$H$11,0,10*ROW('Hygiene Data'!H118))="","",OFFSET('Hygiene Data'!$H$11,0,10*ROW('Hygiene Data'!H118)))</f>
        <v/>
      </c>
      <c r="EB124" s="285" t="str">
        <f ca="true">+IF(OFFSET('Hygiene Data'!$H$12,0,10*ROW('Hygiene Data'!H118))="","",OFFSET('Hygiene Data'!$H$12,0,10*ROW('Hygiene Data'!H118)))</f>
        <v/>
      </c>
      <c r="EC124" s="285" t="str">
        <f ca="true">+IF(OFFSET('Hygiene Data'!$H$13,0,10*ROW('Hygiene Data'!H118))="","",OFFSET('Hygiene Data'!$H$13,0,10*ROW('Hygiene Data'!H118)))</f>
        <v/>
      </c>
      <c r="ED124" s="285" t="str">
        <f ca="true">+IF(OFFSET('Hygiene Data'!$I$11,0,10*ROW('Hygiene Data'!I118))="","",OFFSET('Hygiene Data'!$I$11,0,10*ROW('Hygiene Data'!I118)))</f>
        <v/>
      </c>
      <c r="EE124" s="285" t="str">
        <f ca="true">+IF(OFFSET('Hygiene Data'!$I$12,0,10*ROW('Hygiene Data'!I118))="","",OFFSET('Hygiene Data'!$I$12,0,10*ROW('Hygiene Data'!I118)))</f>
        <v/>
      </c>
      <c r="EF124" s="285" t="str">
        <f ca="true">+IF(OFFSET('Hygiene Data'!$I$13,0,10*ROW('Hygiene Data'!I118))="","",OFFSET('Hygiene Data'!$I$13,0,10*ROW('Hygiene Data'!I118)))</f>
        <v/>
      </c>
    </row>
    <row xmlns:x14ac="http://schemas.microsoft.com/office/spreadsheetml/2009/9/ac" r="125" x14ac:dyDescent="0.2">
      <c r="A125" s="35" t="str">
        <f ca="true">+IF(OFFSET('Water Data'!$B$2,0,10*ROW('Water Data'!E119))="","",OFFSET('Water Data'!$B$2,0,10*ROW('Water Data'!E119)))</f>
        <v/>
      </c>
      <c r="B125" s="35" t="str">
        <f ca="true">+IF(OFFSET('Water Data'!$C$2,0,10*ROW('Water Data'!F119))="","",OFFSET('Water Data'!$C$2,0,10*ROW('Water Data'!F119)))</f>
        <v/>
      </c>
      <c r="C125" s="341" t="str">
        <f t="shared" ca="true" si="1"/>
        <v/>
      </c>
      <c r="D125" s="89"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89"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89"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89"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89"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89"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89"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89"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89"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89"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89"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89"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89"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89"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89"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89"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89"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89"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0"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0"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0"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0"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0"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0"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0"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0"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0"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0"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0"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0"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0"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0"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0"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0"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0"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0"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0"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0"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0"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0"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0"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0"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0"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0"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0"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0"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0"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0"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1"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1"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1"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1"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1"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1"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1"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1"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1"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1"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1"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1"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1"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1"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1"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1"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1"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1"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85"/>
      <c r="BS125" s="285" t="str">
        <f ca="true">+IF(OFFSET('Water Data'!$D$27,0,10*ROW('Water Data'!D119))="","",OFFSET('Water Data'!$D$27,0,10*ROW('Water Data'!D119)))</f>
        <v/>
      </c>
      <c r="BT125" s="285" t="str">
        <f ca="true">+IF(OFFSET('Water Data'!$D$28,0,10*ROW('Water Data'!D119))="","",OFFSET('Water Data'!$D$28,0,10*ROW('Water Data'!D119)))</f>
        <v/>
      </c>
      <c r="BU125" s="285" t="str">
        <f ca="true">+IF(OFFSET('Water Data'!$D$29,0,10*ROW('Water Data'!D119))="","",OFFSET('Water Data'!$D$29,0,10*ROW('Water Data'!D119)))</f>
        <v/>
      </c>
      <c r="BV125" s="285" t="str">
        <f ca="true">+IF(OFFSET('Water Data'!$E$27,0,10*ROW('Water Data'!E119))="","",OFFSET('Water Data'!$E$27,0,10*ROW('Water Data'!E119)))</f>
        <v/>
      </c>
      <c r="BW125" s="285" t="str">
        <f ca="true">+IF(OFFSET('Water Data'!$E$28,0,10*ROW('Water Data'!E119))="","",OFFSET('Water Data'!$E$28,0,10*ROW('Water Data'!E119)))</f>
        <v/>
      </c>
      <c r="BX125" s="285" t="str">
        <f ca="true">+IF(OFFSET('Water Data'!$E$29,0,10*ROW('Water Data'!E119))="","",OFFSET('Water Data'!$E$29,0,10*ROW('Water Data'!E119)))</f>
        <v/>
      </c>
      <c r="BY125" s="285" t="str">
        <f ca="true">+IF(OFFSET('Water Data'!$F$27,0,10*ROW('Water Data'!F119))="","",OFFSET('Water Data'!$F$27,0,10*ROW('Water Data'!F119)))</f>
        <v/>
      </c>
      <c r="BZ125" s="285" t="str">
        <f ca="true">+IF(OFFSET('Water Data'!$F$28,0,10*ROW('Water Data'!F119))="","",OFFSET('Water Data'!$F$28,0,10*ROW('Water Data'!F119)))</f>
        <v/>
      </c>
      <c r="CA125" s="285" t="str">
        <f ca="true">+IF(OFFSET('Water Data'!$F$29,0,10*ROW('Water Data'!F119))="","",OFFSET('Water Data'!$F$29,0,10*ROW('Water Data'!F119)))</f>
        <v/>
      </c>
      <c r="CB125" s="285" t="str">
        <f ca="true">+IF(OFFSET('Water Data'!$G$27,0,10*ROW('Water Data'!G119))="","",OFFSET('Water Data'!$G$27,0,10*ROW('Water Data'!G119)))</f>
        <v/>
      </c>
      <c r="CC125" s="285" t="str">
        <f ca="true">+IF(OFFSET('Water Data'!$G$28,0,10*ROW('Water Data'!G119))="","",OFFSET('Water Data'!$G$28,0,10*ROW('Water Data'!G119)))</f>
        <v/>
      </c>
      <c r="CD125" s="285" t="str">
        <f ca="true">+IF(OFFSET('Water Data'!$G$29,0,10*ROW('Water Data'!G119))="","",OFFSET('Water Data'!$G$29,0,10*ROW('Water Data'!G119)))</f>
        <v/>
      </c>
      <c r="CE125" s="285" t="str">
        <f ca="true">+IF(OFFSET('Water Data'!$H$27,0,10*ROW('Water Data'!H119))="","",OFFSET('Water Data'!$H$27,0,10*ROW('Water Data'!H119)))</f>
        <v/>
      </c>
      <c r="CF125" s="285" t="str">
        <f ca="true">+IF(OFFSET('Water Data'!$H$28,0,10*ROW('Water Data'!H119))="","",OFFSET('Water Data'!$H$28,0,10*ROW('Water Data'!H119)))</f>
        <v/>
      </c>
      <c r="CG125" s="285" t="str">
        <f ca="true">+IF(OFFSET('Water Data'!$H$29,0,10*ROW('Water Data'!H119))="","",OFFSET('Water Data'!$H$29,0,10*ROW('Water Data'!H119)))</f>
        <v/>
      </c>
      <c r="CH125" s="285" t="str">
        <f ca="true">+IF(OFFSET('Water Data'!$I$27,0,10*ROW('Water Data'!I119))="","",OFFSET('Water Data'!$I$27,0,10*ROW('Water Data'!I119)))</f>
        <v/>
      </c>
      <c r="CI125" s="285" t="str">
        <f ca="true">+IF(OFFSET('Water Data'!$I$28,0,10*ROW('Water Data'!I119))="","",OFFSET('Water Data'!$I$28,0,10*ROW('Water Data'!I119)))</f>
        <v/>
      </c>
      <c r="CJ125" s="285" t="str">
        <f ca="true">+IF(OFFSET('Water Data'!$I$29,0,10*ROW('Water Data'!I119))="","",OFFSET('Water Data'!$I$29,0,10*ROW('Water Data'!I119)))</f>
        <v/>
      </c>
      <c r="CK125" s="285" t="str">
        <f ca="true">+IF(OFFSET('Sanitation Data'!$D$28,0,10*ROW('Sanitation Data'!D119))="","",OFFSET('Sanitation Data'!$D$28,0,10*ROW('Sanitation Data'!D119)))</f>
        <v/>
      </c>
      <c r="CL125" s="285" t="str">
        <f ca="true">+IF(OFFSET('Sanitation Data'!$D$29,0,10*ROW('Sanitation Data'!D119))="","",OFFSET('Sanitation Data'!$D$29,0,10*ROW('Sanitation Data'!D119)))</f>
        <v/>
      </c>
      <c r="CM125" s="285" t="str">
        <f ca="true">+IF(OFFSET('Sanitation Data'!$D$30,0,10*ROW('Sanitation Data'!D119))="","",OFFSET('Sanitation Data'!$D$30,0,10*ROW('Sanitation Data'!D119)))</f>
        <v/>
      </c>
      <c r="CN125" s="285" t="str">
        <f ca="true">+IF(OFFSET('Sanitation Data'!$D$31,0,10*ROW('Sanitation Data'!D119))="","",OFFSET('Sanitation Data'!$D$31,0,10*ROW('Sanitation Data'!D119)))</f>
        <v/>
      </c>
      <c r="CO125" s="285" t="str">
        <f ca="true">+IF(OFFSET('Sanitation Data'!$D$32,0,10*ROW('Sanitation Data'!D119))="","",OFFSET('Sanitation Data'!$D$32,0,10*ROW('Sanitation Data'!D119)))</f>
        <v/>
      </c>
      <c r="CP125" s="285" t="str">
        <f ca="true">+IF(OFFSET('Sanitation Data'!$E$28,0,10*ROW('Sanitation Data'!E119))="","",OFFSET('Sanitation Data'!$E$28,0,10*ROW('Sanitation Data'!E119)))</f>
        <v/>
      </c>
      <c r="CQ125" s="285" t="str">
        <f ca="true">+IF(OFFSET('Sanitation Data'!$E$29,0,10*ROW('Sanitation Data'!E119))="","",OFFSET('Sanitation Data'!$E$29,0,10*ROW('Sanitation Data'!E119)))</f>
        <v/>
      </c>
      <c r="CR125" s="285" t="str">
        <f ca="true">+IF(OFFSET('Sanitation Data'!$E$30,0,10*ROW('Sanitation Data'!E119))="","",OFFSET('Sanitation Data'!$E$30,0,10*ROW('Sanitation Data'!E119)))</f>
        <v/>
      </c>
      <c r="CS125" s="285" t="str">
        <f ca="true">+IF(OFFSET('Sanitation Data'!$E$31,0,10*ROW('Sanitation Data'!E119))="","",OFFSET('Sanitation Data'!$E$31,0,10*ROW('Sanitation Data'!E119)))</f>
        <v/>
      </c>
      <c r="CT125" s="285" t="str">
        <f ca="true">+IF(OFFSET('Sanitation Data'!$E$32,0,10*ROW('Sanitation Data'!E119))="","",OFFSET('Sanitation Data'!$E$32,0,10*ROW('Sanitation Data'!E119)))</f>
        <v/>
      </c>
      <c r="CU125" s="285" t="str">
        <f ca="true">+IF(OFFSET('Sanitation Data'!$F$28,0,10*ROW('Sanitation Data'!F119))="","",OFFSET('Sanitation Data'!$F$28,0,10*ROW('Sanitation Data'!F119)))</f>
        <v/>
      </c>
      <c r="CV125" s="285" t="str">
        <f ca="true">+IF(OFFSET('Sanitation Data'!$F$29,0,10*ROW('Sanitation Data'!F119))="","",OFFSET('Sanitation Data'!$F$29,0,10*ROW('Sanitation Data'!F119)))</f>
        <v/>
      </c>
      <c r="CW125" s="285" t="str">
        <f ca="true">+IF(OFFSET('Sanitation Data'!$F$30,0,10*ROW('Sanitation Data'!F119))="","",OFFSET('Sanitation Data'!$F$30,0,10*ROW('Sanitation Data'!F119)))</f>
        <v/>
      </c>
      <c r="CX125" s="285" t="str">
        <f ca="true">+IF(OFFSET('Sanitation Data'!$F$31,0,10*ROW('Sanitation Data'!F119))="","",OFFSET('Sanitation Data'!$F$31,0,10*ROW('Sanitation Data'!F119)))</f>
        <v/>
      </c>
      <c r="CY125" s="285" t="str">
        <f ca="true">+IF(OFFSET('Sanitation Data'!$F$32,0,10*ROW('Sanitation Data'!F119))="","",OFFSET('Sanitation Data'!$F$32,0,10*ROW('Sanitation Data'!F119)))</f>
        <v/>
      </c>
      <c r="CZ125" s="285" t="str">
        <f ca="true">+IF(OFFSET('Sanitation Data'!$G$28,0,10*ROW('Sanitation Data'!G119))="","",OFFSET('Sanitation Data'!$G$28,0,10*ROW('Sanitation Data'!G119)))</f>
        <v/>
      </c>
      <c r="DA125" s="285" t="str">
        <f ca="true">+IF(OFFSET('Sanitation Data'!$G$29,0,10*ROW('Sanitation Data'!G119))="","",OFFSET('Sanitation Data'!$G$29,0,10*ROW('Sanitation Data'!G119)))</f>
        <v/>
      </c>
      <c r="DB125" s="285" t="str">
        <f ca="true">+IF(OFFSET('Sanitation Data'!$G$30,0,10*ROW('Sanitation Data'!G119))="","",OFFSET('Sanitation Data'!$G$30,0,10*ROW('Sanitation Data'!G119)))</f>
        <v/>
      </c>
      <c r="DC125" s="285" t="str">
        <f ca="true">+IF(OFFSET('Sanitation Data'!$G$31,0,10*ROW('Sanitation Data'!G119))="","",OFFSET('Sanitation Data'!$G$31,0,10*ROW('Sanitation Data'!G119)))</f>
        <v/>
      </c>
      <c r="DD125" s="285" t="str">
        <f ca="true">+IF(OFFSET('Sanitation Data'!$G$32,0,10*ROW('Sanitation Data'!G119))="","",OFFSET('Sanitation Data'!$G$32,0,10*ROW('Sanitation Data'!G119)))</f>
        <v/>
      </c>
      <c r="DE125" s="285" t="str">
        <f ca="true">+IF(OFFSET('Sanitation Data'!$H$28,0,10*ROW('Sanitation Data'!H119))="","",OFFSET('Sanitation Data'!$H$28,0,10*ROW('Sanitation Data'!H119)))</f>
        <v/>
      </c>
      <c r="DF125" s="285" t="str">
        <f ca="true">+IF(OFFSET('Sanitation Data'!$H$29,0,10*ROW('Sanitation Data'!H119))="","",OFFSET('Sanitation Data'!$H$29,0,10*ROW('Sanitation Data'!H119)))</f>
        <v/>
      </c>
      <c r="DG125" s="285" t="str">
        <f ca="true">+IF(OFFSET('Sanitation Data'!$H$30,0,10*ROW('Sanitation Data'!H119))="","",OFFSET('Sanitation Data'!$H$30,0,10*ROW('Sanitation Data'!H119)))</f>
        <v/>
      </c>
      <c r="DH125" s="285" t="str">
        <f ca="true">+IF(OFFSET('Sanitation Data'!$H$31,0,10*ROW('Sanitation Data'!H119))="","",OFFSET('Sanitation Data'!$H$31,0,10*ROW('Sanitation Data'!H119)))</f>
        <v/>
      </c>
      <c r="DI125" s="285" t="str">
        <f ca="true">+IF(OFFSET('Sanitation Data'!$H$32,0,10*ROW('Sanitation Data'!H119))="","",OFFSET('Sanitation Data'!$H$32,0,10*ROW('Sanitation Data'!H119)))</f>
        <v/>
      </c>
      <c r="DJ125" s="285" t="str">
        <f ca="true">+IF(OFFSET('Sanitation Data'!$I$28,0,10*ROW('Sanitation Data'!I119))="","",OFFSET('Sanitation Data'!$I$28,0,10*ROW('Sanitation Data'!I119)))</f>
        <v/>
      </c>
      <c r="DK125" s="285" t="str">
        <f ca="true">+IF(OFFSET('Sanitation Data'!$I$29,0,10*ROW('Sanitation Data'!I119))="","",OFFSET('Sanitation Data'!$I$29,0,10*ROW('Sanitation Data'!I119)))</f>
        <v/>
      </c>
      <c r="DL125" s="285" t="str">
        <f ca="true">+IF(OFFSET('Sanitation Data'!$I$30,0,10*ROW('Sanitation Data'!I119))="","",OFFSET('Sanitation Data'!$I$30,0,10*ROW('Sanitation Data'!I119)))</f>
        <v/>
      </c>
      <c r="DM125" s="285" t="str">
        <f ca="true">+IF(OFFSET('Sanitation Data'!$I$31,0,10*ROW('Sanitation Data'!I119))="","",OFFSET('Sanitation Data'!$I$31,0,10*ROW('Sanitation Data'!I119)))</f>
        <v/>
      </c>
      <c r="DN125" s="285" t="str">
        <f ca="true">+IF(OFFSET('Sanitation Data'!$I$32,0,10*ROW('Sanitation Data'!I119))="","",OFFSET('Sanitation Data'!$I$32,0,10*ROW('Sanitation Data'!I119)))</f>
        <v/>
      </c>
      <c r="DO125" s="285" t="str">
        <f ca="true">+IF(OFFSET('Hygiene Data'!$D$11,0,10*ROW('Hygiene Data'!D119))="","",OFFSET('Hygiene Data'!$D$11,0,10*ROW('Hygiene Data'!D119)))</f>
        <v/>
      </c>
      <c r="DP125" s="285" t="str">
        <f ca="true">+IF(OFFSET('Hygiene Data'!$D$12,0,10*ROW('Hygiene Data'!D119))="","",OFFSET('Hygiene Data'!$D$12,0,10*ROW('Hygiene Data'!D119)))</f>
        <v/>
      </c>
      <c r="DQ125" s="285" t="str">
        <f ca="true">+IF(OFFSET('Hygiene Data'!$D$13,0,10*ROW('Hygiene Data'!D119))="","",OFFSET('Hygiene Data'!$D$13,0,10*ROW('Hygiene Data'!D119)))</f>
        <v/>
      </c>
      <c r="DR125" s="285" t="str">
        <f ca="true">+IF(OFFSET('Hygiene Data'!$E$11,0,10*ROW('Hygiene Data'!E119))="","",OFFSET('Hygiene Data'!$E$11,0,10*ROW('Hygiene Data'!E119)))</f>
        <v/>
      </c>
      <c r="DS125" s="285" t="str">
        <f ca="true">+IF(OFFSET('Hygiene Data'!$E$12,0,10*ROW('Hygiene Data'!E119))="","",OFFSET('Hygiene Data'!$E$12,0,10*ROW('Hygiene Data'!E119)))</f>
        <v/>
      </c>
      <c r="DT125" s="285" t="str">
        <f ca="true">+IF(OFFSET('Hygiene Data'!$E$13,0,10*ROW('Hygiene Data'!E119))="","",OFFSET('Hygiene Data'!$E$13,0,10*ROW('Hygiene Data'!E119)))</f>
        <v/>
      </c>
      <c r="DU125" s="285" t="str">
        <f ca="true">+IF(OFFSET('Hygiene Data'!$F$11,0,10*ROW('Hygiene Data'!F119))="","",OFFSET('Hygiene Data'!$F$11,0,10*ROW('Hygiene Data'!F119)))</f>
        <v/>
      </c>
      <c r="DV125" s="285" t="str">
        <f ca="true">+IF(OFFSET('Hygiene Data'!$F$12,0,10*ROW('Hygiene Data'!F119))="","",OFFSET('Hygiene Data'!$F$12,0,10*ROW('Hygiene Data'!F119)))</f>
        <v/>
      </c>
      <c r="DW125" s="285" t="str">
        <f ca="true">+IF(OFFSET('Hygiene Data'!$F$13,0,10*ROW('Hygiene Data'!F119))="","",OFFSET('Hygiene Data'!$F$13,0,10*ROW('Hygiene Data'!F119)))</f>
        <v/>
      </c>
      <c r="DX125" s="285" t="str">
        <f ca="true">+IF(OFFSET('Hygiene Data'!$G$11,0,10*ROW('Hygiene Data'!G119))="","",OFFSET('Hygiene Data'!$G$11,0,10*ROW('Hygiene Data'!G119)))</f>
        <v/>
      </c>
      <c r="DY125" s="285" t="str">
        <f ca="true">+IF(OFFSET('Hygiene Data'!$G$12,0,10*ROW('Hygiene Data'!G119))="","",OFFSET('Hygiene Data'!$G$12,0,10*ROW('Hygiene Data'!G119)))</f>
        <v/>
      </c>
      <c r="DZ125" s="285" t="str">
        <f ca="true">+IF(OFFSET('Hygiene Data'!$G$13,0,10*ROW('Hygiene Data'!G119))="","",OFFSET('Hygiene Data'!$G$13,0,10*ROW('Hygiene Data'!G119)))</f>
        <v/>
      </c>
      <c r="EA125" s="285" t="str">
        <f ca="true">+IF(OFFSET('Hygiene Data'!$H$11,0,10*ROW('Hygiene Data'!H119))="","",OFFSET('Hygiene Data'!$H$11,0,10*ROW('Hygiene Data'!H119)))</f>
        <v/>
      </c>
      <c r="EB125" s="285" t="str">
        <f ca="true">+IF(OFFSET('Hygiene Data'!$H$12,0,10*ROW('Hygiene Data'!H119))="","",OFFSET('Hygiene Data'!$H$12,0,10*ROW('Hygiene Data'!H119)))</f>
        <v/>
      </c>
      <c r="EC125" s="285" t="str">
        <f ca="true">+IF(OFFSET('Hygiene Data'!$H$13,0,10*ROW('Hygiene Data'!H119))="","",OFFSET('Hygiene Data'!$H$13,0,10*ROW('Hygiene Data'!H119)))</f>
        <v/>
      </c>
      <c r="ED125" s="285" t="str">
        <f ca="true">+IF(OFFSET('Hygiene Data'!$I$11,0,10*ROW('Hygiene Data'!I119))="","",OFFSET('Hygiene Data'!$I$11,0,10*ROW('Hygiene Data'!I119)))</f>
        <v/>
      </c>
      <c r="EE125" s="285" t="str">
        <f ca="true">+IF(OFFSET('Hygiene Data'!$I$12,0,10*ROW('Hygiene Data'!I119))="","",OFFSET('Hygiene Data'!$I$12,0,10*ROW('Hygiene Data'!I119)))</f>
        <v/>
      </c>
      <c r="EF125" s="285" t="str">
        <f ca="true">+IF(OFFSET('Hygiene Data'!$I$13,0,10*ROW('Hygiene Data'!I119))="","",OFFSET('Hygiene Data'!$I$13,0,10*ROW('Hygiene Data'!I119)))</f>
        <v/>
      </c>
    </row>
    <row xmlns:x14ac="http://schemas.microsoft.com/office/spreadsheetml/2009/9/ac" r="126" x14ac:dyDescent="0.2">
      <c r="A126" s="35" t="str">
        <f ca="true">+IF(OFFSET('Water Data'!$B$2,0,10*ROW('Water Data'!E120))="","",OFFSET('Water Data'!$B$2,0,10*ROW('Water Data'!E120)))</f>
        <v/>
      </c>
      <c r="B126" s="35" t="str">
        <f ca="true">+IF(OFFSET('Water Data'!$C$2,0,10*ROW('Water Data'!F120))="","",OFFSET('Water Data'!$C$2,0,10*ROW('Water Data'!F120)))</f>
        <v/>
      </c>
      <c r="C126" s="341" t="str">
        <f t="shared" ca="true" si="1"/>
        <v/>
      </c>
      <c r="D126" s="89"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89"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89"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89"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89"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89"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89"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89"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89"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89"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89"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89"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89"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89"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89"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89"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89"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89"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0"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0"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0"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0"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0"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0"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0"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0"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0"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0"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0"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0"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0"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0"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0"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0"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0"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0"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0"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0"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0"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0"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0"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0"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0"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0"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0"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0"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0"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0"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1"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1"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1"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1"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1"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1"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1"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1"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1"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1"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1"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1"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1"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1"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1"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1"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1"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1"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85"/>
      <c r="BS126" s="285" t="str">
        <f ca="true">+IF(OFFSET('Water Data'!$D$27,0,10*ROW('Water Data'!D120))="","",OFFSET('Water Data'!$D$27,0,10*ROW('Water Data'!D120)))</f>
        <v/>
      </c>
      <c r="BT126" s="285" t="str">
        <f ca="true">+IF(OFFSET('Water Data'!$D$28,0,10*ROW('Water Data'!D120))="","",OFFSET('Water Data'!$D$28,0,10*ROW('Water Data'!D120)))</f>
        <v/>
      </c>
      <c r="BU126" s="285" t="str">
        <f ca="true">+IF(OFFSET('Water Data'!$D$29,0,10*ROW('Water Data'!D120))="","",OFFSET('Water Data'!$D$29,0,10*ROW('Water Data'!D120)))</f>
        <v/>
      </c>
      <c r="BV126" s="285" t="str">
        <f ca="true">+IF(OFFSET('Water Data'!$E$27,0,10*ROW('Water Data'!E120))="","",OFFSET('Water Data'!$E$27,0,10*ROW('Water Data'!E120)))</f>
        <v/>
      </c>
      <c r="BW126" s="285" t="str">
        <f ca="true">+IF(OFFSET('Water Data'!$E$28,0,10*ROW('Water Data'!E120))="","",OFFSET('Water Data'!$E$28,0,10*ROW('Water Data'!E120)))</f>
        <v/>
      </c>
      <c r="BX126" s="285" t="str">
        <f ca="true">+IF(OFFSET('Water Data'!$E$29,0,10*ROW('Water Data'!E120))="","",OFFSET('Water Data'!$E$29,0,10*ROW('Water Data'!E120)))</f>
        <v/>
      </c>
      <c r="BY126" s="285" t="str">
        <f ca="true">+IF(OFFSET('Water Data'!$F$27,0,10*ROW('Water Data'!F120))="","",OFFSET('Water Data'!$F$27,0,10*ROW('Water Data'!F120)))</f>
        <v/>
      </c>
      <c r="BZ126" s="285" t="str">
        <f ca="true">+IF(OFFSET('Water Data'!$F$28,0,10*ROW('Water Data'!F120))="","",OFFSET('Water Data'!$F$28,0,10*ROW('Water Data'!F120)))</f>
        <v/>
      </c>
      <c r="CA126" s="285" t="str">
        <f ca="true">+IF(OFFSET('Water Data'!$F$29,0,10*ROW('Water Data'!F120))="","",OFFSET('Water Data'!$F$29,0,10*ROW('Water Data'!F120)))</f>
        <v/>
      </c>
      <c r="CB126" s="285" t="str">
        <f ca="true">+IF(OFFSET('Water Data'!$G$27,0,10*ROW('Water Data'!G120))="","",OFFSET('Water Data'!$G$27,0,10*ROW('Water Data'!G120)))</f>
        <v/>
      </c>
      <c r="CC126" s="285" t="str">
        <f ca="true">+IF(OFFSET('Water Data'!$G$28,0,10*ROW('Water Data'!G120))="","",OFFSET('Water Data'!$G$28,0,10*ROW('Water Data'!G120)))</f>
        <v/>
      </c>
      <c r="CD126" s="285" t="str">
        <f ca="true">+IF(OFFSET('Water Data'!$G$29,0,10*ROW('Water Data'!G120))="","",OFFSET('Water Data'!$G$29,0,10*ROW('Water Data'!G120)))</f>
        <v/>
      </c>
      <c r="CE126" s="285" t="str">
        <f ca="true">+IF(OFFSET('Water Data'!$H$27,0,10*ROW('Water Data'!H120))="","",OFFSET('Water Data'!$H$27,0,10*ROW('Water Data'!H120)))</f>
        <v/>
      </c>
      <c r="CF126" s="285" t="str">
        <f ca="true">+IF(OFFSET('Water Data'!$H$28,0,10*ROW('Water Data'!H120))="","",OFFSET('Water Data'!$H$28,0,10*ROW('Water Data'!H120)))</f>
        <v/>
      </c>
      <c r="CG126" s="285" t="str">
        <f ca="true">+IF(OFFSET('Water Data'!$H$29,0,10*ROW('Water Data'!H120))="","",OFFSET('Water Data'!$H$29,0,10*ROW('Water Data'!H120)))</f>
        <v/>
      </c>
      <c r="CH126" s="285" t="str">
        <f ca="true">+IF(OFFSET('Water Data'!$I$27,0,10*ROW('Water Data'!I120))="","",OFFSET('Water Data'!$I$27,0,10*ROW('Water Data'!I120)))</f>
        <v/>
      </c>
      <c r="CI126" s="285" t="str">
        <f ca="true">+IF(OFFSET('Water Data'!$I$28,0,10*ROW('Water Data'!I120))="","",OFFSET('Water Data'!$I$28,0,10*ROW('Water Data'!I120)))</f>
        <v/>
      </c>
      <c r="CJ126" s="285" t="str">
        <f ca="true">+IF(OFFSET('Water Data'!$I$29,0,10*ROW('Water Data'!I120))="","",OFFSET('Water Data'!$I$29,0,10*ROW('Water Data'!I120)))</f>
        <v/>
      </c>
      <c r="CK126" s="285" t="str">
        <f ca="true">+IF(OFFSET('Sanitation Data'!$D$28,0,10*ROW('Sanitation Data'!D120))="","",OFFSET('Sanitation Data'!$D$28,0,10*ROW('Sanitation Data'!D120)))</f>
        <v/>
      </c>
      <c r="CL126" s="285" t="str">
        <f ca="true">+IF(OFFSET('Sanitation Data'!$D$29,0,10*ROW('Sanitation Data'!D120))="","",OFFSET('Sanitation Data'!$D$29,0,10*ROW('Sanitation Data'!D120)))</f>
        <v/>
      </c>
      <c r="CM126" s="285" t="str">
        <f ca="true">+IF(OFFSET('Sanitation Data'!$D$30,0,10*ROW('Sanitation Data'!D120))="","",OFFSET('Sanitation Data'!$D$30,0,10*ROW('Sanitation Data'!D120)))</f>
        <v/>
      </c>
      <c r="CN126" s="285" t="str">
        <f ca="true">+IF(OFFSET('Sanitation Data'!$D$31,0,10*ROW('Sanitation Data'!D120))="","",OFFSET('Sanitation Data'!$D$31,0,10*ROW('Sanitation Data'!D120)))</f>
        <v/>
      </c>
      <c r="CO126" s="285" t="str">
        <f ca="true">+IF(OFFSET('Sanitation Data'!$D$32,0,10*ROW('Sanitation Data'!D120))="","",OFFSET('Sanitation Data'!$D$32,0,10*ROW('Sanitation Data'!D120)))</f>
        <v/>
      </c>
      <c r="CP126" s="285" t="str">
        <f ca="true">+IF(OFFSET('Sanitation Data'!$E$28,0,10*ROW('Sanitation Data'!E120))="","",OFFSET('Sanitation Data'!$E$28,0,10*ROW('Sanitation Data'!E120)))</f>
        <v/>
      </c>
      <c r="CQ126" s="285" t="str">
        <f ca="true">+IF(OFFSET('Sanitation Data'!$E$29,0,10*ROW('Sanitation Data'!E120))="","",OFFSET('Sanitation Data'!$E$29,0,10*ROW('Sanitation Data'!E120)))</f>
        <v/>
      </c>
      <c r="CR126" s="285" t="str">
        <f ca="true">+IF(OFFSET('Sanitation Data'!$E$30,0,10*ROW('Sanitation Data'!E120))="","",OFFSET('Sanitation Data'!$E$30,0,10*ROW('Sanitation Data'!E120)))</f>
        <v/>
      </c>
      <c r="CS126" s="285" t="str">
        <f ca="true">+IF(OFFSET('Sanitation Data'!$E$31,0,10*ROW('Sanitation Data'!E120))="","",OFFSET('Sanitation Data'!$E$31,0,10*ROW('Sanitation Data'!E120)))</f>
        <v/>
      </c>
      <c r="CT126" s="285" t="str">
        <f ca="true">+IF(OFFSET('Sanitation Data'!$E$32,0,10*ROW('Sanitation Data'!E120))="","",OFFSET('Sanitation Data'!$E$32,0,10*ROW('Sanitation Data'!E120)))</f>
        <v/>
      </c>
      <c r="CU126" s="285" t="str">
        <f ca="true">+IF(OFFSET('Sanitation Data'!$F$28,0,10*ROW('Sanitation Data'!F120))="","",OFFSET('Sanitation Data'!$F$28,0,10*ROW('Sanitation Data'!F120)))</f>
        <v/>
      </c>
      <c r="CV126" s="285" t="str">
        <f ca="true">+IF(OFFSET('Sanitation Data'!$F$29,0,10*ROW('Sanitation Data'!F120))="","",OFFSET('Sanitation Data'!$F$29,0,10*ROW('Sanitation Data'!F120)))</f>
        <v/>
      </c>
      <c r="CW126" s="285" t="str">
        <f ca="true">+IF(OFFSET('Sanitation Data'!$F$30,0,10*ROW('Sanitation Data'!F120))="","",OFFSET('Sanitation Data'!$F$30,0,10*ROW('Sanitation Data'!F120)))</f>
        <v/>
      </c>
      <c r="CX126" s="285" t="str">
        <f ca="true">+IF(OFFSET('Sanitation Data'!$F$31,0,10*ROW('Sanitation Data'!F120))="","",OFFSET('Sanitation Data'!$F$31,0,10*ROW('Sanitation Data'!F120)))</f>
        <v/>
      </c>
      <c r="CY126" s="285" t="str">
        <f ca="true">+IF(OFFSET('Sanitation Data'!$F$32,0,10*ROW('Sanitation Data'!F120))="","",OFFSET('Sanitation Data'!$F$32,0,10*ROW('Sanitation Data'!F120)))</f>
        <v/>
      </c>
      <c r="CZ126" s="285" t="str">
        <f ca="true">+IF(OFFSET('Sanitation Data'!$G$28,0,10*ROW('Sanitation Data'!G120))="","",OFFSET('Sanitation Data'!$G$28,0,10*ROW('Sanitation Data'!G120)))</f>
        <v/>
      </c>
      <c r="DA126" s="285" t="str">
        <f ca="true">+IF(OFFSET('Sanitation Data'!$G$29,0,10*ROW('Sanitation Data'!G120))="","",OFFSET('Sanitation Data'!$G$29,0,10*ROW('Sanitation Data'!G120)))</f>
        <v/>
      </c>
      <c r="DB126" s="285" t="str">
        <f ca="true">+IF(OFFSET('Sanitation Data'!$G$30,0,10*ROW('Sanitation Data'!G120))="","",OFFSET('Sanitation Data'!$G$30,0,10*ROW('Sanitation Data'!G120)))</f>
        <v/>
      </c>
      <c r="DC126" s="285" t="str">
        <f ca="true">+IF(OFFSET('Sanitation Data'!$G$31,0,10*ROW('Sanitation Data'!G120))="","",OFFSET('Sanitation Data'!$G$31,0,10*ROW('Sanitation Data'!G120)))</f>
        <v/>
      </c>
      <c r="DD126" s="285" t="str">
        <f ca="true">+IF(OFFSET('Sanitation Data'!$G$32,0,10*ROW('Sanitation Data'!G120))="","",OFFSET('Sanitation Data'!$G$32,0,10*ROW('Sanitation Data'!G120)))</f>
        <v/>
      </c>
      <c r="DE126" s="285" t="str">
        <f ca="true">+IF(OFFSET('Sanitation Data'!$H$28,0,10*ROW('Sanitation Data'!H120))="","",OFFSET('Sanitation Data'!$H$28,0,10*ROW('Sanitation Data'!H120)))</f>
        <v/>
      </c>
      <c r="DF126" s="285" t="str">
        <f ca="true">+IF(OFFSET('Sanitation Data'!$H$29,0,10*ROW('Sanitation Data'!H120))="","",OFFSET('Sanitation Data'!$H$29,0,10*ROW('Sanitation Data'!H120)))</f>
        <v/>
      </c>
      <c r="DG126" s="285" t="str">
        <f ca="true">+IF(OFFSET('Sanitation Data'!$H$30,0,10*ROW('Sanitation Data'!H120))="","",OFFSET('Sanitation Data'!$H$30,0,10*ROW('Sanitation Data'!H120)))</f>
        <v/>
      </c>
      <c r="DH126" s="285" t="str">
        <f ca="true">+IF(OFFSET('Sanitation Data'!$H$31,0,10*ROW('Sanitation Data'!H120))="","",OFFSET('Sanitation Data'!$H$31,0,10*ROW('Sanitation Data'!H120)))</f>
        <v/>
      </c>
      <c r="DI126" s="285" t="str">
        <f ca="true">+IF(OFFSET('Sanitation Data'!$H$32,0,10*ROW('Sanitation Data'!H120))="","",OFFSET('Sanitation Data'!$H$32,0,10*ROW('Sanitation Data'!H120)))</f>
        <v/>
      </c>
      <c r="DJ126" s="285" t="str">
        <f ca="true">+IF(OFFSET('Sanitation Data'!$I$28,0,10*ROW('Sanitation Data'!I120))="","",OFFSET('Sanitation Data'!$I$28,0,10*ROW('Sanitation Data'!I120)))</f>
        <v/>
      </c>
      <c r="DK126" s="285" t="str">
        <f ca="true">+IF(OFFSET('Sanitation Data'!$I$29,0,10*ROW('Sanitation Data'!I120))="","",OFFSET('Sanitation Data'!$I$29,0,10*ROW('Sanitation Data'!I120)))</f>
        <v/>
      </c>
      <c r="DL126" s="285" t="str">
        <f ca="true">+IF(OFFSET('Sanitation Data'!$I$30,0,10*ROW('Sanitation Data'!I120))="","",OFFSET('Sanitation Data'!$I$30,0,10*ROW('Sanitation Data'!I120)))</f>
        <v/>
      </c>
      <c r="DM126" s="285" t="str">
        <f ca="true">+IF(OFFSET('Sanitation Data'!$I$31,0,10*ROW('Sanitation Data'!I120))="","",OFFSET('Sanitation Data'!$I$31,0,10*ROW('Sanitation Data'!I120)))</f>
        <v/>
      </c>
      <c r="DN126" s="285" t="str">
        <f ca="true">+IF(OFFSET('Sanitation Data'!$I$32,0,10*ROW('Sanitation Data'!I120))="","",OFFSET('Sanitation Data'!$I$32,0,10*ROW('Sanitation Data'!I120)))</f>
        <v/>
      </c>
      <c r="DO126" s="285" t="str">
        <f ca="true">+IF(OFFSET('Hygiene Data'!$D$11,0,10*ROW('Hygiene Data'!D120))="","",OFFSET('Hygiene Data'!$D$11,0,10*ROW('Hygiene Data'!D120)))</f>
        <v/>
      </c>
      <c r="DP126" s="285" t="str">
        <f ca="true">+IF(OFFSET('Hygiene Data'!$D$12,0,10*ROW('Hygiene Data'!D120))="","",OFFSET('Hygiene Data'!$D$12,0,10*ROW('Hygiene Data'!D120)))</f>
        <v/>
      </c>
      <c r="DQ126" s="285" t="str">
        <f ca="true">+IF(OFFSET('Hygiene Data'!$D$13,0,10*ROW('Hygiene Data'!D120))="","",OFFSET('Hygiene Data'!$D$13,0,10*ROW('Hygiene Data'!D120)))</f>
        <v/>
      </c>
      <c r="DR126" s="285" t="str">
        <f ca="true">+IF(OFFSET('Hygiene Data'!$E$11,0,10*ROW('Hygiene Data'!E120))="","",OFFSET('Hygiene Data'!$E$11,0,10*ROW('Hygiene Data'!E120)))</f>
        <v/>
      </c>
      <c r="DS126" s="285" t="str">
        <f ca="true">+IF(OFFSET('Hygiene Data'!$E$12,0,10*ROW('Hygiene Data'!E120))="","",OFFSET('Hygiene Data'!$E$12,0,10*ROW('Hygiene Data'!E120)))</f>
        <v/>
      </c>
      <c r="DT126" s="285" t="str">
        <f ca="true">+IF(OFFSET('Hygiene Data'!$E$13,0,10*ROW('Hygiene Data'!E120))="","",OFFSET('Hygiene Data'!$E$13,0,10*ROW('Hygiene Data'!E120)))</f>
        <v/>
      </c>
      <c r="DU126" s="285" t="str">
        <f ca="true">+IF(OFFSET('Hygiene Data'!$F$11,0,10*ROW('Hygiene Data'!F120))="","",OFFSET('Hygiene Data'!$F$11,0,10*ROW('Hygiene Data'!F120)))</f>
        <v/>
      </c>
      <c r="DV126" s="285" t="str">
        <f ca="true">+IF(OFFSET('Hygiene Data'!$F$12,0,10*ROW('Hygiene Data'!F120))="","",OFFSET('Hygiene Data'!$F$12,0,10*ROW('Hygiene Data'!F120)))</f>
        <v/>
      </c>
      <c r="DW126" s="285" t="str">
        <f ca="true">+IF(OFFSET('Hygiene Data'!$F$13,0,10*ROW('Hygiene Data'!F120))="","",OFFSET('Hygiene Data'!$F$13,0,10*ROW('Hygiene Data'!F120)))</f>
        <v/>
      </c>
      <c r="DX126" s="285" t="str">
        <f ca="true">+IF(OFFSET('Hygiene Data'!$G$11,0,10*ROW('Hygiene Data'!G120))="","",OFFSET('Hygiene Data'!$G$11,0,10*ROW('Hygiene Data'!G120)))</f>
        <v/>
      </c>
      <c r="DY126" s="285" t="str">
        <f ca="true">+IF(OFFSET('Hygiene Data'!$G$12,0,10*ROW('Hygiene Data'!G120))="","",OFFSET('Hygiene Data'!$G$12,0,10*ROW('Hygiene Data'!G120)))</f>
        <v/>
      </c>
      <c r="DZ126" s="285" t="str">
        <f ca="true">+IF(OFFSET('Hygiene Data'!$G$13,0,10*ROW('Hygiene Data'!G120))="","",OFFSET('Hygiene Data'!$G$13,0,10*ROW('Hygiene Data'!G120)))</f>
        <v/>
      </c>
      <c r="EA126" s="285" t="str">
        <f ca="true">+IF(OFFSET('Hygiene Data'!$H$11,0,10*ROW('Hygiene Data'!H120))="","",OFFSET('Hygiene Data'!$H$11,0,10*ROW('Hygiene Data'!H120)))</f>
        <v/>
      </c>
      <c r="EB126" s="285" t="str">
        <f ca="true">+IF(OFFSET('Hygiene Data'!$H$12,0,10*ROW('Hygiene Data'!H120))="","",OFFSET('Hygiene Data'!$H$12,0,10*ROW('Hygiene Data'!H120)))</f>
        <v/>
      </c>
      <c r="EC126" s="285" t="str">
        <f ca="true">+IF(OFFSET('Hygiene Data'!$H$13,0,10*ROW('Hygiene Data'!H120))="","",OFFSET('Hygiene Data'!$H$13,0,10*ROW('Hygiene Data'!H120)))</f>
        <v/>
      </c>
      <c r="ED126" s="285" t="str">
        <f ca="true">+IF(OFFSET('Hygiene Data'!$I$11,0,10*ROW('Hygiene Data'!I120))="","",OFFSET('Hygiene Data'!$I$11,0,10*ROW('Hygiene Data'!I120)))</f>
        <v/>
      </c>
      <c r="EE126" s="285" t="str">
        <f ca="true">+IF(OFFSET('Hygiene Data'!$I$12,0,10*ROW('Hygiene Data'!I120))="","",OFFSET('Hygiene Data'!$I$12,0,10*ROW('Hygiene Data'!I120)))</f>
        <v/>
      </c>
      <c r="EF126" s="285" t="str">
        <f ca="true">+IF(OFFSET('Hygiene Data'!$I$13,0,10*ROW('Hygiene Data'!I120))="","",OFFSET('Hygiene Data'!$I$13,0,10*ROW('Hygiene Data'!I120)))</f>
        <v/>
      </c>
    </row>
    <row xmlns:x14ac="http://schemas.microsoft.com/office/spreadsheetml/2009/9/ac" r="127" x14ac:dyDescent="0.2">
      <c r="A127" s="35" t="str">
        <f ca="true">+IF(OFFSET('Water Data'!$B$2,0,10*ROW('Water Data'!E121))="","",OFFSET('Water Data'!$B$2,0,10*ROW('Water Data'!E121)))</f>
        <v/>
      </c>
      <c r="B127" s="35" t="str">
        <f ca="true">+IF(OFFSET('Water Data'!$C$2,0,10*ROW('Water Data'!F121))="","",OFFSET('Water Data'!$C$2,0,10*ROW('Water Data'!F121)))</f>
        <v/>
      </c>
      <c r="C127" s="341" t="str">
        <f t="shared" ca="true" si="1"/>
        <v/>
      </c>
      <c r="D127" s="89"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89"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89"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89"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89"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89"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89"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89"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89"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89"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89"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89"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89"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89"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89"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89"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89"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89"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0"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0"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0"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0"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0"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0"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0"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0"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0"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0"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0"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0"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0"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0"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0"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0"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0"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0"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0"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0"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0"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0"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0"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0"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0"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0"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0"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0"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0"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0"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1"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1"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1"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1"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1"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1"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1"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1"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1"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1"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1"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1"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1"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1"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1"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1"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1"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1"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85"/>
      <c r="BS127" s="285" t="str">
        <f ca="true">+IF(OFFSET('Water Data'!$D$27,0,10*ROW('Water Data'!D121))="","",OFFSET('Water Data'!$D$27,0,10*ROW('Water Data'!D121)))</f>
        <v/>
      </c>
      <c r="BT127" s="285" t="str">
        <f ca="true">+IF(OFFSET('Water Data'!$D$28,0,10*ROW('Water Data'!D121))="","",OFFSET('Water Data'!$D$28,0,10*ROW('Water Data'!D121)))</f>
        <v/>
      </c>
      <c r="BU127" s="285" t="str">
        <f ca="true">+IF(OFFSET('Water Data'!$D$29,0,10*ROW('Water Data'!D121))="","",OFFSET('Water Data'!$D$29,0,10*ROW('Water Data'!D121)))</f>
        <v/>
      </c>
      <c r="BV127" s="285" t="str">
        <f ca="true">+IF(OFFSET('Water Data'!$E$27,0,10*ROW('Water Data'!E121))="","",OFFSET('Water Data'!$E$27,0,10*ROW('Water Data'!E121)))</f>
        <v/>
      </c>
      <c r="BW127" s="285" t="str">
        <f ca="true">+IF(OFFSET('Water Data'!$E$28,0,10*ROW('Water Data'!E121))="","",OFFSET('Water Data'!$E$28,0,10*ROW('Water Data'!E121)))</f>
        <v/>
      </c>
      <c r="BX127" s="285" t="str">
        <f ca="true">+IF(OFFSET('Water Data'!$E$29,0,10*ROW('Water Data'!E121))="","",OFFSET('Water Data'!$E$29,0,10*ROW('Water Data'!E121)))</f>
        <v/>
      </c>
      <c r="BY127" s="285" t="str">
        <f ca="true">+IF(OFFSET('Water Data'!$F$27,0,10*ROW('Water Data'!F121))="","",OFFSET('Water Data'!$F$27,0,10*ROW('Water Data'!F121)))</f>
        <v/>
      </c>
      <c r="BZ127" s="285" t="str">
        <f ca="true">+IF(OFFSET('Water Data'!$F$28,0,10*ROW('Water Data'!F121))="","",OFFSET('Water Data'!$F$28,0,10*ROW('Water Data'!F121)))</f>
        <v/>
      </c>
      <c r="CA127" s="285" t="str">
        <f ca="true">+IF(OFFSET('Water Data'!$F$29,0,10*ROW('Water Data'!F121))="","",OFFSET('Water Data'!$F$29,0,10*ROW('Water Data'!F121)))</f>
        <v/>
      </c>
      <c r="CB127" s="285" t="str">
        <f ca="true">+IF(OFFSET('Water Data'!$G$27,0,10*ROW('Water Data'!G121))="","",OFFSET('Water Data'!$G$27,0,10*ROW('Water Data'!G121)))</f>
        <v/>
      </c>
      <c r="CC127" s="285" t="str">
        <f ca="true">+IF(OFFSET('Water Data'!$G$28,0,10*ROW('Water Data'!G121))="","",OFFSET('Water Data'!$G$28,0,10*ROW('Water Data'!G121)))</f>
        <v/>
      </c>
      <c r="CD127" s="285" t="str">
        <f ca="true">+IF(OFFSET('Water Data'!$G$29,0,10*ROW('Water Data'!G121))="","",OFFSET('Water Data'!$G$29,0,10*ROW('Water Data'!G121)))</f>
        <v/>
      </c>
      <c r="CE127" s="285" t="str">
        <f ca="true">+IF(OFFSET('Water Data'!$H$27,0,10*ROW('Water Data'!H121))="","",OFFSET('Water Data'!$H$27,0,10*ROW('Water Data'!H121)))</f>
        <v/>
      </c>
      <c r="CF127" s="285" t="str">
        <f ca="true">+IF(OFFSET('Water Data'!$H$28,0,10*ROW('Water Data'!H121))="","",OFFSET('Water Data'!$H$28,0,10*ROW('Water Data'!H121)))</f>
        <v/>
      </c>
      <c r="CG127" s="285" t="str">
        <f ca="true">+IF(OFFSET('Water Data'!$H$29,0,10*ROW('Water Data'!H121))="","",OFFSET('Water Data'!$H$29,0,10*ROW('Water Data'!H121)))</f>
        <v/>
      </c>
      <c r="CH127" s="285" t="str">
        <f ca="true">+IF(OFFSET('Water Data'!$I$27,0,10*ROW('Water Data'!I121))="","",OFFSET('Water Data'!$I$27,0,10*ROW('Water Data'!I121)))</f>
        <v/>
      </c>
      <c r="CI127" s="285" t="str">
        <f ca="true">+IF(OFFSET('Water Data'!$I$28,0,10*ROW('Water Data'!I121))="","",OFFSET('Water Data'!$I$28,0,10*ROW('Water Data'!I121)))</f>
        <v/>
      </c>
      <c r="CJ127" s="285" t="str">
        <f ca="true">+IF(OFFSET('Water Data'!$I$29,0,10*ROW('Water Data'!I121))="","",OFFSET('Water Data'!$I$29,0,10*ROW('Water Data'!I121)))</f>
        <v/>
      </c>
      <c r="CK127" s="285" t="str">
        <f ca="true">+IF(OFFSET('Sanitation Data'!$D$28,0,10*ROW('Sanitation Data'!D121))="","",OFFSET('Sanitation Data'!$D$28,0,10*ROW('Sanitation Data'!D121)))</f>
        <v/>
      </c>
      <c r="CL127" s="285" t="str">
        <f ca="true">+IF(OFFSET('Sanitation Data'!$D$29,0,10*ROW('Sanitation Data'!D121))="","",OFFSET('Sanitation Data'!$D$29,0,10*ROW('Sanitation Data'!D121)))</f>
        <v/>
      </c>
      <c r="CM127" s="285" t="str">
        <f ca="true">+IF(OFFSET('Sanitation Data'!$D$30,0,10*ROW('Sanitation Data'!D121))="","",OFFSET('Sanitation Data'!$D$30,0,10*ROW('Sanitation Data'!D121)))</f>
        <v/>
      </c>
      <c r="CN127" s="285" t="str">
        <f ca="true">+IF(OFFSET('Sanitation Data'!$D$31,0,10*ROW('Sanitation Data'!D121))="","",OFFSET('Sanitation Data'!$D$31,0,10*ROW('Sanitation Data'!D121)))</f>
        <v/>
      </c>
      <c r="CO127" s="285" t="str">
        <f ca="true">+IF(OFFSET('Sanitation Data'!$D$32,0,10*ROW('Sanitation Data'!D121))="","",OFFSET('Sanitation Data'!$D$32,0,10*ROW('Sanitation Data'!D121)))</f>
        <v/>
      </c>
      <c r="CP127" s="285" t="str">
        <f ca="true">+IF(OFFSET('Sanitation Data'!$E$28,0,10*ROW('Sanitation Data'!E121))="","",OFFSET('Sanitation Data'!$E$28,0,10*ROW('Sanitation Data'!E121)))</f>
        <v/>
      </c>
      <c r="CQ127" s="285" t="str">
        <f ca="true">+IF(OFFSET('Sanitation Data'!$E$29,0,10*ROW('Sanitation Data'!E121))="","",OFFSET('Sanitation Data'!$E$29,0,10*ROW('Sanitation Data'!E121)))</f>
        <v/>
      </c>
      <c r="CR127" s="285" t="str">
        <f ca="true">+IF(OFFSET('Sanitation Data'!$E$30,0,10*ROW('Sanitation Data'!E121))="","",OFFSET('Sanitation Data'!$E$30,0,10*ROW('Sanitation Data'!E121)))</f>
        <v/>
      </c>
      <c r="CS127" s="285" t="str">
        <f ca="true">+IF(OFFSET('Sanitation Data'!$E$31,0,10*ROW('Sanitation Data'!E121))="","",OFFSET('Sanitation Data'!$E$31,0,10*ROW('Sanitation Data'!E121)))</f>
        <v/>
      </c>
      <c r="CT127" s="285" t="str">
        <f ca="true">+IF(OFFSET('Sanitation Data'!$E$32,0,10*ROW('Sanitation Data'!E121))="","",OFFSET('Sanitation Data'!$E$32,0,10*ROW('Sanitation Data'!E121)))</f>
        <v/>
      </c>
      <c r="CU127" s="285" t="str">
        <f ca="true">+IF(OFFSET('Sanitation Data'!$F$28,0,10*ROW('Sanitation Data'!F121))="","",OFFSET('Sanitation Data'!$F$28,0,10*ROW('Sanitation Data'!F121)))</f>
        <v/>
      </c>
      <c r="CV127" s="285" t="str">
        <f ca="true">+IF(OFFSET('Sanitation Data'!$F$29,0,10*ROW('Sanitation Data'!F121))="","",OFFSET('Sanitation Data'!$F$29,0,10*ROW('Sanitation Data'!F121)))</f>
        <v/>
      </c>
      <c r="CW127" s="285" t="str">
        <f ca="true">+IF(OFFSET('Sanitation Data'!$F$30,0,10*ROW('Sanitation Data'!F121))="","",OFFSET('Sanitation Data'!$F$30,0,10*ROW('Sanitation Data'!F121)))</f>
        <v/>
      </c>
      <c r="CX127" s="285" t="str">
        <f ca="true">+IF(OFFSET('Sanitation Data'!$F$31,0,10*ROW('Sanitation Data'!F121))="","",OFFSET('Sanitation Data'!$F$31,0,10*ROW('Sanitation Data'!F121)))</f>
        <v/>
      </c>
      <c r="CY127" s="285" t="str">
        <f ca="true">+IF(OFFSET('Sanitation Data'!$F$32,0,10*ROW('Sanitation Data'!F121))="","",OFFSET('Sanitation Data'!$F$32,0,10*ROW('Sanitation Data'!F121)))</f>
        <v/>
      </c>
      <c r="CZ127" s="285" t="str">
        <f ca="true">+IF(OFFSET('Sanitation Data'!$G$28,0,10*ROW('Sanitation Data'!G121))="","",OFFSET('Sanitation Data'!$G$28,0,10*ROW('Sanitation Data'!G121)))</f>
        <v/>
      </c>
      <c r="DA127" s="285" t="str">
        <f ca="true">+IF(OFFSET('Sanitation Data'!$G$29,0,10*ROW('Sanitation Data'!G121))="","",OFFSET('Sanitation Data'!$G$29,0,10*ROW('Sanitation Data'!G121)))</f>
        <v/>
      </c>
      <c r="DB127" s="285" t="str">
        <f ca="true">+IF(OFFSET('Sanitation Data'!$G$30,0,10*ROW('Sanitation Data'!G121))="","",OFFSET('Sanitation Data'!$G$30,0,10*ROW('Sanitation Data'!G121)))</f>
        <v/>
      </c>
      <c r="DC127" s="285" t="str">
        <f ca="true">+IF(OFFSET('Sanitation Data'!$G$31,0,10*ROW('Sanitation Data'!G121))="","",OFFSET('Sanitation Data'!$G$31,0,10*ROW('Sanitation Data'!G121)))</f>
        <v/>
      </c>
      <c r="DD127" s="285" t="str">
        <f ca="true">+IF(OFFSET('Sanitation Data'!$G$32,0,10*ROW('Sanitation Data'!G121))="","",OFFSET('Sanitation Data'!$G$32,0,10*ROW('Sanitation Data'!G121)))</f>
        <v/>
      </c>
      <c r="DE127" s="285" t="str">
        <f ca="true">+IF(OFFSET('Sanitation Data'!$H$28,0,10*ROW('Sanitation Data'!H121))="","",OFFSET('Sanitation Data'!$H$28,0,10*ROW('Sanitation Data'!H121)))</f>
        <v/>
      </c>
      <c r="DF127" s="285" t="str">
        <f ca="true">+IF(OFFSET('Sanitation Data'!$H$29,0,10*ROW('Sanitation Data'!H121))="","",OFFSET('Sanitation Data'!$H$29,0,10*ROW('Sanitation Data'!H121)))</f>
        <v/>
      </c>
      <c r="DG127" s="285" t="str">
        <f ca="true">+IF(OFFSET('Sanitation Data'!$H$30,0,10*ROW('Sanitation Data'!H121))="","",OFFSET('Sanitation Data'!$H$30,0,10*ROW('Sanitation Data'!H121)))</f>
        <v/>
      </c>
      <c r="DH127" s="285" t="str">
        <f ca="true">+IF(OFFSET('Sanitation Data'!$H$31,0,10*ROW('Sanitation Data'!H121))="","",OFFSET('Sanitation Data'!$H$31,0,10*ROW('Sanitation Data'!H121)))</f>
        <v/>
      </c>
      <c r="DI127" s="285" t="str">
        <f ca="true">+IF(OFFSET('Sanitation Data'!$H$32,0,10*ROW('Sanitation Data'!H121))="","",OFFSET('Sanitation Data'!$H$32,0,10*ROW('Sanitation Data'!H121)))</f>
        <v/>
      </c>
      <c r="DJ127" s="285" t="str">
        <f ca="true">+IF(OFFSET('Sanitation Data'!$I$28,0,10*ROW('Sanitation Data'!I121))="","",OFFSET('Sanitation Data'!$I$28,0,10*ROW('Sanitation Data'!I121)))</f>
        <v/>
      </c>
      <c r="DK127" s="285" t="str">
        <f ca="true">+IF(OFFSET('Sanitation Data'!$I$29,0,10*ROW('Sanitation Data'!I121))="","",OFFSET('Sanitation Data'!$I$29,0,10*ROW('Sanitation Data'!I121)))</f>
        <v/>
      </c>
      <c r="DL127" s="285" t="str">
        <f ca="true">+IF(OFFSET('Sanitation Data'!$I$30,0,10*ROW('Sanitation Data'!I121))="","",OFFSET('Sanitation Data'!$I$30,0,10*ROW('Sanitation Data'!I121)))</f>
        <v/>
      </c>
      <c r="DM127" s="285" t="str">
        <f ca="true">+IF(OFFSET('Sanitation Data'!$I$31,0,10*ROW('Sanitation Data'!I121))="","",OFFSET('Sanitation Data'!$I$31,0,10*ROW('Sanitation Data'!I121)))</f>
        <v/>
      </c>
      <c r="DN127" s="285" t="str">
        <f ca="true">+IF(OFFSET('Sanitation Data'!$I$32,0,10*ROW('Sanitation Data'!I121))="","",OFFSET('Sanitation Data'!$I$32,0,10*ROW('Sanitation Data'!I121)))</f>
        <v/>
      </c>
      <c r="DO127" s="285" t="str">
        <f ca="true">+IF(OFFSET('Hygiene Data'!$D$11,0,10*ROW('Hygiene Data'!D121))="","",OFFSET('Hygiene Data'!$D$11,0,10*ROW('Hygiene Data'!D121)))</f>
        <v/>
      </c>
      <c r="DP127" s="285" t="str">
        <f ca="true">+IF(OFFSET('Hygiene Data'!$D$12,0,10*ROW('Hygiene Data'!D121))="","",OFFSET('Hygiene Data'!$D$12,0,10*ROW('Hygiene Data'!D121)))</f>
        <v/>
      </c>
      <c r="DQ127" s="285" t="str">
        <f ca="true">+IF(OFFSET('Hygiene Data'!$D$13,0,10*ROW('Hygiene Data'!D121))="","",OFFSET('Hygiene Data'!$D$13,0,10*ROW('Hygiene Data'!D121)))</f>
        <v/>
      </c>
      <c r="DR127" s="285" t="str">
        <f ca="true">+IF(OFFSET('Hygiene Data'!$E$11,0,10*ROW('Hygiene Data'!E121))="","",OFFSET('Hygiene Data'!$E$11,0,10*ROW('Hygiene Data'!E121)))</f>
        <v/>
      </c>
      <c r="DS127" s="285" t="str">
        <f ca="true">+IF(OFFSET('Hygiene Data'!$E$12,0,10*ROW('Hygiene Data'!E121))="","",OFFSET('Hygiene Data'!$E$12,0,10*ROW('Hygiene Data'!E121)))</f>
        <v/>
      </c>
      <c r="DT127" s="285" t="str">
        <f ca="true">+IF(OFFSET('Hygiene Data'!$E$13,0,10*ROW('Hygiene Data'!E121))="","",OFFSET('Hygiene Data'!$E$13,0,10*ROW('Hygiene Data'!E121)))</f>
        <v/>
      </c>
      <c r="DU127" s="285" t="str">
        <f ca="true">+IF(OFFSET('Hygiene Data'!$F$11,0,10*ROW('Hygiene Data'!F121))="","",OFFSET('Hygiene Data'!$F$11,0,10*ROW('Hygiene Data'!F121)))</f>
        <v/>
      </c>
      <c r="DV127" s="285" t="str">
        <f ca="true">+IF(OFFSET('Hygiene Data'!$F$12,0,10*ROW('Hygiene Data'!F121))="","",OFFSET('Hygiene Data'!$F$12,0,10*ROW('Hygiene Data'!F121)))</f>
        <v/>
      </c>
      <c r="DW127" s="285" t="str">
        <f ca="true">+IF(OFFSET('Hygiene Data'!$F$13,0,10*ROW('Hygiene Data'!F121))="","",OFFSET('Hygiene Data'!$F$13,0,10*ROW('Hygiene Data'!F121)))</f>
        <v/>
      </c>
      <c r="DX127" s="285" t="str">
        <f ca="true">+IF(OFFSET('Hygiene Data'!$G$11,0,10*ROW('Hygiene Data'!G121))="","",OFFSET('Hygiene Data'!$G$11,0,10*ROW('Hygiene Data'!G121)))</f>
        <v/>
      </c>
      <c r="DY127" s="285" t="str">
        <f ca="true">+IF(OFFSET('Hygiene Data'!$G$12,0,10*ROW('Hygiene Data'!G121))="","",OFFSET('Hygiene Data'!$G$12,0,10*ROW('Hygiene Data'!G121)))</f>
        <v/>
      </c>
      <c r="DZ127" s="285" t="str">
        <f ca="true">+IF(OFFSET('Hygiene Data'!$G$13,0,10*ROW('Hygiene Data'!G121))="","",OFFSET('Hygiene Data'!$G$13,0,10*ROW('Hygiene Data'!G121)))</f>
        <v/>
      </c>
      <c r="EA127" s="285" t="str">
        <f ca="true">+IF(OFFSET('Hygiene Data'!$H$11,0,10*ROW('Hygiene Data'!H121))="","",OFFSET('Hygiene Data'!$H$11,0,10*ROW('Hygiene Data'!H121)))</f>
        <v/>
      </c>
      <c r="EB127" s="285" t="str">
        <f ca="true">+IF(OFFSET('Hygiene Data'!$H$12,0,10*ROW('Hygiene Data'!H121))="","",OFFSET('Hygiene Data'!$H$12,0,10*ROW('Hygiene Data'!H121)))</f>
        <v/>
      </c>
      <c r="EC127" s="285" t="str">
        <f ca="true">+IF(OFFSET('Hygiene Data'!$H$13,0,10*ROW('Hygiene Data'!H121))="","",OFFSET('Hygiene Data'!$H$13,0,10*ROW('Hygiene Data'!H121)))</f>
        <v/>
      </c>
      <c r="ED127" s="285" t="str">
        <f ca="true">+IF(OFFSET('Hygiene Data'!$I$11,0,10*ROW('Hygiene Data'!I121))="","",OFFSET('Hygiene Data'!$I$11,0,10*ROW('Hygiene Data'!I121)))</f>
        <v/>
      </c>
      <c r="EE127" s="285" t="str">
        <f ca="true">+IF(OFFSET('Hygiene Data'!$I$12,0,10*ROW('Hygiene Data'!I121))="","",OFFSET('Hygiene Data'!$I$12,0,10*ROW('Hygiene Data'!I121)))</f>
        <v/>
      </c>
      <c r="EF127" s="285" t="str">
        <f ca="true">+IF(OFFSET('Hygiene Data'!$I$13,0,10*ROW('Hygiene Data'!I121))="","",OFFSET('Hygiene Data'!$I$13,0,10*ROW('Hygiene Data'!I121)))</f>
        <v/>
      </c>
    </row>
    <row xmlns:x14ac="http://schemas.microsoft.com/office/spreadsheetml/2009/9/ac" r="128" x14ac:dyDescent="0.2">
      <c r="A128" s="35" t="str">
        <f ca="true">+IF(OFFSET('Water Data'!$B$2,0,10*ROW('Water Data'!E122))="","",OFFSET('Water Data'!$B$2,0,10*ROW('Water Data'!E122)))</f>
        <v/>
      </c>
      <c r="B128" s="35" t="str">
        <f ca="true">+IF(OFFSET('Water Data'!$C$2,0,10*ROW('Water Data'!F122))="","",OFFSET('Water Data'!$C$2,0,10*ROW('Water Data'!F122)))</f>
        <v/>
      </c>
      <c r="C128" s="341" t="str">
        <f t="shared" ca="true" si="1"/>
        <v/>
      </c>
      <c r="D128" s="89"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89"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89"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89"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89"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89"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89"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89"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89"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89"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89"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89"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89"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89"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89"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89"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89"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89"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0"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0"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0"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0"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0"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0"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0"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0"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0"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0"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0"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0"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0"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0"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0"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0"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0"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0"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0"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0"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0"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0"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0"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0"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0"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0"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0"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0"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0"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0"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1"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1"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1"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1"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1"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1"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1"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1"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1"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1"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1"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1"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1"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1"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1"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1"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1"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1"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85"/>
      <c r="BS128" s="285" t="str">
        <f ca="true">+IF(OFFSET('Water Data'!$D$27,0,10*ROW('Water Data'!D122))="","",OFFSET('Water Data'!$D$27,0,10*ROW('Water Data'!D122)))</f>
        <v/>
      </c>
      <c r="BT128" s="285" t="str">
        <f ca="true">+IF(OFFSET('Water Data'!$D$28,0,10*ROW('Water Data'!D122))="","",OFFSET('Water Data'!$D$28,0,10*ROW('Water Data'!D122)))</f>
        <v/>
      </c>
      <c r="BU128" s="285" t="str">
        <f ca="true">+IF(OFFSET('Water Data'!$D$29,0,10*ROW('Water Data'!D122))="","",OFFSET('Water Data'!$D$29,0,10*ROW('Water Data'!D122)))</f>
        <v/>
      </c>
      <c r="BV128" s="285" t="str">
        <f ca="true">+IF(OFFSET('Water Data'!$E$27,0,10*ROW('Water Data'!E122))="","",OFFSET('Water Data'!$E$27,0,10*ROW('Water Data'!E122)))</f>
        <v/>
      </c>
      <c r="BW128" s="285" t="str">
        <f ca="true">+IF(OFFSET('Water Data'!$E$28,0,10*ROW('Water Data'!E122))="","",OFFSET('Water Data'!$E$28,0,10*ROW('Water Data'!E122)))</f>
        <v/>
      </c>
      <c r="BX128" s="285" t="str">
        <f ca="true">+IF(OFFSET('Water Data'!$E$29,0,10*ROW('Water Data'!E122))="","",OFFSET('Water Data'!$E$29,0,10*ROW('Water Data'!E122)))</f>
        <v/>
      </c>
      <c r="BY128" s="285" t="str">
        <f ca="true">+IF(OFFSET('Water Data'!$F$27,0,10*ROW('Water Data'!F122))="","",OFFSET('Water Data'!$F$27,0,10*ROW('Water Data'!F122)))</f>
        <v/>
      </c>
      <c r="BZ128" s="285" t="str">
        <f ca="true">+IF(OFFSET('Water Data'!$F$28,0,10*ROW('Water Data'!F122))="","",OFFSET('Water Data'!$F$28,0,10*ROW('Water Data'!F122)))</f>
        <v/>
      </c>
      <c r="CA128" s="285" t="str">
        <f ca="true">+IF(OFFSET('Water Data'!$F$29,0,10*ROW('Water Data'!F122))="","",OFFSET('Water Data'!$F$29,0,10*ROW('Water Data'!F122)))</f>
        <v/>
      </c>
      <c r="CB128" s="285" t="str">
        <f ca="true">+IF(OFFSET('Water Data'!$G$27,0,10*ROW('Water Data'!G122))="","",OFFSET('Water Data'!$G$27,0,10*ROW('Water Data'!G122)))</f>
        <v/>
      </c>
      <c r="CC128" s="285" t="str">
        <f ca="true">+IF(OFFSET('Water Data'!$G$28,0,10*ROW('Water Data'!G122))="","",OFFSET('Water Data'!$G$28,0,10*ROW('Water Data'!G122)))</f>
        <v/>
      </c>
      <c r="CD128" s="285" t="str">
        <f ca="true">+IF(OFFSET('Water Data'!$G$29,0,10*ROW('Water Data'!G122))="","",OFFSET('Water Data'!$G$29,0,10*ROW('Water Data'!G122)))</f>
        <v/>
      </c>
      <c r="CE128" s="285" t="str">
        <f ca="true">+IF(OFFSET('Water Data'!$H$27,0,10*ROW('Water Data'!H122))="","",OFFSET('Water Data'!$H$27,0,10*ROW('Water Data'!H122)))</f>
        <v/>
      </c>
      <c r="CF128" s="285" t="str">
        <f ca="true">+IF(OFFSET('Water Data'!$H$28,0,10*ROW('Water Data'!H122))="","",OFFSET('Water Data'!$H$28,0,10*ROW('Water Data'!H122)))</f>
        <v/>
      </c>
      <c r="CG128" s="285" t="str">
        <f ca="true">+IF(OFFSET('Water Data'!$H$29,0,10*ROW('Water Data'!H122))="","",OFFSET('Water Data'!$H$29,0,10*ROW('Water Data'!H122)))</f>
        <v/>
      </c>
      <c r="CH128" s="285" t="str">
        <f ca="true">+IF(OFFSET('Water Data'!$I$27,0,10*ROW('Water Data'!I122))="","",OFFSET('Water Data'!$I$27,0,10*ROW('Water Data'!I122)))</f>
        <v/>
      </c>
      <c r="CI128" s="285" t="str">
        <f ca="true">+IF(OFFSET('Water Data'!$I$28,0,10*ROW('Water Data'!I122))="","",OFFSET('Water Data'!$I$28,0,10*ROW('Water Data'!I122)))</f>
        <v/>
      </c>
      <c r="CJ128" s="285" t="str">
        <f ca="true">+IF(OFFSET('Water Data'!$I$29,0,10*ROW('Water Data'!I122))="","",OFFSET('Water Data'!$I$29,0,10*ROW('Water Data'!I122)))</f>
        <v/>
      </c>
      <c r="CK128" s="285" t="str">
        <f ca="true">+IF(OFFSET('Sanitation Data'!$D$28,0,10*ROW('Sanitation Data'!D122))="","",OFFSET('Sanitation Data'!$D$28,0,10*ROW('Sanitation Data'!D122)))</f>
        <v/>
      </c>
      <c r="CL128" s="285" t="str">
        <f ca="true">+IF(OFFSET('Sanitation Data'!$D$29,0,10*ROW('Sanitation Data'!D122))="","",OFFSET('Sanitation Data'!$D$29,0,10*ROW('Sanitation Data'!D122)))</f>
        <v/>
      </c>
      <c r="CM128" s="285" t="str">
        <f ca="true">+IF(OFFSET('Sanitation Data'!$D$30,0,10*ROW('Sanitation Data'!D122))="","",OFFSET('Sanitation Data'!$D$30,0,10*ROW('Sanitation Data'!D122)))</f>
        <v/>
      </c>
      <c r="CN128" s="285" t="str">
        <f ca="true">+IF(OFFSET('Sanitation Data'!$D$31,0,10*ROW('Sanitation Data'!D122))="","",OFFSET('Sanitation Data'!$D$31,0,10*ROW('Sanitation Data'!D122)))</f>
        <v/>
      </c>
      <c r="CO128" s="285" t="str">
        <f ca="true">+IF(OFFSET('Sanitation Data'!$D$32,0,10*ROW('Sanitation Data'!D122))="","",OFFSET('Sanitation Data'!$D$32,0,10*ROW('Sanitation Data'!D122)))</f>
        <v/>
      </c>
      <c r="CP128" s="285" t="str">
        <f ca="true">+IF(OFFSET('Sanitation Data'!$E$28,0,10*ROW('Sanitation Data'!E122))="","",OFFSET('Sanitation Data'!$E$28,0,10*ROW('Sanitation Data'!E122)))</f>
        <v/>
      </c>
      <c r="CQ128" s="285" t="str">
        <f ca="true">+IF(OFFSET('Sanitation Data'!$E$29,0,10*ROW('Sanitation Data'!E122))="","",OFFSET('Sanitation Data'!$E$29,0,10*ROW('Sanitation Data'!E122)))</f>
        <v/>
      </c>
      <c r="CR128" s="285" t="str">
        <f ca="true">+IF(OFFSET('Sanitation Data'!$E$30,0,10*ROW('Sanitation Data'!E122))="","",OFFSET('Sanitation Data'!$E$30,0,10*ROW('Sanitation Data'!E122)))</f>
        <v/>
      </c>
      <c r="CS128" s="285" t="str">
        <f ca="true">+IF(OFFSET('Sanitation Data'!$E$31,0,10*ROW('Sanitation Data'!E122))="","",OFFSET('Sanitation Data'!$E$31,0,10*ROW('Sanitation Data'!E122)))</f>
        <v/>
      </c>
      <c r="CT128" s="285" t="str">
        <f ca="true">+IF(OFFSET('Sanitation Data'!$E$32,0,10*ROW('Sanitation Data'!E122))="","",OFFSET('Sanitation Data'!$E$32,0,10*ROW('Sanitation Data'!E122)))</f>
        <v/>
      </c>
      <c r="CU128" s="285" t="str">
        <f ca="true">+IF(OFFSET('Sanitation Data'!$F$28,0,10*ROW('Sanitation Data'!F122))="","",OFFSET('Sanitation Data'!$F$28,0,10*ROW('Sanitation Data'!F122)))</f>
        <v/>
      </c>
      <c r="CV128" s="285" t="str">
        <f ca="true">+IF(OFFSET('Sanitation Data'!$F$29,0,10*ROW('Sanitation Data'!F122))="","",OFFSET('Sanitation Data'!$F$29,0,10*ROW('Sanitation Data'!F122)))</f>
        <v/>
      </c>
      <c r="CW128" s="285" t="str">
        <f ca="true">+IF(OFFSET('Sanitation Data'!$F$30,0,10*ROW('Sanitation Data'!F122))="","",OFFSET('Sanitation Data'!$F$30,0,10*ROW('Sanitation Data'!F122)))</f>
        <v/>
      </c>
      <c r="CX128" s="285" t="str">
        <f ca="true">+IF(OFFSET('Sanitation Data'!$F$31,0,10*ROW('Sanitation Data'!F122))="","",OFFSET('Sanitation Data'!$F$31,0,10*ROW('Sanitation Data'!F122)))</f>
        <v/>
      </c>
      <c r="CY128" s="285" t="str">
        <f ca="true">+IF(OFFSET('Sanitation Data'!$F$32,0,10*ROW('Sanitation Data'!F122))="","",OFFSET('Sanitation Data'!$F$32,0,10*ROW('Sanitation Data'!F122)))</f>
        <v/>
      </c>
      <c r="CZ128" s="285" t="str">
        <f ca="true">+IF(OFFSET('Sanitation Data'!$G$28,0,10*ROW('Sanitation Data'!G122))="","",OFFSET('Sanitation Data'!$G$28,0,10*ROW('Sanitation Data'!G122)))</f>
        <v/>
      </c>
      <c r="DA128" s="285" t="str">
        <f ca="true">+IF(OFFSET('Sanitation Data'!$G$29,0,10*ROW('Sanitation Data'!G122))="","",OFFSET('Sanitation Data'!$G$29,0,10*ROW('Sanitation Data'!G122)))</f>
        <v/>
      </c>
      <c r="DB128" s="285" t="str">
        <f ca="true">+IF(OFFSET('Sanitation Data'!$G$30,0,10*ROW('Sanitation Data'!G122))="","",OFFSET('Sanitation Data'!$G$30,0,10*ROW('Sanitation Data'!G122)))</f>
        <v/>
      </c>
      <c r="DC128" s="285" t="str">
        <f ca="true">+IF(OFFSET('Sanitation Data'!$G$31,0,10*ROW('Sanitation Data'!G122))="","",OFFSET('Sanitation Data'!$G$31,0,10*ROW('Sanitation Data'!G122)))</f>
        <v/>
      </c>
      <c r="DD128" s="285" t="str">
        <f ca="true">+IF(OFFSET('Sanitation Data'!$G$32,0,10*ROW('Sanitation Data'!G122))="","",OFFSET('Sanitation Data'!$G$32,0,10*ROW('Sanitation Data'!G122)))</f>
        <v/>
      </c>
      <c r="DE128" s="285" t="str">
        <f ca="true">+IF(OFFSET('Sanitation Data'!$H$28,0,10*ROW('Sanitation Data'!H122))="","",OFFSET('Sanitation Data'!$H$28,0,10*ROW('Sanitation Data'!H122)))</f>
        <v/>
      </c>
      <c r="DF128" s="285" t="str">
        <f ca="true">+IF(OFFSET('Sanitation Data'!$H$29,0,10*ROW('Sanitation Data'!H122))="","",OFFSET('Sanitation Data'!$H$29,0,10*ROW('Sanitation Data'!H122)))</f>
        <v/>
      </c>
      <c r="DG128" s="285" t="str">
        <f ca="true">+IF(OFFSET('Sanitation Data'!$H$30,0,10*ROW('Sanitation Data'!H122))="","",OFFSET('Sanitation Data'!$H$30,0,10*ROW('Sanitation Data'!H122)))</f>
        <v/>
      </c>
      <c r="DH128" s="285" t="str">
        <f ca="true">+IF(OFFSET('Sanitation Data'!$H$31,0,10*ROW('Sanitation Data'!H122))="","",OFFSET('Sanitation Data'!$H$31,0,10*ROW('Sanitation Data'!H122)))</f>
        <v/>
      </c>
      <c r="DI128" s="285" t="str">
        <f ca="true">+IF(OFFSET('Sanitation Data'!$H$32,0,10*ROW('Sanitation Data'!H122))="","",OFFSET('Sanitation Data'!$H$32,0,10*ROW('Sanitation Data'!H122)))</f>
        <v/>
      </c>
      <c r="DJ128" s="285" t="str">
        <f ca="true">+IF(OFFSET('Sanitation Data'!$I$28,0,10*ROW('Sanitation Data'!I122))="","",OFFSET('Sanitation Data'!$I$28,0,10*ROW('Sanitation Data'!I122)))</f>
        <v/>
      </c>
      <c r="DK128" s="285" t="str">
        <f ca="true">+IF(OFFSET('Sanitation Data'!$I$29,0,10*ROW('Sanitation Data'!I122))="","",OFFSET('Sanitation Data'!$I$29,0,10*ROW('Sanitation Data'!I122)))</f>
        <v/>
      </c>
      <c r="DL128" s="285" t="str">
        <f ca="true">+IF(OFFSET('Sanitation Data'!$I$30,0,10*ROW('Sanitation Data'!I122))="","",OFFSET('Sanitation Data'!$I$30,0,10*ROW('Sanitation Data'!I122)))</f>
        <v/>
      </c>
      <c r="DM128" s="285" t="str">
        <f ca="true">+IF(OFFSET('Sanitation Data'!$I$31,0,10*ROW('Sanitation Data'!I122))="","",OFFSET('Sanitation Data'!$I$31,0,10*ROW('Sanitation Data'!I122)))</f>
        <v/>
      </c>
      <c r="DN128" s="285" t="str">
        <f ca="true">+IF(OFFSET('Sanitation Data'!$I$32,0,10*ROW('Sanitation Data'!I122))="","",OFFSET('Sanitation Data'!$I$32,0,10*ROW('Sanitation Data'!I122)))</f>
        <v/>
      </c>
      <c r="DO128" s="285" t="str">
        <f ca="true">+IF(OFFSET('Hygiene Data'!$D$11,0,10*ROW('Hygiene Data'!D122))="","",OFFSET('Hygiene Data'!$D$11,0,10*ROW('Hygiene Data'!D122)))</f>
        <v/>
      </c>
      <c r="DP128" s="285" t="str">
        <f ca="true">+IF(OFFSET('Hygiene Data'!$D$12,0,10*ROW('Hygiene Data'!D122))="","",OFFSET('Hygiene Data'!$D$12,0,10*ROW('Hygiene Data'!D122)))</f>
        <v/>
      </c>
      <c r="DQ128" s="285" t="str">
        <f ca="true">+IF(OFFSET('Hygiene Data'!$D$13,0,10*ROW('Hygiene Data'!D122))="","",OFFSET('Hygiene Data'!$D$13,0,10*ROW('Hygiene Data'!D122)))</f>
        <v/>
      </c>
      <c r="DR128" s="285" t="str">
        <f ca="true">+IF(OFFSET('Hygiene Data'!$E$11,0,10*ROW('Hygiene Data'!E122))="","",OFFSET('Hygiene Data'!$E$11,0,10*ROW('Hygiene Data'!E122)))</f>
        <v/>
      </c>
      <c r="DS128" s="285" t="str">
        <f ca="true">+IF(OFFSET('Hygiene Data'!$E$12,0,10*ROW('Hygiene Data'!E122))="","",OFFSET('Hygiene Data'!$E$12,0,10*ROW('Hygiene Data'!E122)))</f>
        <v/>
      </c>
      <c r="DT128" s="285" t="str">
        <f ca="true">+IF(OFFSET('Hygiene Data'!$E$13,0,10*ROW('Hygiene Data'!E122))="","",OFFSET('Hygiene Data'!$E$13,0,10*ROW('Hygiene Data'!E122)))</f>
        <v/>
      </c>
      <c r="DU128" s="285" t="str">
        <f ca="true">+IF(OFFSET('Hygiene Data'!$F$11,0,10*ROW('Hygiene Data'!F122))="","",OFFSET('Hygiene Data'!$F$11,0,10*ROW('Hygiene Data'!F122)))</f>
        <v/>
      </c>
      <c r="DV128" s="285" t="str">
        <f ca="true">+IF(OFFSET('Hygiene Data'!$F$12,0,10*ROW('Hygiene Data'!F122))="","",OFFSET('Hygiene Data'!$F$12,0,10*ROW('Hygiene Data'!F122)))</f>
        <v/>
      </c>
      <c r="DW128" s="285" t="str">
        <f ca="true">+IF(OFFSET('Hygiene Data'!$F$13,0,10*ROW('Hygiene Data'!F122))="","",OFFSET('Hygiene Data'!$F$13,0,10*ROW('Hygiene Data'!F122)))</f>
        <v/>
      </c>
      <c r="DX128" s="285" t="str">
        <f ca="true">+IF(OFFSET('Hygiene Data'!$G$11,0,10*ROW('Hygiene Data'!G122))="","",OFFSET('Hygiene Data'!$G$11,0,10*ROW('Hygiene Data'!G122)))</f>
        <v/>
      </c>
      <c r="DY128" s="285" t="str">
        <f ca="true">+IF(OFFSET('Hygiene Data'!$G$12,0,10*ROW('Hygiene Data'!G122))="","",OFFSET('Hygiene Data'!$G$12,0,10*ROW('Hygiene Data'!G122)))</f>
        <v/>
      </c>
      <c r="DZ128" s="285" t="str">
        <f ca="true">+IF(OFFSET('Hygiene Data'!$G$13,0,10*ROW('Hygiene Data'!G122))="","",OFFSET('Hygiene Data'!$G$13,0,10*ROW('Hygiene Data'!G122)))</f>
        <v/>
      </c>
      <c r="EA128" s="285" t="str">
        <f ca="true">+IF(OFFSET('Hygiene Data'!$H$11,0,10*ROW('Hygiene Data'!H122))="","",OFFSET('Hygiene Data'!$H$11,0,10*ROW('Hygiene Data'!H122)))</f>
        <v/>
      </c>
      <c r="EB128" s="285" t="str">
        <f ca="true">+IF(OFFSET('Hygiene Data'!$H$12,0,10*ROW('Hygiene Data'!H122))="","",OFFSET('Hygiene Data'!$H$12,0,10*ROW('Hygiene Data'!H122)))</f>
        <v/>
      </c>
      <c r="EC128" s="285" t="str">
        <f ca="true">+IF(OFFSET('Hygiene Data'!$H$13,0,10*ROW('Hygiene Data'!H122))="","",OFFSET('Hygiene Data'!$H$13,0,10*ROW('Hygiene Data'!H122)))</f>
        <v/>
      </c>
      <c r="ED128" s="285" t="str">
        <f ca="true">+IF(OFFSET('Hygiene Data'!$I$11,0,10*ROW('Hygiene Data'!I122))="","",OFFSET('Hygiene Data'!$I$11,0,10*ROW('Hygiene Data'!I122)))</f>
        <v/>
      </c>
      <c r="EE128" s="285" t="str">
        <f ca="true">+IF(OFFSET('Hygiene Data'!$I$12,0,10*ROW('Hygiene Data'!I122))="","",OFFSET('Hygiene Data'!$I$12,0,10*ROW('Hygiene Data'!I122)))</f>
        <v/>
      </c>
      <c r="EF128" s="285" t="str">
        <f ca="true">+IF(OFFSET('Hygiene Data'!$I$13,0,10*ROW('Hygiene Data'!I122))="","",OFFSET('Hygiene Data'!$I$13,0,10*ROW('Hygiene Data'!I122)))</f>
        <v/>
      </c>
    </row>
    <row xmlns:x14ac="http://schemas.microsoft.com/office/spreadsheetml/2009/9/ac" r="129" x14ac:dyDescent="0.2">
      <c r="A129" s="35" t="str">
        <f ca="true">+IF(OFFSET('Water Data'!$B$2,0,10*ROW('Water Data'!E123))="","",OFFSET('Water Data'!$B$2,0,10*ROW('Water Data'!E123)))</f>
        <v/>
      </c>
      <c r="B129" s="35" t="str">
        <f ca="true">+IF(OFFSET('Water Data'!$C$2,0,10*ROW('Water Data'!F123))="","",OFFSET('Water Data'!$C$2,0,10*ROW('Water Data'!F123)))</f>
        <v/>
      </c>
      <c r="C129" s="341" t="str">
        <f t="shared" ca="true" si="1"/>
        <v/>
      </c>
      <c r="D129" s="89"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89"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89"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89"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89"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89"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89"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89"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89"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89"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89"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89"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89"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89"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89"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89"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89"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89"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0"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0"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0"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0"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0"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0"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0"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0"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0"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0"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0"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0"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0"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0"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0"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0"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0"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0"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0"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0"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0"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0"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0"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0"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0"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0"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0"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0"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0"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0"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1"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1"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1"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1"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1"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1"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1"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1"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1"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1"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1"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1"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1"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1"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1"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1"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1"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1"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85"/>
      <c r="BS129" s="285" t="str">
        <f ca="true">+IF(OFFSET('Water Data'!$D$27,0,10*ROW('Water Data'!D123))="","",OFFSET('Water Data'!$D$27,0,10*ROW('Water Data'!D123)))</f>
        <v/>
      </c>
      <c r="BT129" s="285" t="str">
        <f ca="true">+IF(OFFSET('Water Data'!$D$28,0,10*ROW('Water Data'!D123))="","",OFFSET('Water Data'!$D$28,0,10*ROW('Water Data'!D123)))</f>
        <v/>
      </c>
      <c r="BU129" s="285" t="str">
        <f ca="true">+IF(OFFSET('Water Data'!$D$29,0,10*ROW('Water Data'!D123))="","",OFFSET('Water Data'!$D$29,0,10*ROW('Water Data'!D123)))</f>
        <v/>
      </c>
      <c r="BV129" s="285" t="str">
        <f ca="true">+IF(OFFSET('Water Data'!$E$27,0,10*ROW('Water Data'!E123))="","",OFFSET('Water Data'!$E$27,0,10*ROW('Water Data'!E123)))</f>
        <v/>
      </c>
      <c r="BW129" s="285" t="str">
        <f ca="true">+IF(OFFSET('Water Data'!$E$28,0,10*ROW('Water Data'!E123))="","",OFFSET('Water Data'!$E$28,0,10*ROW('Water Data'!E123)))</f>
        <v/>
      </c>
      <c r="BX129" s="285" t="str">
        <f ca="true">+IF(OFFSET('Water Data'!$E$29,0,10*ROW('Water Data'!E123))="","",OFFSET('Water Data'!$E$29,0,10*ROW('Water Data'!E123)))</f>
        <v/>
      </c>
      <c r="BY129" s="285" t="str">
        <f ca="true">+IF(OFFSET('Water Data'!$F$27,0,10*ROW('Water Data'!F123))="","",OFFSET('Water Data'!$F$27,0,10*ROW('Water Data'!F123)))</f>
        <v/>
      </c>
      <c r="BZ129" s="285" t="str">
        <f ca="true">+IF(OFFSET('Water Data'!$F$28,0,10*ROW('Water Data'!F123))="","",OFFSET('Water Data'!$F$28,0,10*ROW('Water Data'!F123)))</f>
        <v/>
      </c>
      <c r="CA129" s="285" t="str">
        <f ca="true">+IF(OFFSET('Water Data'!$F$29,0,10*ROW('Water Data'!F123))="","",OFFSET('Water Data'!$F$29,0,10*ROW('Water Data'!F123)))</f>
        <v/>
      </c>
      <c r="CB129" s="285" t="str">
        <f ca="true">+IF(OFFSET('Water Data'!$G$27,0,10*ROW('Water Data'!G123))="","",OFFSET('Water Data'!$G$27,0,10*ROW('Water Data'!G123)))</f>
        <v/>
      </c>
      <c r="CC129" s="285" t="str">
        <f ca="true">+IF(OFFSET('Water Data'!$G$28,0,10*ROW('Water Data'!G123))="","",OFFSET('Water Data'!$G$28,0,10*ROW('Water Data'!G123)))</f>
        <v/>
      </c>
      <c r="CD129" s="285" t="str">
        <f ca="true">+IF(OFFSET('Water Data'!$G$29,0,10*ROW('Water Data'!G123))="","",OFFSET('Water Data'!$G$29,0,10*ROW('Water Data'!G123)))</f>
        <v/>
      </c>
      <c r="CE129" s="285" t="str">
        <f ca="true">+IF(OFFSET('Water Data'!$H$27,0,10*ROW('Water Data'!H123))="","",OFFSET('Water Data'!$H$27,0,10*ROW('Water Data'!H123)))</f>
        <v/>
      </c>
      <c r="CF129" s="285" t="str">
        <f ca="true">+IF(OFFSET('Water Data'!$H$28,0,10*ROW('Water Data'!H123))="","",OFFSET('Water Data'!$H$28,0,10*ROW('Water Data'!H123)))</f>
        <v/>
      </c>
      <c r="CG129" s="285" t="str">
        <f ca="true">+IF(OFFSET('Water Data'!$H$29,0,10*ROW('Water Data'!H123))="","",OFFSET('Water Data'!$H$29,0,10*ROW('Water Data'!H123)))</f>
        <v/>
      </c>
      <c r="CH129" s="285" t="str">
        <f ca="true">+IF(OFFSET('Water Data'!$I$27,0,10*ROW('Water Data'!I123))="","",OFFSET('Water Data'!$I$27,0,10*ROW('Water Data'!I123)))</f>
        <v/>
      </c>
      <c r="CI129" s="285" t="str">
        <f ca="true">+IF(OFFSET('Water Data'!$I$28,0,10*ROW('Water Data'!I123))="","",OFFSET('Water Data'!$I$28,0,10*ROW('Water Data'!I123)))</f>
        <v/>
      </c>
      <c r="CJ129" s="285" t="str">
        <f ca="true">+IF(OFFSET('Water Data'!$I$29,0,10*ROW('Water Data'!I123))="","",OFFSET('Water Data'!$I$29,0,10*ROW('Water Data'!I123)))</f>
        <v/>
      </c>
      <c r="CK129" s="285" t="str">
        <f ca="true">+IF(OFFSET('Sanitation Data'!$D$28,0,10*ROW('Sanitation Data'!D123))="","",OFFSET('Sanitation Data'!$D$28,0,10*ROW('Sanitation Data'!D123)))</f>
        <v/>
      </c>
      <c r="CL129" s="285" t="str">
        <f ca="true">+IF(OFFSET('Sanitation Data'!$D$29,0,10*ROW('Sanitation Data'!D123))="","",OFFSET('Sanitation Data'!$D$29,0,10*ROW('Sanitation Data'!D123)))</f>
        <v/>
      </c>
      <c r="CM129" s="285" t="str">
        <f ca="true">+IF(OFFSET('Sanitation Data'!$D$30,0,10*ROW('Sanitation Data'!D123))="","",OFFSET('Sanitation Data'!$D$30,0,10*ROW('Sanitation Data'!D123)))</f>
        <v/>
      </c>
      <c r="CN129" s="285" t="str">
        <f ca="true">+IF(OFFSET('Sanitation Data'!$D$31,0,10*ROW('Sanitation Data'!D123))="","",OFFSET('Sanitation Data'!$D$31,0,10*ROW('Sanitation Data'!D123)))</f>
        <v/>
      </c>
      <c r="CO129" s="285" t="str">
        <f ca="true">+IF(OFFSET('Sanitation Data'!$D$32,0,10*ROW('Sanitation Data'!D123))="","",OFFSET('Sanitation Data'!$D$32,0,10*ROW('Sanitation Data'!D123)))</f>
        <v/>
      </c>
      <c r="CP129" s="285" t="str">
        <f ca="true">+IF(OFFSET('Sanitation Data'!$E$28,0,10*ROW('Sanitation Data'!E123))="","",OFFSET('Sanitation Data'!$E$28,0,10*ROW('Sanitation Data'!E123)))</f>
        <v/>
      </c>
      <c r="CQ129" s="285" t="str">
        <f ca="true">+IF(OFFSET('Sanitation Data'!$E$29,0,10*ROW('Sanitation Data'!E123))="","",OFFSET('Sanitation Data'!$E$29,0,10*ROW('Sanitation Data'!E123)))</f>
        <v/>
      </c>
      <c r="CR129" s="285" t="str">
        <f ca="true">+IF(OFFSET('Sanitation Data'!$E$30,0,10*ROW('Sanitation Data'!E123))="","",OFFSET('Sanitation Data'!$E$30,0,10*ROW('Sanitation Data'!E123)))</f>
        <v/>
      </c>
      <c r="CS129" s="285" t="str">
        <f ca="true">+IF(OFFSET('Sanitation Data'!$E$31,0,10*ROW('Sanitation Data'!E123))="","",OFFSET('Sanitation Data'!$E$31,0,10*ROW('Sanitation Data'!E123)))</f>
        <v/>
      </c>
      <c r="CT129" s="285" t="str">
        <f ca="true">+IF(OFFSET('Sanitation Data'!$E$32,0,10*ROW('Sanitation Data'!E123))="","",OFFSET('Sanitation Data'!$E$32,0,10*ROW('Sanitation Data'!E123)))</f>
        <v/>
      </c>
      <c r="CU129" s="285" t="str">
        <f ca="true">+IF(OFFSET('Sanitation Data'!$F$28,0,10*ROW('Sanitation Data'!F123))="","",OFFSET('Sanitation Data'!$F$28,0,10*ROW('Sanitation Data'!F123)))</f>
        <v/>
      </c>
      <c r="CV129" s="285" t="str">
        <f ca="true">+IF(OFFSET('Sanitation Data'!$F$29,0,10*ROW('Sanitation Data'!F123))="","",OFFSET('Sanitation Data'!$F$29,0,10*ROW('Sanitation Data'!F123)))</f>
        <v/>
      </c>
      <c r="CW129" s="285" t="str">
        <f ca="true">+IF(OFFSET('Sanitation Data'!$F$30,0,10*ROW('Sanitation Data'!F123))="","",OFFSET('Sanitation Data'!$F$30,0,10*ROW('Sanitation Data'!F123)))</f>
        <v/>
      </c>
      <c r="CX129" s="285" t="str">
        <f ca="true">+IF(OFFSET('Sanitation Data'!$F$31,0,10*ROW('Sanitation Data'!F123))="","",OFFSET('Sanitation Data'!$F$31,0,10*ROW('Sanitation Data'!F123)))</f>
        <v/>
      </c>
      <c r="CY129" s="285" t="str">
        <f ca="true">+IF(OFFSET('Sanitation Data'!$F$32,0,10*ROW('Sanitation Data'!F123))="","",OFFSET('Sanitation Data'!$F$32,0,10*ROW('Sanitation Data'!F123)))</f>
        <v/>
      </c>
      <c r="CZ129" s="285" t="str">
        <f ca="true">+IF(OFFSET('Sanitation Data'!$G$28,0,10*ROW('Sanitation Data'!G123))="","",OFFSET('Sanitation Data'!$G$28,0,10*ROW('Sanitation Data'!G123)))</f>
        <v/>
      </c>
      <c r="DA129" s="285" t="str">
        <f ca="true">+IF(OFFSET('Sanitation Data'!$G$29,0,10*ROW('Sanitation Data'!G123))="","",OFFSET('Sanitation Data'!$G$29,0,10*ROW('Sanitation Data'!G123)))</f>
        <v/>
      </c>
      <c r="DB129" s="285" t="str">
        <f ca="true">+IF(OFFSET('Sanitation Data'!$G$30,0,10*ROW('Sanitation Data'!G123))="","",OFFSET('Sanitation Data'!$G$30,0,10*ROW('Sanitation Data'!G123)))</f>
        <v/>
      </c>
      <c r="DC129" s="285" t="str">
        <f ca="true">+IF(OFFSET('Sanitation Data'!$G$31,0,10*ROW('Sanitation Data'!G123))="","",OFFSET('Sanitation Data'!$G$31,0,10*ROW('Sanitation Data'!G123)))</f>
        <v/>
      </c>
      <c r="DD129" s="285" t="str">
        <f ca="true">+IF(OFFSET('Sanitation Data'!$G$32,0,10*ROW('Sanitation Data'!G123))="","",OFFSET('Sanitation Data'!$G$32,0,10*ROW('Sanitation Data'!G123)))</f>
        <v/>
      </c>
      <c r="DE129" s="285" t="str">
        <f ca="true">+IF(OFFSET('Sanitation Data'!$H$28,0,10*ROW('Sanitation Data'!H123))="","",OFFSET('Sanitation Data'!$H$28,0,10*ROW('Sanitation Data'!H123)))</f>
        <v/>
      </c>
      <c r="DF129" s="285" t="str">
        <f ca="true">+IF(OFFSET('Sanitation Data'!$H$29,0,10*ROW('Sanitation Data'!H123))="","",OFFSET('Sanitation Data'!$H$29,0,10*ROW('Sanitation Data'!H123)))</f>
        <v/>
      </c>
      <c r="DG129" s="285" t="str">
        <f ca="true">+IF(OFFSET('Sanitation Data'!$H$30,0,10*ROW('Sanitation Data'!H123))="","",OFFSET('Sanitation Data'!$H$30,0,10*ROW('Sanitation Data'!H123)))</f>
        <v/>
      </c>
      <c r="DH129" s="285" t="str">
        <f ca="true">+IF(OFFSET('Sanitation Data'!$H$31,0,10*ROW('Sanitation Data'!H123))="","",OFFSET('Sanitation Data'!$H$31,0,10*ROW('Sanitation Data'!H123)))</f>
        <v/>
      </c>
      <c r="DI129" s="285" t="str">
        <f ca="true">+IF(OFFSET('Sanitation Data'!$H$32,0,10*ROW('Sanitation Data'!H123))="","",OFFSET('Sanitation Data'!$H$32,0,10*ROW('Sanitation Data'!H123)))</f>
        <v/>
      </c>
      <c r="DJ129" s="285" t="str">
        <f ca="true">+IF(OFFSET('Sanitation Data'!$I$28,0,10*ROW('Sanitation Data'!I123))="","",OFFSET('Sanitation Data'!$I$28,0,10*ROW('Sanitation Data'!I123)))</f>
        <v/>
      </c>
      <c r="DK129" s="285" t="str">
        <f ca="true">+IF(OFFSET('Sanitation Data'!$I$29,0,10*ROW('Sanitation Data'!I123))="","",OFFSET('Sanitation Data'!$I$29,0,10*ROW('Sanitation Data'!I123)))</f>
        <v/>
      </c>
      <c r="DL129" s="285" t="str">
        <f ca="true">+IF(OFFSET('Sanitation Data'!$I$30,0,10*ROW('Sanitation Data'!I123))="","",OFFSET('Sanitation Data'!$I$30,0,10*ROW('Sanitation Data'!I123)))</f>
        <v/>
      </c>
      <c r="DM129" s="285" t="str">
        <f ca="true">+IF(OFFSET('Sanitation Data'!$I$31,0,10*ROW('Sanitation Data'!I123))="","",OFFSET('Sanitation Data'!$I$31,0,10*ROW('Sanitation Data'!I123)))</f>
        <v/>
      </c>
      <c r="DN129" s="285" t="str">
        <f ca="true">+IF(OFFSET('Sanitation Data'!$I$32,0,10*ROW('Sanitation Data'!I123))="","",OFFSET('Sanitation Data'!$I$32,0,10*ROW('Sanitation Data'!I123)))</f>
        <v/>
      </c>
      <c r="DO129" s="285" t="str">
        <f ca="true">+IF(OFFSET('Hygiene Data'!$D$11,0,10*ROW('Hygiene Data'!D123))="","",OFFSET('Hygiene Data'!$D$11,0,10*ROW('Hygiene Data'!D123)))</f>
        <v/>
      </c>
      <c r="DP129" s="285" t="str">
        <f ca="true">+IF(OFFSET('Hygiene Data'!$D$12,0,10*ROW('Hygiene Data'!D123))="","",OFFSET('Hygiene Data'!$D$12,0,10*ROW('Hygiene Data'!D123)))</f>
        <v/>
      </c>
      <c r="DQ129" s="285" t="str">
        <f ca="true">+IF(OFFSET('Hygiene Data'!$D$13,0,10*ROW('Hygiene Data'!D123))="","",OFFSET('Hygiene Data'!$D$13,0,10*ROW('Hygiene Data'!D123)))</f>
        <v/>
      </c>
      <c r="DR129" s="285" t="str">
        <f ca="true">+IF(OFFSET('Hygiene Data'!$E$11,0,10*ROW('Hygiene Data'!E123))="","",OFFSET('Hygiene Data'!$E$11,0,10*ROW('Hygiene Data'!E123)))</f>
        <v/>
      </c>
      <c r="DS129" s="285" t="str">
        <f ca="true">+IF(OFFSET('Hygiene Data'!$E$12,0,10*ROW('Hygiene Data'!E123))="","",OFFSET('Hygiene Data'!$E$12,0,10*ROW('Hygiene Data'!E123)))</f>
        <v/>
      </c>
      <c r="DT129" s="285" t="str">
        <f ca="true">+IF(OFFSET('Hygiene Data'!$E$13,0,10*ROW('Hygiene Data'!E123))="","",OFFSET('Hygiene Data'!$E$13,0,10*ROW('Hygiene Data'!E123)))</f>
        <v/>
      </c>
      <c r="DU129" s="285" t="str">
        <f ca="true">+IF(OFFSET('Hygiene Data'!$F$11,0,10*ROW('Hygiene Data'!F123))="","",OFFSET('Hygiene Data'!$F$11,0,10*ROW('Hygiene Data'!F123)))</f>
        <v/>
      </c>
      <c r="DV129" s="285" t="str">
        <f ca="true">+IF(OFFSET('Hygiene Data'!$F$12,0,10*ROW('Hygiene Data'!F123))="","",OFFSET('Hygiene Data'!$F$12,0,10*ROW('Hygiene Data'!F123)))</f>
        <v/>
      </c>
      <c r="DW129" s="285" t="str">
        <f ca="true">+IF(OFFSET('Hygiene Data'!$F$13,0,10*ROW('Hygiene Data'!F123))="","",OFFSET('Hygiene Data'!$F$13,0,10*ROW('Hygiene Data'!F123)))</f>
        <v/>
      </c>
      <c r="DX129" s="285" t="str">
        <f ca="true">+IF(OFFSET('Hygiene Data'!$G$11,0,10*ROW('Hygiene Data'!G123))="","",OFFSET('Hygiene Data'!$G$11,0,10*ROW('Hygiene Data'!G123)))</f>
        <v/>
      </c>
      <c r="DY129" s="285" t="str">
        <f ca="true">+IF(OFFSET('Hygiene Data'!$G$12,0,10*ROW('Hygiene Data'!G123))="","",OFFSET('Hygiene Data'!$G$12,0,10*ROW('Hygiene Data'!G123)))</f>
        <v/>
      </c>
      <c r="DZ129" s="285" t="str">
        <f ca="true">+IF(OFFSET('Hygiene Data'!$G$13,0,10*ROW('Hygiene Data'!G123))="","",OFFSET('Hygiene Data'!$G$13,0,10*ROW('Hygiene Data'!G123)))</f>
        <v/>
      </c>
      <c r="EA129" s="285" t="str">
        <f ca="true">+IF(OFFSET('Hygiene Data'!$H$11,0,10*ROW('Hygiene Data'!H123))="","",OFFSET('Hygiene Data'!$H$11,0,10*ROW('Hygiene Data'!H123)))</f>
        <v/>
      </c>
      <c r="EB129" s="285" t="str">
        <f ca="true">+IF(OFFSET('Hygiene Data'!$H$12,0,10*ROW('Hygiene Data'!H123))="","",OFFSET('Hygiene Data'!$H$12,0,10*ROW('Hygiene Data'!H123)))</f>
        <v/>
      </c>
      <c r="EC129" s="285" t="str">
        <f ca="true">+IF(OFFSET('Hygiene Data'!$H$13,0,10*ROW('Hygiene Data'!H123))="","",OFFSET('Hygiene Data'!$H$13,0,10*ROW('Hygiene Data'!H123)))</f>
        <v/>
      </c>
      <c r="ED129" s="285" t="str">
        <f ca="true">+IF(OFFSET('Hygiene Data'!$I$11,0,10*ROW('Hygiene Data'!I123))="","",OFFSET('Hygiene Data'!$I$11,0,10*ROW('Hygiene Data'!I123)))</f>
        <v/>
      </c>
      <c r="EE129" s="285" t="str">
        <f ca="true">+IF(OFFSET('Hygiene Data'!$I$12,0,10*ROW('Hygiene Data'!I123))="","",OFFSET('Hygiene Data'!$I$12,0,10*ROW('Hygiene Data'!I123)))</f>
        <v/>
      </c>
      <c r="EF129" s="285" t="str">
        <f ca="true">+IF(OFFSET('Hygiene Data'!$I$13,0,10*ROW('Hygiene Data'!I123))="","",OFFSET('Hygiene Data'!$I$13,0,10*ROW('Hygiene Data'!I123)))</f>
        <v/>
      </c>
    </row>
    <row xmlns:x14ac="http://schemas.microsoft.com/office/spreadsheetml/2009/9/ac" r="130" x14ac:dyDescent="0.2">
      <c r="A130" s="35" t="str">
        <f ca="true">+IF(OFFSET('Water Data'!$B$2,0,10*ROW('Water Data'!E124))="","",OFFSET('Water Data'!$B$2,0,10*ROW('Water Data'!E124)))</f>
        <v/>
      </c>
      <c r="B130" s="35" t="str">
        <f ca="true">+IF(OFFSET('Water Data'!$C$2,0,10*ROW('Water Data'!F124))="","",OFFSET('Water Data'!$C$2,0,10*ROW('Water Data'!F124)))</f>
        <v/>
      </c>
      <c r="C130" s="341" t="str">
        <f t="shared" ca="true" si="1"/>
        <v/>
      </c>
      <c r="D130" s="89"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89"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89"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89"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89"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89"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89"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89"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89"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89"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89"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89"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89"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89"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89"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89"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89"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89"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0"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0"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0"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0"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0"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0"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0"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0"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0"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0"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0"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0"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0"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0"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0"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0"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0"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0"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0"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0"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0"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0"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0"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0"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0"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0"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0"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0"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0"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0"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1"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1"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1"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1"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1"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1"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1"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1"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1"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1"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1"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1"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1"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1"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1"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1"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1"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1"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85"/>
      <c r="BS130" s="285" t="str">
        <f ca="true">+IF(OFFSET('Water Data'!$D$27,0,10*ROW('Water Data'!D124))="","",OFFSET('Water Data'!$D$27,0,10*ROW('Water Data'!D124)))</f>
        <v/>
      </c>
      <c r="BT130" s="285" t="str">
        <f ca="true">+IF(OFFSET('Water Data'!$D$28,0,10*ROW('Water Data'!D124))="","",OFFSET('Water Data'!$D$28,0,10*ROW('Water Data'!D124)))</f>
        <v/>
      </c>
      <c r="BU130" s="285" t="str">
        <f ca="true">+IF(OFFSET('Water Data'!$D$29,0,10*ROW('Water Data'!D124))="","",OFFSET('Water Data'!$D$29,0,10*ROW('Water Data'!D124)))</f>
        <v/>
      </c>
      <c r="BV130" s="285" t="str">
        <f ca="true">+IF(OFFSET('Water Data'!$E$27,0,10*ROW('Water Data'!E124))="","",OFFSET('Water Data'!$E$27,0,10*ROW('Water Data'!E124)))</f>
        <v/>
      </c>
      <c r="BW130" s="285" t="str">
        <f ca="true">+IF(OFFSET('Water Data'!$E$28,0,10*ROW('Water Data'!E124))="","",OFFSET('Water Data'!$E$28,0,10*ROW('Water Data'!E124)))</f>
        <v/>
      </c>
      <c r="BX130" s="285" t="str">
        <f ca="true">+IF(OFFSET('Water Data'!$E$29,0,10*ROW('Water Data'!E124))="","",OFFSET('Water Data'!$E$29,0,10*ROW('Water Data'!E124)))</f>
        <v/>
      </c>
      <c r="BY130" s="285" t="str">
        <f ca="true">+IF(OFFSET('Water Data'!$F$27,0,10*ROW('Water Data'!F124))="","",OFFSET('Water Data'!$F$27,0,10*ROW('Water Data'!F124)))</f>
        <v/>
      </c>
      <c r="BZ130" s="285" t="str">
        <f ca="true">+IF(OFFSET('Water Data'!$F$28,0,10*ROW('Water Data'!F124))="","",OFFSET('Water Data'!$F$28,0,10*ROW('Water Data'!F124)))</f>
        <v/>
      </c>
      <c r="CA130" s="285" t="str">
        <f ca="true">+IF(OFFSET('Water Data'!$F$29,0,10*ROW('Water Data'!F124))="","",OFFSET('Water Data'!$F$29,0,10*ROW('Water Data'!F124)))</f>
        <v/>
      </c>
      <c r="CB130" s="285" t="str">
        <f ca="true">+IF(OFFSET('Water Data'!$G$27,0,10*ROW('Water Data'!G124))="","",OFFSET('Water Data'!$G$27,0,10*ROW('Water Data'!G124)))</f>
        <v/>
      </c>
      <c r="CC130" s="285" t="str">
        <f ca="true">+IF(OFFSET('Water Data'!$G$28,0,10*ROW('Water Data'!G124))="","",OFFSET('Water Data'!$G$28,0,10*ROW('Water Data'!G124)))</f>
        <v/>
      </c>
      <c r="CD130" s="285" t="str">
        <f ca="true">+IF(OFFSET('Water Data'!$G$29,0,10*ROW('Water Data'!G124))="","",OFFSET('Water Data'!$G$29,0,10*ROW('Water Data'!G124)))</f>
        <v/>
      </c>
      <c r="CE130" s="285" t="str">
        <f ca="true">+IF(OFFSET('Water Data'!$H$27,0,10*ROW('Water Data'!H124))="","",OFFSET('Water Data'!$H$27,0,10*ROW('Water Data'!H124)))</f>
        <v/>
      </c>
      <c r="CF130" s="285" t="str">
        <f ca="true">+IF(OFFSET('Water Data'!$H$28,0,10*ROW('Water Data'!H124))="","",OFFSET('Water Data'!$H$28,0,10*ROW('Water Data'!H124)))</f>
        <v/>
      </c>
      <c r="CG130" s="285" t="str">
        <f ca="true">+IF(OFFSET('Water Data'!$H$29,0,10*ROW('Water Data'!H124))="","",OFFSET('Water Data'!$H$29,0,10*ROW('Water Data'!H124)))</f>
        <v/>
      </c>
      <c r="CH130" s="285" t="str">
        <f ca="true">+IF(OFFSET('Water Data'!$I$27,0,10*ROW('Water Data'!I124))="","",OFFSET('Water Data'!$I$27,0,10*ROW('Water Data'!I124)))</f>
        <v/>
      </c>
      <c r="CI130" s="285" t="str">
        <f ca="true">+IF(OFFSET('Water Data'!$I$28,0,10*ROW('Water Data'!I124))="","",OFFSET('Water Data'!$I$28,0,10*ROW('Water Data'!I124)))</f>
        <v/>
      </c>
      <c r="CJ130" s="285" t="str">
        <f ca="true">+IF(OFFSET('Water Data'!$I$29,0,10*ROW('Water Data'!I124))="","",OFFSET('Water Data'!$I$29,0,10*ROW('Water Data'!I124)))</f>
        <v/>
      </c>
      <c r="CK130" s="285" t="str">
        <f ca="true">+IF(OFFSET('Sanitation Data'!$D$28,0,10*ROW('Sanitation Data'!D124))="","",OFFSET('Sanitation Data'!$D$28,0,10*ROW('Sanitation Data'!D124)))</f>
        <v/>
      </c>
      <c r="CL130" s="285" t="str">
        <f ca="true">+IF(OFFSET('Sanitation Data'!$D$29,0,10*ROW('Sanitation Data'!D124))="","",OFFSET('Sanitation Data'!$D$29,0,10*ROW('Sanitation Data'!D124)))</f>
        <v/>
      </c>
      <c r="CM130" s="285" t="str">
        <f ca="true">+IF(OFFSET('Sanitation Data'!$D$30,0,10*ROW('Sanitation Data'!D124))="","",OFFSET('Sanitation Data'!$D$30,0,10*ROW('Sanitation Data'!D124)))</f>
        <v/>
      </c>
      <c r="CN130" s="285" t="str">
        <f ca="true">+IF(OFFSET('Sanitation Data'!$D$31,0,10*ROW('Sanitation Data'!D124))="","",OFFSET('Sanitation Data'!$D$31,0,10*ROW('Sanitation Data'!D124)))</f>
        <v/>
      </c>
      <c r="CO130" s="285" t="str">
        <f ca="true">+IF(OFFSET('Sanitation Data'!$D$32,0,10*ROW('Sanitation Data'!D124))="","",OFFSET('Sanitation Data'!$D$32,0,10*ROW('Sanitation Data'!D124)))</f>
        <v/>
      </c>
      <c r="CP130" s="285" t="str">
        <f ca="true">+IF(OFFSET('Sanitation Data'!$E$28,0,10*ROW('Sanitation Data'!E124))="","",OFFSET('Sanitation Data'!$E$28,0,10*ROW('Sanitation Data'!E124)))</f>
        <v/>
      </c>
      <c r="CQ130" s="285" t="str">
        <f ca="true">+IF(OFFSET('Sanitation Data'!$E$29,0,10*ROW('Sanitation Data'!E124))="","",OFFSET('Sanitation Data'!$E$29,0,10*ROW('Sanitation Data'!E124)))</f>
        <v/>
      </c>
      <c r="CR130" s="285" t="str">
        <f ca="true">+IF(OFFSET('Sanitation Data'!$E$30,0,10*ROW('Sanitation Data'!E124))="","",OFFSET('Sanitation Data'!$E$30,0,10*ROW('Sanitation Data'!E124)))</f>
        <v/>
      </c>
      <c r="CS130" s="285" t="str">
        <f ca="true">+IF(OFFSET('Sanitation Data'!$E$31,0,10*ROW('Sanitation Data'!E124))="","",OFFSET('Sanitation Data'!$E$31,0,10*ROW('Sanitation Data'!E124)))</f>
        <v/>
      </c>
      <c r="CT130" s="285" t="str">
        <f ca="true">+IF(OFFSET('Sanitation Data'!$E$32,0,10*ROW('Sanitation Data'!E124))="","",OFFSET('Sanitation Data'!$E$32,0,10*ROW('Sanitation Data'!E124)))</f>
        <v/>
      </c>
      <c r="CU130" s="285" t="str">
        <f ca="true">+IF(OFFSET('Sanitation Data'!$F$28,0,10*ROW('Sanitation Data'!F124))="","",OFFSET('Sanitation Data'!$F$28,0,10*ROW('Sanitation Data'!F124)))</f>
        <v/>
      </c>
      <c r="CV130" s="285" t="str">
        <f ca="true">+IF(OFFSET('Sanitation Data'!$F$29,0,10*ROW('Sanitation Data'!F124))="","",OFFSET('Sanitation Data'!$F$29,0,10*ROW('Sanitation Data'!F124)))</f>
        <v/>
      </c>
      <c r="CW130" s="285" t="str">
        <f ca="true">+IF(OFFSET('Sanitation Data'!$F$30,0,10*ROW('Sanitation Data'!F124))="","",OFFSET('Sanitation Data'!$F$30,0,10*ROW('Sanitation Data'!F124)))</f>
        <v/>
      </c>
      <c r="CX130" s="285" t="str">
        <f ca="true">+IF(OFFSET('Sanitation Data'!$F$31,0,10*ROW('Sanitation Data'!F124))="","",OFFSET('Sanitation Data'!$F$31,0,10*ROW('Sanitation Data'!F124)))</f>
        <v/>
      </c>
      <c r="CY130" s="285" t="str">
        <f ca="true">+IF(OFFSET('Sanitation Data'!$F$32,0,10*ROW('Sanitation Data'!F124))="","",OFFSET('Sanitation Data'!$F$32,0,10*ROW('Sanitation Data'!F124)))</f>
        <v/>
      </c>
      <c r="CZ130" s="285" t="str">
        <f ca="true">+IF(OFFSET('Sanitation Data'!$G$28,0,10*ROW('Sanitation Data'!G124))="","",OFFSET('Sanitation Data'!$G$28,0,10*ROW('Sanitation Data'!G124)))</f>
        <v/>
      </c>
      <c r="DA130" s="285" t="str">
        <f ca="true">+IF(OFFSET('Sanitation Data'!$G$29,0,10*ROW('Sanitation Data'!G124))="","",OFFSET('Sanitation Data'!$G$29,0,10*ROW('Sanitation Data'!G124)))</f>
        <v/>
      </c>
      <c r="DB130" s="285" t="str">
        <f ca="true">+IF(OFFSET('Sanitation Data'!$G$30,0,10*ROW('Sanitation Data'!G124))="","",OFFSET('Sanitation Data'!$G$30,0,10*ROW('Sanitation Data'!G124)))</f>
        <v/>
      </c>
      <c r="DC130" s="285" t="str">
        <f ca="true">+IF(OFFSET('Sanitation Data'!$G$31,0,10*ROW('Sanitation Data'!G124))="","",OFFSET('Sanitation Data'!$G$31,0,10*ROW('Sanitation Data'!G124)))</f>
        <v/>
      </c>
      <c r="DD130" s="285" t="str">
        <f ca="true">+IF(OFFSET('Sanitation Data'!$G$32,0,10*ROW('Sanitation Data'!G124))="","",OFFSET('Sanitation Data'!$G$32,0,10*ROW('Sanitation Data'!G124)))</f>
        <v/>
      </c>
      <c r="DE130" s="285" t="str">
        <f ca="true">+IF(OFFSET('Sanitation Data'!$H$28,0,10*ROW('Sanitation Data'!H124))="","",OFFSET('Sanitation Data'!$H$28,0,10*ROW('Sanitation Data'!H124)))</f>
        <v/>
      </c>
      <c r="DF130" s="285" t="str">
        <f ca="true">+IF(OFFSET('Sanitation Data'!$H$29,0,10*ROW('Sanitation Data'!H124))="","",OFFSET('Sanitation Data'!$H$29,0,10*ROW('Sanitation Data'!H124)))</f>
        <v/>
      </c>
      <c r="DG130" s="285" t="str">
        <f ca="true">+IF(OFFSET('Sanitation Data'!$H$30,0,10*ROW('Sanitation Data'!H124))="","",OFFSET('Sanitation Data'!$H$30,0,10*ROW('Sanitation Data'!H124)))</f>
        <v/>
      </c>
      <c r="DH130" s="285" t="str">
        <f ca="true">+IF(OFFSET('Sanitation Data'!$H$31,0,10*ROW('Sanitation Data'!H124))="","",OFFSET('Sanitation Data'!$H$31,0,10*ROW('Sanitation Data'!H124)))</f>
        <v/>
      </c>
      <c r="DI130" s="285" t="str">
        <f ca="true">+IF(OFFSET('Sanitation Data'!$H$32,0,10*ROW('Sanitation Data'!H124))="","",OFFSET('Sanitation Data'!$H$32,0,10*ROW('Sanitation Data'!H124)))</f>
        <v/>
      </c>
      <c r="DJ130" s="285" t="str">
        <f ca="true">+IF(OFFSET('Sanitation Data'!$I$28,0,10*ROW('Sanitation Data'!I124))="","",OFFSET('Sanitation Data'!$I$28,0,10*ROW('Sanitation Data'!I124)))</f>
        <v/>
      </c>
      <c r="DK130" s="285" t="str">
        <f ca="true">+IF(OFFSET('Sanitation Data'!$I$29,0,10*ROW('Sanitation Data'!I124))="","",OFFSET('Sanitation Data'!$I$29,0,10*ROW('Sanitation Data'!I124)))</f>
        <v/>
      </c>
      <c r="DL130" s="285" t="str">
        <f ca="true">+IF(OFFSET('Sanitation Data'!$I$30,0,10*ROW('Sanitation Data'!I124))="","",OFFSET('Sanitation Data'!$I$30,0,10*ROW('Sanitation Data'!I124)))</f>
        <v/>
      </c>
      <c r="DM130" s="285" t="str">
        <f ca="true">+IF(OFFSET('Sanitation Data'!$I$31,0,10*ROW('Sanitation Data'!I124))="","",OFFSET('Sanitation Data'!$I$31,0,10*ROW('Sanitation Data'!I124)))</f>
        <v/>
      </c>
      <c r="DN130" s="285" t="str">
        <f ca="true">+IF(OFFSET('Sanitation Data'!$I$32,0,10*ROW('Sanitation Data'!I124))="","",OFFSET('Sanitation Data'!$I$32,0,10*ROW('Sanitation Data'!I124)))</f>
        <v/>
      </c>
      <c r="DO130" s="285" t="str">
        <f ca="true">+IF(OFFSET('Hygiene Data'!$D$11,0,10*ROW('Hygiene Data'!D124))="","",OFFSET('Hygiene Data'!$D$11,0,10*ROW('Hygiene Data'!D124)))</f>
        <v/>
      </c>
      <c r="DP130" s="285" t="str">
        <f ca="true">+IF(OFFSET('Hygiene Data'!$D$12,0,10*ROW('Hygiene Data'!D124))="","",OFFSET('Hygiene Data'!$D$12,0,10*ROW('Hygiene Data'!D124)))</f>
        <v/>
      </c>
      <c r="DQ130" s="285" t="str">
        <f ca="true">+IF(OFFSET('Hygiene Data'!$D$13,0,10*ROW('Hygiene Data'!D124))="","",OFFSET('Hygiene Data'!$D$13,0,10*ROW('Hygiene Data'!D124)))</f>
        <v/>
      </c>
      <c r="DR130" s="285" t="str">
        <f ca="true">+IF(OFFSET('Hygiene Data'!$E$11,0,10*ROW('Hygiene Data'!E124))="","",OFFSET('Hygiene Data'!$E$11,0,10*ROW('Hygiene Data'!E124)))</f>
        <v/>
      </c>
      <c r="DS130" s="285" t="str">
        <f ca="true">+IF(OFFSET('Hygiene Data'!$E$12,0,10*ROW('Hygiene Data'!E124))="","",OFFSET('Hygiene Data'!$E$12,0,10*ROW('Hygiene Data'!E124)))</f>
        <v/>
      </c>
      <c r="DT130" s="285" t="str">
        <f ca="true">+IF(OFFSET('Hygiene Data'!$E$13,0,10*ROW('Hygiene Data'!E124))="","",OFFSET('Hygiene Data'!$E$13,0,10*ROW('Hygiene Data'!E124)))</f>
        <v/>
      </c>
      <c r="DU130" s="285" t="str">
        <f ca="true">+IF(OFFSET('Hygiene Data'!$F$11,0,10*ROW('Hygiene Data'!F124))="","",OFFSET('Hygiene Data'!$F$11,0,10*ROW('Hygiene Data'!F124)))</f>
        <v/>
      </c>
      <c r="DV130" s="285" t="str">
        <f ca="true">+IF(OFFSET('Hygiene Data'!$F$12,0,10*ROW('Hygiene Data'!F124))="","",OFFSET('Hygiene Data'!$F$12,0,10*ROW('Hygiene Data'!F124)))</f>
        <v/>
      </c>
      <c r="DW130" s="285" t="str">
        <f ca="true">+IF(OFFSET('Hygiene Data'!$F$13,0,10*ROW('Hygiene Data'!F124))="","",OFFSET('Hygiene Data'!$F$13,0,10*ROW('Hygiene Data'!F124)))</f>
        <v/>
      </c>
      <c r="DX130" s="285" t="str">
        <f ca="true">+IF(OFFSET('Hygiene Data'!$G$11,0,10*ROW('Hygiene Data'!G124))="","",OFFSET('Hygiene Data'!$G$11,0,10*ROW('Hygiene Data'!G124)))</f>
        <v/>
      </c>
      <c r="DY130" s="285" t="str">
        <f ca="true">+IF(OFFSET('Hygiene Data'!$G$12,0,10*ROW('Hygiene Data'!G124))="","",OFFSET('Hygiene Data'!$G$12,0,10*ROW('Hygiene Data'!G124)))</f>
        <v/>
      </c>
      <c r="DZ130" s="285" t="str">
        <f ca="true">+IF(OFFSET('Hygiene Data'!$G$13,0,10*ROW('Hygiene Data'!G124))="","",OFFSET('Hygiene Data'!$G$13,0,10*ROW('Hygiene Data'!G124)))</f>
        <v/>
      </c>
      <c r="EA130" s="285" t="str">
        <f ca="true">+IF(OFFSET('Hygiene Data'!$H$11,0,10*ROW('Hygiene Data'!H124))="","",OFFSET('Hygiene Data'!$H$11,0,10*ROW('Hygiene Data'!H124)))</f>
        <v/>
      </c>
      <c r="EB130" s="285" t="str">
        <f ca="true">+IF(OFFSET('Hygiene Data'!$H$12,0,10*ROW('Hygiene Data'!H124))="","",OFFSET('Hygiene Data'!$H$12,0,10*ROW('Hygiene Data'!H124)))</f>
        <v/>
      </c>
      <c r="EC130" s="285" t="str">
        <f ca="true">+IF(OFFSET('Hygiene Data'!$H$13,0,10*ROW('Hygiene Data'!H124))="","",OFFSET('Hygiene Data'!$H$13,0,10*ROW('Hygiene Data'!H124)))</f>
        <v/>
      </c>
      <c r="ED130" s="285" t="str">
        <f ca="true">+IF(OFFSET('Hygiene Data'!$I$11,0,10*ROW('Hygiene Data'!I124))="","",OFFSET('Hygiene Data'!$I$11,0,10*ROW('Hygiene Data'!I124)))</f>
        <v/>
      </c>
      <c r="EE130" s="285" t="str">
        <f ca="true">+IF(OFFSET('Hygiene Data'!$I$12,0,10*ROW('Hygiene Data'!I124))="","",OFFSET('Hygiene Data'!$I$12,0,10*ROW('Hygiene Data'!I124)))</f>
        <v/>
      </c>
      <c r="EF130" s="285" t="str">
        <f ca="true">+IF(OFFSET('Hygiene Data'!$I$13,0,10*ROW('Hygiene Data'!I124))="","",OFFSET('Hygiene Data'!$I$13,0,10*ROW('Hygiene Data'!I124)))</f>
        <v/>
      </c>
    </row>
    <row xmlns:x14ac="http://schemas.microsoft.com/office/spreadsheetml/2009/9/ac" r="131" x14ac:dyDescent="0.2">
      <c r="A131" s="35" t="str">
        <f ca="true">+IF(OFFSET('Water Data'!$B$2,0,10*ROW('Water Data'!E125))="","",OFFSET('Water Data'!$B$2,0,10*ROW('Water Data'!E125)))</f>
        <v/>
      </c>
      <c r="B131" s="35" t="str">
        <f ca="true">+IF(OFFSET('Water Data'!$C$2,0,10*ROW('Water Data'!F125))="","",OFFSET('Water Data'!$C$2,0,10*ROW('Water Data'!F125)))</f>
        <v/>
      </c>
      <c r="C131" s="341" t="str">
        <f t="shared" ca="true" si="1"/>
        <v/>
      </c>
      <c r="D131" s="89"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89"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89"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89"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89"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89"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89"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89"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89"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89"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89"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89"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89"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89"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89"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89"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89"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89"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0"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0"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0"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0"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0"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0"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0"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0"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0"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0"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0"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0"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0"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0"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0"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0"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0"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0"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0"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0"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0"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0"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0"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0"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0"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0"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0"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0"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0"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0"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1"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1"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1"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1"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1"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1"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1"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1"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1"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1"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1"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1"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1"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1"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1"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1"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1"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1"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85"/>
      <c r="BS131" s="285" t="str">
        <f ca="true">+IF(OFFSET('Water Data'!$D$27,0,10*ROW('Water Data'!D125))="","",OFFSET('Water Data'!$D$27,0,10*ROW('Water Data'!D125)))</f>
        <v/>
      </c>
      <c r="BT131" s="285" t="str">
        <f ca="true">+IF(OFFSET('Water Data'!$D$28,0,10*ROW('Water Data'!D125))="","",OFFSET('Water Data'!$D$28,0,10*ROW('Water Data'!D125)))</f>
        <v/>
      </c>
      <c r="BU131" s="285" t="str">
        <f ca="true">+IF(OFFSET('Water Data'!$D$29,0,10*ROW('Water Data'!D125))="","",OFFSET('Water Data'!$D$29,0,10*ROW('Water Data'!D125)))</f>
        <v/>
      </c>
      <c r="BV131" s="285" t="str">
        <f ca="true">+IF(OFFSET('Water Data'!$E$27,0,10*ROW('Water Data'!E125))="","",OFFSET('Water Data'!$E$27,0,10*ROW('Water Data'!E125)))</f>
        <v/>
      </c>
      <c r="BW131" s="285" t="str">
        <f ca="true">+IF(OFFSET('Water Data'!$E$28,0,10*ROW('Water Data'!E125))="","",OFFSET('Water Data'!$E$28,0,10*ROW('Water Data'!E125)))</f>
        <v/>
      </c>
      <c r="BX131" s="285" t="str">
        <f ca="true">+IF(OFFSET('Water Data'!$E$29,0,10*ROW('Water Data'!E125))="","",OFFSET('Water Data'!$E$29,0,10*ROW('Water Data'!E125)))</f>
        <v/>
      </c>
      <c r="BY131" s="285" t="str">
        <f ca="true">+IF(OFFSET('Water Data'!$F$27,0,10*ROW('Water Data'!F125))="","",OFFSET('Water Data'!$F$27,0,10*ROW('Water Data'!F125)))</f>
        <v/>
      </c>
      <c r="BZ131" s="285" t="str">
        <f ca="true">+IF(OFFSET('Water Data'!$F$28,0,10*ROW('Water Data'!F125))="","",OFFSET('Water Data'!$F$28,0,10*ROW('Water Data'!F125)))</f>
        <v/>
      </c>
      <c r="CA131" s="285" t="str">
        <f ca="true">+IF(OFFSET('Water Data'!$F$29,0,10*ROW('Water Data'!F125))="","",OFFSET('Water Data'!$F$29,0,10*ROW('Water Data'!F125)))</f>
        <v/>
      </c>
      <c r="CB131" s="285" t="str">
        <f ca="true">+IF(OFFSET('Water Data'!$G$27,0,10*ROW('Water Data'!G125))="","",OFFSET('Water Data'!$G$27,0,10*ROW('Water Data'!G125)))</f>
        <v/>
      </c>
      <c r="CC131" s="285" t="str">
        <f ca="true">+IF(OFFSET('Water Data'!$G$28,0,10*ROW('Water Data'!G125))="","",OFFSET('Water Data'!$G$28,0,10*ROW('Water Data'!G125)))</f>
        <v/>
      </c>
      <c r="CD131" s="285" t="str">
        <f ca="true">+IF(OFFSET('Water Data'!$G$29,0,10*ROW('Water Data'!G125))="","",OFFSET('Water Data'!$G$29,0,10*ROW('Water Data'!G125)))</f>
        <v/>
      </c>
      <c r="CE131" s="285" t="str">
        <f ca="true">+IF(OFFSET('Water Data'!$H$27,0,10*ROW('Water Data'!H125))="","",OFFSET('Water Data'!$H$27,0,10*ROW('Water Data'!H125)))</f>
        <v/>
      </c>
      <c r="CF131" s="285" t="str">
        <f ca="true">+IF(OFFSET('Water Data'!$H$28,0,10*ROW('Water Data'!H125))="","",OFFSET('Water Data'!$H$28,0,10*ROW('Water Data'!H125)))</f>
        <v/>
      </c>
      <c r="CG131" s="285" t="str">
        <f ca="true">+IF(OFFSET('Water Data'!$H$29,0,10*ROW('Water Data'!H125))="","",OFFSET('Water Data'!$H$29,0,10*ROW('Water Data'!H125)))</f>
        <v/>
      </c>
      <c r="CH131" s="285" t="str">
        <f ca="true">+IF(OFFSET('Water Data'!$I$27,0,10*ROW('Water Data'!I125))="","",OFFSET('Water Data'!$I$27,0,10*ROW('Water Data'!I125)))</f>
        <v/>
      </c>
      <c r="CI131" s="285" t="str">
        <f ca="true">+IF(OFFSET('Water Data'!$I$28,0,10*ROW('Water Data'!I125))="","",OFFSET('Water Data'!$I$28,0,10*ROW('Water Data'!I125)))</f>
        <v/>
      </c>
      <c r="CJ131" s="285" t="str">
        <f ca="true">+IF(OFFSET('Water Data'!$I$29,0,10*ROW('Water Data'!I125))="","",OFFSET('Water Data'!$I$29,0,10*ROW('Water Data'!I125)))</f>
        <v/>
      </c>
      <c r="CK131" s="285" t="str">
        <f ca="true">+IF(OFFSET('Sanitation Data'!$D$28,0,10*ROW('Sanitation Data'!D125))="","",OFFSET('Sanitation Data'!$D$28,0,10*ROW('Sanitation Data'!D125)))</f>
        <v/>
      </c>
      <c r="CL131" s="285" t="str">
        <f ca="true">+IF(OFFSET('Sanitation Data'!$D$29,0,10*ROW('Sanitation Data'!D125))="","",OFFSET('Sanitation Data'!$D$29,0,10*ROW('Sanitation Data'!D125)))</f>
        <v/>
      </c>
      <c r="CM131" s="285" t="str">
        <f ca="true">+IF(OFFSET('Sanitation Data'!$D$30,0,10*ROW('Sanitation Data'!D125))="","",OFFSET('Sanitation Data'!$D$30,0,10*ROW('Sanitation Data'!D125)))</f>
        <v/>
      </c>
      <c r="CN131" s="285" t="str">
        <f ca="true">+IF(OFFSET('Sanitation Data'!$D$31,0,10*ROW('Sanitation Data'!D125))="","",OFFSET('Sanitation Data'!$D$31,0,10*ROW('Sanitation Data'!D125)))</f>
        <v/>
      </c>
      <c r="CO131" s="285" t="str">
        <f ca="true">+IF(OFFSET('Sanitation Data'!$D$32,0,10*ROW('Sanitation Data'!D125))="","",OFFSET('Sanitation Data'!$D$32,0,10*ROW('Sanitation Data'!D125)))</f>
        <v/>
      </c>
      <c r="CP131" s="285" t="str">
        <f ca="true">+IF(OFFSET('Sanitation Data'!$E$28,0,10*ROW('Sanitation Data'!E125))="","",OFFSET('Sanitation Data'!$E$28,0,10*ROW('Sanitation Data'!E125)))</f>
        <v/>
      </c>
      <c r="CQ131" s="285" t="str">
        <f ca="true">+IF(OFFSET('Sanitation Data'!$E$29,0,10*ROW('Sanitation Data'!E125))="","",OFFSET('Sanitation Data'!$E$29,0,10*ROW('Sanitation Data'!E125)))</f>
        <v/>
      </c>
      <c r="CR131" s="285" t="str">
        <f ca="true">+IF(OFFSET('Sanitation Data'!$E$30,0,10*ROW('Sanitation Data'!E125))="","",OFFSET('Sanitation Data'!$E$30,0,10*ROW('Sanitation Data'!E125)))</f>
        <v/>
      </c>
      <c r="CS131" s="285" t="str">
        <f ca="true">+IF(OFFSET('Sanitation Data'!$E$31,0,10*ROW('Sanitation Data'!E125))="","",OFFSET('Sanitation Data'!$E$31,0,10*ROW('Sanitation Data'!E125)))</f>
        <v/>
      </c>
      <c r="CT131" s="285" t="str">
        <f ca="true">+IF(OFFSET('Sanitation Data'!$E$32,0,10*ROW('Sanitation Data'!E125))="","",OFFSET('Sanitation Data'!$E$32,0,10*ROW('Sanitation Data'!E125)))</f>
        <v/>
      </c>
      <c r="CU131" s="285" t="str">
        <f ca="true">+IF(OFFSET('Sanitation Data'!$F$28,0,10*ROW('Sanitation Data'!F125))="","",OFFSET('Sanitation Data'!$F$28,0,10*ROW('Sanitation Data'!F125)))</f>
        <v/>
      </c>
      <c r="CV131" s="285" t="str">
        <f ca="true">+IF(OFFSET('Sanitation Data'!$F$29,0,10*ROW('Sanitation Data'!F125))="","",OFFSET('Sanitation Data'!$F$29,0,10*ROW('Sanitation Data'!F125)))</f>
        <v/>
      </c>
      <c r="CW131" s="285" t="str">
        <f ca="true">+IF(OFFSET('Sanitation Data'!$F$30,0,10*ROW('Sanitation Data'!F125))="","",OFFSET('Sanitation Data'!$F$30,0,10*ROW('Sanitation Data'!F125)))</f>
        <v/>
      </c>
      <c r="CX131" s="285" t="str">
        <f ca="true">+IF(OFFSET('Sanitation Data'!$F$31,0,10*ROW('Sanitation Data'!F125))="","",OFFSET('Sanitation Data'!$F$31,0,10*ROW('Sanitation Data'!F125)))</f>
        <v/>
      </c>
      <c r="CY131" s="285" t="str">
        <f ca="true">+IF(OFFSET('Sanitation Data'!$F$32,0,10*ROW('Sanitation Data'!F125))="","",OFFSET('Sanitation Data'!$F$32,0,10*ROW('Sanitation Data'!F125)))</f>
        <v/>
      </c>
      <c r="CZ131" s="285" t="str">
        <f ca="true">+IF(OFFSET('Sanitation Data'!$G$28,0,10*ROW('Sanitation Data'!G125))="","",OFFSET('Sanitation Data'!$G$28,0,10*ROW('Sanitation Data'!G125)))</f>
        <v/>
      </c>
      <c r="DA131" s="285" t="str">
        <f ca="true">+IF(OFFSET('Sanitation Data'!$G$29,0,10*ROW('Sanitation Data'!G125))="","",OFFSET('Sanitation Data'!$G$29,0,10*ROW('Sanitation Data'!G125)))</f>
        <v/>
      </c>
      <c r="DB131" s="285" t="str">
        <f ca="true">+IF(OFFSET('Sanitation Data'!$G$30,0,10*ROW('Sanitation Data'!G125))="","",OFFSET('Sanitation Data'!$G$30,0,10*ROW('Sanitation Data'!G125)))</f>
        <v/>
      </c>
      <c r="DC131" s="285" t="str">
        <f ca="true">+IF(OFFSET('Sanitation Data'!$G$31,0,10*ROW('Sanitation Data'!G125))="","",OFFSET('Sanitation Data'!$G$31,0,10*ROW('Sanitation Data'!G125)))</f>
        <v/>
      </c>
      <c r="DD131" s="285" t="str">
        <f ca="true">+IF(OFFSET('Sanitation Data'!$G$32,0,10*ROW('Sanitation Data'!G125))="","",OFFSET('Sanitation Data'!$G$32,0,10*ROW('Sanitation Data'!G125)))</f>
        <v/>
      </c>
      <c r="DE131" s="285" t="str">
        <f ca="true">+IF(OFFSET('Sanitation Data'!$H$28,0,10*ROW('Sanitation Data'!H125))="","",OFFSET('Sanitation Data'!$H$28,0,10*ROW('Sanitation Data'!H125)))</f>
        <v/>
      </c>
      <c r="DF131" s="285" t="str">
        <f ca="true">+IF(OFFSET('Sanitation Data'!$H$29,0,10*ROW('Sanitation Data'!H125))="","",OFFSET('Sanitation Data'!$H$29,0,10*ROW('Sanitation Data'!H125)))</f>
        <v/>
      </c>
      <c r="DG131" s="285" t="str">
        <f ca="true">+IF(OFFSET('Sanitation Data'!$H$30,0,10*ROW('Sanitation Data'!H125))="","",OFFSET('Sanitation Data'!$H$30,0,10*ROW('Sanitation Data'!H125)))</f>
        <v/>
      </c>
      <c r="DH131" s="285" t="str">
        <f ca="true">+IF(OFFSET('Sanitation Data'!$H$31,0,10*ROW('Sanitation Data'!H125))="","",OFFSET('Sanitation Data'!$H$31,0,10*ROW('Sanitation Data'!H125)))</f>
        <v/>
      </c>
      <c r="DI131" s="285" t="str">
        <f ca="true">+IF(OFFSET('Sanitation Data'!$H$32,0,10*ROW('Sanitation Data'!H125))="","",OFFSET('Sanitation Data'!$H$32,0,10*ROW('Sanitation Data'!H125)))</f>
        <v/>
      </c>
      <c r="DJ131" s="285" t="str">
        <f ca="true">+IF(OFFSET('Sanitation Data'!$I$28,0,10*ROW('Sanitation Data'!I125))="","",OFFSET('Sanitation Data'!$I$28,0,10*ROW('Sanitation Data'!I125)))</f>
        <v/>
      </c>
      <c r="DK131" s="285" t="str">
        <f ca="true">+IF(OFFSET('Sanitation Data'!$I$29,0,10*ROW('Sanitation Data'!I125))="","",OFFSET('Sanitation Data'!$I$29,0,10*ROW('Sanitation Data'!I125)))</f>
        <v/>
      </c>
      <c r="DL131" s="285" t="str">
        <f ca="true">+IF(OFFSET('Sanitation Data'!$I$30,0,10*ROW('Sanitation Data'!I125))="","",OFFSET('Sanitation Data'!$I$30,0,10*ROW('Sanitation Data'!I125)))</f>
        <v/>
      </c>
      <c r="DM131" s="285" t="str">
        <f ca="true">+IF(OFFSET('Sanitation Data'!$I$31,0,10*ROW('Sanitation Data'!I125))="","",OFFSET('Sanitation Data'!$I$31,0,10*ROW('Sanitation Data'!I125)))</f>
        <v/>
      </c>
      <c r="DN131" s="285" t="str">
        <f ca="true">+IF(OFFSET('Sanitation Data'!$I$32,0,10*ROW('Sanitation Data'!I125))="","",OFFSET('Sanitation Data'!$I$32,0,10*ROW('Sanitation Data'!I125)))</f>
        <v/>
      </c>
      <c r="DO131" s="285" t="str">
        <f ca="true">+IF(OFFSET('Hygiene Data'!$D$11,0,10*ROW('Hygiene Data'!D125))="","",OFFSET('Hygiene Data'!$D$11,0,10*ROW('Hygiene Data'!D125)))</f>
        <v/>
      </c>
      <c r="DP131" s="285" t="str">
        <f ca="true">+IF(OFFSET('Hygiene Data'!$D$12,0,10*ROW('Hygiene Data'!D125))="","",OFFSET('Hygiene Data'!$D$12,0,10*ROW('Hygiene Data'!D125)))</f>
        <v/>
      </c>
      <c r="DQ131" s="285" t="str">
        <f ca="true">+IF(OFFSET('Hygiene Data'!$D$13,0,10*ROW('Hygiene Data'!D125))="","",OFFSET('Hygiene Data'!$D$13,0,10*ROW('Hygiene Data'!D125)))</f>
        <v/>
      </c>
      <c r="DR131" s="285" t="str">
        <f ca="true">+IF(OFFSET('Hygiene Data'!$E$11,0,10*ROW('Hygiene Data'!E125))="","",OFFSET('Hygiene Data'!$E$11,0,10*ROW('Hygiene Data'!E125)))</f>
        <v/>
      </c>
      <c r="DS131" s="285" t="str">
        <f ca="true">+IF(OFFSET('Hygiene Data'!$E$12,0,10*ROW('Hygiene Data'!E125))="","",OFFSET('Hygiene Data'!$E$12,0,10*ROW('Hygiene Data'!E125)))</f>
        <v/>
      </c>
      <c r="DT131" s="285" t="str">
        <f ca="true">+IF(OFFSET('Hygiene Data'!$E$13,0,10*ROW('Hygiene Data'!E125))="","",OFFSET('Hygiene Data'!$E$13,0,10*ROW('Hygiene Data'!E125)))</f>
        <v/>
      </c>
      <c r="DU131" s="285" t="str">
        <f ca="true">+IF(OFFSET('Hygiene Data'!$F$11,0,10*ROW('Hygiene Data'!F125))="","",OFFSET('Hygiene Data'!$F$11,0,10*ROW('Hygiene Data'!F125)))</f>
        <v/>
      </c>
      <c r="DV131" s="285" t="str">
        <f ca="true">+IF(OFFSET('Hygiene Data'!$F$12,0,10*ROW('Hygiene Data'!F125))="","",OFFSET('Hygiene Data'!$F$12,0,10*ROW('Hygiene Data'!F125)))</f>
        <v/>
      </c>
      <c r="DW131" s="285" t="str">
        <f ca="true">+IF(OFFSET('Hygiene Data'!$F$13,0,10*ROW('Hygiene Data'!F125))="","",OFFSET('Hygiene Data'!$F$13,0,10*ROW('Hygiene Data'!F125)))</f>
        <v/>
      </c>
      <c r="DX131" s="285" t="str">
        <f ca="true">+IF(OFFSET('Hygiene Data'!$G$11,0,10*ROW('Hygiene Data'!G125))="","",OFFSET('Hygiene Data'!$G$11,0,10*ROW('Hygiene Data'!G125)))</f>
        <v/>
      </c>
      <c r="DY131" s="285" t="str">
        <f ca="true">+IF(OFFSET('Hygiene Data'!$G$12,0,10*ROW('Hygiene Data'!G125))="","",OFFSET('Hygiene Data'!$G$12,0,10*ROW('Hygiene Data'!G125)))</f>
        <v/>
      </c>
      <c r="DZ131" s="285" t="str">
        <f ca="true">+IF(OFFSET('Hygiene Data'!$G$13,0,10*ROW('Hygiene Data'!G125))="","",OFFSET('Hygiene Data'!$G$13,0,10*ROW('Hygiene Data'!G125)))</f>
        <v/>
      </c>
      <c r="EA131" s="285" t="str">
        <f ca="true">+IF(OFFSET('Hygiene Data'!$H$11,0,10*ROW('Hygiene Data'!H125))="","",OFFSET('Hygiene Data'!$H$11,0,10*ROW('Hygiene Data'!H125)))</f>
        <v/>
      </c>
      <c r="EB131" s="285" t="str">
        <f ca="true">+IF(OFFSET('Hygiene Data'!$H$12,0,10*ROW('Hygiene Data'!H125))="","",OFFSET('Hygiene Data'!$H$12,0,10*ROW('Hygiene Data'!H125)))</f>
        <v/>
      </c>
      <c r="EC131" s="285" t="str">
        <f ca="true">+IF(OFFSET('Hygiene Data'!$H$13,0,10*ROW('Hygiene Data'!H125))="","",OFFSET('Hygiene Data'!$H$13,0,10*ROW('Hygiene Data'!H125)))</f>
        <v/>
      </c>
      <c r="ED131" s="285" t="str">
        <f ca="true">+IF(OFFSET('Hygiene Data'!$I$11,0,10*ROW('Hygiene Data'!I125))="","",OFFSET('Hygiene Data'!$I$11,0,10*ROW('Hygiene Data'!I125)))</f>
        <v/>
      </c>
      <c r="EE131" s="285" t="str">
        <f ca="true">+IF(OFFSET('Hygiene Data'!$I$12,0,10*ROW('Hygiene Data'!I125))="","",OFFSET('Hygiene Data'!$I$12,0,10*ROW('Hygiene Data'!I125)))</f>
        <v/>
      </c>
      <c r="EF131" s="285" t="str">
        <f ca="true">+IF(OFFSET('Hygiene Data'!$I$13,0,10*ROW('Hygiene Data'!I125))="","",OFFSET('Hygiene Data'!$I$13,0,10*ROW('Hygiene Data'!I125)))</f>
        <v/>
      </c>
    </row>
    <row xmlns:x14ac="http://schemas.microsoft.com/office/spreadsheetml/2009/9/ac" r="132" x14ac:dyDescent="0.2">
      <c r="A132" s="35" t="str">
        <f ca="true">+IF(OFFSET('Water Data'!$B$2,0,10*ROW('Water Data'!E126))="","",OFFSET('Water Data'!$B$2,0,10*ROW('Water Data'!E126)))</f>
        <v/>
      </c>
      <c r="B132" s="35" t="str">
        <f ca="true">+IF(OFFSET('Water Data'!$C$2,0,10*ROW('Water Data'!F126))="","",OFFSET('Water Data'!$C$2,0,10*ROW('Water Data'!F126)))</f>
        <v/>
      </c>
      <c r="C132" s="341" t="str">
        <f t="shared" ca="true" si="1"/>
        <v/>
      </c>
      <c r="D132" s="89"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89"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89"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89"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89"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89"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89"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89"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89"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89"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89"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89"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89"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89"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89"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89"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89"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89"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0"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0"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0"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0"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0"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0"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0"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0"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0"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0"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0"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0"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0"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0"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0"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0"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0"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0"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0"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0"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0"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0"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0"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0"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0"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0"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0"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0"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0"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0"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1"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1"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1"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1"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1"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1"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1"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1"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1"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1"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1"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1"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1"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1"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1"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1"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1"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1"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85"/>
      <c r="BS132" s="285" t="str">
        <f ca="true">+IF(OFFSET('Water Data'!$D$27,0,10*ROW('Water Data'!D126))="","",OFFSET('Water Data'!$D$27,0,10*ROW('Water Data'!D126)))</f>
        <v/>
      </c>
      <c r="BT132" s="285" t="str">
        <f ca="true">+IF(OFFSET('Water Data'!$D$28,0,10*ROW('Water Data'!D126))="","",OFFSET('Water Data'!$D$28,0,10*ROW('Water Data'!D126)))</f>
        <v/>
      </c>
      <c r="BU132" s="285" t="str">
        <f ca="true">+IF(OFFSET('Water Data'!$D$29,0,10*ROW('Water Data'!D126))="","",OFFSET('Water Data'!$D$29,0,10*ROW('Water Data'!D126)))</f>
        <v/>
      </c>
      <c r="BV132" s="285" t="str">
        <f ca="true">+IF(OFFSET('Water Data'!$E$27,0,10*ROW('Water Data'!E126))="","",OFFSET('Water Data'!$E$27,0,10*ROW('Water Data'!E126)))</f>
        <v/>
      </c>
      <c r="BW132" s="285" t="str">
        <f ca="true">+IF(OFFSET('Water Data'!$E$28,0,10*ROW('Water Data'!E126))="","",OFFSET('Water Data'!$E$28,0,10*ROW('Water Data'!E126)))</f>
        <v/>
      </c>
      <c r="BX132" s="285" t="str">
        <f ca="true">+IF(OFFSET('Water Data'!$E$29,0,10*ROW('Water Data'!E126))="","",OFFSET('Water Data'!$E$29,0,10*ROW('Water Data'!E126)))</f>
        <v/>
      </c>
      <c r="BY132" s="285" t="str">
        <f ca="true">+IF(OFFSET('Water Data'!$F$27,0,10*ROW('Water Data'!F126))="","",OFFSET('Water Data'!$F$27,0,10*ROW('Water Data'!F126)))</f>
        <v/>
      </c>
      <c r="BZ132" s="285" t="str">
        <f ca="true">+IF(OFFSET('Water Data'!$F$28,0,10*ROW('Water Data'!F126))="","",OFFSET('Water Data'!$F$28,0,10*ROW('Water Data'!F126)))</f>
        <v/>
      </c>
      <c r="CA132" s="285" t="str">
        <f ca="true">+IF(OFFSET('Water Data'!$F$29,0,10*ROW('Water Data'!F126))="","",OFFSET('Water Data'!$F$29,0,10*ROW('Water Data'!F126)))</f>
        <v/>
      </c>
      <c r="CB132" s="285" t="str">
        <f ca="true">+IF(OFFSET('Water Data'!$G$27,0,10*ROW('Water Data'!G126))="","",OFFSET('Water Data'!$G$27,0,10*ROW('Water Data'!G126)))</f>
        <v/>
      </c>
      <c r="CC132" s="285" t="str">
        <f ca="true">+IF(OFFSET('Water Data'!$G$28,0,10*ROW('Water Data'!G126))="","",OFFSET('Water Data'!$G$28,0,10*ROW('Water Data'!G126)))</f>
        <v/>
      </c>
      <c r="CD132" s="285" t="str">
        <f ca="true">+IF(OFFSET('Water Data'!$G$29,0,10*ROW('Water Data'!G126))="","",OFFSET('Water Data'!$G$29,0,10*ROW('Water Data'!G126)))</f>
        <v/>
      </c>
      <c r="CE132" s="285" t="str">
        <f ca="true">+IF(OFFSET('Water Data'!$H$27,0,10*ROW('Water Data'!H126))="","",OFFSET('Water Data'!$H$27,0,10*ROW('Water Data'!H126)))</f>
        <v/>
      </c>
      <c r="CF132" s="285" t="str">
        <f ca="true">+IF(OFFSET('Water Data'!$H$28,0,10*ROW('Water Data'!H126))="","",OFFSET('Water Data'!$H$28,0,10*ROW('Water Data'!H126)))</f>
        <v/>
      </c>
      <c r="CG132" s="285" t="str">
        <f ca="true">+IF(OFFSET('Water Data'!$H$29,0,10*ROW('Water Data'!H126))="","",OFFSET('Water Data'!$H$29,0,10*ROW('Water Data'!H126)))</f>
        <v/>
      </c>
      <c r="CH132" s="285" t="str">
        <f ca="true">+IF(OFFSET('Water Data'!$I$27,0,10*ROW('Water Data'!I126))="","",OFFSET('Water Data'!$I$27,0,10*ROW('Water Data'!I126)))</f>
        <v/>
      </c>
      <c r="CI132" s="285" t="str">
        <f ca="true">+IF(OFFSET('Water Data'!$I$28,0,10*ROW('Water Data'!I126))="","",OFFSET('Water Data'!$I$28,0,10*ROW('Water Data'!I126)))</f>
        <v/>
      </c>
      <c r="CJ132" s="285" t="str">
        <f ca="true">+IF(OFFSET('Water Data'!$I$29,0,10*ROW('Water Data'!I126))="","",OFFSET('Water Data'!$I$29,0,10*ROW('Water Data'!I126)))</f>
        <v/>
      </c>
      <c r="CK132" s="285" t="str">
        <f ca="true">+IF(OFFSET('Sanitation Data'!$D$28,0,10*ROW('Sanitation Data'!D126))="","",OFFSET('Sanitation Data'!$D$28,0,10*ROW('Sanitation Data'!D126)))</f>
        <v/>
      </c>
      <c r="CL132" s="285" t="str">
        <f ca="true">+IF(OFFSET('Sanitation Data'!$D$29,0,10*ROW('Sanitation Data'!D126))="","",OFFSET('Sanitation Data'!$D$29,0,10*ROW('Sanitation Data'!D126)))</f>
        <v/>
      </c>
      <c r="CM132" s="285" t="str">
        <f ca="true">+IF(OFFSET('Sanitation Data'!$D$30,0,10*ROW('Sanitation Data'!D126))="","",OFFSET('Sanitation Data'!$D$30,0,10*ROW('Sanitation Data'!D126)))</f>
        <v/>
      </c>
      <c r="CN132" s="285" t="str">
        <f ca="true">+IF(OFFSET('Sanitation Data'!$D$31,0,10*ROW('Sanitation Data'!D126))="","",OFFSET('Sanitation Data'!$D$31,0,10*ROW('Sanitation Data'!D126)))</f>
        <v/>
      </c>
      <c r="CO132" s="285" t="str">
        <f ca="true">+IF(OFFSET('Sanitation Data'!$D$32,0,10*ROW('Sanitation Data'!D126))="","",OFFSET('Sanitation Data'!$D$32,0,10*ROW('Sanitation Data'!D126)))</f>
        <v/>
      </c>
      <c r="CP132" s="285" t="str">
        <f ca="true">+IF(OFFSET('Sanitation Data'!$E$28,0,10*ROW('Sanitation Data'!E126))="","",OFFSET('Sanitation Data'!$E$28,0,10*ROW('Sanitation Data'!E126)))</f>
        <v/>
      </c>
      <c r="CQ132" s="285" t="str">
        <f ca="true">+IF(OFFSET('Sanitation Data'!$E$29,0,10*ROW('Sanitation Data'!E126))="","",OFFSET('Sanitation Data'!$E$29,0,10*ROW('Sanitation Data'!E126)))</f>
        <v/>
      </c>
      <c r="CR132" s="285" t="str">
        <f ca="true">+IF(OFFSET('Sanitation Data'!$E$30,0,10*ROW('Sanitation Data'!E126))="","",OFFSET('Sanitation Data'!$E$30,0,10*ROW('Sanitation Data'!E126)))</f>
        <v/>
      </c>
      <c r="CS132" s="285" t="str">
        <f ca="true">+IF(OFFSET('Sanitation Data'!$E$31,0,10*ROW('Sanitation Data'!E126))="","",OFFSET('Sanitation Data'!$E$31,0,10*ROW('Sanitation Data'!E126)))</f>
        <v/>
      </c>
      <c r="CT132" s="285" t="str">
        <f ca="true">+IF(OFFSET('Sanitation Data'!$E$32,0,10*ROW('Sanitation Data'!E126))="","",OFFSET('Sanitation Data'!$E$32,0,10*ROW('Sanitation Data'!E126)))</f>
        <v/>
      </c>
      <c r="CU132" s="285" t="str">
        <f ca="true">+IF(OFFSET('Sanitation Data'!$F$28,0,10*ROW('Sanitation Data'!F126))="","",OFFSET('Sanitation Data'!$F$28,0,10*ROW('Sanitation Data'!F126)))</f>
        <v/>
      </c>
      <c r="CV132" s="285" t="str">
        <f ca="true">+IF(OFFSET('Sanitation Data'!$F$29,0,10*ROW('Sanitation Data'!F126))="","",OFFSET('Sanitation Data'!$F$29,0,10*ROW('Sanitation Data'!F126)))</f>
        <v/>
      </c>
      <c r="CW132" s="285" t="str">
        <f ca="true">+IF(OFFSET('Sanitation Data'!$F$30,0,10*ROW('Sanitation Data'!F126))="","",OFFSET('Sanitation Data'!$F$30,0,10*ROW('Sanitation Data'!F126)))</f>
        <v/>
      </c>
      <c r="CX132" s="285" t="str">
        <f ca="true">+IF(OFFSET('Sanitation Data'!$F$31,0,10*ROW('Sanitation Data'!F126))="","",OFFSET('Sanitation Data'!$F$31,0,10*ROW('Sanitation Data'!F126)))</f>
        <v/>
      </c>
      <c r="CY132" s="285" t="str">
        <f ca="true">+IF(OFFSET('Sanitation Data'!$F$32,0,10*ROW('Sanitation Data'!F126))="","",OFFSET('Sanitation Data'!$F$32,0,10*ROW('Sanitation Data'!F126)))</f>
        <v/>
      </c>
      <c r="CZ132" s="285" t="str">
        <f ca="true">+IF(OFFSET('Sanitation Data'!$G$28,0,10*ROW('Sanitation Data'!G126))="","",OFFSET('Sanitation Data'!$G$28,0,10*ROW('Sanitation Data'!G126)))</f>
        <v/>
      </c>
      <c r="DA132" s="285" t="str">
        <f ca="true">+IF(OFFSET('Sanitation Data'!$G$29,0,10*ROW('Sanitation Data'!G126))="","",OFFSET('Sanitation Data'!$G$29,0,10*ROW('Sanitation Data'!G126)))</f>
        <v/>
      </c>
      <c r="DB132" s="285" t="str">
        <f ca="true">+IF(OFFSET('Sanitation Data'!$G$30,0,10*ROW('Sanitation Data'!G126))="","",OFFSET('Sanitation Data'!$G$30,0,10*ROW('Sanitation Data'!G126)))</f>
        <v/>
      </c>
      <c r="DC132" s="285" t="str">
        <f ca="true">+IF(OFFSET('Sanitation Data'!$G$31,0,10*ROW('Sanitation Data'!G126))="","",OFFSET('Sanitation Data'!$G$31,0,10*ROW('Sanitation Data'!G126)))</f>
        <v/>
      </c>
      <c r="DD132" s="285" t="str">
        <f ca="true">+IF(OFFSET('Sanitation Data'!$G$32,0,10*ROW('Sanitation Data'!G126))="","",OFFSET('Sanitation Data'!$G$32,0,10*ROW('Sanitation Data'!G126)))</f>
        <v/>
      </c>
      <c r="DE132" s="285" t="str">
        <f ca="true">+IF(OFFSET('Sanitation Data'!$H$28,0,10*ROW('Sanitation Data'!H126))="","",OFFSET('Sanitation Data'!$H$28,0,10*ROW('Sanitation Data'!H126)))</f>
        <v/>
      </c>
      <c r="DF132" s="285" t="str">
        <f ca="true">+IF(OFFSET('Sanitation Data'!$H$29,0,10*ROW('Sanitation Data'!H126))="","",OFFSET('Sanitation Data'!$H$29,0,10*ROW('Sanitation Data'!H126)))</f>
        <v/>
      </c>
      <c r="DG132" s="285" t="str">
        <f ca="true">+IF(OFFSET('Sanitation Data'!$H$30,0,10*ROW('Sanitation Data'!H126))="","",OFFSET('Sanitation Data'!$H$30,0,10*ROW('Sanitation Data'!H126)))</f>
        <v/>
      </c>
      <c r="DH132" s="285" t="str">
        <f ca="true">+IF(OFFSET('Sanitation Data'!$H$31,0,10*ROW('Sanitation Data'!H126))="","",OFFSET('Sanitation Data'!$H$31,0,10*ROW('Sanitation Data'!H126)))</f>
        <v/>
      </c>
      <c r="DI132" s="285" t="str">
        <f ca="true">+IF(OFFSET('Sanitation Data'!$H$32,0,10*ROW('Sanitation Data'!H126))="","",OFFSET('Sanitation Data'!$H$32,0,10*ROW('Sanitation Data'!H126)))</f>
        <v/>
      </c>
      <c r="DJ132" s="285" t="str">
        <f ca="true">+IF(OFFSET('Sanitation Data'!$I$28,0,10*ROW('Sanitation Data'!I126))="","",OFFSET('Sanitation Data'!$I$28,0,10*ROW('Sanitation Data'!I126)))</f>
        <v/>
      </c>
      <c r="DK132" s="285" t="str">
        <f ca="true">+IF(OFFSET('Sanitation Data'!$I$29,0,10*ROW('Sanitation Data'!I126))="","",OFFSET('Sanitation Data'!$I$29,0,10*ROW('Sanitation Data'!I126)))</f>
        <v/>
      </c>
      <c r="DL132" s="285" t="str">
        <f ca="true">+IF(OFFSET('Sanitation Data'!$I$30,0,10*ROW('Sanitation Data'!I126))="","",OFFSET('Sanitation Data'!$I$30,0,10*ROW('Sanitation Data'!I126)))</f>
        <v/>
      </c>
      <c r="DM132" s="285" t="str">
        <f ca="true">+IF(OFFSET('Sanitation Data'!$I$31,0,10*ROW('Sanitation Data'!I126))="","",OFFSET('Sanitation Data'!$I$31,0,10*ROW('Sanitation Data'!I126)))</f>
        <v/>
      </c>
      <c r="DN132" s="285" t="str">
        <f ca="true">+IF(OFFSET('Sanitation Data'!$I$32,0,10*ROW('Sanitation Data'!I126))="","",OFFSET('Sanitation Data'!$I$32,0,10*ROW('Sanitation Data'!I126)))</f>
        <v/>
      </c>
      <c r="DO132" s="285" t="str">
        <f ca="true">+IF(OFFSET('Hygiene Data'!$D$11,0,10*ROW('Hygiene Data'!D126))="","",OFFSET('Hygiene Data'!$D$11,0,10*ROW('Hygiene Data'!D126)))</f>
        <v/>
      </c>
      <c r="DP132" s="285" t="str">
        <f ca="true">+IF(OFFSET('Hygiene Data'!$D$12,0,10*ROW('Hygiene Data'!D126))="","",OFFSET('Hygiene Data'!$D$12,0,10*ROW('Hygiene Data'!D126)))</f>
        <v/>
      </c>
      <c r="DQ132" s="285" t="str">
        <f ca="true">+IF(OFFSET('Hygiene Data'!$D$13,0,10*ROW('Hygiene Data'!D126))="","",OFFSET('Hygiene Data'!$D$13,0,10*ROW('Hygiene Data'!D126)))</f>
        <v/>
      </c>
      <c r="DR132" s="285" t="str">
        <f ca="true">+IF(OFFSET('Hygiene Data'!$E$11,0,10*ROW('Hygiene Data'!E126))="","",OFFSET('Hygiene Data'!$E$11,0,10*ROW('Hygiene Data'!E126)))</f>
        <v/>
      </c>
      <c r="DS132" s="285" t="str">
        <f ca="true">+IF(OFFSET('Hygiene Data'!$E$12,0,10*ROW('Hygiene Data'!E126))="","",OFFSET('Hygiene Data'!$E$12,0,10*ROW('Hygiene Data'!E126)))</f>
        <v/>
      </c>
      <c r="DT132" s="285" t="str">
        <f ca="true">+IF(OFFSET('Hygiene Data'!$E$13,0,10*ROW('Hygiene Data'!E126))="","",OFFSET('Hygiene Data'!$E$13,0,10*ROW('Hygiene Data'!E126)))</f>
        <v/>
      </c>
      <c r="DU132" s="285" t="str">
        <f ca="true">+IF(OFFSET('Hygiene Data'!$F$11,0,10*ROW('Hygiene Data'!F126))="","",OFFSET('Hygiene Data'!$F$11,0,10*ROW('Hygiene Data'!F126)))</f>
        <v/>
      </c>
      <c r="DV132" s="285" t="str">
        <f ca="true">+IF(OFFSET('Hygiene Data'!$F$12,0,10*ROW('Hygiene Data'!F126))="","",OFFSET('Hygiene Data'!$F$12,0,10*ROW('Hygiene Data'!F126)))</f>
        <v/>
      </c>
      <c r="DW132" s="285" t="str">
        <f ca="true">+IF(OFFSET('Hygiene Data'!$F$13,0,10*ROW('Hygiene Data'!F126))="","",OFFSET('Hygiene Data'!$F$13,0,10*ROW('Hygiene Data'!F126)))</f>
        <v/>
      </c>
      <c r="DX132" s="285" t="str">
        <f ca="true">+IF(OFFSET('Hygiene Data'!$G$11,0,10*ROW('Hygiene Data'!G126))="","",OFFSET('Hygiene Data'!$G$11,0,10*ROW('Hygiene Data'!G126)))</f>
        <v/>
      </c>
      <c r="DY132" s="285" t="str">
        <f ca="true">+IF(OFFSET('Hygiene Data'!$G$12,0,10*ROW('Hygiene Data'!G126))="","",OFFSET('Hygiene Data'!$G$12,0,10*ROW('Hygiene Data'!G126)))</f>
        <v/>
      </c>
      <c r="DZ132" s="285" t="str">
        <f ca="true">+IF(OFFSET('Hygiene Data'!$G$13,0,10*ROW('Hygiene Data'!G126))="","",OFFSET('Hygiene Data'!$G$13,0,10*ROW('Hygiene Data'!G126)))</f>
        <v/>
      </c>
      <c r="EA132" s="285" t="str">
        <f ca="true">+IF(OFFSET('Hygiene Data'!$H$11,0,10*ROW('Hygiene Data'!H126))="","",OFFSET('Hygiene Data'!$H$11,0,10*ROW('Hygiene Data'!H126)))</f>
        <v/>
      </c>
      <c r="EB132" s="285" t="str">
        <f ca="true">+IF(OFFSET('Hygiene Data'!$H$12,0,10*ROW('Hygiene Data'!H126))="","",OFFSET('Hygiene Data'!$H$12,0,10*ROW('Hygiene Data'!H126)))</f>
        <v/>
      </c>
      <c r="EC132" s="285" t="str">
        <f ca="true">+IF(OFFSET('Hygiene Data'!$H$13,0,10*ROW('Hygiene Data'!H126))="","",OFFSET('Hygiene Data'!$H$13,0,10*ROW('Hygiene Data'!H126)))</f>
        <v/>
      </c>
      <c r="ED132" s="285" t="str">
        <f ca="true">+IF(OFFSET('Hygiene Data'!$I$11,0,10*ROW('Hygiene Data'!I126))="","",OFFSET('Hygiene Data'!$I$11,0,10*ROW('Hygiene Data'!I126)))</f>
        <v/>
      </c>
      <c r="EE132" s="285" t="str">
        <f ca="true">+IF(OFFSET('Hygiene Data'!$I$12,0,10*ROW('Hygiene Data'!I126))="","",OFFSET('Hygiene Data'!$I$12,0,10*ROW('Hygiene Data'!I126)))</f>
        <v/>
      </c>
      <c r="EF132" s="285" t="str">
        <f ca="true">+IF(OFFSET('Hygiene Data'!$I$13,0,10*ROW('Hygiene Data'!I126))="","",OFFSET('Hygiene Data'!$I$13,0,10*ROW('Hygiene Data'!I126)))</f>
        <v/>
      </c>
    </row>
    <row xmlns:x14ac="http://schemas.microsoft.com/office/spreadsheetml/2009/9/ac" r="133" x14ac:dyDescent="0.2">
      <c r="A133" s="35" t="str">
        <f ca="true">+IF(OFFSET('Water Data'!$B$2,0,10*ROW('Water Data'!E127))="","",OFFSET('Water Data'!$B$2,0,10*ROW('Water Data'!E127)))</f>
        <v/>
      </c>
      <c r="B133" s="35" t="str">
        <f ca="true">+IF(OFFSET('Water Data'!$C$2,0,10*ROW('Water Data'!F127))="","",OFFSET('Water Data'!$C$2,0,10*ROW('Water Data'!F127)))</f>
        <v/>
      </c>
      <c r="C133" s="341" t="str">
        <f t="shared" ca="true" si="1"/>
        <v/>
      </c>
      <c r="D133" s="89"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89"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89"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89"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89"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89"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89"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89"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89"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89"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89"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89"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89"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89"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89"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89"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89"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89"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0"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0"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0"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0"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0"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0"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0"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0"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0"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0"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0"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0"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0"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0"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0"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0"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0"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0"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0"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0"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0"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0"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0"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0"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0"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0"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0"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0"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0"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0"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1"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1"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1"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1"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1"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1"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1"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1"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1"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1"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1"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1"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1"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1"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1"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1"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1"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1"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85"/>
      <c r="BS133" s="285" t="str">
        <f ca="true">+IF(OFFSET('Water Data'!$D$27,0,10*ROW('Water Data'!D127))="","",OFFSET('Water Data'!$D$27,0,10*ROW('Water Data'!D127)))</f>
        <v/>
      </c>
      <c r="BT133" s="285" t="str">
        <f ca="true">+IF(OFFSET('Water Data'!$D$28,0,10*ROW('Water Data'!D127))="","",OFFSET('Water Data'!$D$28,0,10*ROW('Water Data'!D127)))</f>
        <v/>
      </c>
      <c r="BU133" s="285" t="str">
        <f ca="true">+IF(OFFSET('Water Data'!$D$29,0,10*ROW('Water Data'!D127))="","",OFFSET('Water Data'!$D$29,0,10*ROW('Water Data'!D127)))</f>
        <v/>
      </c>
      <c r="BV133" s="285" t="str">
        <f ca="true">+IF(OFFSET('Water Data'!$E$27,0,10*ROW('Water Data'!E127))="","",OFFSET('Water Data'!$E$27,0,10*ROW('Water Data'!E127)))</f>
        <v/>
      </c>
      <c r="BW133" s="285" t="str">
        <f ca="true">+IF(OFFSET('Water Data'!$E$28,0,10*ROW('Water Data'!E127))="","",OFFSET('Water Data'!$E$28,0,10*ROW('Water Data'!E127)))</f>
        <v/>
      </c>
      <c r="BX133" s="285" t="str">
        <f ca="true">+IF(OFFSET('Water Data'!$E$29,0,10*ROW('Water Data'!E127))="","",OFFSET('Water Data'!$E$29,0,10*ROW('Water Data'!E127)))</f>
        <v/>
      </c>
      <c r="BY133" s="285" t="str">
        <f ca="true">+IF(OFFSET('Water Data'!$F$27,0,10*ROW('Water Data'!F127))="","",OFFSET('Water Data'!$F$27,0,10*ROW('Water Data'!F127)))</f>
        <v/>
      </c>
      <c r="BZ133" s="285" t="str">
        <f ca="true">+IF(OFFSET('Water Data'!$F$28,0,10*ROW('Water Data'!F127))="","",OFFSET('Water Data'!$F$28,0,10*ROW('Water Data'!F127)))</f>
        <v/>
      </c>
      <c r="CA133" s="285" t="str">
        <f ca="true">+IF(OFFSET('Water Data'!$F$29,0,10*ROW('Water Data'!F127))="","",OFFSET('Water Data'!$F$29,0,10*ROW('Water Data'!F127)))</f>
        <v/>
      </c>
      <c r="CB133" s="285" t="str">
        <f ca="true">+IF(OFFSET('Water Data'!$G$27,0,10*ROW('Water Data'!G127))="","",OFFSET('Water Data'!$G$27,0,10*ROW('Water Data'!G127)))</f>
        <v/>
      </c>
      <c r="CC133" s="285" t="str">
        <f ca="true">+IF(OFFSET('Water Data'!$G$28,0,10*ROW('Water Data'!G127))="","",OFFSET('Water Data'!$G$28,0,10*ROW('Water Data'!G127)))</f>
        <v/>
      </c>
      <c r="CD133" s="285" t="str">
        <f ca="true">+IF(OFFSET('Water Data'!$G$29,0,10*ROW('Water Data'!G127))="","",OFFSET('Water Data'!$G$29,0,10*ROW('Water Data'!G127)))</f>
        <v/>
      </c>
      <c r="CE133" s="285" t="str">
        <f ca="true">+IF(OFFSET('Water Data'!$H$27,0,10*ROW('Water Data'!H127))="","",OFFSET('Water Data'!$H$27,0,10*ROW('Water Data'!H127)))</f>
        <v/>
      </c>
      <c r="CF133" s="285" t="str">
        <f ca="true">+IF(OFFSET('Water Data'!$H$28,0,10*ROW('Water Data'!H127))="","",OFFSET('Water Data'!$H$28,0,10*ROW('Water Data'!H127)))</f>
        <v/>
      </c>
      <c r="CG133" s="285" t="str">
        <f ca="true">+IF(OFFSET('Water Data'!$H$29,0,10*ROW('Water Data'!H127))="","",OFFSET('Water Data'!$H$29,0,10*ROW('Water Data'!H127)))</f>
        <v/>
      </c>
      <c r="CH133" s="285" t="str">
        <f ca="true">+IF(OFFSET('Water Data'!$I$27,0,10*ROW('Water Data'!I127))="","",OFFSET('Water Data'!$I$27,0,10*ROW('Water Data'!I127)))</f>
        <v/>
      </c>
      <c r="CI133" s="285" t="str">
        <f ca="true">+IF(OFFSET('Water Data'!$I$28,0,10*ROW('Water Data'!I127))="","",OFFSET('Water Data'!$I$28,0,10*ROW('Water Data'!I127)))</f>
        <v/>
      </c>
      <c r="CJ133" s="285" t="str">
        <f ca="true">+IF(OFFSET('Water Data'!$I$29,0,10*ROW('Water Data'!I127))="","",OFFSET('Water Data'!$I$29,0,10*ROW('Water Data'!I127)))</f>
        <v/>
      </c>
      <c r="CK133" s="285" t="str">
        <f ca="true">+IF(OFFSET('Sanitation Data'!$D$28,0,10*ROW('Sanitation Data'!D127))="","",OFFSET('Sanitation Data'!$D$28,0,10*ROW('Sanitation Data'!D127)))</f>
        <v/>
      </c>
      <c r="CL133" s="285" t="str">
        <f ca="true">+IF(OFFSET('Sanitation Data'!$D$29,0,10*ROW('Sanitation Data'!D127))="","",OFFSET('Sanitation Data'!$D$29,0,10*ROW('Sanitation Data'!D127)))</f>
        <v/>
      </c>
      <c r="CM133" s="285" t="str">
        <f ca="true">+IF(OFFSET('Sanitation Data'!$D$30,0,10*ROW('Sanitation Data'!D127))="","",OFFSET('Sanitation Data'!$D$30,0,10*ROW('Sanitation Data'!D127)))</f>
        <v/>
      </c>
      <c r="CN133" s="285" t="str">
        <f ca="true">+IF(OFFSET('Sanitation Data'!$D$31,0,10*ROW('Sanitation Data'!D127))="","",OFFSET('Sanitation Data'!$D$31,0,10*ROW('Sanitation Data'!D127)))</f>
        <v/>
      </c>
      <c r="CO133" s="285" t="str">
        <f ca="true">+IF(OFFSET('Sanitation Data'!$D$32,0,10*ROW('Sanitation Data'!D127))="","",OFFSET('Sanitation Data'!$D$32,0,10*ROW('Sanitation Data'!D127)))</f>
        <v/>
      </c>
      <c r="CP133" s="285" t="str">
        <f ca="true">+IF(OFFSET('Sanitation Data'!$E$28,0,10*ROW('Sanitation Data'!E127))="","",OFFSET('Sanitation Data'!$E$28,0,10*ROW('Sanitation Data'!E127)))</f>
        <v/>
      </c>
      <c r="CQ133" s="285" t="str">
        <f ca="true">+IF(OFFSET('Sanitation Data'!$E$29,0,10*ROW('Sanitation Data'!E127))="","",OFFSET('Sanitation Data'!$E$29,0,10*ROW('Sanitation Data'!E127)))</f>
        <v/>
      </c>
      <c r="CR133" s="285" t="str">
        <f ca="true">+IF(OFFSET('Sanitation Data'!$E$30,0,10*ROW('Sanitation Data'!E127))="","",OFFSET('Sanitation Data'!$E$30,0,10*ROW('Sanitation Data'!E127)))</f>
        <v/>
      </c>
      <c r="CS133" s="285" t="str">
        <f ca="true">+IF(OFFSET('Sanitation Data'!$E$31,0,10*ROW('Sanitation Data'!E127))="","",OFFSET('Sanitation Data'!$E$31,0,10*ROW('Sanitation Data'!E127)))</f>
        <v/>
      </c>
      <c r="CT133" s="285" t="str">
        <f ca="true">+IF(OFFSET('Sanitation Data'!$E$32,0,10*ROW('Sanitation Data'!E127))="","",OFFSET('Sanitation Data'!$E$32,0,10*ROW('Sanitation Data'!E127)))</f>
        <v/>
      </c>
      <c r="CU133" s="285" t="str">
        <f ca="true">+IF(OFFSET('Sanitation Data'!$F$28,0,10*ROW('Sanitation Data'!F127))="","",OFFSET('Sanitation Data'!$F$28,0,10*ROW('Sanitation Data'!F127)))</f>
        <v/>
      </c>
      <c r="CV133" s="285" t="str">
        <f ca="true">+IF(OFFSET('Sanitation Data'!$F$29,0,10*ROW('Sanitation Data'!F127))="","",OFFSET('Sanitation Data'!$F$29,0,10*ROW('Sanitation Data'!F127)))</f>
        <v/>
      </c>
      <c r="CW133" s="285" t="str">
        <f ca="true">+IF(OFFSET('Sanitation Data'!$F$30,0,10*ROW('Sanitation Data'!F127))="","",OFFSET('Sanitation Data'!$F$30,0,10*ROW('Sanitation Data'!F127)))</f>
        <v/>
      </c>
      <c r="CX133" s="285" t="str">
        <f ca="true">+IF(OFFSET('Sanitation Data'!$F$31,0,10*ROW('Sanitation Data'!F127))="","",OFFSET('Sanitation Data'!$F$31,0,10*ROW('Sanitation Data'!F127)))</f>
        <v/>
      </c>
      <c r="CY133" s="285" t="str">
        <f ca="true">+IF(OFFSET('Sanitation Data'!$F$32,0,10*ROW('Sanitation Data'!F127))="","",OFFSET('Sanitation Data'!$F$32,0,10*ROW('Sanitation Data'!F127)))</f>
        <v/>
      </c>
      <c r="CZ133" s="285" t="str">
        <f ca="true">+IF(OFFSET('Sanitation Data'!$G$28,0,10*ROW('Sanitation Data'!G127))="","",OFFSET('Sanitation Data'!$G$28,0,10*ROW('Sanitation Data'!G127)))</f>
        <v/>
      </c>
      <c r="DA133" s="285" t="str">
        <f ca="true">+IF(OFFSET('Sanitation Data'!$G$29,0,10*ROW('Sanitation Data'!G127))="","",OFFSET('Sanitation Data'!$G$29,0,10*ROW('Sanitation Data'!G127)))</f>
        <v/>
      </c>
      <c r="DB133" s="285" t="str">
        <f ca="true">+IF(OFFSET('Sanitation Data'!$G$30,0,10*ROW('Sanitation Data'!G127))="","",OFFSET('Sanitation Data'!$G$30,0,10*ROW('Sanitation Data'!G127)))</f>
        <v/>
      </c>
      <c r="DC133" s="285" t="str">
        <f ca="true">+IF(OFFSET('Sanitation Data'!$G$31,0,10*ROW('Sanitation Data'!G127))="","",OFFSET('Sanitation Data'!$G$31,0,10*ROW('Sanitation Data'!G127)))</f>
        <v/>
      </c>
      <c r="DD133" s="285" t="str">
        <f ca="true">+IF(OFFSET('Sanitation Data'!$G$32,0,10*ROW('Sanitation Data'!G127))="","",OFFSET('Sanitation Data'!$G$32,0,10*ROW('Sanitation Data'!G127)))</f>
        <v/>
      </c>
      <c r="DE133" s="285" t="str">
        <f ca="true">+IF(OFFSET('Sanitation Data'!$H$28,0,10*ROW('Sanitation Data'!H127))="","",OFFSET('Sanitation Data'!$H$28,0,10*ROW('Sanitation Data'!H127)))</f>
        <v/>
      </c>
      <c r="DF133" s="285" t="str">
        <f ca="true">+IF(OFFSET('Sanitation Data'!$H$29,0,10*ROW('Sanitation Data'!H127))="","",OFFSET('Sanitation Data'!$H$29,0,10*ROW('Sanitation Data'!H127)))</f>
        <v/>
      </c>
      <c r="DG133" s="285" t="str">
        <f ca="true">+IF(OFFSET('Sanitation Data'!$H$30,0,10*ROW('Sanitation Data'!H127))="","",OFFSET('Sanitation Data'!$H$30,0,10*ROW('Sanitation Data'!H127)))</f>
        <v/>
      </c>
      <c r="DH133" s="285" t="str">
        <f ca="true">+IF(OFFSET('Sanitation Data'!$H$31,0,10*ROW('Sanitation Data'!H127))="","",OFFSET('Sanitation Data'!$H$31,0,10*ROW('Sanitation Data'!H127)))</f>
        <v/>
      </c>
      <c r="DI133" s="285" t="str">
        <f ca="true">+IF(OFFSET('Sanitation Data'!$H$32,0,10*ROW('Sanitation Data'!H127))="","",OFFSET('Sanitation Data'!$H$32,0,10*ROW('Sanitation Data'!H127)))</f>
        <v/>
      </c>
      <c r="DJ133" s="285" t="str">
        <f ca="true">+IF(OFFSET('Sanitation Data'!$I$28,0,10*ROW('Sanitation Data'!I127))="","",OFFSET('Sanitation Data'!$I$28,0,10*ROW('Sanitation Data'!I127)))</f>
        <v/>
      </c>
      <c r="DK133" s="285" t="str">
        <f ca="true">+IF(OFFSET('Sanitation Data'!$I$29,0,10*ROW('Sanitation Data'!I127))="","",OFFSET('Sanitation Data'!$I$29,0,10*ROW('Sanitation Data'!I127)))</f>
        <v/>
      </c>
      <c r="DL133" s="285" t="str">
        <f ca="true">+IF(OFFSET('Sanitation Data'!$I$30,0,10*ROW('Sanitation Data'!I127))="","",OFFSET('Sanitation Data'!$I$30,0,10*ROW('Sanitation Data'!I127)))</f>
        <v/>
      </c>
      <c r="DM133" s="285" t="str">
        <f ca="true">+IF(OFFSET('Sanitation Data'!$I$31,0,10*ROW('Sanitation Data'!I127))="","",OFFSET('Sanitation Data'!$I$31,0,10*ROW('Sanitation Data'!I127)))</f>
        <v/>
      </c>
      <c r="DN133" s="285" t="str">
        <f ca="true">+IF(OFFSET('Sanitation Data'!$I$32,0,10*ROW('Sanitation Data'!I127))="","",OFFSET('Sanitation Data'!$I$32,0,10*ROW('Sanitation Data'!I127)))</f>
        <v/>
      </c>
      <c r="DO133" s="285" t="str">
        <f ca="true">+IF(OFFSET('Hygiene Data'!$D$11,0,10*ROW('Hygiene Data'!D127))="","",OFFSET('Hygiene Data'!$D$11,0,10*ROW('Hygiene Data'!D127)))</f>
        <v/>
      </c>
      <c r="DP133" s="285" t="str">
        <f ca="true">+IF(OFFSET('Hygiene Data'!$D$12,0,10*ROW('Hygiene Data'!D127))="","",OFFSET('Hygiene Data'!$D$12,0,10*ROW('Hygiene Data'!D127)))</f>
        <v/>
      </c>
      <c r="DQ133" s="285" t="str">
        <f ca="true">+IF(OFFSET('Hygiene Data'!$D$13,0,10*ROW('Hygiene Data'!D127))="","",OFFSET('Hygiene Data'!$D$13,0,10*ROW('Hygiene Data'!D127)))</f>
        <v/>
      </c>
      <c r="DR133" s="285" t="str">
        <f ca="true">+IF(OFFSET('Hygiene Data'!$E$11,0,10*ROW('Hygiene Data'!E127))="","",OFFSET('Hygiene Data'!$E$11,0,10*ROW('Hygiene Data'!E127)))</f>
        <v/>
      </c>
      <c r="DS133" s="285" t="str">
        <f ca="true">+IF(OFFSET('Hygiene Data'!$E$12,0,10*ROW('Hygiene Data'!E127))="","",OFFSET('Hygiene Data'!$E$12,0,10*ROW('Hygiene Data'!E127)))</f>
        <v/>
      </c>
      <c r="DT133" s="285" t="str">
        <f ca="true">+IF(OFFSET('Hygiene Data'!$E$13,0,10*ROW('Hygiene Data'!E127))="","",OFFSET('Hygiene Data'!$E$13,0,10*ROW('Hygiene Data'!E127)))</f>
        <v/>
      </c>
      <c r="DU133" s="285" t="str">
        <f ca="true">+IF(OFFSET('Hygiene Data'!$F$11,0,10*ROW('Hygiene Data'!F127))="","",OFFSET('Hygiene Data'!$F$11,0,10*ROW('Hygiene Data'!F127)))</f>
        <v/>
      </c>
      <c r="DV133" s="285" t="str">
        <f ca="true">+IF(OFFSET('Hygiene Data'!$F$12,0,10*ROW('Hygiene Data'!F127))="","",OFFSET('Hygiene Data'!$F$12,0,10*ROW('Hygiene Data'!F127)))</f>
        <v/>
      </c>
      <c r="DW133" s="285" t="str">
        <f ca="true">+IF(OFFSET('Hygiene Data'!$F$13,0,10*ROW('Hygiene Data'!F127))="","",OFFSET('Hygiene Data'!$F$13,0,10*ROW('Hygiene Data'!F127)))</f>
        <v/>
      </c>
      <c r="DX133" s="285" t="str">
        <f ca="true">+IF(OFFSET('Hygiene Data'!$G$11,0,10*ROW('Hygiene Data'!G127))="","",OFFSET('Hygiene Data'!$G$11,0,10*ROW('Hygiene Data'!G127)))</f>
        <v/>
      </c>
      <c r="DY133" s="285" t="str">
        <f ca="true">+IF(OFFSET('Hygiene Data'!$G$12,0,10*ROW('Hygiene Data'!G127))="","",OFFSET('Hygiene Data'!$G$12,0,10*ROW('Hygiene Data'!G127)))</f>
        <v/>
      </c>
      <c r="DZ133" s="285" t="str">
        <f ca="true">+IF(OFFSET('Hygiene Data'!$G$13,0,10*ROW('Hygiene Data'!G127))="","",OFFSET('Hygiene Data'!$G$13,0,10*ROW('Hygiene Data'!G127)))</f>
        <v/>
      </c>
      <c r="EA133" s="285" t="str">
        <f ca="true">+IF(OFFSET('Hygiene Data'!$H$11,0,10*ROW('Hygiene Data'!H127))="","",OFFSET('Hygiene Data'!$H$11,0,10*ROW('Hygiene Data'!H127)))</f>
        <v/>
      </c>
      <c r="EB133" s="285" t="str">
        <f ca="true">+IF(OFFSET('Hygiene Data'!$H$12,0,10*ROW('Hygiene Data'!H127))="","",OFFSET('Hygiene Data'!$H$12,0,10*ROW('Hygiene Data'!H127)))</f>
        <v/>
      </c>
      <c r="EC133" s="285" t="str">
        <f ca="true">+IF(OFFSET('Hygiene Data'!$H$13,0,10*ROW('Hygiene Data'!H127))="","",OFFSET('Hygiene Data'!$H$13,0,10*ROW('Hygiene Data'!H127)))</f>
        <v/>
      </c>
      <c r="ED133" s="285" t="str">
        <f ca="true">+IF(OFFSET('Hygiene Data'!$I$11,0,10*ROW('Hygiene Data'!I127))="","",OFFSET('Hygiene Data'!$I$11,0,10*ROW('Hygiene Data'!I127)))</f>
        <v/>
      </c>
      <c r="EE133" s="285" t="str">
        <f ca="true">+IF(OFFSET('Hygiene Data'!$I$12,0,10*ROW('Hygiene Data'!I127))="","",OFFSET('Hygiene Data'!$I$12,0,10*ROW('Hygiene Data'!I127)))</f>
        <v/>
      </c>
      <c r="EF133" s="285" t="str">
        <f ca="true">+IF(OFFSET('Hygiene Data'!$I$13,0,10*ROW('Hygiene Data'!I127))="","",OFFSET('Hygiene Data'!$I$13,0,10*ROW('Hygiene Data'!I127)))</f>
        <v/>
      </c>
    </row>
    <row xmlns:x14ac="http://schemas.microsoft.com/office/spreadsheetml/2009/9/ac" r="134" x14ac:dyDescent="0.2">
      <c r="A134" s="35" t="str">
        <f ca="true">+IF(OFFSET('Water Data'!$B$2,0,10*ROW('Water Data'!E128))="","",OFFSET('Water Data'!$B$2,0,10*ROW('Water Data'!E128)))</f>
        <v/>
      </c>
      <c r="B134" s="35" t="str">
        <f ca="true">+IF(OFFSET('Water Data'!$C$2,0,10*ROW('Water Data'!F128))="","",OFFSET('Water Data'!$C$2,0,10*ROW('Water Data'!F128)))</f>
        <v/>
      </c>
      <c r="C134" s="341" t="str">
        <f t="shared" ca="true" si="1"/>
        <v/>
      </c>
      <c r="D134" s="89"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89"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89"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89"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89"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89"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89"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89"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89"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89"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89"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89"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89"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89"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89"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89"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89"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89"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0"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0"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0"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0"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0"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0"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0"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0"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0"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0"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0"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0"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0"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0"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0"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0"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0"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0"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0"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0"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0"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0"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0"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0"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0"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0"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0"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0"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0"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0"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1"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1"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1"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1"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1"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1"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1"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1"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1"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1"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1"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1"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1"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1"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1"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1"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1"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1"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85"/>
      <c r="BS134" s="285" t="str">
        <f ca="true">+IF(OFFSET('Water Data'!$D$27,0,10*ROW('Water Data'!D128))="","",OFFSET('Water Data'!$D$27,0,10*ROW('Water Data'!D128)))</f>
        <v/>
      </c>
      <c r="BT134" s="285" t="str">
        <f ca="true">+IF(OFFSET('Water Data'!$D$28,0,10*ROW('Water Data'!D128))="","",OFFSET('Water Data'!$D$28,0,10*ROW('Water Data'!D128)))</f>
        <v/>
      </c>
      <c r="BU134" s="285" t="str">
        <f ca="true">+IF(OFFSET('Water Data'!$D$29,0,10*ROW('Water Data'!D128))="","",OFFSET('Water Data'!$D$29,0,10*ROW('Water Data'!D128)))</f>
        <v/>
      </c>
      <c r="BV134" s="285" t="str">
        <f ca="true">+IF(OFFSET('Water Data'!$E$27,0,10*ROW('Water Data'!E128))="","",OFFSET('Water Data'!$E$27,0,10*ROW('Water Data'!E128)))</f>
        <v/>
      </c>
      <c r="BW134" s="285" t="str">
        <f ca="true">+IF(OFFSET('Water Data'!$E$28,0,10*ROW('Water Data'!E128))="","",OFFSET('Water Data'!$E$28,0,10*ROW('Water Data'!E128)))</f>
        <v/>
      </c>
      <c r="BX134" s="285" t="str">
        <f ca="true">+IF(OFFSET('Water Data'!$E$29,0,10*ROW('Water Data'!E128))="","",OFFSET('Water Data'!$E$29,0,10*ROW('Water Data'!E128)))</f>
        <v/>
      </c>
      <c r="BY134" s="285" t="str">
        <f ca="true">+IF(OFFSET('Water Data'!$F$27,0,10*ROW('Water Data'!F128))="","",OFFSET('Water Data'!$F$27,0,10*ROW('Water Data'!F128)))</f>
        <v/>
      </c>
      <c r="BZ134" s="285" t="str">
        <f ca="true">+IF(OFFSET('Water Data'!$F$28,0,10*ROW('Water Data'!F128))="","",OFFSET('Water Data'!$F$28,0,10*ROW('Water Data'!F128)))</f>
        <v/>
      </c>
      <c r="CA134" s="285" t="str">
        <f ca="true">+IF(OFFSET('Water Data'!$F$29,0,10*ROW('Water Data'!F128))="","",OFFSET('Water Data'!$F$29,0,10*ROW('Water Data'!F128)))</f>
        <v/>
      </c>
      <c r="CB134" s="285" t="str">
        <f ca="true">+IF(OFFSET('Water Data'!$G$27,0,10*ROW('Water Data'!G128))="","",OFFSET('Water Data'!$G$27,0,10*ROW('Water Data'!G128)))</f>
        <v/>
      </c>
      <c r="CC134" s="285" t="str">
        <f ca="true">+IF(OFFSET('Water Data'!$G$28,0,10*ROW('Water Data'!G128))="","",OFFSET('Water Data'!$G$28,0,10*ROW('Water Data'!G128)))</f>
        <v/>
      </c>
      <c r="CD134" s="285" t="str">
        <f ca="true">+IF(OFFSET('Water Data'!$G$29,0,10*ROW('Water Data'!G128))="","",OFFSET('Water Data'!$G$29,0,10*ROW('Water Data'!G128)))</f>
        <v/>
      </c>
      <c r="CE134" s="285" t="str">
        <f ca="true">+IF(OFFSET('Water Data'!$H$27,0,10*ROW('Water Data'!H128))="","",OFFSET('Water Data'!$H$27,0,10*ROW('Water Data'!H128)))</f>
        <v/>
      </c>
      <c r="CF134" s="285" t="str">
        <f ca="true">+IF(OFFSET('Water Data'!$H$28,0,10*ROW('Water Data'!H128))="","",OFFSET('Water Data'!$H$28,0,10*ROW('Water Data'!H128)))</f>
        <v/>
      </c>
      <c r="CG134" s="285" t="str">
        <f ca="true">+IF(OFFSET('Water Data'!$H$29,0,10*ROW('Water Data'!H128))="","",OFFSET('Water Data'!$H$29,0,10*ROW('Water Data'!H128)))</f>
        <v/>
      </c>
      <c r="CH134" s="285" t="str">
        <f ca="true">+IF(OFFSET('Water Data'!$I$27,0,10*ROW('Water Data'!I128))="","",OFFSET('Water Data'!$I$27,0,10*ROW('Water Data'!I128)))</f>
        <v/>
      </c>
      <c r="CI134" s="285" t="str">
        <f ca="true">+IF(OFFSET('Water Data'!$I$28,0,10*ROW('Water Data'!I128))="","",OFFSET('Water Data'!$I$28,0,10*ROW('Water Data'!I128)))</f>
        <v/>
      </c>
      <c r="CJ134" s="285" t="str">
        <f ca="true">+IF(OFFSET('Water Data'!$I$29,0,10*ROW('Water Data'!I128))="","",OFFSET('Water Data'!$I$29,0,10*ROW('Water Data'!I128)))</f>
        <v/>
      </c>
      <c r="CK134" s="285" t="str">
        <f ca="true">+IF(OFFSET('Sanitation Data'!$D$28,0,10*ROW('Sanitation Data'!D128))="","",OFFSET('Sanitation Data'!$D$28,0,10*ROW('Sanitation Data'!D128)))</f>
        <v/>
      </c>
      <c r="CL134" s="285" t="str">
        <f ca="true">+IF(OFFSET('Sanitation Data'!$D$29,0,10*ROW('Sanitation Data'!D128))="","",OFFSET('Sanitation Data'!$D$29,0,10*ROW('Sanitation Data'!D128)))</f>
        <v/>
      </c>
      <c r="CM134" s="285" t="str">
        <f ca="true">+IF(OFFSET('Sanitation Data'!$D$30,0,10*ROW('Sanitation Data'!D128))="","",OFFSET('Sanitation Data'!$D$30,0,10*ROW('Sanitation Data'!D128)))</f>
        <v/>
      </c>
      <c r="CN134" s="285" t="str">
        <f ca="true">+IF(OFFSET('Sanitation Data'!$D$31,0,10*ROW('Sanitation Data'!D128))="","",OFFSET('Sanitation Data'!$D$31,0,10*ROW('Sanitation Data'!D128)))</f>
        <v/>
      </c>
      <c r="CO134" s="285" t="str">
        <f ca="true">+IF(OFFSET('Sanitation Data'!$D$32,0,10*ROW('Sanitation Data'!D128))="","",OFFSET('Sanitation Data'!$D$32,0,10*ROW('Sanitation Data'!D128)))</f>
        <v/>
      </c>
      <c r="CP134" s="285" t="str">
        <f ca="true">+IF(OFFSET('Sanitation Data'!$E$28,0,10*ROW('Sanitation Data'!E128))="","",OFFSET('Sanitation Data'!$E$28,0,10*ROW('Sanitation Data'!E128)))</f>
        <v/>
      </c>
      <c r="CQ134" s="285" t="str">
        <f ca="true">+IF(OFFSET('Sanitation Data'!$E$29,0,10*ROW('Sanitation Data'!E128))="","",OFFSET('Sanitation Data'!$E$29,0,10*ROW('Sanitation Data'!E128)))</f>
        <v/>
      </c>
      <c r="CR134" s="285" t="str">
        <f ca="true">+IF(OFFSET('Sanitation Data'!$E$30,0,10*ROW('Sanitation Data'!E128))="","",OFFSET('Sanitation Data'!$E$30,0,10*ROW('Sanitation Data'!E128)))</f>
        <v/>
      </c>
      <c r="CS134" s="285" t="str">
        <f ca="true">+IF(OFFSET('Sanitation Data'!$E$31,0,10*ROW('Sanitation Data'!E128))="","",OFFSET('Sanitation Data'!$E$31,0,10*ROW('Sanitation Data'!E128)))</f>
        <v/>
      </c>
      <c r="CT134" s="285" t="str">
        <f ca="true">+IF(OFFSET('Sanitation Data'!$E$32,0,10*ROW('Sanitation Data'!E128))="","",OFFSET('Sanitation Data'!$E$32,0,10*ROW('Sanitation Data'!E128)))</f>
        <v/>
      </c>
      <c r="CU134" s="285" t="str">
        <f ca="true">+IF(OFFSET('Sanitation Data'!$F$28,0,10*ROW('Sanitation Data'!F128))="","",OFFSET('Sanitation Data'!$F$28,0,10*ROW('Sanitation Data'!F128)))</f>
        <v/>
      </c>
      <c r="CV134" s="285" t="str">
        <f ca="true">+IF(OFFSET('Sanitation Data'!$F$29,0,10*ROW('Sanitation Data'!F128))="","",OFFSET('Sanitation Data'!$F$29,0,10*ROW('Sanitation Data'!F128)))</f>
        <v/>
      </c>
      <c r="CW134" s="285" t="str">
        <f ca="true">+IF(OFFSET('Sanitation Data'!$F$30,0,10*ROW('Sanitation Data'!F128))="","",OFFSET('Sanitation Data'!$F$30,0,10*ROW('Sanitation Data'!F128)))</f>
        <v/>
      </c>
      <c r="CX134" s="285" t="str">
        <f ca="true">+IF(OFFSET('Sanitation Data'!$F$31,0,10*ROW('Sanitation Data'!F128))="","",OFFSET('Sanitation Data'!$F$31,0,10*ROW('Sanitation Data'!F128)))</f>
        <v/>
      </c>
      <c r="CY134" s="285" t="str">
        <f ca="true">+IF(OFFSET('Sanitation Data'!$F$32,0,10*ROW('Sanitation Data'!F128))="","",OFFSET('Sanitation Data'!$F$32,0,10*ROW('Sanitation Data'!F128)))</f>
        <v/>
      </c>
      <c r="CZ134" s="285" t="str">
        <f ca="true">+IF(OFFSET('Sanitation Data'!$G$28,0,10*ROW('Sanitation Data'!G128))="","",OFFSET('Sanitation Data'!$G$28,0,10*ROW('Sanitation Data'!G128)))</f>
        <v/>
      </c>
      <c r="DA134" s="285" t="str">
        <f ca="true">+IF(OFFSET('Sanitation Data'!$G$29,0,10*ROW('Sanitation Data'!G128))="","",OFFSET('Sanitation Data'!$G$29,0,10*ROW('Sanitation Data'!G128)))</f>
        <v/>
      </c>
      <c r="DB134" s="285" t="str">
        <f ca="true">+IF(OFFSET('Sanitation Data'!$G$30,0,10*ROW('Sanitation Data'!G128))="","",OFFSET('Sanitation Data'!$G$30,0,10*ROW('Sanitation Data'!G128)))</f>
        <v/>
      </c>
      <c r="DC134" s="285" t="str">
        <f ca="true">+IF(OFFSET('Sanitation Data'!$G$31,0,10*ROW('Sanitation Data'!G128))="","",OFFSET('Sanitation Data'!$G$31,0,10*ROW('Sanitation Data'!G128)))</f>
        <v/>
      </c>
      <c r="DD134" s="285" t="str">
        <f ca="true">+IF(OFFSET('Sanitation Data'!$G$32,0,10*ROW('Sanitation Data'!G128))="","",OFFSET('Sanitation Data'!$G$32,0,10*ROW('Sanitation Data'!G128)))</f>
        <v/>
      </c>
      <c r="DE134" s="285" t="str">
        <f ca="true">+IF(OFFSET('Sanitation Data'!$H$28,0,10*ROW('Sanitation Data'!H128))="","",OFFSET('Sanitation Data'!$H$28,0,10*ROW('Sanitation Data'!H128)))</f>
        <v/>
      </c>
      <c r="DF134" s="285" t="str">
        <f ca="true">+IF(OFFSET('Sanitation Data'!$H$29,0,10*ROW('Sanitation Data'!H128))="","",OFFSET('Sanitation Data'!$H$29,0,10*ROW('Sanitation Data'!H128)))</f>
        <v/>
      </c>
      <c r="DG134" s="285" t="str">
        <f ca="true">+IF(OFFSET('Sanitation Data'!$H$30,0,10*ROW('Sanitation Data'!H128))="","",OFFSET('Sanitation Data'!$H$30,0,10*ROW('Sanitation Data'!H128)))</f>
        <v/>
      </c>
      <c r="DH134" s="285" t="str">
        <f ca="true">+IF(OFFSET('Sanitation Data'!$H$31,0,10*ROW('Sanitation Data'!H128))="","",OFFSET('Sanitation Data'!$H$31,0,10*ROW('Sanitation Data'!H128)))</f>
        <v/>
      </c>
      <c r="DI134" s="285" t="str">
        <f ca="true">+IF(OFFSET('Sanitation Data'!$H$32,0,10*ROW('Sanitation Data'!H128))="","",OFFSET('Sanitation Data'!$H$32,0,10*ROW('Sanitation Data'!H128)))</f>
        <v/>
      </c>
      <c r="DJ134" s="285" t="str">
        <f ca="true">+IF(OFFSET('Sanitation Data'!$I$28,0,10*ROW('Sanitation Data'!I128))="","",OFFSET('Sanitation Data'!$I$28,0,10*ROW('Sanitation Data'!I128)))</f>
        <v/>
      </c>
      <c r="DK134" s="285" t="str">
        <f ca="true">+IF(OFFSET('Sanitation Data'!$I$29,0,10*ROW('Sanitation Data'!I128))="","",OFFSET('Sanitation Data'!$I$29,0,10*ROW('Sanitation Data'!I128)))</f>
        <v/>
      </c>
      <c r="DL134" s="285" t="str">
        <f ca="true">+IF(OFFSET('Sanitation Data'!$I$30,0,10*ROW('Sanitation Data'!I128))="","",OFFSET('Sanitation Data'!$I$30,0,10*ROW('Sanitation Data'!I128)))</f>
        <v/>
      </c>
      <c r="DM134" s="285" t="str">
        <f ca="true">+IF(OFFSET('Sanitation Data'!$I$31,0,10*ROW('Sanitation Data'!I128))="","",OFFSET('Sanitation Data'!$I$31,0,10*ROW('Sanitation Data'!I128)))</f>
        <v/>
      </c>
      <c r="DN134" s="285" t="str">
        <f ca="true">+IF(OFFSET('Sanitation Data'!$I$32,0,10*ROW('Sanitation Data'!I128))="","",OFFSET('Sanitation Data'!$I$32,0,10*ROW('Sanitation Data'!I128)))</f>
        <v/>
      </c>
      <c r="DO134" s="285" t="str">
        <f ca="true">+IF(OFFSET('Hygiene Data'!$D$11,0,10*ROW('Hygiene Data'!D128))="","",OFFSET('Hygiene Data'!$D$11,0,10*ROW('Hygiene Data'!D128)))</f>
        <v/>
      </c>
      <c r="DP134" s="285" t="str">
        <f ca="true">+IF(OFFSET('Hygiene Data'!$D$12,0,10*ROW('Hygiene Data'!D128))="","",OFFSET('Hygiene Data'!$D$12,0,10*ROW('Hygiene Data'!D128)))</f>
        <v/>
      </c>
      <c r="DQ134" s="285" t="str">
        <f ca="true">+IF(OFFSET('Hygiene Data'!$D$13,0,10*ROW('Hygiene Data'!D128))="","",OFFSET('Hygiene Data'!$D$13,0,10*ROW('Hygiene Data'!D128)))</f>
        <v/>
      </c>
      <c r="DR134" s="285" t="str">
        <f ca="true">+IF(OFFSET('Hygiene Data'!$E$11,0,10*ROW('Hygiene Data'!E128))="","",OFFSET('Hygiene Data'!$E$11,0,10*ROW('Hygiene Data'!E128)))</f>
        <v/>
      </c>
      <c r="DS134" s="285" t="str">
        <f ca="true">+IF(OFFSET('Hygiene Data'!$E$12,0,10*ROW('Hygiene Data'!E128))="","",OFFSET('Hygiene Data'!$E$12,0,10*ROW('Hygiene Data'!E128)))</f>
        <v/>
      </c>
      <c r="DT134" s="285" t="str">
        <f ca="true">+IF(OFFSET('Hygiene Data'!$E$13,0,10*ROW('Hygiene Data'!E128))="","",OFFSET('Hygiene Data'!$E$13,0,10*ROW('Hygiene Data'!E128)))</f>
        <v/>
      </c>
      <c r="DU134" s="285" t="str">
        <f ca="true">+IF(OFFSET('Hygiene Data'!$F$11,0,10*ROW('Hygiene Data'!F128))="","",OFFSET('Hygiene Data'!$F$11,0,10*ROW('Hygiene Data'!F128)))</f>
        <v/>
      </c>
      <c r="DV134" s="285" t="str">
        <f ca="true">+IF(OFFSET('Hygiene Data'!$F$12,0,10*ROW('Hygiene Data'!F128))="","",OFFSET('Hygiene Data'!$F$12,0,10*ROW('Hygiene Data'!F128)))</f>
        <v/>
      </c>
      <c r="DW134" s="285" t="str">
        <f ca="true">+IF(OFFSET('Hygiene Data'!$F$13,0,10*ROW('Hygiene Data'!F128))="","",OFFSET('Hygiene Data'!$F$13,0,10*ROW('Hygiene Data'!F128)))</f>
        <v/>
      </c>
      <c r="DX134" s="285" t="str">
        <f ca="true">+IF(OFFSET('Hygiene Data'!$G$11,0,10*ROW('Hygiene Data'!G128))="","",OFFSET('Hygiene Data'!$G$11,0,10*ROW('Hygiene Data'!G128)))</f>
        <v/>
      </c>
      <c r="DY134" s="285" t="str">
        <f ca="true">+IF(OFFSET('Hygiene Data'!$G$12,0,10*ROW('Hygiene Data'!G128))="","",OFFSET('Hygiene Data'!$G$12,0,10*ROW('Hygiene Data'!G128)))</f>
        <v/>
      </c>
      <c r="DZ134" s="285" t="str">
        <f ca="true">+IF(OFFSET('Hygiene Data'!$G$13,0,10*ROW('Hygiene Data'!G128))="","",OFFSET('Hygiene Data'!$G$13,0,10*ROW('Hygiene Data'!G128)))</f>
        <v/>
      </c>
      <c r="EA134" s="285" t="str">
        <f ca="true">+IF(OFFSET('Hygiene Data'!$H$11,0,10*ROW('Hygiene Data'!H128))="","",OFFSET('Hygiene Data'!$H$11,0,10*ROW('Hygiene Data'!H128)))</f>
        <v/>
      </c>
      <c r="EB134" s="285" t="str">
        <f ca="true">+IF(OFFSET('Hygiene Data'!$H$12,0,10*ROW('Hygiene Data'!H128))="","",OFFSET('Hygiene Data'!$H$12,0,10*ROW('Hygiene Data'!H128)))</f>
        <v/>
      </c>
      <c r="EC134" s="285" t="str">
        <f ca="true">+IF(OFFSET('Hygiene Data'!$H$13,0,10*ROW('Hygiene Data'!H128))="","",OFFSET('Hygiene Data'!$H$13,0,10*ROW('Hygiene Data'!H128)))</f>
        <v/>
      </c>
      <c r="ED134" s="285" t="str">
        <f ca="true">+IF(OFFSET('Hygiene Data'!$I$11,0,10*ROW('Hygiene Data'!I128))="","",OFFSET('Hygiene Data'!$I$11,0,10*ROW('Hygiene Data'!I128)))</f>
        <v/>
      </c>
      <c r="EE134" s="285" t="str">
        <f ca="true">+IF(OFFSET('Hygiene Data'!$I$12,0,10*ROW('Hygiene Data'!I128))="","",OFFSET('Hygiene Data'!$I$12,0,10*ROW('Hygiene Data'!I128)))</f>
        <v/>
      </c>
      <c r="EF134" s="285" t="str">
        <f ca="true">+IF(OFFSET('Hygiene Data'!$I$13,0,10*ROW('Hygiene Data'!I128))="","",OFFSET('Hygiene Data'!$I$13,0,10*ROW('Hygiene Data'!I128)))</f>
        <v/>
      </c>
    </row>
    <row xmlns:x14ac="http://schemas.microsoft.com/office/spreadsheetml/2009/9/ac" r="135" x14ac:dyDescent="0.2">
      <c r="A135" s="35" t="str">
        <f ca="true">+IF(OFFSET('Water Data'!$B$2,0,10*ROW('Water Data'!E129))="","",OFFSET('Water Data'!$B$2,0,10*ROW('Water Data'!E129)))</f>
        <v/>
      </c>
      <c r="B135" s="35" t="str">
        <f ca="true">+IF(OFFSET('Water Data'!$C$2,0,10*ROW('Water Data'!F129))="","",OFFSET('Water Data'!$C$2,0,10*ROW('Water Data'!F129)))</f>
        <v/>
      </c>
      <c r="C135" s="341" t="str">
        <f t="shared" ref="C135:C198" ca="true" si="2">+IF(ISNUMBER(VALUE(MID(A135,5,4))), VALUE(MID(A135, 5,4)),"")</f>
        <v/>
      </c>
      <c r="D135" s="89"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89"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89"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89"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89"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89"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89"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89"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89"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89"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89"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89"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89"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89"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89"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89"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89"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89"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0"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0"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0"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0"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0"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0"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0"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0"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0"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0"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0"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0"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0"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0"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0"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0"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0"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0"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0"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0"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0"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0"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0"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0"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0"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0"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0"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0"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0"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0"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1"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1"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1"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1"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1"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1"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1"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1"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1"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1"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1"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1"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1"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1"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1"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1"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1"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1"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85"/>
      <c r="BS135" s="285" t="str">
        <f ca="true">+IF(OFFSET('Water Data'!$D$27,0,10*ROW('Water Data'!D129))="","",OFFSET('Water Data'!$D$27,0,10*ROW('Water Data'!D129)))</f>
        <v/>
      </c>
      <c r="BT135" s="285" t="str">
        <f ca="true">+IF(OFFSET('Water Data'!$D$28,0,10*ROW('Water Data'!D129))="","",OFFSET('Water Data'!$D$28,0,10*ROW('Water Data'!D129)))</f>
        <v/>
      </c>
      <c r="BU135" s="285" t="str">
        <f ca="true">+IF(OFFSET('Water Data'!$D$29,0,10*ROW('Water Data'!D129))="","",OFFSET('Water Data'!$D$29,0,10*ROW('Water Data'!D129)))</f>
        <v/>
      </c>
      <c r="BV135" s="285" t="str">
        <f ca="true">+IF(OFFSET('Water Data'!$E$27,0,10*ROW('Water Data'!E129))="","",OFFSET('Water Data'!$E$27,0,10*ROW('Water Data'!E129)))</f>
        <v/>
      </c>
      <c r="BW135" s="285" t="str">
        <f ca="true">+IF(OFFSET('Water Data'!$E$28,0,10*ROW('Water Data'!E129))="","",OFFSET('Water Data'!$E$28,0,10*ROW('Water Data'!E129)))</f>
        <v/>
      </c>
      <c r="BX135" s="285" t="str">
        <f ca="true">+IF(OFFSET('Water Data'!$E$29,0,10*ROW('Water Data'!E129))="","",OFFSET('Water Data'!$E$29,0,10*ROW('Water Data'!E129)))</f>
        <v/>
      </c>
      <c r="BY135" s="285" t="str">
        <f ca="true">+IF(OFFSET('Water Data'!$F$27,0,10*ROW('Water Data'!F129))="","",OFFSET('Water Data'!$F$27,0,10*ROW('Water Data'!F129)))</f>
        <v/>
      </c>
      <c r="BZ135" s="285" t="str">
        <f ca="true">+IF(OFFSET('Water Data'!$F$28,0,10*ROW('Water Data'!F129))="","",OFFSET('Water Data'!$F$28,0,10*ROW('Water Data'!F129)))</f>
        <v/>
      </c>
      <c r="CA135" s="285" t="str">
        <f ca="true">+IF(OFFSET('Water Data'!$F$29,0,10*ROW('Water Data'!F129))="","",OFFSET('Water Data'!$F$29,0,10*ROW('Water Data'!F129)))</f>
        <v/>
      </c>
      <c r="CB135" s="285" t="str">
        <f ca="true">+IF(OFFSET('Water Data'!$G$27,0,10*ROW('Water Data'!G129))="","",OFFSET('Water Data'!$G$27,0,10*ROW('Water Data'!G129)))</f>
        <v/>
      </c>
      <c r="CC135" s="285" t="str">
        <f ca="true">+IF(OFFSET('Water Data'!$G$28,0,10*ROW('Water Data'!G129))="","",OFFSET('Water Data'!$G$28,0,10*ROW('Water Data'!G129)))</f>
        <v/>
      </c>
      <c r="CD135" s="285" t="str">
        <f ca="true">+IF(OFFSET('Water Data'!$G$29,0,10*ROW('Water Data'!G129))="","",OFFSET('Water Data'!$G$29,0,10*ROW('Water Data'!G129)))</f>
        <v/>
      </c>
      <c r="CE135" s="285" t="str">
        <f ca="true">+IF(OFFSET('Water Data'!$H$27,0,10*ROW('Water Data'!H129))="","",OFFSET('Water Data'!$H$27,0,10*ROW('Water Data'!H129)))</f>
        <v/>
      </c>
      <c r="CF135" s="285" t="str">
        <f ca="true">+IF(OFFSET('Water Data'!$H$28,0,10*ROW('Water Data'!H129))="","",OFFSET('Water Data'!$H$28,0,10*ROW('Water Data'!H129)))</f>
        <v/>
      </c>
      <c r="CG135" s="285" t="str">
        <f ca="true">+IF(OFFSET('Water Data'!$H$29,0,10*ROW('Water Data'!H129))="","",OFFSET('Water Data'!$H$29,0,10*ROW('Water Data'!H129)))</f>
        <v/>
      </c>
      <c r="CH135" s="285" t="str">
        <f ca="true">+IF(OFFSET('Water Data'!$I$27,0,10*ROW('Water Data'!I129))="","",OFFSET('Water Data'!$I$27,0,10*ROW('Water Data'!I129)))</f>
        <v/>
      </c>
      <c r="CI135" s="285" t="str">
        <f ca="true">+IF(OFFSET('Water Data'!$I$28,0,10*ROW('Water Data'!I129))="","",OFFSET('Water Data'!$I$28,0,10*ROW('Water Data'!I129)))</f>
        <v/>
      </c>
      <c r="CJ135" s="285" t="str">
        <f ca="true">+IF(OFFSET('Water Data'!$I$29,0,10*ROW('Water Data'!I129))="","",OFFSET('Water Data'!$I$29,0,10*ROW('Water Data'!I129)))</f>
        <v/>
      </c>
      <c r="CK135" s="285" t="str">
        <f ca="true">+IF(OFFSET('Sanitation Data'!$D$28,0,10*ROW('Sanitation Data'!D129))="","",OFFSET('Sanitation Data'!$D$28,0,10*ROW('Sanitation Data'!D129)))</f>
        <v/>
      </c>
      <c r="CL135" s="285" t="str">
        <f ca="true">+IF(OFFSET('Sanitation Data'!$D$29,0,10*ROW('Sanitation Data'!D129))="","",OFFSET('Sanitation Data'!$D$29,0,10*ROW('Sanitation Data'!D129)))</f>
        <v/>
      </c>
      <c r="CM135" s="285" t="str">
        <f ca="true">+IF(OFFSET('Sanitation Data'!$D$30,0,10*ROW('Sanitation Data'!D129))="","",OFFSET('Sanitation Data'!$D$30,0,10*ROW('Sanitation Data'!D129)))</f>
        <v/>
      </c>
      <c r="CN135" s="285" t="str">
        <f ca="true">+IF(OFFSET('Sanitation Data'!$D$31,0,10*ROW('Sanitation Data'!D129))="","",OFFSET('Sanitation Data'!$D$31,0,10*ROW('Sanitation Data'!D129)))</f>
        <v/>
      </c>
      <c r="CO135" s="285" t="str">
        <f ca="true">+IF(OFFSET('Sanitation Data'!$D$32,0,10*ROW('Sanitation Data'!D129))="","",OFFSET('Sanitation Data'!$D$32,0,10*ROW('Sanitation Data'!D129)))</f>
        <v/>
      </c>
      <c r="CP135" s="285" t="str">
        <f ca="true">+IF(OFFSET('Sanitation Data'!$E$28,0,10*ROW('Sanitation Data'!E129))="","",OFFSET('Sanitation Data'!$E$28,0,10*ROW('Sanitation Data'!E129)))</f>
        <v/>
      </c>
      <c r="CQ135" s="285" t="str">
        <f ca="true">+IF(OFFSET('Sanitation Data'!$E$29,0,10*ROW('Sanitation Data'!E129))="","",OFFSET('Sanitation Data'!$E$29,0,10*ROW('Sanitation Data'!E129)))</f>
        <v/>
      </c>
      <c r="CR135" s="285" t="str">
        <f ca="true">+IF(OFFSET('Sanitation Data'!$E$30,0,10*ROW('Sanitation Data'!E129))="","",OFFSET('Sanitation Data'!$E$30,0,10*ROW('Sanitation Data'!E129)))</f>
        <v/>
      </c>
      <c r="CS135" s="285" t="str">
        <f ca="true">+IF(OFFSET('Sanitation Data'!$E$31,0,10*ROW('Sanitation Data'!E129))="","",OFFSET('Sanitation Data'!$E$31,0,10*ROW('Sanitation Data'!E129)))</f>
        <v/>
      </c>
      <c r="CT135" s="285" t="str">
        <f ca="true">+IF(OFFSET('Sanitation Data'!$E$32,0,10*ROW('Sanitation Data'!E129))="","",OFFSET('Sanitation Data'!$E$32,0,10*ROW('Sanitation Data'!E129)))</f>
        <v/>
      </c>
      <c r="CU135" s="285" t="str">
        <f ca="true">+IF(OFFSET('Sanitation Data'!$F$28,0,10*ROW('Sanitation Data'!F129))="","",OFFSET('Sanitation Data'!$F$28,0,10*ROW('Sanitation Data'!F129)))</f>
        <v/>
      </c>
      <c r="CV135" s="285" t="str">
        <f ca="true">+IF(OFFSET('Sanitation Data'!$F$29,0,10*ROW('Sanitation Data'!F129))="","",OFFSET('Sanitation Data'!$F$29,0,10*ROW('Sanitation Data'!F129)))</f>
        <v/>
      </c>
      <c r="CW135" s="285" t="str">
        <f ca="true">+IF(OFFSET('Sanitation Data'!$F$30,0,10*ROW('Sanitation Data'!F129))="","",OFFSET('Sanitation Data'!$F$30,0,10*ROW('Sanitation Data'!F129)))</f>
        <v/>
      </c>
      <c r="CX135" s="285" t="str">
        <f ca="true">+IF(OFFSET('Sanitation Data'!$F$31,0,10*ROW('Sanitation Data'!F129))="","",OFFSET('Sanitation Data'!$F$31,0,10*ROW('Sanitation Data'!F129)))</f>
        <v/>
      </c>
      <c r="CY135" s="285" t="str">
        <f ca="true">+IF(OFFSET('Sanitation Data'!$F$32,0,10*ROW('Sanitation Data'!F129))="","",OFFSET('Sanitation Data'!$F$32,0,10*ROW('Sanitation Data'!F129)))</f>
        <v/>
      </c>
      <c r="CZ135" s="285" t="str">
        <f ca="true">+IF(OFFSET('Sanitation Data'!$G$28,0,10*ROW('Sanitation Data'!G129))="","",OFFSET('Sanitation Data'!$G$28,0,10*ROW('Sanitation Data'!G129)))</f>
        <v/>
      </c>
      <c r="DA135" s="285" t="str">
        <f ca="true">+IF(OFFSET('Sanitation Data'!$G$29,0,10*ROW('Sanitation Data'!G129))="","",OFFSET('Sanitation Data'!$G$29,0,10*ROW('Sanitation Data'!G129)))</f>
        <v/>
      </c>
      <c r="DB135" s="285" t="str">
        <f ca="true">+IF(OFFSET('Sanitation Data'!$G$30,0,10*ROW('Sanitation Data'!G129))="","",OFFSET('Sanitation Data'!$G$30,0,10*ROW('Sanitation Data'!G129)))</f>
        <v/>
      </c>
      <c r="DC135" s="285" t="str">
        <f ca="true">+IF(OFFSET('Sanitation Data'!$G$31,0,10*ROW('Sanitation Data'!G129))="","",OFFSET('Sanitation Data'!$G$31,0,10*ROW('Sanitation Data'!G129)))</f>
        <v/>
      </c>
      <c r="DD135" s="285" t="str">
        <f ca="true">+IF(OFFSET('Sanitation Data'!$G$32,0,10*ROW('Sanitation Data'!G129))="","",OFFSET('Sanitation Data'!$G$32,0,10*ROW('Sanitation Data'!G129)))</f>
        <v/>
      </c>
      <c r="DE135" s="285" t="str">
        <f ca="true">+IF(OFFSET('Sanitation Data'!$H$28,0,10*ROW('Sanitation Data'!H129))="","",OFFSET('Sanitation Data'!$H$28,0,10*ROW('Sanitation Data'!H129)))</f>
        <v/>
      </c>
      <c r="DF135" s="285" t="str">
        <f ca="true">+IF(OFFSET('Sanitation Data'!$H$29,0,10*ROW('Sanitation Data'!H129))="","",OFFSET('Sanitation Data'!$H$29,0,10*ROW('Sanitation Data'!H129)))</f>
        <v/>
      </c>
      <c r="DG135" s="285" t="str">
        <f ca="true">+IF(OFFSET('Sanitation Data'!$H$30,0,10*ROW('Sanitation Data'!H129))="","",OFFSET('Sanitation Data'!$H$30,0,10*ROW('Sanitation Data'!H129)))</f>
        <v/>
      </c>
      <c r="DH135" s="285" t="str">
        <f ca="true">+IF(OFFSET('Sanitation Data'!$H$31,0,10*ROW('Sanitation Data'!H129))="","",OFFSET('Sanitation Data'!$H$31,0,10*ROW('Sanitation Data'!H129)))</f>
        <v/>
      </c>
      <c r="DI135" s="285" t="str">
        <f ca="true">+IF(OFFSET('Sanitation Data'!$H$32,0,10*ROW('Sanitation Data'!H129))="","",OFFSET('Sanitation Data'!$H$32,0,10*ROW('Sanitation Data'!H129)))</f>
        <v/>
      </c>
      <c r="DJ135" s="285" t="str">
        <f ca="true">+IF(OFFSET('Sanitation Data'!$I$28,0,10*ROW('Sanitation Data'!I129))="","",OFFSET('Sanitation Data'!$I$28,0,10*ROW('Sanitation Data'!I129)))</f>
        <v/>
      </c>
      <c r="DK135" s="285" t="str">
        <f ca="true">+IF(OFFSET('Sanitation Data'!$I$29,0,10*ROW('Sanitation Data'!I129))="","",OFFSET('Sanitation Data'!$I$29,0,10*ROW('Sanitation Data'!I129)))</f>
        <v/>
      </c>
      <c r="DL135" s="285" t="str">
        <f ca="true">+IF(OFFSET('Sanitation Data'!$I$30,0,10*ROW('Sanitation Data'!I129))="","",OFFSET('Sanitation Data'!$I$30,0,10*ROW('Sanitation Data'!I129)))</f>
        <v/>
      </c>
      <c r="DM135" s="285" t="str">
        <f ca="true">+IF(OFFSET('Sanitation Data'!$I$31,0,10*ROW('Sanitation Data'!I129))="","",OFFSET('Sanitation Data'!$I$31,0,10*ROW('Sanitation Data'!I129)))</f>
        <v/>
      </c>
      <c r="DN135" s="285" t="str">
        <f ca="true">+IF(OFFSET('Sanitation Data'!$I$32,0,10*ROW('Sanitation Data'!I129))="","",OFFSET('Sanitation Data'!$I$32,0,10*ROW('Sanitation Data'!I129)))</f>
        <v/>
      </c>
      <c r="DO135" s="285" t="str">
        <f ca="true">+IF(OFFSET('Hygiene Data'!$D$11,0,10*ROW('Hygiene Data'!D129))="","",OFFSET('Hygiene Data'!$D$11,0,10*ROW('Hygiene Data'!D129)))</f>
        <v/>
      </c>
      <c r="DP135" s="285" t="str">
        <f ca="true">+IF(OFFSET('Hygiene Data'!$D$12,0,10*ROW('Hygiene Data'!D129))="","",OFFSET('Hygiene Data'!$D$12,0,10*ROW('Hygiene Data'!D129)))</f>
        <v/>
      </c>
      <c r="DQ135" s="285" t="str">
        <f ca="true">+IF(OFFSET('Hygiene Data'!$D$13,0,10*ROW('Hygiene Data'!D129))="","",OFFSET('Hygiene Data'!$D$13,0,10*ROW('Hygiene Data'!D129)))</f>
        <v/>
      </c>
      <c r="DR135" s="285" t="str">
        <f ca="true">+IF(OFFSET('Hygiene Data'!$E$11,0,10*ROW('Hygiene Data'!E129))="","",OFFSET('Hygiene Data'!$E$11,0,10*ROW('Hygiene Data'!E129)))</f>
        <v/>
      </c>
      <c r="DS135" s="285" t="str">
        <f ca="true">+IF(OFFSET('Hygiene Data'!$E$12,0,10*ROW('Hygiene Data'!E129))="","",OFFSET('Hygiene Data'!$E$12,0,10*ROW('Hygiene Data'!E129)))</f>
        <v/>
      </c>
      <c r="DT135" s="285" t="str">
        <f ca="true">+IF(OFFSET('Hygiene Data'!$E$13,0,10*ROW('Hygiene Data'!E129))="","",OFFSET('Hygiene Data'!$E$13,0,10*ROW('Hygiene Data'!E129)))</f>
        <v/>
      </c>
      <c r="DU135" s="285" t="str">
        <f ca="true">+IF(OFFSET('Hygiene Data'!$F$11,0,10*ROW('Hygiene Data'!F129))="","",OFFSET('Hygiene Data'!$F$11,0,10*ROW('Hygiene Data'!F129)))</f>
        <v/>
      </c>
      <c r="DV135" s="285" t="str">
        <f ca="true">+IF(OFFSET('Hygiene Data'!$F$12,0,10*ROW('Hygiene Data'!F129))="","",OFFSET('Hygiene Data'!$F$12,0,10*ROW('Hygiene Data'!F129)))</f>
        <v/>
      </c>
      <c r="DW135" s="285" t="str">
        <f ca="true">+IF(OFFSET('Hygiene Data'!$F$13,0,10*ROW('Hygiene Data'!F129))="","",OFFSET('Hygiene Data'!$F$13,0,10*ROW('Hygiene Data'!F129)))</f>
        <v/>
      </c>
      <c r="DX135" s="285" t="str">
        <f ca="true">+IF(OFFSET('Hygiene Data'!$G$11,0,10*ROW('Hygiene Data'!G129))="","",OFFSET('Hygiene Data'!$G$11,0,10*ROW('Hygiene Data'!G129)))</f>
        <v/>
      </c>
      <c r="DY135" s="285" t="str">
        <f ca="true">+IF(OFFSET('Hygiene Data'!$G$12,0,10*ROW('Hygiene Data'!G129))="","",OFFSET('Hygiene Data'!$G$12,0,10*ROW('Hygiene Data'!G129)))</f>
        <v/>
      </c>
      <c r="DZ135" s="285" t="str">
        <f ca="true">+IF(OFFSET('Hygiene Data'!$G$13,0,10*ROW('Hygiene Data'!G129))="","",OFFSET('Hygiene Data'!$G$13,0,10*ROW('Hygiene Data'!G129)))</f>
        <v/>
      </c>
      <c r="EA135" s="285" t="str">
        <f ca="true">+IF(OFFSET('Hygiene Data'!$H$11,0,10*ROW('Hygiene Data'!H129))="","",OFFSET('Hygiene Data'!$H$11,0,10*ROW('Hygiene Data'!H129)))</f>
        <v/>
      </c>
      <c r="EB135" s="285" t="str">
        <f ca="true">+IF(OFFSET('Hygiene Data'!$H$12,0,10*ROW('Hygiene Data'!H129))="","",OFFSET('Hygiene Data'!$H$12,0,10*ROW('Hygiene Data'!H129)))</f>
        <v/>
      </c>
      <c r="EC135" s="285" t="str">
        <f ca="true">+IF(OFFSET('Hygiene Data'!$H$13,0,10*ROW('Hygiene Data'!H129))="","",OFFSET('Hygiene Data'!$H$13,0,10*ROW('Hygiene Data'!H129)))</f>
        <v/>
      </c>
      <c r="ED135" s="285" t="str">
        <f ca="true">+IF(OFFSET('Hygiene Data'!$I$11,0,10*ROW('Hygiene Data'!I129))="","",OFFSET('Hygiene Data'!$I$11,0,10*ROW('Hygiene Data'!I129)))</f>
        <v/>
      </c>
      <c r="EE135" s="285" t="str">
        <f ca="true">+IF(OFFSET('Hygiene Data'!$I$12,0,10*ROW('Hygiene Data'!I129))="","",OFFSET('Hygiene Data'!$I$12,0,10*ROW('Hygiene Data'!I129)))</f>
        <v/>
      </c>
      <c r="EF135" s="285" t="str">
        <f ca="true">+IF(OFFSET('Hygiene Data'!$I$13,0,10*ROW('Hygiene Data'!I129))="","",OFFSET('Hygiene Data'!$I$13,0,10*ROW('Hygiene Data'!I129)))</f>
        <v/>
      </c>
    </row>
    <row xmlns:x14ac="http://schemas.microsoft.com/office/spreadsheetml/2009/9/ac" r="136" x14ac:dyDescent="0.2">
      <c r="A136" s="35" t="str">
        <f ca="true">+IF(OFFSET('Water Data'!$B$2,0,10*ROW('Water Data'!E130))="","",OFFSET('Water Data'!$B$2,0,10*ROW('Water Data'!E130)))</f>
        <v/>
      </c>
      <c r="B136" s="35" t="str">
        <f ca="true">+IF(OFFSET('Water Data'!$C$2,0,10*ROW('Water Data'!F130))="","",OFFSET('Water Data'!$C$2,0,10*ROW('Water Data'!F130)))</f>
        <v/>
      </c>
      <c r="C136" s="341" t="str">
        <f t="shared" ca="true" si="2"/>
        <v/>
      </c>
      <c r="D136" s="89"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89"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89"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89"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89"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89"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89"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89"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89"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89"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89"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89"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89"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89"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89"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89"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89"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89"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0"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0"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0"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0"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0"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0"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0"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0"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0"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0"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0"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0"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0"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0"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0"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0"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0"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0"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0"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0"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0"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0"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0"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0"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0"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0"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0"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0"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0"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0"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1"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1"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1"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1"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1"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1"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1"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1"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1"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1"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1"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1"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1"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1"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1"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1"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1"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1"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85"/>
      <c r="BS136" s="285" t="str">
        <f ca="true">+IF(OFFSET('Water Data'!$D$27,0,10*ROW('Water Data'!D130))="","",OFFSET('Water Data'!$D$27,0,10*ROW('Water Data'!D130)))</f>
        <v/>
      </c>
      <c r="BT136" s="285" t="str">
        <f ca="true">+IF(OFFSET('Water Data'!$D$28,0,10*ROW('Water Data'!D130))="","",OFFSET('Water Data'!$D$28,0,10*ROW('Water Data'!D130)))</f>
        <v/>
      </c>
      <c r="BU136" s="285" t="str">
        <f ca="true">+IF(OFFSET('Water Data'!$D$29,0,10*ROW('Water Data'!D130))="","",OFFSET('Water Data'!$D$29,0,10*ROW('Water Data'!D130)))</f>
        <v/>
      </c>
      <c r="BV136" s="285" t="str">
        <f ca="true">+IF(OFFSET('Water Data'!$E$27,0,10*ROW('Water Data'!E130))="","",OFFSET('Water Data'!$E$27,0,10*ROW('Water Data'!E130)))</f>
        <v/>
      </c>
      <c r="BW136" s="285" t="str">
        <f ca="true">+IF(OFFSET('Water Data'!$E$28,0,10*ROW('Water Data'!E130))="","",OFFSET('Water Data'!$E$28,0,10*ROW('Water Data'!E130)))</f>
        <v/>
      </c>
      <c r="BX136" s="285" t="str">
        <f ca="true">+IF(OFFSET('Water Data'!$E$29,0,10*ROW('Water Data'!E130))="","",OFFSET('Water Data'!$E$29,0,10*ROW('Water Data'!E130)))</f>
        <v/>
      </c>
      <c r="BY136" s="285" t="str">
        <f ca="true">+IF(OFFSET('Water Data'!$F$27,0,10*ROW('Water Data'!F130))="","",OFFSET('Water Data'!$F$27,0,10*ROW('Water Data'!F130)))</f>
        <v/>
      </c>
      <c r="BZ136" s="285" t="str">
        <f ca="true">+IF(OFFSET('Water Data'!$F$28,0,10*ROW('Water Data'!F130))="","",OFFSET('Water Data'!$F$28,0,10*ROW('Water Data'!F130)))</f>
        <v/>
      </c>
      <c r="CA136" s="285" t="str">
        <f ca="true">+IF(OFFSET('Water Data'!$F$29,0,10*ROW('Water Data'!F130))="","",OFFSET('Water Data'!$F$29,0,10*ROW('Water Data'!F130)))</f>
        <v/>
      </c>
      <c r="CB136" s="285" t="str">
        <f ca="true">+IF(OFFSET('Water Data'!$G$27,0,10*ROW('Water Data'!G130))="","",OFFSET('Water Data'!$G$27,0,10*ROW('Water Data'!G130)))</f>
        <v/>
      </c>
      <c r="CC136" s="285" t="str">
        <f ca="true">+IF(OFFSET('Water Data'!$G$28,0,10*ROW('Water Data'!G130))="","",OFFSET('Water Data'!$G$28,0,10*ROW('Water Data'!G130)))</f>
        <v/>
      </c>
      <c r="CD136" s="285" t="str">
        <f ca="true">+IF(OFFSET('Water Data'!$G$29,0,10*ROW('Water Data'!G130))="","",OFFSET('Water Data'!$G$29,0,10*ROW('Water Data'!G130)))</f>
        <v/>
      </c>
      <c r="CE136" s="285" t="str">
        <f ca="true">+IF(OFFSET('Water Data'!$H$27,0,10*ROW('Water Data'!H130))="","",OFFSET('Water Data'!$H$27,0,10*ROW('Water Data'!H130)))</f>
        <v/>
      </c>
      <c r="CF136" s="285" t="str">
        <f ca="true">+IF(OFFSET('Water Data'!$H$28,0,10*ROW('Water Data'!H130))="","",OFFSET('Water Data'!$H$28,0,10*ROW('Water Data'!H130)))</f>
        <v/>
      </c>
      <c r="CG136" s="285" t="str">
        <f ca="true">+IF(OFFSET('Water Data'!$H$29,0,10*ROW('Water Data'!H130))="","",OFFSET('Water Data'!$H$29,0,10*ROW('Water Data'!H130)))</f>
        <v/>
      </c>
      <c r="CH136" s="285" t="str">
        <f ca="true">+IF(OFFSET('Water Data'!$I$27,0,10*ROW('Water Data'!I130))="","",OFFSET('Water Data'!$I$27,0,10*ROW('Water Data'!I130)))</f>
        <v/>
      </c>
      <c r="CI136" s="285" t="str">
        <f ca="true">+IF(OFFSET('Water Data'!$I$28,0,10*ROW('Water Data'!I130))="","",OFFSET('Water Data'!$I$28,0,10*ROW('Water Data'!I130)))</f>
        <v/>
      </c>
      <c r="CJ136" s="285" t="str">
        <f ca="true">+IF(OFFSET('Water Data'!$I$29,0,10*ROW('Water Data'!I130))="","",OFFSET('Water Data'!$I$29,0,10*ROW('Water Data'!I130)))</f>
        <v/>
      </c>
      <c r="CK136" s="285" t="str">
        <f ca="true">+IF(OFFSET('Sanitation Data'!$D$28,0,10*ROW('Sanitation Data'!D130))="","",OFFSET('Sanitation Data'!$D$28,0,10*ROW('Sanitation Data'!D130)))</f>
        <v/>
      </c>
      <c r="CL136" s="285" t="str">
        <f ca="true">+IF(OFFSET('Sanitation Data'!$D$29,0,10*ROW('Sanitation Data'!D130))="","",OFFSET('Sanitation Data'!$D$29,0,10*ROW('Sanitation Data'!D130)))</f>
        <v/>
      </c>
      <c r="CM136" s="285" t="str">
        <f ca="true">+IF(OFFSET('Sanitation Data'!$D$30,0,10*ROW('Sanitation Data'!D130))="","",OFFSET('Sanitation Data'!$D$30,0,10*ROW('Sanitation Data'!D130)))</f>
        <v/>
      </c>
      <c r="CN136" s="285" t="str">
        <f ca="true">+IF(OFFSET('Sanitation Data'!$D$31,0,10*ROW('Sanitation Data'!D130))="","",OFFSET('Sanitation Data'!$D$31,0,10*ROW('Sanitation Data'!D130)))</f>
        <v/>
      </c>
      <c r="CO136" s="285" t="str">
        <f ca="true">+IF(OFFSET('Sanitation Data'!$D$32,0,10*ROW('Sanitation Data'!D130))="","",OFFSET('Sanitation Data'!$D$32,0,10*ROW('Sanitation Data'!D130)))</f>
        <v/>
      </c>
      <c r="CP136" s="285" t="str">
        <f ca="true">+IF(OFFSET('Sanitation Data'!$E$28,0,10*ROW('Sanitation Data'!E130))="","",OFFSET('Sanitation Data'!$E$28,0,10*ROW('Sanitation Data'!E130)))</f>
        <v/>
      </c>
      <c r="CQ136" s="285" t="str">
        <f ca="true">+IF(OFFSET('Sanitation Data'!$E$29,0,10*ROW('Sanitation Data'!E130))="","",OFFSET('Sanitation Data'!$E$29,0,10*ROW('Sanitation Data'!E130)))</f>
        <v/>
      </c>
      <c r="CR136" s="285" t="str">
        <f ca="true">+IF(OFFSET('Sanitation Data'!$E$30,0,10*ROW('Sanitation Data'!E130))="","",OFFSET('Sanitation Data'!$E$30,0,10*ROW('Sanitation Data'!E130)))</f>
        <v/>
      </c>
      <c r="CS136" s="285" t="str">
        <f ca="true">+IF(OFFSET('Sanitation Data'!$E$31,0,10*ROW('Sanitation Data'!E130))="","",OFFSET('Sanitation Data'!$E$31,0,10*ROW('Sanitation Data'!E130)))</f>
        <v/>
      </c>
      <c r="CT136" s="285" t="str">
        <f ca="true">+IF(OFFSET('Sanitation Data'!$E$32,0,10*ROW('Sanitation Data'!E130))="","",OFFSET('Sanitation Data'!$E$32,0,10*ROW('Sanitation Data'!E130)))</f>
        <v/>
      </c>
      <c r="CU136" s="285" t="str">
        <f ca="true">+IF(OFFSET('Sanitation Data'!$F$28,0,10*ROW('Sanitation Data'!F130))="","",OFFSET('Sanitation Data'!$F$28,0,10*ROW('Sanitation Data'!F130)))</f>
        <v/>
      </c>
      <c r="CV136" s="285" t="str">
        <f ca="true">+IF(OFFSET('Sanitation Data'!$F$29,0,10*ROW('Sanitation Data'!F130))="","",OFFSET('Sanitation Data'!$F$29,0,10*ROW('Sanitation Data'!F130)))</f>
        <v/>
      </c>
      <c r="CW136" s="285" t="str">
        <f ca="true">+IF(OFFSET('Sanitation Data'!$F$30,0,10*ROW('Sanitation Data'!F130))="","",OFFSET('Sanitation Data'!$F$30,0,10*ROW('Sanitation Data'!F130)))</f>
        <v/>
      </c>
      <c r="CX136" s="285" t="str">
        <f ca="true">+IF(OFFSET('Sanitation Data'!$F$31,0,10*ROW('Sanitation Data'!F130))="","",OFFSET('Sanitation Data'!$F$31,0,10*ROW('Sanitation Data'!F130)))</f>
        <v/>
      </c>
      <c r="CY136" s="285" t="str">
        <f ca="true">+IF(OFFSET('Sanitation Data'!$F$32,0,10*ROW('Sanitation Data'!F130))="","",OFFSET('Sanitation Data'!$F$32,0,10*ROW('Sanitation Data'!F130)))</f>
        <v/>
      </c>
      <c r="CZ136" s="285" t="str">
        <f ca="true">+IF(OFFSET('Sanitation Data'!$G$28,0,10*ROW('Sanitation Data'!G130))="","",OFFSET('Sanitation Data'!$G$28,0,10*ROW('Sanitation Data'!G130)))</f>
        <v/>
      </c>
      <c r="DA136" s="285" t="str">
        <f ca="true">+IF(OFFSET('Sanitation Data'!$G$29,0,10*ROW('Sanitation Data'!G130))="","",OFFSET('Sanitation Data'!$G$29,0,10*ROW('Sanitation Data'!G130)))</f>
        <v/>
      </c>
      <c r="DB136" s="285" t="str">
        <f ca="true">+IF(OFFSET('Sanitation Data'!$G$30,0,10*ROW('Sanitation Data'!G130))="","",OFFSET('Sanitation Data'!$G$30,0,10*ROW('Sanitation Data'!G130)))</f>
        <v/>
      </c>
      <c r="DC136" s="285" t="str">
        <f ca="true">+IF(OFFSET('Sanitation Data'!$G$31,0,10*ROW('Sanitation Data'!G130))="","",OFFSET('Sanitation Data'!$G$31,0,10*ROW('Sanitation Data'!G130)))</f>
        <v/>
      </c>
      <c r="DD136" s="285" t="str">
        <f ca="true">+IF(OFFSET('Sanitation Data'!$G$32,0,10*ROW('Sanitation Data'!G130))="","",OFFSET('Sanitation Data'!$G$32,0,10*ROW('Sanitation Data'!G130)))</f>
        <v/>
      </c>
      <c r="DE136" s="285" t="str">
        <f ca="true">+IF(OFFSET('Sanitation Data'!$H$28,0,10*ROW('Sanitation Data'!H130))="","",OFFSET('Sanitation Data'!$H$28,0,10*ROW('Sanitation Data'!H130)))</f>
        <v/>
      </c>
      <c r="DF136" s="285" t="str">
        <f ca="true">+IF(OFFSET('Sanitation Data'!$H$29,0,10*ROW('Sanitation Data'!H130))="","",OFFSET('Sanitation Data'!$H$29,0,10*ROW('Sanitation Data'!H130)))</f>
        <v/>
      </c>
      <c r="DG136" s="285" t="str">
        <f ca="true">+IF(OFFSET('Sanitation Data'!$H$30,0,10*ROW('Sanitation Data'!H130))="","",OFFSET('Sanitation Data'!$H$30,0,10*ROW('Sanitation Data'!H130)))</f>
        <v/>
      </c>
      <c r="DH136" s="285" t="str">
        <f ca="true">+IF(OFFSET('Sanitation Data'!$H$31,0,10*ROW('Sanitation Data'!H130))="","",OFFSET('Sanitation Data'!$H$31,0,10*ROW('Sanitation Data'!H130)))</f>
        <v/>
      </c>
      <c r="DI136" s="285" t="str">
        <f ca="true">+IF(OFFSET('Sanitation Data'!$H$32,0,10*ROW('Sanitation Data'!H130))="","",OFFSET('Sanitation Data'!$H$32,0,10*ROW('Sanitation Data'!H130)))</f>
        <v/>
      </c>
      <c r="DJ136" s="285" t="str">
        <f ca="true">+IF(OFFSET('Sanitation Data'!$I$28,0,10*ROW('Sanitation Data'!I130))="","",OFFSET('Sanitation Data'!$I$28,0,10*ROW('Sanitation Data'!I130)))</f>
        <v/>
      </c>
      <c r="DK136" s="285" t="str">
        <f ca="true">+IF(OFFSET('Sanitation Data'!$I$29,0,10*ROW('Sanitation Data'!I130))="","",OFFSET('Sanitation Data'!$I$29,0,10*ROW('Sanitation Data'!I130)))</f>
        <v/>
      </c>
      <c r="DL136" s="285" t="str">
        <f ca="true">+IF(OFFSET('Sanitation Data'!$I$30,0,10*ROW('Sanitation Data'!I130))="","",OFFSET('Sanitation Data'!$I$30,0,10*ROW('Sanitation Data'!I130)))</f>
        <v/>
      </c>
      <c r="DM136" s="285" t="str">
        <f ca="true">+IF(OFFSET('Sanitation Data'!$I$31,0,10*ROW('Sanitation Data'!I130))="","",OFFSET('Sanitation Data'!$I$31,0,10*ROW('Sanitation Data'!I130)))</f>
        <v/>
      </c>
      <c r="DN136" s="285" t="str">
        <f ca="true">+IF(OFFSET('Sanitation Data'!$I$32,0,10*ROW('Sanitation Data'!I130))="","",OFFSET('Sanitation Data'!$I$32,0,10*ROW('Sanitation Data'!I130)))</f>
        <v/>
      </c>
      <c r="DO136" s="285" t="str">
        <f ca="true">+IF(OFFSET('Hygiene Data'!$D$11,0,10*ROW('Hygiene Data'!D130))="","",OFFSET('Hygiene Data'!$D$11,0,10*ROW('Hygiene Data'!D130)))</f>
        <v/>
      </c>
      <c r="DP136" s="285" t="str">
        <f ca="true">+IF(OFFSET('Hygiene Data'!$D$12,0,10*ROW('Hygiene Data'!D130))="","",OFFSET('Hygiene Data'!$D$12,0,10*ROW('Hygiene Data'!D130)))</f>
        <v/>
      </c>
      <c r="DQ136" s="285" t="str">
        <f ca="true">+IF(OFFSET('Hygiene Data'!$D$13,0,10*ROW('Hygiene Data'!D130))="","",OFFSET('Hygiene Data'!$D$13,0,10*ROW('Hygiene Data'!D130)))</f>
        <v/>
      </c>
      <c r="DR136" s="285" t="str">
        <f ca="true">+IF(OFFSET('Hygiene Data'!$E$11,0,10*ROW('Hygiene Data'!E130))="","",OFFSET('Hygiene Data'!$E$11,0,10*ROW('Hygiene Data'!E130)))</f>
        <v/>
      </c>
      <c r="DS136" s="285" t="str">
        <f ca="true">+IF(OFFSET('Hygiene Data'!$E$12,0,10*ROW('Hygiene Data'!E130))="","",OFFSET('Hygiene Data'!$E$12,0,10*ROW('Hygiene Data'!E130)))</f>
        <v/>
      </c>
      <c r="DT136" s="285" t="str">
        <f ca="true">+IF(OFFSET('Hygiene Data'!$E$13,0,10*ROW('Hygiene Data'!E130))="","",OFFSET('Hygiene Data'!$E$13,0,10*ROW('Hygiene Data'!E130)))</f>
        <v/>
      </c>
      <c r="DU136" s="285" t="str">
        <f ca="true">+IF(OFFSET('Hygiene Data'!$F$11,0,10*ROW('Hygiene Data'!F130))="","",OFFSET('Hygiene Data'!$F$11,0,10*ROW('Hygiene Data'!F130)))</f>
        <v/>
      </c>
      <c r="DV136" s="285" t="str">
        <f ca="true">+IF(OFFSET('Hygiene Data'!$F$12,0,10*ROW('Hygiene Data'!F130))="","",OFFSET('Hygiene Data'!$F$12,0,10*ROW('Hygiene Data'!F130)))</f>
        <v/>
      </c>
      <c r="DW136" s="285" t="str">
        <f ca="true">+IF(OFFSET('Hygiene Data'!$F$13,0,10*ROW('Hygiene Data'!F130))="","",OFFSET('Hygiene Data'!$F$13,0,10*ROW('Hygiene Data'!F130)))</f>
        <v/>
      </c>
      <c r="DX136" s="285" t="str">
        <f ca="true">+IF(OFFSET('Hygiene Data'!$G$11,0,10*ROW('Hygiene Data'!G130))="","",OFFSET('Hygiene Data'!$G$11,0,10*ROW('Hygiene Data'!G130)))</f>
        <v/>
      </c>
      <c r="DY136" s="285" t="str">
        <f ca="true">+IF(OFFSET('Hygiene Data'!$G$12,0,10*ROW('Hygiene Data'!G130))="","",OFFSET('Hygiene Data'!$G$12,0,10*ROW('Hygiene Data'!G130)))</f>
        <v/>
      </c>
      <c r="DZ136" s="285" t="str">
        <f ca="true">+IF(OFFSET('Hygiene Data'!$G$13,0,10*ROW('Hygiene Data'!G130))="","",OFFSET('Hygiene Data'!$G$13,0,10*ROW('Hygiene Data'!G130)))</f>
        <v/>
      </c>
      <c r="EA136" s="285" t="str">
        <f ca="true">+IF(OFFSET('Hygiene Data'!$H$11,0,10*ROW('Hygiene Data'!H130))="","",OFFSET('Hygiene Data'!$H$11,0,10*ROW('Hygiene Data'!H130)))</f>
        <v/>
      </c>
      <c r="EB136" s="285" t="str">
        <f ca="true">+IF(OFFSET('Hygiene Data'!$H$12,0,10*ROW('Hygiene Data'!H130))="","",OFFSET('Hygiene Data'!$H$12,0,10*ROW('Hygiene Data'!H130)))</f>
        <v/>
      </c>
      <c r="EC136" s="285" t="str">
        <f ca="true">+IF(OFFSET('Hygiene Data'!$H$13,0,10*ROW('Hygiene Data'!H130))="","",OFFSET('Hygiene Data'!$H$13,0,10*ROW('Hygiene Data'!H130)))</f>
        <v/>
      </c>
      <c r="ED136" s="285" t="str">
        <f ca="true">+IF(OFFSET('Hygiene Data'!$I$11,0,10*ROW('Hygiene Data'!I130))="","",OFFSET('Hygiene Data'!$I$11,0,10*ROW('Hygiene Data'!I130)))</f>
        <v/>
      </c>
      <c r="EE136" s="285" t="str">
        <f ca="true">+IF(OFFSET('Hygiene Data'!$I$12,0,10*ROW('Hygiene Data'!I130))="","",OFFSET('Hygiene Data'!$I$12,0,10*ROW('Hygiene Data'!I130)))</f>
        <v/>
      </c>
      <c r="EF136" s="285" t="str">
        <f ca="true">+IF(OFFSET('Hygiene Data'!$I$13,0,10*ROW('Hygiene Data'!I130))="","",OFFSET('Hygiene Data'!$I$13,0,10*ROW('Hygiene Data'!I130)))</f>
        <v/>
      </c>
    </row>
    <row xmlns:x14ac="http://schemas.microsoft.com/office/spreadsheetml/2009/9/ac" r="137" x14ac:dyDescent="0.2">
      <c r="A137" s="35" t="str">
        <f ca="true">+IF(OFFSET('Water Data'!$B$2,0,10*ROW('Water Data'!E131))="","",OFFSET('Water Data'!$B$2,0,10*ROW('Water Data'!E131)))</f>
        <v/>
      </c>
      <c r="B137" s="35" t="str">
        <f ca="true">+IF(OFFSET('Water Data'!$C$2,0,10*ROW('Water Data'!F131))="","",OFFSET('Water Data'!$C$2,0,10*ROW('Water Data'!F131)))</f>
        <v/>
      </c>
      <c r="C137" s="341" t="str">
        <f t="shared" ca="true" si="2"/>
        <v/>
      </c>
      <c r="D137" s="89"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89"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89"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89"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89"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89"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89"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89"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89"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89"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89"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89"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89"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89"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89"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89"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89"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89"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0"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0"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0"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0"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0"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0"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0"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0"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0"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0"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0"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0"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0"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0"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0"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0"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0"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0"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0"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0"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0"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0"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0"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0"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0"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0"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0"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0"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0"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0"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1"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1"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1"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1"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1"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1"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1"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1"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1"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1"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1"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1"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1"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1"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1"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1"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1"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1"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85"/>
      <c r="BS137" s="285" t="str">
        <f ca="true">+IF(OFFSET('Water Data'!$D$27,0,10*ROW('Water Data'!D131))="","",OFFSET('Water Data'!$D$27,0,10*ROW('Water Data'!D131)))</f>
        <v/>
      </c>
      <c r="BT137" s="285" t="str">
        <f ca="true">+IF(OFFSET('Water Data'!$D$28,0,10*ROW('Water Data'!D131))="","",OFFSET('Water Data'!$D$28,0,10*ROW('Water Data'!D131)))</f>
        <v/>
      </c>
      <c r="BU137" s="285" t="str">
        <f ca="true">+IF(OFFSET('Water Data'!$D$29,0,10*ROW('Water Data'!D131))="","",OFFSET('Water Data'!$D$29,0,10*ROW('Water Data'!D131)))</f>
        <v/>
      </c>
      <c r="BV137" s="285" t="str">
        <f ca="true">+IF(OFFSET('Water Data'!$E$27,0,10*ROW('Water Data'!E131))="","",OFFSET('Water Data'!$E$27,0,10*ROW('Water Data'!E131)))</f>
        <v/>
      </c>
      <c r="BW137" s="285" t="str">
        <f ca="true">+IF(OFFSET('Water Data'!$E$28,0,10*ROW('Water Data'!E131))="","",OFFSET('Water Data'!$E$28,0,10*ROW('Water Data'!E131)))</f>
        <v/>
      </c>
      <c r="BX137" s="285" t="str">
        <f ca="true">+IF(OFFSET('Water Data'!$E$29,0,10*ROW('Water Data'!E131))="","",OFFSET('Water Data'!$E$29,0,10*ROW('Water Data'!E131)))</f>
        <v/>
      </c>
      <c r="BY137" s="285" t="str">
        <f ca="true">+IF(OFFSET('Water Data'!$F$27,0,10*ROW('Water Data'!F131))="","",OFFSET('Water Data'!$F$27,0,10*ROW('Water Data'!F131)))</f>
        <v/>
      </c>
      <c r="BZ137" s="285" t="str">
        <f ca="true">+IF(OFFSET('Water Data'!$F$28,0,10*ROW('Water Data'!F131))="","",OFFSET('Water Data'!$F$28,0,10*ROW('Water Data'!F131)))</f>
        <v/>
      </c>
      <c r="CA137" s="285" t="str">
        <f ca="true">+IF(OFFSET('Water Data'!$F$29,0,10*ROW('Water Data'!F131))="","",OFFSET('Water Data'!$F$29,0,10*ROW('Water Data'!F131)))</f>
        <v/>
      </c>
      <c r="CB137" s="285" t="str">
        <f ca="true">+IF(OFFSET('Water Data'!$G$27,0,10*ROW('Water Data'!G131))="","",OFFSET('Water Data'!$G$27,0,10*ROW('Water Data'!G131)))</f>
        <v/>
      </c>
      <c r="CC137" s="285" t="str">
        <f ca="true">+IF(OFFSET('Water Data'!$G$28,0,10*ROW('Water Data'!G131))="","",OFFSET('Water Data'!$G$28,0,10*ROW('Water Data'!G131)))</f>
        <v/>
      </c>
      <c r="CD137" s="285" t="str">
        <f ca="true">+IF(OFFSET('Water Data'!$G$29,0,10*ROW('Water Data'!G131))="","",OFFSET('Water Data'!$G$29,0,10*ROW('Water Data'!G131)))</f>
        <v/>
      </c>
      <c r="CE137" s="285" t="str">
        <f ca="true">+IF(OFFSET('Water Data'!$H$27,0,10*ROW('Water Data'!H131))="","",OFFSET('Water Data'!$H$27,0,10*ROW('Water Data'!H131)))</f>
        <v/>
      </c>
      <c r="CF137" s="285" t="str">
        <f ca="true">+IF(OFFSET('Water Data'!$H$28,0,10*ROW('Water Data'!H131))="","",OFFSET('Water Data'!$H$28,0,10*ROW('Water Data'!H131)))</f>
        <v/>
      </c>
      <c r="CG137" s="285" t="str">
        <f ca="true">+IF(OFFSET('Water Data'!$H$29,0,10*ROW('Water Data'!H131))="","",OFFSET('Water Data'!$H$29,0,10*ROW('Water Data'!H131)))</f>
        <v/>
      </c>
      <c r="CH137" s="285" t="str">
        <f ca="true">+IF(OFFSET('Water Data'!$I$27,0,10*ROW('Water Data'!I131))="","",OFFSET('Water Data'!$I$27,0,10*ROW('Water Data'!I131)))</f>
        <v/>
      </c>
      <c r="CI137" s="285" t="str">
        <f ca="true">+IF(OFFSET('Water Data'!$I$28,0,10*ROW('Water Data'!I131))="","",OFFSET('Water Data'!$I$28,0,10*ROW('Water Data'!I131)))</f>
        <v/>
      </c>
      <c r="CJ137" s="285" t="str">
        <f ca="true">+IF(OFFSET('Water Data'!$I$29,0,10*ROW('Water Data'!I131))="","",OFFSET('Water Data'!$I$29,0,10*ROW('Water Data'!I131)))</f>
        <v/>
      </c>
      <c r="CK137" s="285" t="str">
        <f ca="true">+IF(OFFSET('Sanitation Data'!$D$28,0,10*ROW('Sanitation Data'!D131))="","",OFFSET('Sanitation Data'!$D$28,0,10*ROW('Sanitation Data'!D131)))</f>
        <v/>
      </c>
      <c r="CL137" s="285" t="str">
        <f ca="true">+IF(OFFSET('Sanitation Data'!$D$29,0,10*ROW('Sanitation Data'!D131))="","",OFFSET('Sanitation Data'!$D$29,0,10*ROW('Sanitation Data'!D131)))</f>
        <v/>
      </c>
      <c r="CM137" s="285" t="str">
        <f ca="true">+IF(OFFSET('Sanitation Data'!$D$30,0,10*ROW('Sanitation Data'!D131))="","",OFFSET('Sanitation Data'!$D$30,0,10*ROW('Sanitation Data'!D131)))</f>
        <v/>
      </c>
      <c r="CN137" s="285" t="str">
        <f ca="true">+IF(OFFSET('Sanitation Data'!$D$31,0,10*ROW('Sanitation Data'!D131))="","",OFFSET('Sanitation Data'!$D$31,0,10*ROW('Sanitation Data'!D131)))</f>
        <v/>
      </c>
      <c r="CO137" s="285" t="str">
        <f ca="true">+IF(OFFSET('Sanitation Data'!$D$32,0,10*ROW('Sanitation Data'!D131))="","",OFFSET('Sanitation Data'!$D$32,0,10*ROW('Sanitation Data'!D131)))</f>
        <v/>
      </c>
      <c r="CP137" s="285" t="str">
        <f ca="true">+IF(OFFSET('Sanitation Data'!$E$28,0,10*ROW('Sanitation Data'!E131))="","",OFFSET('Sanitation Data'!$E$28,0,10*ROW('Sanitation Data'!E131)))</f>
        <v/>
      </c>
      <c r="CQ137" s="285" t="str">
        <f ca="true">+IF(OFFSET('Sanitation Data'!$E$29,0,10*ROW('Sanitation Data'!E131))="","",OFFSET('Sanitation Data'!$E$29,0,10*ROW('Sanitation Data'!E131)))</f>
        <v/>
      </c>
      <c r="CR137" s="285" t="str">
        <f ca="true">+IF(OFFSET('Sanitation Data'!$E$30,0,10*ROW('Sanitation Data'!E131))="","",OFFSET('Sanitation Data'!$E$30,0,10*ROW('Sanitation Data'!E131)))</f>
        <v/>
      </c>
      <c r="CS137" s="285" t="str">
        <f ca="true">+IF(OFFSET('Sanitation Data'!$E$31,0,10*ROW('Sanitation Data'!E131))="","",OFFSET('Sanitation Data'!$E$31,0,10*ROW('Sanitation Data'!E131)))</f>
        <v/>
      </c>
      <c r="CT137" s="285" t="str">
        <f ca="true">+IF(OFFSET('Sanitation Data'!$E$32,0,10*ROW('Sanitation Data'!E131))="","",OFFSET('Sanitation Data'!$E$32,0,10*ROW('Sanitation Data'!E131)))</f>
        <v/>
      </c>
      <c r="CU137" s="285" t="str">
        <f ca="true">+IF(OFFSET('Sanitation Data'!$F$28,0,10*ROW('Sanitation Data'!F131))="","",OFFSET('Sanitation Data'!$F$28,0,10*ROW('Sanitation Data'!F131)))</f>
        <v/>
      </c>
      <c r="CV137" s="285" t="str">
        <f ca="true">+IF(OFFSET('Sanitation Data'!$F$29,0,10*ROW('Sanitation Data'!F131))="","",OFFSET('Sanitation Data'!$F$29,0,10*ROW('Sanitation Data'!F131)))</f>
        <v/>
      </c>
      <c r="CW137" s="285" t="str">
        <f ca="true">+IF(OFFSET('Sanitation Data'!$F$30,0,10*ROW('Sanitation Data'!F131))="","",OFFSET('Sanitation Data'!$F$30,0,10*ROW('Sanitation Data'!F131)))</f>
        <v/>
      </c>
      <c r="CX137" s="285" t="str">
        <f ca="true">+IF(OFFSET('Sanitation Data'!$F$31,0,10*ROW('Sanitation Data'!F131))="","",OFFSET('Sanitation Data'!$F$31,0,10*ROW('Sanitation Data'!F131)))</f>
        <v/>
      </c>
      <c r="CY137" s="285" t="str">
        <f ca="true">+IF(OFFSET('Sanitation Data'!$F$32,0,10*ROW('Sanitation Data'!F131))="","",OFFSET('Sanitation Data'!$F$32,0,10*ROW('Sanitation Data'!F131)))</f>
        <v/>
      </c>
      <c r="CZ137" s="285" t="str">
        <f ca="true">+IF(OFFSET('Sanitation Data'!$G$28,0,10*ROW('Sanitation Data'!G131))="","",OFFSET('Sanitation Data'!$G$28,0,10*ROW('Sanitation Data'!G131)))</f>
        <v/>
      </c>
      <c r="DA137" s="285" t="str">
        <f ca="true">+IF(OFFSET('Sanitation Data'!$G$29,0,10*ROW('Sanitation Data'!G131))="","",OFFSET('Sanitation Data'!$G$29,0,10*ROW('Sanitation Data'!G131)))</f>
        <v/>
      </c>
      <c r="DB137" s="285" t="str">
        <f ca="true">+IF(OFFSET('Sanitation Data'!$G$30,0,10*ROW('Sanitation Data'!G131))="","",OFFSET('Sanitation Data'!$G$30,0,10*ROW('Sanitation Data'!G131)))</f>
        <v/>
      </c>
      <c r="DC137" s="285" t="str">
        <f ca="true">+IF(OFFSET('Sanitation Data'!$G$31,0,10*ROW('Sanitation Data'!G131))="","",OFFSET('Sanitation Data'!$G$31,0,10*ROW('Sanitation Data'!G131)))</f>
        <v/>
      </c>
      <c r="DD137" s="285" t="str">
        <f ca="true">+IF(OFFSET('Sanitation Data'!$G$32,0,10*ROW('Sanitation Data'!G131))="","",OFFSET('Sanitation Data'!$G$32,0,10*ROW('Sanitation Data'!G131)))</f>
        <v/>
      </c>
      <c r="DE137" s="285" t="str">
        <f ca="true">+IF(OFFSET('Sanitation Data'!$H$28,0,10*ROW('Sanitation Data'!H131))="","",OFFSET('Sanitation Data'!$H$28,0,10*ROW('Sanitation Data'!H131)))</f>
        <v/>
      </c>
      <c r="DF137" s="285" t="str">
        <f ca="true">+IF(OFFSET('Sanitation Data'!$H$29,0,10*ROW('Sanitation Data'!H131))="","",OFFSET('Sanitation Data'!$H$29,0,10*ROW('Sanitation Data'!H131)))</f>
        <v/>
      </c>
      <c r="DG137" s="285" t="str">
        <f ca="true">+IF(OFFSET('Sanitation Data'!$H$30,0,10*ROW('Sanitation Data'!H131))="","",OFFSET('Sanitation Data'!$H$30,0,10*ROW('Sanitation Data'!H131)))</f>
        <v/>
      </c>
      <c r="DH137" s="285" t="str">
        <f ca="true">+IF(OFFSET('Sanitation Data'!$H$31,0,10*ROW('Sanitation Data'!H131))="","",OFFSET('Sanitation Data'!$H$31,0,10*ROW('Sanitation Data'!H131)))</f>
        <v/>
      </c>
      <c r="DI137" s="285" t="str">
        <f ca="true">+IF(OFFSET('Sanitation Data'!$H$32,0,10*ROW('Sanitation Data'!H131))="","",OFFSET('Sanitation Data'!$H$32,0,10*ROW('Sanitation Data'!H131)))</f>
        <v/>
      </c>
      <c r="DJ137" s="285" t="str">
        <f ca="true">+IF(OFFSET('Sanitation Data'!$I$28,0,10*ROW('Sanitation Data'!I131))="","",OFFSET('Sanitation Data'!$I$28,0,10*ROW('Sanitation Data'!I131)))</f>
        <v/>
      </c>
      <c r="DK137" s="285" t="str">
        <f ca="true">+IF(OFFSET('Sanitation Data'!$I$29,0,10*ROW('Sanitation Data'!I131))="","",OFFSET('Sanitation Data'!$I$29,0,10*ROW('Sanitation Data'!I131)))</f>
        <v/>
      </c>
      <c r="DL137" s="285" t="str">
        <f ca="true">+IF(OFFSET('Sanitation Data'!$I$30,0,10*ROW('Sanitation Data'!I131))="","",OFFSET('Sanitation Data'!$I$30,0,10*ROW('Sanitation Data'!I131)))</f>
        <v/>
      </c>
      <c r="DM137" s="285" t="str">
        <f ca="true">+IF(OFFSET('Sanitation Data'!$I$31,0,10*ROW('Sanitation Data'!I131))="","",OFFSET('Sanitation Data'!$I$31,0,10*ROW('Sanitation Data'!I131)))</f>
        <v/>
      </c>
      <c r="DN137" s="285" t="str">
        <f ca="true">+IF(OFFSET('Sanitation Data'!$I$32,0,10*ROW('Sanitation Data'!I131))="","",OFFSET('Sanitation Data'!$I$32,0,10*ROW('Sanitation Data'!I131)))</f>
        <v/>
      </c>
      <c r="DO137" s="285" t="str">
        <f ca="true">+IF(OFFSET('Hygiene Data'!$D$11,0,10*ROW('Hygiene Data'!D131))="","",OFFSET('Hygiene Data'!$D$11,0,10*ROW('Hygiene Data'!D131)))</f>
        <v/>
      </c>
      <c r="DP137" s="285" t="str">
        <f ca="true">+IF(OFFSET('Hygiene Data'!$D$12,0,10*ROW('Hygiene Data'!D131))="","",OFFSET('Hygiene Data'!$D$12,0,10*ROW('Hygiene Data'!D131)))</f>
        <v/>
      </c>
      <c r="DQ137" s="285" t="str">
        <f ca="true">+IF(OFFSET('Hygiene Data'!$D$13,0,10*ROW('Hygiene Data'!D131))="","",OFFSET('Hygiene Data'!$D$13,0,10*ROW('Hygiene Data'!D131)))</f>
        <v/>
      </c>
      <c r="DR137" s="285" t="str">
        <f ca="true">+IF(OFFSET('Hygiene Data'!$E$11,0,10*ROW('Hygiene Data'!E131))="","",OFFSET('Hygiene Data'!$E$11,0,10*ROW('Hygiene Data'!E131)))</f>
        <v/>
      </c>
      <c r="DS137" s="285" t="str">
        <f ca="true">+IF(OFFSET('Hygiene Data'!$E$12,0,10*ROW('Hygiene Data'!E131))="","",OFFSET('Hygiene Data'!$E$12,0,10*ROW('Hygiene Data'!E131)))</f>
        <v/>
      </c>
      <c r="DT137" s="285" t="str">
        <f ca="true">+IF(OFFSET('Hygiene Data'!$E$13,0,10*ROW('Hygiene Data'!E131))="","",OFFSET('Hygiene Data'!$E$13,0,10*ROW('Hygiene Data'!E131)))</f>
        <v/>
      </c>
      <c r="DU137" s="285" t="str">
        <f ca="true">+IF(OFFSET('Hygiene Data'!$F$11,0,10*ROW('Hygiene Data'!F131))="","",OFFSET('Hygiene Data'!$F$11,0,10*ROW('Hygiene Data'!F131)))</f>
        <v/>
      </c>
      <c r="DV137" s="285" t="str">
        <f ca="true">+IF(OFFSET('Hygiene Data'!$F$12,0,10*ROW('Hygiene Data'!F131))="","",OFFSET('Hygiene Data'!$F$12,0,10*ROW('Hygiene Data'!F131)))</f>
        <v/>
      </c>
      <c r="DW137" s="285" t="str">
        <f ca="true">+IF(OFFSET('Hygiene Data'!$F$13,0,10*ROW('Hygiene Data'!F131))="","",OFFSET('Hygiene Data'!$F$13,0,10*ROW('Hygiene Data'!F131)))</f>
        <v/>
      </c>
      <c r="DX137" s="285" t="str">
        <f ca="true">+IF(OFFSET('Hygiene Data'!$G$11,0,10*ROW('Hygiene Data'!G131))="","",OFFSET('Hygiene Data'!$G$11,0,10*ROW('Hygiene Data'!G131)))</f>
        <v/>
      </c>
      <c r="DY137" s="285" t="str">
        <f ca="true">+IF(OFFSET('Hygiene Data'!$G$12,0,10*ROW('Hygiene Data'!G131))="","",OFFSET('Hygiene Data'!$G$12,0,10*ROW('Hygiene Data'!G131)))</f>
        <v/>
      </c>
      <c r="DZ137" s="285" t="str">
        <f ca="true">+IF(OFFSET('Hygiene Data'!$G$13,0,10*ROW('Hygiene Data'!G131))="","",OFFSET('Hygiene Data'!$G$13,0,10*ROW('Hygiene Data'!G131)))</f>
        <v/>
      </c>
      <c r="EA137" s="285" t="str">
        <f ca="true">+IF(OFFSET('Hygiene Data'!$H$11,0,10*ROW('Hygiene Data'!H131))="","",OFFSET('Hygiene Data'!$H$11,0,10*ROW('Hygiene Data'!H131)))</f>
        <v/>
      </c>
      <c r="EB137" s="285" t="str">
        <f ca="true">+IF(OFFSET('Hygiene Data'!$H$12,0,10*ROW('Hygiene Data'!H131))="","",OFFSET('Hygiene Data'!$H$12,0,10*ROW('Hygiene Data'!H131)))</f>
        <v/>
      </c>
      <c r="EC137" s="285" t="str">
        <f ca="true">+IF(OFFSET('Hygiene Data'!$H$13,0,10*ROW('Hygiene Data'!H131))="","",OFFSET('Hygiene Data'!$H$13,0,10*ROW('Hygiene Data'!H131)))</f>
        <v/>
      </c>
      <c r="ED137" s="285" t="str">
        <f ca="true">+IF(OFFSET('Hygiene Data'!$I$11,0,10*ROW('Hygiene Data'!I131))="","",OFFSET('Hygiene Data'!$I$11,0,10*ROW('Hygiene Data'!I131)))</f>
        <v/>
      </c>
      <c r="EE137" s="285" t="str">
        <f ca="true">+IF(OFFSET('Hygiene Data'!$I$12,0,10*ROW('Hygiene Data'!I131))="","",OFFSET('Hygiene Data'!$I$12,0,10*ROW('Hygiene Data'!I131)))</f>
        <v/>
      </c>
      <c r="EF137" s="285" t="str">
        <f ca="true">+IF(OFFSET('Hygiene Data'!$I$13,0,10*ROW('Hygiene Data'!I131))="","",OFFSET('Hygiene Data'!$I$13,0,10*ROW('Hygiene Data'!I131)))</f>
        <v/>
      </c>
    </row>
    <row xmlns:x14ac="http://schemas.microsoft.com/office/spreadsheetml/2009/9/ac" r="138" x14ac:dyDescent="0.2">
      <c r="A138" s="35" t="str">
        <f ca="true">+IF(OFFSET('Water Data'!$B$2,0,10*ROW('Water Data'!E132))="","",OFFSET('Water Data'!$B$2,0,10*ROW('Water Data'!E132)))</f>
        <v/>
      </c>
      <c r="B138" s="35" t="str">
        <f ca="true">+IF(OFFSET('Water Data'!$C$2,0,10*ROW('Water Data'!F132))="","",OFFSET('Water Data'!$C$2,0,10*ROW('Water Data'!F132)))</f>
        <v/>
      </c>
      <c r="C138" s="341" t="str">
        <f t="shared" ca="true" si="2"/>
        <v/>
      </c>
      <c r="D138" s="89"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89"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89"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89"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89"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89"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89"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89"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89"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89"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89"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89"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89"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89"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89"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89"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89"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89"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0"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0"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0"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0"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0"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0"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0"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0"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0"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0"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0"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0"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0"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0"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0"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0"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0"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0"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0"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0"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0"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0"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0"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0"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0"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0"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0"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0"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0"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0"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1"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1"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1"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1"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1"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1"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1"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1"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1"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1"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1"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1"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1"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1"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1"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1"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1"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1"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85"/>
      <c r="BS138" s="285" t="str">
        <f ca="true">+IF(OFFSET('Water Data'!$D$27,0,10*ROW('Water Data'!D132))="","",OFFSET('Water Data'!$D$27,0,10*ROW('Water Data'!D132)))</f>
        <v/>
      </c>
      <c r="BT138" s="285" t="str">
        <f ca="true">+IF(OFFSET('Water Data'!$D$28,0,10*ROW('Water Data'!D132))="","",OFFSET('Water Data'!$D$28,0,10*ROW('Water Data'!D132)))</f>
        <v/>
      </c>
      <c r="BU138" s="285" t="str">
        <f ca="true">+IF(OFFSET('Water Data'!$D$29,0,10*ROW('Water Data'!D132))="","",OFFSET('Water Data'!$D$29,0,10*ROW('Water Data'!D132)))</f>
        <v/>
      </c>
      <c r="BV138" s="285" t="str">
        <f ca="true">+IF(OFFSET('Water Data'!$E$27,0,10*ROW('Water Data'!E132))="","",OFFSET('Water Data'!$E$27,0,10*ROW('Water Data'!E132)))</f>
        <v/>
      </c>
      <c r="BW138" s="285" t="str">
        <f ca="true">+IF(OFFSET('Water Data'!$E$28,0,10*ROW('Water Data'!E132))="","",OFFSET('Water Data'!$E$28,0,10*ROW('Water Data'!E132)))</f>
        <v/>
      </c>
      <c r="BX138" s="285" t="str">
        <f ca="true">+IF(OFFSET('Water Data'!$E$29,0,10*ROW('Water Data'!E132))="","",OFFSET('Water Data'!$E$29,0,10*ROW('Water Data'!E132)))</f>
        <v/>
      </c>
      <c r="BY138" s="285" t="str">
        <f ca="true">+IF(OFFSET('Water Data'!$F$27,0,10*ROW('Water Data'!F132))="","",OFFSET('Water Data'!$F$27,0,10*ROW('Water Data'!F132)))</f>
        <v/>
      </c>
      <c r="BZ138" s="285" t="str">
        <f ca="true">+IF(OFFSET('Water Data'!$F$28,0,10*ROW('Water Data'!F132))="","",OFFSET('Water Data'!$F$28,0,10*ROW('Water Data'!F132)))</f>
        <v/>
      </c>
      <c r="CA138" s="285" t="str">
        <f ca="true">+IF(OFFSET('Water Data'!$F$29,0,10*ROW('Water Data'!F132))="","",OFFSET('Water Data'!$F$29,0,10*ROW('Water Data'!F132)))</f>
        <v/>
      </c>
      <c r="CB138" s="285" t="str">
        <f ca="true">+IF(OFFSET('Water Data'!$G$27,0,10*ROW('Water Data'!G132))="","",OFFSET('Water Data'!$G$27,0,10*ROW('Water Data'!G132)))</f>
        <v/>
      </c>
      <c r="CC138" s="285" t="str">
        <f ca="true">+IF(OFFSET('Water Data'!$G$28,0,10*ROW('Water Data'!G132))="","",OFFSET('Water Data'!$G$28,0,10*ROW('Water Data'!G132)))</f>
        <v/>
      </c>
      <c r="CD138" s="285" t="str">
        <f ca="true">+IF(OFFSET('Water Data'!$G$29,0,10*ROW('Water Data'!G132))="","",OFFSET('Water Data'!$G$29,0,10*ROW('Water Data'!G132)))</f>
        <v/>
      </c>
      <c r="CE138" s="285" t="str">
        <f ca="true">+IF(OFFSET('Water Data'!$H$27,0,10*ROW('Water Data'!H132))="","",OFFSET('Water Data'!$H$27,0,10*ROW('Water Data'!H132)))</f>
        <v/>
      </c>
      <c r="CF138" s="285" t="str">
        <f ca="true">+IF(OFFSET('Water Data'!$H$28,0,10*ROW('Water Data'!H132))="","",OFFSET('Water Data'!$H$28,0,10*ROW('Water Data'!H132)))</f>
        <v/>
      </c>
      <c r="CG138" s="285" t="str">
        <f ca="true">+IF(OFFSET('Water Data'!$H$29,0,10*ROW('Water Data'!H132))="","",OFFSET('Water Data'!$H$29,0,10*ROW('Water Data'!H132)))</f>
        <v/>
      </c>
      <c r="CH138" s="285" t="str">
        <f ca="true">+IF(OFFSET('Water Data'!$I$27,0,10*ROW('Water Data'!I132))="","",OFFSET('Water Data'!$I$27,0,10*ROW('Water Data'!I132)))</f>
        <v/>
      </c>
      <c r="CI138" s="285" t="str">
        <f ca="true">+IF(OFFSET('Water Data'!$I$28,0,10*ROW('Water Data'!I132))="","",OFFSET('Water Data'!$I$28,0,10*ROW('Water Data'!I132)))</f>
        <v/>
      </c>
      <c r="CJ138" s="285" t="str">
        <f ca="true">+IF(OFFSET('Water Data'!$I$29,0,10*ROW('Water Data'!I132))="","",OFFSET('Water Data'!$I$29,0,10*ROW('Water Data'!I132)))</f>
        <v/>
      </c>
      <c r="CK138" s="285" t="str">
        <f ca="true">+IF(OFFSET('Sanitation Data'!$D$28,0,10*ROW('Sanitation Data'!D132))="","",OFFSET('Sanitation Data'!$D$28,0,10*ROW('Sanitation Data'!D132)))</f>
        <v/>
      </c>
      <c r="CL138" s="285" t="str">
        <f ca="true">+IF(OFFSET('Sanitation Data'!$D$29,0,10*ROW('Sanitation Data'!D132))="","",OFFSET('Sanitation Data'!$D$29,0,10*ROW('Sanitation Data'!D132)))</f>
        <v/>
      </c>
      <c r="CM138" s="285" t="str">
        <f ca="true">+IF(OFFSET('Sanitation Data'!$D$30,0,10*ROW('Sanitation Data'!D132))="","",OFFSET('Sanitation Data'!$D$30,0,10*ROW('Sanitation Data'!D132)))</f>
        <v/>
      </c>
      <c r="CN138" s="285" t="str">
        <f ca="true">+IF(OFFSET('Sanitation Data'!$D$31,0,10*ROW('Sanitation Data'!D132))="","",OFFSET('Sanitation Data'!$D$31,0,10*ROW('Sanitation Data'!D132)))</f>
        <v/>
      </c>
      <c r="CO138" s="285" t="str">
        <f ca="true">+IF(OFFSET('Sanitation Data'!$D$32,0,10*ROW('Sanitation Data'!D132))="","",OFFSET('Sanitation Data'!$D$32,0,10*ROW('Sanitation Data'!D132)))</f>
        <v/>
      </c>
      <c r="CP138" s="285" t="str">
        <f ca="true">+IF(OFFSET('Sanitation Data'!$E$28,0,10*ROW('Sanitation Data'!E132))="","",OFFSET('Sanitation Data'!$E$28,0,10*ROW('Sanitation Data'!E132)))</f>
        <v/>
      </c>
      <c r="CQ138" s="285" t="str">
        <f ca="true">+IF(OFFSET('Sanitation Data'!$E$29,0,10*ROW('Sanitation Data'!E132))="","",OFFSET('Sanitation Data'!$E$29,0,10*ROW('Sanitation Data'!E132)))</f>
        <v/>
      </c>
      <c r="CR138" s="285" t="str">
        <f ca="true">+IF(OFFSET('Sanitation Data'!$E$30,0,10*ROW('Sanitation Data'!E132))="","",OFFSET('Sanitation Data'!$E$30,0,10*ROW('Sanitation Data'!E132)))</f>
        <v/>
      </c>
      <c r="CS138" s="285" t="str">
        <f ca="true">+IF(OFFSET('Sanitation Data'!$E$31,0,10*ROW('Sanitation Data'!E132))="","",OFFSET('Sanitation Data'!$E$31,0,10*ROW('Sanitation Data'!E132)))</f>
        <v/>
      </c>
      <c r="CT138" s="285" t="str">
        <f ca="true">+IF(OFFSET('Sanitation Data'!$E$32,0,10*ROW('Sanitation Data'!E132))="","",OFFSET('Sanitation Data'!$E$32,0,10*ROW('Sanitation Data'!E132)))</f>
        <v/>
      </c>
      <c r="CU138" s="285" t="str">
        <f ca="true">+IF(OFFSET('Sanitation Data'!$F$28,0,10*ROW('Sanitation Data'!F132))="","",OFFSET('Sanitation Data'!$F$28,0,10*ROW('Sanitation Data'!F132)))</f>
        <v/>
      </c>
      <c r="CV138" s="285" t="str">
        <f ca="true">+IF(OFFSET('Sanitation Data'!$F$29,0,10*ROW('Sanitation Data'!F132))="","",OFFSET('Sanitation Data'!$F$29,0,10*ROW('Sanitation Data'!F132)))</f>
        <v/>
      </c>
      <c r="CW138" s="285" t="str">
        <f ca="true">+IF(OFFSET('Sanitation Data'!$F$30,0,10*ROW('Sanitation Data'!F132))="","",OFFSET('Sanitation Data'!$F$30,0,10*ROW('Sanitation Data'!F132)))</f>
        <v/>
      </c>
      <c r="CX138" s="285" t="str">
        <f ca="true">+IF(OFFSET('Sanitation Data'!$F$31,0,10*ROW('Sanitation Data'!F132))="","",OFFSET('Sanitation Data'!$F$31,0,10*ROW('Sanitation Data'!F132)))</f>
        <v/>
      </c>
      <c r="CY138" s="285" t="str">
        <f ca="true">+IF(OFFSET('Sanitation Data'!$F$32,0,10*ROW('Sanitation Data'!F132))="","",OFFSET('Sanitation Data'!$F$32,0,10*ROW('Sanitation Data'!F132)))</f>
        <v/>
      </c>
      <c r="CZ138" s="285" t="str">
        <f ca="true">+IF(OFFSET('Sanitation Data'!$G$28,0,10*ROW('Sanitation Data'!G132))="","",OFFSET('Sanitation Data'!$G$28,0,10*ROW('Sanitation Data'!G132)))</f>
        <v/>
      </c>
      <c r="DA138" s="285" t="str">
        <f ca="true">+IF(OFFSET('Sanitation Data'!$G$29,0,10*ROW('Sanitation Data'!G132))="","",OFFSET('Sanitation Data'!$G$29,0,10*ROW('Sanitation Data'!G132)))</f>
        <v/>
      </c>
      <c r="DB138" s="285" t="str">
        <f ca="true">+IF(OFFSET('Sanitation Data'!$G$30,0,10*ROW('Sanitation Data'!G132))="","",OFFSET('Sanitation Data'!$G$30,0,10*ROW('Sanitation Data'!G132)))</f>
        <v/>
      </c>
      <c r="DC138" s="285" t="str">
        <f ca="true">+IF(OFFSET('Sanitation Data'!$G$31,0,10*ROW('Sanitation Data'!G132))="","",OFFSET('Sanitation Data'!$G$31,0,10*ROW('Sanitation Data'!G132)))</f>
        <v/>
      </c>
      <c r="DD138" s="285" t="str">
        <f ca="true">+IF(OFFSET('Sanitation Data'!$G$32,0,10*ROW('Sanitation Data'!G132))="","",OFFSET('Sanitation Data'!$G$32,0,10*ROW('Sanitation Data'!G132)))</f>
        <v/>
      </c>
      <c r="DE138" s="285" t="str">
        <f ca="true">+IF(OFFSET('Sanitation Data'!$H$28,0,10*ROW('Sanitation Data'!H132))="","",OFFSET('Sanitation Data'!$H$28,0,10*ROW('Sanitation Data'!H132)))</f>
        <v/>
      </c>
      <c r="DF138" s="285" t="str">
        <f ca="true">+IF(OFFSET('Sanitation Data'!$H$29,0,10*ROW('Sanitation Data'!H132))="","",OFFSET('Sanitation Data'!$H$29,0,10*ROW('Sanitation Data'!H132)))</f>
        <v/>
      </c>
      <c r="DG138" s="285" t="str">
        <f ca="true">+IF(OFFSET('Sanitation Data'!$H$30,0,10*ROW('Sanitation Data'!H132))="","",OFFSET('Sanitation Data'!$H$30,0,10*ROW('Sanitation Data'!H132)))</f>
        <v/>
      </c>
      <c r="DH138" s="285" t="str">
        <f ca="true">+IF(OFFSET('Sanitation Data'!$H$31,0,10*ROW('Sanitation Data'!H132))="","",OFFSET('Sanitation Data'!$H$31,0,10*ROW('Sanitation Data'!H132)))</f>
        <v/>
      </c>
      <c r="DI138" s="285" t="str">
        <f ca="true">+IF(OFFSET('Sanitation Data'!$H$32,0,10*ROW('Sanitation Data'!H132))="","",OFFSET('Sanitation Data'!$H$32,0,10*ROW('Sanitation Data'!H132)))</f>
        <v/>
      </c>
      <c r="DJ138" s="285" t="str">
        <f ca="true">+IF(OFFSET('Sanitation Data'!$I$28,0,10*ROW('Sanitation Data'!I132))="","",OFFSET('Sanitation Data'!$I$28,0,10*ROW('Sanitation Data'!I132)))</f>
        <v/>
      </c>
      <c r="DK138" s="285" t="str">
        <f ca="true">+IF(OFFSET('Sanitation Data'!$I$29,0,10*ROW('Sanitation Data'!I132))="","",OFFSET('Sanitation Data'!$I$29,0,10*ROW('Sanitation Data'!I132)))</f>
        <v/>
      </c>
      <c r="DL138" s="285" t="str">
        <f ca="true">+IF(OFFSET('Sanitation Data'!$I$30,0,10*ROW('Sanitation Data'!I132))="","",OFFSET('Sanitation Data'!$I$30,0,10*ROW('Sanitation Data'!I132)))</f>
        <v/>
      </c>
      <c r="DM138" s="285" t="str">
        <f ca="true">+IF(OFFSET('Sanitation Data'!$I$31,0,10*ROW('Sanitation Data'!I132))="","",OFFSET('Sanitation Data'!$I$31,0,10*ROW('Sanitation Data'!I132)))</f>
        <v/>
      </c>
      <c r="DN138" s="285" t="str">
        <f ca="true">+IF(OFFSET('Sanitation Data'!$I$32,0,10*ROW('Sanitation Data'!I132))="","",OFFSET('Sanitation Data'!$I$32,0,10*ROW('Sanitation Data'!I132)))</f>
        <v/>
      </c>
      <c r="DO138" s="285" t="str">
        <f ca="true">+IF(OFFSET('Hygiene Data'!$D$11,0,10*ROW('Hygiene Data'!D132))="","",OFFSET('Hygiene Data'!$D$11,0,10*ROW('Hygiene Data'!D132)))</f>
        <v/>
      </c>
      <c r="DP138" s="285" t="str">
        <f ca="true">+IF(OFFSET('Hygiene Data'!$D$12,0,10*ROW('Hygiene Data'!D132))="","",OFFSET('Hygiene Data'!$D$12,0,10*ROW('Hygiene Data'!D132)))</f>
        <v/>
      </c>
      <c r="DQ138" s="285" t="str">
        <f ca="true">+IF(OFFSET('Hygiene Data'!$D$13,0,10*ROW('Hygiene Data'!D132))="","",OFFSET('Hygiene Data'!$D$13,0,10*ROW('Hygiene Data'!D132)))</f>
        <v/>
      </c>
      <c r="DR138" s="285" t="str">
        <f ca="true">+IF(OFFSET('Hygiene Data'!$E$11,0,10*ROW('Hygiene Data'!E132))="","",OFFSET('Hygiene Data'!$E$11,0,10*ROW('Hygiene Data'!E132)))</f>
        <v/>
      </c>
      <c r="DS138" s="285" t="str">
        <f ca="true">+IF(OFFSET('Hygiene Data'!$E$12,0,10*ROW('Hygiene Data'!E132))="","",OFFSET('Hygiene Data'!$E$12,0,10*ROW('Hygiene Data'!E132)))</f>
        <v/>
      </c>
      <c r="DT138" s="285" t="str">
        <f ca="true">+IF(OFFSET('Hygiene Data'!$E$13,0,10*ROW('Hygiene Data'!E132))="","",OFFSET('Hygiene Data'!$E$13,0,10*ROW('Hygiene Data'!E132)))</f>
        <v/>
      </c>
      <c r="DU138" s="285" t="str">
        <f ca="true">+IF(OFFSET('Hygiene Data'!$F$11,0,10*ROW('Hygiene Data'!F132))="","",OFFSET('Hygiene Data'!$F$11,0,10*ROW('Hygiene Data'!F132)))</f>
        <v/>
      </c>
      <c r="DV138" s="285" t="str">
        <f ca="true">+IF(OFFSET('Hygiene Data'!$F$12,0,10*ROW('Hygiene Data'!F132))="","",OFFSET('Hygiene Data'!$F$12,0,10*ROW('Hygiene Data'!F132)))</f>
        <v/>
      </c>
      <c r="DW138" s="285" t="str">
        <f ca="true">+IF(OFFSET('Hygiene Data'!$F$13,0,10*ROW('Hygiene Data'!F132))="","",OFFSET('Hygiene Data'!$F$13,0,10*ROW('Hygiene Data'!F132)))</f>
        <v/>
      </c>
      <c r="DX138" s="285" t="str">
        <f ca="true">+IF(OFFSET('Hygiene Data'!$G$11,0,10*ROW('Hygiene Data'!G132))="","",OFFSET('Hygiene Data'!$G$11,0,10*ROW('Hygiene Data'!G132)))</f>
        <v/>
      </c>
      <c r="DY138" s="285" t="str">
        <f ca="true">+IF(OFFSET('Hygiene Data'!$G$12,0,10*ROW('Hygiene Data'!G132))="","",OFFSET('Hygiene Data'!$G$12,0,10*ROW('Hygiene Data'!G132)))</f>
        <v/>
      </c>
      <c r="DZ138" s="285" t="str">
        <f ca="true">+IF(OFFSET('Hygiene Data'!$G$13,0,10*ROW('Hygiene Data'!G132))="","",OFFSET('Hygiene Data'!$G$13,0,10*ROW('Hygiene Data'!G132)))</f>
        <v/>
      </c>
      <c r="EA138" s="285" t="str">
        <f ca="true">+IF(OFFSET('Hygiene Data'!$H$11,0,10*ROW('Hygiene Data'!H132))="","",OFFSET('Hygiene Data'!$H$11,0,10*ROW('Hygiene Data'!H132)))</f>
        <v/>
      </c>
      <c r="EB138" s="285" t="str">
        <f ca="true">+IF(OFFSET('Hygiene Data'!$H$12,0,10*ROW('Hygiene Data'!H132))="","",OFFSET('Hygiene Data'!$H$12,0,10*ROW('Hygiene Data'!H132)))</f>
        <v/>
      </c>
      <c r="EC138" s="285" t="str">
        <f ca="true">+IF(OFFSET('Hygiene Data'!$H$13,0,10*ROW('Hygiene Data'!H132))="","",OFFSET('Hygiene Data'!$H$13,0,10*ROW('Hygiene Data'!H132)))</f>
        <v/>
      </c>
      <c r="ED138" s="285" t="str">
        <f ca="true">+IF(OFFSET('Hygiene Data'!$I$11,0,10*ROW('Hygiene Data'!I132))="","",OFFSET('Hygiene Data'!$I$11,0,10*ROW('Hygiene Data'!I132)))</f>
        <v/>
      </c>
      <c r="EE138" s="285" t="str">
        <f ca="true">+IF(OFFSET('Hygiene Data'!$I$12,0,10*ROW('Hygiene Data'!I132))="","",OFFSET('Hygiene Data'!$I$12,0,10*ROW('Hygiene Data'!I132)))</f>
        <v/>
      </c>
      <c r="EF138" s="285" t="str">
        <f ca="true">+IF(OFFSET('Hygiene Data'!$I$13,0,10*ROW('Hygiene Data'!I132))="","",OFFSET('Hygiene Data'!$I$13,0,10*ROW('Hygiene Data'!I132)))</f>
        <v/>
      </c>
    </row>
    <row xmlns:x14ac="http://schemas.microsoft.com/office/spreadsheetml/2009/9/ac" r="139" x14ac:dyDescent="0.2">
      <c r="A139" s="35" t="str">
        <f ca="true">+IF(OFFSET('Water Data'!$B$2,0,10*ROW('Water Data'!E133))="","",OFFSET('Water Data'!$B$2,0,10*ROW('Water Data'!E133)))</f>
        <v/>
      </c>
      <c r="B139" s="35" t="str">
        <f ca="true">+IF(OFFSET('Water Data'!$C$2,0,10*ROW('Water Data'!F133))="","",OFFSET('Water Data'!$C$2,0,10*ROW('Water Data'!F133)))</f>
        <v/>
      </c>
      <c r="C139" s="341" t="str">
        <f t="shared" ca="true" si="2"/>
        <v/>
      </c>
      <c r="D139" s="89"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89"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89"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89"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89"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89"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89"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89"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89"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89"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89"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89"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89"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89"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89"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89"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89"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89"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0"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0"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0"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0"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0"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0"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0"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0"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0"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0"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0"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0"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0"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0"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0"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0"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0"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0"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0"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0"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0"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0"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0"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0"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0"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0"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0"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0"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0"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0"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1"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1"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1"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1"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1"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1"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1"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1"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1"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1"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1"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1"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1"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1"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1"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1"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1"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1"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85"/>
      <c r="BS139" s="285" t="str">
        <f ca="true">+IF(OFFSET('Water Data'!$D$27,0,10*ROW('Water Data'!D133))="","",OFFSET('Water Data'!$D$27,0,10*ROW('Water Data'!D133)))</f>
        <v/>
      </c>
      <c r="BT139" s="285" t="str">
        <f ca="true">+IF(OFFSET('Water Data'!$D$28,0,10*ROW('Water Data'!D133))="","",OFFSET('Water Data'!$D$28,0,10*ROW('Water Data'!D133)))</f>
        <v/>
      </c>
      <c r="BU139" s="285" t="str">
        <f ca="true">+IF(OFFSET('Water Data'!$D$29,0,10*ROW('Water Data'!D133))="","",OFFSET('Water Data'!$D$29,0,10*ROW('Water Data'!D133)))</f>
        <v/>
      </c>
      <c r="BV139" s="285" t="str">
        <f ca="true">+IF(OFFSET('Water Data'!$E$27,0,10*ROW('Water Data'!E133))="","",OFFSET('Water Data'!$E$27,0,10*ROW('Water Data'!E133)))</f>
        <v/>
      </c>
      <c r="BW139" s="285" t="str">
        <f ca="true">+IF(OFFSET('Water Data'!$E$28,0,10*ROW('Water Data'!E133))="","",OFFSET('Water Data'!$E$28,0,10*ROW('Water Data'!E133)))</f>
        <v/>
      </c>
      <c r="BX139" s="285" t="str">
        <f ca="true">+IF(OFFSET('Water Data'!$E$29,0,10*ROW('Water Data'!E133))="","",OFFSET('Water Data'!$E$29,0,10*ROW('Water Data'!E133)))</f>
        <v/>
      </c>
      <c r="BY139" s="285" t="str">
        <f ca="true">+IF(OFFSET('Water Data'!$F$27,0,10*ROW('Water Data'!F133))="","",OFFSET('Water Data'!$F$27,0,10*ROW('Water Data'!F133)))</f>
        <v/>
      </c>
      <c r="BZ139" s="285" t="str">
        <f ca="true">+IF(OFFSET('Water Data'!$F$28,0,10*ROW('Water Data'!F133))="","",OFFSET('Water Data'!$F$28,0,10*ROW('Water Data'!F133)))</f>
        <v/>
      </c>
      <c r="CA139" s="285" t="str">
        <f ca="true">+IF(OFFSET('Water Data'!$F$29,0,10*ROW('Water Data'!F133))="","",OFFSET('Water Data'!$F$29,0,10*ROW('Water Data'!F133)))</f>
        <v/>
      </c>
      <c r="CB139" s="285" t="str">
        <f ca="true">+IF(OFFSET('Water Data'!$G$27,0,10*ROW('Water Data'!G133))="","",OFFSET('Water Data'!$G$27,0,10*ROW('Water Data'!G133)))</f>
        <v/>
      </c>
      <c r="CC139" s="285" t="str">
        <f ca="true">+IF(OFFSET('Water Data'!$G$28,0,10*ROW('Water Data'!G133))="","",OFFSET('Water Data'!$G$28,0,10*ROW('Water Data'!G133)))</f>
        <v/>
      </c>
      <c r="CD139" s="285" t="str">
        <f ca="true">+IF(OFFSET('Water Data'!$G$29,0,10*ROW('Water Data'!G133))="","",OFFSET('Water Data'!$G$29,0,10*ROW('Water Data'!G133)))</f>
        <v/>
      </c>
      <c r="CE139" s="285" t="str">
        <f ca="true">+IF(OFFSET('Water Data'!$H$27,0,10*ROW('Water Data'!H133))="","",OFFSET('Water Data'!$H$27,0,10*ROW('Water Data'!H133)))</f>
        <v/>
      </c>
      <c r="CF139" s="285" t="str">
        <f ca="true">+IF(OFFSET('Water Data'!$H$28,0,10*ROW('Water Data'!H133))="","",OFFSET('Water Data'!$H$28,0,10*ROW('Water Data'!H133)))</f>
        <v/>
      </c>
      <c r="CG139" s="285" t="str">
        <f ca="true">+IF(OFFSET('Water Data'!$H$29,0,10*ROW('Water Data'!H133))="","",OFFSET('Water Data'!$H$29,0,10*ROW('Water Data'!H133)))</f>
        <v/>
      </c>
      <c r="CH139" s="285" t="str">
        <f ca="true">+IF(OFFSET('Water Data'!$I$27,0,10*ROW('Water Data'!I133))="","",OFFSET('Water Data'!$I$27,0,10*ROW('Water Data'!I133)))</f>
        <v/>
      </c>
      <c r="CI139" s="285" t="str">
        <f ca="true">+IF(OFFSET('Water Data'!$I$28,0,10*ROW('Water Data'!I133))="","",OFFSET('Water Data'!$I$28,0,10*ROW('Water Data'!I133)))</f>
        <v/>
      </c>
      <c r="CJ139" s="285" t="str">
        <f ca="true">+IF(OFFSET('Water Data'!$I$29,0,10*ROW('Water Data'!I133))="","",OFFSET('Water Data'!$I$29,0,10*ROW('Water Data'!I133)))</f>
        <v/>
      </c>
      <c r="CK139" s="285" t="str">
        <f ca="true">+IF(OFFSET('Sanitation Data'!$D$28,0,10*ROW('Sanitation Data'!D133))="","",OFFSET('Sanitation Data'!$D$28,0,10*ROW('Sanitation Data'!D133)))</f>
        <v/>
      </c>
      <c r="CL139" s="285" t="str">
        <f ca="true">+IF(OFFSET('Sanitation Data'!$D$29,0,10*ROW('Sanitation Data'!D133))="","",OFFSET('Sanitation Data'!$D$29,0,10*ROW('Sanitation Data'!D133)))</f>
        <v/>
      </c>
      <c r="CM139" s="285" t="str">
        <f ca="true">+IF(OFFSET('Sanitation Data'!$D$30,0,10*ROW('Sanitation Data'!D133))="","",OFFSET('Sanitation Data'!$D$30,0,10*ROW('Sanitation Data'!D133)))</f>
        <v/>
      </c>
      <c r="CN139" s="285" t="str">
        <f ca="true">+IF(OFFSET('Sanitation Data'!$D$31,0,10*ROW('Sanitation Data'!D133))="","",OFFSET('Sanitation Data'!$D$31,0,10*ROW('Sanitation Data'!D133)))</f>
        <v/>
      </c>
      <c r="CO139" s="285" t="str">
        <f ca="true">+IF(OFFSET('Sanitation Data'!$D$32,0,10*ROW('Sanitation Data'!D133))="","",OFFSET('Sanitation Data'!$D$32,0,10*ROW('Sanitation Data'!D133)))</f>
        <v/>
      </c>
      <c r="CP139" s="285" t="str">
        <f ca="true">+IF(OFFSET('Sanitation Data'!$E$28,0,10*ROW('Sanitation Data'!E133))="","",OFFSET('Sanitation Data'!$E$28,0,10*ROW('Sanitation Data'!E133)))</f>
        <v/>
      </c>
      <c r="CQ139" s="285" t="str">
        <f ca="true">+IF(OFFSET('Sanitation Data'!$E$29,0,10*ROW('Sanitation Data'!E133))="","",OFFSET('Sanitation Data'!$E$29,0,10*ROW('Sanitation Data'!E133)))</f>
        <v/>
      </c>
      <c r="CR139" s="285" t="str">
        <f ca="true">+IF(OFFSET('Sanitation Data'!$E$30,0,10*ROW('Sanitation Data'!E133))="","",OFFSET('Sanitation Data'!$E$30,0,10*ROW('Sanitation Data'!E133)))</f>
        <v/>
      </c>
      <c r="CS139" s="285" t="str">
        <f ca="true">+IF(OFFSET('Sanitation Data'!$E$31,0,10*ROW('Sanitation Data'!E133))="","",OFFSET('Sanitation Data'!$E$31,0,10*ROW('Sanitation Data'!E133)))</f>
        <v/>
      </c>
      <c r="CT139" s="285" t="str">
        <f ca="true">+IF(OFFSET('Sanitation Data'!$E$32,0,10*ROW('Sanitation Data'!E133))="","",OFFSET('Sanitation Data'!$E$32,0,10*ROW('Sanitation Data'!E133)))</f>
        <v/>
      </c>
      <c r="CU139" s="285" t="str">
        <f ca="true">+IF(OFFSET('Sanitation Data'!$F$28,0,10*ROW('Sanitation Data'!F133))="","",OFFSET('Sanitation Data'!$F$28,0,10*ROW('Sanitation Data'!F133)))</f>
        <v/>
      </c>
      <c r="CV139" s="285" t="str">
        <f ca="true">+IF(OFFSET('Sanitation Data'!$F$29,0,10*ROW('Sanitation Data'!F133))="","",OFFSET('Sanitation Data'!$F$29,0,10*ROW('Sanitation Data'!F133)))</f>
        <v/>
      </c>
      <c r="CW139" s="285" t="str">
        <f ca="true">+IF(OFFSET('Sanitation Data'!$F$30,0,10*ROW('Sanitation Data'!F133))="","",OFFSET('Sanitation Data'!$F$30,0,10*ROW('Sanitation Data'!F133)))</f>
        <v/>
      </c>
      <c r="CX139" s="285" t="str">
        <f ca="true">+IF(OFFSET('Sanitation Data'!$F$31,0,10*ROW('Sanitation Data'!F133))="","",OFFSET('Sanitation Data'!$F$31,0,10*ROW('Sanitation Data'!F133)))</f>
        <v/>
      </c>
      <c r="CY139" s="285" t="str">
        <f ca="true">+IF(OFFSET('Sanitation Data'!$F$32,0,10*ROW('Sanitation Data'!F133))="","",OFFSET('Sanitation Data'!$F$32,0,10*ROW('Sanitation Data'!F133)))</f>
        <v/>
      </c>
      <c r="CZ139" s="285" t="str">
        <f ca="true">+IF(OFFSET('Sanitation Data'!$G$28,0,10*ROW('Sanitation Data'!G133))="","",OFFSET('Sanitation Data'!$G$28,0,10*ROW('Sanitation Data'!G133)))</f>
        <v/>
      </c>
      <c r="DA139" s="285" t="str">
        <f ca="true">+IF(OFFSET('Sanitation Data'!$G$29,0,10*ROW('Sanitation Data'!G133))="","",OFFSET('Sanitation Data'!$G$29,0,10*ROW('Sanitation Data'!G133)))</f>
        <v/>
      </c>
      <c r="DB139" s="285" t="str">
        <f ca="true">+IF(OFFSET('Sanitation Data'!$G$30,0,10*ROW('Sanitation Data'!G133))="","",OFFSET('Sanitation Data'!$G$30,0,10*ROW('Sanitation Data'!G133)))</f>
        <v/>
      </c>
      <c r="DC139" s="285" t="str">
        <f ca="true">+IF(OFFSET('Sanitation Data'!$G$31,0,10*ROW('Sanitation Data'!G133))="","",OFFSET('Sanitation Data'!$G$31,0,10*ROW('Sanitation Data'!G133)))</f>
        <v/>
      </c>
      <c r="DD139" s="285" t="str">
        <f ca="true">+IF(OFFSET('Sanitation Data'!$G$32,0,10*ROW('Sanitation Data'!G133))="","",OFFSET('Sanitation Data'!$G$32,0,10*ROW('Sanitation Data'!G133)))</f>
        <v/>
      </c>
      <c r="DE139" s="285" t="str">
        <f ca="true">+IF(OFFSET('Sanitation Data'!$H$28,0,10*ROW('Sanitation Data'!H133))="","",OFFSET('Sanitation Data'!$H$28,0,10*ROW('Sanitation Data'!H133)))</f>
        <v/>
      </c>
      <c r="DF139" s="285" t="str">
        <f ca="true">+IF(OFFSET('Sanitation Data'!$H$29,0,10*ROW('Sanitation Data'!H133))="","",OFFSET('Sanitation Data'!$H$29,0,10*ROW('Sanitation Data'!H133)))</f>
        <v/>
      </c>
      <c r="DG139" s="285" t="str">
        <f ca="true">+IF(OFFSET('Sanitation Data'!$H$30,0,10*ROW('Sanitation Data'!H133))="","",OFFSET('Sanitation Data'!$H$30,0,10*ROW('Sanitation Data'!H133)))</f>
        <v/>
      </c>
      <c r="DH139" s="285" t="str">
        <f ca="true">+IF(OFFSET('Sanitation Data'!$H$31,0,10*ROW('Sanitation Data'!H133))="","",OFFSET('Sanitation Data'!$H$31,0,10*ROW('Sanitation Data'!H133)))</f>
        <v/>
      </c>
      <c r="DI139" s="285" t="str">
        <f ca="true">+IF(OFFSET('Sanitation Data'!$H$32,0,10*ROW('Sanitation Data'!H133))="","",OFFSET('Sanitation Data'!$H$32,0,10*ROW('Sanitation Data'!H133)))</f>
        <v/>
      </c>
      <c r="DJ139" s="285" t="str">
        <f ca="true">+IF(OFFSET('Sanitation Data'!$I$28,0,10*ROW('Sanitation Data'!I133))="","",OFFSET('Sanitation Data'!$I$28,0,10*ROW('Sanitation Data'!I133)))</f>
        <v/>
      </c>
      <c r="DK139" s="285" t="str">
        <f ca="true">+IF(OFFSET('Sanitation Data'!$I$29,0,10*ROW('Sanitation Data'!I133))="","",OFFSET('Sanitation Data'!$I$29,0,10*ROW('Sanitation Data'!I133)))</f>
        <v/>
      </c>
      <c r="DL139" s="285" t="str">
        <f ca="true">+IF(OFFSET('Sanitation Data'!$I$30,0,10*ROW('Sanitation Data'!I133))="","",OFFSET('Sanitation Data'!$I$30,0,10*ROW('Sanitation Data'!I133)))</f>
        <v/>
      </c>
      <c r="DM139" s="285" t="str">
        <f ca="true">+IF(OFFSET('Sanitation Data'!$I$31,0,10*ROW('Sanitation Data'!I133))="","",OFFSET('Sanitation Data'!$I$31,0,10*ROW('Sanitation Data'!I133)))</f>
        <v/>
      </c>
      <c r="DN139" s="285" t="str">
        <f ca="true">+IF(OFFSET('Sanitation Data'!$I$32,0,10*ROW('Sanitation Data'!I133))="","",OFFSET('Sanitation Data'!$I$32,0,10*ROW('Sanitation Data'!I133)))</f>
        <v/>
      </c>
      <c r="DO139" s="285" t="str">
        <f ca="true">+IF(OFFSET('Hygiene Data'!$D$11,0,10*ROW('Hygiene Data'!D133))="","",OFFSET('Hygiene Data'!$D$11,0,10*ROW('Hygiene Data'!D133)))</f>
        <v/>
      </c>
      <c r="DP139" s="285" t="str">
        <f ca="true">+IF(OFFSET('Hygiene Data'!$D$12,0,10*ROW('Hygiene Data'!D133))="","",OFFSET('Hygiene Data'!$D$12,0,10*ROW('Hygiene Data'!D133)))</f>
        <v/>
      </c>
      <c r="DQ139" s="285" t="str">
        <f ca="true">+IF(OFFSET('Hygiene Data'!$D$13,0,10*ROW('Hygiene Data'!D133))="","",OFFSET('Hygiene Data'!$D$13,0,10*ROW('Hygiene Data'!D133)))</f>
        <v/>
      </c>
      <c r="DR139" s="285" t="str">
        <f ca="true">+IF(OFFSET('Hygiene Data'!$E$11,0,10*ROW('Hygiene Data'!E133))="","",OFFSET('Hygiene Data'!$E$11,0,10*ROW('Hygiene Data'!E133)))</f>
        <v/>
      </c>
      <c r="DS139" s="285" t="str">
        <f ca="true">+IF(OFFSET('Hygiene Data'!$E$12,0,10*ROW('Hygiene Data'!E133))="","",OFFSET('Hygiene Data'!$E$12,0,10*ROW('Hygiene Data'!E133)))</f>
        <v/>
      </c>
      <c r="DT139" s="285" t="str">
        <f ca="true">+IF(OFFSET('Hygiene Data'!$E$13,0,10*ROW('Hygiene Data'!E133))="","",OFFSET('Hygiene Data'!$E$13,0,10*ROW('Hygiene Data'!E133)))</f>
        <v/>
      </c>
      <c r="DU139" s="285" t="str">
        <f ca="true">+IF(OFFSET('Hygiene Data'!$F$11,0,10*ROW('Hygiene Data'!F133))="","",OFFSET('Hygiene Data'!$F$11,0,10*ROW('Hygiene Data'!F133)))</f>
        <v/>
      </c>
      <c r="DV139" s="285" t="str">
        <f ca="true">+IF(OFFSET('Hygiene Data'!$F$12,0,10*ROW('Hygiene Data'!F133))="","",OFFSET('Hygiene Data'!$F$12,0,10*ROW('Hygiene Data'!F133)))</f>
        <v/>
      </c>
      <c r="DW139" s="285" t="str">
        <f ca="true">+IF(OFFSET('Hygiene Data'!$F$13,0,10*ROW('Hygiene Data'!F133))="","",OFFSET('Hygiene Data'!$F$13,0,10*ROW('Hygiene Data'!F133)))</f>
        <v/>
      </c>
      <c r="DX139" s="285" t="str">
        <f ca="true">+IF(OFFSET('Hygiene Data'!$G$11,0,10*ROW('Hygiene Data'!G133))="","",OFFSET('Hygiene Data'!$G$11,0,10*ROW('Hygiene Data'!G133)))</f>
        <v/>
      </c>
      <c r="DY139" s="285" t="str">
        <f ca="true">+IF(OFFSET('Hygiene Data'!$G$12,0,10*ROW('Hygiene Data'!G133))="","",OFFSET('Hygiene Data'!$G$12,0,10*ROW('Hygiene Data'!G133)))</f>
        <v/>
      </c>
      <c r="DZ139" s="285" t="str">
        <f ca="true">+IF(OFFSET('Hygiene Data'!$G$13,0,10*ROW('Hygiene Data'!G133))="","",OFFSET('Hygiene Data'!$G$13,0,10*ROW('Hygiene Data'!G133)))</f>
        <v/>
      </c>
      <c r="EA139" s="285" t="str">
        <f ca="true">+IF(OFFSET('Hygiene Data'!$H$11,0,10*ROW('Hygiene Data'!H133))="","",OFFSET('Hygiene Data'!$H$11,0,10*ROW('Hygiene Data'!H133)))</f>
        <v/>
      </c>
      <c r="EB139" s="285" t="str">
        <f ca="true">+IF(OFFSET('Hygiene Data'!$H$12,0,10*ROW('Hygiene Data'!H133))="","",OFFSET('Hygiene Data'!$H$12,0,10*ROW('Hygiene Data'!H133)))</f>
        <v/>
      </c>
      <c r="EC139" s="285" t="str">
        <f ca="true">+IF(OFFSET('Hygiene Data'!$H$13,0,10*ROW('Hygiene Data'!H133))="","",OFFSET('Hygiene Data'!$H$13,0,10*ROW('Hygiene Data'!H133)))</f>
        <v/>
      </c>
      <c r="ED139" s="285" t="str">
        <f ca="true">+IF(OFFSET('Hygiene Data'!$I$11,0,10*ROW('Hygiene Data'!I133))="","",OFFSET('Hygiene Data'!$I$11,0,10*ROW('Hygiene Data'!I133)))</f>
        <v/>
      </c>
      <c r="EE139" s="285" t="str">
        <f ca="true">+IF(OFFSET('Hygiene Data'!$I$12,0,10*ROW('Hygiene Data'!I133))="","",OFFSET('Hygiene Data'!$I$12,0,10*ROW('Hygiene Data'!I133)))</f>
        <v/>
      </c>
      <c r="EF139" s="285" t="str">
        <f ca="true">+IF(OFFSET('Hygiene Data'!$I$13,0,10*ROW('Hygiene Data'!I133))="","",OFFSET('Hygiene Data'!$I$13,0,10*ROW('Hygiene Data'!I133)))</f>
        <v/>
      </c>
    </row>
    <row xmlns:x14ac="http://schemas.microsoft.com/office/spreadsheetml/2009/9/ac" r="140" x14ac:dyDescent="0.2">
      <c r="A140" s="35" t="str">
        <f ca="true">+IF(OFFSET('Water Data'!$B$2,0,10*ROW('Water Data'!E134))="","",OFFSET('Water Data'!$B$2,0,10*ROW('Water Data'!E134)))</f>
        <v/>
      </c>
      <c r="B140" s="35" t="str">
        <f ca="true">+IF(OFFSET('Water Data'!$C$2,0,10*ROW('Water Data'!F134))="","",OFFSET('Water Data'!$C$2,0,10*ROW('Water Data'!F134)))</f>
        <v/>
      </c>
      <c r="C140" s="341" t="str">
        <f t="shared" ca="true" si="2"/>
        <v/>
      </c>
      <c r="D140" s="89"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89"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89"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89"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89"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89"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89"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89"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89"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89"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89"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89"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89"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89"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89"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89"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89"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89"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0"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0"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0"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0"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0"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0"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0"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0"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0"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0"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0"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0"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0"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0"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0"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0"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0"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0"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0"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0"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0"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0"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0"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0"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0"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0"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0"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0"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0"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0"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1"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1"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1"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1"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1"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1"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1"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1"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1"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1"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1"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1"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1"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1"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1"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1"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1"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1"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85"/>
      <c r="BS140" s="285" t="str">
        <f ca="true">+IF(OFFSET('Water Data'!$D$27,0,10*ROW('Water Data'!D134))="","",OFFSET('Water Data'!$D$27,0,10*ROW('Water Data'!D134)))</f>
        <v/>
      </c>
      <c r="BT140" s="285" t="str">
        <f ca="true">+IF(OFFSET('Water Data'!$D$28,0,10*ROW('Water Data'!D134))="","",OFFSET('Water Data'!$D$28,0,10*ROW('Water Data'!D134)))</f>
        <v/>
      </c>
      <c r="BU140" s="285" t="str">
        <f ca="true">+IF(OFFSET('Water Data'!$D$29,0,10*ROW('Water Data'!D134))="","",OFFSET('Water Data'!$D$29,0,10*ROW('Water Data'!D134)))</f>
        <v/>
      </c>
      <c r="BV140" s="285" t="str">
        <f ca="true">+IF(OFFSET('Water Data'!$E$27,0,10*ROW('Water Data'!E134))="","",OFFSET('Water Data'!$E$27,0,10*ROW('Water Data'!E134)))</f>
        <v/>
      </c>
      <c r="BW140" s="285" t="str">
        <f ca="true">+IF(OFFSET('Water Data'!$E$28,0,10*ROW('Water Data'!E134))="","",OFFSET('Water Data'!$E$28,0,10*ROW('Water Data'!E134)))</f>
        <v/>
      </c>
      <c r="BX140" s="285" t="str">
        <f ca="true">+IF(OFFSET('Water Data'!$E$29,0,10*ROW('Water Data'!E134))="","",OFFSET('Water Data'!$E$29,0,10*ROW('Water Data'!E134)))</f>
        <v/>
      </c>
      <c r="BY140" s="285" t="str">
        <f ca="true">+IF(OFFSET('Water Data'!$F$27,0,10*ROW('Water Data'!F134))="","",OFFSET('Water Data'!$F$27,0,10*ROW('Water Data'!F134)))</f>
        <v/>
      </c>
      <c r="BZ140" s="285" t="str">
        <f ca="true">+IF(OFFSET('Water Data'!$F$28,0,10*ROW('Water Data'!F134))="","",OFFSET('Water Data'!$F$28,0,10*ROW('Water Data'!F134)))</f>
        <v/>
      </c>
      <c r="CA140" s="285" t="str">
        <f ca="true">+IF(OFFSET('Water Data'!$F$29,0,10*ROW('Water Data'!F134))="","",OFFSET('Water Data'!$F$29,0,10*ROW('Water Data'!F134)))</f>
        <v/>
      </c>
      <c r="CB140" s="285" t="str">
        <f ca="true">+IF(OFFSET('Water Data'!$G$27,0,10*ROW('Water Data'!G134))="","",OFFSET('Water Data'!$G$27,0,10*ROW('Water Data'!G134)))</f>
        <v/>
      </c>
      <c r="CC140" s="285" t="str">
        <f ca="true">+IF(OFFSET('Water Data'!$G$28,0,10*ROW('Water Data'!G134))="","",OFFSET('Water Data'!$G$28,0,10*ROW('Water Data'!G134)))</f>
        <v/>
      </c>
      <c r="CD140" s="285" t="str">
        <f ca="true">+IF(OFFSET('Water Data'!$G$29,0,10*ROW('Water Data'!G134))="","",OFFSET('Water Data'!$G$29,0,10*ROW('Water Data'!G134)))</f>
        <v/>
      </c>
      <c r="CE140" s="285" t="str">
        <f ca="true">+IF(OFFSET('Water Data'!$H$27,0,10*ROW('Water Data'!H134))="","",OFFSET('Water Data'!$H$27,0,10*ROW('Water Data'!H134)))</f>
        <v/>
      </c>
      <c r="CF140" s="285" t="str">
        <f ca="true">+IF(OFFSET('Water Data'!$H$28,0,10*ROW('Water Data'!H134))="","",OFFSET('Water Data'!$H$28,0,10*ROW('Water Data'!H134)))</f>
        <v/>
      </c>
      <c r="CG140" s="285" t="str">
        <f ca="true">+IF(OFFSET('Water Data'!$H$29,0,10*ROW('Water Data'!H134))="","",OFFSET('Water Data'!$H$29,0,10*ROW('Water Data'!H134)))</f>
        <v/>
      </c>
      <c r="CH140" s="285" t="str">
        <f ca="true">+IF(OFFSET('Water Data'!$I$27,0,10*ROW('Water Data'!I134))="","",OFFSET('Water Data'!$I$27,0,10*ROW('Water Data'!I134)))</f>
        <v/>
      </c>
      <c r="CI140" s="285" t="str">
        <f ca="true">+IF(OFFSET('Water Data'!$I$28,0,10*ROW('Water Data'!I134))="","",OFFSET('Water Data'!$I$28,0,10*ROW('Water Data'!I134)))</f>
        <v/>
      </c>
      <c r="CJ140" s="285" t="str">
        <f ca="true">+IF(OFFSET('Water Data'!$I$29,0,10*ROW('Water Data'!I134))="","",OFFSET('Water Data'!$I$29,0,10*ROW('Water Data'!I134)))</f>
        <v/>
      </c>
      <c r="CK140" s="285" t="str">
        <f ca="true">+IF(OFFSET('Sanitation Data'!$D$28,0,10*ROW('Sanitation Data'!D134))="","",OFFSET('Sanitation Data'!$D$28,0,10*ROW('Sanitation Data'!D134)))</f>
        <v/>
      </c>
      <c r="CL140" s="285" t="str">
        <f ca="true">+IF(OFFSET('Sanitation Data'!$D$29,0,10*ROW('Sanitation Data'!D134))="","",OFFSET('Sanitation Data'!$D$29,0,10*ROW('Sanitation Data'!D134)))</f>
        <v/>
      </c>
      <c r="CM140" s="285" t="str">
        <f ca="true">+IF(OFFSET('Sanitation Data'!$D$30,0,10*ROW('Sanitation Data'!D134))="","",OFFSET('Sanitation Data'!$D$30,0,10*ROW('Sanitation Data'!D134)))</f>
        <v/>
      </c>
      <c r="CN140" s="285" t="str">
        <f ca="true">+IF(OFFSET('Sanitation Data'!$D$31,0,10*ROW('Sanitation Data'!D134))="","",OFFSET('Sanitation Data'!$D$31,0,10*ROW('Sanitation Data'!D134)))</f>
        <v/>
      </c>
      <c r="CO140" s="285" t="str">
        <f ca="true">+IF(OFFSET('Sanitation Data'!$D$32,0,10*ROW('Sanitation Data'!D134))="","",OFFSET('Sanitation Data'!$D$32,0,10*ROW('Sanitation Data'!D134)))</f>
        <v/>
      </c>
      <c r="CP140" s="285" t="str">
        <f ca="true">+IF(OFFSET('Sanitation Data'!$E$28,0,10*ROW('Sanitation Data'!E134))="","",OFFSET('Sanitation Data'!$E$28,0,10*ROW('Sanitation Data'!E134)))</f>
        <v/>
      </c>
      <c r="CQ140" s="285" t="str">
        <f ca="true">+IF(OFFSET('Sanitation Data'!$E$29,0,10*ROW('Sanitation Data'!E134))="","",OFFSET('Sanitation Data'!$E$29,0,10*ROW('Sanitation Data'!E134)))</f>
        <v/>
      </c>
      <c r="CR140" s="285" t="str">
        <f ca="true">+IF(OFFSET('Sanitation Data'!$E$30,0,10*ROW('Sanitation Data'!E134))="","",OFFSET('Sanitation Data'!$E$30,0,10*ROW('Sanitation Data'!E134)))</f>
        <v/>
      </c>
      <c r="CS140" s="285" t="str">
        <f ca="true">+IF(OFFSET('Sanitation Data'!$E$31,0,10*ROW('Sanitation Data'!E134))="","",OFFSET('Sanitation Data'!$E$31,0,10*ROW('Sanitation Data'!E134)))</f>
        <v/>
      </c>
      <c r="CT140" s="285" t="str">
        <f ca="true">+IF(OFFSET('Sanitation Data'!$E$32,0,10*ROW('Sanitation Data'!E134))="","",OFFSET('Sanitation Data'!$E$32,0,10*ROW('Sanitation Data'!E134)))</f>
        <v/>
      </c>
      <c r="CU140" s="285" t="str">
        <f ca="true">+IF(OFFSET('Sanitation Data'!$F$28,0,10*ROW('Sanitation Data'!F134))="","",OFFSET('Sanitation Data'!$F$28,0,10*ROW('Sanitation Data'!F134)))</f>
        <v/>
      </c>
      <c r="CV140" s="285" t="str">
        <f ca="true">+IF(OFFSET('Sanitation Data'!$F$29,0,10*ROW('Sanitation Data'!F134))="","",OFFSET('Sanitation Data'!$F$29,0,10*ROW('Sanitation Data'!F134)))</f>
        <v/>
      </c>
      <c r="CW140" s="285" t="str">
        <f ca="true">+IF(OFFSET('Sanitation Data'!$F$30,0,10*ROW('Sanitation Data'!F134))="","",OFFSET('Sanitation Data'!$F$30,0,10*ROW('Sanitation Data'!F134)))</f>
        <v/>
      </c>
      <c r="CX140" s="285" t="str">
        <f ca="true">+IF(OFFSET('Sanitation Data'!$F$31,0,10*ROW('Sanitation Data'!F134))="","",OFFSET('Sanitation Data'!$F$31,0,10*ROW('Sanitation Data'!F134)))</f>
        <v/>
      </c>
      <c r="CY140" s="285" t="str">
        <f ca="true">+IF(OFFSET('Sanitation Data'!$F$32,0,10*ROW('Sanitation Data'!F134))="","",OFFSET('Sanitation Data'!$F$32,0,10*ROW('Sanitation Data'!F134)))</f>
        <v/>
      </c>
      <c r="CZ140" s="285" t="str">
        <f ca="true">+IF(OFFSET('Sanitation Data'!$G$28,0,10*ROW('Sanitation Data'!G134))="","",OFFSET('Sanitation Data'!$G$28,0,10*ROW('Sanitation Data'!G134)))</f>
        <v/>
      </c>
      <c r="DA140" s="285" t="str">
        <f ca="true">+IF(OFFSET('Sanitation Data'!$G$29,0,10*ROW('Sanitation Data'!G134))="","",OFFSET('Sanitation Data'!$G$29,0,10*ROW('Sanitation Data'!G134)))</f>
        <v/>
      </c>
      <c r="DB140" s="285" t="str">
        <f ca="true">+IF(OFFSET('Sanitation Data'!$G$30,0,10*ROW('Sanitation Data'!G134))="","",OFFSET('Sanitation Data'!$G$30,0,10*ROW('Sanitation Data'!G134)))</f>
        <v/>
      </c>
      <c r="DC140" s="285" t="str">
        <f ca="true">+IF(OFFSET('Sanitation Data'!$G$31,0,10*ROW('Sanitation Data'!G134))="","",OFFSET('Sanitation Data'!$G$31,0,10*ROW('Sanitation Data'!G134)))</f>
        <v/>
      </c>
      <c r="DD140" s="285" t="str">
        <f ca="true">+IF(OFFSET('Sanitation Data'!$G$32,0,10*ROW('Sanitation Data'!G134))="","",OFFSET('Sanitation Data'!$G$32,0,10*ROW('Sanitation Data'!G134)))</f>
        <v/>
      </c>
      <c r="DE140" s="285" t="str">
        <f ca="true">+IF(OFFSET('Sanitation Data'!$H$28,0,10*ROW('Sanitation Data'!H134))="","",OFFSET('Sanitation Data'!$H$28,0,10*ROW('Sanitation Data'!H134)))</f>
        <v/>
      </c>
      <c r="DF140" s="285" t="str">
        <f ca="true">+IF(OFFSET('Sanitation Data'!$H$29,0,10*ROW('Sanitation Data'!H134))="","",OFFSET('Sanitation Data'!$H$29,0,10*ROW('Sanitation Data'!H134)))</f>
        <v/>
      </c>
      <c r="DG140" s="285" t="str">
        <f ca="true">+IF(OFFSET('Sanitation Data'!$H$30,0,10*ROW('Sanitation Data'!H134))="","",OFFSET('Sanitation Data'!$H$30,0,10*ROW('Sanitation Data'!H134)))</f>
        <v/>
      </c>
      <c r="DH140" s="285" t="str">
        <f ca="true">+IF(OFFSET('Sanitation Data'!$H$31,0,10*ROW('Sanitation Data'!H134))="","",OFFSET('Sanitation Data'!$H$31,0,10*ROW('Sanitation Data'!H134)))</f>
        <v/>
      </c>
      <c r="DI140" s="285" t="str">
        <f ca="true">+IF(OFFSET('Sanitation Data'!$H$32,0,10*ROW('Sanitation Data'!H134))="","",OFFSET('Sanitation Data'!$H$32,0,10*ROW('Sanitation Data'!H134)))</f>
        <v/>
      </c>
      <c r="DJ140" s="285" t="str">
        <f ca="true">+IF(OFFSET('Sanitation Data'!$I$28,0,10*ROW('Sanitation Data'!I134))="","",OFFSET('Sanitation Data'!$I$28,0,10*ROW('Sanitation Data'!I134)))</f>
        <v/>
      </c>
      <c r="DK140" s="285" t="str">
        <f ca="true">+IF(OFFSET('Sanitation Data'!$I$29,0,10*ROW('Sanitation Data'!I134))="","",OFFSET('Sanitation Data'!$I$29,0,10*ROW('Sanitation Data'!I134)))</f>
        <v/>
      </c>
      <c r="DL140" s="285" t="str">
        <f ca="true">+IF(OFFSET('Sanitation Data'!$I$30,0,10*ROW('Sanitation Data'!I134))="","",OFFSET('Sanitation Data'!$I$30,0,10*ROW('Sanitation Data'!I134)))</f>
        <v/>
      </c>
      <c r="DM140" s="285" t="str">
        <f ca="true">+IF(OFFSET('Sanitation Data'!$I$31,0,10*ROW('Sanitation Data'!I134))="","",OFFSET('Sanitation Data'!$I$31,0,10*ROW('Sanitation Data'!I134)))</f>
        <v/>
      </c>
      <c r="DN140" s="285" t="str">
        <f ca="true">+IF(OFFSET('Sanitation Data'!$I$32,0,10*ROW('Sanitation Data'!I134))="","",OFFSET('Sanitation Data'!$I$32,0,10*ROW('Sanitation Data'!I134)))</f>
        <v/>
      </c>
      <c r="DO140" s="285" t="str">
        <f ca="true">+IF(OFFSET('Hygiene Data'!$D$11,0,10*ROW('Hygiene Data'!D134))="","",OFFSET('Hygiene Data'!$D$11,0,10*ROW('Hygiene Data'!D134)))</f>
        <v/>
      </c>
      <c r="DP140" s="285" t="str">
        <f ca="true">+IF(OFFSET('Hygiene Data'!$D$12,0,10*ROW('Hygiene Data'!D134))="","",OFFSET('Hygiene Data'!$D$12,0,10*ROW('Hygiene Data'!D134)))</f>
        <v/>
      </c>
      <c r="DQ140" s="285" t="str">
        <f ca="true">+IF(OFFSET('Hygiene Data'!$D$13,0,10*ROW('Hygiene Data'!D134))="","",OFFSET('Hygiene Data'!$D$13,0,10*ROW('Hygiene Data'!D134)))</f>
        <v/>
      </c>
      <c r="DR140" s="285" t="str">
        <f ca="true">+IF(OFFSET('Hygiene Data'!$E$11,0,10*ROW('Hygiene Data'!E134))="","",OFFSET('Hygiene Data'!$E$11,0,10*ROW('Hygiene Data'!E134)))</f>
        <v/>
      </c>
      <c r="DS140" s="285" t="str">
        <f ca="true">+IF(OFFSET('Hygiene Data'!$E$12,0,10*ROW('Hygiene Data'!E134))="","",OFFSET('Hygiene Data'!$E$12,0,10*ROW('Hygiene Data'!E134)))</f>
        <v/>
      </c>
      <c r="DT140" s="285" t="str">
        <f ca="true">+IF(OFFSET('Hygiene Data'!$E$13,0,10*ROW('Hygiene Data'!E134))="","",OFFSET('Hygiene Data'!$E$13,0,10*ROW('Hygiene Data'!E134)))</f>
        <v/>
      </c>
      <c r="DU140" s="285" t="str">
        <f ca="true">+IF(OFFSET('Hygiene Data'!$F$11,0,10*ROW('Hygiene Data'!F134))="","",OFFSET('Hygiene Data'!$F$11,0,10*ROW('Hygiene Data'!F134)))</f>
        <v/>
      </c>
      <c r="DV140" s="285" t="str">
        <f ca="true">+IF(OFFSET('Hygiene Data'!$F$12,0,10*ROW('Hygiene Data'!F134))="","",OFFSET('Hygiene Data'!$F$12,0,10*ROW('Hygiene Data'!F134)))</f>
        <v/>
      </c>
      <c r="DW140" s="285" t="str">
        <f ca="true">+IF(OFFSET('Hygiene Data'!$F$13,0,10*ROW('Hygiene Data'!F134))="","",OFFSET('Hygiene Data'!$F$13,0,10*ROW('Hygiene Data'!F134)))</f>
        <v/>
      </c>
      <c r="DX140" s="285" t="str">
        <f ca="true">+IF(OFFSET('Hygiene Data'!$G$11,0,10*ROW('Hygiene Data'!G134))="","",OFFSET('Hygiene Data'!$G$11,0,10*ROW('Hygiene Data'!G134)))</f>
        <v/>
      </c>
      <c r="DY140" s="285" t="str">
        <f ca="true">+IF(OFFSET('Hygiene Data'!$G$12,0,10*ROW('Hygiene Data'!G134))="","",OFFSET('Hygiene Data'!$G$12,0,10*ROW('Hygiene Data'!G134)))</f>
        <v/>
      </c>
      <c r="DZ140" s="285" t="str">
        <f ca="true">+IF(OFFSET('Hygiene Data'!$G$13,0,10*ROW('Hygiene Data'!G134))="","",OFFSET('Hygiene Data'!$G$13,0,10*ROW('Hygiene Data'!G134)))</f>
        <v/>
      </c>
      <c r="EA140" s="285" t="str">
        <f ca="true">+IF(OFFSET('Hygiene Data'!$H$11,0,10*ROW('Hygiene Data'!H134))="","",OFFSET('Hygiene Data'!$H$11,0,10*ROW('Hygiene Data'!H134)))</f>
        <v/>
      </c>
      <c r="EB140" s="285" t="str">
        <f ca="true">+IF(OFFSET('Hygiene Data'!$H$12,0,10*ROW('Hygiene Data'!H134))="","",OFFSET('Hygiene Data'!$H$12,0,10*ROW('Hygiene Data'!H134)))</f>
        <v/>
      </c>
      <c r="EC140" s="285" t="str">
        <f ca="true">+IF(OFFSET('Hygiene Data'!$H$13,0,10*ROW('Hygiene Data'!H134))="","",OFFSET('Hygiene Data'!$H$13,0,10*ROW('Hygiene Data'!H134)))</f>
        <v/>
      </c>
      <c r="ED140" s="285" t="str">
        <f ca="true">+IF(OFFSET('Hygiene Data'!$I$11,0,10*ROW('Hygiene Data'!I134))="","",OFFSET('Hygiene Data'!$I$11,0,10*ROW('Hygiene Data'!I134)))</f>
        <v/>
      </c>
      <c r="EE140" s="285" t="str">
        <f ca="true">+IF(OFFSET('Hygiene Data'!$I$12,0,10*ROW('Hygiene Data'!I134))="","",OFFSET('Hygiene Data'!$I$12,0,10*ROW('Hygiene Data'!I134)))</f>
        <v/>
      </c>
      <c r="EF140" s="285" t="str">
        <f ca="true">+IF(OFFSET('Hygiene Data'!$I$13,0,10*ROW('Hygiene Data'!I134))="","",OFFSET('Hygiene Data'!$I$13,0,10*ROW('Hygiene Data'!I134)))</f>
        <v/>
      </c>
    </row>
    <row xmlns:x14ac="http://schemas.microsoft.com/office/spreadsheetml/2009/9/ac" r="141" x14ac:dyDescent="0.2">
      <c r="A141" s="35" t="str">
        <f ca="true">+IF(OFFSET('Water Data'!$B$2,0,10*ROW('Water Data'!E135))="","",OFFSET('Water Data'!$B$2,0,10*ROW('Water Data'!E135)))</f>
        <v/>
      </c>
      <c r="B141" s="35" t="str">
        <f ca="true">+IF(OFFSET('Water Data'!$C$2,0,10*ROW('Water Data'!F135))="","",OFFSET('Water Data'!$C$2,0,10*ROW('Water Data'!F135)))</f>
        <v/>
      </c>
      <c r="C141" s="341" t="str">
        <f t="shared" ca="true" si="2"/>
        <v/>
      </c>
      <c r="D141" s="89"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89"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89"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89"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89"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89"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89"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89"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89"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89"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89"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89"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89"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89"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89"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89"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89"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89"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0"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0"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0"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0"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0"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0"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0"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0"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0"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0"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0"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0"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0"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0"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0"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0"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0"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0"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0"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0"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0"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0"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0"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0"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0"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0"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0"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0"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0"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0"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1"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1"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1"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1"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1"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1"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1"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1"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1"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1"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1"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1"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1"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1"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1"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1"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1"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1"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85"/>
      <c r="BS141" s="285" t="str">
        <f ca="true">+IF(OFFSET('Water Data'!$D$27,0,10*ROW('Water Data'!D135))="","",OFFSET('Water Data'!$D$27,0,10*ROW('Water Data'!D135)))</f>
        <v/>
      </c>
      <c r="BT141" s="285" t="str">
        <f ca="true">+IF(OFFSET('Water Data'!$D$28,0,10*ROW('Water Data'!D135))="","",OFFSET('Water Data'!$D$28,0,10*ROW('Water Data'!D135)))</f>
        <v/>
      </c>
      <c r="BU141" s="285" t="str">
        <f ca="true">+IF(OFFSET('Water Data'!$D$29,0,10*ROW('Water Data'!D135))="","",OFFSET('Water Data'!$D$29,0,10*ROW('Water Data'!D135)))</f>
        <v/>
      </c>
      <c r="BV141" s="285" t="str">
        <f ca="true">+IF(OFFSET('Water Data'!$E$27,0,10*ROW('Water Data'!E135))="","",OFFSET('Water Data'!$E$27,0,10*ROW('Water Data'!E135)))</f>
        <v/>
      </c>
      <c r="BW141" s="285" t="str">
        <f ca="true">+IF(OFFSET('Water Data'!$E$28,0,10*ROW('Water Data'!E135))="","",OFFSET('Water Data'!$E$28,0,10*ROW('Water Data'!E135)))</f>
        <v/>
      </c>
      <c r="BX141" s="285" t="str">
        <f ca="true">+IF(OFFSET('Water Data'!$E$29,0,10*ROW('Water Data'!E135))="","",OFFSET('Water Data'!$E$29,0,10*ROW('Water Data'!E135)))</f>
        <v/>
      </c>
      <c r="BY141" s="285" t="str">
        <f ca="true">+IF(OFFSET('Water Data'!$F$27,0,10*ROW('Water Data'!F135))="","",OFFSET('Water Data'!$F$27,0,10*ROW('Water Data'!F135)))</f>
        <v/>
      </c>
      <c r="BZ141" s="285" t="str">
        <f ca="true">+IF(OFFSET('Water Data'!$F$28,0,10*ROW('Water Data'!F135))="","",OFFSET('Water Data'!$F$28,0,10*ROW('Water Data'!F135)))</f>
        <v/>
      </c>
      <c r="CA141" s="285" t="str">
        <f ca="true">+IF(OFFSET('Water Data'!$F$29,0,10*ROW('Water Data'!F135))="","",OFFSET('Water Data'!$F$29,0,10*ROW('Water Data'!F135)))</f>
        <v/>
      </c>
      <c r="CB141" s="285" t="str">
        <f ca="true">+IF(OFFSET('Water Data'!$G$27,0,10*ROW('Water Data'!G135))="","",OFFSET('Water Data'!$G$27,0,10*ROW('Water Data'!G135)))</f>
        <v/>
      </c>
      <c r="CC141" s="285" t="str">
        <f ca="true">+IF(OFFSET('Water Data'!$G$28,0,10*ROW('Water Data'!G135))="","",OFFSET('Water Data'!$G$28,0,10*ROW('Water Data'!G135)))</f>
        <v/>
      </c>
      <c r="CD141" s="285" t="str">
        <f ca="true">+IF(OFFSET('Water Data'!$G$29,0,10*ROW('Water Data'!G135))="","",OFFSET('Water Data'!$G$29,0,10*ROW('Water Data'!G135)))</f>
        <v/>
      </c>
      <c r="CE141" s="285" t="str">
        <f ca="true">+IF(OFFSET('Water Data'!$H$27,0,10*ROW('Water Data'!H135))="","",OFFSET('Water Data'!$H$27,0,10*ROW('Water Data'!H135)))</f>
        <v/>
      </c>
      <c r="CF141" s="285" t="str">
        <f ca="true">+IF(OFFSET('Water Data'!$H$28,0,10*ROW('Water Data'!H135))="","",OFFSET('Water Data'!$H$28,0,10*ROW('Water Data'!H135)))</f>
        <v/>
      </c>
      <c r="CG141" s="285" t="str">
        <f ca="true">+IF(OFFSET('Water Data'!$H$29,0,10*ROW('Water Data'!H135))="","",OFFSET('Water Data'!$H$29,0,10*ROW('Water Data'!H135)))</f>
        <v/>
      </c>
      <c r="CH141" s="285" t="str">
        <f ca="true">+IF(OFFSET('Water Data'!$I$27,0,10*ROW('Water Data'!I135))="","",OFFSET('Water Data'!$I$27,0,10*ROW('Water Data'!I135)))</f>
        <v/>
      </c>
      <c r="CI141" s="285" t="str">
        <f ca="true">+IF(OFFSET('Water Data'!$I$28,0,10*ROW('Water Data'!I135))="","",OFFSET('Water Data'!$I$28,0,10*ROW('Water Data'!I135)))</f>
        <v/>
      </c>
      <c r="CJ141" s="285" t="str">
        <f ca="true">+IF(OFFSET('Water Data'!$I$29,0,10*ROW('Water Data'!I135))="","",OFFSET('Water Data'!$I$29,0,10*ROW('Water Data'!I135)))</f>
        <v/>
      </c>
      <c r="CK141" s="285" t="str">
        <f ca="true">+IF(OFFSET('Sanitation Data'!$D$28,0,10*ROW('Sanitation Data'!D135))="","",OFFSET('Sanitation Data'!$D$28,0,10*ROW('Sanitation Data'!D135)))</f>
        <v/>
      </c>
      <c r="CL141" s="285" t="str">
        <f ca="true">+IF(OFFSET('Sanitation Data'!$D$29,0,10*ROW('Sanitation Data'!D135))="","",OFFSET('Sanitation Data'!$D$29,0,10*ROW('Sanitation Data'!D135)))</f>
        <v/>
      </c>
      <c r="CM141" s="285" t="str">
        <f ca="true">+IF(OFFSET('Sanitation Data'!$D$30,0,10*ROW('Sanitation Data'!D135))="","",OFFSET('Sanitation Data'!$D$30,0,10*ROW('Sanitation Data'!D135)))</f>
        <v/>
      </c>
      <c r="CN141" s="285" t="str">
        <f ca="true">+IF(OFFSET('Sanitation Data'!$D$31,0,10*ROW('Sanitation Data'!D135))="","",OFFSET('Sanitation Data'!$D$31,0,10*ROW('Sanitation Data'!D135)))</f>
        <v/>
      </c>
      <c r="CO141" s="285" t="str">
        <f ca="true">+IF(OFFSET('Sanitation Data'!$D$32,0,10*ROW('Sanitation Data'!D135))="","",OFFSET('Sanitation Data'!$D$32,0,10*ROW('Sanitation Data'!D135)))</f>
        <v/>
      </c>
      <c r="CP141" s="285" t="str">
        <f ca="true">+IF(OFFSET('Sanitation Data'!$E$28,0,10*ROW('Sanitation Data'!E135))="","",OFFSET('Sanitation Data'!$E$28,0,10*ROW('Sanitation Data'!E135)))</f>
        <v/>
      </c>
      <c r="CQ141" s="285" t="str">
        <f ca="true">+IF(OFFSET('Sanitation Data'!$E$29,0,10*ROW('Sanitation Data'!E135))="","",OFFSET('Sanitation Data'!$E$29,0,10*ROW('Sanitation Data'!E135)))</f>
        <v/>
      </c>
      <c r="CR141" s="285" t="str">
        <f ca="true">+IF(OFFSET('Sanitation Data'!$E$30,0,10*ROW('Sanitation Data'!E135))="","",OFFSET('Sanitation Data'!$E$30,0,10*ROW('Sanitation Data'!E135)))</f>
        <v/>
      </c>
      <c r="CS141" s="285" t="str">
        <f ca="true">+IF(OFFSET('Sanitation Data'!$E$31,0,10*ROW('Sanitation Data'!E135))="","",OFFSET('Sanitation Data'!$E$31,0,10*ROW('Sanitation Data'!E135)))</f>
        <v/>
      </c>
      <c r="CT141" s="285" t="str">
        <f ca="true">+IF(OFFSET('Sanitation Data'!$E$32,0,10*ROW('Sanitation Data'!E135))="","",OFFSET('Sanitation Data'!$E$32,0,10*ROW('Sanitation Data'!E135)))</f>
        <v/>
      </c>
      <c r="CU141" s="285" t="str">
        <f ca="true">+IF(OFFSET('Sanitation Data'!$F$28,0,10*ROW('Sanitation Data'!F135))="","",OFFSET('Sanitation Data'!$F$28,0,10*ROW('Sanitation Data'!F135)))</f>
        <v/>
      </c>
      <c r="CV141" s="285" t="str">
        <f ca="true">+IF(OFFSET('Sanitation Data'!$F$29,0,10*ROW('Sanitation Data'!F135))="","",OFFSET('Sanitation Data'!$F$29,0,10*ROW('Sanitation Data'!F135)))</f>
        <v/>
      </c>
      <c r="CW141" s="285" t="str">
        <f ca="true">+IF(OFFSET('Sanitation Data'!$F$30,0,10*ROW('Sanitation Data'!F135))="","",OFFSET('Sanitation Data'!$F$30,0,10*ROW('Sanitation Data'!F135)))</f>
        <v/>
      </c>
      <c r="CX141" s="285" t="str">
        <f ca="true">+IF(OFFSET('Sanitation Data'!$F$31,0,10*ROW('Sanitation Data'!F135))="","",OFFSET('Sanitation Data'!$F$31,0,10*ROW('Sanitation Data'!F135)))</f>
        <v/>
      </c>
      <c r="CY141" s="285" t="str">
        <f ca="true">+IF(OFFSET('Sanitation Data'!$F$32,0,10*ROW('Sanitation Data'!F135))="","",OFFSET('Sanitation Data'!$F$32,0,10*ROW('Sanitation Data'!F135)))</f>
        <v/>
      </c>
      <c r="CZ141" s="285" t="str">
        <f ca="true">+IF(OFFSET('Sanitation Data'!$G$28,0,10*ROW('Sanitation Data'!G135))="","",OFFSET('Sanitation Data'!$G$28,0,10*ROW('Sanitation Data'!G135)))</f>
        <v/>
      </c>
      <c r="DA141" s="285" t="str">
        <f ca="true">+IF(OFFSET('Sanitation Data'!$G$29,0,10*ROW('Sanitation Data'!G135))="","",OFFSET('Sanitation Data'!$G$29,0,10*ROW('Sanitation Data'!G135)))</f>
        <v/>
      </c>
      <c r="DB141" s="285" t="str">
        <f ca="true">+IF(OFFSET('Sanitation Data'!$G$30,0,10*ROW('Sanitation Data'!G135))="","",OFFSET('Sanitation Data'!$G$30,0,10*ROW('Sanitation Data'!G135)))</f>
        <v/>
      </c>
      <c r="DC141" s="285" t="str">
        <f ca="true">+IF(OFFSET('Sanitation Data'!$G$31,0,10*ROW('Sanitation Data'!G135))="","",OFFSET('Sanitation Data'!$G$31,0,10*ROW('Sanitation Data'!G135)))</f>
        <v/>
      </c>
      <c r="DD141" s="285" t="str">
        <f ca="true">+IF(OFFSET('Sanitation Data'!$G$32,0,10*ROW('Sanitation Data'!G135))="","",OFFSET('Sanitation Data'!$G$32,0,10*ROW('Sanitation Data'!G135)))</f>
        <v/>
      </c>
      <c r="DE141" s="285" t="str">
        <f ca="true">+IF(OFFSET('Sanitation Data'!$H$28,0,10*ROW('Sanitation Data'!H135))="","",OFFSET('Sanitation Data'!$H$28,0,10*ROW('Sanitation Data'!H135)))</f>
        <v/>
      </c>
      <c r="DF141" s="285" t="str">
        <f ca="true">+IF(OFFSET('Sanitation Data'!$H$29,0,10*ROW('Sanitation Data'!H135))="","",OFFSET('Sanitation Data'!$H$29,0,10*ROW('Sanitation Data'!H135)))</f>
        <v/>
      </c>
      <c r="DG141" s="285" t="str">
        <f ca="true">+IF(OFFSET('Sanitation Data'!$H$30,0,10*ROW('Sanitation Data'!H135))="","",OFFSET('Sanitation Data'!$H$30,0,10*ROW('Sanitation Data'!H135)))</f>
        <v/>
      </c>
      <c r="DH141" s="285" t="str">
        <f ca="true">+IF(OFFSET('Sanitation Data'!$H$31,0,10*ROW('Sanitation Data'!H135))="","",OFFSET('Sanitation Data'!$H$31,0,10*ROW('Sanitation Data'!H135)))</f>
        <v/>
      </c>
      <c r="DI141" s="285" t="str">
        <f ca="true">+IF(OFFSET('Sanitation Data'!$H$32,0,10*ROW('Sanitation Data'!H135))="","",OFFSET('Sanitation Data'!$H$32,0,10*ROW('Sanitation Data'!H135)))</f>
        <v/>
      </c>
      <c r="DJ141" s="285" t="str">
        <f ca="true">+IF(OFFSET('Sanitation Data'!$I$28,0,10*ROW('Sanitation Data'!I135))="","",OFFSET('Sanitation Data'!$I$28,0,10*ROW('Sanitation Data'!I135)))</f>
        <v/>
      </c>
      <c r="DK141" s="285" t="str">
        <f ca="true">+IF(OFFSET('Sanitation Data'!$I$29,0,10*ROW('Sanitation Data'!I135))="","",OFFSET('Sanitation Data'!$I$29,0,10*ROW('Sanitation Data'!I135)))</f>
        <v/>
      </c>
      <c r="DL141" s="285" t="str">
        <f ca="true">+IF(OFFSET('Sanitation Data'!$I$30,0,10*ROW('Sanitation Data'!I135))="","",OFFSET('Sanitation Data'!$I$30,0,10*ROW('Sanitation Data'!I135)))</f>
        <v/>
      </c>
      <c r="DM141" s="285" t="str">
        <f ca="true">+IF(OFFSET('Sanitation Data'!$I$31,0,10*ROW('Sanitation Data'!I135))="","",OFFSET('Sanitation Data'!$I$31,0,10*ROW('Sanitation Data'!I135)))</f>
        <v/>
      </c>
      <c r="DN141" s="285" t="str">
        <f ca="true">+IF(OFFSET('Sanitation Data'!$I$32,0,10*ROW('Sanitation Data'!I135))="","",OFFSET('Sanitation Data'!$I$32,0,10*ROW('Sanitation Data'!I135)))</f>
        <v/>
      </c>
      <c r="DO141" s="285" t="str">
        <f ca="true">+IF(OFFSET('Hygiene Data'!$D$11,0,10*ROW('Hygiene Data'!D135))="","",OFFSET('Hygiene Data'!$D$11,0,10*ROW('Hygiene Data'!D135)))</f>
        <v/>
      </c>
      <c r="DP141" s="285" t="str">
        <f ca="true">+IF(OFFSET('Hygiene Data'!$D$12,0,10*ROW('Hygiene Data'!D135))="","",OFFSET('Hygiene Data'!$D$12,0,10*ROW('Hygiene Data'!D135)))</f>
        <v/>
      </c>
      <c r="DQ141" s="285" t="str">
        <f ca="true">+IF(OFFSET('Hygiene Data'!$D$13,0,10*ROW('Hygiene Data'!D135))="","",OFFSET('Hygiene Data'!$D$13,0,10*ROW('Hygiene Data'!D135)))</f>
        <v/>
      </c>
      <c r="DR141" s="285" t="str">
        <f ca="true">+IF(OFFSET('Hygiene Data'!$E$11,0,10*ROW('Hygiene Data'!E135))="","",OFFSET('Hygiene Data'!$E$11,0,10*ROW('Hygiene Data'!E135)))</f>
        <v/>
      </c>
      <c r="DS141" s="285" t="str">
        <f ca="true">+IF(OFFSET('Hygiene Data'!$E$12,0,10*ROW('Hygiene Data'!E135))="","",OFFSET('Hygiene Data'!$E$12,0,10*ROW('Hygiene Data'!E135)))</f>
        <v/>
      </c>
      <c r="DT141" s="285" t="str">
        <f ca="true">+IF(OFFSET('Hygiene Data'!$E$13,0,10*ROW('Hygiene Data'!E135))="","",OFFSET('Hygiene Data'!$E$13,0,10*ROW('Hygiene Data'!E135)))</f>
        <v/>
      </c>
      <c r="DU141" s="285" t="str">
        <f ca="true">+IF(OFFSET('Hygiene Data'!$F$11,0,10*ROW('Hygiene Data'!F135))="","",OFFSET('Hygiene Data'!$F$11,0,10*ROW('Hygiene Data'!F135)))</f>
        <v/>
      </c>
      <c r="DV141" s="285" t="str">
        <f ca="true">+IF(OFFSET('Hygiene Data'!$F$12,0,10*ROW('Hygiene Data'!F135))="","",OFFSET('Hygiene Data'!$F$12,0,10*ROW('Hygiene Data'!F135)))</f>
        <v/>
      </c>
      <c r="DW141" s="285" t="str">
        <f ca="true">+IF(OFFSET('Hygiene Data'!$F$13,0,10*ROW('Hygiene Data'!F135))="","",OFFSET('Hygiene Data'!$F$13,0,10*ROW('Hygiene Data'!F135)))</f>
        <v/>
      </c>
      <c r="DX141" s="285" t="str">
        <f ca="true">+IF(OFFSET('Hygiene Data'!$G$11,0,10*ROW('Hygiene Data'!G135))="","",OFFSET('Hygiene Data'!$G$11,0,10*ROW('Hygiene Data'!G135)))</f>
        <v/>
      </c>
      <c r="DY141" s="285" t="str">
        <f ca="true">+IF(OFFSET('Hygiene Data'!$G$12,0,10*ROW('Hygiene Data'!G135))="","",OFFSET('Hygiene Data'!$G$12,0,10*ROW('Hygiene Data'!G135)))</f>
        <v/>
      </c>
      <c r="DZ141" s="285" t="str">
        <f ca="true">+IF(OFFSET('Hygiene Data'!$G$13,0,10*ROW('Hygiene Data'!G135))="","",OFFSET('Hygiene Data'!$G$13,0,10*ROW('Hygiene Data'!G135)))</f>
        <v/>
      </c>
      <c r="EA141" s="285" t="str">
        <f ca="true">+IF(OFFSET('Hygiene Data'!$H$11,0,10*ROW('Hygiene Data'!H135))="","",OFFSET('Hygiene Data'!$H$11,0,10*ROW('Hygiene Data'!H135)))</f>
        <v/>
      </c>
      <c r="EB141" s="285" t="str">
        <f ca="true">+IF(OFFSET('Hygiene Data'!$H$12,0,10*ROW('Hygiene Data'!H135))="","",OFFSET('Hygiene Data'!$H$12,0,10*ROW('Hygiene Data'!H135)))</f>
        <v/>
      </c>
      <c r="EC141" s="285" t="str">
        <f ca="true">+IF(OFFSET('Hygiene Data'!$H$13,0,10*ROW('Hygiene Data'!H135))="","",OFFSET('Hygiene Data'!$H$13,0,10*ROW('Hygiene Data'!H135)))</f>
        <v/>
      </c>
      <c r="ED141" s="285" t="str">
        <f ca="true">+IF(OFFSET('Hygiene Data'!$I$11,0,10*ROW('Hygiene Data'!I135))="","",OFFSET('Hygiene Data'!$I$11,0,10*ROW('Hygiene Data'!I135)))</f>
        <v/>
      </c>
      <c r="EE141" s="285" t="str">
        <f ca="true">+IF(OFFSET('Hygiene Data'!$I$12,0,10*ROW('Hygiene Data'!I135))="","",OFFSET('Hygiene Data'!$I$12,0,10*ROW('Hygiene Data'!I135)))</f>
        <v/>
      </c>
      <c r="EF141" s="285" t="str">
        <f ca="true">+IF(OFFSET('Hygiene Data'!$I$13,0,10*ROW('Hygiene Data'!I135))="","",OFFSET('Hygiene Data'!$I$13,0,10*ROW('Hygiene Data'!I135)))</f>
        <v/>
      </c>
    </row>
    <row xmlns:x14ac="http://schemas.microsoft.com/office/spreadsheetml/2009/9/ac" r="142" x14ac:dyDescent="0.2">
      <c r="A142" s="35" t="str">
        <f ca="true">+IF(OFFSET('Water Data'!$B$2,0,10*ROW('Water Data'!E136))="","",OFFSET('Water Data'!$B$2,0,10*ROW('Water Data'!E136)))</f>
        <v/>
      </c>
      <c r="B142" s="35" t="str">
        <f ca="true">+IF(OFFSET('Water Data'!$C$2,0,10*ROW('Water Data'!F136))="","",OFFSET('Water Data'!$C$2,0,10*ROW('Water Data'!F136)))</f>
        <v/>
      </c>
      <c r="C142" s="341" t="str">
        <f t="shared" ca="true" si="2"/>
        <v/>
      </c>
      <c r="D142" s="89"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89"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89"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89"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89"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89"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89"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89"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89"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89"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89"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89"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89"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89"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89"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89"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89"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89"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0"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0"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0"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0"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0"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0"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0"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0"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0"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0"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0"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0"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0"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0"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0"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0"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0"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0"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0"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0"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0"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0"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0"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0"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0"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0"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0"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0"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0"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0"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1"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1"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1"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1"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1"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1"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1"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1"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1"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1"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1"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1"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1"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1"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1"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1"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1"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1"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85"/>
      <c r="BS142" s="285" t="str">
        <f ca="true">+IF(OFFSET('Water Data'!$D$27,0,10*ROW('Water Data'!D136))="","",OFFSET('Water Data'!$D$27,0,10*ROW('Water Data'!D136)))</f>
        <v/>
      </c>
      <c r="BT142" s="285" t="str">
        <f ca="true">+IF(OFFSET('Water Data'!$D$28,0,10*ROW('Water Data'!D136))="","",OFFSET('Water Data'!$D$28,0,10*ROW('Water Data'!D136)))</f>
        <v/>
      </c>
      <c r="BU142" s="285" t="str">
        <f ca="true">+IF(OFFSET('Water Data'!$D$29,0,10*ROW('Water Data'!D136))="","",OFFSET('Water Data'!$D$29,0,10*ROW('Water Data'!D136)))</f>
        <v/>
      </c>
      <c r="BV142" s="285" t="str">
        <f ca="true">+IF(OFFSET('Water Data'!$E$27,0,10*ROW('Water Data'!E136))="","",OFFSET('Water Data'!$E$27,0,10*ROW('Water Data'!E136)))</f>
        <v/>
      </c>
      <c r="BW142" s="285" t="str">
        <f ca="true">+IF(OFFSET('Water Data'!$E$28,0,10*ROW('Water Data'!E136))="","",OFFSET('Water Data'!$E$28,0,10*ROW('Water Data'!E136)))</f>
        <v/>
      </c>
      <c r="BX142" s="285" t="str">
        <f ca="true">+IF(OFFSET('Water Data'!$E$29,0,10*ROW('Water Data'!E136))="","",OFFSET('Water Data'!$E$29,0,10*ROW('Water Data'!E136)))</f>
        <v/>
      </c>
      <c r="BY142" s="285" t="str">
        <f ca="true">+IF(OFFSET('Water Data'!$F$27,0,10*ROW('Water Data'!F136))="","",OFFSET('Water Data'!$F$27,0,10*ROW('Water Data'!F136)))</f>
        <v/>
      </c>
      <c r="BZ142" s="285" t="str">
        <f ca="true">+IF(OFFSET('Water Data'!$F$28,0,10*ROW('Water Data'!F136))="","",OFFSET('Water Data'!$F$28,0,10*ROW('Water Data'!F136)))</f>
        <v/>
      </c>
      <c r="CA142" s="285" t="str">
        <f ca="true">+IF(OFFSET('Water Data'!$F$29,0,10*ROW('Water Data'!F136))="","",OFFSET('Water Data'!$F$29,0,10*ROW('Water Data'!F136)))</f>
        <v/>
      </c>
      <c r="CB142" s="285" t="str">
        <f ca="true">+IF(OFFSET('Water Data'!$G$27,0,10*ROW('Water Data'!G136))="","",OFFSET('Water Data'!$G$27,0,10*ROW('Water Data'!G136)))</f>
        <v/>
      </c>
      <c r="CC142" s="285" t="str">
        <f ca="true">+IF(OFFSET('Water Data'!$G$28,0,10*ROW('Water Data'!G136))="","",OFFSET('Water Data'!$G$28,0,10*ROW('Water Data'!G136)))</f>
        <v/>
      </c>
      <c r="CD142" s="285" t="str">
        <f ca="true">+IF(OFFSET('Water Data'!$G$29,0,10*ROW('Water Data'!G136))="","",OFFSET('Water Data'!$G$29,0,10*ROW('Water Data'!G136)))</f>
        <v/>
      </c>
      <c r="CE142" s="285" t="str">
        <f ca="true">+IF(OFFSET('Water Data'!$H$27,0,10*ROW('Water Data'!H136))="","",OFFSET('Water Data'!$H$27,0,10*ROW('Water Data'!H136)))</f>
        <v/>
      </c>
      <c r="CF142" s="285" t="str">
        <f ca="true">+IF(OFFSET('Water Data'!$H$28,0,10*ROW('Water Data'!H136))="","",OFFSET('Water Data'!$H$28,0,10*ROW('Water Data'!H136)))</f>
        <v/>
      </c>
      <c r="CG142" s="285" t="str">
        <f ca="true">+IF(OFFSET('Water Data'!$H$29,0,10*ROW('Water Data'!H136))="","",OFFSET('Water Data'!$H$29,0,10*ROW('Water Data'!H136)))</f>
        <v/>
      </c>
      <c r="CH142" s="285" t="str">
        <f ca="true">+IF(OFFSET('Water Data'!$I$27,0,10*ROW('Water Data'!I136))="","",OFFSET('Water Data'!$I$27,0,10*ROW('Water Data'!I136)))</f>
        <v/>
      </c>
      <c r="CI142" s="285" t="str">
        <f ca="true">+IF(OFFSET('Water Data'!$I$28,0,10*ROW('Water Data'!I136))="","",OFFSET('Water Data'!$I$28,0,10*ROW('Water Data'!I136)))</f>
        <v/>
      </c>
      <c r="CJ142" s="285" t="str">
        <f ca="true">+IF(OFFSET('Water Data'!$I$29,0,10*ROW('Water Data'!I136))="","",OFFSET('Water Data'!$I$29,0,10*ROW('Water Data'!I136)))</f>
        <v/>
      </c>
      <c r="CK142" s="285" t="str">
        <f ca="true">+IF(OFFSET('Sanitation Data'!$D$28,0,10*ROW('Sanitation Data'!D136))="","",OFFSET('Sanitation Data'!$D$28,0,10*ROW('Sanitation Data'!D136)))</f>
        <v/>
      </c>
      <c r="CL142" s="285" t="str">
        <f ca="true">+IF(OFFSET('Sanitation Data'!$D$29,0,10*ROW('Sanitation Data'!D136))="","",OFFSET('Sanitation Data'!$D$29,0,10*ROW('Sanitation Data'!D136)))</f>
        <v/>
      </c>
      <c r="CM142" s="285" t="str">
        <f ca="true">+IF(OFFSET('Sanitation Data'!$D$30,0,10*ROW('Sanitation Data'!D136))="","",OFFSET('Sanitation Data'!$D$30,0,10*ROW('Sanitation Data'!D136)))</f>
        <v/>
      </c>
      <c r="CN142" s="285" t="str">
        <f ca="true">+IF(OFFSET('Sanitation Data'!$D$31,0,10*ROW('Sanitation Data'!D136))="","",OFFSET('Sanitation Data'!$D$31,0,10*ROW('Sanitation Data'!D136)))</f>
        <v/>
      </c>
      <c r="CO142" s="285" t="str">
        <f ca="true">+IF(OFFSET('Sanitation Data'!$D$32,0,10*ROW('Sanitation Data'!D136))="","",OFFSET('Sanitation Data'!$D$32,0,10*ROW('Sanitation Data'!D136)))</f>
        <v/>
      </c>
      <c r="CP142" s="285" t="str">
        <f ca="true">+IF(OFFSET('Sanitation Data'!$E$28,0,10*ROW('Sanitation Data'!E136))="","",OFFSET('Sanitation Data'!$E$28,0,10*ROW('Sanitation Data'!E136)))</f>
        <v/>
      </c>
      <c r="CQ142" s="285" t="str">
        <f ca="true">+IF(OFFSET('Sanitation Data'!$E$29,0,10*ROW('Sanitation Data'!E136))="","",OFFSET('Sanitation Data'!$E$29,0,10*ROW('Sanitation Data'!E136)))</f>
        <v/>
      </c>
      <c r="CR142" s="285" t="str">
        <f ca="true">+IF(OFFSET('Sanitation Data'!$E$30,0,10*ROW('Sanitation Data'!E136))="","",OFFSET('Sanitation Data'!$E$30,0,10*ROW('Sanitation Data'!E136)))</f>
        <v/>
      </c>
      <c r="CS142" s="285" t="str">
        <f ca="true">+IF(OFFSET('Sanitation Data'!$E$31,0,10*ROW('Sanitation Data'!E136))="","",OFFSET('Sanitation Data'!$E$31,0,10*ROW('Sanitation Data'!E136)))</f>
        <v/>
      </c>
      <c r="CT142" s="285" t="str">
        <f ca="true">+IF(OFFSET('Sanitation Data'!$E$32,0,10*ROW('Sanitation Data'!E136))="","",OFFSET('Sanitation Data'!$E$32,0,10*ROW('Sanitation Data'!E136)))</f>
        <v/>
      </c>
      <c r="CU142" s="285" t="str">
        <f ca="true">+IF(OFFSET('Sanitation Data'!$F$28,0,10*ROW('Sanitation Data'!F136))="","",OFFSET('Sanitation Data'!$F$28,0,10*ROW('Sanitation Data'!F136)))</f>
        <v/>
      </c>
      <c r="CV142" s="285" t="str">
        <f ca="true">+IF(OFFSET('Sanitation Data'!$F$29,0,10*ROW('Sanitation Data'!F136))="","",OFFSET('Sanitation Data'!$F$29,0,10*ROW('Sanitation Data'!F136)))</f>
        <v/>
      </c>
      <c r="CW142" s="285" t="str">
        <f ca="true">+IF(OFFSET('Sanitation Data'!$F$30,0,10*ROW('Sanitation Data'!F136))="","",OFFSET('Sanitation Data'!$F$30,0,10*ROW('Sanitation Data'!F136)))</f>
        <v/>
      </c>
      <c r="CX142" s="285" t="str">
        <f ca="true">+IF(OFFSET('Sanitation Data'!$F$31,0,10*ROW('Sanitation Data'!F136))="","",OFFSET('Sanitation Data'!$F$31,0,10*ROW('Sanitation Data'!F136)))</f>
        <v/>
      </c>
      <c r="CY142" s="285" t="str">
        <f ca="true">+IF(OFFSET('Sanitation Data'!$F$32,0,10*ROW('Sanitation Data'!F136))="","",OFFSET('Sanitation Data'!$F$32,0,10*ROW('Sanitation Data'!F136)))</f>
        <v/>
      </c>
      <c r="CZ142" s="285" t="str">
        <f ca="true">+IF(OFFSET('Sanitation Data'!$G$28,0,10*ROW('Sanitation Data'!G136))="","",OFFSET('Sanitation Data'!$G$28,0,10*ROW('Sanitation Data'!G136)))</f>
        <v/>
      </c>
      <c r="DA142" s="285" t="str">
        <f ca="true">+IF(OFFSET('Sanitation Data'!$G$29,0,10*ROW('Sanitation Data'!G136))="","",OFFSET('Sanitation Data'!$G$29,0,10*ROW('Sanitation Data'!G136)))</f>
        <v/>
      </c>
      <c r="DB142" s="285" t="str">
        <f ca="true">+IF(OFFSET('Sanitation Data'!$G$30,0,10*ROW('Sanitation Data'!G136))="","",OFFSET('Sanitation Data'!$G$30,0,10*ROW('Sanitation Data'!G136)))</f>
        <v/>
      </c>
      <c r="DC142" s="285" t="str">
        <f ca="true">+IF(OFFSET('Sanitation Data'!$G$31,0,10*ROW('Sanitation Data'!G136))="","",OFFSET('Sanitation Data'!$G$31,0,10*ROW('Sanitation Data'!G136)))</f>
        <v/>
      </c>
      <c r="DD142" s="285" t="str">
        <f ca="true">+IF(OFFSET('Sanitation Data'!$G$32,0,10*ROW('Sanitation Data'!G136))="","",OFFSET('Sanitation Data'!$G$32,0,10*ROW('Sanitation Data'!G136)))</f>
        <v/>
      </c>
      <c r="DE142" s="285" t="str">
        <f ca="true">+IF(OFFSET('Sanitation Data'!$H$28,0,10*ROW('Sanitation Data'!H136))="","",OFFSET('Sanitation Data'!$H$28,0,10*ROW('Sanitation Data'!H136)))</f>
        <v/>
      </c>
      <c r="DF142" s="285" t="str">
        <f ca="true">+IF(OFFSET('Sanitation Data'!$H$29,0,10*ROW('Sanitation Data'!H136))="","",OFFSET('Sanitation Data'!$H$29,0,10*ROW('Sanitation Data'!H136)))</f>
        <v/>
      </c>
      <c r="DG142" s="285" t="str">
        <f ca="true">+IF(OFFSET('Sanitation Data'!$H$30,0,10*ROW('Sanitation Data'!H136))="","",OFFSET('Sanitation Data'!$H$30,0,10*ROW('Sanitation Data'!H136)))</f>
        <v/>
      </c>
      <c r="DH142" s="285" t="str">
        <f ca="true">+IF(OFFSET('Sanitation Data'!$H$31,0,10*ROW('Sanitation Data'!H136))="","",OFFSET('Sanitation Data'!$H$31,0,10*ROW('Sanitation Data'!H136)))</f>
        <v/>
      </c>
      <c r="DI142" s="285" t="str">
        <f ca="true">+IF(OFFSET('Sanitation Data'!$H$32,0,10*ROW('Sanitation Data'!H136))="","",OFFSET('Sanitation Data'!$H$32,0,10*ROW('Sanitation Data'!H136)))</f>
        <v/>
      </c>
      <c r="DJ142" s="285" t="str">
        <f ca="true">+IF(OFFSET('Sanitation Data'!$I$28,0,10*ROW('Sanitation Data'!I136))="","",OFFSET('Sanitation Data'!$I$28,0,10*ROW('Sanitation Data'!I136)))</f>
        <v/>
      </c>
      <c r="DK142" s="285" t="str">
        <f ca="true">+IF(OFFSET('Sanitation Data'!$I$29,0,10*ROW('Sanitation Data'!I136))="","",OFFSET('Sanitation Data'!$I$29,0,10*ROW('Sanitation Data'!I136)))</f>
        <v/>
      </c>
      <c r="DL142" s="285" t="str">
        <f ca="true">+IF(OFFSET('Sanitation Data'!$I$30,0,10*ROW('Sanitation Data'!I136))="","",OFFSET('Sanitation Data'!$I$30,0,10*ROW('Sanitation Data'!I136)))</f>
        <v/>
      </c>
      <c r="DM142" s="285" t="str">
        <f ca="true">+IF(OFFSET('Sanitation Data'!$I$31,0,10*ROW('Sanitation Data'!I136))="","",OFFSET('Sanitation Data'!$I$31,0,10*ROW('Sanitation Data'!I136)))</f>
        <v/>
      </c>
      <c r="DN142" s="285" t="str">
        <f ca="true">+IF(OFFSET('Sanitation Data'!$I$32,0,10*ROW('Sanitation Data'!I136))="","",OFFSET('Sanitation Data'!$I$32,0,10*ROW('Sanitation Data'!I136)))</f>
        <v/>
      </c>
      <c r="DO142" s="285" t="str">
        <f ca="true">+IF(OFFSET('Hygiene Data'!$D$11,0,10*ROW('Hygiene Data'!D136))="","",OFFSET('Hygiene Data'!$D$11,0,10*ROW('Hygiene Data'!D136)))</f>
        <v/>
      </c>
      <c r="DP142" s="285" t="str">
        <f ca="true">+IF(OFFSET('Hygiene Data'!$D$12,0,10*ROW('Hygiene Data'!D136))="","",OFFSET('Hygiene Data'!$D$12,0,10*ROW('Hygiene Data'!D136)))</f>
        <v/>
      </c>
      <c r="DQ142" s="285" t="str">
        <f ca="true">+IF(OFFSET('Hygiene Data'!$D$13,0,10*ROW('Hygiene Data'!D136))="","",OFFSET('Hygiene Data'!$D$13,0,10*ROW('Hygiene Data'!D136)))</f>
        <v/>
      </c>
      <c r="DR142" s="285" t="str">
        <f ca="true">+IF(OFFSET('Hygiene Data'!$E$11,0,10*ROW('Hygiene Data'!E136))="","",OFFSET('Hygiene Data'!$E$11,0,10*ROW('Hygiene Data'!E136)))</f>
        <v/>
      </c>
      <c r="DS142" s="285" t="str">
        <f ca="true">+IF(OFFSET('Hygiene Data'!$E$12,0,10*ROW('Hygiene Data'!E136))="","",OFFSET('Hygiene Data'!$E$12,0,10*ROW('Hygiene Data'!E136)))</f>
        <v/>
      </c>
      <c r="DT142" s="285" t="str">
        <f ca="true">+IF(OFFSET('Hygiene Data'!$E$13,0,10*ROW('Hygiene Data'!E136))="","",OFFSET('Hygiene Data'!$E$13,0,10*ROW('Hygiene Data'!E136)))</f>
        <v/>
      </c>
      <c r="DU142" s="285" t="str">
        <f ca="true">+IF(OFFSET('Hygiene Data'!$F$11,0,10*ROW('Hygiene Data'!F136))="","",OFFSET('Hygiene Data'!$F$11,0,10*ROW('Hygiene Data'!F136)))</f>
        <v/>
      </c>
      <c r="DV142" s="285" t="str">
        <f ca="true">+IF(OFFSET('Hygiene Data'!$F$12,0,10*ROW('Hygiene Data'!F136))="","",OFFSET('Hygiene Data'!$F$12,0,10*ROW('Hygiene Data'!F136)))</f>
        <v/>
      </c>
      <c r="DW142" s="285" t="str">
        <f ca="true">+IF(OFFSET('Hygiene Data'!$F$13,0,10*ROW('Hygiene Data'!F136))="","",OFFSET('Hygiene Data'!$F$13,0,10*ROW('Hygiene Data'!F136)))</f>
        <v/>
      </c>
      <c r="DX142" s="285" t="str">
        <f ca="true">+IF(OFFSET('Hygiene Data'!$G$11,0,10*ROW('Hygiene Data'!G136))="","",OFFSET('Hygiene Data'!$G$11,0,10*ROW('Hygiene Data'!G136)))</f>
        <v/>
      </c>
      <c r="DY142" s="285" t="str">
        <f ca="true">+IF(OFFSET('Hygiene Data'!$G$12,0,10*ROW('Hygiene Data'!G136))="","",OFFSET('Hygiene Data'!$G$12,0,10*ROW('Hygiene Data'!G136)))</f>
        <v/>
      </c>
      <c r="DZ142" s="285" t="str">
        <f ca="true">+IF(OFFSET('Hygiene Data'!$G$13,0,10*ROW('Hygiene Data'!G136))="","",OFFSET('Hygiene Data'!$G$13,0,10*ROW('Hygiene Data'!G136)))</f>
        <v/>
      </c>
      <c r="EA142" s="285" t="str">
        <f ca="true">+IF(OFFSET('Hygiene Data'!$H$11,0,10*ROW('Hygiene Data'!H136))="","",OFFSET('Hygiene Data'!$H$11,0,10*ROW('Hygiene Data'!H136)))</f>
        <v/>
      </c>
      <c r="EB142" s="285" t="str">
        <f ca="true">+IF(OFFSET('Hygiene Data'!$H$12,0,10*ROW('Hygiene Data'!H136))="","",OFFSET('Hygiene Data'!$H$12,0,10*ROW('Hygiene Data'!H136)))</f>
        <v/>
      </c>
      <c r="EC142" s="285" t="str">
        <f ca="true">+IF(OFFSET('Hygiene Data'!$H$13,0,10*ROW('Hygiene Data'!H136))="","",OFFSET('Hygiene Data'!$H$13,0,10*ROW('Hygiene Data'!H136)))</f>
        <v/>
      </c>
      <c r="ED142" s="285" t="str">
        <f ca="true">+IF(OFFSET('Hygiene Data'!$I$11,0,10*ROW('Hygiene Data'!I136))="","",OFFSET('Hygiene Data'!$I$11,0,10*ROW('Hygiene Data'!I136)))</f>
        <v/>
      </c>
      <c r="EE142" s="285" t="str">
        <f ca="true">+IF(OFFSET('Hygiene Data'!$I$12,0,10*ROW('Hygiene Data'!I136))="","",OFFSET('Hygiene Data'!$I$12,0,10*ROW('Hygiene Data'!I136)))</f>
        <v/>
      </c>
      <c r="EF142" s="285" t="str">
        <f ca="true">+IF(OFFSET('Hygiene Data'!$I$13,0,10*ROW('Hygiene Data'!I136))="","",OFFSET('Hygiene Data'!$I$13,0,10*ROW('Hygiene Data'!I136)))</f>
        <v/>
      </c>
    </row>
    <row xmlns:x14ac="http://schemas.microsoft.com/office/spreadsheetml/2009/9/ac" r="143" x14ac:dyDescent="0.2">
      <c r="A143" s="35" t="str">
        <f ca="true">+IF(OFFSET('Water Data'!$B$2,0,10*ROW('Water Data'!E137))="","",OFFSET('Water Data'!$B$2,0,10*ROW('Water Data'!E137)))</f>
        <v/>
      </c>
      <c r="B143" s="35" t="str">
        <f ca="true">+IF(OFFSET('Water Data'!$C$2,0,10*ROW('Water Data'!F137))="","",OFFSET('Water Data'!$C$2,0,10*ROW('Water Data'!F137)))</f>
        <v/>
      </c>
      <c r="C143" s="341" t="str">
        <f t="shared" ca="true" si="2"/>
        <v/>
      </c>
      <c r="D143" s="89"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89"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89"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89"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89"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89"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89"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89"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89"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89"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89"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89"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89"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89"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89"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89"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89"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89"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0"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0"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0"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0"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0"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0"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0"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0"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0"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0"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0"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0"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0"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0"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0"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0"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0"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0"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0"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0"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0"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0"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0"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0"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0"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0"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0"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0"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0"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0"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1"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1"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1"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1"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1"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1"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1"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1"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1"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1"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1"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1"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1"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1"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1"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1"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1"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1"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85"/>
      <c r="BS143" s="285" t="str">
        <f ca="true">+IF(OFFSET('Water Data'!$D$27,0,10*ROW('Water Data'!D137))="","",OFFSET('Water Data'!$D$27,0,10*ROW('Water Data'!D137)))</f>
        <v/>
      </c>
      <c r="BT143" s="285" t="str">
        <f ca="true">+IF(OFFSET('Water Data'!$D$28,0,10*ROW('Water Data'!D137))="","",OFFSET('Water Data'!$D$28,0,10*ROW('Water Data'!D137)))</f>
        <v/>
      </c>
      <c r="BU143" s="285" t="str">
        <f ca="true">+IF(OFFSET('Water Data'!$D$29,0,10*ROW('Water Data'!D137))="","",OFFSET('Water Data'!$D$29,0,10*ROW('Water Data'!D137)))</f>
        <v/>
      </c>
      <c r="BV143" s="285" t="str">
        <f ca="true">+IF(OFFSET('Water Data'!$E$27,0,10*ROW('Water Data'!E137))="","",OFFSET('Water Data'!$E$27,0,10*ROW('Water Data'!E137)))</f>
        <v/>
      </c>
      <c r="BW143" s="285" t="str">
        <f ca="true">+IF(OFFSET('Water Data'!$E$28,0,10*ROW('Water Data'!E137))="","",OFFSET('Water Data'!$E$28,0,10*ROW('Water Data'!E137)))</f>
        <v/>
      </c>
      <c r="BX143" s="285" t="str">
        <f ca="true">+IF(OFFSET('Water Data'!$E$29,0,10*ROW('Water Data'!E137))="","",OFFSET('Water Data'!$E$29,0,10*ROW('Water Data'!E137)))</f>
        <v/>
      </c>
      <c r="BY143" s="285" t="str">
        <f ca="true">+IF(OFFSET('Water Data'!$F$27,0,10*ROW('Water Data'!F137))="","",OFFSET('Water Data'!$F$27,0,10*ROW('Water Data'!F137)))</f>
        <v/>
      </c>
      <c r="BZ143" s="285" t="str">
        <f ca="true">+IF(OFFSET('Water Data'!$F$28,0,10*ROW('Water Data'!F137))="","",OFFSET('Water Data'!$F$28,0,10*ROW('Water Data'!F137)))</f>
        <v/>
      </c>
      <c r="CA143" s="285" t="str">
        <f ca="true">+IF(OFFSET('Water Data'!$F$29,0,10*ROW('Water Data'!F137))="","",OFFSET('Water Data'!$F$29,0,10*ROW('Water Data'!F137)))</f>
        <v/>
      </c>
      <c r="CB143" s="285" t="str">
        <f ca="true">+IF(OFFSET('Water Data'!$G$27,0,10*ROW('Water Data'!G137))="","",OFFSET('Water Data'!$G$27,0,10*ROW('Water Data'!G137)))</f>
        <v/>
      </c>
      <c r="CC143" s="285" t="str">
        <f ca="true">+IF(OFFSET('Water Data'!$G$28,0,10*ROW('Water Data'!G137))="","",OFFSET('Water Data'!$G$28,0,10*ROW('Water Data'!G137)))</f>
        <v/>
      </c>
      <c r="CD143" s="285" t="str">
        <f ca="true">+IF(OFFSET('Water Data'!$G$29,0,10*ROW('Water Data'!G137))="","",OFFSET('Water Data'!$G$29,0,10*ROW('Water Data'!G137)))</f>
        <v/>
      </c>
      <c r="CE143" s="285" t="str">
        <f ca="true">+IF(OFFSET('Water Data'!$H$27,0,10*ROW('Water Data'!H137))="","",OFFSET('Water Data'!$H$27,0,10*ROW('Water Data'!H137)))</f>
        <v/>
      </c>
      <c r="CF143" s="285" t="str">
        <f ca="true">+IF(OFFSET('Water Data'!$H$28,0,10*ROW('Water Data'!H137))="","",OFFSET('Water Data'!$H$28,0,10*ROW('Water Data'!H137)))</f>
        <v/>
      </c>
      <c r="CG143" s="285" t="str">
        <f ca="true">+IF(OFFSET('Water Data'!$H$29,0,10*ROW('Water Data'!H137))="","",OFFSET('Water Data'!$H$29,0,10*ROW('Water Data'!H137)))</f>
        <v/>
      </c>
      <c r="CH143" s="285" t="str">
        <f ca="true">+IF(OFFSET('Water Data'!$I$27,0,10*ROW('Water Data'!I137))="","",OFFSET('Water Data'!$I$27,0,10*ROW('Water Data'!I137)))</f>
        <v/>
      </c>
      <c r="CI143" s="285" t="str">
        <f ca="true">+IF(OFFSET('Water Data'!$I$28,0,10*ROW('Water Data'!I137))="","",OFFSET('Water Data'!$I$28,0,10*ROW('Water Data'!I137)))</f>
        <v/>
      </c>
      <c r="CJ143" s="285" t="str">
        <f ca="true">+IF(OFFSET('Water Data'!$I$29,0,10*ROW('Water Data'!I137))="","",OFFSET('Water Data'!$I$29,0,10*ROW('Water Data'!I137)))</f>
        <v/>
      </c>
      <c r="CK143" s="285" t="str">
        <f ca="true">+IF(OFFSET('Sanitation Data'!$D$28,0,10*ROW('Sanitation Data'!D137))="","",OFFSET('Sanitation Data'!$D$28,0,10*ROW('Sanitation Data'!D137)))</f>
        <v/>
      </c>
      <c r="CL143" s="285" t="str">
        <f ca="true">+IF(OFFSET('Sanitation Data'!$D$29,0,10*ROW('Sanitation Data'!D137))="","",OFFSET('Sanitation Data'!$D$29,0,10*ROW('Sanitation Data'!D137)))</f>
        <v/>
      </c>
      <c r="CM143" s="285" t="str">
        <f ca="true">+IF(OFFSET('Sanitation Data'!$D$30,0,10*ROW('Sanitation Data'!D137))="","",OFFSET('Sanitation Data'!$D$30,0,10*ROW('Sanitation Data'!D137)))</f>
        <v/>
      </c>
      <c r="CN143" s="285" t="str">
        <f ca="true">+IF(OFFSET('Sanitation Data'!$D$31,0,10*ROW('Sanitation Data'!D137))="","",OFFSET('Sanitation Data'!$D$31,0,10*ROW('Sanitation Data'!D137)))</f>
        <v/>
      </c>
      <c r="CO143" s="285" t="str">
        <f ca="true">+IF(OFFSET('Sanitation Data'!$D$32,0,10*ROW('Sanitation Data'!D137))="","",OFFSET('Sanitation Data'!$D$32,0,10*ROW('Sanitation Data'!D137)))</f>
        <v/>
      </c>
      <c r="CP143" s="285" t="str">
        <f ca="true">+IF(OFFSET('Sanitation Data'!$E$28,0,10*ROW('Sanitation Data'!E137))="","",OFFSET('Sanitation Data'!$E$28,0,10*ROW('Sanitation Data'!E137)))</f>
        <v/>
      </c>
      <c r="CQ143" s="285" t="str">
        <f ca="true">+IF(OFFSET('Sanitation Data'!$E$29,0,10*ROW('Sanitation Data'!E137))="","",OFFSET('Sanitation Data'!$E$29,0,10*ROW('Sanitation Data'!E137)))</f>
        <v/>
      </c>
      <c r="CR143" s="285" t="str">
        <f ca="true">+IF(OFFSET('Sanitation Data'!$E$30,0,10*ROW('Sanitation Data'!E137))="","",OFFSET('Sanitation Data'!$E$30,0,10*ROW('Sanitation Data'!E137)))</f>
        <v/>
      </c>
      <c r="CS143" s="285" t="str">
        <f ca="true">+IF(OFFSET('Sanitation Data'!$E$31,0,10*ROW('Sanitation Data'!E137))="","",OFFSET('Sanitation Data'!$E$31,0,10*ROW('Sanitation Data'!E137)))</f>
        <v/>
      </c>
      <c r="CT143" s="285" t="str">
        <f ca="true">+IF(OFFSET('Sanitation Data'!$E$32,0,10*ROW('Sanitation Data'!E137))="","",OFFSET('Sanitation Data'!$E$32,0,10*ROW('Sanitation Data'!E137)))</f>
        <v/>
      </c>
      <c r="CU143" s="285" t="str">
        <f ca="true">+IF(OFFSET('Sanitation Data'!$F$28,0,10*ROW('Sanitation Data'!F137))="","",OFFSET('Sanitation Data'!$F$28,0,10*ROW('Sanitation Data'!F137)))</f>
        <v/>
      </c>
      <c r="CV143" s="285" t="str">
        <f ca="true">+IF(OFFSET('Sanitation Data'!$F$29,0,10*ROW('Sanitation Data'!F137))="","",OFFSET('Sanitation Data'!$F$29,0,10*ROW('Sanitation Data'!F137)))</f>
        <v/>
      </c>
      <c r="CW143" s="285" t="str">
        <f ca="true">+IF(OFFSET('Sanitation Data'!$F$30,0,10*ROW('Sanitation Data'!F137))="","",OFFSET('Sanitation Data'!$F$30,0,10*ROW('Sanitation Data'!F137)))</f>
        <v/>
      </c>
      <c r="CX143" s="285" t="str">
        <f ca="true">+IF(OFFSET('Sanitation Data'!$F$31,0,10*ROW('Sanitation Data'!F137))="","",OFFSET('Sanitation Data'!$F$31,0,10*ROW('Sanitation Data'!F137)))</f>
        <v/>
      </c>
      <c r="CY143" s="285" t="str">
        <f ca="true">+IF(OFFSET('Sanitation Data'!$F$32,0,10*ROW('Sanitation Data'!F137))="","",OFFSET('Sanitation Data'!$F$32,0,10*ROW('Sanitation Data'!F137)))</f>
        <v/>
      </c>
      <c r="CZ143" s="285" t="str">
        <f ca="true">+IF(OFFSET('Sanitation Data'!$G$28,0,10*ROW('Sanitation Data'!G137))="","",OFFSET('Sanitation Data'!$G$28,0,10*ROW('Sanitation Data'!G137)))</f>
        <v/>
      </c>
      <c r="DA143" s="285" t="str">
        <f ca="true">+IF(OFFSET('Sanitation Data'!$G$29,0,10*ROW('Sanitation Data'!G137))="","",OFFSET('Sanitation Data'!$G$29,0,10*ROW('Sanitation Data'!G137)))</f>
        <v/>
      </c>
      <c r="DB143" s="285" t="str">
        <f ca="true">+IF(OFFSET('Sanitation Data'!$G$30,0,10*ROW('Sanitation Data'!G137))="","",OFFSET('Sanitation Data'!$G$30,0,10*ROW('Sanitation Data'!G137)))</f>
        <v/>
      </c>
      <c r="DC143" s="285" t="str">
        <f ca="true">+IF(OFFSET('Sanitation Data'!$G$31,0,10*ROW('Sanitation Data'!G137))="","",OFFSET('Sanitation Data'!$G$31,0,10*ROW('Sanitation Data'!G137)))</f>
        <v/>
      </c>
      <c r="DD143" s="285" t="str">
        <f ca="true">+IF(OFFSET('Sanitation Data'!$G$32,0,10*ROW('Sanitation Data'!G137))="","",OFFSET('Sanitation Data'!$G$32,0,10*ROW('Sanitation Data'!G137)))</f>
        <v/>
      </c>
      <c r="DE143" s="285" t="str">
        <f ca="true">+IF(OFFSET('Sanitation Data'!$H$28,0,10*ROW('Sanitation Data'!H137))="","",OFFSET('Sanitation Data'!$H$28,0,10*ROW('Sanitation Data'!H137)))</f>
        <v/>
      </c>
      <c r="DF143" s="285" t="str">
        <f ca="true">+IF(OFFSET('Sanitation Data'!$H$29,0,10*ROW('Sanitation Data'!H137))="","",OFFSET('Sanitation Data'!$H$29,0,10*ROW('Sanitation Data'!H137)))</f>
        <v/>
      </c>
      <c r="DG143" s="285" t="str">
        <f ca="true">+IF(OFFSET('Sanitation Data'!$H$30,0,10*ROW('Sanitation Data'!H137))="","",OFFSET('Sanitation Data'!$H$30,0,10*ROW('Sanitation Data'!H137)))</f>
        <v/>
      </c>
      <c r="DH143" s="285" t="str">
        <f ca="true">+IF(OFFSET('Sanitation Data'!$H$31,0,10*ROW('Sanitation Data'!H137))="","",OFFSET('Sanitation Data'!$H$31,0,10*ROW('Sanitation Data'!H137)))</f>
        <v/>
      </c>
      <c r="DI143" s="285" t="str">
        <f ca="true">+IF(OFFSET('Sanitation Data'!$H$32,0,10*ROW('Sanitation Data'!H137))="","",OFFSET('Sanitation Data'!$H$32,0,10*ROW('Sanitation Data'!H137)))</f>
        <v/>
      </c>
      <c r="DJ143" s="285" t="str">
        <f ca="true">+IF(OFFSET('Sanitation Data'!$I$28,0,10*ROW('Sanitation Data'!I137))="","",OFFSET('Sanitation Data'!$I$28,0,10*ROW('Sanitation Data'!I137)))</f>
        <v/>
      </c>
      <c r="DK143" s="285" t="str">
        <f ca="true">+IF(OFFSET('Sanitation Data'!$I$29,0,10*ROW('Sanitation Data'!I137))="","",OFFSET('Sanitation Data'!$I$29,0,10*ROW('Sanitation Data'!I137)))</f>
        <v/>
      </c>
      <c r="DL143" s="285" t="str">
        <f ca="true">+IF(OFFSET('Sanitation Data'!$I$30,0,10*ROW('Sanitation Data'!I137))="","",OFFSET('Sanitation Data'!$I$30,0,10*ROW('Sanitation Data'!I137)))</f>
        <v/>
      </c>
      <c r="DM143" s="285" t="str">
        <f ca="true">+IF(OFFSET('Sanitation Data'!$I$31,0,10*ROW('Sanitation Data'!I137))="","",OFFSET('Sanitation Data'!$I$31,0,10*ROW('Sanitation Data'!I137)))</f>
        <v/>
      </c>
      <c r="DN143" s="285" t="str">
        <f ca="true">+IF(OFFSET('Sanitation Data'!$I$32,0,10*ROW('Sanitation Data'!I137))="","",OFFSET('Sanitation Data'!$I$32,0,10*ROW('Sanitation Data'!I137)))</f>
        <v/>
      </c>
      <c r="DO143" s="285" t="str">
        <f ca="true">+IF(OFFSET('Hygiene Data'!$D$11,0,10*ROW('Hygiene Data'!D137))="","",OFFSET('Hygiene Data'!$D$11,0,10*ROW('Hygiene Data'!D137)))</f>
        <v/>
      </c>
      <c r="DP143" s="285" t="str">
        <f ca="true">+IF(OFFSET('Hygiene Data'!$D$12,0,10*ROW('Hygiene Data'!D137))="","",OFFSET('Hygiene Data'!$D$12,0,10*ROW('Hygiene Data'!D137)))</f>
        <v/>
      </c>
      <c r="DQ143" s="285" t="str">
        <f ca="true">+IF(OFFSET('Hygiene Data'!$D$13,0,10*ROW('Hygiene Data'!D137))="","",OFFSET('Hygiene Data'!$D$13,0,10*ROW('Hygiene Data'!D137)))</f>
        <v/>
      </c>
      <c r="DR143" s="285" t="str">
        <f ca="true">+IF(OFFSET('Hygiene Data'!$E$11,0,10*ROW('Hygiene Data'!E137))="","",OFFSET('Hygiene Data'!$E$11,0,10*ROW('Hygiene Data'!E137)))</f>
        <v/>
      </c>
      <c r="DS143" s="285" t="str">
        <f ca="true">+IF(OFFSET('Hygiene Data'!$E$12,0,10*ROW('Hygiene Data'!E137))="","",OFFSET('Hygiene Data'!$E$12,0,10*ROW('Hygiene Data'!E137)))</f>
        <v/>
      </c>
      <c r="DT143" s="285" t="str">
        <f ca="true">+IF(OFFSET('Hygiene Data'!$E$13,0,10*ROW('Hygiene Data'!E137))="","",OFFSET('Hygiene Data'!$E$13,0,10*ROW('Hygiene Data'!E137)))</f>
        <v/>
      </c>
      <c r="DU143" s="285" t="str">
        <f ca="true">+IF(OFFSET('Hygiene Data'!$F$11,0,10*ROW('Hygiene Data'!F137))="","",OFFSET('Hygiene Data'!$F$11,0,10*ROW('Hygiene Data'!F137)))</f>
        <v/>
      </c>
      <c r="DV143" s="285" t="str">
        <f ca="true">+IF(OFFSET('Hygiene Data'!$F$12,0,10*ROW('Hygiene Data'!F137))="","",OFFSET('Hygiene Data'!$F$12,0,10*ROW('Hygiene Data'!F137)))</f>
        <v/>
      </c>
      <c r="DW143" s="285" t="str">
        <f ca="true">+IF(OFFSET('Hygiene Data'!$F$13,0,10*ROW('Hygiene Data'!F137))="","",OFFSET('Hygiene Data'!$F$13,0,10*ROW('Hygiene Data'!F137)))</f>
        <v/>
      </c>
      <c r="DX143" s="285" t="str">
        <f ca="true">+IF(OFFSET('Hygiene Data'!$G$11,0,10*ROW('Hygiene Data'!G137))="","",OFFSET('Hygiene Data'!$G$11,0,10*ROW('Hygiene Data'!G137)))</f>
        <v/>
      </c>
      <c r="DY143" s="285" t="str">
        <f ca="true">+IF(OFFSET('Hygiene Data'!$G$12,0,10*ROW('Hygiene Data'!G137))="","",OFFSET('Hygiene Data'!$G$12,0,10*ROW('Hygiene Data'!G137)))</f>
        <v/>
      </c>
      <c r="DZ143" s="285" t="str">
        <f ca="true">+IF(OFFSET('Hygiene Data'!$G$13,0,10*ROW('Hygiene Data'!G137))="","",OFFSET('Hygiene Data'!$G$13,0,10*ROW('Hygiene Data'!G137)))</f>
        <v/>
      </c>
      <c r="EA143" s="285" t="str">
        <f ca="true">+IF(OFFSET('Hygiene Data'!$H$11,0,10*ROW('Hygiene Data'!H137))="","",OFFSET('Hygiene Data'!$H$11,0,10*ROW('Hygiene Data'!H137)))</f>
        <v/>
      </c>
      <c r="EB143" s="285" t="str">
        <f ca="true">+IF(OFFSET('Hygiene Data'!$H$12,0,10*ROW('Hygiene Data'!H137))="","",OFFSET('Hygiene Data'!$H$12,0,10*ROW('Hygiene Data'!H137)))</f>
        <v/>
      </c>
      <c r="EC143" s="285" t="str">
        <f ca="true">+IF(OFFSET('Hygiene Data'!$H$13,0,10*ROW('Hygiene Data'!H137))="","",OFFSET('Hygiene Data'!$H$13,0,10*ROW('Hygiene Data'!H137)))</f>
        <v/>
      </c>
      <c r="ED143" s="285" t="str">
        <f ca="true">+IF(OFFSET('Hygiene Data'!$I$11,0,10*ROW('Hygiene Data'!I137))="","",OFFSET('Hygiene Data'!$I$11,0,10*ROW('Hygiene Data'!I137)))</f>
        <v/>
      </c>
      <c r="EE143" s="285" t="str">
        <f ca="true">+IF(OFFSET('Hygiene Data'!$I$12,0,10*ROW('Hygiene Data'!I137))="","",OFFSET('Hygiene Data'!$I$12,0,10*ROW('Hygiene Data'!I137)))</f>
        <v/>
      </c>
      <c r="EF143" s="285" t="str">
        <f ca="true">+IF(OFFSET('Hygiene Data'!$I$13,0,10*ROW('Hygiene Data'!I137))="","",OFFSET('Hygiene Data'!$I$13,0,10*ROW('Hygiene Data'!I137)))</f>
        <v/>
      </c>
    </row>
    <row xmlns:x14ac="http://schemas.microsoft.com/office/spreadsheetml/2009/9/ac" r="144" x14ac:dyDescent="0.2">
      <c r="A144" s="35" t="str">
        <f ca="true">+IF(OFFSET('Water Data'!$B$2,0,10*ROW('Water Data'!E138))="","",OFFSET('Water Data'!$B$2,0,10*ROW('Water Data'!E138)))</f>
        <v/>
      </c>
      <c r="B144" s="35" t="str">
        <f ca="true">+IF(OFFSET('Water Data'!$C$2,0,10*ROW('Water Data'!F138))="","",OFFSET('Water Data'!$C$2,0,10*ROW('Water Data'!F138)))</f>
        <v/>
      </c>
      <c r="C144" s="341" t="str">
        <f t="shared" ca="true" si="2"/>
        <v/>
      </c>
      <c r="D144" s="89"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89"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89"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89"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89"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89"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89"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89"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89"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89"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89"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89"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89"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89"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89"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89"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89"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89"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0"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0"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0"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0"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0"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0"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0"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0"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0"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0"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0"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0"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0"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0"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0"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0"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0"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0"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0"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0"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0"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0"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0"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0"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0"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0"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0"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0"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0"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0"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1"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1"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1"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1"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1"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1"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1"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1"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1"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1"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1"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1"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1"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1"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1"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1"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1"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1"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85"/>
      <c r="BS144" s="285" t="str">
        <f ca="true">+IF(OFFSET('Water Data'!$D$27,0,10*ROW('Water Data'!D138))="","",OFFSET('Water Data'!$D$27,0,10*ROW('Water Data'!D138)))</f>
        <v/>
      </c>
      <c r="BT144" s="285" t="str">
        <f ca="true">+IF(OFFSET('Water Data'!$D$28,0,10*ROW('Water Data'!D138))="","",OFFSET('Water Data'!$D$28,0,10*ROW('Water Data'!D138)))</f>
        <v/>
      </c>
      <c r="BU144" s="285" t="str">
        <f ca="true">+IF(OFFSET('Water Data'!$D$29,0,10*ROW('Water Data'!D138))="","",OFFSET('Water Data'!$D$29,0,10*ROW('Water Data'!D138)))</f>
        <v/>
      </c>
      <c r="BV144" s="285" t="str">
        <f ca="true">+IF(OFFSET('Water Data'!$E$27,0,10*ROW('Water Data'!E138))="","",OFFSET('Water Data'!$E$27,0,10*ROW('Water Data'!E138)))</f>
        <v/>
      </c>
      <c r="BW144" s="285" t="str">
        <f ca="true">+IF(OFFSET('Water Data'!$E$28,0,10*ROW('Water Data'!E138))="","",OFFSET('Water Data'!$E$28,0,10*ROW('Water Data'!E138)))</f>
        <v/>
      </c>
      <c r="BX144" s="285" t="str">
        <f ca="true">+IF(OFFSET('Water Data'!$E$29,0,10*ROW('Water Data'!E138))="","",OFFSET('Water Data'!$E$29,0,10*ROW('Water Data'!E138)))</f>
        <v/>
      </c>
      <c r="BY144" s="285" t="str">
        <f ca="true">+IF(OFFSET('Water Data'!$F$27,0,10*ROW('Water Data'!F138))="","",OFFSET('Water Data'!$F$27,0,10*ROW('Water Data'!F138)))</f>
        <v/>
      </c>
      <c r="BZ144" s="285" t="str">
        <f ca="true">+IF(OFFSET('Water Data'!$F$28,0,10*ROW('Water Data'!F138))="","",OFFSET('Water Data'!$F$28,0,10*ROW('Water Data'!F138)))</f>
        <v/>
      </c>
      <c r="CA144" s="285" t="str">
        <f ca="true">+IF(OFFSET('Water Data'!$F$29,0,10*ROW('Water Data'!F138))="","",OFFSET('Water Data'!$F$29,0,10*ROW('Water Data'!F138)))</f>
        <v/>
      </c>
      <c r="CB144" s="285" t="str">
        <f ca="true">+IF(OFFSET('Water Data'!$G$27,0,10*ROW('Water Data'!G138))="","",OFFSET('Water Data'!$G$27,0,10*ROW('Water Data'!G138)))</f>
        <v/>
      </c>
      <c r="CC144" s="285" t="str">
        <f ca="true">+IF(OFFSET('Water Data'!$G$28,0,10*ROW('Water Data'!G138))="","",OFFSET('Water Data'!$G$28,0,10*ROW('Water Data'!G138)))</f>
        <v/>
      </c>
      <c r="CD144" s="285" t="str">
        <f ca="true">+IF(OFFSET('Water Data'!$G$29,0,10*ROW('Water Data'!G138))="","",OFFSET('Water Data'!$G$29,0,10*ROW('Water Data'!G138)))</f>
        <v/>
      </c>
      <c r="CE144" s="285" t="str">
        <f ca="true">+IF(OFFSET('Water Data'!$H$27,0,10*ROW('Water Data'!H138))="","",OFFSET('Water Data'!$H$27,0,10*ROW('Water Data'!H138)))</f>
        <v/>
      </c>
      <c r="CF144" s="285" t="str">
        <f ca="true">+IF(OFFSET('Water Data'!$H$28,0,10*ROW('Water Data'!H138))="","",OFFSET('Water Data'!$H$28,0,10*ROW('Water Data'!H138)))</f>
        <v/>
      </c>
      <c r="CG144" s="285" t="str">
        <f ca="true">+IF(OFFSET('Water Data'!$H$29,0,10*ROW('Water Data'!H138))="","",OFFSET('Water Data'!$H$29,0,10*ROW('Water Data'!H138)))</f>
        <v/>
      </c>
      <c r="CH144" s="285" t="str">
        <f ca="true">+IF(OFFSET('Water Data'!$I$27,0,10*ROW('Water Data'!I138))="","",OFFSET('Water Data'!$I$27,0,10*ROW('Water Data'!I138)))</f>
        <v/>
      </c>
      <c r="CI144" s="285" t="str">
        <f ca="true">+IF(OFFSET('Water Data'!$I$28,0,10*ROW('Water Data'!I138))="","",OFFSET('Water Data'!$I$28,0,10*ROW('Water Data'!I138)))</f>
        <v/>
      </c>
      <c r="CJ144" s="285" t="str">
        <f ca="true">+IF(OFFSET('Water Data'!$I$29,0,10*ROW('Water Data'!I138))="","",OFFSET('Water Data'!$I$29,0,10*ROW('Water Data'!I138)))</f>
        <v/>
      </c>
      <c r="CK144" s="285" t="str">
        <f ca="true">+IF(OFFSET('Sanitation Data'!$D$28,0,10*ROW('Sanitation Data'!D138))="","",OFFSET('Sanitation Data'!$D$28,0,10*ROW('Sanitation Data'!D138)))</f>
        <v/>
      </c>
      <c r="CL144" s="285" t="str">
        <f ca="true">+IF(OFFSET('Sanitation Data'!$D$29,0,10*ROW('Sanitation Data'!D138))="","",OFFSET('Sanitation Data'!$D$29,0,10*ROW('Sanitation Data'!D138)))</f>
        <v/>
      </c>
      <c r="CM144" s="285" t="str">
        <f ca="true">+IF(OFFSET('Sanitation Data'!$D$30,0,10*ROW('Sanitation Data'!D138))="","",OFFSET('Sanitation Data'!$D$30,0,10*ROW('Sanitation Data'!D138)))</f>
        <v/>
      </c>
      <c r="CN144" s="285" t="str">
        <f ca="true">+IF(OFFSET('Sanitation Data'!$D$31,0,10*ROW('Sanitation Data'!D138))="","",OFFSET('Sanitation Data'!$D$31,0,10*ROW('Sanitation Data'!D138)))</f>
        <v/>
      </c>
      <c r="CO144" s="285" t="str">
        <f ca="true">+IF(OFFSET('Sanitation Data'!$D$32,0,10*ROW('Sanitation Data'!D138))="","",OFFSET('Sanitation Data'!$D$32,0,10*ROW('Sanitation Data'!D138)))</f>
        <v/>
      </c>
      <c r="CP144" s="285" t="str">
        <f ca="true">+IF(OFFSET('Sanitation Data'!$E$28,0,10*ROW('Sanitation Data'!E138))="","",OFFSET('Sanitation Data'!$E$28,0,10*ROW('Sanitation Data'!E138)))</f>
        <v/>
      </c>
      <c r="CQ144" s="285" t="str">
        <f ca="true">+IF(OFFSET('Sanitation Data'!$E$29,0,10*ROW('Sanitation Data'!E138))="","",OFFSET('Sanitation Data'!$E$29,0,10*ROW('Sanitation Data'!E138)))</f>
        <v/>
      </c>
      <c r="CR144" s="285" t="str">
        <f ca="true">+IF(OFFSET('Sanitation Data'!$E$30,0,10*ROW('Sanitation Data'!E138))="","",OFFSET('Sanitation Data'!$E$30,0,10*ROW('Sanitation Data'!E138)))</f>
        <v/>
      </c>
      <c r="CS144" s="285" t="str">
        <f ca="true">+IF(OFFSET('Sanitation Data'!$E$31,0,10*ROW('Sanitation Data'!E138))="","",OFFSET('Sanitation Data'!$E$31,0,10*ROW('Sanitation Data'!E138)))</f>
        <v/>
      </c>
      <c r="CT144" s="285" t="str">
        <f ca="true">+IF(OFFSET('Sanitation Data'!$E$32,0,10*ROW('Sanitation Data'!E138))="","",OFFSET('Sanitation Data'!$E$32,0,10*ROW('Sanitation Data'!E138)))</f>
        <v/>
      </c>
      <c r="CU144" s="285" t="str">
        <f ca="true">+IF(OFFSET('Sanitation Data'!$F$28,0,10*ROW('Sanitation Data'!F138))="","",OFFSET('Sanitation Data'!$F$28,0,10*ROW('Sanitation Data'!F138)))</f>
        <v/>
      </c>
      <c r="CV144" s="285" t="str">
        <f ca="true">+IF(OFFSET('Sanitation Data'!$F$29,0,10*ROW('Sanitation Data'!F138))="","",OFFSET('Sanitation Data'!$F$29,0,10*ROW('Sanitation Data'!F138)))</f>
        <v/>
      </c>
      <c r="CW144" s="285" t="str">
        <f ca="true">+IF(OFFSET('Sanitation Data'!$F$30,0,10*ROW('Sanitation Data'!F138))="","",OFFSET('Sanitation Data'!$F$30,0,10*ROW('Sanitation Data'!F138)))</f>
        <v/>
      </c>
      <c r="CX144" s="285" t="str">
        <f ca="true">+IF(OFFSET('Sanitation Data'!$F$31,0,10*ROW('Sanitation Data'!F138))="","",OFFSET('Sanitation Data'!$F$31,0,10*ROW('Sanitation Data'!F138)))</f>
        <v/>
      </c>
      <c r="CY144" s="285" t="str">
        <f ca="true">+IF(OFFSET('Sanitation Data'!$F$32,0,10*ROW('Sanitation Data'!F138))="","",OFFSET('Sanitation Data'!$F$32,0,10*ROW('Sanitation Data'!F138)))</f>
        <v/>
      </c>
      <c r="CZ144" s="285" t="str">
        <f ca="true">+IF(OFFSET('Sanitation Data'!$G$28,0,10*ROW('Sanitation Data'!G138))="","",OFFSET('Sanitation Data'!$G$28,0,10*ROW('Sanitation Data'!G138)))</f>
        <v/>
      </c>
      <c r="DA144" s="285" t="str">
        <f ca="true">+IF(OFFSET('Sanitation Data'!$G$29,0,10*ROW('Sanitation Data'!G138))="","",OFFSET('Sanitation Data'!$G$29,0,10*ROW('Sanitation Data'!G138)))</f>
        <v/>
      </c>
      <c r="DB144" s="285" t="str">
        <f ca="true">+IF(OFFSET('Sanitation Data'!$G$30,0,10*ROW('Sanitation Data'!G138))="","",OFFSET('Sanitation Data'!$G$30,0,10*ROW('Sanitation Data'!G138)))</f>
        <v/>
      </c>
      <c r="DC144" s="285" t="str">
        <f ca="true">+IF(OFFSET('Sanitation Data'!$G$31,0,10*ROW('Sanitation Data'!G138))="","",OFFSET('Sanitation Data'!$G$31,0,10*ROW('Sanitation Data'!G138)))</f>
        <v/>
      </c>
      <c r="DD144" s="285" t="str">
        <f ca="true">+IF(OFFSET('Sanitation Data'!$G$32,0,10*ROW('Sanitation Data'!G138))="","",OFFSET('Sanitation Data'!$G$32,0,10*ROW('Sanitation Data'!G138)))</f>
        <v/>
      </c>
      <c r="DE144" s="285" t="str">
        <f ca="true">+IF(OFFSET('Sanitation Data'!$H$28,0,10*ROW('Sanitation Data'!H138))="","",OFFSET('Sanitation Data'!$H$28,0,10*ROW('Sanitation Data'!H138)))</f>
        <v/>
      </c>
      <c r="DF144" s="285" t="str">
        <f ca="true">+IF(OFFSET('Sanitation Data'!$H$29,0,10*ROW('Sanitation Data'!H138))="","",OFFSET('Sanitation Data'!$H$29,0,10*ROW('Sanitation Data'!H138)))</f>
        <v/>
      </c>
      <c r="DG144" s="285" t="str">
        <f ca="true">+IF(OFFSET('Sanitation Data'!$H$30,0,10*ROW('Sanitation Data'!H138))="","",OFFSET('Sanitation Data'!$H$30,0,10*ROW('Sanitation Data'!H138)))</f>
        <v/>
      </c>
      <c r="DH144" s="285" t="str">
        <f ca="true">+IF(OFFSET('Sanitation Data'!$H$31,0,10*ROW('Sanitation Data'!H138))="","",OFFSET('Sanitation Data'!$H$31,0,10*ROW('Sanitation Data'!H138)))</f>
        <v/>
      </c>
      <c r="DI144" s="285" t="str">
        <f ca="true">+IF(OFFSET('Sanitation Data'!$H$32,0,10*ROW('Sanitation Data'!H138))="","",OFFSET('Sanitation Data'!$H$32,0,10*ROW('Sanitation Data'!H138)))</f>
        <v/>
      </c>
      <c r="DJ144" s="285" t="str">
        <f ca="true">+IF(OFFSET('Sanitation Data'!$I$28,0,10*ROW('Sanitation Data'!I138))="","",OFFSET('Sanitation Data'!$I$28,0,10*ROW('Sanitation Data'!I138)))</f>
        <v/>
      </c>
      <c r="DK144" s="285" t="str">
        <f ca="true">+IF(OFFSET('Sanitation Data'!$I$29,0,10*ROW('Sanitation Data'!I138))="","",OFFSET('Sanitation Data'!$I$29,0,10*ROW('Sanitation Data'!I138)))</f>
        <v/>
      </c>
      <c r="DL144" s="285" t="str">
        <f ca="true">+IF(OFFSET('Sanitation Data'!$I$30,0,10*ROW('Sanitation Data'!I138))="","",OFFSET('Sanitation Data'!$I$30,0,10*ROW('Sanitation Data'!I138)))</f>
        <v/>
      </c>
      <c r="DM144" s="285" t="str">
        <f ca="true">+IF(OFFSET('Sanitation Data'!$I$31,0,10*ROW('Sanitation Data'!I138))="","",OFFSET('Sanitation Data'!$I$31,0,10*ROW('Sanitation Data'!I138)))</f>
        <v/>
      </c>
      <c r="DN144" s="285" t="str">
        <f ca="true">+IF(OFFSET('Sanitation Data'!$I$32,0,10*ROW('Sanitation Data'!I138))="","",OFFSET('Sanitation Data'!$I$32,0,10*ROW('Sanitation Data'!I138)))</f>
        <v/>
      </c>
      <c r="DO144" s="285" t="str">
        <f ca="true">+IF(OFFSET('Hygiene Data'!$D$11,0,10*ROW('Hygiene Data'!D138))="","",OFFSET('Hygiene Data'!$D$11,0,10*ROW('Hygiene Data'!D138)))</f>
        <v/>
      </c>
      <c r="DP144" s="285" t="str">
        <f ca="true">+IF(OFFSET('Hygiene Data'!$D$12,0,10*ROW('Hygiene Data'!D138))="","",OFFSET('Hygiene Data'!$D$12,0,10*ROW('Hygiene Data'!D138)))</f>
        <v/>
      </c>
      <c r="DQ144" s="285" t="str">
        <f ca="true">+IF(OFFSET('Hygiene Data'!$D$13,0,10*ROW('Hygiene Data'!D138))="","",OFFSET('Hygiene Data'!$D$13,0,10*ROW('Hygiene Data'!D138)))</f>
        <v/>
      </c>
      <c r="DR144" s="285" t="str">
        <f ca="true">+IF(OFFSET('Hygiene Data'!$E$11,0,10*ROW('Hygiene Data'!E138))="","",OFFSET('Hygiene Data'!$E$11,0,10*ROW('Hygiene Data'!E138)))</f>
        <v/>
      </c>
      <c r="DS144" s="285" t="str">
        <f ca="true">+IF(OFFSET('Hygiene Data'!$E$12,0,10*ROW('Hygiene Data'!E138))="","",OFFSET('Hygiene Data'!$E$12,0,10*ROW('Hygiene Data'!E138)))</f>
        <v/>
      </c>
      <c r="DT144" s="285" t="str">
        <f ca="true">+IF(OFFSET('Hygiene Data'!$E$13,0,10*ROW('Hygiene Data'!E138))="","",OFFSET('Hygiene Data'!$E$13,0,10*ROW('Hygiene Data'!E138)))</f>
        <v/>
      </c>
      <c r="DU144" s="285" t="str">
        <f ca="true">+IF(OFFSET('Hygiene Data'!$F$11,0,10*ROW('Hygiene Data'!F138))="","",OFFSET('Hygiene Data'!$F$11,0,10*ROW('Hygiene Data'!F138)))</f>
        <v/>
      </c>
      <c r="DV144" s="285" t="str">
        <f ca="true">+IF(OFFSET('Hygiene Data'!$F$12,0,10*ROW('Hygiene Data'!F138))="","",OFFSET('Hygiene Data'!$F$12,0,10*ROW('Hygiene Data'!F138)))</f>
        <v/>
      </c>
      <c r="DW144" s="285" t="str">
        <f ca="true">+IF(OFFSET('Hygiene Data'!$F$13,0,10*ROW('Hygiene Data'!F138))="","",OFFSET('Hygiene Data'!$F$13,0,10*ROW('Hygiene Data'!F138)))</f>
        <v/>
      </c>
      <c r="DX144" s="285" t="str">
        <f ca="true">+IF(OFFSET('Hygiene Data'!$G$11,0,10*ROW('Hygiene Data'!G138))="","",OFFSET('Hygiene Data'!$G$11,0,10*ROW('Hygiene Data'!G138)))</f>
        <v/>
      </c>
      <c r="DY144" s="285" t="str">
        <f ca="true">+IF(OFFSET('Hygiene Data'!$G$12,0,10*ROW('Hygiene Data'!G138))="","",OFFSET('Hygiene Data'!$G$12,0,10*ROW('Hygiene Data'!G138)))</f>
        <v/>
      </c>
      <c r="DZ144" s="285" t="str">
        <f ca="true">+IF(OFFSET('Hygiene Data'!$G$13,0,10*ROW('Hygiene Data'!G138))="","",OFFSET('Hygiene Data'!$G$13,0,10*ROW('Hygiene Data'!G138)))</f>
        <v/>
      </c>
      <c r="EA144" s="285" t="str">
        <f ca="true">+IF(OFFSET('Hygiene Data'!$H$11,0,10*ROW('Hygiene Data'!H138))="","",OFFSET('Hygiene Data'!$H$11,0,10*ROW('Hygiene Data'!H138)))</f>
        <v/>
      </c>
      <c r="EB144" s="285" t="str">
        <f ca="true">+IF(OFFSET('Hygiene Data'!$H$12,0,10*ROW('Hygiene Data'!H138))="","",OFFSET('Hygiene Data'!$H$12,0,10*ROW('Hygiene Data'!H138)))</f>
        <v/>
      </c>
      <c r="EC144" s="285" t="str">
        <f ca="true">+IF(OFFSET('Hygiene Data'!$H$13,0,10*ROW('Hygiene Data'!H138))="","",OFFSET('Hygiene Data'!$H$13,0,10*ROW('Hygiene Data'!H138)))</f>
        <v/>
      </c>
      <c r="ED144" s="285" t="str">
        <f ca="true">+IF(OFFSET('Hygiene Data'!$I$11,0,10*ROW('Hygiene Data'!I138))="","",OFFSET('Hygiene Data'!$I$11,0,10*ROW('Hygiene Data'!I138)))</f>
        <v/>
      </c>
      <c r="EE144" s="285" t="str">
        <f ca="true">+IF(OFFSET('Hygiene Data'!$I$12,0,10*ROW('Hygiene Data'!I138))="","",OFFSET('Hygiene Data'!$I$12,0,10*ROW('Hygiene Data'!I138)))</f>
        <v/>
      </c>
      <c r="EF144" s="285" t="str">
        <f ca="true">+IF(OFFSET('Hygiene Data'!$I$13,0,10*ROW('Hygiene Data'!I138))="","",OFFSET('Hygiene Data'!$I$13,0,10*ROW('Hygiene Data'!I138)))</f>
        <v/>
      </c>
    </row>
    <row xmlns:x14ac="http://schemas.microsoft.com/office/spreadsheetml/2009/9/ac" r="145" x14ac:dyDescent="0.2">
      <c r="A145" s="35" t="str">
        <f ca="true">+IF(OFFSET('Water Data'!$B$2,0,10*ROW('Water Data'!E139))="","",OFFSET('Water Data'!$B$2,0,10*ROW('Water Data'!E139)))</f>
        <v/>
      </c>
      <c r="B145" s="35" t="str">
        <f ca="true">+IF(OFFSET('Water Data'!$C$2,0,10*ROW('Water Data'!F139))="","",OFFSET('Water Data'!$C$2,0,10*ROW('Water Data'!F139)))</f>
        <v/>
      </c>
      <c r="C145" s="341" t="str">
        <f t="shared" ca="true" si="2"/>
        <v/>
      </c>
      <c r="D145" s="89"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89"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89"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89"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89"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89"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89"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89"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89"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89"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89"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89"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89"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89"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89"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89"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89"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89"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0"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0"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0"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0"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0"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0"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0"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0"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0"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0"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0"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0"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0"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0"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0"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0"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0"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0"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0"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0"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0"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0"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0"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0"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0"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0"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0"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0"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0"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0"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1"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1"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1"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1"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1"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1"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1"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1"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1"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1"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1"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1"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1"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1"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1"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1"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1"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1"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85"/>
      <c r="BS145" s="285" t="str">
        <f ca="true">+IF(OFFSET('Water Data'!$D$27,0,10*ROW('Water Data'!D139))="","",OFFSET('Water Data'!$D$27,0,10*ROW('Water Data'!D139)))</f>
        <v/>
      </c>
      <c r="BT145" s="285" t="str">
        <f ca="true">+IF(OFFSET('Water Data'!$D$28,0,10*ROW('Water Data'!D139))="","",OFFSET('Water Data'!$D$28,0,10*ROW('Water Data'!D139)))</f>
        <v/>
      </c>
      <c r="BU145" s="285" t="str">
        <f ca="true">+IF(OFFSET('Water Data'!$D$29,0,10*ROW('Water Data'!D139))="","",OFFSET('Water Data'!$D$29,0,10*ROW('Water Data'!D139)))</f>
        <v/>
      </c>
      <c r="BV145" s="285" t="str">
        <f ca="true">+IF(OFFSET('Water Data'!$E$27,0,10*ROW('Water Data'!E139))="","",OFFSET('Water Data'!$E$27,0,10*ROW('Water Data'!E139)))</f>
        <v/>
      </c>
      <c r="BW145" s="285" t="str">
        <f ca="true">+IF(OFFSET('Water Data'!$E$28,0,10*ROW('Water Data'!E139))="","",OFFSET('Water Data'!$E$28,0,10*ROW('Water Data'!E139)))</f>
        <v/>
      </c>
      <c r="BX145" s="285" t="str">
        <f ca="true">+IF(OFFSET('Water Data'!$E$29,0,10*ROW('Water Data'!E139))="","",OFFSET('Water Data'!$E$29,0,10*ROW('Water Data'!E139)))</f>
        <v/>
      </c>
      <c r="BY145" s="285" t="str">
        <f ca="true">+IF(OFFSET('Water Data'!$F$27,0,10*ROW('Water Data'!F139))="","",OFFSET('Water Data'!$F$27,0,10*ROW('Water Data'!F139)))</f>
        <v/>
      </c>
      <c r="BZ145" s="285" t="str">
        <f ca="true">+IF(OFFSET('Water Data'!$F$28,0,10*ROW('Water Data'!F139))="","",OFFSET('Water Data'!$F$28,0,10*ROW('Water Data'!F139)))</f>
        <v/>
      </c>
      <c r="CA145" s="285" t="str">
        <f ca="true">+IF(OFFSET('Water Data'!$F$29,0,10*ROW('Water Data'!F139))="","",OFFSET('Water Data'!$F$29,0,10*ROW('Water Data'!F139)))</f>
        <v/>
      </c>
      <c r="CB145" s="285" t="str">
        <f ca="true">+IF(OFFSET('Water Data'!$G$27,0,10*ROW('Water Data'!G139))="","",OFFSET('Water Data'!$G$27,0,10*ROW('Water Data'!G139)))</f>
        <v/>
      </c>
      <c r="CC145" s="285" t="str">
        <f ca="true">+IF(OFFSET('Water Data'!$G$28,0,10*ROW('Water Data'!G139))="","",OFFSET('Water Data'!$G$28,0,10*ROW('Water Data'!G139)))</f>
        <v/>
      </c>
      <c r="CD145" s="285" t="str">
        <f ca="true">+IF(OFFSET('Water Data'!$G$29,0,10*ROW('Water Data'!G139))="","",OFFSET('Water Data'!$G$29,0,10*ROW('Water Data'!G139)))</f>
        <v/>
      </c>
      <c r="CE145" s="285" t="str">
        <f ca="true">+IF(OFFSET('Water Data'!$H$27,0,10*ROW('Water Data'!H139))="","",OFFSET('Water Data'!$H$27,0,10*ROW('Water Data'!H139)))</f>
        <v/>
      </c>
      <c r="CF145" s="285" t="str">
        <f ca="true">+IF(OFFSET('Water Data'!$H$28,0,10*ROW('Water Data'!H139))="","",OFFSET('Water Data'!$H$28,0,10*ROW('Water Data'!H139)))</f>
        <v/>
      </c>
      <c r="CG145" s="285" t="str">
        <f ca="true">+IF(OFFSET('Water Data'!$H$29,0,10*ROW('Water Data'!H139))="","",OFFSET('Water Data'!$H$29,0,10*ROW('Water Data'!H139)))</f>
        <v/>
      </c>
      <c r="CH145" s="285" t="str">
        <f ca="true">+IF(OFFSET('Water Data'!$I$27,0,10*ROW('Water Data'!I139))="","",OFFSET('Water Data'!$I$27,0,10*ROW('Water Data'!I139)))</f>
        <v/>
      </c>
      <c r="CI145" s="285" t="str">
        <f ca="true">+IF(OFFSET('Water Data'!$I$28,0,10*ROW('Water Data'!I139))="","",OFFSET('Water Data'!$I$28,0,10*ROW('Water Data'!I139)))</f>
        <v/>
      </c>
      <c r="CJ145" s="285" t="str">
        <f ca="true">+IF(OFFSET('Water Data'!$I$29,0,10*ROW('Water Data'!I139))="","",OFFSET('Water Data'!$I$29,0,10*ROW('Water Data'!I139)))</f>
        <v/>
      </c>
      <c r="CK145" s="285" t="str">
        <f ca="true">+IF(OFFSET('Sanitation Data'!$D$28,0,10*ROW('Sanitation Data'!D139))="","",OFFSET('Sanitation Data'!$D$28,0,10*ROW('Sanitation Data'!D139)))</f>
        <v/>
      </c>
      <c r="CL145" s="285" t="str">
        <f ca="true">+IF(OFFSET('Sanitation Data'!$D$29,0,10*ROW('Sanitation Data'!D139))="","",OFFSET('Sanitation Data'!$D$29,0,10*ROW('Sanitation Data'!D139)))</f>
        <v/>
      </c>
      <c r="CM145" s="285" t="str">
        <f ca="true">+IF(OFFSET('Sanitation Data'!$D$30,0,10*ROW('Sanitation Data'!D139))="","",OFFSET('Sanitation Data'!$D$30,0,10*ROW('Sanitation Data'!D139)))</f>
        <v/>
      </c>
      <c r="CN145" s="285" t="str">
        <f ca="true">+IF(OFFSET('Sanitation Data'!$D$31,0,10*ROW('Sanitation Data'!D139))="","",OFFSET('Sanitation Data'!$D$31,0,10*ROW('Sanitation Data'!D139)))</f>
        <v/>
      </c>
      <c r="CO145" s="285" t="str">
        <f ca="true">+IF(OFFSET('Sanitation Data'!$D$32,0,10*ROW('Sanitation Data'!D139))="","",OFFSET('Sanitation Data'!$D$32,0,10*ROW('Sanitation Data'!D139)))</f>
        <v/>
      </c>
      <c r="CP145" s="285" t="str">
        <f ca="true">+IF(OFFSET('Sanitation Data'!$E$28,0,10*ROW('Sanitation Data'!E139))="","",OFFSET('Sanitation Data'!$E$28,0,10*ROW('Sanitation Data'!E139)))</f>
        <v/>
      </c>
      <c r="CQ145" s="285" t="str">
        <f ca="true">+IF(OFFSET('Sanitation Data'!$E$29,0,10*ROW('Sanitation Data'!E139))="","",OFFSET('Sanitation Data'!$E$29,0,10*ROW('Sanitation Data'!E139)))</f>
        <v/>
      </c>
      <c r="CR145" s="285" t="str">
        <f ca="true">+IF(OFFSET('Sanitation Data'!$E$30,0,10*ROW('Sanitation Data'!E139))="","",OFFSET('Sanitation Data'!$E$30,0,10*ROW('Sanitation Data'!E139)))</f>
        <v/>
      </c>
      <c r="CS145" s="285" t="str">
        <f ca="true">+IF(OFFSET('Sanitation Data'!$E$31,0,10*ROW('Sanitation Data'!E139))="","",OFFSET('Sanitation Data'!$E$31,0,10*ROW('Sanitation Data'!E139)))</f>
        <v/>
      </c>
      <c r="CT145" s="285" t="str">
        <f ca="true">+IF(OFFSET('Sanitation Data'!$E$32,0,10*ROW('Sanitation Data'!E139))="","",OFFSET('Sanitation Data'!$E$32,0,10*ROW('Sanitation Data'!E139)))</f>
        <v/>
      </c>
      <c r="CU145" s="285" t="str">
        <f ca="true">+IF(OFFSET('Sanitation Data'!$F$28,0,10*ROW('Sanitation Data'!F139))="","",OFFSET('Sanitation Data'!$F$28,0,10*ROW('Sanitation Data'!F139)))</f>
        <v/>
      </c>
      <c r="CV145" s="285" t="str">
        <f ca="true">+IF(OFFSET('Sanitation Data'!$F$29,0,10*ROW('Sanitation Data'!F139))="","",OFFSET('Sanitation Data'!$F$29,0,10*ROW('Sanitation Data'!F139)))</f>
        <v/>
      </c>
      <c r="CW145" s="285" t="str">
        <f ca="true">+IF(OFFSET('Sanitation Data'!$F$30,0,10*ROW('Sanitation Data'!F139))="","",OFFSET('Sanitation Data'!$F$30,0,10*ROW('Sanitation Data'!F139)))</f>
        <v/>
      </c>
      <c r="CX145" s="285" t="str">
        <f ca="true">+IF(OFFSET('Sanitation Data'!$F$31,0,10*ROW('Sanitation Data'!F139))="","",OFFSET('Sanitation Data'!$F$31,0,10*ROW('Sanitation Data'!F139)))</f>
        <v/>
      </c>
      <c r="CY145" s="285" t="str">
        <f ca="true">+IF(OFFSET('Sanitation Data'!$F$32,0,10*ROW('Sanitation Data'!F139))="","",OFFSET('Sanitation Data'!$F$32,0,10*ROW('Sanitation Data'!F139)))</f>
        <v/>
      </c>
      <c r="CZ145" s="285" t="str">
        <f ca="true">+IF(OFFSET('Sanitation Data'!$G$28,0,10*ROW('Sanitation Data'!G139))="","",OFFSET('Sanitation Data'!$G$28,0,10*ROW('Sanitation Data'!G139)))</f>
        <v/>
      </c>
      <c r="DA145" s="285" t="str">
        <f ca="true">+IF(OFFSET('Sanitation Data'!$G$29,0,10*ROW('Sanitation Data'!G139))="","",OFFSET('Sanitation Data'!$G$29,0,10*ROW('Sanitation Data'!G139)))</f>
        <v/>
      </c>
      <c r="DB145" s="285" t="str">
        <f ca="true">+IF(OFFSET('Sanitation Data'!$G$30,0,10*ROW('Sanitation Data'!G139))="","",OFFSET('Sanitation Data'!$G$30,0,10*ROW('Sanitation Data'!G139)))</f>
        <v/>
      </c>
      <c r="DC145" s="285" t="str">
        <f ca="true">+IF(OFFSET('Sanitation Data'!$G$31,0,10*ROW('Sanitation Data'!G139))="","",OFFSET('Sanitation Data'!$G$31,0,10*ROW('Sanitation Data'!G139)))</f>
        <v/>
      </c>
      <c r="DD145" s="285" t="str">
        <f ca="true">+IF(OFFSET('Sanitation Data'!$G$32,0,10*ROW('Sanitation Data'!G139))="","",OFFSET('Sanitation Data'!$G$32,0,10*ROW('Sanitation Data'!G139)))</f>
        <v/>
      </c>
      <c r="DE145" s="285" t="str">
        <f ca="true">+IF(OFFSET('Sanitation Data'!$H$28,0,10*ROW('Sanitation Data'!H139))="","",OFFSET('Sanitation Data'!$H$28,0,10*ROW('Sanitation Data'!H139)))</f>
        <v/>
      </c>
      <c r="DF145" s="285" t="str">
        <f ca="true">+IF(OFFSET('Sanitation Data'!$H$29,0,10*ROW('Sanitation Data'!H139))="","",OFFSET('Sanitation Data'!$H$29,0,10*ROW('Sanitation Data'!H139)))</f>
        <v/>
      </c>
      <c r="DG145" s="285" t="str">
        <f ca="true">+IF(OFFSET('Sanitation Data'!$H$30,0,10*ROW('Sanitation Data'!H139))="","",OFFSET('Sanitation Data'!$H$30,0,10*ROW('Sanitation Data'!H139)))</f>
        <v/>
      </c>
      <c r="DH145" s="285" t="str">
        <f ca="true">+IF(OFFSET('Sanitation Data'!$H$31,0,10*ROW('Sanitation Data'!H139))="","",OFFSET('Sanitation Data'!$H$31,0,10*ROW('Sanitation Data'!H139)))</f>
        <v/>
      </c>
      <c r="DI145" s="285" t="str">
        <f ca="true">+IF(OFFSET('Sanitation Data'!$H$32,0,10*ROW('Sanitation Data'!H139))="","",OFFSET('Sanitation Data'!$H$32,0,10*ROW('Sanitation Data'!H139)))</f>
        <v/>
      </c>
      <c r="DJ145" s="285" t="str">
        <f ca="true">+IF(OFFSET('Sanitation Data'!$I$28,0,10*ROW('Sanitation Data'!I139))="","",OFFSET('Sanitation Data'!$I$28,0,10*ROW('Sanitation Data'!I139)))</f>
        <v/>
      </c>
      <c r="DK145" s="285" t="str">
        <f ca="true">+IF(OFFSET('Sanitation Data'!$I$29,0,10*ROW('Sanitation Data'!I139))="","",OFFSET('Sanitation Data'!$I$29,0,10*ROW('Sanitation Data'!I139)))</f>
        <v/>
      </c>
      <c r="DL145" s="285" t="str">
        <f ca="true">+IF(OFFSET('Sanitation Data'!$I$30,0,10*ROW('Sanitation Data'!I139))="","",OFFSET('Sanitation Data'!$I$30,0,10*ROW('Sanitation Data'!I139)))</f>
        <v/>
      </c>
      <c r="DM145" s="285" t="str">
        <f ca="true">+IF(OFFSET('Sanitation Data'!$I$31,0,10*ROW('Sanitation Data'!I139))="","",OFFSET('Sanitation Data'!$I$31,0,10*ROW('Sanitation Data'!I139)))</f>
        <v/>
      </c>
      <c r="DN145" s="285" t="str">
        <f ca="true">+IF(OFFSET('Sanitation Data'!$I$32,0,10*ROW('Sanitation Data'!I139))="","",OFFSET('Sanitation Data'!$I$32,0,10*ROW('Sanitation Data'!I139)))</f>
        <v/>
      </c>
      <c r="DO145" s="285" t="str">
        <f ca="true">+IF(OFFSET('Hygiene Data'!$D$11,0,10*ROW('Hygiene Data'!D139))="","",OFFSET('Hygiene Data'!$D$11,0,10*ROW('Hygiene Data'!D139)))</f>
        <v/>
      </c>
      <c r="DP145" s="285" t="str">
        <f ca="true">+IF(OFFSET('Hygiene Data'!$D$12,0,10*ROW('Hygiene Data'!D139))="","",OFFSET('Hygiene Data'!$D$12,0,10*ROW('Hygiene Data'!D139)))</f>
        <v/>
      </c>
      <c r="DQ145" s="285" t="str">
        <f ca="true">+IF(OFFSET('Hygiene Data'!$D$13,0,10*ROW('Hygiene Data'!D139))="","",OFFSET('Hygiene Data'!$D$13,0,10*ROW('Hygiene Data'!D139)))</f>
        <v/>
      </c>
      <c r="DR145" s="285" t="str">
        <f ca="true">+IF(OFFSET('Hygiene Data'!$E$11,0,10*ROW('Hygiene Data'!E139))="","",OFFSET('Hygiene Data'!$E$11,0,10*ROW('Hygiene Data'!E139)))</f>
        <v/>
      </c>
      <c r="DS145" s="285" t="str">
        <f ca="true">+IF(OFFSET('Hygiene Data'!$E$12,0,10*ROW('Hygiene Data'!E139))="","",OFFSET('Hygiene Data'!$E$12,0,10*ROW('Hygiene Data'!E139)))</f>
        <v/>
      </c>
      <c r="DT145" s="285" t="str">
        <f ca="true">+IF(OFFSET('Hygiene Data'!$E$13,0,10*ROW('Hygiene Data'!E139))="","",OFFSET('Hygiene Data'!$E$13,0,10*ROW('Hygiene Data'!E139)))</f>
        <v/>
      </c>
      <c r="DU145" s="285" t="str">
        <f ca="true">+IF(OFFSET('Hygiene Data'!$F$11,0,10*ROW('Hygiene Data'!F139))="","",OFFSET('Hygiene Data'!$F$11,0,10*ROW('Hygiene Data'!F139)))</f>
        <v/>
      </c>
      <c r="DV145" s="285" t="str">
        <f ca="true">+IF(OFFSET('Hygiene Data'!$F$12,0,10*ROW('Hygiene Data'!F139))="","",OFFSET('Hygiene Data'!$F$12,0,10*ROW('Hygiene Data'!F139)))</f>
        <v/>
      </c>
      <c r="DW145" s="285" t="str">
        <f ca="true">+IF(OFFSET('Hygiene Data'!$F$13,0,10*ROW('Hygiene Data'!F139))="","",OFFSET('Hygiene Data'!$F$13,0,10*ROW('Hygiene Data'!F139)))</f>
        <v/>
      </c>
      <c r="DX145" s="285" t="str">
        <f ca="true">+IF(OFFSET('Hygiene Data'!$G$11,0,10*ROW('Hygiene Data'!G139))="","",OFFSET('Hygiene Data'!$G$11,0,10*ROW('Hygiene Data'!G139)))</f>
        <v/>
      </c>
      <c r="DY145" s="285" t="str">
        <f ca="true">+IF(OFFSET('Hygiene Data'!$G$12,0,10*ROW('Hygiene Data'!G139))="","",OFFSET('Hygiene Data'!$G$12,0,10*ROW('Hygiene Data'!G139)))</f>
        <v/>
      </c>
      <c r="DZ145" s="285" t="str">
        <f ca="true">+IF(OFFSET('Hygiene Data'!$G$13,0,10*ROW('Hygiene Data'!G139))="","",OFFSET('Hygiene Data'!$G$13,0,10*ROW('Hygiene Data'!G139)))</f>
        <v/>
      </c>
      <c r="EA145" s="285" t="str">
        <f ca="true">+IF(OFFSET('Hygiene Data'!$H$11,0,10*ROW('Hygiene Data'!H139))="","",OFFSET('Hygiene Data'!$H$11,0,10*ROW('Hygiene Data'!H139)))</f>
        <v/>
      </c>
      <c r="EB145" s="285" t="str">
        <f ca="true">+IF(OFFSET('Hygiene Data'!$H$12,0,10*ROW('Hygiene Data'!H139))="","",OFFSET('Hygiene Data'!$H$12,0,10*ROW('Hygiene Data'!H139)))</f>
        <v/>
      </c>
      <c r="EC145" s="285" t="str">
        <f ca="true">+IF(OFFSET('Hygiene Data'!$H$13,0,10*ROW('Hygiene Data'!H139))="","",OFFSET('Hygiene Data'!$H$13,0,10*ROW('Hygiene Data'!H139)))</f>
        <v/>
      </c>
      <c r="ED145" s="285" t="str">
        <f ca="true">+IF(OFFSET('Hygiene Data'!$I$11,0,10*ROW('Hygiene Data'!I139))="","",OFFSET('Hygiene Data'!$I$11,0,10*ROW('Hygiene Data'!I139)))</f>
        <v/>
      </c>
      <c r="EE145" s="285" t="str">
        <f ca="true">+IF(OFFSET('Hygiene Data'!$I$12,0,10*ROW('Hygiene Data'!I139))="","",OFFSET('Hygiene Data'!$I$12,0,10*ROW('Hygiene Data'!I139)))</f>
        <v/>
      </c>
      <c r="EF145" s="285" t="str">
        <f ca="true">+IF(OFFSET('Hygiene Data'!$I$13,0,10*ROW('Hygiene Data'!I139))="","",OFFSET('Hygiene Data'!$I$13,0,10*ROW('Hygiene Data'!I139)))</f>
        <v/>
      </c>
    </row>
    <row xmlns:x14ac="http://schemas.microsoft.com/office/spreadsheetml/2009/9/ac" r="146" x14ac:dyDescent="0.2">
      <c r="A146" s="35" t="str">
        <f ca="true">+IF(OFFSET('Water Data'!$B$2,0,10*ROW('Water Data'!E140))="","",OFFSET('Water Data'!$B$2,0,10*ROW('Water Data'!E140)))</f>
        <v/>
      </c>
      <c r="B146" s="35" t="str">
        <f ca="true">+IF(OFFSET('Water Data'!$C$2,0,10*ROW('Water Data'!F140))="","",OFFSET('Water Data'!$C$2,0,10*ROW('Water Data'!F140)))</f>
        <v/>
      </c>
      <c r="C146" s="341" t="str">
        <f t="shared" ca="true" si="2"/>
        <v/>
      </c>
      <c r="D146" s="89"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89"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89"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89"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89"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89"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89"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89"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89"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89"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89"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89"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89"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89"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89"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89"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89"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89"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0"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0"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0"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0"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0"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0"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0"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0"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0"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0"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0"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0"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0"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0"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0"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0"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0"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0"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0"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0"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0"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0"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0"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0"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0"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0"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0"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0"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0"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0"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1"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1"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1"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1"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1"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1"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1"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1"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1"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1"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1"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1"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1"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1"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1"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1"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1"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1"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85"/>
      <c r="BS146" s="285" t="str">
        <f ca="true">+IF(OFFSET('Water Data'!$D$27,0,10*ROW('Water Data'!D140))="","",OFFSET('Water Data'!$D$27,0,10*ROW('Water Data'!D140)))</f>
        <v/>
      </c>
      <c r="BT146" s="285" t="str">
        <f ca="true">+IF(OFFSET('Water Data'!$D$28,0,10*ROW('Water Data'!D140))="","",OFFSET('Water Data'!$D$28,0,10*ROW('Water Data'!D140)))</f>
        <v/>
      </c>
      <c r="BU146" s="285" t="str">
        <f ca="true">+IF(OFFSET('Water Data'!$D$29,0,10*ROW('Water Data'!D140))="","",OFFSET('Water Data'!$D$29,0,10*ROW('Water Data'!D140)))</f>
        <v/>
      </c>
      <c r="BV146" s="285" t="str">
        <f ca="true">+IF(OFFSET('Water Data'!$E$27,0,10*ROW('Water Data'!E140))="","",OFFSET('Water Data'!$E$27,0,10*ROW('Water Data'!E140)))</f>
        <v/>
      </c>
      <c r="BW146" s="285" t="str">
        <f ca="true">+IF(OFFSET('Water Data'!$E$28,0,10*ROW('Water Data'!E140))="","",OFFSET('Water Data'!$E$28,0,10*ROW('Water Data'!E140)))</f>
        <v/>
      </c>
      <c r="BX146" s="285" t="str">
        <f ca="true">+IF(OFFSET('Water Data'!$E$29,0,10*ROW('Water Data'!E140))="","",OFFSET('Water Data'!$E$29,0,10*ROW('Water Data'!E140)))</f>
        <v/>
      </c>
      <c r="BY146" s="285" t="str">
        <f ca="true">+IF(OFFSET('Water Data'!$F$27,0,10*ROW('Water Data'!F140))="","",OFFSET('Water Data'!$F$27,0,10*ROW('Water Data'!F140)))</f>
        <v/>
      </c>
      <c r="BZ146" s="285" t="str">
        <f ca="true">+IF(OFFSET('Water Data'!$F$28,0,10*ROW('Water Data'!F140))="","",OFFSET('Water Data'!$F$28,0,10*ROW('Water Data'!F140)))</f>
        <v/>
      </c>
      <c r="CA146" s="285" t="str">
        <f ca="true">+IF(OFFSET('Water Data'!$F$29,0,10*ROW('Water Data'!F140))="","",OFFSET('Water Data'!$F$29,0,10*ROW('Water Data'!F140)))</f>
        <v/>
      </c>
      <c r="CB146" s="285" t="str">
        <f ca="true">+IF(OFFSET('Water Data'!$G$27,0,10*ROW('Water Data'!G140))="","",OFFSET('Water Data'!$G$27,0,10*ROW('Water Data'!G140)))</f>
        <v/>
      </c>
      <c r="CC146" s="285" t="str">
        <f ca="true">+IF(OFFSET('Water Data'!$G$28,0,10*ROW('Water Data'!G140))="","",OFFSET('Water Data'!$G$28,0,10*ROW('Water Data'!G140)))</f>
        <v/>
      </c>
      <c r="CD146" s="285" t="str">
        <f ca="true">+IF(OFFSET('Water Data'!$G$29,0,10*ROW('Water Data'!G140))="","",OFFSET('Water Data'!$G$29,0,10*ROW('Water Data'!G140)))</f>
        <v/>
      </c>
      <c r="CE146" s="285" t="str">
        <f ca="true">+IF(OFFSET('Water Data'!$H$27,0,10*ROW('Water Data'!H140))="","",OFFSET('Water Data'!$H$27,0,10*ROW('Water Data'!H140)))</f>
        <v/>
      </c>
      <c r="CF146" s="285" t="str">
        <f ca="true">+IF(OFFSET('Water Data'!$H$28,0,10*ROW('Water Data'!H140))="","",OFFSET('Water Data'!$H$28,0,10*ROW('Water Data'!H140)))</f>
        <v/>
      </c>
      <c r="CG146" s="285" t="str">
        <f ca="true">+IF(OFFSET('Water Data'!$H$29,0,10*ROW('Water Data'!H140))="","",OFFSET('Water Data'!$H$29,0,10*ROW('Water Data'!H140)))</f>
        <v/>
      </c>
      <c r="CH146" s="285" t="str">
        <f ca="true">+IF(OFFSET('Water Data'!$I$27,0,10*ROW('Water Data'!I140))="","",OFFSET('Water Data'!$I$27,0,10*ROW('Water Data'!I140)))</f>
        <v/>
      </c>
      <c r="CI146" s="285" t="str">
        <f ca="true">+IF(OFFSET('Water Data'!$I$28,0,10*ROW('Water Data'!I140))="","",OFFSET('Water Data'!$I$28,0,10*ROW('Water Data'!I140)))</f>
        <v/>
      </c>
      <c r="CJ146" s="285" t="str">
        <f ca="true">+IF(OFFSET('Water Data'!$I$29,0,10*ROW('Water Data'!I140))="","",OFFSET('Water Data'!$I$29,0,10*ROW('Water Data'!I140)))</f>
        <v/>
      </c>
      <c r="CK146" s="285" t="str">
        <f ca="true">+IF(OFFSET('Sanitation Data'!$D$28,0,10*ROW('Sanitation Data'!D140))="","",OFFSET('Sanitation Data'!$D$28,0,10*ROW('Sanitation Data'!D140)))</f>
        <v/>
      </c>
      <c r="CL146" s="285" t="str">
        <f ca="true">+IF(OFFSET('Sanitation Data'!$D$29,0,10*ROW('Sanitation Data'!D140))="","",OFFSET('Sanitation Data'!$D$29,0,10*ROW('Sanitation Data'!D140)))</f>
        <v/>
      </c>
      <c r="CM146" s="285" t="str">
        <f ca="true">+IF(OFFSET('Sanitation Data'!$D$30,0,10*ROW('Sanitation Data'!D140))="","",OFFSET('Sanitation Data'!$D$30,0,10*ROW('Sanitation Data'!D140)))</f>
        <v/>
      </c>
      <c r="CN146" s="285" t="str">
        <f ca="true">+IF(OFFSET('Sanitation Data'!$D$31,0,10*ROW('Sanitation Data'!D140))="","",OFFSET('Sanitation Data'!$D$31,0,10*ROW('Sanitation Data'!D140)))</f>
        <v/>
      </c>
      <c r="CO146" s="285" t="str">
        <f ca="true">+IF(OFFSET('Sanitation Data'!$D$32,0,10*ROW('Sanitation Data'!D140))="","",OFFSET('Sanitation Data'!$D$32,0,10*ROW('Sanitation Data'!D140)))</f>
        <v/>
      </c>
      <c r="CP146" s="285" t="str">
        <f ca="true">+IF(OFFSET('Sanitation Data'!$E$28,0,10*ROW('Sanitation Data'!E140))="","",OFFSET('Sanitation Data'!$E$28,0,10*ROW('Sanitation Data'!E140)))</f>
        <v/>
      </c>
      <c r="CQ146" s="285" t="str">
        <f ca="true">+IF(OFFSET('Sanitation Data'!$E$29,0,10*ROW('Sanitation Data'!E140))="","",OFFSET('Sanitation Data'!$E$29,0,10*ROW('Sanitation Data'!E140)))</f>
        <v/>
      </c>
      <c r="CR146" s="285" t="str">
        <f ca="true">+IF(OFFSET('Sanitation Data'!$E$30,0,10*ROW('Sanitation Data'!E140))="","",OFFSET('Sanitation Data'!$E$30,0,10*ROW('Sanitation Data'!E140)))</f>
        <v/>
      </c>
      <c r="CS146" s="285" t="str">
        <f ca="true">+IF(OFFSET('Sanitation Data'!$E$31,0,10*ROW('Sanitation Data'!E140))="","",OFFSET('Sanitation Data'!$E$31,0,10*ROW('Sanitation Data'!E140)))</f>
        <v/>
      </c>
      <c r="CT146" s="285" t="str">
        <f ca="true">+IF(OFFSET('Sanitation Data'!$E$32,0,10*ROW('Sanitation Data'!E140))="","",OFFSET('Sanitation Data'!$E$32,0,10*ROW('Sanitation Data'!E140)))</f>
        <v/>
      </c>
      <c r="CU146" s="285" t="str">
        <f ca="true">+IF(OFFSET('Sanitation Data'!$F$28,0,10*ROW('Sanitation Data'!F140))="","",OFFSET('Sanitation Data'!$F$28,0,10*ROW('Sanitation Data'!F140)))</f>
        <v/>
      </c>
      <c r="CV146" s="285" t="str">
        <f ca="true">+IF(OFFSET('Sanitation Data'!$F$29,0,10*ROW('Sanitation Data'!F140))="","",OFFSET('Sanitation Data'!$F$29,0,10*ROW('Sanitation Data'!F140)))</f>
        <v/>
      </c>
      <c r="CW146" s="285" t="str">
        <f ca="true">+IF(OFFSET('Sanitation Data'!$F$30,0,10*ROW('Sanitation Data'!F140))="","",OFFSET('Sanitation Data'!$F$30,0,10*ROW('Sanitation Data'!F140)))</f>
        <v/>
      </c>
      <c r="CX146" s="285" t="str">
        <f ca="true">+IF(OFFSET('Sanitation Data'!$F$31,0,10*ROW('Sanitation Data'!F140))="","",OFFSET('Sanitation Data'!$F$31,0,10*ROW('Sanitation Data'!F140)))</f>
        <v/>
      </c>
      <c r="CY146" s="285" t="str">
        <f ca="true">+IF(OFFSET('Sanitation Data'!$F$32,0,10*ROW('Sanitation Data'!F140))="","",OFFSET('Sanitation Data'!$F$32,0,10*ROW('Sanitation Data'!F140)))</f>
        <v/>
      </c>
      <c r="CZ146" s="285" t="str">
        <f ca="true">+IF(OFFSET('Sanitation Data'!$G$28,0,10*ROW('Sanitation Data'!G140))="","",OFFSET('Sanitation Data'!$G$28,0,10*ROW('Sanitation Data'!G140)))</f>
        <v/>
      </c>
      <c r="DA146" s="285" t="str">
        <f ca="true">+IF(OFFSET('Sanitation Data'!$G$29,0,10*ROW('Sanitation Data'!G140))="","",OFFSET('Sanitation Data'!$G$29,0,10*ROW('Sanitation Data'!G140)))</f>
        <v/>
      </c>
      <c r="DB146" s="285" t="str">
        <f ca="true">+IF(OFFSET('Sanitation Data'!$G$30,0,10*ROW('Sanitation Data'!G140))="","",OFFSET('Sanitation Data'!$G$30,0,10*ROW('Sanitation Data'!G140)))</f>
        <v/>
      </c>
      <c r="DC146" s="285" t="str">
        <f ca="true">+IF(OFFSET('Sanitation Data'!$G$31,0,10*ROW('Sanitation Data'!G140))="","",OFFSET('Sanitation Data'!$G$31,0,10*ROW('Sanitation Data'!G140)))</f>
        <v/>
      </c>
      <c r="DD146" s="285" t="str">
        <f ca="true">+IF(OFFSET('Sanitation Data'!$G$32,0,10*ROW('Sanitation Data'!G140))="","",OFFSET('Sanitation Data'!$G$32,0,10*ROW('Sanitation Data'!G140)))</f>
        <v/>
      </c>
      <c r="DE146" s="285" t="str">
        <f ca="true">+IF(OFFSET('Sanitation Data'!$H$28,0,10*ROW('Sanitation Data'!H140))="","",OFFSET('Sanitation Data'!$H$28,0,10*ROW('Sanitation Data'!H140)))</f>
        <v/>
      </c>
      <c r="DF146" s="285" t="str">
        <f ca="true">+IF(OFFSET('Sanitation Data'!$H$29,0,10*ROW('Sanitation Data'!H140))="","",OFFSET('Sanitation Data'!$H$29,0,10*ROW('Sanitation Data'!H140)))</f>
        <v/>
      </c>
      <c r="DG146" s="285" t="str">
        <f ca="true">+IF(OFFSET('Sanitation Data'!$H$30,0,10*ROW('Sanitation Data'!H140))="","",OFFSET('Sanitation Data'!$H$30,0,10*ROW('Sanitation Data'!H140)))</f>
        <v/>
      </c>
      <c r="DH146" s="285" t="str">
        <f ca="true">+IF(OFFSET('Sanitation Data'!$H$31,0,10*ROW('Sanitation Data'!H140))="","",OFFSET('Sanitation Data'!$H$31,0,10*ROW('Sanitation Data'!H140)))</f>
        <v/>
      </c>
      <c r="DI146" s="285" t="str">
        <f ca="true">+IF(OFFSET('Sanitation Data'!$H$32,0,10*ROW('Sanitation Data'!H140))="","",OFFSET('Sanitation Data'!$H$32,0,10*ROW('Sanitation Data'!H140)))</f>
        <v/>
      </c>
      <c r="DJ146" s="285" t="str">
        <f ca="true">+IF(OFFSET('Sanitation Data'!$I$28,0,10*ROW('Sanitation Data'!I140))="","",OFFSET('Sanitation Data'!$I$28,0,10*ROW('Sanitation Data'!I140)))</f>
        <v/>
      </c>
      <c r="DK146" s="285" t="str">
        <f ca="true">+IF(OFFSET('Sanitation Data'!$I$29,0,10*ROW('Sanitation Data'!I140))="","",OFFSET('Sanitation Data'!$I$29,0,10*ROW('Sanitation Data'!I140)))</f>
        <v/>
      </c>
      <c r="DL146" s="285" t="str">
        <f ca="true">+IF(OFFSET('Sanitation Data'!$I$30,0,10*ROW('Sanitation Data'!I140))="","",OFFSET('Sanitation Data'!$I$30,0,10*ROW('Sanitation Data'!I140)))</f>
        <v/>
      </c>
      <c r="DM146" s="285" t="str">
        <f ca="true">+IF(OFFSET('Sanitation Data'!$I$31,0,10*ROW('Sanitation Data'!I140))="","",OFFSET('Sanitation Data'!$I$31,0,10*ROW('Sanitation Data'!I140)))</f>
        <v/>
      </c>
      <c r="DN146" s="285" t="str">
        <f ca="true">+IF(OFFSET('Sanitation Data'!$I$32,0,10*ROW('Sanitation Data'!I140))="","",OFFSET('Sanitation Data'!$I$32,0,10*ROW('Sanitation Data'!I140)))</f>
        <v/>
      </c>
      <c r="DO146" s="285" t="str">
        <f ca="true">+IF(OFFSET('Hygiene Data'!$D$11,0,10*ROW('Hygiene Data'!D140))="","",OFFSET('Hygiene Data'!$D$11,0,10*ROW('Hygiene Data'!D140)))</f>
        <v/>
      </c>
      <c r="DP146" s="285" t="str">
        <f ca="true">+IF(OFFSET('Hygiene Data'!$D$12,0,10*ROW('Hygiene Data'!D140))="","",OFFSET('Hygiene Data'!$D$12,0,10*ROW('Hygiene Data'!D140)))</f>
        <v/>
      </c>
      <c r="DQ146" s="285" t="str">
        <f ca="true">+IF(OFFSET('Hygiene Data'!$D$13,0,10*ROW('Hygiene Data'!D140))="","",OFFSET('Hygiene Data'!$D$13,0,10*ROW('Hygiene Data'!D140)))</f>
        <v/>
      </c>
      <c r="DR146" s="285" t="str">
        <f ca="true">+IF(OFFSET('Hygiene Data'!$E$11,0,10*ROW('Hygiene Data'!E140))="","",OFFSET('Hygiene Data'!$E$11,0,10*ROW('Hygiene Data'!E140)))</f>
        <v/>
      </c>
      <c r="DS146" s="285" t="str">
        <f ca="true">+IF(OFFSET('Hygiene Data'!$E$12,0,10*ROW('Hygiene Data'!E140))="","",OFFSET('Hygiene Data'!$E$12,0,10*ROW('Hygiene Data'!E140)))</f>
        <v/>
      </c>
      <c r="DT146" s="285" t="str">
        <f ca="true">+IF(OFFSET('Hygiene Data'!$E$13,0,10*ROW('Hygiene Data'!E140))="","",OFFSET('Hygiene Data'!$E$13,0,10*ROW('Hygiene Data'!E140)))</f>
        <v/>
      </c>
      <c r="DU146" s="285" t="str">
        <f ca="true">+IF(OFFSET('Hygiene Data'!$F$11,0,10*ROW('Hygiene Data'!F140))="","",OFFSET('Hygiene Data'!$F$11,0,10*ROW('Hygiene Data'!F140)))</f>
        <v/>
      </c>
      <c r="DV146" s="285" t="str">
        <f ca="true">+IF(OFFSET('Hygiene Data'!$F$12,0,10*ROW('Hygiene Data'!F140))="","",OFFSET('Hygiene Data'!$F$12,0,10*ROW('Hygiene Data'!F140)))</f>
        <v/>
      </c>
      <c r="DW146" s="285" t="str">
        <f ca="true">+IF(OFFSET('Hygiene Data'!$F$13,0,10*ROW('Hygiene Data'!F140))="","",OFFSET('Hygiene Data'!$F$13,0,10*ROW('Hygiene Data'!F140)))</f>
        <v/>
      </c>
      <c r="DX146" s="285" t="str">
        <f ca="true">+IF(OFFSET('Hygiene Data'!$G$11,0,10*ROW('Hygiene Data'!G140))="","",OFFSET('Hygiene Data'!$G$11,0,10*ROW('Hygiene Data'!G140)))</f>
        <v/>
      </c>
      <c r="DY146" s="285" t="str">
        <f ca="true">+IF(OFFSET('Hygiene Data'!$G$12,0,10*ROW('Hygiene Data'!G140))="","",OFFSET('Hygiene Data'!$G$12,0,10*ROW('Hygiene Data'!G140)))</f>
        <v/>
      </c>
      <c r="DZ146" s="285" t="str">
        <f ca="true">+IF(OFFSET('Hygiene Data'!$G$13,0,10*ROW('Hygiene Data'!G140))="","",OFFSET('Hygiene Data'!$G$13,0,10*ROW('Hygiene Data'!G140)))</f>
        <v/>
      </c>
      <c r="EA146" s="285" t="str">
        <f ca="true">+IF(OFFSET('Hygiene Data'!$H$11,0,10*ROW('Hygiene Data'!H140))="","",OFFSET('Hygiene Data'!$H$11,0,10*ROW('Hygiene Data'!H140)))</f>
        <v/>
      </c>
      <c r="EB146" s="285" t="str">
        <f ca="true">+IF(OFFSET('Hygiene Data'!$H$12,0,10*ROW('Hygiene Data'!H140))="","",OFFSET('Hygiene Data'!$H$12,0,10*ROW('Hygiene Data'!H140)))</f>
        <v/>
      </c>
      <c r="EC146" s="285" t="str">
        <f ca="true">+IF(OFFSET('Hygiene Data'!$H$13,0,10*ROW('Hygiene Data'!H140))="","",OFFSET('Hygiene Data'!$H$13,0,10*ROW('Hygiene Data'!H140)))</f>
        <v/>
      </c>
      <c r="ED146" s="285" t="str">
        <f ca="true">+IF(OFFSET('Hygiene Data'!$I$11,0,10*ROW('Hygiene Data'!I140))="","",OFFSET('Hygiene Data'!$I$11,0,10*ROW('Hygiene Data'!I140)))</f>
        <v/>
      </c>
      <c r="EE146" s="285" t="str">
        <f ca="true">+IF(OFFSET('Hygiene Data'!$I$12,0,10*ROW('Hygiene Data'!I140))="","",OFFSET('Hygiene Data'!$I$12,0,10*ROW('Hygiene Data'!I140)))</f>
        <v/>
      </c>
      <c r="EF146" s="285" t="str">
        <f ca="true">+IF(OFFSET('Hygiene Data'!$I$13,0,10*ROW('Hygiene Data'!I140))="","",OFFSET('Hygiene Data'!$I$13,0,10*ROW('Hygiene Data'!I140)))</f>
        <v/>
      </c>
    </row>
    <row xmlns:x14ac="http://schemas.microsoft.com/office/spreadsheetml/2009/9/ac" r="147" x14ac:dyDescent="0.2">
      <c r="A147" s="35" t="str">
        <f ca="true">+IF(OFFSET('Water Data'!$B$2,0,10*ROW('Water Data'!E141))="","",OFFSET('Water Data'!$B$2,0,10*ROW('Water Data'!E141)))</f>
        <v/>
      </c>
      <c r="B147" s="35" t="str">
        <f ca="true">+IF(OFFSET('Water Data'!$C$2,0,10*ROW('Water Data'!F141))="","",OFFSET('Water Data'!$C$2,0,10*ROW('Water Data'!F141)))</f>
        <v/>
      </c>
      <c r="C147" s="341" t="str">
        <f t="shared" ca="true" si="2"/>
        <v/>
      </c>
      <c r="D147" s="89"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89"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89"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89"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89"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89"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89"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89"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89"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89"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89"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89"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89"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89"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89"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89"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89"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89"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0"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0"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0"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0"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0"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0"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0"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0"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0"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0"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0"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0"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0"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0"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0"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0"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0"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0"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0"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0"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0"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0"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0"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0"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0"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0"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0"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0"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0"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0"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1"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1"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1"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1"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1"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1"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1"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1"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1"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1"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1"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1"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1"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1"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1"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1"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1"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1"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85"/>
      <c r="BS147" s="285" t="str">
        <f ca="true">+IF(OFFSET('Water Data'!$D$27,0,10*ROW('Water Data'!D141))="","",OFFSET('Water Data'!$D$27,0,10*ROW('Water Data'!D141)))</f>
        <v/>
      </c>
      <c r="BT147" s="285" t="str">
        <f ca="true">+IF(OFFSET('Water Data'!$D$28,0,10*ROW('Water Data'!D141))="","",OFFSET('Water Data'!$D$28,0,10*ROW('Water Data'!D141)))</f>
        <v/>
      </c>
      <c r="BU147" s="285" t="str">
        <f ca="true">+IF(OFFSET('Water Data'!$D$29,0,10*ROW('Water Data'!D141))="","",OFFSET('Water Data'!$D$29,0,10*ROW('Water Data'!D141)))</f>
        <v/>
      </c>
      <c r="BV147" s="285" t="str">
        <f ca="true">+IF(OFFSET('Water Data'!$E$27,0,10*ROW('Water Data'!E141))="","",OFFSET('Water Data'!$E$27,0,10*ROW('Water Data'!E141)))</f>
        <v/>
      </c>
      <c r="BW147" s="285" t="str">
        <f ca="true">+IF(OFFSET('Water Data'!$E$28,0,10*ROW('Water Data'!E141))="","",OFFSET('Water Data'!$E$28,0,10*ROW('Water Data'!E141)))</f>
        <v/>
      </c>
      <c r="BX147" s="285" t="str">
        <f ca="true">+IF(OFFSET('Water Data'!$E$29,0,10*ROW('Water Data'!E141))="","",OFFSET('Water Data'!$E$29,0,10*ROW('Water Data'!E141)))</f>
        <v/>
      </c>
      <c r="BY147" s="285" t="str">
        <f ca="true">+IF(OFFSET('Water Data'!$F$27,0,10*ROW('Water Data'!F141))="","",OFFSET('Water Data'!$F$27,0,10*ROW('Water Data'!F141)))</f>
        <v/>
      </c>
      <c r="BZ147" s="285" t="str">
        <f ca="true">+IF(OFFSET('Water Data'!$F$28,0,10*ROW('Water Data'!F141))="","",OFFSET('Water Data'!$F$28,0,10*ROW('Water Data'!F141)))</f>
        <v/>
      </c>
      <c r="CA147" s="285" t="str">
        <f ca="true">+IF(OFFSET('Water Data'!$F$29,0,10*ROW('Water Data'!F141))="","",OFFSET('Water Data'!$F$29,0,10*ROW('Water Data'!F141)))</f>
        <v/>
      </c>
      <c r="CB147" s="285" t="str">
        <f ca="true">+IF(OFFSET('Water Data'!$G$27,0,10*ROW('Water Data'!G141))="","",OFFSET('Water Data'!$G$27,0,10*ROW('Water Data'!G141)))</f>
        <v/>
      </c>
      <c r="CC147" s="285" t="str">
        <f ca="true">+IF(OFFSET('Water Data'!$G$28,0,10*ROW('Water Data'!G141))="","",OFFSET('Water Data'!$G$28,0,10*ROW('Water Data'!G141)))</f>
        <v/>
      </c>
      <c r="CD147" s="285" t="str">
        <f ca="true">+IF(OFFSET('Water Data'!$G$29,0,10*ROW('Water Data'!G141))="","",OFFSET('Water Data'!$G$29,0,10*ROW('Water Data'!G141)))</f>
        <v/>
      </c>
      <c r="CE147" s="285" t="str">
        <f ca="true">+IF(OFFSET('Water Data'!$H$27,0,10*ROW('Water Data'!H141))="","",OFFSET('Water Data'!$H$27,0,10*ROW('Water Data'!H141)))</f>
        <v/>
      </c>
      <c r="CF147" s="285" t="str">
        <f ca="true">+IF(OFFSET('Water Data'!$H$28,0,10*ROW('Water Data'!H141))="","",OFFSET('Water Data'!$H$28,0,10*ROW('Water Data'!H141)))</f>
        <v/>
      </c>
      <c r="CG147" s="285" t="str">
        <f ca="true">+IF(OFFSET('Water Data'!$H$29,0,10*ROW('Water Data'!H141))="","",OFFSET('Water Data'!$H$29,0,10*ROW('Water Data'!H141)))</f>
        <v/>
      </c>
      <c r="CH147" s="285" t="str">
        <f ca="true">+IF(OFFSET('Water Data'!$I$27,0,10*ROW('Water Data'!I141))="","",OFFSET('Water Data'!$I$27,0,10*ROW('Water Data'!I141)))</f>
        <v/>
      </c>
      <c r="CI147" s="285" t="str">
        <f ca="true">+IF(OFFSET('Water Data'!$I$28,0,10*ROW('Water Data'!I141))="","",OFFSET('Water Data'!$I$28,0,10*ROW('Water Data'!I141)))</f>
        <v/>
      </c>
      <c r="CJ147" s="285" t="str">
        <f ca="true">+IF(OFFSET('Water Data'!$I$29,0,10*ROW('Water Data'!I141))="","",OFFSET('Water Data'!$I$29,0,10*ROW('Water Data'!I141)))</f>
        <v/>
      </c>
      <c r="CK147" s="285" t="str">
        <f ca="true">+IF(OFFSET('Sanitation Data'!$D$28,0,10*ROW('Sanitation Data'!D141))="","",OFFSET('Sanitation Data'!$D$28,0,10*ROW('Sanitation Data'!D141)))</f>
        <v/>
      </c>
      <c r="CL147" s="285" t="str">
        <f ca="true">+IF(OFFSET('Sanitation Data'!$D$29,0,10*ROW('Sanitation Data'!D141))="","",OFFSET('Sanitation Data'!$D$29,0,10*ROW('Sanitation Data'!D141)))</f>
        <v/>
      </c>
      <c r="CM147" s="285" t="str">
        <f ca="true">+IF(OFFSET('Sanitation Data'!$D$30,0,10*ROW('Sanitation Data'!D141))="","",OFFSET('Sanitation Data'!$D$30,0,10*ROW('Sanitation Data'!D141)))</f>
        <v/>
      </c>
      <c r="CN147" s="285" t="str">
        <f ca="true">+IF(OFFSET('Sanitation Data'!$D$31,0,10*ROW('Sanitation Data'!D141))="","",OFFSET('Sanitation Data'!$D$31,0,10*ROW('Sanitation Data'!D141)))</f>
        <v/>
      </c>
      <c r="CO147" s="285" t="str">
        <f ca="true">+IF(OFFSET('Sanitation Data'!$D$32,0,10*ROW('Sanitation Data'!D141))="","",OFFSET('Sanitation Data'!$D$32,0,10*ROW('Sanitation Data'!D141)))</f>
        <v/>
      </c>
      <c r="CP147" s="285" t="str">
        <f ca="true">+IF(OFFSET('Sanitation Data'!$E$28,0,10*ROW('Sanitation Data'!E141))="","",OFFSET('Sanitation Data'!$E$28,0,10*ROW('Sanitation Data'!E141)))</f>
        <v/>
      </c>
      <c r="CQ147" s="285" t="str">
        <f ca="true">+IF(OFFSET('Sanitation Data'!$E$29,0,10*ROW('Sanitation Data'!E141))="","",OFFSET('Sanitation Data'!$E$29,0,10*ROW('Sanitation Data'!E141)))</f>
        <v/>
      </c>
      <c r="CR147" s="285" t="str">
        <f ca="true">+IF(OFFSET('Sanitation Data'!$E$30,0,10*ROW('Sanitation Data'!E141))="","",OFFSET('Sanitation Data'!$E$30,0,10*ROW('Sanitation Data'!E141)))</f>
        <v/>
      </c>
      <c r="CS147" s="285" t="str">
        <f ca="true">+IF(OFFSET('Sanitation Data'!$E$31,0,10*ROW('Sanitation Data'!E141))="","",OFFSET('Sanitation Data'!$E$31,0,10*ROW('Sanitation Data'!E141)))</f>
        <v/>
      </c>
      <c r="CT147" s="285" t="str">
        <f ca="true">+IF(OFFSET('Sanitation Data'!$E$32,0,10*ROW('Sanitation Data'!E141))="","",OFFSET('Sanitation Data'!$E$32,0,10*ROW('Sanitation Data'!E141)))</f>
        <v/>
      </c>
      <c r="CU147" s="285" t="str">
        <f ca="true">+IF(OFFSET('Sanitation Data'!$F$28,0,10*ROW('Sanitation Data'!F141))="","",OFFSET('Sanitation Data'!$F$28,0,10*ROW('Sanitation Data'!F141)))</f>
        <v/>
      </c>
      <c r="CV147" s="285" t="str">
        <f ca="true">+IF(OFFSET('Sanitation Data'!$F$29,0,10*ROW('Sanitation Data'!F141))="","",OFFSET('Sanitation Data'!$F$29,0,10*ROW('Sanitation Data'!F141)))</f>
        <v/>
      </c>
      <c r="CW147" s="285" t="str">
        <f ca="true">+IF(OFFSET('Sanitation Data'!$F$30,0,10*ROW('Sanitation Data'!F141))="","",OFFSET('Sanitation Data'!$F$30,0,10*ROW('Sanitation Data'!F141)))</f>
        <v/>
      </c>
      <c r="CX147" s="285" t="str">
        <f ca="true">+IF(OFFSET('Sanitation Data'!$F$31,0,10*ROW('Sanitation Data'!F141))="","",OFFSET('Sanitation Data'!$F$31,0,10*ROW('Sanitation Data'!F141)))</f>
        <v/>
      </c>
      <c r="CY147" s="285" t="str">
        <f ca="true">+IF(OFFSET('Sanitation Data'!$F$32,0,10*ROW('Sanitation Data'!F141))="","",OFFSET('Sanitation Data'!$F$32,0,10*ROW('Sanitation Data'!F141)))</f>
        <v/>
      </c>
      <c r="CZ147" s="285" t="str">
        <f ca="true">+IF(OFFSET('Sanitation Data'!$G$28,0,10*ROW('Sanitation Data'!G141))="","",OFFSET('Sanitation Data'!$G$28,0,10*ROW('Sanitation Data'!G141)))</f>
        <v/>
      </c>
      <c r="DA147" s="285" t="str">
        <f ca="true">+IF(OFFSET('Sanitation Data'!$G$29,0,10*ROW('Sanitation Data'!G141))="","",OFFSET('Sanitation Data'!$G$29,0,10*ROW('Sanitation Data'!G141)))</f>
        <v/>
      </c>
      <c r="DB147" s="285" t="str">
        <f ca="true">+IF(OFFSET('Sanitation Data'!$G$30,0,10*ROW('Sanitation Data'!G141))="","",OFFSET('Sanitation Data'!$G$30,0,10*ROW('Sanitation Data'!G141)))</f>
        <v/>
      </c>
      <c r="DC147" s="285" t="str">
        <f ca="true">+IF(OFFSET('Sanitation Data'!$G$31,0,10*ROW('Sanitation Data'!G141))="","",OFFSET('Sanitation Data'!$G$31,0,10*ROW('Sanitation Data'!G141)))</f>
        <v/>
      </c>
      <c r="DD147" s="285" t="str">
        <f ca="true">+IF(OFFSET('Sanitation Data'!$G$32,0,10*ROW('Sanitation Data'!G141))="","",OFFSET('Sanitation Data'!$G$32,0,10*ROW('Sanitation Data'!G141)))</f>
        <v/>
      </c>
      <c r="DE147" s="285" t="str">
        <f ca="true">+IF(OFFSET('Sanitation Data'!$H$28,0,10*ROW('Sanitation Data'!H141))="","",OFFSET('Sanitation Data'!$H$28,0,10*ROW('Sanitation Data'!H141)))</f>
        <v/>
      </c>
      <c r="DF147" s="285" t="str">
        <f ca="true">+IF(OFFSET('Sanitation Data'!$H$29,0,10*ROW('Sanitation Data'!H141))="","",OFFSET('Sanitation Data'!$H$29,0,10*ROW('Sanitation Data'!H141)))</f>
        <v/>
      </c>
      <c r="DG147" s="285" t="str">
        <f ca="true">+IF(OFFSET('Sanitation Data'!$H$30,0,10*ROW('Sanitation Data'!H141))="","",OFFSET('Sanitation Data'!$H$30,0,10*ROW('Sanitation Data'!H141)))</f>
        <v/>
      </c>
      <c r="DH147" s="285" t="str">
        <f ca="true">+IF(OFFSET('Sanitation Data'!$H$31,0,10*ROW('Sanitation Data'!H141))="","",OFFSET('Sanitation Data'!$H$31,0,10*ROW('Sanitation Data'!H141)))</f>
        <v/>
      </c>
      <c r="DI147" s="285" t="str">
        <f ca="true">+IF(OFFSET('Sanitation Data'!$H$32,0,10*ROW('Sanitation Data'!H141))="","",OFFSET('Sanitation Data'!$H$32,0,10*ROW('Sanitation Data'!H141)))</f>
        <v/>
      </c>
      <c r="DJ147" s="285" t="str">
        <f ca="true">+IF(OFFSET('Sanitation Data'!$I$28,0,10*ROW('Sanitation Data'!I141))="","",OFFSET('Sanitation Data'!$I$28,0,10*ROW('Sanitation Data'!I141)))</f>
        <v/>
      </c>
      <c r="DK147" s="285" t="str">
        <f ca="true">+IF(OFFSET('Sanitation Data'!$I$29,0,10*ROW('Sanitation Data'!I141))="","",OFFSET('Sanitation Data'!$I$29,0,10*ROW('Sanitation Data'!I141)))</f>
        <v/>
      </c>
      <c r="DL147" s="285" t="str">
        <f ca="true">+IF(OFFSET('Sanitation Data'!$I$30,0,10*ROW('Sanitation Data'!I141))="","",OFFSET('Sanitation Data'!$I$30,0,10*ROW('Sanitation Data'!I141)))</f>
        <v/>
      </c>
      <c r="DM147" s="285" t="str">
        <f ca="true">+IF(OFFSET('Sanitation Data'!$I$31,0,10*ROW('Sanitation Data'!I141))="","",OFFSET('Sanitation Data'!$I$31,0,10*ROW('Sanitation Data'!I141)))</f>
        <v/>
      </c>
      <c r="DN147" s="285" t="str">
        <f ca="true">+IF(OFFSET('Sanitation Data'!$I$32,0,10*ROW('Sanitation Data'!I141))="","",OFFSET('Sanitation Data'!$I$32,0,10*ROW('Sanitation Data'!I141)))</f>
        <v/>
      </c>
      <c r="DO147" s="285" t="str">
        <f ca="true">+IF(OFFSET('Hygiene Data'!$D$11,0,10*ROW('Hygiene Data'!D141))="","",OFFSET('Hygiene Data'!$D$11,0,10*ROW('Hygiene Data'!D141)))</f>
        <v/>
      </c>
      <c r="DP147" s="285" t="str">
        <f ca="true">+IF(OFFSET('Hygiene Data'!$D$12,0,10*ROW('Hygiene Data'!D141))="","",OFFSET('Hygiene Data'!$D$12,0,10*ROW('Hygiene Data'!D141)))</f>
        <v/>
      </c>
      <c r="DQ147" s="285" t="str">
        <f ca="true">+IF(OFFSET('Hygiene Data'!$D$13,0,10*ROW('Hygiene Data'!D141))="","",OFFSET('Hygiene Data'!$D$13,0,10*ROW('Hygiene Data'!D141)))</f>
        <v/>
      </c>
      <c r="DR147" s="285" t="str">
        <f ca="true">+IF(OFFSET('Hygiene Data'!$E$11,0,10*ROW('Hygiene Data'!E141))="","",OFFSET('Hygiene Data'!$E$11,0,10*ROW('Hygiene Data'!E141)))</f>
        <v/>
      </c>
      <c r="DS147" s="285" t="str">
        <f ca="true">+IF(OFFSET('Hygiene Data'!$E$12,0,10*ROW('Hygiene Data'!E141))="","",OFFSET('Hygiene Data'!$E$12,0,10*ROW('Hygiene Data'!E141)))</f>
        <v/>
      </c>
      <c r="DT147" s="285" t="str">
        <f ca="true">+IF(OFFSET('Hygiene Data'!$E$13,0,10*ROW('Hygiene Data'!E141))="","",OFFSET('Hygiene Data'!$E$13,0,10*ROW('Hygiene Data'!E141)))</f>
        <v/>
      </c>
      <c r="DU147" s="285" t="str">
        <f ca="true">+IF(OFFSET('Hygiene Data'!$F$11,0,10*ROW('Hygiene Data'!F141))="","",OFFSET('Hygiene Data'!$F$11,0,10*ROW('Hygiene Data'!F141)))</f>
        <v/>
      </c>
      <c r="DV147" s="285" t="str">
        <f ca="true">+IF(OFFSET('Hygiene Data'!$F$12,0,10*ROW('Hygiene Data'!F141))="","",OFFSET('Hygiene Data'!$F$12,0,10*ROW('Hygiene Data'!F141)))</f>
        <v/>
      </c>
      <c r="DW147" s="285" t="str">
        <f ca="true">+IF(OFFSET('Hygiene Data'!$F$13,0,10*ROW('Hygiene Data'!F141))="","",OFFSET('Hygiene Data'!$F$13,0,10*ROW('Hygiene Data'!F141)))</f>
        <v/>
      </c>
      <c r="DX147" s="285" t="str">
        <f ca="true">+IF(OFFSET('Hygiene Data'!$G$11,0,10*ROW('Hygiene Data'!G141))="","",OFFSET('Hygiene Data'!$G$11,0,10*ROW('Hygiene Data'!G141)))</f>
        <v/>
      </c>
      <c r="DY147" s="285" t="str">
        <f ca="true">+IF(OFFSET('Hygiene Data'!$G$12,0,10*ROW('Hygiene Data'!G141))="","",OFFSET('Hygiene Data'!$G$12,0,10*ROW('Hygiene Data'!G141)))</f>
        <v/>
      </c>
      <c r="DZ147" s="285" t="str">
        <f ca="true">+IF(OFFSET('Hygiene Data'!$G$13,0,10*ROW('Hygiene Data'!G141))="","",OFFSET('Hygiene Data'!$G$13,0,10*ROW('Hygiene Data'!G141)))</f>
        <v/>
      </c>
      <c r="EA147" s="285" t="str">
        <f ca="true">+IF(OFFSET('Hygiene Data'!$H$11,0,10*ROW('Hygiene Data'!H141))="","",OFFSET('Hygiene Data'!$H$11,0,10*ROW('Hygiene Data'!H141)))</f>
        <v/>
      </c>
      <c r="EB147" s="285" t="str">
        <f ca="true">+IF(OFFSET('Hygiene Data'!$H$12,0,10*ROW('Hygiene Data'!H141))="","",OFFSET('Hygiene Data'!$H$12,0,10*ROW('Hygiene Data'!H141)))</f>
        <v/>
      </c>
      <c r="EC147" s="285" t="str">
        <f ca="true">+IF(OFFSET('Hygiene Data'!$H$13,0,10*ROW('Hygiene Data'!H141))="","",OFFSET('Hygiene Data'!$H$13,0,10*ROW('Hygiene Data'!H141)))</f>
        <v/>
      </c>
      <c r="ED147" s="285" t="str">
        <f ca="true">+IF(OFFSET('Hygiene Data'!$I$11,0,10*ROW('Hygiene Data'!I141))="","",OFFSET('Hygiene Data'!$I$11,0,10*ROW('Hygiene Data'!I141)))</f>
        <v/>
      </c>
      <c r="EE147" s="285" t="str">
        <f ca="true">+IF(OFFSET('Hygiene Data'!$I$12,0,10*ROW('Hygiene Data'!I141))="","",OFFSET('Hygiene Data'!$I$12,0,10*ROW('Hygiene Data'!I141)))</f>
        <v/>
      </c>
      <c r="EF147" s="285" t="str">
        <f ca="true">+IF(OFFSET('Hygiene Data'!$I$13,0,10*ROW('Hygiene Data'!I141))="","",OFFSET('Hygiene Data'!$I$13,0,10*ROW('Hygiene Data'!I141)))</f>
        <v/>
      </c>
    </row>
    <row xmlns:x14ac="http://schemas.microsoft.com/office/spreadsheetml/2009/9/ac" r="148" x14ac:dyDescent="0.2">
      <c r="A148" s="35" t="str">
        <f ca="true">+IF(OFFSET('Water Data'!$B$2,0,10*ROW('Water Data'!E142))="","",OFFSET('Water Data'!$B$2,0,10*ROW('Water Data'!E142)))</f>
        <v/>
      </c>
      <c r="B148" s="35" t="str">
        <f ca="true">+IF(OFFSET('Water Data'!$C$2,0,10*ROW('Water Data'!F142))="","",OFFSET('Water Data'!$C$2,0,10*ROW('Water Data'!F142)))</f>
        <v/>
      </c>
      <c r="C148" s="341" t="str">
        <f t="shared" ca="true" si="2"/>
        <v/>
      </c>
      <c r="D148" s="89"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89"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89"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89"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89"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89"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89"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89"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89"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89"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89"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89"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89"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89"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89"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89"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89"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89"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0"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0"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0"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0"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0"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0"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0"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0"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0"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0"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0"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0"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0"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0"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0"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0"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0"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0"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0"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0"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0"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0"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0"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0"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0"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0"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0"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0"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0"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0"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1"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1"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1"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1"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1"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1"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1"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1"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1"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1"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1"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1"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1"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1"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1"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1"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1"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1"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85"/>
      <c r="BS148" s="285" t="str">
        <f ca="true">+IF(OFFSET('Water Data'!$D$27,0,10*ROW('Water Data'!D142))="","",OFFSET('Water Data'!$D$27,0,10*ROW('Water Data'!D142)))</f>
        <v/>
      </c>
      <c r="BT148" s="285" t="str">
        <f ca="true">+IF(OFFSET('Water Data'!$D$28,0,10*ROW('Water Data'!D142))="","",OFFSET('Water Data'!$D$28,0,10*ROW('Water Data'!D142)))</f>
        <v/>
      </c>
      <c r="BU148" s="285" t="str">
        <f ca="true">+IF(OFFSET('Water Data'!$D$29,0,10*ROW('Water Data'!D142))="","",OFFSET('Water Data'!$D$29,0,10*ROW('Water Data'!D142)))</f>
        <v/>
      </c>
      <c r="BV148" s="285" t="str">
        <f ca="true">+IF(OFFSET('Water Data'!$E$27,0,10*ROW('Water Data'!E142))="","",OFFSET('Water Data'!$E$27,0,10*ROW('Water Data'!E142)))</f>
        <v/>
      </c>
      <c r="BW148" s="285" t="str">
        <f ca="true">+IF(OFFSET('Water Data'!$E$28,0,10*ROW('Water Data'!E142))="","",OFFSET('Water Data'!$E$28,0,10*ROW('Water Data'!E142)))</f>
        <v/>
      </c>
      <c r="BX148" s="285" t="str">
        <f ca="true">+IF(OFFSET('Water Data'!$E$29,0,10*ROW('Water Data'!E142))="","",OFFSET('Water Data'!$E$29,0,10*ROW('Water Data'!E142)))</f>
        <v/>
      </c>
      <c r="BY148" s="285" t="str">
        <f ca="true">+IF(OFFSET('Water Data'!$F$27,0,10*ROW('Water Data'!F142))="","",OFFSET('Water Data'!$F$27,0,10*ROW('Water Data'!F142)))</f>
        <v/>
      </c>
      <c r="BZ148" s="285" t="str">
        <f ca="true">+IF(OFFSET('Water Data'!$F$28,0,10*ROW('Water Data'!F142))="","",OFFSET('Water Data'!$F$28,0,10*ROW('Water Data'!F142)))</f>
        <v/>
      </c>
      <c r="CA148" s="285" t="str">
        <f ca="true">+IF(OFFSET('Water Data'!$F$29,0,10*ROW('Water Data'!F142))="","",OFFSET('Water Data'!$F$29,0,10*ROW('Water Data'!F142)))</f>
        <v/>
      </c>
      <c r="CB148" s="285" t="str">
        <f ca="true">+IF(OFFSET('Water Data'!$G$27,0,10*ROW('Water Data'!G142))="","",OFFSET('Water Data'!$G$27,0,10*ROW('Water Data'!G142)))</f>
        <v/>
      </c>
      <c r="CC148" s="285" t="str">
        <f ca="true">+IF(OFFSET('Water Data'!$G$28,0,10*ROW('Water Data'!G142))="","",OFFSET('Water Data'!$G$28,0,10*ROW('Water Data'!G142)))</f>
        <v/>
      </c>
      <c r="CD148" s="285" t="str">
        <f ca="true">+IF(OFFSET('Water Data'!$G$29,0,10*ROW('Water Data'!G142))="","",OFFSET('Water Data'!$G$29,0,10*ROW('Water Data'!G142)))</f>
        <v/>
      </c>
      <c r="CE148" s="285" t="str">
        <f ca="true">+IF(OFFSET('Water Data'!$H$27,0,10*ROW('Water Data'!H142))="","",OFFSET('Water Data'!$H$27,0,10*ROW('Water Data'!H142)))</f>
        <v/>
      </c>
      <c r="CF148" s="285" t="str">
        <f ca="true">+IF(OFFSET('Water Data'!$H$28,0,10*ROW('Water Data'!H142))="","",OFFSET('Water Data'!$H$28,0,10*ROW('Water Data'!H142)))</f>
        <v/>
      </c>
      <c r="CG148" s="285" t="str">
        <f ca="true">+IF(OFFSET('Water Data'!$H$29,0,10*ROW('Water Data'!H142))="","",OFFSET('Water Data'!$H$29,0,10*ROW('Water Data'!H142)))</f>
        <v/>
      </c>
      <c r="CH148" s="285" t="str">
        <f ca="true">+IF(OFFSET('Water Data'!$I$27,0,10*ROW('Water Data'!I142))="","",OFFSET('Water Data'!$I$27,0,10*ROW('Water Data'!I142)))</f>
        <v/>
      </c>
      <c r="CI148" s="285" t="str">
        <f ca="true">+IF(OFFSET('Water Data'!$I$28,0,10*ROW('Water Data'!I142))="","",OFFSET('Water Data'!$I$28,0,10*ROW('Water Data'!I142)))</f>
        <v/>
      </c>
      <c r="CJ148" s="285" t="str">
        <f ca="true">+IF(OFFSET('Water Data'!$I$29,0,10*ROW('Water Data'!I142))="","",OFFSET('Water Data'!$I$29,0,10*ROW('Water Data'!I142)))</f>
        <v/>
      </c>
      <c r="CK148" s="285" t="str">
        <f ca="true">+IF(OFFSET('Sanitation Data'!$D$28,0,10*ROW('Sanitation Data'!D142))="","",OFFSET('Sanitation Data'!$D$28,0,10*ROW('Sanitation Data'!D142)))</f>
        <v/>
      </c>
      <c r="CL148" s="285" t="str">
        <f ca="true">+IF(OFFSET('Sanitation Data'!$D$29,0,10*ROW('Sanitation Data'!D142))="","",OFFSET('Sanitation Data'!$D$29,0,10*ROW('Sanitation Data'!D142)))</f>
        <v/>
      </c>
      <c r="CM148" s="285" t="str">
        <f ca="true">+IF(OFFSET('Sanitation Data'!$D$30,0,10*ROW('Sanitation Data'!D142))="","",OFFSET('Sanitation Data'!$D$30,0,10*ROW('Sanitation Data'!D142)))</f>
        <v/>
      </c>
      <c r="CN148" s="285" t="str">
        <f ca="true">+IF(OFFSET('Sanitation Data'!$D$31,0,10*ROW('Sanitation Data'!D142))="","",OFFSET('Sanitation Data'!$D$31,0,10*ROW('Sanitation Data'!D142)))</f>
        <v/>
      </c>
      <c r="CO148" s="285" t="str">
        <f ca="true">+IF(OFFSET('Sanitation Data'!$D$32,0,10*ROW('Sanitation Data'!D142))="","",OFFSET('Sanitation Data'!$D$32,0,10*ROW('Sanitation Data'!D142)))</f>
        <v/>
      </c>
      <c r="CP148" s="285" t="str">
        <f ca="true">+IF(OFFSET('Sanitation Data'!$E$28,0,10*ROW('Sanitation Data'!E142))="","",OFFSET('Sanitation Data'!$E$28,0,10*ROW('Sanitation Data'!E142)))</f>
        <v/>
      </c>
      <c r="CQ148" s="285" t="str">
        <f ca="true">+IF(OFFSET('Sanitation Data'!$E$29,0,10*ROW('Sanitation Data'!E142))="","",OFFSET('Sanitation Data'!$E$29,0,10*ROW('Sanitation Data'!E142)))</f>
        <v/>
      </c>
      <c r="CR148" s="285" t="str">
        <f ca="true">+IF(OFFSET('Sanitation Data'!$E$30,0,10*ROW('Sanitation Data'!E142))="","",OFFSET('Sanitation Data'!$E$30,0,10*ROW('Sanitation Data'!E142)))</f>
        <v/>
      </c>
      <c r="CS148" s="285" t="str">
        <f ca="true">+IF(OFFSET('Sanitation Data'!$E$31,0,10*ROW('Sanitation Data'!E142))="","",OFFSET('Sanitation Data'!$E$31,0,10*ROW('Sanitation Data'!E142)))</f>
        <v/>
      </c>
      <c r="CT148" s="285" t="str">
        <f ca="true">+IF(OFFSET('Sanitation Data'!$E$32,0,10*ROW('Sanitation Data'!E142))="","",OFFSET('Sanitation Data'!$E$32,0,10*ROW('Sanitation Data'!E142)))</f>
        <v/>
      </c>
      <c r="CU148" s="285" t="str">
        <f ca="true">+IF(OFFSET('Sanitation Data'!$F$28,0,10*ROW('Sanitation Data'!F142))="","",OFFSET('Sanitation Data'!$F$28,0,10*ROW('Sanitation Data'!F142)))</f>
        <v/>
      </c>
      <c r="CV148" s="285" t="str">
        <f ca="true">+IF(OFFSET('Sanitation Data'!$F$29,0,10*ROW('Sanitation Data'!F142))="","",OFFSET('Sanitation Data'!$F$29,0,10*ROW('Sanitation Data'!F142)))</f>
        <v/>
      </c>
      <c r="CW148" s="285" t="str">
        <f ca="true">+IF(OFFSET('Sanitation Data'!$F$30,0,10*ROW('Sanitation Data'!F142))="","",OFFSET('Sanitation Data'!$F$30,0,10*ROW('Sanitation Data'!F142)))</f>
        <v/>
      </c>
      <c r="CX148" s="285" t="str">
        <f ca="true">+IF(OFFSET('Sanitation Data'!$F$31,0,10*ROW('Sanitation Data'!F142))="","",OFFSET('Sanitation Data'!$F$31,0,10*ROW('Sanitation Data'!F142)))</f>
        <v/>
      </c>
      <c r="CY148" s="285" t="str">
        <f ca="true">+IF(OFFSET('Sanitation Data'!$F$32,0,10*ROW('Sanitation Data'!F142))="","",OFFSET('Sanitation Data'!$F$32,0,10*ROW('Sanitation Data'!F142)))</f>
        <v/>
      </c>
      <c r="CZ148" s="285" t="str">
        <f ca="true">+IF(OFFSET('Sanitation Data'!$G$28,0,10*ROW('Sanitation Data'!G142))="","",OFFSET('Sanitation Data'!$G$28,0,10*ROW('Sanitation Data'!G142)))</f>
        <v/>
      </c>
      <c r="DA148" s="285" t="str">
        <f ca="true">+IF(OFFSET('Sanitation Data'!$G$29,0,10*ROW('Sanitation Data'!G142))="","",OFFSET('Sanitation Data'!$G$29,0,10*ROW('Sanitation Data'!G142)))</f>
        <v/>
      </c>
      <c r="DB148" s="285" t="str">
        <f ca="true">+IF(OFFSET('Sanitation Data'!$G$30,0,10*ROW('Sanitation Data'!G142))="","",OFFSET('Sanitation Data'!$G$30,0,10*ROW('Sanitation Data'!G142)))</f>
        <v/>
      </c>
      <c r="DC148" s="285" t="str">
        <f ca="true">+IF(OFFSET('Sanitation Data'!$G$31,0,10*ROW('Sanitation Data'!G142))="","",OFFSET('Sanitation Data'!$G$31,0,10*ROW('Sanitation Data'!G142)))</f>
        <v/>
      </c>
      <c r="DD148" s="285" t="str">
        <f ca="true">+IF(OFFSET('Sanitation Data'!$G$32,0,10*ROW('Sanitation Data'!G142))="","",OFFSET('Sanitation Data'!$G$32,0,10*ROW('Sanitation Data'!G142)))</f>
        <v/>
      </c>
      <c r="DE148" s="285" t="str">
        <f ca="true">+IF(OFFSET('Sanitation Data'!$H$28,0,10*ROW('Sanitation Data'!H142))="","",OFFSET('Sanitation Data'!$H$28,0,10*ROW('Sanitation Data'!H142)))</f>
        <v/>
      </c>
      <c r="DF148" s="285" t="str">
        <f ca="true">+IF(OFFSET('Sanitation Data'!$H$29,0,10*ROW('Sanitation Data'!H142))="","",OFFSET('Sanitation Data'!$H$29,0,10*ROW('Sanitation Data'!H142)))</f>
        <v/>
      </c>
      <c r="DG148" s="285" t="str">
        <f ca="true">+IF(OFFSET('Sanitation Data'!$H$30,0,10*ROW('Sanitation Data'!H142))="","",OFFSET('Sanitation Data'!$H$30,0,10*ROW('Sanitation Data'!H142)))</f>
        <v/>
      </c>
      <c r="DH148" s="285" t="str">
        <f ca="true">+IF(OFFSET('Sanitation Data'!$H$31,0,10*ROW('Sanitation Data'!H142))="","",OFFSET('Sanitation Data'!$H$31,0,10*ROW('Sanitation Data'!H142)))</f>
        <v/>
      </c>
      <c r="DI148" s="285" t="str">
        <f ca="true">+IF(OFFSET('Sanitation Data'!$H$32,0,10*ROW('Sanitation Data'!H142))="","",OFFSET('Sanitation Data'!$H$32,0,10*ROW('Sanitation Data'!H142)))</f>
        <v/>
      </c>
      <c r="DJ148" s="285" t="str">
        <f ca="true">+IF(OFFSET('Sanitation Data'!$I$28,0,10*ROW('Sanitation Data'!I142))="","",OFFSET('Sanitation Data'!$I$28,0,10*ROW('Sanitation Data'!I142)))</f>
        <v/>
      </c>
      <c r="DK148" s="285" t="str">
        <f ca="true">+IF(OFFSET('Sanitation Data'!$I$29,0,10*ROW('Sanitation Data'!I142))="","",OFFSET('Sanitation Data'!$I$29,0,10*ROW('Sanitation Data'!I142)))</f>
        <v/>
      </c>
      <c r="DL148" s="285" t="str">
        <f ca="true">+IF(OFFSET('Sanitation Data'!$I$30,0,10*ROW('Sanitation Data'!I142))="","",OFFSET('Sanitation Data'!$I$30,0,10*ROW('Sanitation Data'!I142)))</f>
        <v/>
      </c>
      <c r="DM148" s="285" t="str">
        <f ca="true">+IF(OFFSET('Sanitation Data'!$I$31,0,10*ROW('Sanitation Data'!I142))="","",OFFSET('Sanitation Data'!$I$31,0,10*ROW('Sanitation Data'!I142)))</f>
        <v/>
      </c>
      <c r="DN148" s="285" t="str">
        <f ca="true">+IF(OFFSET('Sanitation Data'!$I$32,0,10*ROW('Sanitation Data'!I142))="","",OFFSET('Sanitation Data'!$I$32,0,10*ROW('Sanitation Data'!I142)))</f>
        <v/>
      </c>
      <c r="DO148" s="285" t="str">
        <f ca="true">+IF(OFFSET('Hygiene Data'!$D$11,0,10*ROW('Hygiene Data'!D142))="","",OFFSET('Hygiene Data'!$D$11,0,10*ROW('Hygiene Data'!D142)))</f>
        <v/>
      </c>
      <c r="DP148" s="285" t="str">
        <f ca="true">+IF(OFFSET('Hygiene Data'!$D$12,0,10*ROW('Hygiene Data'!D142))="","",OFFSET('Hygiene Data'!$D$12,0,10*ROW('Hygiene Data'!D142)))</f>
        <v/>
      </c>
      <c r="DQ148" s="285" t="str">
        <f ca="true">+IF(OFFSET('Hygiene Data'!$D$13,0,10*ROW('Hygiene Data'!D142))="","",OFFSET('Hygiene Data'!$D$13,0,10*ROW('Hygiene Data'!D142)))</f>
        <v/>
      </c>
      <c r="DR148" s="285" t="str">
        <f ca="true">+IF(OFFSET('Hygiene Data'!$E$11,0,10*ROW('Hygiene Data'!E142))="","",OFFSET('Hygiene Data'!$E$11,0,10*ROW('Hygiene Data'!E142)))</f>
        <v/>
      </c>
      <c r="DS148" s="285" t="str">
        <f ca="true">+IF(OFFSET('Hygiene Data'!$E$12,0,10*ROW('Hygiene Data'!E142))="","",OFFSET('Hygiene Data'!$E$12,0,10*ROW('Hygiene Data'!E142)))</f>
        <v/>
      </c>
      <c r="DT148" s="285" t="str">
        <f ca="true">+IF(OFFSET('Hygiene Data'!$E$13,0,10*ROW('Hygiene Data'!E142))="","",OFFSET('Hygiene Data'!$E$13,0,10*ROW('Hygiene Data'!E142)))</f>
        <v/>
      </c>
      <c r="DU148" s="285" t="str">
        <f ca="true">+IF(OFFSET('Hygiene Data'!$F$11,0,10*ROW('Hygiene Data'!F142))="","",OFFSET('Hygiene Data'!$F$11,0,10*ROW('Hygiene Data'!F142)))</f>
        <v/>
      </c>
      <c r="DV148" s="285" t="str">
        <f ca="true">+IF(OFFSET('Hygiene Data'!$F$12,0,10*ROW('Hygiene Data'!F142))="","",OFFSET('Hygiene Data'!$F$12,0,10*ROW('Hygiene Data'!F142)))</f>
        <v/>
      </c>
      <c r="DW148" s="285" t="str">
        <f ca="true">+IF(OFFSET('Hygiene Data'!$F$13,0,10*ROW('Hygiene Data'!F142))="","",OFFSET('Hygiene Data'!$F$13,0,10*ROW('Hygiene Data'!F142)))</f>
        <v/>
      </c>
      <c r="DX148" s="285" t="str">
        <f ca="true">+IF(OFFSET('Hygiene Data'!$G$11,0,10*ROW('Hygiene Data'!G142))="","",OFFSET('Hygiene Data'!$G$11,0,10*ROW('Hygiene Data'!G142)))</f>
        <v/>
      </c>
      <c r="DY148" s="285" t="str">
        <f ca="true">+IF(OFFSET('Hygiene Data'!$G$12,0,10*ROW('Hygiene Data'!G142))="","",OFFSET('Hygiene Data'!$G$12,0,10*ROW('Hygiene Data'!G142)))</f>
        <v/>
      </c>
      <c r="DZ148" s="285" t="str">
        <f ca="true">+IF(OFFSET('Hygiene Data'!$G$13,0,10*ROW('Hygiene Data'!G142))="","",OFFSET('Hygiene Data'!$G$13,0,10*ROW('Hygiene Data'!G142)))</f>
        <v/>
      </c>
      <c r="EA148" s="285" t="str">
        <f ca="true">+IF(OFFSET('Hygiene Data'!$H$11,0,10*ROW('Hygiene Data'!H142))="","",OFFSET('Hygiene Data'!$H$11,0,10*ROW('Hygiene Data'!H142)))</f>
        <v/>
      </c>
      <c r="EB148" s="285" t="str">
        <f ca="true">+IF(OFFSET('Hygiene Data'!$H$12,0,10*ROW('Hygiene Data'!H142))="","",OFFSET('Hygiene Data'!$H$12,0,10*ROW('Hygiene Data'!H142)))</f>
        <v/>
      </c>
      <c r="EC148" s="285" t="str">
        <f ca="true">+IF(OFFSET('Hygiene Data'!$H$13,0,10*ROW('Hygiene Data'!H142))="","",OFFSET('Hygiene Data'!$H$13,0,10*ROW('Hygiene Data'!H142)))</f>
        <v/>
      </c>
      <c r="ED148" s="285" t="str">
        <f ca="true">+IF(OFFSET('Hygiene Data'!$I$11,0,10*ROW('Hygiene Data'!I142))="","",OFFSET('Hygiene Data'!$I$11,0,10*ROW('Hygiene Data'!I142)))</f>
        <v/>
      </c>
      <c r="EE148" s="285" t="str">
        <f ca="true">+IF(OFFSET('Hygiene Data'!$I$12,0,10*ROW('Hygiene Data'!I142))="","",OFFSET('Hygiene Data'!$I$12,0,10*ROW('Hygiene Data'!I142)))</f>
        <v/>
      </c>
      <c r="EF148" s="285" t="str">
        <f ca="true">+IF(OFFSET('Hygiene Data'!$I$13,0,10*ROW('Hygiene Data'!I142))="","",OFFSET('Hygiene Data'!$I$13,0,10*ROW('Hygiene Data'!I142)))</f>
        <v/>
      </c>
    </row>
    <row xmlns:x14ac="http://schemas.microsoft.com/office/spreadsheetml/2009/9/ac" r="149" x14ac:dyDescent="0.2">
      <c r="A149" s="35" t="str">
        <f ca="true">+IF(OFFSET('Water Data'!$B$2,0,10*ROW('Water Data'!E143))="","",OFFSET('Water Data'!$B$2,0,10*ROW('Water Data'!E143)))</f>
        <v/>
      </c>
      <c r="B149" s="35" t="str">
        <f ca="true">+IF(OFFSET('Water Data'!$C$2,0,10*ROW('Water Data'!F143))="","",OFFSET('Water Data'!$C$2,0,10*ROW('Water Data'!F143)))</f>
        <v/>
      </c>
      <c r="C149" s="341" t="str">
        <f t="shared" ca="true" si="2"/>
        <v/>
      </c>
      <c r="D149" s="89"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89"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89"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89"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89"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89"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89"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89"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89"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89"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89"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89"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89"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89"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89"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89"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89"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89"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0"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0"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0"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0"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0"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0"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0"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0"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0"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0"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0"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0"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0"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0"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0"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0"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0"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0"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0"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0"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0"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0"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0"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0"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0"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0"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0"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0"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0"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0"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1"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1"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1"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1"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1"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1"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1"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1"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1"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1"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1"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1"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1"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1"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1"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1"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1"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1"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85"/>
      <c r="BS149" s="285" t="str">
        <f ca="true">+IF(OFFSET('Water Data'!$D$27,0,10*ROW('Water Data'!D143))="","",OFFSET('Water Data'!$D$27,0,10*ROW('Water Data'!D143)))</f>
        <v/>
      </c>
      <c r="BT149" s="285" t="str">
        <f ca="true">+IF(OFFSET('Water Data'!$D$28,0,10*ROW('Water Data'!D143))="","",OFFSET('Water Data'!$D$28,0,10*ROW('Water Data'!D143)))</f>
        <v/>
      </c>
      <c r="BU149" s="285" t="str">
        <f ca="true">+IF(OFFSET('Water Data'!$D$29,0,10*ROW('Water Data'!D143))="","",OFFSET('Water Data'!$D$29,0,10*ROW('Water Data'!D143)))</f>
        <v/>
      </c>
      <c r="BV149" s="285" t="str">
        <f ca="true">+IF(OFFSET('Water Data'!$E$27,0,10*ROW('Water Data'!E143))="","",OFFSET('Water Data'!$E$27,0,10*ROW('Water Data'!E143)))</f>
        <v/>
      </c>
      <c r="BW149" s="285" t="str">
        <f ca="true">+IF(OFFSET('Water Data'!$E$28,0,10*ROW('Water Data'!E143))="","",OFFSET('Water Data'!$E$28,0,10*ROW('Water Data'!E143)))</f>
        <v/>
      </c>
      <c r="BX149" s="285" t="str">
        <f ca="true">+IF(OFFSET('Water Data'!$E$29,0,10*ROW('Water Data'!E143))="","",OFFSET('Water Data'!$E$29,0,10*ROW('Water Data'!E143)))</f>
        <v/>
      </c>
      <c r="BY149" s="285" t="str">
        <f ca="true">+IF(OFFSET('Water Data'!$F$27,0,10*ROW('Water Data'!F143))="","",OFFSET('Water Data'!$F$27,0,10*ROW('Water Data'!F143)))</f>
        <v/>
      </c>
      <c r="BZ149" s="285" t="str">
        <f ca="true">+IF(OFFSET('Water Data'!$F$28,0,10*ROW('Water Data'!F143))="","",OFFSET('Water Data'!$F$28,0,10*ROW('Water Data'!F143)))</f>
        <v/>
      </c>
      <c r="CA149" s="285" t="str">
        <f ca="true">+IF(OFFSET('Water Data'!$F$29,0,10*ROW('Water Data'!F143))="","",OFFSET('Water Data'!$F$29,0,10*ROW('Water Data'!F143)))</f>
        <v/>
      </c>
      <c r="CB149" s="285" t="str">
        <f ca="true">+IF(OFFSET('Water Data'!$G$27,0,10*ROW('Water Data'!G143))="","",OFFSET('Water Data'!$G$27,0,10*ROW('Water Data'!G143)))</f>
        <v/>
      </c>
      <c r="CC149" s="285" t="str">
        <f ca="true">+IF(OFFSET('Water Data'!$G$28,0,10*ROW('Water Data'!G143))="","",OFFSET('Water Data'!$G$28,0,10*ROW('Water Data'!G143)))</f>
        <v/>
      </c>
      <c r="CD149" s="285" t="str">
        <f ca="true">+IF(OFFSET('Water Data'!$G$29,0,10*ROW('Water Data'!G143))="","",OFFSET('Water Data'!$G$29,0,10*ROW('Water Data'!G143)))</f>
        <v/>
      </c>
      <c r="CE149" s="285" t="str">
        <f ca="true">+IF(OFFSET('Water Data'!$H$27,0,10*ROW('Water Data'!H143))="","",OFFSET('Water Data'!$H$27,0,10*ROW('Water Data'!H143)))</f>
        <v/>
      </c>
      <c r="CF149" s="285" t="str">
        <f ca="true">+IF(OFFSET('Water Data'!$H$28,0,10*ROW('Water Data'!H143))="","",OFFSET('Water Data'!$H$28,0,10*ROW('Water Data'!H143)))</f>
        <v/>
      </c>
      <c r="CG149" s="285" t="str">
        <f ca="true">+IF(OFFSET('Water Data'!$H$29,0,10*ROW('Water Data'!H143))="","",OFFSET('Water Data'!$H$29,0,10*ROW('Water Data'!H143)))</f>
        <v/>
      </c>
      <c r="CH149" s="285" t="str">
        <f ca="true">+IF(OFFSET('Water Data'!$I$27,0,10*ROW('Water Data'!I143))="","",OFFSET('Water Data'!$I$27,0,10*ROW('Water Data'!I143)))</f>
        <v/>
      </c>
      <c r="CI149" s="285" t="str">
        <f ca="true">+IF(OFFSET('Water Data'!$I$28,0,10*ROW('Water Data'!I143))="","",OFFSET('Water Data'!$I$28,0,10*ROW('Water Data'!I143)))</f>
        <v/>
      </c>
      <c r="CJ149" s="285" t="str">
        <f ca="true">+IF(OFFSET('Water Data'!$I$29,0,10*ROW('Water Data'!I143))="","",OFFSET('Water Data'!$I$29,0,10*ROW('Water Data'!I143)))</f>
        <v/>
      </c>
      <c r="CK149" s="285" t="str">
        <f ca="true">+IF(OFFSET('Sanitation Data'!$D$28,0,10*ROW('Sanitation Data'!D143))="","",OFFSET('Sanitation Data'!$D$28,0,10*ROW('Sanitation Data'!D143)))</f>
        <v/>
      </c>
      <c r="CL149" s="285" t="str">
        <f ca="true">+IF(OFFSET('Sanitation Data'!$D$29,0,10*ROW('Sanitation Data'!D143))="","",OFFSET('Sanitation Data'!$D$29,0,10*ROW('Sanitation Data'!D143)))</f>
        <v/>
      </c>
      <c r="CM149" s="285" t="str">
        <f ca="true">+IF(OFFSET('Sanitation Data'!$D$30,0,10*ROW('Sanitation Data'!D143))="","",OFFSET('Sanitation Data'!$D$30,0,10*ROW('Sanitation Data'!D143)))</f>
        <v/>
      </c>
      <c r="CN149" s="285" t="str">
        <f ca="true">+IF(OFFSET('Sanitation Data'!$D$31,0,10*ROW('Sanitation Data'!D143))="","",OFFSET('Sanitation Data'!$D$31,0,10*ROW('Sanitation Data'!D143)))</f>
        <v/>
      </c>
      <c r="CO149" s="285" t="str">
        <f ca="true">+IF(OFFSET('Sanitation Data'!$D$32,0,10*ROW('Sanitation Data'!D143))="","",OFFSET('Sanitation Data'!$D$32,0,10*ROW('Sanitation Data'!D143)))</f>
        <v/>
      </c>
      <c r="CP149" s="285" t="str">
        <f ca="true">+IF(OFFSET('Sanitation Data'!$E$28,0,10*ROW('Sanitation Data'!E143))="","",OFFSET('Sanitation Data'!$E$28,0,10*ROW('Sanitation Data'!E143)))</f>
        <v/>
      </c>
      <c r="CQ149" s="285" t="str">
        <f ca="true">+IF(OFFSET('Sanitation Data'!$E$29,0,10*ROW('Sanitation Data'!E143))="","",OFFSET('Sanitation Data'!$E$29,0,10*ROW('Sanitation Data'!E143)))</f>
        <v/>
      </c>
      <c r="CR149" s="285" t="str">
        <f ca="true">+IF(OFFSET('Sanitation Data'!$E$30,0,10*ROW('Sanitation Data'!E143))="","",OFFSET('Sanitation Data'!$E$30,0,10*ROW('Sanitation Data'!E143)))</f>
        <v/>
      </c>
      <c r="CS149" s="285" t="str">
        <f ca="true">+IF(OFFSET('Sanitation Data'!$E$31,0,10*ROW('Sanitation Data'!E143))="","",OFFSET('Sanitation Data'!$E$31,0,10*ROW('Sanitation Data'!E143)))</f>
        <v/>
      </c>
      <c r="CT149" s="285" t="str">
        <f ca="true">+IF(OFFSET('Sanitation Data'!$E$32,0,10*ROW('Sanitation Data'!E143))="","",OFFSET('Sanitation Data'!$E$32,0,10*ROW('Sanitation Data'!E143)))</f>
        <v/>
      </c>
      <c r="CU149" s="285" t="str">
        <f ca="true">+IF(OFFSET('Sanitation Data'!$F$28,0,10*ROW('Sanitation Data'!F143))="","",OFFSET('Sanitation Data'!$F$28,0,10*ROW('Sanitation Data'!F143)))</f>
        <v/>
      </c>
      <c r="CV149" s="285" t="str">
        <f ca="true">+IF(OFFSET('Sanitation Data'!$F$29,0,10*ROW('Sanitation Data'!F143))="","",OFFSET('Sanitation Data'!$F$29,0,10*ROW('Sanitation Data'!F143)))</f>
        <v/>
      </c>
      <c r="CW149" s="285" t="str">
        <f ca="true">+IF(OFFSET('Sanitation Data'!$F$30,0,10*ROW('Sanitation Data'!F143))="","",OFFSET('Sanitation Data'!$F$30,0,10*ROW('Sanitation Data'!F143)))</f>
        <v/>
      </c>
      <c r="CX149" s="285" t="str">
        <f ca="true">+IF(OFFSET('Sanitation Data'!$F$31,0,10*ROW('Sanitation Data'!F143))="","",OFFSET('Sanitation Data'!$F$31,0,10*ROW('Sanitation Data'!F143)))</f>
        <v/>
      </c>
      <c r="CY149" s="285" t="str">
        <f ca="true">+IF(OFFSET('Sanitation Data'!$F$32,0,10*ROW('Sanitation Data'!F143))="","",OFFSET('Sanitation Data'!$F$32,0,10*ROW('Sanitation Data'!F143)))</f>
        <v/>
      </c>
      <c r="CZ149" s="285" t="str">
        <f ca="true">+IF(OFFSET('Sanitation Data'!$G$28,0,10*ROW('Sanitation Data'!G143))="","",OFFSET('Sanitation Data'!$G$28,0,10*ROW('Sanitation Data'!G143)))</f>
        <v/>
      </c>
      <c r="DA149" s="285" t="str">
        <f ca="true">+IF(OFFSET('Sanitation Data'!$G$29,0,10*ROW('Sanitation Data'!G143))="","",OFFSET('Sanitation Data'!$G$29,0,10*ROW('Sanitation Data'!G143)))</f>
        <v/>
      </c>
      <c r="DB149" s="285" t="str">
        <f ca="true">+IF(OFFSET('Sanitation Data'!$G$30,0,10*ROW('Sanitation Data'!G143))="","",OFFSET('Sanitation Data'!$G$30,0,10*ROW('Sanitation Data'!G143)))</f>
        <v/>
      </c>
      <c r="DC149" s="285" t="str">
        <f ca="true">+IF(OFFSET('Sanitation Data'!$G$31,0,10*ROW('Sanitation Data'!G143))="","",OFFSET('Sanitation Data'!$G$31,0,10*ROW('Sanitation Data'!G143)))</f>
        <v/>
      </c>
      <c r="DD149" s="285" t="str">
        <f ca="true">+IF(OFFSET('Sanitation Data'!$G$32,0,10*ROW('Sanitation Data'!G143))="","",OFFSET('Sanitation Data'!$G$32,0,10*ROW('Sanitation Data'!G143)))</f>
        <v/>
      </c>
      <c r="DE149" s="285" t="str">
        <f ca="true">+IF(OFFSET('Sanitation Data'!$H$28,0,10*ROW('Sanitation Data'!H143))="","",OFFSET('Sanitation Data'!$H$28,0,10*ROW('Sanitation Data'!H143)))</f>
        <v/>
      </c>
      <c r="DF149" s="285" t="str">
        <f ca="true">+IF(OFFSET('Sanitation Data'!$H$29,0,10*ROW('Sanitation Data'!H143))="","",OFFSET('Sanitation Data'!$H$29,0,10*ROW('Sanitation Data'!H143)))</f>
        <v/>
      </c>
      <c r="DG149" s="285" t="str">
        <f ca="true">+IF(OFFSET('Sanitation Data'!$H$30,0,10*ROW('Sanitation Data'!H143))="","",OFFSET('Sanitation Data'!$H$30,0,10*ROW('Sanitation Data'!H143)))</f>
        <v/>
      </c>
      <c r="DH149" s="285" t="str">
        <f ca="true">+IF(OFFSET('Sanitation Data'!$H$31,0,10*ROW('Sanitation Data'!H143))="","",OFFSET('Sanitation Data'!$H$31,0,10*ROW('Sanitation Data'!H143)))</f>
        <v/>
      </c>
      <c r="DI149" s="285" t="str">
        <f ca="true">+IF(OFFSET('Sanitation Data'!$H$32,0,10*ROW('Sanitation Data'!H143))="","",OFFSET('Sanitation Data'!$H$32,0,10*ROW('Sanitation Data'!H143)))</f>
        <v/>
      </c>
      <c r="DJ149" s="285" t="str">
        <f ca="true">+IF(OFFSET('Sanitation Data'!$I$28,0,10*ROW('Sanitation Data'!I143))="","",OFFSET('Sanitation Data'!$I$28,0,10*ROW('Sanitation Data'!I143)))</f>
        <v/>
      </c>
      <c r="DK149" s="285" t="str">
        <f ca="true">+IF(OFFSET('Sanitation Data'!$I$29,0,10*ROW('Sanitation Data'!I143))="","",OFFSET('Sanitation Data'!$I$29,0,10*ROW('Sanitation Data'!I143)))</f>
        <v/>
      </c>
      <c r="DL149" s="285" t="str">
        <f ca="true">+IF(OFFSET('Sanitation Data'!$I$30,0,10*ROW('Sanitation Data'!I143))="","",OFFSET('Sanitation Data'!$I$30,0,10*ROW('Sanitation Data'!I143)))</f>
        <v/>
      </c>
      <c r="DM149" s="285" t="str">
        <f ca="true">+IF(OFFSET('Sanitation Data'!$I$31,0,10*ROW('Sanitation Data'!I143))="","",OFFSET('Sanitation Data'!$I$31,0,10*ROW('Sanitation Data'!I143)))</f>
        <v/>
      </c>
      <c r="DN149" s="285" t="str">
        <f ca="true">+IF(OFFSET('Sanitation Data'!$I$32,0,10*ROW('Sanitation Data'!I143))="","",OFFSET('Sanitation Data'!$I$32,0,10*ROW('Sanitation Data'!I143)))</f>
        <v/>
      </c>
      <c r="DO149" s="285" t="str">
        <f ca="true">+IF(OFFSET('Hygiene Data'!$D$11,0,10*ROW('Hygiene Data'!D143))="","",OFFSET('Hygiene Data'!$D$11,0,10*ROW('Hygiene Data'!D143)))</f>
        <v/>
      </c>
      <c r="DP149" s="285" t="str">
        <f ca="true">+IF(OFFSET('Hygiene Data'!$D$12,0,10*ROW('Hygiene Data'!D143))="","",OFFSET('Hygiene Data'!$D$12,0,10*ROW('Hygiene Data'!D143)))</f>
        <v/>
      </c>
      <c r="DQ149" s="285" t="str">
        <f ca="true">+IF(OFFSET('Hygiene Data'!$D$13,0,10*ROW('Hygiene Data'!D143))="","",OFFSET('Hygiene Data'!$D$13,0,10*ROW('Hygiene Data'!D143)))</f>
        <v/>
      </c>
      <c r="DR149" s="285" t="str">
        <f ca="true">+IF(OFFSET('Hygiene Data'!$E$11,0,10*ROW('Hygiene Data'!E143))="","",OFFSET('Hygiene Data'!$E$11,0,10*ROW('Hygiene Data'!E143)))</f>
        <v/>
      </c>
      <c r="DS149" s="285" t="str">
        <f ca="true">+IF(OFFSET('Hygiene Data'!$E$12,0,10*ROW('Hygiene Data'!E143))="","",OFFSET('Hygiene Data'!$E$12,0,10*ROW('Hygiene Data'!E143)))</f>
        <v/>
      </c>
      <c r="DT149" s="285" t="str">
        <f ca="true">+IF(OFFSET('Hygiene Data'!$E$13,0,10*ROW('Hygiene Data'!E143))="","",OFFSET('Hygiene Data'!$E$13,0,10*ROW('Hygiene Data'!E143)))</f>
        <v/>
      </c>
      <c r="DU149" s="285" t="str">
        <f ca="true">+IF(OFFSET('Hygiene Data'!$F$11,0,10*ROW('Hygiene Data'!F143))="","",OFFSET('Hygiene Data'!$F$11,0,10*ROW('Hygiene Data'!F143)))</f>
        <v/>
      </c>
      <c r="DV149" s="285" t="str">
        <f ca="true">+IF(OFFSET('Hygiene Data'!$F$12,0,10*ROW('Hygiene Data'!F143))="","",OFFSET('Hygiene Data'!$F$12,0,10*ROW('Hygiene Data'!F143)))</f>
        <v/>
      </c>
      <c r="DW149" s="285" t="str">
        <f ca="true">+IF(OFFSET('Hygiene Data'!$F$13,0,10*ROW('Hygiene Data'!F143))="","",OFFSET('Hygiene Data'!$F$13,0,10*ROW('Hygiene Data'!F143)))</f>
        <v/>
      </c>
      <c r="DX149" s="285" t="str">
        <f ca="true">+IF(OFFSET('Hygiene Data'!$G$11,0,10*ROW('Hygiene Data'!G143))="","",OFFSET('Hygiene Data'!$G$11,0,10*ROW('Hygiene Data'!G143)))</f>
        <v/>
      </c>
      <c r="DY149" s="285" t="str">
        <f ca="true">+IF(OFFSET('Hygiene Data'!$G$12,0,10*ROW('Hygiene Data'!G143))="","",OFFSET('Hygiene Data'!$G$12,0,10*ROW('Hygiene Data'!G143)))</f>
        <v/>
      </c>
      <c r="DZ149" s="285" t="str">
        <f ca="true">+IF(OFFSET('Hygiene Data'!$G$13,0,10*ROW('Hygiene Data'!G143))="","",OFFSET('Hygiene Data'!$G$13,0,10*ROW('Hygiene Data'!G143)))</f>
        <v/>
      </c>
      <c r="EA149" s="285" t="str">
        <f ca="true">+IF(OFFSET('Hygiene Data'!$H$11,0,10*ROW('Hygiene Data'!H143))="","",OFFSET('Hygiene Data'!$H$11,0,10*ROW('Hygiene Data'!H143)))</f>
        <v/>
      </c>
      <c r="EB149" s="285" t="str">
        <f ca="true">+IF(OFFSET('Hygiene Data'!$H$12,0,10*ROW('Hygiene Data'!H143))="","",OFFSET('Hygiene Data'!$H$12,0,10*ROW('Hygiene Data'!H143)))</f>
        <v/>
      </c>
      <c r="EC149" s="285" t="str">
        <f ca="true">+IF(OFFSET('Hygiene Data'!$H$13,0,10*ROW('Hygiene Data'!H143))="","",OFFSET('Hygiene Data'!$H$13,0,10*ROW('Hygiene Data'!H143)))</f>
        <v/>
      </c>
      <c r="ED149" s="285" t="str">
        <f ca="true">+IF(OFFSET('Hygiene Data'!$I$11,0,10*ROW('Hygiene Data'!I143))="","",OFFSET('Hygiene Data'!$I$11,0,10*ROW('Hygiene Data'!I143)))</f>
        <v/>
      </c>
      <c r="EE149" s="285" t="str">
        <f ca="true">+IF(OFFSET('Hygiene Data'!$I$12,0,10*ROW('Hygiene Data'!I143))="","",OFFSET('Hygiene Data'!$I$12,0,10*ROW('Hygiene Data'!I143)))</f>
        <v/>
      </c>
      <c r="EF149" s="285" t="str">
        <f ca="true">+IF(OFFSET('Hygiene Data'!$I$13,0,10*ROW('Hygiene Data'!I143))="","",OFFSET('Hygiene Data'!$I$13,0,10*ROW('Hygiene Data'!I143)))</f>
        <v/>
      </c>
    </row>
    <row xmlns:x14ac="http://schemas.microsoft.com/office/spreadsheetml/2009/9/ac" r="150" x14ac:dyDescent="0.2">
      <c r="A150" s="35" t="str">
        <f ca="true">+IF(OFFSET('Water Data'!$B$2,0,10*ROW('Water Data'!E144))="","",OFFSET('Water Data'!$B$2,0,10*ROW('Water Data'!E144)))</f>
        <v/>
      </c>
      <c r="B150" s="35" t="str">
        <f ca="true">+IF(OFFSET('Water Data'!$C$2,0,10*ROW('Water Data'!F144))="","",OFFSET('Water Data'!$C$2,0,10*ROW('Water Data'!F144)))</f>
        <v/>
      </c>
      <c r="C150" s="341" t="str">
        <f t="shared" ca="true" si="2"/>
        <v/>
      </c>
      <c r="D150" s="89"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89"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89"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89"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89"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89"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89"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89"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89"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89"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89"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89"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89"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89"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89"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89"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89"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89"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0"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0"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0"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0"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0"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0"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0"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0"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0"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0"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0"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0"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0"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0"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0"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0"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0"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0"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0"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0"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0"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0"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0"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0"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0"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0"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0"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0"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0"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0"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1"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1"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1"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1"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1"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1"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1"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1"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1"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1"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1"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1"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1"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1"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1"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1"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1"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1"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85"/>
      <c r="BS150" s="285" t="str">
        <f ca="true">+IF(OFFSET('Water Data'!$D$27,0,10*ROW('Water Data'!D144))="","",OFFSET('Water Data'!$D$27,0,10*ROW('Water Data'!D144)))</f>
        <v/>
      </c>
      <c r="BT150" s="285" t="str">
        <f ca="true">+IF(OFFSET('Water Data'!$D$28,0,10*ROW('Water Data'!D144))="","",OFFSET('Water Data'!$D$28,0,10*ROW('Water Data'!D144)))</f>
        <v/>
      </c>
      <c r="BU150" s="285" t="str">
        <f ca="true">+IF(OFFSET('Water Data'!$D$29,0,10*ROW('Water Data'!D144))="","",OFFSET('Water Data'!$D$29,0,10*ROW('Water Data'!D144)))</f>
        <v/>
      </c>
      <c r="BV150" s="285" t="str">
        <f ca="true">+IF(OFFSET('Water Data'!$E$27,0,10*ROW('Water Data'!E144))="","",OFFSET('Water Data'!$E$27,0,10*ROW('Water Data'!E144)))</f>
        <v/>
      </c>
      <c r="BW150" s="285" t="str">
        <f ca="true">+IF(OFFSET('Water Data'!$E$28,0,10*ROW('Water Data'!E144))="","",OFFSET('Water Data'!$E$28,0,10*ROW('Water Data'!E144)))</f>
        <v/>
      </c>
      <c r="BX150" s="285" t="str">
        <f ca="true">+IF(OFFSET('Water Data'!$E$29,0,10*ROW('Water Data'!E144))="","",OFFSET('Water Data'!$E$29,0,10*ROW('Water Data'!E144)))</f>
        <v/>
      </c>
      <c r="BY150" s="285" t="str">
        <f ca="true">+IF(OFFSET('Water Data'!$F$27,0,10*ROW('Water Data'!F144))="","",OFFSET('Water Data'!$F$27,0,10*ROW('Water Data'!F144)))</f>
        <v/>
      </c>
      <c r="BZ150" s="285" t="str">
        <f ca="true">+IF(OFFSET('Water Data'!$F$28,0,10*ROW('Water Data'!F144))="","",OFFSET('Water Data'!$F$28,0,10*ROW('Water Data'!F144)))</f>
        <v/>
      </c>
      <c r="CA150" s="285" t="str">
        <f ca="true">+IF(OFFSET('Water Data'!$F$29,0,10*ROW('Water Data'!F144))="","",OFFSET('Water Data'!$F$29,0,10*ROW('Water Data'!F144)))</f>
        <v/>
      </c>
      <c r="CB150" s="285" t="str">
        <f ca="true">+IF(OFFSET('Water Data'!$G$27,0,10*ROW('Water Data'!G144))="","",OFFSET('Water Data'!$G$27,0,10*ROW('Water Data'!G144)))</f>
        <v/>
      </c>
      <c r="CC150" s="285" t="str">
        <f ca="true">+IF(OFFSET('Water Data'!$G$28,0,10*ROW('Water Data'!G144))="","",OFFSET('Water Data'!$G$28,0,10*ROW('Water Data'!G144)))</f>
        <v/>
      </c>
      <c r="CD150" s="285" t="str">
        <f ca="true">+IF(OFFSET('Water Data'!$G$29,0,10*ROW('Water Data'!G144))="","",OFFSET('Water Data'!$G$29,0,10*ROW('Water Data'!G144)))</f>
        <v/>
      </c>
      <c r="CE150" s="285" t="str">
        <f ca="true">+IF(OFFSET('Water Data'!$H$27,0,10*ROW('Water Data'!H144))="","",OFFSET('Water Data'!$H$27,0,10*ROW('Water Data'!H144)))</f>
        <v/>
      </c>
      <c r="CF150" s="285" t="str">
        <f ca="true">+IF(OFFSET('Water Data'!$H$28,0,10*ROW('Water Data'!H144))="","",OFFSET('Water Data'!$H$28,0,10*ROW('Water Data'!H144)))</f>
        <v/>
      </c>
      <c r="CG150" s="285" t="str">
        <f ca="true">+IF(OFFSET('Water Data'!$H$29,0,10*ROW('Water Data'!H144))="","",OFFSET('Water Data'!$H$29,0,10*ROW('Water Data'!H144)))</f>
        <v/>
      </c>
      <c r="CH150" s="285" t="str">
        <f ca="true">+IF(OFFSET('Water Data'!$I$27,0,10*ROW('Water Data'!I144))="","",OFFSET('Water Data'!$I$27,0,10*ROW('Water Data'!I144)))</f>
        <v/>
      </c>
      <c r="CI150" s="285" t="str">
        <f ca="true">+IF(OFFSET('Water Data'!$I$28,0,10*ROW('Water Data'!I144))="","",OFFSET('Water Data'!$I$28,0,10*ROW('Water Data'!I144)))</f>
        <v/>
      </c>
      <c r="CJ150" s="285" t="str">
        <f ca="true">+IF(OFFSET('Water Data'!$I$29,0,10*ROW('Water Data'!I144))="","",OFFSET('Water Data'!$I$29,0,10*ROW('Water Data'!I144)))</f>
        <v/>
      </c>
      <c r="CK150" s="285" t="str">
        <f ca="true">+IF(OFFSET('Sanitation Data'!$D$28,0,10*ROW('Sanitation Data'!D144))="","",OFFSET('Sanitation Data'!$D$28,0,10*ROW('Sanitation Data'!D144)))</f>
        <v/>
      </c>
      <c r="CL150" s="285" t="str">
        <f ca="true">+IF(OFFSET('Sanitation Data'!$D$29,0,10*ROW('Sanitation Data'!D144))="","",OFFSET('Sanitation Data'!$D$29,0,10*ROW('Sanitation Data'!D144)))</f>
        <v/>
      </c>
      <c r="CM150" s="285" t="str">
        <f ca="true">+IF(OFFSET('Sanitation Data'!$D$30,0,10*ROW('Sanitation Data'!D144))="","",OFFSET('Sanitation Data'!$D$30,0,10*ROW('Sanitation Data'!D144)))</f>
        <v/>
      </c>
      <c r="CN150" s="285" t="str">
        <f ca="true">+IF(OFFSET('Sanitation Data'!$D$31,0,10*ROW('Sanitation Data'!D144))="","",OFFSET('Sanitation Data'!$D$31,0,10*ROW('Sanitation Data'!D144)))</f>
        <v/>
      </c>
      <c r="CO150" s="285" t="str">
        <f ca="true">+IF(OFFSET('Sanitation Data'!$D$32,0,10*ROW('Sanitation Data'!D144))="","",OFFSET('Sanitation Data'!$D$32,0,10*ROW('Sanitation Data'!D144)))</f>
        <v/>
      </c>
      <c r="CP150" s="285" t="str">
        <f ca="true">+IF(OFFSET('Sanitation Data'!$E$28,0,10*ROW('Sanitation Data'!E144))="","",OFFSET('Sanitation Data'!$E$28,0,10*ROW('Sanitation Data'!E144)))</f>
        <v/>
      </c>
      <c r="CQ150" s="285" t="str">
        <f ca="true">+IF(OFFSET('Sanitation Data'!$E$29,0,10*ROW('Sanitation Data'!E144))="","",OFFSET('Sanitation Data'!$E$29,0,10*ROW('Sanitation Data'!E144)))</f>
        <v/>
      </c>
      <c r="CR150" s="285" t="str">
        <f ca="true">+IF(OFFSET('Sanitation Data'!$E$30,0,10*ROW('Sanitation Data'!E144))="","",OFFSET('Sanitation Data'!$E$30,0,10*ROW('Sanitation Data'!E144)))</f>
        <v/>
      </c>
      <c r="CS150" s="285" t="str">
        <f ca="true">+IF(OFFSET('Sanitation Data'!$E$31,0,10*ROW('Sanitation Data'!E144))="","",OFFSET('Sanitation Data'!$E$31,0,10*ROW('Sanitation Data'!E144)))</f>
        <v/>
      </c>
      <c r="CT150" s="285" t="str">
        <f ca="true">+IF(OFFSET('Sanitation Data'!$E$32,0,10*ROW('Sanitation Data'!E144))="","",OFFSET('Sanitation Data'!$E$32,0,10*ROW('Sanitation Data'!E144)))</f>
        <v/>
      </c>
      <c r="CU150" s="285" t="str">
        <f ca="true">+IF(OFFSET('Sanitation Data'!$F$28,0,10*ROW('Sanitation Data'!F144))="","",OFFSET('Sanitation Data'!$F$28,0,10*ROW('Sanitation Data'!F144)))</f>
        <v/>
      </c>
      <c r="CV150" s="285" t="str">
        <f ca="true">+IF(OFFSET('Sanitation Data'!$F$29,0,10*ROW('Sanitation Data'!F144))="","",OFFSET('Sanitation Data'!$F$29,0,10*ROW('Sanitation Data'!F144)))</f>
        <v/>
      </c>
      <c r="CW150" s="285" t="str">
        <f ca="true">+IF(OFFSET('Sanitation Data'!$F$30,0,10*ROW('Sanitation Data'!F144))="","",OFFSET('Sanitation Data'!$F$30,0,10*ROW('Sanitation Data'!F144)))</f>
        <v/>
      </c>
      <c r="CX150" s="285" t="str">
        <f ca="true">+IF(OFFSET('Sanitation Data'!$F$31,0,10*ROW('Sanitation Data'!F144))="","",OFFSET('Sanitation Data'!$F$31,0,10*ROW('Sanitation Data'!F144)))</f>
        <v/>
      </c>
      <c r="CY150" s="285" t="str">
        <f ca="true">+IF(OFFSET('Sanitation Data'!$F$32,0,10*ROW('Sanitation Data'!F144))="","",OFFSET('Sanitation Data'!$F$32,0,10*ROW('Sanitation Data'!F144)))</f>
        <v/>
      </c>
      <c r="CZ150" s="285" t="str">
        <f ca="true">+IF(OFFSET('Sanitation Data'!$G$28,0,10*ROW('Sanitation Data'!G144))="","",OFFSET('Sanitation Data'!$G$28,0,10*ROW('Sanitation Data'!G144)))</f>
        <v/>
      </c>
      <c r="DA150" s="285" t="str">
        <f ca="true">+IF(OFFSET('Sanitation Data'!$G$29,0,10*ROW('Sanitation Data'!G144))="","",OFFSET('Sanitation Data'!$G$29,0,10*ROW('Sanitation Data'!G144)))</f>
        <v/>
      </c>
      <c r="DB150" s="285" t="str">
        <f ca="true">+IF(OFFSET('Sanitation Data'!$G$30,0,10*ROW('Sanitation Data'!G144))="","",OFFSET('Sanitation Data'!$G$30,0,10*ROW('Sanitation Data'!G144)))</f>
        <v/>
      </c>
      <c r="DC150" s="285" t="str">
        <f ca="true">+IF(OFFSET('Sanitation Data'!$G$31,0,10*ROW('Sanitation Data'!G144))="","",OFFSET('Sanitation Data'!$G$31,0,10*ROW('Sanitation Data'!G144)))</f>
        <v/>
      </c>
      <c r="DD150" s="285" t="str">
        <f ca="true">+IF(OFFSET('Sanitation Data'!$G$32,0,10*ROW('Sanitation Data'!G144))="","",OFFSET('Sanitation Data'!$G$32,0,10*ROW('Sanitation Data'!G144)))</f>
        <v/>
      </c>
      <c r="DE150" s="285" t="str">
        <f ca="true">+IF(OFFSET('Sanitation Data'!$H$28,0,10*ROW('Sanitation Data'!H144))="","",OFFSET('Sanitation Data'!$H$28,0,10*ROW('Sanitation Data'!H144)))</f>
        <v/>
      </c>
      <c r="DF150" s="285" t="str">
        <f ca="true">+IF(OFFSET('Sanitation Data'!$H$29,0,10*ROW('Sanitation Data'!H144))="","",OFFSET('Sanitation Data'!$H$29,0,10*ROW('Sanitation Data'!H144)))</f>
        <v/>
      </c>
      <c r="DG150" s="285" t="str">
        <f ca="true">+IF(OFFSET('Sanitation Data'!$H$30,0,10*ROW('Sanitation Data'!H144))="","",OFFSET('Sanitation Data'!$H$30,0,10*ROW('Sanitation Data'!H144)))</f>
        <v/>
      </c>
      <c r="DH150" s="285" t="str">
        <f ca="true">+IF(OFFSET('Sanitation Data'!$H$31,0,10*ROW('Sanitation Data'!H144))="","",OFFSET('Sanitation Data'!$H$31,0,10*ROW('Sanitation Data'!H144)))</f>
        <v/>
      </c>
      <c r="DI150" s="285" t="str">
        <f ca="true">+IF(OFFSET('Sanitation Data'!$H$32,0,10*ROW('Sanitation Data'!H144))="","",OFFSET('Sanitation Data'!$H$32,0,10*ROW('Sanitation Data'!H144)))</f>
        <v/>
      </c>
      <c r="DJ150" s="285" t="str">
        <f ca="true">+IF(OFFSET('Sanitation Data'!$I$28,0,10*ROW('Sanitation Data'!I144))="","",OFFSET('Sanitation Data'!$I$28,0,10*ROW('Sanitation Data'!I144)))</f>
        <v/>
      </c>
      <c r="DK150" s="285" t="str">
        <f ca="true">+IF(OFFSET('Sanitation Data'!$I$29,0,10*ROW('Sanitation Data'!I144))="","",OFFSET('Sanitation Data'!$I$29,0,10*ROW('Sanitation Data'!I144)))</f>
        <v/>
      </c>
      <c r="DL150" s="285" t="str">
        <f ca="true">+IF(OFFSET('Sanitation Data'!$I$30,0,10*ROW('Sanitation Data'!I144))="","",OFFSET('Sanitation Data'!$I$30,0,10*ROW('Sanitation Data'!I144)))</f>
        <v/>
      </c>
      <c r="DM150" s="285" t="str">
        <f ca="true">+IF(OFFSET('Sanitation Data'!$I$31,0,10*ROW('Sanitation Data'!I144))="","",OFFSET('Sanitation Data'!$I$31,0,10*ROW('Sanitation Data'!I144)))</f>
        <v/>
      </c>
      <c r="DN150" s="285" t="str">
        <f ca="true">+IF(OFFSET('Sanitation Data'!$I$32,0,10*ROW('Sanitation Data'!I144))="","",OFFSET('Sanitation Data'!$I$32,0,10*ROW('Sanitation Data'!I144)))</f>
        <v/>
      </c>
      <c r="DO150" s="285" t="str">
        <f ca="true">+IF(OFFSET('Hygiene Data'!$D$11,0,10*ROW('Hygiene Data'!D144))="","",OFFSET('Hygiene Data'!$D$11,0,10*ROW('Hygiene Data'!D144)))</f>
        <v/>
      </c>
      <c r="DP150" s="285" t="str">
        <f ca="true">+IF(OFFSET('Hygiene Data'!$D$12,0,10*ROW('Hygiene Data'!D144))="","",OFFSET('Hygiene Data'!$D$12,0,10*ROW('Hygiene Data'!D144)))</f>
        <v/>
      </c>
      <c r="DQ150" s="285" t="str">
        <f ca="true">+IF(OFFSET('Hygiene Data'!$D$13,0,10*ROW('Hygiene Data'!D144))="","",OFFSET('Hygiene Data'!$D$13,0,10*ROW('Hygiene Data'!D144)))</f>
        <v/>
      </c>
      <c r="DR150" s="285" t="str">
        <f ca="true">+IF(OFFSET('Hygiene Data'!$E$11,0,10*ROW('Hygiene Data'!E144))="","",OFFSET('Hygiene Data'!$E$11,0,10*ROW('Hygiene Data'!E144)))</f>
        <v/>
      </c>
      <c r="DS150" s="285" t="str">
        <f ca="true">+IF(OFFSET('Hygiene Data'!$E$12,0,10*ROW('Hygiene Data'!E144))="","",OFFSET('Hygiene Data'!$E$12,0,10*ROW('Hygiene Data'!E144)))</f>
        <v/>
      </c>
      <c r="DT150" s="285" t="str">
        <f ca="true">+IF(OFFSET('Hygiene Data'!$E$13,0,10*ROW('Hygiene Data'!E144))="","",OFFSET('Hygiene Data'!$E$13,0,10*ROW('Hygiene Data'!E144)))</f>
        <v/>
      </c>
      <c r="DU150" s="285" t="str">
        <f ca="true">+IF(OFFSET('Hygiene Data'!$F$11,0,10*ROW('Hygiene Data'!F144))="","",OFFSET('Hygiene Data'!$F$11,0,10*ROW('Hygiene Data'!F144)))</f>
        <v/>
      </c>
      <c r="DV150" s="285" t="str">
        <f ca="true">+IF(OFFSET('Hygiene Data'!$F$12,0,10*ROW('Hygiene Data'!F144))="","",OFFSET('Hygiene Data'!$F$12,0,10*ROW('Hygiene Data'!F144)))</f>
        <v/>
      </c>
      <c r="DW150" s="285" t="str">
        <f ca="true">+IF(OFFSET('Hygiene Data'!$F$13,0,10*ROW('Hygiene Data'!F144))="","",OFFSET('Hygiene Data'!$F$13,0,10*ROW('Hygiene Data'!F144)))</f>
        <v/>
      </c>
      <c r="DX150" s="285" t="str">
        <f ca="true">+IF(OFFSET('Hygiene Data'!$G$11,0,10*ROW('Hygiene Data'!G144))="","",OFFSET('Hygiene Data'!$G$11,0,10*ROW('Hygiene Data'!G144)))</f>
        <v/>
      </c>
      <c r="DY150" s="285" t="str">
        <f ca="true">+IF(OFFSET('Hygiene Data'!$G$12,0,10*ROW('Hygiene Data'!G144))="","",OFFSET('Hygiene Data'!$G$12,0,10*ROW('Hygiene Data'!G144)))</f>
        <v/>
      </c>
      <c r="DZ150" s="285" t="str">
        <f ca="true">+IF(OFFSET('Hygiene Data'!$G$13,0,10*ROW('Hygiene Data'!G144))="","",OFFSET('Hygiene Data'!$G$13,0,10*ROW('Hygiene Data'!G144)))</f>
        <v/>
      </c>
      <c r="EA150" s="285" t="str">
        <f ca="true">+IF(OFFSET('Hygiene Data'!$H$11,0,10*ROW('Hygiene Data'!H144))="","",OFFSET('Hygiene Data'!$H$11,0,10*ROW('Hygiene Data'!H144)))</f>
        <v/>
      </c>
      <c r="EB150" s="285" t="str">
        <f ca="true">+IF(OFFSET('Hygiene Data'!$H$12,0,10*ROW('Hygiene Data'!H144))="","",OFFSET('Hygiene Data'!$H$12,0,10*ROW('Hygiene Data'!H144)))</f>
        <v/>
      </c>
      <c r="EC150" s="285" t="str">
        <f ca="true">+IF(OFFSET('Hygiene Data'!$H$13,0,10*ROW('Hygiene Data'!H144))="","",OFFSET('Hygiene Data'!$H$13,0,10*ROW('Hygiene Data'!H144)))</f>
        <v/>
      </c>
      <c r="ED150" s="285" t="str">
        <f ca="true">+IF(OFFSET('Hygiene Data'!$I$11,0,10*ROW('Hygiene Data'!I144))="","",OFFSET('Hygiene Data'!$I$11,0,10*ROW('Hygiene Data'!I144)))</f>
        <v/>
      </c>
      <c r="EE150" s="285" t="str">
        <f ca="true">+IF(OFFSET('Hygiene Data'!$I$12,0,10*ROW('Hygiene Data'!I144))="","",OFFSET('Hygiene Data'!$I$12,0,10*ROW('Hygiene Data'!I144)))</f>
        <v/>
      </c>
      <c r="EF150" s="285" t="str">
        <f ca="true">+IF(OFFSET('Hygiene Data'!$I$13,0,10*ROW('Hygiene Data'!I144))="","",OFFSET('Hygiene Data'!$I$13,0,10*ROW('Hygiene Data'!I144)))</f>
        <v/>
      </c>
    </row>
    <row xmlns:x14ac="http://schemas.microsoft.com/office/spreadsheetml/2009/9/ac" r="151" x14ac:dyDescent="0.2">
      <c r="A151" s="35" t="str">
        <f ca="true">+IF(OFFSET('Water Data'!$B$2,0,10*ROW('Water Data'!E145))="","",OFFSET('Water Data'!$B$2,0,10*ROW('Water Data'!E145)))</f>
        <v/>
      </c>
      <c r="B151" s="35" t="str">
        <f ca="true">+IF(OFFSET('Water Data'!$C$2,0,10*ROW('Water Data'!F145))="","",OFFSET('Water Data'!$C$2,0,10*ROW('Water Data'!F145)))</f>
        <v/>
      </c>
      <c r="C151" s="341" t="str">
        <f t="shared" ca="true" si="2"/>
        <v/>
      </c>
      <c r="D151" s="89"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89"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89"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89"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89"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89"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89"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89"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89"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89"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89"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89"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89"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89"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89"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89"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89"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89"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0"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0"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0"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0"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0"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0"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0"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0"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0"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0"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0"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0"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0"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0"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0"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0"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0"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0"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0"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0"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0"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0"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0"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0"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0"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0"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0"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0"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0"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0"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1"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1"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1"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1"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1"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1"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1"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1"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1"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1"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1"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1"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1"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1"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1"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1"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1"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1"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85"/>
      <c r="BS151" s="285" t="str">
        <f ca="true">+IF(OFFSET('Water Data'!$D$27,0,10*ROW('Water Data'!D145))="","",OFFSET('Water Data'!$D$27,0,10*ROW('Water Data'!D145)))</f>
        <v/>
      </c>
      <c r="BT151" s="285" t="str">
        <f ca="true">+IF(OFFSET('Water Data'!$D$28,0,10*ROW('Water Data'!D145))="","",OFFSET('Water Data'!$D$28,0,10*ROW('Water Data'!D145)))</f>
        <v/>
      </c>
      <c r="BU151" s="285" t="str">
        <f ca="true">+IF(OFFSET('Water Data'!$D$29,0,10*ROW('Water Data'!D145))="","",OFFSET('Water Data'!$D$29,0,10*ROW('Water Data'!D145)))</f>
        <v/>
      </c>
      <c r="BV151" s="285" t="str">
        <f ca="true">+IF(OFFSET('Water Data'!$E$27,0,10*ROW('Water Data'!E145))="","",OFFSET('Water Data'!$E$27,0,10*ROW('Water Data'!E145)))</f>
        <v/>
      </c>
      <c r="BW151" s="285" t="str">
        <f ca="true">+IF(OFFSET('Water Data'!$E$28,0,10*ROW('Water Data'!E145))="","",OFFSET('Water Data'!$E$28,0,10*ROW('Water Data'!E145)))</f>
        <v/>
      </c>
      <c r="BX151" s="285" t="str">
        <f ca="true">+IF(OFFSET('Water Data'!$E$29,0,10*ROW('Water Data'!E145))="","",OFFSET('Water Data'!$E$29,0,10*ROW('Water Data'!E145)))</f>
        <v/>
      </c>
      <c r="BY151" s="285" t="str">
        <f ca="true">+IF(OFFSET('Water Data'!$F$27,0,10*ROW('Water Data'!F145))="","",OFFSET('Water Data'!$F$27,0,10*ROW('Water Data'!F145)))</f>
        <v/>
      </c>
      <c r="BZ151" s="285" t="str">
        <f ca="true">+IF(OFFSET('Water Data'!$F$28,0,10*ROW('Water Data'!F145))="","",OFFSET('Water Data'!$F$28,0,10*ROW('Water Data'!F145)))</f>
        <v/>
      </c>
      <c r="CA151" s="285" t="str">
        <f ca="true">+IF(OFFSET('Water Data'!$F$29,0,10*ROW('Water Data'!F145))="","",OFFSET('Water Data'!$F$29,0,10*ROW('Water Data'!F145)))</f>
        <v/>
      </c>
      <c r="CB151" s="285" t="str">
        <f ca="true">+IF(OFFSET('Water Data'!$G$27,0,10*ROW('Water Data'!G145))="","",OFFSET('Water Data'!$G$27,0,10*ROW('Water Data'!G145)))</f>
        <v/>
      </c>
      <c r="CC151" s="285" t="str">
        <f ca="true">+IF(OFFSET('Water Data'!$G$28,0,10*ROW('Water Data'!G145))="","",OFFSET('Water Data'!$G$28,0,10*ROW('Water Data'!G145)))</f>
        <v/>
      </c>
      <c r="CD151" s="285" t="str">
        <f ca="true">+IF(OFFSET('Water Data'!$G$29,0,10*ROW('Water Data'!G145))="","",OFFSET('Water Data'!$G$29,0,10*ROW('Water Data'!G145)))</f>
        <v/>
      </c>
      <c r="CE151" s="285" t="str">
        <f ca="true">+IF(OFFSET('Water Data'!$H$27,0,10*ROW('Water Data'!H145))="","",OFFSET('Water Data'!$H$27,0,10*ROW('Water Data'!H145)))</f>
        <v/>
      </c>
      <c r="CF151" s="285" t="str">
        <f ca="true">+IF(OFFSET('Water Data'!$H$28,0,10*ROW('Water Data'!H145))="","",OFFSET('Water Data'!$H$28,0,10*ROW('Water Data'!H145)))</f>
        <v/>
      </c>
      <c r="CG151" s="285" t="str">
        <f ca="true">+IF(OFFSET('Water Data'!$H$29,0,10*ROW('Water Data'!H145))="","",OFFSET('Water Data'!$H$29,0,10*ROW('Water Data'!H145)))</f>
        <v/>
      </c>
      <c r="CH151" s="285" t="str">
        <f ca="true">+IF(OFFSET('Water Data'!$I$27,0,10*ROW('Water Data'!I145))="","",OFFSET('Water Data'!$I$27,0,10*ROW('Water Data'!I145)))</f>
        <v/>
      </c>
      <c r="CI151" s="285" t="str">
        <f ca="true">+IF(OFFSET('Water Data'!$I$28,0,10*ROW('Water Data'!I145))="","",OFFSET('Water Data'!$I$28,0,10*ROW('Water Data'!I145)))</f>
        <v/>
      </c>
      <c r="CJ151" s="285" t="str">
        <f ca="true">+IF(OFFSET('Water Data'!$I$29,0,10*ROW('Water Data'!I145))="","",OFFSET('Water Data'!$I$29,0,10*ROW('Water Data'!I145)))</f>
        <v/>
      </c>
      <c r="CK151" s="285" t="str">
        <f ca="true">+IF(OFFSET('Sanitation Data'!$D$28,0,10*ROW('Sanitation Data'!D145))="","",OFFSET('Sanitation Data'!$D$28,0,10*ROW('Sanitation Data'!D145)))</f>
        <v/>
      </c>
      <c r="CL151" s="285" t="str">
        <f ca="true">+IF(OFFSET('Sanitation Data'!$D$29,0,10*ROW('Sanitation Data'!D145))="","",OFFSET('Sanitation Data'!$D$29,0,10*ROW('Sanitation Data'!D145)))</f>
        <v/>
      </c>
      <c r="CM151" s="285" t="str">
        <f ca="true">+IF(OFFSET('Sanitation Data'!$D$30,0,10*ROW('Sanitation Data'!D145))="","",OFFSET('Sanitation Data'!$D$30,0,10*ROW('Sanitation Data'!D145)))</f>
        <v/>
      </c>
      <c r="CN151" s="285" t="str">
        <f ca="true">+IF(OFFSET('Sanitation Data'!$D$31,0,10*ROW('Sanitation Data'!D145))="","",OFFSET('Sanitation Data'!$D$31,0,10*ROW('Sanitation Data'!D145)))</f>
        <v/>
      </c>
      <c r="CO151" s="285" t="str">
        <f ca="true">+IF(OFFSET('Sanitation Data'!$D$32,0,10*ROW('Sanitation Data'!D145))="","",OFFSET('Sanitation Data'!$D$32,0,10*ROW('Sanitation Data'!D145)))</f>
        <v/>
      </c>
      <c r="CP151" s="285" t="str">
        <f ca="true">+IF(OFFSET('Sanitation Data'!$E$28,0,10*ROW('Sanitation Data'!E145))="","",OFFSET('Sanitation Data'!$E$28,0,10*ROW('Sanitation Data'!E145)))</f>
        <v/>
      </c>
      <c r="CQ151" s="285" t="str">
        <f ca="true">+IF(OFFSET('Sanitation Data'!$E$29,0,10*ROW('Sanitation Data'!E145))="","",OFFSET('Sanitation Data'!$E$29,0,10*ROW('Sanitation Data'!E145)))</f>
        <v/>
      </c>
      <c r="CR151" s="285" t="str">
        <f ca="true">+IF(OFFSET('Sanitation Data'!$E$30,0,10*ROW('Sanitation Data'!E145))="","",OFFSET('Sanitation Data'!$E$30,0,10*ROW('Sanitation Data'!E145)))</f>
        <v/>
      </c>
      <c r="CS151" s="285" t="str">
        <f ca="true">+IF(OFFSET('Sanitation Data'!$E$31,0,10*ROW('Sanitation Data'!E145))="","",OFFSET('Sanitation Data'!$E$31,0,10*ROW('Sanitation Data'!E145)))</f>
        <v/>
      </c>
      <c r="CT151" s="285" t="str">
        <f ca="true">+IF(OFFSET('Sanitation Data'!$E$32,0,10*ROW('Sanitation Data'!E145))="","",OFFSET('Sanitation Data'!$E$32,0,10*ROW('Sanitation Data'!E145)))</f>
        <v/>
      </c>
      <c r="CU151" s="285" t="str">
        <f ca="true">+IF(OFFSET('Sanitation Data'!$F$28,0,10*ROW('Sanitation Data'!F145))="","",OFFSET('Sanitation Data'!$F$28,0,10*ROW('Sanitation Data'!F145)))</f>
        <v/>
      </c>
      <c r="CV151" s="285" t="str">
        <f ca="true">+IF(OFFSET('Sanitation Data'!$F$29,0,10*ROW('Sanitation Data'!F145))="","",OFFSET('Sanitation Data'!$F$29,0,10*ROW('Sanitation Data'!F145)))</f>
        <v/>
      </c>
      <c r="CW151" s="285" t="str">
        <f ca="true">+IF(OFFSET('Sanitation Data'!$F$30,0,10*ROW('Sanitation Data'!F145))="","",OFFSET('Sanitation Data'!$F$30,0,10*ROW('Sanitation Data'!F145)))</f>
        <v/>
      </c>
      <c r="CX151" s="285" t="str">
        <f ca="true">+IF(OFFSET('Sanitation Data'!$F$31,0,10*ROW('Sanitation Data'!F145))="","",OFFSET('Sanitation Data'!$F$31,0,10*ROW('Sanitation Data'!F145)))</f>
        <v/>
      </c>
      <c r="CY151" s="285" t="str">
        <f ca="true">+IF(OFFSET('Sanitation Data'!$F$32,0,10*ROW('Sanitation Data'!F145))="","",OFFSET('Sanitation Data'!$F$32,0,10*ROW('Sanitation Data'!F145)))</f>
        <v/>
      </c>
      <c r="CZ151" s="285" t="str">
        <f ca="true">+IF(OFFSET('Sanitation Data'!$G$28,0,10*ROW('Sanitation Data'!G145))="","",OFFSET('Sanitation Data'!$G$28,0,10*ROW('Sanitation Data'!G145)))</f>
        <v/>
      </c>
      <c r="DA151" s="285" t="str">
        <f ca="true">+IF(OFFSET('Sanitation Data'!$G$29,0,10*ROW('Sanitation Data'!G145))="","",OFFSET('Sanitation Data'!$G$29,0,10*ROW('Sanitation Data'!G145)))</f>
        <v/>
      </c>
      <c r="DB151" s="285" t="str">
        <f ca="true">+IF(OFFSET('Sanitation Data'!$G$30,0,10*ROW('Sanitation Data'!G145))="","",OFFSET('Sanitation Data'!$G$30,0,10*ROW('Sanitation Data'!G145)))</f>
        <v/>
      </c>
      <c r="DC151" s="285" t="str">
        <f ca="true">+IF(OFFSET('Sanitation Data'!$G$31,0,10*ROW('Sanitation Data'!G145))="","",OFFSET('Sanitation Data'!$G$31,0,10*ROW('Sanitation Data'!G145)))</f>
        <v/>
      </c>
      <c r="DD151" s="285" t="str">
        <f ca="true">+IF(OFFSET('Sanitation Data'!$G$32,0,10*ROW('Sanitation Data'!G145))="","",OFFSET('Sanitation Data'!$G$32,0,10*ROW('Sanitation Data'!G145)))</f>
        <v/>
      </c>
      <c r="DE151" s="285" t="str">
        <f ca="true">+IF(OFFSET('Sanitation Data'!$H$28,0,10*ROW('Sanitation Data'!H145))="","",OFFSET('Sanitation Data'!$H$28,0,10*ROW('Sanitation Data'!H145)))</f>
        <v/>
      </c>
      <c r="DF151" s="285" t="str">
        <f ca="true">+IF(OFFSET('Sanitation Data'!$H$29,0,10*ROW('Sanitation Data'!H145))="","",OFFSET('Sanitation Data'!$H$29,0,10*ROW('Sanitation Data'!H145)))</f>
        <v/>
      </c>
      <c r="DG151" s="285" t="str">
        <f ca="true">+IF(OFFSET('Sanitation Data'!$H$30,0,10*ROW('Sanitation Data'!H145))="","",OFFSET('Sanitation Data'!$H$30,0,10*ROW('Sanitation Data'!H145)))</f>
        <v/>
      </c>
      <c r="DH151" s="285" t="str">
        <f ca="true">+IF(OFFSET('Sanitation Data'!$H$31,0,10*ROW('Sanitation Data'!H145))="","",OFFSET('Sanitation Data'!$H$31,0,10*ROW('Sanitation Data'!H145)))</f>
        <v/>
      </c>
      <c r="DI151" s="285" t="str">
        <f ca="true">+IF(OFFSET('Sanitation Data'!$H$32,0,10*ROW('Sanitation Data'!H145))="","",OFFSET('Sanitation Data'!$H$32,0,10*ROW('Sanitation Data'!H145)))</f>
        <v/>
      </c>
      <c r="DJ151" s="285" t="str">
        <f ca="true">+IF(OFFSET('Sanitation Data'!$I$28,0,10*ROW('Sanitation Data'!I145))="","",OFFSET('Sanitation Data'!$I$28,0,10*ROW('Sanitation Data'!I145)))</f>
        <v/>
      </c>
      <c r="DK151" s="285" t="str">
        <f ca="true">+IF(OFFSET('Sanitation Data'!$I$29,0,10*ROW('Sanitation Data'!I145))="","",OFFSET('Sanitation Data'!$I$29,0,10*ROW('Sanitation Data'!I145)))</f>
        <v/>
      </c>
      <c r="DL151" s="285" t="str">
        <f ca="true">+IF(OFFSET('Sanitation Data'!$I$30,0,10*ROW('Sanitation Data'!I145))="","",OFFSET('Sanitation Data'!$I$30,0,10*ROW('Sanitation Data'!I145)))</f>
        <v/>
      </c>
      <c r="DM151" s="285" t="str">
        <f ca="true">+IF(OFFSET('Sanitation Data'!$I$31,0,10*ROW('Sanitation Data'!I145))="","",OFFSET('Sanitation Data'!$I$31,0,10*ROW('Sanitation Data'!I145)))</f>
        <v/>
      </c>
      <c r="DN151" s="285" t="str">
        <f ca="true">+IF(OFFSET('Sanitation Data'!$I$32,0,10*ROW('Sanitation Data'!I145))="","",OFFSET('Sanitation Data'!$I$32,0,10*ROW('Sanitation Data'!I145)))</f>
        <v/>
      </c>
      <c r="DO151" s="285" t="str">
        <f ca="true">+IF(OFFSET('Hygiene Data'!$D$11,0,10*ROW('Hygiene Data'!D145))="","",OFFSET('Hygiene Data'!$D$11,0,10*ROW('Hygiene Data'!D145)))</f>
        <v/>
      </c>
      <c r="DP151" s="285" t="str">
        <f ca="true">+IF(OFFSET('Hygiene Data'!$D$12,0,10*ROW('Hygiene Data'!D145))="","",OFFSET('Hygiene Data'!$D$12,0,10*ROW('Hygiene Data'!D145)))</f>
        <v/>
      </c>
      <c r="DQ151" s="285" t="str">
        <f ca="true">+IF(OFFSET('Hygiene Data'!$D$13,0,10*ROW('Hygiene Data'!D145))="","",OFFSET('Hygiene Data'!$D$13,0,10*ROW('Hygiene Data'!D145)))</f>
        <v/>
      </c>
      <c r="DR151" s="285" t="str">
        <f ca="true">+IF(OFFSET('Hygiene Data'!$E$11,0,10*ROW('Hygiene Data'!E145))="","",OFFSET('Hygiene Data'!$E$11,0,10*ROW('Hygiene Data'!E145)))</f>
        <v/>
      </c>
      <c r="DS151" s="285" t="str">
        <f ca="true">+IF(OFFSET('Hygiene Data'!$E$12,0,10*ROW('Hygiene Data'!E145))="","",OFFSET('Hygiene Data'!$E$12,0,10*ROW('Hygiene Data'!E145)))</f>
        <v/>
      </c>
      <c r="DT151" s="285" t="str">
        <f ca="true">+IF(OFFSET('Hygiene Data'!$E$13,0,10*ROW('Hygiene Data'!E145))="","",OFFSET('Hygiene Data'!$E$13,0,10*ROW('Hygiene Data'!E145)))</f>
        <v/>
      </c>
      <c r="DU151" s="285" t="str">
        <f ca="true">+IF(OFFSET('Hygiene Data'!$F$11,0,10*ROW('Hygiene Data'!F145))="","",OFFSET('Hygiene Data'!$F$11,0,10*ROW('Hygiene Data'!F145)))</f>
        <v/>
      </c>
      <c r="DV151" s="285" t="str">
        <f ca="true">+IF(OFFSET('Hygiene Data'!$F$12,0,10*ROW('Hygiene Data'!F145))="","",OFFSET('Hygiene Data'!$F$12,0,10*ROW('Hygiene Data'!F145)))</f>
        <v/>
      </c>
      <c r="DW151" s="285" t="str">
        <f ca="true">+IF(OFFSET('Hygiene Data'!$F$13,0,10*ROW('Hygiene Data'!F145))="","",OFFSET('Hygiene Data'!$F$13,0,10*ROW('Hygiene Data'!F145)))</f>
        <v/>
      </c>
      <c r="DX151" s="285" t="str">
        <f ca="true">+IF(OFFSET('Hygiene Data'!$G$11,0,10*ROW('Hygiene Data'!G145))="","",OFFSET('Hygiene Data'!$G$11,0,10*ROW('Hygiene Data'!G145)))</f>
        <v/>
      </c>
      <c r="DY151" s="285" t="str">
        <f ca="true">+IF(OFFSET('Hygiene Data'!$G$12,0,10*ROW('Hygiene Data'!G145))="","",OFFSET('Hygiene Data'!$G$12,0,10*ROW('Hygiene Data'!G145)))</f>
        <v/>
      </c>
      <c r="DZ151" s="285" t="str">
        <f ca="true">+IF(OFFSET('Hygiene Data'!$G$13,0,10*ROW('Hygiene Data'!G145))="","",OFFSET('Hygiene Data'!$G$13,0,10*ROW('Hygiene Data'!G145)))</f>
        <v/>
      </c>
      <c r="EA151" s="285" t="str">
        <f ca="true">+IF(OFFSET('Hygiene Data'!$H$11,0,10*ROW('Hygiene Data'!H145))="","",OFFSET('Hygiene Data'!$H$11,0,10*ROW('Hygiene Data'!H145)))</f>
        <v/>
      </c>
      <c r="EB151" s="285" t="str">
        <f ca="true">+IF(OFFSET('Hygiene Data'!$H$12,0,10*ROW('Hygiene Data'!H145))="","",OFFSET('Hygiene Data'!$H$12,0,10*ROW('Hygiene Data'!H145)))</f>
        <v/>
      </c>
      <c r="EC151" s="285" t="str">
        <f ca="true">+IF(OFFSET('Hygiene Data'!$H$13,0,10*ROW('Hygiene Data'!H145))="","",OFFSET('Hygiene Data'!$H$13,0,10*ROW('Hygiene Data'!H145)))</f>
        <v/>
      </c>
      <c r="ED151" s="285" t="str">
        <f ca="true">+IF(OFFSET('Hygiene Data'!$I$11,0,10*ROW('Hygiene Data'!I145))="","",OFFSET('Hygiene Data'!$I$11,0,10*ROW('Hygiene Data'!I145)))</f>
        <v/>
      </c>
      <c r="EE151" s="285" t="str">
        <f ca="true">+IF(OFFSET('Hygiene Data'!$I$12,0,10*ROW('Hygiene Data'!I145))="","",OFFSET('Hygiene Data'!$I$12,0,10*ROW('Hygiene Data'!I145)))</f>
        <v/>
      </c>
      <c r="EF151" s="285" t="str">
        <f ca="true">+IF(OFFSET('Hygiene Data'!$I$13,0,10*ROW('Hygiene Data'!I145))="","",OFFSET('Hygiene Data'!$I$13,0,10*ROW('Hygiene Data'!I145)))</f>
        <v/>
      </c>
    </row>
    <row xmlns:x14ac="http://schemas.microsoft.com/office/spreadsheetml/2009/9/ac" r="152" x14ac:dyDescent="0.2">
      <c r="A152" s="35" t="str">
        <f ca="true">+IF(OFFSET('Water Data'!$B$2,0,10*ROW('Water Data'!E146))="","",OFFSET('Water Data'!$B$2,0,10*ROW('Water Data'!E146)))</f>
        <v/>
      </c>
      <c r="B152" s="35" t="str">
        <f ca="true">+IF(OFFSET('Water Data'!$C$2,0,10*ROW('Water Data'!F146))="","",OFFSET('Water Data'!$C$2,0,10*ROW('Water Data'!F146)))</f>
        <v/>
      </c>
      <c r="C152" s="341" t="str">
        <f t="shared" ca="true" si="2"/>
        <v/>
      </c>
      <c r="D152" s="89"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89"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89"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89"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89"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89"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89"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89"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89"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89"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89"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89"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89"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89"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89"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89"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89"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89"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0"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0"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0"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0"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0"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0"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0"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0"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0"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0"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0"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0"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0"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0"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0"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0"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0"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0"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0"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0"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0"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0"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0"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0"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0"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0"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0"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0"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0"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0"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1"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1"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1"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1"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1"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1"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1"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1"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1"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1"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1"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1"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1"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1"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1"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1"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1"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1"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85"/>
      <c r="BS152" s="285" t="str">
        <f ca="true">+IF(OFFSET('Water Data'!$D$27,0,10*ROW('Water Data'!D146))="","",OFFSET('Water Data'!$D$27,0,10*ROW('Water Data'!D146)))</f>
        <v/>
      </c>
      <c r="BT152" s="285" t="str">
        <f ca="true">+IF(OFFSET('Water Data'!$D$28,0,10*ROW('Water Data'!D146))="","",OFFSET('Water Data'!$D$28,0,10*ROW('Water Data'!D146)))</f>
        <v/>
      </c>
      <c r="BU152" s="285" t="str">
        <f ca="true">+IF(OFFSET('Water Data'!$D$29,0,10*ROW('Water Data'!D146))="","",OFFSET('Water Data'!$D$29,0,10*ROW('Water Data'!D146)))</f>
        <v/>
      </c>
      <c r="BV152" s="285" t="str">
        <f ca="true">+IF(OFFSET('Water Data'!$E$27,0,10*ROW('Water Data'!E146))="","",OFFSET('Water Data'!$E$27,0,10*ROW('Water Data'!E146)))</f>
        <v/>
      </c>
      <c r="BW152" s="285" t="str">
        <f ca="true">+IF(OFFSET('Water Data'!$E$28,0,10*ROW('Water Data'!E146))="","",OFFSET('Water Data'!$E$28,0,10*ROW('Water Data'!E146)))</f>
        <v/>
      </c>
      <c r="BX152" s="285" t="str">
        <f ca="true">+IF(OFFSET('Water Data'!$E$29,0,10*ROW('Water Data'!E146))="","",OFFSET('Water Data'!$E$29,0,10*ROW('Water Data'!E146)))</f>
        <v/>
      </c>
      <c r="BY152" s="285" t="str">
        <f ca="true">+IF(OFFSET('Water Data'!$F$27,0,10*ROW('Water Data'!F146))="","",OFFSET('Water Data'!$F$27,0,10*ROW('Water Data'!F146)))</f>
        <v/>
      </c>
      <c r="BZ152" s="285" t="str">
        <f ca="true">+IF(OFFSET('Water Data'!$F$28,0,10*ROW('Water Data'!F146))="","",OFFSET('Water Data'!$F$28,0,10*ROW('Water Data'!F146)))</f>
        <v/>
      </c>
      <c r="CA152" s="285" t="str">
        <f ca="true">+IF(OFFSET('Water Data'!$F$29,0,10*ROW('Water Data'!F146))="","",OFFSET('Water Data'!$F$29,0,10*ROW('Water Data'!F146)))</f>
        <v/>
      </c>
      <c r="CB152" s="285" t="str">
        <f ca="true">+IF(OFFSET('Water Data'!$G$27,0,10*ROW('Water Data'!G146))="","",OFFSET('Water Data'!$G$27,0,10*ROW('Water Data'!G146)))</f>
        <v/>
      </c>
      <c r="CC152" s="285" t="str">
        <f ca="true">+IF(OFFSET('Water Data'!$G$28,0,10*ROW('Water Data'!G146))="","",OFFSET('Water Data'!$G$28,0,10*ROW('Water Data'!G146)))</f>
        <v/>
      </c>
      <c r="CD152" s="285" t="str">
        <f ca="true">+IF(OFFSET('Water Data'!$G$29,0,10*ROW('Water Data'!G146))="","",OFFSET('Water Data'!$G$29,0,10*ROW('Water Data'!G146)))</f>
        <v/>
      </c>
      <c r="CE152" s="285" t="str">
        <f ca="true">+IF(OFFSET('Water Data'!$H$27,0,10*ROW('Water Data'!H146))="","",OFFSET('Water Data'!$H$27,0,10*ROW('Water Data'!H146)))</f>
        <v/>
      </c>
      <c r="CF152" s="285" t="str">
        <f ca="true">+IF(OFFSET('Water Data'!$H$28,0,10*ROW('Water Data'!H146))="","",OFFSET('Water Data'!$H$28,0,10*ROW('Water Data'!H146)))</f>
        <v/>
      </c>
      <c r="CG152" s="285" t="str">
        <f ca="true">+IF(OFFSET('Water Data'!$H$29,0,10*ROW('Water Data'!H146))="","",OFFSET('Water Data'!$H$29,0,10*ROW('Water Data'!H146)))</f>
        <v/>
      </c>
      <c r="CH152" s="285" t="str">
        <f ca="true">+IF(OFFSET('Water Data'!$I$27,0,10*ROW('Water Data'!I146))="","",OFFSET('Water Data'!$I$27,0,10*ROW('Water Data'!I146)))</f>
        <v/>
      </c>
      <c r="CI152" s="285" t="str">
        <f ca="true">+IF(OFFSET('Water Data'!$I$28,0,10*ROW('Water Data'!I146))="","",OFFSET('Water Data'!$I$28,0,10*ROW('Water Data'!I146)))</f>
        <v/>
      </c>
      <c r="CJ152" s="285" t="str">
        <f ca="true">+IF(OFFSET('Water Data'!$I$29,0,10*ROW('Water Data'!I146))="","",OFFSET('Water Data'!$I$29,0,10*ROW('Water Data'!I146)))</f>
        <v/>
      </c>
      <c r="CK152" s="285" t="str">
        <f ca="true">+IF(OFFSET('Sanitation Data'!$D$28,0,10*ROW('Sanitation Data'!D146))="","",OFFSET('Sanitation Data'!$D$28,0,10*ROW('Sanitation Data'!D146)))</f>
        <v/>
      </c>
      <c r="CL152" s="285" t="str">
        <f ca="true">+IF(OFFSET('Sanitation Data'!$D$29,0,10*ROW('Sanitation Data'!D146))="","",OFFSET('Sanitation Data'!$D$29,0,10*ROW('Sanitation Data'!D146)))</f>
        <v/>
      </c>
      <c r="CM152" s="285" t="str">
        <f ca="true">+IF(OFFSET('Sanitation Data'!$D$30,0,10*ROW('Sanitation Data'!D146))="","",OFFSET('Sanitation Data'!$D$30,0,10*ROW('Sanitation Data'!D146)))</f>
        <v/>
      </c>
      <c r="CN152" s="285" t="str">
        <f ca="true">+IF(OFFSET('Sanitation Data'!$D$31,0,10*ROW('Sanitation Data'!D146))="","",OFFSET('Sanitation Data'!$D$31,0,10*ROW('Sanitation Data'!D146)))</f>
        <v/>
      </c>
      <c r="CO152" s="285" t="str">
        <f ca="true">+IF(OFFSET('Sanitation Data'!$D$32,0,10*ROW('Sanitation Data'!D146))="","",OFFSET('Sanitation Data'!$D$32,0,10*ROW('Sanitation Data'!D146)))</f>
        <v/>
      </c>
      <c r="CP152" s="285" t="str">
        <f ca="true">+IF(OFFSET('Sanitation Data'!$E$28,0,10*ROW('Sanitation Data'!E146))="","",OFFSET('Sanitation Data'!$E$28,0,10*ROW('Sanitation Data'!E146)))</f>
        <v/>
      </c>
      <c r="CQ152" s="285" t="str">
        <f ca="true">+IF(OFFSET('Sanitation Data'!$E$29,0,10*ROW('Sanitation Data'!E146))="","",OFFSET('Sanitation Data'!$E$29,0,10*ROW('Sanitation Data'!E146)))</f>
        <v/>
      </c>
      <c r="CR152" s="285" t="str">
        <f ca="true">+IF(OFFSET('Sanitation Data'!$E$30,0,10*ROW('Sanitation Data'!E146))="","",OFFSET('Sanitation Data'!$E$30,0,10*ROW('Sanitation Data'!E146)))</f>
        <v/>
      </c>
      <c r="CS152" s="285" t="str">
        <f ca="true">+IF(OFFSET('Sanitation Data'!$E$31,0,10*ROW('Sanitation Data'!E146))="","",OFFSET('Sanitation Data'!$E$31,0,10*ROW('Sanitation Data'!E146)))</f>
        <v/>
      </c>
      <c r="CT152" s="285" t="str">
        <f ca="true">+IF(OFFSET('Sanitation Data'!$E$32,0,10*ROW('Sanitation Data'!E146))="","",OFFSET('Sanitation Data'!$E$32,0,10*ROW('Sanitation Data'!E146)))</f>
        <v/>
      </c>
      <c r="CU152" s="285" t="str">
        <f ca="true">+IF(OFFSET('Sanitation Data'!$F$28,0,10*ROW('Sanitation Data'!F146))="","",OFFSET('Sanitation Data'!$F$28,0,10*ROW('Sanitation Data'!F146)))</f>
        <v/>
      </c>
      <c r="CV152" s="285" t="str">
        <f ca="true">+IF(OFFSET('Sanitation Data'!$F$29,0,10*ROW('Sanitation Data'!F146))="","",OFFSET('Sanitation Data'!$F$29,0,10*ROW('Sanitation Data'!F146)))</f>
        <v/>
      </c>
      <c r="CW152" s="285" t="str">
        <f ca="true">+IF(OFFSET('Sanitation Data'!$F$30,0,10*ROW('Sanitation Data'!F146))="","",OFFSET('Sanitation Data'!$F$30,0,10*ROW('Sanitation Data'!F146)))</f>
        <v/>
      </c>
      <c r="CX152" s="285" t="str">
        <f ca="true">+IF(OFFSET('Sanitation Data'!$F$31,0,10*ROW('Sanitation Data'!F146))="","",OFFSET('Sanitation Data'!$F$31,0,10*ROW('Sanitation Data'!F146)))</f>
        <v/>
      </c>
      <c r="CY152" s="285" t="str">
        <f ca="true">+IF(OFFSET('Sanitation Data'!$F$32,0,10*ROW('Sanitation Data'!F146))="","",OFFSET('Sanitation Data'!$F$32,0,10*ROW('Sanitation Data'!F146)))</f>
        <v/>
      </c>
      <c r="CZ152" s="285" t="str">
        <f ca="true">+IF(OFFSET('Sanitation Data'!$G$28,0,10*ROW('Sanitation Data'!G146))="","",OFFSET('Sanitation Data'!$G$28,0,10*ROW('Sanitation Data'!G146)))</f>
        <v/>
      </c>
      <c r="DA152" s="285" t="str">
        <f ca="true">+IF(OFFSET('Sanitation Data'!$G$29,0,10*ROW('Sanitation Data'!G146))="","",OFFSET('Sanitation Data'!$G$29,0,10*ROW('Sanitation Data'!G146)))</f>
        <v/>
      </c>
      <c r="DB152" s="285" t="str">
        <f ca="true">+IF(OFFSET('Sanitation Data'!$G$30,0,10*ROW('Sanitation Data'!G146))="","",OFFSET('Sanitation Data'!$G$30,0,10*ROW('Sanitation Data'!G146)))</f>
        <v/>
      </c>
      <c r="DC152" s="285" t="str">
        <f ca="true">+IF(OFFSET('Sanitation Data'!$G$31,0,10*ROW('Sanitation Data'!G146))="","",OFFSET('Sanitation Data'!$G$31,0,10*ROW('Sanitation Data'!G146)))</f>
        <v/>
      </c>
      <c r="DD152" s="285" t="str">
        <f ca="true">+IF(OFFSET('Sanitation Data'!$G$32,0,10*ROW('Sanitation Data'!G146))="","",OFFSET('Sanitation Data'!$G$32,0,10*ROW('Sanitation Data'!G146)))</f>
        <v/>
      </c>
      <c r="DE152" s="285" t="str">
        <f ca="true">+IF(OFFSET('Sanitation Data'!$H$28,0,10*ROW('Sanitation Data'!H146))="","",OFFSET('Sanitation Data'!$H$28,0,10*ROW('Sanitation Data'!H146)))</f>
        <v/>
      </c>
      <c r="DF152" s="285" t="str">
        <f ca="true">+IF(OFFSET('Sanitation Data'!$H$29,0,10*ROW('Sanitation Data'!H146))="","",OFFSET('Sanitation Data'!$H$29,0,10*ROW('Sanitation Data'!H146)))</f>
        <v/>
      </c>
      <c r="DG152" s="285" t="str">
        <f ca="true">+IF(OFFSET('Sanitation Data'!$H$30,0,10*ROW('Sanitation Data'!H146))="","",OFFSET('Sanitation Data'!$H$30,0,10*ROW('Sanitation Data'!H146)))</f>
        <v/>
      </c>
      <c r="DH152" s="285" t="str">
        <f ca="true">+IF(OFFSET('Sanitation Data'!$H$31,0,10*ROW('Sanitation Data'!H146))="","",OFFSET('Sanitation Data'!$H$31,0,10*ROW('Sanitation Data'!H146)))</f>
        <v/>
      </c>
      <c r="DI152" s="285" t="str">
        <f ca="true">+IF(OFFSET('Sanitation Data'!$H$32,0,10*ROW('Sanitation Data'!H146))="","",OFFSET('Sanitation Data'!$H$32,0,10*ROW('Sanitation Data'!H146)))</f>
        <v/>
      </c>
      <c r="DJ152" s="285" t="str">
        <f ca="true">+IF(OFFSET('Sanitation Data'!$I$28,0,10*ROW('Sanitation Data'!I146))="","",OFFSET('Sanitation Data'!$I$28,0,10*ROW('Sanitation Data'!I146)))</f>
        <v/>
      </c>
      <c r="DK152" s="285" t="str">
        <f ca="true">+IF(OFFSET('Sanitation Data'!$I$29,0,10*ROW('Sanitation Data'!I146))="","",OFFSET('Sanitation Data'!$I$29,0,10*ROW('Sanitation Data'!I146)))</f>
        <v/>
      </c>
      <c r="DL152" s="285" t="str">
        <f ca="true">+IF(OFFSET('Sanitation Data'!$I$30,0,10*ROW('Sanitation Data'!I146))="","",OFFSET('Sanitation Data'!$I$30,0,10*ROW('Sanitation Data'!I146)))</f>
        <v/>
      </c>
      <c r="DM152" s="285" t="str">
        <f ca="true">+IF(OFFSET('Sanitation Data'!$I$31,0,10*ROW('Sanitation Data'!I146))="","",OFFSET('Sanitation Data'!$I$31,0,10*ROW('Sanitation Data'!I146)))</f>
        <v/>
      </c>
      <c r="DN152" s="285" t="str">
        <f ca="true">+IF(OFFSET('Sanitation Data'!$I$32,0,10*ROW('Sanitation Data'!I146))="","",OFFSET('Sanitation Data'!$I$32,0,10*ROW('Sanitation Data'!I146)))</f>
        <v/>
      </c>
      <c r="DO152" s="285" t="str">
        <f ca="true">+IF(OFFSET('Hygiene Data'!$D$11,0,10*ROW('Hygiene Data'!D146))="","",OFFSET('Hygiene Data'!$D$11,0,10*ROW('Hygiene Data'!D146)))</f>
        <v/>
      </c>
      <c r="DP152" s="285" t="str">
        <f ca="true">+IF(OFFSET('Hygiene Data'!$D$12,0,10*ROW('Hygiene Data'!D146))="","",OFFSET('Hygiene Data'!$D$12,0,10*ROW('Hygiene Data'!D146)))</f>
        <v/>
      </c>
      <c r="DQ152" s="285" t="str">
        <f ca="true">+IF(OFFSET('Hygiene Data'!$D$13,0,10*ROW('Hygiene Data'!D146))="","",OFFSET('Hygiene Data'!$D$13,0,10*ROW('Hygiene Data'!D146)))</f>
        <v/>
      </c>
      <c r="DR152" s="285" t="str">
        <f ca="true">+IF(OFFSET('Hygiene Data'!$E$11,0,10*ROW('Hygiene Data'!E146))="","",OFFSET('Hygiene Data'!$E$11,0,10*ROW('Hygiene Data'!E146)))</f>
        <v/>
      </c>
      <c r="DS152" s="285" t="str">
        <f ca="true">+IF(OFFSET('Hygiene Data'!$E$12,0,10*ROW('Hygiene Data'!E146))="","",OFFSET('Hygiene Data'!$E$12,0,10*ROW('Hygiene Data'!E146)))</f>
        <v/>
      </c>
      <c r="DT152" s="285" t="str">
        <f ca="true">+IF(OFFSET('Hygiene Data'!$E$13,0,10*ROW('Hygiene Data'!E146))="","",OFFSET('Hygiene Data'!$E$13,0,10*ROW('Hygiene Data'!E146)))</f>
        <v/>
      </c>
      <c r="DU152" s="285" t="str">
        <f ca="true">+IF(OFFSET('Hygiene Data'!$F$11,0,10*ROW('Hygiene Data'!F146))="","",OFFSET('Hygiene Data'!$F$11,0,10*ROW('Hygiene Data'!F146)))</f>
        <v/>
      </c>
      <c r="DV152" s="285" t="str">
        <f ca="true">+IF(OFFSET('Hygiene Data'!$F$12,0,10*ROW('Hygiene Data'!F146))="","",OFFSET('Hygiene Data'!$F$12,0,10*ROW('Hygiene Data'!F146)))</f>
        <v/>
      </c>
      <c r="DW152" s="285" t="str">
        <f ca="true">+IF(OFFSET('Hygiene Data'!$F$13,0,10*ROW('Hygiene Data'!F146))="","",OFFSET('Hygiene Data'!$F$13,0,10*ROW('Hygiene Data'!F146)))</f>
        <v/>
      </c>
      <c r="DX152" s="285" t="str">
        <f ca="true">+IF(OFFSET('Hygiene Data'!$G$11,0,10*ROW('Hygiene Data'!G146))="","",OFFSET('Hygiene Data'!$G$11,0,10*ROW('Hygiene Data'!G146)))</f>
        <v/>
      </c>
      <c r="DY152" s="285" t="str">
        <f ca="true">+IF(OFFSET('Hygiene Data'!$G$12,0,10*ROW('Hygiene Data'!G146))="","",OFFSET('Hygiene Data'!$G$12,0,10*ROW('Hygiene Data'!G146)))</f>
        <v/>
      </c>
      <c r="DZ152" s="285" t="str">
        <f ca="true">+IF(OFFSET('Hygiene Data'!$G$13,0,10*ROW('Hygiene Data'!G146))="","",OFFSET('Hygiene Data'!$G$13,0,10*ROW('Hygiene Data'!G146)))</f>
        <v/>
      </c>
      <c r="EA152" s="285" t="str">
        <f ca="true">+IF(OFFSET('Hygiene Data'!$H$11,0,10*ROW('Hygiene Data'!H146))="","",OFFSET('Hygiene Data'!$H$11,0,10*ROW('Hygiene Data'!H146)))</f>
        <v/>
      </c>
      <c r="EB152" s="285" t="str">
        <f ca="true">+IF(OFFSET('Hygiene Data'!$H$12,0,10*ROW('Hygiene Data'!H146))="","",OFFSET('Hygiene Data'!$H$12,0,10*ROW('Hygiene Data'!H146)))</f>
        <v/>
      </c>
      <c r="EC152" s="285" t="str">
        <f ca="true">+IF(OFFSET('Hygiene Data'!$H$13,0,10*ROW('Hygiene Data'!H146))="","",OFFSET('Hygiene Data'!$H$13,0,10*ROW('Hygiene Data'!H146)))</f>
        <v/>
      </c>
      <c r="ED152" s="285" t="str">
        <f ca="true">+IF(OFFSET('Hygiene Data'!$I$11,0,10*ROW('Hygiene Data'!I146))="","",OFFSET('Hygiene Data'!$I$11,0,10*ROW('Hygiene Data'!I146)))</f>
        <v/>
      </c>
      <c r="EE152" s="285" t="str">
        <f ca="true">+IF(OFFSET('Hygiene Data'!$I$12,0,10*ROW('Hygiene Data'!I146))="","",OFFSET('Hygiene Data'!$I$12,0,10*ROW('Hygiene Data'!I146)))</f>
        <v/>
      </c>
      <c r="EF152" s="285" t="str">
        <f ca="true">+IF(OFFSET('Hygiene Data'!$I$13,0,10*ROW('Hygiene Data'!I146))="","",OFFSET('Hygiene Data'!$I$13,0,10*ROW('Hygiene Data'!I146)))</f>
        <v/>
      </c>
    </row>
    <row xmlns:x14ac="http://schemas.microsoft.com/office/spreadsheetml/2009/9/ac" r="153" x14ac:dyDescent="0.2">
      <c r="A153" s="35" t="str">
        <f ca="true">+IF(OFFSET('Water Data'!$B$2,0,10*ROW('Water Data'!E147))="","",OFFSET('Water Data'!$B$2,0,10*ROW('Water Data'!E147)))</f>
        <v/>
      </c>
      <c r="B153" s="35" t="str">
        <f ca="true">+IF(OFFSET('Water Data'!$C$2,0,10*ROW('Water Data'!F147))="","",OFFSET('Water Data'!$C$2,0,10*ROW('Water Data'!F147)))</f>
        <v/>
      </c>
      <c r="C153" s="341" t="str">
        <f t="shared" ca="true" si="2"/>
        <v/>
      </c>
      <c r="D153" s="89"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89"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89"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89"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89"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89"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89"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89"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89"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89"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89"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89"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89"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89"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89"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89"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89"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89"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0"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0"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0"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0"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0"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0"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0"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0"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0"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0"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0"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0"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0"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0"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0"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0"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0"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0"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0"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0"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0"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0"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0"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0"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0"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0"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0"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0"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0"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0"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1"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1"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1"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1"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1"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1"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1"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1"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1"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1"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1"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1"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1"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1"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1"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1"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1"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1"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85"/>
      <c r="BS153" s="285" t="str">
        <f ca="true">+IF(OFFSET('Water Data'!$D$27,0,10*ROW('Water Data'!D147))="","",OFFSET('Water Data'!$D$27,0,10*ROW('Water Data'!D147)))</f>
        <v/>
      </c>
      <c r="BT153" s="285" t="str">
        <f ca="true">+IF(OFFSET('Water Data'!$D$28,0,10*ROW('Water Data'!D147))="","",OFFSET('Water Data'!$D$28,0,10*ROW('Water Data'!D147)))</f>
        <v/>
      </c>
      <c r="BU153" s="285" t="str">
        <f ca="true">+IF(OFFSET('Water Data'!$D$29,0,10*ROW('Water Data'!D147))="","",OFFSET('Water Data'!$D$29,0,10*ROW('Water Data'!D147)))</f>
        <v/>
      </c>
      <c r="BV153" s="285" t="str">
        <f ca="true">+IF(OFFSET('Water Data'!$E$27,0,10*ROW('Water Data'!E147))="","",OFFSET('Water Data'!$E$27,0,10*ROW('Water Data'!E147)))</f>
        <v/>
      </c>
      <c r="BW153" s="285" t="str">
        <f ca="true">+IF(OFFSET('Water Data'!$E$28,0,10*ROW('Water Data'!E147))="","",OFFSET('Water Data'!$E$28,0,10*ROW('Water Data'!E147)))</f>
        <v/>
      </c>
      <c r="BX153" s="285" t="str">
        <f ca="true">+IF(OFFSET('Water Data'!$E$29,0,10*ROW('Water Data'!E147))="","",OFFSET('Water Data'!$E$29,0,10*ROW('Water Data'!E147)))</f>
        <v/>
      </c>
      <c r="BY153" s="285" t="str">
        <f ca="true">+IF(OFFSET('Water Data'!$F$27,0,10*ROW('Water Data'!F147))="","",OFFSET('Water Data'!$F$27,0,10*ROW('Water Data'!F147)))</f>
        <v/>
      </c>
      <c r="BZ153" s="285" t="str">
        <f ca="true">+IF(OFFSET('Water Data'!$F$28,0,10*ROW('Water Data'!F147))="","",OFFSET('Water Data'!$F$28,0,10*ROW('Water Data'!F147)))</f>
        <v/>
      </c>
      <c r="CA153" s="285" t="str">
        <f ca="true">+IF(OFFSET('Water Data'!$F$29,0,10*ROW('Water Data'!F147))="","",OFFSET('Water Data'!$F$29,0,10*ROW('Water Data'!F147)))</f>
        <v/>
      </c>
      <c r="CB153" s="285" t="str">
        <f ca="true">+IF(OFFSET('Water Data'!$G$27,0,10*ROW('Water Data'!G147))="","",OFFSET('Water Data'!$G$27,0,10*ROW('Water Data'!G147)))</f>
        <v/>
      </c>
      <c r="CC153" s="285" t="str">
        <f ca="true">+IF(OFFSET('Water Data'!$G$28,0,10*ROW('Water Data'!G147))="","",OFFSET('Water Data'!$G$28,0,10*ROW('Water Data'!G147)))</f>
        <v/>
      </c>
      <c r="CD153" s="285" t="str">
        <f ca="true">+IF(OFFSET('Water Data'!$G$29,0,10*ROW('Water Data'!G147))="","",OFFSET('Water Data'!$G$29,0,10*ROW('Water Data'!G147)))</f>
        <v/>
      </c>
      <c r="CE153" s="285" t="str">
        <f ca="true">+IF(OFFSET('Water Data'!$H$27,0,10*ROW('Water Data'!H147))="","",OFFSET('Water Data'!$H$27,0,10*ROW('Water Data'!H147)))</f>
        <v/>
      </c>
      <c r="CF153" s="285" t="str">
        <f ca="true">+IF(OFFSET('Water Data'!$H$28,0,10*ROW('Water Data'!H147))="","",OFFSET('Water Data'!$H$28,0,10*ROW('Water Data'!H147)))</f>
        <v/>
      </c>
      <c r="CG153" s="285" t="str">
        <f ca="true">+IF(OFFSET('Water Data'!$H$29,0,10*ROW('Water Data'!H147))="","",OFFSET('Water Data'!$H$29,0,10*ROW('Water Data'!H147)))</f>
        <v/>
      </c>
      <c r="CH153" s="285" t="str">
        <f ca="true">+IF(OFFSET('Water Data'!$I$27,0,10*ROW('Water Data'!I147))="","",OFFSET('Water Data'!$I$27,0,10*ROW('Water Data'!I147)))</f>
        <v/>
      </c>
      <c r="CI153" s="285" t="str">
        <f ca="true">+IF(OFFSET('Water Data'!$I$28,0,10*ROW('Water Data'!I147))="","",OFFSET('Water Data'!$I$28,0,10*ROW('Water Data'!I147)))</f>
        <v/>
      </c>
      <c r="CJ153" s="285" t="str">
        <f ca="true">+IF(OFFSET('Water Data'!$I$29,0,10*ROW('Water Data'!I147))="","",OFFSET('Water Data'!$I$29,0,10*ROW('Water Data'!I147)))</f>
        <v/>
      </c>
      <c r="CK153" s="285" t="str">
        <f ca="true">+IF(OFFSET('Sanitation Data'!$D$28,0,10*ROW('Sanitation Data'!D147))="","",OFFSET('Sanitation Data'!$D$28,0,10*ROW('Sanitation Data'!D147)))</f>
        <v/>
      </c>
      <c r="CL153" s="285" t="str">
        <f ca="true">+IF(OFFSET('Sanitation Data'!$D$29,0,10*ROW('Sanitation Data'!D147))="","",OFFSET('Sanitation Data'!$D$29,0,10*ROW('Sanitation Data'!D147)))</f>
        <v/>
      </c>
      <c r="CM153" s="285" t="str">
        <f ca="true">+IF(OFFSET('Sanitation Data'!$D$30,0,10*ROW('Sanitation Data'!D147))="","",OFFSET('Sanitation Data'!$D$30,0,10*ROW('Sanitation Data'!D147)))</f>
        <v/>
      </c>
      <c r="CN153" s="285" t="str">
        <f ca="true">+IF(OFFSET('Sanitation Data'!$D$31,0,10*ROW('Sanitation Data'!D147))="","",OFFSET('Sanitation Data'!$D$31,0,10*ROW('Sanitation Data'!D147)))</f>
        <v/>
      </c>
      <c r="CO153" s="285" t="str">
        <f ca="true">+IF(OFFSET('Sanitation Data'!$D$32,0,10*ROW('Sanitation Data'!D147))="","",OFFSET('Sanitation Data'!$D$32,0,10*ROW('Sanitation Data'!D147)))</f>
        <v/>
      </c>
      <c r="CP153" s="285" t="str">
        <f ca="true">+IF(OFFSET('Sanitation Data'!$E$28,0,10*ROW('Sanitation Data'!E147))="","",OFFSET('Sanitation Data'!$E$28,0,10*ROW('Sanitation Data'!E147)))</f>
        <v/>
      </c>
      <c r="CQ153" s="285" t="str">
        <f ca="true">+IF(OFFSET('Sanitation Data'!$E$29,0,10*ROW('Sanitation Data'!E147))="","",OFFSET('Sanitation Data'!$E$29,0,10*ROW('Sanitation Data'!E147)))</f>
        <v/>
      </c>
      <c r="CR153" s="285" t="str">
        <f ca="true">+IF(OFFSET('Sanitation Data'!$E$30,0,10*ROW('Sanitation Data'!E147))="","",OFFSET('Sanitation Data'!$E$30,0,10*ROW('Sanitation Data'!E147)))</f>
        <v/>
      </c>
      <c r="CS153" s="285" t="str">
        <f ca="true">+IF(OFFSET('Sanitation Data'!$E$31,0,10*ROW('Sanitation Data'!E147))="","",OFFSET('Sanitation Data'!$E$31,0,10*ROW('Sanitation Data'!E147)))</f>
        <v/>
      </c>
      <c r="CT153" s="285" t="str">
        <f ca="true">+IF(OFFSET('Sanitation Data'!$E$32,0,10*ROW('Sanitation Data'!E147))="","",OFFSET('Sanitation Data'!$E$32,0,10*ROW('Sanitation Data'!E147)))</f>
        <v/>
      </c>
      <c r="CU153" s="285" t="str">
        <f ca="true">+IF(OFFSET('Sanitation Data'!$F$28,0,10*ROW('Sanitation Data'!F147))="","",OFFSET('Sanitation Data'!$F$28,0,10*ROW('Sanitation Data'!F147)))</f>
        <v/>
      </c>
      <c r="CV153" s="285" t="str">
        <f ca="true">+IF(OFFSET('Sanitation Data'!$F$29,0,10*ROW('Sanitation Data'!F147))="","",OFFSET('Sanitation Data'!$F$29,0,10*ROW('Sanitation Data'!F147)))</f>
        <v/>
      </c>
      <c r="CW153" s="285" t="str">
        <f ca="true">+IF(OFFSET('Sanitation Data'!$F$30,0,10*ROW('Sanitation Data'!F147))="","",OFFSET('Sanitation Data'!$F$30,0,10*ROW('Sanitation Data'!F147)))</f>
        <v/>
      </c>
      <c r="CX153" s="285" t="str">
        <f ca="true">+IF(OFFSET('Sanitation Data'!$F$31,0,10*ROW('Sanitation Data'!F147))="","",OFFSET('Sanitation Data'!$F$31,0,10*ROW('Sanitation Data'!F147)))</f>
        <v/>
      </c>
      <c r="CY153" s="285" t="str">
        <f ca="true">+IF(OFFSET('Sanitation Data'!$F$32,0,10*ROW('Sanitation Data'!F147))="","",OFFSET('Sanitation Data'!$F$32,0,10*ROW('Sanitation Data'!F147)))</f>
        <v/>
      </c>
      <c r="CZ153" s="285" t="str">
        <f ca="true">+IF(OFFSET('Sanitation Data'!$G$28,0,10*ROW('Sanitation Data'!G147))="","",OFFSET('Sanitation Data'!$G$28,0,10*ROW('Sanitation Data'!G147)))</f>
        <v/>
      </c>
      <c r="DA153" s="285" t="str">
        <f ca="true">+IF(OFFSET('Sanitation Data'!$G$29,0,10*ROW('Sanitation Data'!G147))="","",OFFSET('Sanitation Data'!$G$29,0,10*ROW('Sanitation Data'!G147)))</f>
        <v/>
      </c>
      <c r="DB153" s="285" t="str">
        <f ca="true">+IF(OFFSET('Sanitation Data'!$G$30,0,10*ROW('Sanitation Data'!G147))="","",OFFSET('Sanitation Data'!$G$30,0,10*ROW('Sanitation Data'!G147)))</f>
        <v/>
      </c>
      <c r="DC153" s="285" t="str">
        <f ca="true">+IF(OFFSET('Sanitation Data'!$G$31,0,10*ROW('Sanitation Data'!G147))="","",OFFSET('Sanitation Data'!$G$31,0,10*ROW('Sanitation Data'!G147)))</f>
        <v/>
      </c>
      <c r="DD153" s="285" t="str">
        <f ca="true">+IF(OFFSET('Sanitation Data'!$G$32,0,10*ROW('Sanitation Data'!G147))="","",OFFSET('Sanitation Data'!$G$32,0,10*ROW('Sanitation Data'!G147)))</f>
        <v/>
      </c>
      <c r="DE153" s="285" t="str">
        <f ca="true">+IF(OFFSET('Sanitation Data'!$H$28,0,10*ROW('Sanitation Data'!H147))="","",OFFSET('Sanitation Data'!$H$28,0,10*ROW('Sanitation Data'!H147)))</f>
        <v/>
      </c>
      <c r="DF153" s="285" t="str">
        <f ca="true">+IF(OFFSET('Sanitation Data'!$H$29,0,10*ROW('Sanitation Data'!H147))="","",OFFSET('Sanitation Data'!$H$29,0,10*ROW('Sanitation Data'!H147)))</f>
        <v/>
      </c>
      <c r="DG153" s="285" t="str">
        <f ca="true">+IF(OFFSET('Sanitation Data'!$H$30,0,10*ROW('Sanitation Data'!H147))="","",OFFSET('Sanitation Data'!$H$30,0,10*ROW('Sanitation Data'!H147)))</f>
        <v/>
      </c>
      <c r="DH153" s="285" t="str">
        <f ca="true">+IF(OFFSET('Sanitation Data'!$H$31,0,10*ROW('Sanitation Data'!H147))="","",OFFSET('Sanitation Data'!$H$31,0,10*ROW('Sanitation Data'!H147)))</f>
        <v/>
      </c>
      <c r="DI153" s="285" t="str">
        <f ca="true">+IF(OFFSET('Sanitation Data'!$H$32,0,10*ROW('Sanitation Data'!H147))="","",OFFSET('Sanitation Data'!$H$32,0,10*ROW('Sanitation Data'!H147)))</f>
        <v/>
      </c>
      <c r="DJ153" s="285" t="str">
        <f ca="true">+IF(OFFSET('Sanitation Data'!$I$28,0,10*ROW('Sanitation Data'!I147))="","",OFFSET('Sanitation Data'!$I$28,0,10*ROW('Sanitation Data'!I147)))</f>
        <v/>
      </c>
      <c r="DK153" s="285" t="str">
        <f ca="true">+IF(OFFSET('Sanitation Data'!$I$29,0,10*ROW('Sanitation Data'!I147))="","",OFFSET('Sanitation Data'!$I$29,0,10*ROW('Sanitation Data'!I147)))</f>
        <v/>
      </c>
      <c r="DL153" s="285" t="str">
        <f ca="true">+IF(OFFSET('Sanitation Data'!$I$30,0,10*ROW('Sanitation Data'!I147))="","",OFFSET('Sanitation Data'!$I$30,0,10*ROW('Sanitation Data'!I147)))</f>
        <v/>
      </c>
      <c r="DM153" s="285" t="str">
        <f ca="true">+IF(OFFSET('Sanitation Data'!$I$31,0,10*ROW('Sanitation Data'!I147))="","",OFFSET('Sanitation Data'!$I$31,0,10*ROW('Sanitation Data'!I147)))</f>
        <v/>
      </c>
      <c r="DN153" s="285" t="str">
        <f ca="true">+IF(OFFSET('Sanitation Data'!$I$32,0,10*ROW('Sanitation Data'!I147))="","",OFFSET('Sanitation Data'!$I$32,0,10*ROW('Sanitation Data'!I147)))</f>
        <v/>
      </c>
      <c r="DO153" s="285" t="str">
        <f ca="true">+IF(OFFSET('Hygiene Data'!$D$11,0,10*ROW('Hygiene Data'!D147))="","",OFFSET('Hygiene Data'!$D$11,0,10*ROW('Hygiene Data'!D147)))</f>
        <v/>
      </c>
      <c r="DP153" s="285" t="str">
        <f ca="true">+IF(OFFSET('Hygiene Data'!$D$12,0,10*ROW('Hygiene Data'!D147))="","",OFFSET('Hygiene Data'!$D$12,0,10*ROW('Hygiene Data'!D147)))</f>
        <v/>
      </c>
      <c r="DQ153" s="285" t="str">
        <f ca="true">+IF(OFFSET('Hygiene Data'!$D$13,0,10*ROW('Hygiene Data'!D147))="","",OFFSET('Hygiene Data'!$D$13,0,10*ROW('Hygiene Data'!D147)))</f>
        <v/>
      </c>
      <c r="DR153" s="285" t="str">
        <f ca="true">+IF(OFFSET('Hygiene Data'!$E$11,0,10*ROW('Hygiene Data'!E147))="","",OFFSET('Hygiene Data'!$E$11,0,10*ROW('Hygiene Data'!E147)))</f>
        <v/>
      </c>
      <c r="DS153" s="285" t="str">
        <f ca="true">+IF(OFFSET('Hygiene Data'!$E$12,0,10*ROW('Hygiene Data'!E147))="","",OFFSET('Hygiene Data'!$E$12,0,10*ROW('Hygiene Data'!E147)))</f>
        <v/>
      </c>
      <c r="DT153" s="285" t="str">
        <f ca="true">+IF(OFFSET('Hygiene Data'!$E$13,0,10*ROW('Hygiene Data'!E147))="","",OFFSET('Hygiene Data'!$E$13,0,10*ROW('Hygiene Data'!E147)))</f>
        <v/>
      </c>
      <c r="DU153" s="285" t="str">
        <f ca="true">+IF(OFFSET('Hygiene Data'!$F$11,0,10*ROW('Hygiene Data'!F147))="","",OFFSET('Hygiene Data'!$F$11,0,10*ROW('Hygiene Data'!F147)))</f>
        <v/>
      </c>
      <c r="DV153" s="285" t="str">
        <f ca="true">+IF(OFFSET('Hygiene Data'!$F$12,0,10*ROW('Hygiene Data'!F147))="","",OFFSET('Hygiene Data'!$F$12,0,10*ROW('Hygiene Data'!F147)))</f>
        <v/>
      </c>
      <c r="DW153" s="285" t="str">
        <f ca="true">+IF(OFFSET('Hygiene Data'!$F$13,0,10*ROW('Hygiene Data'!F147))="","",OFFSET('Hygiene Data'!$F$13,0,10*ROW('Hygiene Data'!F147)))</f>
        <v/>
      </c>
      <c r="DX153" s="285" t="str">
        <f ca="true">+IF(OFFSET('Hygiene Data'!$G$11,0,10*ROW('Hygiene Data'!G147))="","",OFFSET('Hygiene Data'!$G$11,0,10*ROW('Hygiene Data'!G147)))</f>
        <v/>
      </c>
      <c r="DY153" s="285" t="str">
        <f ca="true">+IF(OFFSET('Hygiene Data'!$G$12,0,10*ROW('Hygiene Data'!G147))="","",OFFSET('Hygiene Data'!$G$12,0,10*ROW('Hygiene Data'!G147)))</f>
        <v/>
      </c>
      <c r="DZ153" s="285" t="str">
        <f ca="true">+IF(OFFSET('Hygiene Data'!$G$13,0,10*ROW('Hygiene Data'!G147))="","",OFFSET('Hygiene Data'!$G$13,0,10*ROW('Hygiene Data'!G147)))</f>
        <v/>
      </c>
      <c r="EA153" s="285" t="str">
        <f ca="true">+IF(OFFSET('Hygiene Data'!$H$11,0,10*ROW('Hygiene Data'!H147))="","",OFFSET('Hygiene Data'!$H$11,0,10*ROW('Hygiene Data'!H147)))</f>
        <v/>
      </c>
      <c r="EB153" s="285" t="str">
        <f ca="true">+IF(OFFSET('Hygiene Data'!$H$12,0,10*ROW('Hygiene Data'!H147))="","",OFFSET('Hygiene Data'!$H$12,0,10*ROW('Hygiene Data'!H147)))</f>
        <v/>
      </c>
      <c r="EC153" s="285" t="str">
        <f ca="true">+IF(OFFSET('Hygiene Data'!$H$13,0,10*ROW('Hygiene Data'!H147))="","",OFFSET('Hygiene Data'!$H$13,0,10*ROW('Hygiene Data'!H147)))</f>
        <v/>
      </c>
      <c r="ED153" s="285" t="str">
        <f ca="true">+IF(OFFSET('Hygiene Data'!$I$11,0,10*ROW('Hygiene Data'!I147))="","",OFFSET('Hygiene Data'!$I$11,0,10*ROW('Hygiene Data'!I147)))</f>
        <v/>
      </c>
      <c r="EE153" s="285" t="str">
        <f ca="true">+IF(OFFSET('Hygiene Data'!$I$12,0,10*ROW('Hygiene Data'!I147))="","",OFFSET('Hygiene Data'!$I$12,0,10*ROW('Hygiene Data'!I147)))</f>
        <v/>
      </c>
      <c r="EF153" s="285" t="str">
        <f ca="true">+IF(OFFSET('Hygiene Data'!$I$13,0,10*ROW('Hygiene Data'!I147))="","",OFFSET('Hygiene Data'!$I$13,0,10*ROW('Hygiene Data'!I147)))</f>
        <v/>
      </c>
    </row>
    <row xmlns:x14ac="http://schemas.microsoft.com/office/spreadsheetml/2009/9/ac" r="154" x14ac:dyDescent="0.2">
      <c r="A154" s="35" t="str">
        <f ca="true">+IF(OFFSET('Water Data'!$B$2,0,10*ROW('Water Data'!E148))="","",OFFSET('Water Data'!$B$2,0,10*ROW('Water Data'!E148)))</f>
        <v/>
      </c>
      <c r="B154" s="35" t="str">
        <f ca="true">+IF(OFFSET('Water Data'!$C$2,0,10*ROW('Water Data'!F148))="","",OFFSET('Water Data'!$C$2,0,10*ROW('Water Data'!F148)))</f>
        <v/>
      </c>
      <c r="C154" s="341" t="str">
        <f t="shared" ca="true" si="2"/>
        <v/>
      </c>
      <c r="D154" s="89"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89"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89"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89"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89"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89"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89"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89"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89"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89"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89"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89"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89"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89"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89"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89"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89"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89"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0"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0"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0"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0"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0"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0"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0"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0"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0"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0"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0"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0"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0"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0"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0"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0"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0"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0"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0"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0"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0"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0"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0"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0"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0"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0"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0"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0"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0"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0"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1"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1"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1"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1"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1"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1"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1"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1"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1"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1"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1"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1"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1"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1"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1"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1"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1"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1"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85"/>
      <c r="BS154" s="285" t="str">
        <f ca="true">+IF(OFFSET('Water Data'!$D$27,0,10*ROW('Water Data'!D148))="","",OFFSET('Water Data'!$D$27,0,10*ROW('Water Data'!D148)))</f>
        <v/>
      </c>
      <c r="BT154" s="285" t="str">
        <f ca="true">+IF(OFFSET('Water Data'!$D$28,0,10*ROW('Water Data'!D148))="","",OFFSET('Water Data'!$D$28,0,10*ROW('Water Data'!D148)))</f>
        <v/>
      </c>
      <c r="BU154" s="285" t="str">
        <f ca="true">+IF(OFFSET('Water Data'!$D$29,0,10*ROW('Water Data'!D148))="","",OFFSET('Water Data'!$D$29,0,10*ROW('Water Data'!D148)))</f>
        <v/>
      </c>
      <c r="BV154" s="285" t="str">
        <f ca="true">+IF(OFFSET('Water Data'!$E$27,0,10*ROW('Water Data'!E148))="","",OFFSET('Water Data'!$E$27,0,10*ROW('Water Data'!E148)))</f>
        <v/>
      </c>
      <c r="BW154" s="285" t="str">
        <f ca="true">+IF(OFFSET('Water Data'!$E$28,0,10*ROW('Water Data'!E148))="","",OFFSET('Water Data'!$E$28,0,10*ROW('Water Data'!E148)))</f>
        <v/>
      </c>
      <c r="BX154" s="285" t="str">
        <f ca="true">+IF(OFFSET('Water Data'!$E$29,0,10*ROW('Water Data'!E148))="","",OFFSET('Water Data'!$E$29,0,10*ROW('Water Data'!E148)))</f>
        <v/>
      </c>
      <c r="BY154" s="285" t="str">
        <f ca="true">+IF(OFFSET('Water Data'!$F$27,0,10*ROW('Water Data'!F148))="","",OFFSET('Water Data'!$F$27,0,10*ROW('Water Data'!F148)))</f>
        <v/>
      </c>
      <c r="BZ154" s="285" t="str">
        <f ca="true">+IF(OFFSET('Water Data'!$F$28,0,10*ROW('Water Data'!F148))="","",OFFSET('Water Data'!$F$28,0,10*ROW('Water Data'!F148)))</f>
        <v/>
      </c>
      <c r="CA154" s="285" t="str">
        <f ca="true">+IF(OFFSET('Water Data'!$F$29,0,10*ROW('Water Data'!F148))="","",OFFSET('Water Data'!$F$29,0,10*ROW('Water Data'!F148)))</f>
        <v/>
      </c>
      <c r="CB154" s="285" t="str">
        <f ca="true">+IF(OFFSET('Water Data'!$G$27,0,10*ROW('Water Data'!G148))="","",OFFSET('Water Data'!$G$27,0,10*ROW('Water Data'!G148)))</f>
        <v/>
      </c>
      <c r="CC154" s="285" t="str">
        <f ca="true">+IF(OFFSET('Water Data'!$G$28,0,10*ROW('Water Data'!G148))="","",OFFSET('Water Data'!$G$28,0,10*ROW('Water Data'!G148)))</f>
        <v/>
      </c>
      <c r="CD154" s="285" t="str">
        <f ca="true">+IF(OFFSET('Water Data'!$G$29,0,10*ROW('Water Data'!G148))="","",OFFSET('Water Data'!$G$29,0,10*ROW('Water Data'!G148)))</f>
        <v/>
      </c>
      <c r="CE154" s="285" t="str">
        <f ca="true">+IF(OFFSET('Water Data'!$H$27,0,10*ROW('Water Data'!H148))="","",OFFSET('Water Data'!$H$27,0,10*ROW('Water Data'!H148)))</f>
        <v/>
      </c>
      <c r="CF154" s="285" t="str">
        <f ca="true">+IF(OFFSET('Water Data'!$H$28,0,10*ROW('Water Data'!H148))="","",OFFSET('Water Data'!$H$28,0,10*ROW('Water Data'!H148)))</f>
        <v/>
      </c>
      <c r="CG154" s="285" t="str">
        <f ca="true">+IF(OFFSET('Water Data'!$H$29,0,10*ROW('Water Data'!H148))="","",OFFSET('Water Data'!$H$29,0,10*ROW('Water Data'!H148)))</f>
        <v/>
      </c>
      <c r="CH154" s="285" t="str">
        <f ca="true">+IF(OFFSET('Water Data'!$I$27,0,10*ROW('Water Data'!I148))="","",OFFSET('Water Data'!$I$27,0,10*ROW('Water Data'!I148)))</f>
        <v/>
      </c>
      <c r="CI154" s="285" t="str">
        <f ca="true">+IF(OFFSET('Water Data'!$I$28,0,10*ROW('Water Data'!I148))="","",OFFSET('Water Data'!$I$28,0,10*ROW('Water Data'!I148)))</f>
        <v/>
      </c>
      <c r="CJ154" s="285" t="str">
        <f ca="true">+IF(OFFSET('Water Data'!$I$29,0,10*ROW('Water Data'!I148))="","",OFFSET('Water Data'!$I$29,0,10*ROW('Water Data'!I148)))</f>
        <v/>
      </c>
      <c r="CK154" s="285" t="str">
        <f ca="true">+IF(OFFSET('Sanitation Data'!$D$28,0,10*ROW('Sanitation Data'!D148))="","",OFFSET('Sanitation Data'!$D$28,0,10*ROW('Sanitation Data'!D148)))</f>
        <v/>
      </c>
      <c r="CL154" s="285" t="str">
        <f ca="true">+IF(OFFSET('Sanitation Data'!$D$29,0,10*ROW('Sanitation Data'!D148))="","",OFFSET('Sanitation Data'!$D$29,0,10*ROW('Sanitation Data'!D148)))</f>
        <v/>
      </c>
      <c r="CM154" s="285" t="str">
        <f ca="true">+IF(OFFSET('Sanitation Data'!$D$30,0,10*ROW('Sanitation Data'!D148))="","",OFFSET('Sanitation Data'!$D$30,0,10*ROW('Sanitation Data'!D148)))</f>
        <v/>
      </c>
      <c r="CN154" s="285" t="str">
        <f ca="true">+IF(OFFSET('Sanitation Data'!$D$31,0,10*ROW('Sanitation Data'!D148))="","",OFFSET('Sanitation Data'!$D$31,0,10*ROW('Sanitation Data'!D148)))</f>
        <v/>
      </c>
      <c r="CO154" s="285" t="str">
        <f ca="true">+IF(OFFSET('Sanitation Data'!$D$32,0,10*ROW('Sanitation Data'!D148))="","",OFFSET('Sanitation Data'!$D$32,0,10*ROW('Sanitation Data'!D148)))</f>
        <v/>
      </c>
      <c r="CP154" s="285" t="str">
        <f ca="true">+IF(OFFSET('Sanitation Data'!$E$28,0,10*ROW('Sanitation Data'!E148))="","",OFFSET('Sanitation Data'!$E$28,0,10*ROW('Sanitation Data'!E148)))</f>
        <v/>
      </c>
      <c r="CQ154" s="285" t="str">
        <f ca="true">+IF(OFFSET('Sanitation Data'!$E$29,0,10*ROW('Sanitation Data'!E148))="","",OFFSET('Sanitation Data'!$E$29,0,10*ROW('Sanitation Data'!E148)))</f>
        <v/>
      </c>
      <c r="CR154" s="285" t="str">
        <f ca="true">+IF(OFFSET('Sanitation Data'!$E$30,0,10*ROW('Sanitation Data'!E148))="","",OFFSET('Sanitation Data'!$E$30,0,10*ROW('Sanitation Data'!E148)))</f>
        <v/>
      </c>
      <c r="CS154" s="285" t="str">
        <f ca="true">+IF(OFFSET('Sanitation Data'!$E$31,0,10*ROW('Sanitation Data'!E148))="","",OFFSET('Sanitation Data'!$E$31,0,10*ROW('Sanitation Data'!E148)))</f>
        <v/>
      </c>
      <c r="CT154" s="285" t="str">
        <f ca="true">+IF(OFFSET('Sanitation Data'!$E$32,0,10*ROW('Sanitation Data'!E148))="","",OFFSET('Sanitation Data'!$E$32,0,10*ROW('Sanitation Data'!E148)))</f>
        <v/>
      </c>
      <c r="CU154" s="285" t="str">
        <f ca="true">+IF(OFFSET('Sanitation Data'!$F$28,0,10*ROW('Sanitation Data'!F148))="","",OFFSET('Sanitation Data'!$F$28,0,10*ROW('Sanitation Data'!F148)))</f>
        <v/>
      </c>
      <c r="CV154" s="285" t="str">
        <f ca="true">+IF(OFFSET('Sanitation Data'!$F$29,0,10*ROW('Sanitation Data'!F148))="","",OFFSET('Sanitation Data'!$F$29,0,10*ROW('Sanitation Data'!F148)))</f>
        <v/>
      </c>
      <c r="CW154" s="285" t="str">
        <f ca="true">+IF(OFFSET('Sanitation Data'!$F$30,0,10*ROW('Sanitation Data'!F148))="","",OFFSET('Sanitation Data'!$F$30,0,10*ROW('Sanitation Data'!F148)))</f>
        <v/>
      </c>
      <c r="CX154" s="285" t="str">
        <f ca="true">+IF(OFFSET('Sanitation Data'!$F$31,0,10*ROW('Sanitation Data'!F148))="","",OFFSET('Sanitation Data'!$F$31,0,10*ROW('Sanitation Data'!F148)))</f>
        <v/>
      </c>
      <c r="CY154" s="285" t="str">
        <f ca="true">+IF(OFFSET('Sanitation Data'!$F$32,0,10*ROW('Sanitation Data'!F148))="","",OFFSET('Sanitation Data'!$F$32,0,10*ROW('Sanitation Data'!F148)))</f>
        <v/>
      </c>
      <c r="CZ154" s="285" t="str">
        <f ca="true">+IF(OFFSET('Sanitation Data'!$G$28,0,10*ROW('Sanitation Data'!G148))="","",OFFSET('Sanitation Data'!$G$28,0,10*ROW('Sanitation Data'!G148)))</f>
        <v/>
      </c>
      <c r="DA154" s="285" t="str">
        <f ca="true">+IF(OFFSET('Sanitation Data'!$G$29,0,10*ROW('Sanitation Data'!G148))="","",OFFSET('Sanitation Data'!$G$29,0,10*ROW('Sanitation Data'!G148)))</f>
        <v/>
      </c>
      <c r="DB154" s="285" t="str">
        <f ca="true">+IF(OFFSET('Sanitation Data'!$G$30,0,10*ROW('Sanitation Data'!G148))="","",OFFSET('Sanitation Data'!$G$30,0,10*ROW('Sanitation Data'!G148)))</f>
        <v/>
      </c>
      <c r="DC154" s="285" t="str">
        <f ca="true">+IF(OFFSET('Sanitation Data'!$G$31,0,10*ROW('Sanitation Data'!G148))="","",OFFSET('Sanitation Data'!$G$31,0,10*ROW('Sanitation Data'!G148)))</f>
        <v/>
      </c>
      <c r="DD154" s="285" t="str">
        <f ca="true">+IF(OFFSET('Sanitation Data'!$G$32,0,10*ROW('Sanitation Data'!G148))="","",OFFSET('Sanitation Data'!$G$32,0,10*ROW('Sanitation Data'!G148)))</f>
        <v/>
      </c>
      <c r="DE154" s="285" t="str">
        <f ca="true">+IF(OFFSET('Sanitation Data'!$H$28,0,10*ROW('Sanitation Data'!H148))="","",OFFSET('Sanitation Data'!$H$28,0,10*ROW('Sanitation Data'!H148)))</f>
        <v/>
      </c>
      <c r="DF154" s="285" t="str">
        <f ca="true">+IF(OFFSET('Sanitation Data'!$H$29,0,10*ROW('Sanitation Data'!H148))="","",OFFSET('Sanitation Data'!$H$29,0,10*ROW('Sanitation Data'!H148)))</f>
        <v/>
      </c>
      <c r="DG154" s="285" t="str">
        <f ca="true">+IF(OFFSET('Sanitation Data'!$H$30,0,10*ROW('Sanitation Data'!H148))="","",OFFSET('Sanitation Data'!$H$30,0,10*ROW('Sanitation Data'!H148)))</f>
        <v/>
      </c>
      <c r="DH154" s="285" t="str">
        <f ca="true">+IF(OFFSET('Sanitation Data'!$H$31,0,10*ROW('Sanitation Data'!H148))="","",OFFSET('Sanitation Data'!$H$31,0,10*ROW('Sanitation Data'!H148)))</f>
        <v/>
      </c>
      <c r="DI154" s="285" t="str">
        <f ca="true">+IF(OFFSET('Sanitation Data'!$H$32,0,10*ROW('Sanitation Data'!H148))="","",OFFSET('Sanitation Data'!$H$32,0,10*ROW('Sanitation Data'!H148)))</f>
        <v/>
      </c>
      <c r="DJ154" s="285" t="str">
        <f ca="true">+IF(OFFSET('Sanitation Data'!$I$28,0,10*ROW('Sanitation Data'!I148))="","",OFFSET('Sanitation Data'!$I$28,0,10*ROW('Sanitation Data'!I148)))</f>
        <v/>
      </c>
      <c r="DK154" s="285" t="str">
        <f ca="true">+IF(OFFSET('Sanitation Data'!$I$29,0,10*ROW('Sanitation Data'!I148))="","",OFFSET('Sanitation Data'!$I$29,0,10*ROW('Sanitation Data'!I148)))</f>
        <v/>
      </c>
      <c r="DL154" s="285" t="str">
        <f ca="true">+IF(OFFSET('Sanitation Data'!$I$30,0,10*ROW('Sanitation Data'!I148))="","",OFFSET('Sanitation Data'!$I$30,0,10*ROW('Sanitation Data'!I148)))</f>
        <v/>
      </c>
      <c r="DM154" s="285" t="str">
        <f ca="true">+IF(OFFSET('Sanitation Data'!$I$31,0,10*ROW('Sanitation Data'!I148))="","",OFFSET('Sanitation Data'!$I$31,0,10*ROW('Sanitation Data'!I148)))</f>
        <v/>
      </c>
      <c r="DN154" s="285" t="str">
        <f ca="true">+IF(OFFSET('Sanitation Data'!$I$32,0,10*ROW('Sanitation Data'!I148))="","",OFFSET('Sanitation Data'!$I$32,0,10*ROW('Sanitation Data'!I148)))</f>
        <v/>
      </c>
      <c r="DO154" s="285" t="str">
        <f ca="true">+IF(OFFSET('Hygiene Data'!$D$11,0,10*ROW('Hygiene Data'!D148))="","",OFFSET('Hygiene Data'!$D$11,0,10*ROW('Hygiene Data'!D148)))</f>
        <v/>
      </c>
      <c r="DP154" s="285" t="str">
        <f ca="true">+IF(OFFSET('Hygiene Data'!$D$12,0,10*ROW('Hygiene Data'!D148))="","",OFFSET('Hygiene Data'!$D$12,0,10*ROW('Hygiene Data'!D148)))</f>
        <v/>
      </c>
      <c r="DQ154" s="285" t="str">
        <f ca="true">+IF(OFFSET('Hygiene Data'!$D$13,0,10*ROW('Hygiene Data'!D148))="","",OFFSET('Hygiene Data'!$D$13,0,10*ROW('Hygiene Data'!D148)))</f>
        <v/>
      </c>
      <c r="DR154" s="285" t="str">
        <f ca="true">+IF(OFFSET('Hygiene Data'!$E$11,0,10*ROW('Hygiene Data'!E148))="","",OFFSET('Hygiene Data'!$E$11,0,10*ROW('Hygiene Data'!E148)))</f>
        <v/>
      </c>
      <c r="DS154" s="285" t="str">
        <f ca="true">+IF(OFFSET('Hygiene Data'!$E$12,0,10*ROW('Hygiene Data'!E148))="","",OFFSET('Hygiene Data'!$E$12,0,10*ROW('Hygiene Data'!E148)))</f>
        <v/>
      </c>
      <c r="DT154" s="285" t="str">
        <f ca="true">+IF(OFFSET('Hygiene Data'!$E$13,0,10*ROW('Hygiene Data'!E148))="","",OFFSET('Hygiene Data'!$E$13,0,10*ROW('Hygiene Data'!E148)))</f>
        <v/>
      </c>
      <c r="DU154" s="285" t="str">
        <f ca="true">+IF(OFFSET('Hygiene Data'!$F$11,0,10*ROW('Hygiene Data'!F148))="","",OFFSET('Hygiene Data'!$F$11,0,10*ROW('Hygiene Data'!F148)))</f>
        <v/>
      </c>
      <c r="DV154" s="285" t="str">
        <f ca="true">+IF(OFFSET('Hygiene Data'!$F$12,0,10*ROW('Hygiene Data'!F148))="","",OFFSET('Hygiene Data'!$F$12,0,10*ROW('Hygiene Data'!F148)))</f>
        <v/>
      </c>
      <c r="DW154" s="285" t="str">
        <f ca="true">+IF(OFFSET('Hygiene Data'!$F$13,0,10*ROW('Hygiene Data'!F148))="","",OFFSET('Hygiene Data'!$F$13,0,10*ROW('Hygiene Data'!F148)))</f>
        <v/>
      </c>
      <c r="DX154" s="285" t="str">
        <f ca="true">+IF(OFFSET('Hygiene Data'!$G$11,0,10*ROW('Hygiene Data'!G148))="","",OFFSET('Hygiene Data'!$G$11,0,10*ROW('Hygiene Data'!G148)))</f>
        <v/>
      </c>
      <c r="DY154" s="285" t="str">
        <f ca="true">+IF(OFFSET('Hygiene Data'!$G$12,0,10*ROW('Hygiene Data'!G148))="","",OFFSET('Hygiene Data'!$G$12,0,10*ROW('Hygiene Data'!G148)))</f>
        <v/>
      </c>
      <c r="DZ154" s="285" t="str">
        <f ca="true">+IF(OFFSET('Hygiene Data'!$G$13,0,10*ROW('Hygiene Data'!G148))="","",OFFSET('Hygiene Data'!$G$13,0,10*ROW('Hygiene Data'!G148)))</f>
        <v/>
      </c>
      <c r="EA154" s="285" t="str">
        <f ca="true">+IF(OFFSET('Hygiene Data'!$H$11,0,10*ROW('Hygiene Data'!H148))="","",OFFSET('Hygiene Data'!$H$11,0,10*ROW('Hygiene Data'!H148)))</f>
        <v/>
      </c>
      <c r="EB154" s="285" t="str">
        <f ca="true">+IF(OFFSET('Hygiene Data'!$H$12,0,10*ROW('Hygiene Data'!H148))="","",OFFSET('Hygiene Data'!$H$12,0,10*ROW('Hygiene Data'!H148)))</f>
        <v/>
      </c>
      <c r="EC154" s="285" t="str">
        <f ca="true">+IF(OFFSET('Hygiene Data'!$H$13,0,10*ROW('Hygiene Data'!H148))="","",OFFSET('Hygiene Data'!$H$13,0,10*ROW('Hygiene Data'!H148)))</f>
        <v/>
      </c>
      <c r="ED154" s="285" t="str">
        <f ca="true">+IF(OFFSET('Hygiene Data'!$I$11,0,10*ROW('Hygiene Data'!I148))="","",OFFSET('Hygiene Data'!$I$11,0,10*ROW('Hygiene Data'!I148)))</f>
        <v/>
      </c>
      <c r="EE154" s="285" t="str">
        <f ca="true">+IF(OFFSET('Hygiene Data'!$I$12,0,10*ROW('Hygiene Data'!I148))="","",OFFSET('Hygiene Data'!$I$12,0,10*ROW('Hygiene Data'!I148)))</f>
        <v/>
      </c>
      <c r="EF154" s="285" t="str">
        <f ca="true">+IF(OFFSET('Hygiene Data'!$I$13,0,10*ROW('Hygiene Data'!I148))="","",OFFSET('Hygiene Data'!$I$13,0,10*ROW('Hygiene Data'!I148)))</f>
        <v/>
      </c>
    </row>
    <row xmlns:x14ac="http://schemas.microsoft.com/office/spreadsheetml/2009/9/ac" r="155" x14ac:dyDescent="0.2">
      <c r="A155" s="35" t="str">
        <f ca="true">+IF(OFFSET('Water Data'!$B$2,0,10*ROW('Water Data'!E149))="","",OFFSET('Water Data'!$B$2,0,10*ROW('Water Data'!E149)))</f>
        <v/>
      </c>
      <c r="B155" s="35" t="str">
        <f ca="true">+IF(OFFSET('Water Data'!$C$2,0,10*ROW('Water Data'!F149))="","",OFFSET('Water Data'!$C$2,0,10*ROW('Water Data'!F149)))</f>
        <v/>
      </c>
      <c r="C155" s="341" t="str">
        <f t="shared" ca="true" si="2"/>
        <v/>
      </c>
      <c r="D155" s="89"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89"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89"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89"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89"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89"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89"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89"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89"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89"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89"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89"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89"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89"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89"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89"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89"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89"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0"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0"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0"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0"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0"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0"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0"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0"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0"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0"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0"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0"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0"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0"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0"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0"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0"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0"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0"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0"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0"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0"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0"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0"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0"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0"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0"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0"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0"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0"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1"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1"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1"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1"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1"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1"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1"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1"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1"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1"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1"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1"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1"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1"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1"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1"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1"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1"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85"/>
      <c r="BS155" s="285" t="str">
        <f ca="true">+IF(OFFSET('Water Data'!$D$27,0,10*ROW('Water Data'!D149))="","",OFFSET('Water Data'!$D$27,0,10*ROW('Water Data'!D149)))</f>
        <v/>
      </c>
      <c r="BT155" s="285" t="str">
        <f ca="true">+IF(OFFSET('Water Data'!$D$28,0,10*ROW('Water Data'!D149))="","",OFFSET('Water Data'!$D$28,0,10*ROW('Water Data'!D149)))</f>
        <v/>
      </c>
      <c r="BU155" s="285" t="str">
        <f ca="true">+IF(OFFSET('Water Data'!$D$29,0,10*ROW('Water Data'!D149))="","",OFFSET('Water Data'!$D$29,0,10*ROW('Water Data'!D149)))</f>
        <v/>
      </c>
      <c r="BV155" s="285" t="str">
        <f ca="true">+IF(OFFSET('Water Data'!$E$27,0,10*ROW('Water Data'!E149))="","",OFFSET('Water Data'!$E$27,0,10*ROW('Water Data'!E149)))</f>
        <v/>
      </c>
      <c r="BW155" s="285" t="str">
        <f ca="true">+IF(OFFSET('Water Data'!$E$28,0,10*ROW('Water Data'!E149))="","",OFFSET('Water Data'!$E$28,0,10*ROW('Water Data'!E149)))</f>
        <v/>
      </c>
      <c r="BX155" s="285" t="str">
        <f ca="true">+IF(OFFSET('Water Data'!$E$29,0,10*ROW('Water Data'!E149))="","",OFFSET('Water Data'!$E$29,0,10*ROW('Water Data'!E149)))</f>
        <v/>
      </c>
      <c r="BY155" s="285" t="str">
        <f ca="true">+IF(OFFSET('Water Data'!$F$27,0,10*ROW('Water Data'!F149))="","",OFFSET('Water Data'!$F$27,0,10*ROW('Water Data'!F149)))</f>
        <v/>
      </c>
      <c r="BZ155" s="285" t="str">
        <f ca="true">+IF(OFFSET('Water Data'!$F$28,0,10*ROW('Water Data'!F149))="","",OFFSET('Water Data'!$F$28,0,10*ROW('Water Data'!F149)))</f>
        <v/>
      </c>
      <c r="CA155" s="285" t="str">
        <f ca="true">+IF(OFFSET('Water Data'!$F$29,0,10*ROW('Water Data'!F149))="","",OFFSET('Water Data'!$F$29,0,10*ROW('Water Data'!F149)))</f>
        <v/>
      </c>
      <c r="CB155" s="285" t="str">
        <f ca="true">+IF(OFFSET('Water Data'!$G$27,0,10*ROW('Water Data'!G149))="","",OFFSET('Water Data'!$G$27,0,10*ROW('Water Data'!G149)))</f>
        <v/>
      </c>
      <c r="CC155" s="285" t="str">
        <f ca="true">+IF(OFFSET('Water Data'!$G$28,0,10*ROW('Water Data'!G149))="","",OFFSET('Water Data'!$G$28,0,10*ROW('Water Data'!G149)))</f>
        <v/>
      </c>
      <c r="CD155" s="285" t="str">
        <f ca="true">+IF(OFFSET('Water Data'!$G$29,0,10*ROW('Water Data'!G149))="","",OFFSET('Water Data'!$G$29,0,10*ROW('Water Data'!G149)))</f>
        <v/>
      </c>
      <c r="CE155" s="285" t="str">
        <f ca="true">+IF(OFFSET('Water Data'!$H$27,0,10*ROW('Water Data'!H149))="","",OFFSET('Water Data'!$H$27,0,10*ROW('Water Data'!H149)))</f>
        <v/>
      </c>
      <c r="CF155" s="285" t="str">
        <f ca="true">+IF(OFFSET('Water Data'!$H$28,0,10*ROW('Water Data'!H149))="","",OFFSET('Water Data'!$H$28,0,10*ROW('Water Data'!H149)))</f>
        <v/>
      </c>
      <c r="CG155" s="285" t="str">
        <f ca="true">+IF(OFFSET('Water Data'!$H$29,0,10*ROW('Water Data'!H149))="","",OFFSET('Water Data'!$H$29,0,10*ROW('Water Data'!H149)))</f>
        <v/>
      </c>
      <c r="CH155" s="285" t="str">
        <f ca="true">+IF(OFFSET('Water Data'!$I$27,0,10*ROW('Water Data'!I149))="","",OFFSET('Water Data'!$I$27,0,10*ROW('Water Data'!I149)))</f>
        <v/>
      </c>
      <c r="CI155" s="285" t="str">
        <f ca="true">+IF(OFFSET('Water Data'!$I$28,0,10*ROW('Water Data'!I149))="","",OFFSET('Water Data'!$I$28,0,10*ROW('Water Data'!I149)))</f>
        <v/>
      </c>
      <c r="CJ155" s="285" t="str">
        <f ca="true">+IF(OFFSET('Water Data'!$I$29,0,10*ROW('Water Data'!I149))="","",OFFSET('Water Data'!$I$29,0,10*ROW('Water Data'!I149)))</f>
        <v/>
      </c>
      <c r="CK155" s="285" t="str">
        <f ca="true">+IF(OFFSET('Sanitation Data'!$D$28,0,10*ROW('Sanitation Data'!D149))="","",OFFSET('Sanitation Data'!$D$28,0,10*ROW('Sanitation Data'!D149)))</f>
        <v/>
      </c>
      <c r="CL155" s="285" t="str">
        <f ca="true">+IF(OFFSET('Sanitation Data'!$D$29,0,10*ROW('Sanitation Data'!D149))="","",OFFSET('Sanitation Data'!$D$29,0,10*ROW('Sanitation Data'!D149)))</f>
        <v/>
      </c>
      <c r="CM155" s="285" t="str">
        <f ca="true">+IF(OFFSET('Sanitation Data'!$D$30,0,10*ROW('Sanitation Data'!D149))="","",OFFSET('Sanitation Data'!$D$30,0,10*ROW('Sanitation Data'!D149)))</f>
        <v/>
      </c>
      <c r="CN155" s="285" t="str">
        <f ca="true">+IF(OFFSET('Sanitation Data'!$D$31,0,10*ROW('Sanitation Data'!D149))="","",OFFSET('Sanitation Data'!$D$31,0,10*ROW('Sanitation Data'!D149)))</f>
        <v/>
      </c>
      <c r="CO155" s="285" t="str">
        <f ca="true">+IF(OFFSET('Sanitation Data'!$D$32,0,10*ROW('Sanitation Data'!D149))="","",OFFSET('Sanitation Data'!$D$32,0,10*ROW('Sanitation Data'!D149)))</f>
        <v/>
      </c>
      <c r="CP155" s="285" t="str">
        <f ca="true">+IF(OFFSET('Sanitation Data'!$E$28,0,10*ROW('Sanitation Data'!E149))="","",OFFSET('Sanitation Data'!$E$28,0,10*ROW('Sanitation Data'!E149)))</f>
        <v/>
      </c>
      <c r="CQ155" s="285" t="str">
        <f ca="true">+IF(OFFSET('Sanitation Data'!$E$29,0,10*ROW('Sanitation Data'!E149))="","",OFFSET('Sanitation Data'!$E$29,0,10*ROW('Sanitation Data'!E149)))</f>
        <v/>
      </c>
      <c r="CR155" s="285" t="str">
        <f ca="true">+IF(OFFSET('Sanitation Data'!$E$30,0,10*ROW('Sanitation Data'!E149))="","",OFFSET('Sanitation Data'!$E$30,0,10*ROW('Sanitation Data'!E149)))</f>
        <v/>
      </c>
      <c r="CS155" s="285" t="str">
        <f ca="true">+IF(OFFSET('Sanitation Data'!$E$31,0,10*ROW('Sanitation Data'!E149))="","",OFFSET('Sanitation Data'!$E$31,0,10*ROW('Sanitation Data'!E149)))</f>
        <v/>
      </c>
      <c r="CT155" s="285" t="str">
        <f ca="true">+IF(OFFSET('Sanitation Data'!$E$32,0,10*ROW('Sanitation Data'!E149))="","",OFFSET('Sanitation Data'!$E$32,0,10*ROW('Sanitation Data'!E149)))</f>
        <v/>
      </c>
      <c r="CU155" s="285" t="str">
        <f ca="true">+IF(OFFSET('Sanitation Data'!$F$28,0,10*ROW('Sanitation Data'!F149))="","",OFFSET('Sanitation Data'!$F$28,0,10*ROW('Sanitation Data'!F149)))</f>
        <v/>
      </c>
      <c r="CV155" s="285" t="str">
        <f ca="true">+IF(OFFSET('Sanitation Data'!$F$29,0,10*ROW('Sanitation Data'!F149))="","",OFFSET('Sanitation Data'!$F$29,0,10*ROW('Sanitation Data'!F149)))</f>
        <v/>
      </c>
      <c r="CW155" s="285" t="str">
        <f ca="true">+IF(OFFSET('Sanitation Data'!$F$30,0,10*ROW('Sanitation Data'!F149))="","",OFFSET('Sanitation Data'!$F$30,0,10*ROW('Sanitation Data'!F149)))</f>
        <v/>
      </c>
      <c r="CX155" s="285" t="str">
        <f ca="true">+IF(OFFSET('Sanitation Data'!$F$31,0,10*ROW('Sanitation Data'!F149))="","",OFFSET('Sanitation Data'!$F$31,0,10*ROW('Sanitation Data'!F149)))</f>
        <v/>
      </c>
      <c r="CY155" s="285" t="str">
        <f ca="true">+IF(OFFSET('Sanitation Data'!$F$32,0,10*ROW('Sanitation Data'!F149))="","",OFFSET('Sanitation Data'!$F$32,0,10*ROW('Sanitation Data'!F149)))</f>
        <v/>
      </c>
      <c r="CZ155" s="285" t="str">
        <f ca="true">+IF(OFFSET('Sanitation Data'!$G$28,0,10*ROW('Sanitation Data'!G149))="","",OFFSET('Sanitation Data'!$G$28,0,10*ROW('Sanitation Data'!G149)))</f>
        <v/>
      </c>
      <c r="DA155" s="285" t="str">
        <f ca="true">+IF(OFFSET('Sanitation Data'!$G$29,0,10*ROW('Sanitation Data'!G149))="","",OFFSET('Sanitation Data'!$G$29,0,10*ROW('Sanitation Data'!G149)))</f>
        <v/>
      </c>
      <c r="DB155" s="285" t="str">
        <f ca="true">+IF(OFFSET('Sanitation Data'!$G$30,0,10*ROW('Sanitation Data'!G149))="","",OFFSET('Sanitation Data'!$G$30,0,10*ROW('Sanitation Data'!G149)))</f>
        <v/>
      </c>
      <c r="DC155" s="285" t="str">
        <f ca="true">+IF(OFFSET('Sanitation Data'!$G$31,0,10*ROW('Sanitation Data'!G149))="","",OFFSET('Sanitation Data'!$G$31,0,10*ROW('Sanitation Data'!G149)))</f>
        <v/>
      </c>
      <c r="DD155" s="285" t="str">
        <f ca="true">+IF(OFFSET('Sanitation Data'!$G$32,0,10*ROW('Sanitation Data'!G149))="","",OFFSET('Sanitation Data'!$G$32,0,10*ROW('Sanitation Data'!G149)))</f>
        <v/>
      </c>
      <c r="DE155" s="285" t="str">
        <f ca="true">+IF(OFFSET('Sanitation Data'!$H$28,0,10*ROW('Sanitation Data'!H149))="","",OFFSET('Sanitation Data'!$H$28,0,10*ROW('Sanitation Data'!H149)))</f>
        <v/>
      </c>
      <c r="DF155" s="285" t="str">
        <f ca="true">+IF(OFFSET('Sanitation Data'!$H$29,0,10*ROW('Sanitation Data'!H149))="","",OFFSET('Sanitation Data'!$H$29,0,10*ROW('Sanitation Data'!H149)))</f>
        <v/>
      </c>
      <c r="DG155" s="285" t="str">
        <f ca="true">+IF(OFFSET('Sanitation Data'!$H$30,0,10*ROW('Sanitation Data'!H149))="","",OFFSET('Sanitation Data'!$H$30,0,10*ROW('Sanitation Data'!H149)))</f>
        <v/>
      </c>
      <c r="DH155" s="285" t="str">
        <f ca="true">+IF(OFFSET('Sanitation Data'!$H$31,0,10*ROW('Sanitation Data'!H149))="","",OFFSET('Sanitation Data'!$H$31,0,10*ROW('Sanitation Data'!H149)))</f>
        <v/>
      </c>
      <c r="DI155" s="285" t="str">
        <f ca="true">+IF(OFFSET('Sanitation Data'!$H$32,0,10*ROW('Sanitation Data'!H149))="","",OFFSET('Sanitation Data'!$H$32,0,10*ROW('Sanitation Data'!H149)))</f>
        <v/>
      </c>
      <c r="DJ155" s="285" t="str">
        <f ca="true">+IF(OFFSET('Sanitation Data'!$I$28,0,10*ROW('Sanitation Data'!I149))="","",OFFSET('Sanitation Data'!$I$28,0,10*ROW('Sanitation Data'!I149)))</f>
        <v/>
      </c>
      <c r="DK155" s="285" t="str">
        <f ca="true">+IF(OFFSET('Sanitation Data'!$I$29,0,10*ROW('Sanitation Data'!I149))="","",OFFSET('Sanitation Data'!$I$29,0,10*ROW('Sanitation Data'!I149)))</f>
        <v/>
      </c>
      <c r="DL155" s="285" t="str">
        <f ca="true">+IF(OFFSET('Sanitation Data'!$I$30,0,10*ROW('Sanitation Data'!I149))="","",OFFSET('Sanitation Data'!$I$30,0,10*ROW('Sanitation Data'!I149)))</f>
        <v/>
      </c>
      <c r="DM155" s="285" t="str">
        <f ca="true">+IF(OFFSET('Sanitation Data'!$I$31,0,10*ROW('Sanitation Data'!I149))="","",OFFSET('Sanitation Data'!$I$31,0,10*ROW('Sanitation Data'!I149)))</f>
        <v/>
      </c>
      <c r="DN155" s="285" t="str">
        <f ca="true">+IF(OFFSET('Sanitation Data'!$I$32,0,10*ROW('Sanitation Data'!I149))="","",OFFSET('Sanitation Data'!$I$32,0,10*ROW('Sanitation Data'!I149)))</f>
        <v/>
      </c>
      <c r="DO155" s="285" t="str">
        <f ca="true">+IF(OFFSET('Hygiene Data'!$D$11,0,10*ROW('Hygiene Data'!D149))="","",OFFSET('Hygiene Data'!$D$11,0,10*ROW('Hygiene Data'!D149)))</f>
        <v/>
      </c>
      <c r="DP155" s="285" t="str">
        <f ca="true">+IF(OFFSET('Hygiene Data'!$D$12,0,10*ROW('Hygiene Data'!D149))="","",OFFSET('Hygiene Data'!$D$12,0,10*ROW('Hygiene Data'!D149)))</f>
        <v/>
      </c>
      <c r="DQ155" s="285" t="str">
        <f ca="true">+IF(OFFSET('Hygiene Data'!$D$13,0,10*ROW('Hygiene Data'!D149))="","",OFFSET('Hygiene Data'!$D$13,0,10*ROW('Hygiene Data'!D149)))</f>
        <v/>
      </c>
      <c r="DR155" s="285" t="str">
        <f ca="true">+IF(OFFSET('Hygiene Data'!$E$11,0,10*ROW('Hygiene Data'!E149))="","",OFFSET('Hygiene Data'!$E$11,0,10*ROW('Hygiene Data'!E149)))</f>
        <v/>
      </c>
      <c r="DS155" s="285" t="str">
        <f ca="true">+IF(OFFSET('Hygiene Data'!$E$12,0,10*ROW('Hygiene Data'!E149))="","",OFFSET('Hygiene Data'!$E$12,0,10*ROW('Hygiene Data'!E149)))</f>
        <v/>
      </c>
      <c r="DT155" s="285" t="str">
        <f ca="true">+IF(OFFSET('Hygiene Data'!$E$13,0,10*ROW('Hygiene Data'!E149))="","",OFFSET('Hygiene Data'!$E$13,0,10*ROW('Hygiene Data'!E149)))</f>
        <v/>
      </c>
      <c r="DU155" s="285" t="str">
        <f ca="true">+IF(OFFSET('Hygiene Data'!$F$11,0,10*ROW('Hygiene Data'!F149))="","",OFFSET('Hygiene Data'!$F$11,0,10*ROW('Hygiene Data'!F149)))</f>
        <v/>
      </c>
      <c r="DV155" s="285" t="str">
        <f ca="true">+IF(OFFSET('Hygiene Data'!$F$12,0,10*ROW('Hygiene Data'!F149))="","",OFFSET('Hygiene Data'!$F$12,0,10*ROW('Hygiene Data'!F149)))</f>
        <v/>
      </c>
      <c r="DW155" s="285" t="str">
        <f ca="true">+IF(OFFSET('Hygiene Data'!$F$13,0,10*ROW('Hygiene Data'!F149))="","",OFFSET('Hygiene Data'!$F$13,0,10*ROW('Hygiene Data'!F149)))</f>
        <v/>
      </c>
      <c r="DX155" s="285" t="str">
        <f ca="true">+IF(OFFSET('Hygiene Data'!$G$11,0,10*ROW('Hygiene Data'!G149))="","",OFFSET('Hygiene Data'!$G$11,0,10*ROW('Hygiene Data'!G149)))</f>
        <v/>
      </c>
      <c r="DY155" s="285" t="str">
        <f ca="true">+IF(OFFSET('Hygiene Data'!$G$12,0,10*ROW('Hygiene Data'!G149))="","",OFFSET('Hygiene Data'!$G$12,0,10*ROW('Hygiene Data'!G149)))</f>
        <v/>
      </c>
      <c r="DZ155" s="285" t="str">
        <f ca="true">+IF(OFFSET('Hygiene Data'!$G$13,0,10*ROW('Hygiene Data'!G149))="","",OFFSET('Hygiene Data'!$G$13,0,10*ROW('Hygiene Data'!G149)))</f>
        <v/>
      </c>
      <c r="EA155" s="285" t="str">
        <f ca="true">+IF(OFFSET('Hygiene Data'!$H$11,0,10*ROW('Hygiene Data'!H149))="","",OFFSET('Hygiene Data'!$H$11,0,10*ROW('Hygiene Data'!H149)))</f>
        <v/>
      </c>
      <c r="EB155" s="285" t="str">
        <f ca="true">+IF(OFFSET('Hygiene Data'!$H$12,0,10*ROW('Hygiene Data'!H149))="","",OFFSET('Hygiene Data'!$H$12,0,10*ROW('Hygiene Data'!H149)))</f>
        <v/>
      </c>
      <c r="EC155" s="285" t="str">
        <f ca="true">+IF(OFFSET('Hygiene Data'!$H$13,0,10*ROW('Hygiene Data'!H149))="","",OFFSET('Hygiene Data'!$H$13,0,10*ROW('Hygiene Data'!H149)))</f>
        <v/>
      </c>
      <c r="ED155" s="285" t="str">
        <f ca="true">+IF(OFFSET('Hygiene Data'!$I$11,0,10*ROW('Hygiene Data'!I149))="","",OFFSET('Hygiene Data'!$I$11,0,10*ROW('Hygiene Data'!I149)))</f>
        <v/>
      </c>
      <c r="EE155" s="285" t="str">
        <f ca="true">+IF(OFFSET('Hygiene Data'!$I$12,0,10*ROW('Hygiene Data'!I149))="","",OFFSET('Hygiene Data'!$I$12,0,10*ROW('Hygiene Data'!I149)))</f>
        <v/>
      </c>
      <c r="EF155" s="285" t="str">
        <f ca="true">+IF(OFFSET('Hygiene Data'!$I$13,0,10*ROW('Hygiene Data'!I149))="","",OFFSET('Hygiene Data'!$I$13,0,10*ROW('Hygiene Data'!I149)))</f>
        <v/>
      </c>
    </row>
    <row xmlns:x14ac="http://schemas.microsoft.com/office/spreadsheetml/2009/9/ac" r="156" x14ac:dyDescent="0.2">
      <c r="A156" s="35" t="str">
        <f ca="true">+IF(OFFSET('Water Data'!$B$2,0,10*ROW('Water Data'!E150))="","",OFFSET('Water Data'!$B$2,0,10*ROW('Water Data'!E150)))</f>
        <v/>
      </c>
      <c r="B156" s="35" t="str">
        <f ca="true">+IF(OFFSET('Water Data'!$C$2,0,10*ROW('Water Data'!F150))="","",OFFSET('Water Data'!$C$2,0,10*ROW('Water Data'!F150)))</f>
        <v/>
      </c>
      <c r="C156" s="341" t="str">
        <f t="shared" ca="true" si="2"/>
        <v/>
      </c>
      <c r="D156" s="89"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89"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89"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89"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89"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89"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89"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89"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89"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89"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89"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89"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89"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89"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89"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89"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89"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89"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0"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0"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0"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0"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0"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0"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0"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0"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0"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0"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0"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0"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0"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0"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0"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0"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0"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0"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0"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0"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0"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0"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0"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0"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0"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0"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0"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0"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0"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0"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1"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1"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1"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1"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1"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1"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1"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1"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1"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1"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1"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1"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1"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1"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1"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1"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1"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1"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85"/>
      <c r="BS156" s="285" t="str">
        <f ca="true">+IF(OFFSET('Water Data'!$D$27,0,10*ROW('Water Data'!D150))="","",OFFSET('Water Data'!$D$27,0,10*ROW('Water Data'!D150)))</f>
        <v/>
      </c>
      <c r="BT156" s="285" t="str">
        <f ca="true">+IF(OFFSET('Water Data'!$D$28,0,10*ROW('Water Data'!D150))="","",OFFSET('Water Data'!$D$28,0,10*ROW('Water Data'!D150)))</f>
        <v/>
      </c>
      <c r="BU156" s="285" t="str">
        <f ca="true">+IF(OFFSET('Water Data'!$D$29,0,10*ROW('Water Data'!D150))="","",OFFSET('Water Data'!$D$29,0,10*ROW('Water Data'!D150)))</f>
        <v/>
      </c>
      <c r="BV156" s="285" t="str">
        <f ca="true">+IF(OFFSET('Water Data'!$E$27,0,10*ROW('Water Data'!E150))="","",OFFSET('Water Data'!$E$27,0,10*ROW('Water Data'!E150)))</f>
        <v/>
      </c>
      <c r="BW156" s="285" t="str">
        <f ca="true">+IF(OFFSET('Water Data'!$E$28,0,10*ROW('Water Data'!E150))="","",OFFSET('Water Data'!$E$28,0,10*ROW('Water Data'!E150)))</f>
        <v/>
      </c>
      <c r="BX156" s="285" t="str">
        <f ca="true">+IF(OFFSET('Water Data'!$E$29,0,10*ROW('Water Data'!E150))="","",OFFSET('Water Data'!$E$29,0,10*ROW('Water Data'!E150)))</f>
        <v/>
      </c>
      <c r="BY156" s="285" t="str">
        <f ca="true">+IF(OFFSET('Water Data'!$F$27,0,10*ROW('Water Data'!F150))="","",OFFSET('Water Data'!$F$27,0,10*ROW('Water Data'!F150)))</f>
        <v/>
      </c>
      <c r="BZ156" s="285" t="str">
        <f ca="true">+IF(OFFSET('Water Data'!$F$28,0,10*ROW('Water Data'!F150))="","",OFFSET('Water Data'!$F$28,0,10*ROW('Water Data'!F150)))</f>
        <v/>
      </c>
      <c r="CA156" s="285" t="str">
        <f ca="true">+IF(OFFSET('Water Data'!$F$29,0,10*ROW('Water Data'!F150))="","",OFFSET('Water Data'!$F$29,0,10*ROW('Water Data'!F150)))</f>
        <v/>
      </c>
      <c r="CB156" s="285" t="str">
        <f ca="true">+IF(OFFSET('Water Data'!$G$27,0,10*ROW('Water Data'!G150))="","",OFFSET('Water Data'!$G$27,0,10*ROW('Water Data'!G150)))</f>
        <v/>
      </c>
      <c r="CC156" s="285" t="str">
        <f ca="true">+IF(OFFSET('Water Data'!$G$28,0,10*ROW('Water Data'!G150))="","",OFFSET('Water Data'!$G$28,0,10*ROW('Water Data'!G150)))</f>
        <v/>
      </c>
      <c r="CD156" s="285" t="str">
        <f ca="true">+IF(OFFSET('Water Data'!$G$29,0,10*ROW('Water Data'!G150))="","",OFFSET('Water Data'!$G$29,0,10*ROW('Water Data'!G150)))</f>
        <v/>
      </c>
      <c r="CE156" s="285" t="str">
        <f ca="true">+IF(OFFSET('Water Data'!$H$27,0,10*ROW('Water Data'!H150))="","",OFFSET('Water Data'!$H$27,0,10*ROW('Water Data'!H150)))</f>
        <v/>
      </c>
      <c r="CF156" s="285" t="str">
        <f ca="true">+IF(OFFSET('Water Data'!$H$28,0,10*ROW('Water Data'!H150))="","",OFFSET('Water Data'!$H$28,0,10*ROW('Water Data'!H150)))</f>
        <v/>
      </c>
      <c r="CG156" s="285" t="str">
        <f ca="true">+IF(OFFSET('Water Data'!$H$29,0,10*ROW('Water Data'!H150))="","",OFFSET('Water Data'!$H$29,0,10*ROW('Water Data'!H150)))</f>
        <v/>
      </c>
      <c r="CH156" s="285" t="str">
        <f ca="true">+IF(OFFSET('Water Data'!$I$27,0,10*ROW('Water Data'!I150))="","",OFFSET('Water Data'!$I$27,0,10*ROW('Water Data'!I150)))</f>
        <v/>
      </c>
      <c r="CI156" s="285" t="str">
        <f ca="true">+IF(OFFSET('Water Data'!$I$28,0,10*ROW('Water Data'!I150))="","",OFFSET('Water Data'!$I$28,0,10*ROW('Water Data'!I150)))</f>
        <v/>
      </c>
      <c r="CJ156" s="285" t="str">
        <f ca="true">+IF(OFFSET('Water Data'!$I$29,0,10*ROW('Water Data'!I150))="","",OFFSET('Water Data'!$I$29,0,10*ROW('Water Data'!I150)))</f>
        <v/>
      </c>
      <c r="CK156" s="285" t="str">
        <f ca="true">+IF(OFFSET('Sanitation Data'!$D$28,0,10*ROW('Sanitation Data'!D150))="","",OFFSET('Sanitation Data'!$D$28,0,10*ROW('Sanitation Data'!D150)))</f>
        <v/>
      </c>
      <c r="CL156" s="285" t="str">
        <f ca="true">+IF(OFFSET('Sanitation Data'!$D$29,0,10*ROW('Sanitation Data'!D150))="","",OFFSET('Sanitation Data'!$D$29,0,10*ROW('Sanitation Data'!D150)))</f>
        <v/>
      </c>
      <c r="CM156" s="285" t="str">
        <f ca="true">+IF(OFFSET('Sanitation Data'!$D$30,0,10*ROW('Sanitation Data'!D150))="","",OFFSET('Sanitation Data'!$D$30,0,10*ROW('Sanitation Data'!D150)))</f>
        <v/>
      </c>
      <c r="CN156" s="285" t="str">
        <f ca="true">+IF(OFFSET('Sanitation Data'!$D$31,0,10*ROW('Sanitation Data'!D150))="","",OFFSET('Sanitation Data'!$D$31,0,10*ROW('Sanitation Data'!D150)))</f>
        <v/>
      </c>
      <c r="CO156" s="285" t="str">
        <f ca="true">+IF(OFFSET('Sanitation Data'!$D$32,0,10*ROW('Sanitation Data'!D150))="","",OFFSET('Sanitation Data'!$D$32,0,10*ROW('Sanitation Data'!D150)))</f>
        <v/>
      </c>
      <c r="CP156" s="285" t="str">
        <f ca="true">+IF(OFFSET('Sanitation Data'!$E$28,0,10*ROW('Sanitation Data'!E150))="","",OFFSET('Sanitation Data'!$E$28,0,10*ROW('Sanitation Data'!E150)))</f>
        <v/>
      </c>
      <c r="CQ156" s="285" t="str">
        <f ca="true">+IF(OFFSET('Sanitation Data'!$E$29,0,10*ROW('Sanitation Data'!E150))="","",OFFSET('Sanitation Data'!$E$29,0,10*ROW('Sanitation Data'!E150)))</f>
        <v/>
      </c>
      <c r="CR156" s="285" t="str">
        <f ca="true">+IF(OFFSET('Sanitation Data'!$E$30,0,10*ROW('Sanitation Data'!E150))="","",OFFSET('Sanitation Data'!$E$30,0,10*ROW('Sanitation Data'!E150)))</f>
        <v/>
      </c>
      <c r="CS156" s="285" t="str">
        <f ca="true">+IF(OFFSET('Sanitation Data'!$E$31,0,10*ROW('Sanitation Data'!E150))="","",OFFSET('Sanitation Data'!$E$31,0,10*ROW('Sanitation Data'!E150)))</f>
        <v/>
      </c>
      <c r="CT156" s="285" t="str">
        <f ca="true">+IF(OFFSET('Sanitation Data'!$E$32,0,10*ROW('Sanitation Data'!E150))="","",OFFSET('Sanitation Data'!$E$32,0,10*ROW('Sanitation Data'!E150)))</f>
        <v/>
      </c>
      <c r="CU156" s="285" t="str">
        <f ca="true">+IF(OFFSET('Sanitation Data'!$F$28,0,10*ROW('Sanitation Data'!F150))="","",OFFSET('Sanitation Data'!$F$28,0,10*ROW('Sanitation Data'!F150)))</f>
        <v/>
      </c>
      <c r="CV156" s="285" t="str">
        <f ca="true">+IF(OFFSET('Sanitation Data'!$F$29,0,10*ROW('Sanitation Data'!F150))="","",OFFSET('Sanitation Data'!$F$29,0,10*ROW('Sanitation Data'!F150)))</f>
        <v/>
      </c>
      <c r="CW156" s="285" t="str">
        <f ca="true">+IF(OFFSET('Sanitation Data'!$F$30,0,10*ROW('Sanitation Data'!F150))="","",OFFSET('Sanitation Data'!$F$30,0,10*ROW('Sanitation Data'!F150)))</f>
        <v/>
      </c>
      <c r="CX156" s="285" t="str">
        <f ca="true">+IF(OFFSET('Sanitation Data'!$F$31,0,10*ROW('Sanitation Data'!F150))="","",OFFSET('Sanitation Data'!$F$31,0,10*ROW('Sanitation Data'!F150)))</f>
        <v/>
      </c>
      <c r="CY156" s="285" t="str">
        <f ca="true">+IF(OFFSET('Sanitation Data'!$F$32,0,10*ROW('Sanitation Data'!F150))="","",OFFSET('Sanitation Data'!$F$32,0,10*ROW('Sanitation Data'!F150)))</f>
        <v/>
      </c>
      <c r="CZ156" s="285" t="str">
        <f ca="true">+IF(OFFSET('Sanitation Data'!$G$28,0,10*ROW('Sanitation Data'!G150))="","",OFFSET('Sanitation Data'!$G$28,0,10*ROW('Sanitation Data'!G150)))</f>
        <v/>
      </c>
      <c r="DA156" s="285" t="str">
        <f ca="true">+IF(OFFSET('Sanitation Data'!$G$29,0,10*ROW('Sanitation Data'!G150))="","",OFFSET('Sanitation Data'!$G$29,0,10*ROW('Sanitation Data'!G150)))</f>
        <v/>
      </c>
      <c r="DB156" s="285" t="str">
        <f ca="true">+IF(OFFSET('Sanitation Data'!$G$30,0,10*ROW('Sanitation Data'!G150))="","",OFFSET('Sanitation Data'!$G$30,0,10*ROW('Sanitation Data'!G150)))</f>
        <v/>
      </c>
      <c r="DC156" s="285" t="str">
        <f ca="true">+IF(OFFSET('Sanitation Data'!$G$31,0,10*ROW('Sanitation Data'!G150))="","",OFFSET('Sanitation Data'!$G$31,0,10*ROW('Sanitation Data'!G150)))</f>
        <v/>
      </c>
      <c r="DD156" s="285" t="str">
        <f ca="true">+IF(OFFSET('Sanitation Data'!$G$32,0,10*ROW('Sanitation Data'!G150))="","",OFFSET('Sanitation Data'!$G$32,0,10*ROW('Sanitation Data'!G150)))</f>
        <v/>
      </c>
      <c r="DE156" s="285" t="str">
        <f ca="true">+IF(OFFSET('Sanitation Data'!$H$28,0,10*ROW('Sanitation Data'!H150))="","",OFFSET('Sanitation Data'!$H$28,0,10*ROW('Sanitation Data'!H150)))</f>
        <v/>
      </c>
      <c r="DF156" s="285" t="str">
        <f ca="true">+IF(OFFSET('Sanitation Data'!$H$29,0,10*ROW('Sanitation Data'!H150))="","",OFFSET('Sanitation Data'!$H$29,0,10*ROW('Sanitation Data'!H150)))</f>
        <v/>
      </c>
      <c r="DG156" s="285" t="str">
        <f ca="true">+IF(OFFSET('Sanitation Data'!$H$30,0,10*ROW('Sanitation Data'!H150))="","",OFFSET('Sanitation Data'!$H$30,0,10*ROW('Sanitation Data'!H150)))</f>
        <v/>
      </c>
      <c r="DH156" s="285" t="str">
        <f ca="true">+IF(OFFSET('Sanitation Data'!$H$31,0,10*ROW('Sanitation Data'!H150))="","",OFFSET('Sanitation Data'!$H$31,0,10*ROW('Sanitation Data'!H150)))</f>
        <v/>
      </c>
      <c r="DI156" s="285" t="str">
        <f ca="true">+IF(OFFSET('Sanitation Data'!$H$32,0,10*ROW('Sanitation Data'!H150))="","",OFFSET('Sanitation Data'!$H$32,0,10*ROW('Sanitation Data'!H150)))</f>
        <v/>
      </c>
      <c r="DJ156" s="285" t="str">
        <f ca="true">+IF(OFFSET('Sanitation Data'!$I$28,0,10*ROW('Sanitation Data'!I150))="","",OFFSET('Sanitation Data'!$I$28,0,10*ROW('Sanitation Data'!I150)))</f>
        <v/>
      </c>
      <c r="DK156" s="285" t="str">
        <f ca="true">+IF(OFFSET('Sanitation Data'!$I$29,0,10*ROW('Sanitation Data'!I150))="","",OFFSET('Sanitation Data'!$I$29,0,10*ROW('Sanitation Data'!I150)))</f>
        <v/>
      </c>
      <c r="DL156" s="285" t="str">
        <f ca="true">+IF(OFFSET('Sanitation Data'!$I$30,0,10*ROW('Sanitation Data'!I150))="","",OFFSET('Sanitation Data'!$I$30,0,10*ROW('Sanitation Data'!I150)))</f>
        <v/>
      </c>
      <c r="DM156" s="285" t="str">
        <f ca="true">+IF(OFFSET('Sanitation Data'!$I$31,0,10*ROW('Sanitation Data'!I150))="","",OFFSET('Sanitation Data'!$I$31,0,10*ROW('Sanitation Data'!I150)))</f>
        <v/>
      </c>
      <c r="DN156" s="285" t="str">
        <f ca="true">+IF(OFFSET('Sanitation Data'!$I$32,0,10*ROW('Sanitation Data'!I150))="","",OFFSET('Sanitation Data'!$I$32,0,10*ROW('Sanitation Data'!I150)))</f>
        <v/>
      </c>
      <c r="DO156" s="285" t="str">
        <f ca="true">+IF(OFFSET('Hygiene Data'!$D$11,0,10*ROW('Hygiene Data'!D150))="","",OFFSET('Hygiene Data'!$D$11,0,10*ROW('Hygiene Data'!D150)))</f>
        <v/>
      </c>
      <c r="DP156" s="285" t="str">
        <f ca="true">+IF(OFFSET('Hygiene Data'!$D$12,0,10*ROW('Hygiene Data'!D150))="","",OFFSET('Hygiene Data'!$D$12,0,10*ROW('Hygiene Data'!D150)))</f>
        <v/>
      </c>
      <c r="DQ156" s="285" t="str">
        <f ca="true">+IF(OFFSET('Hygiene Data'!$D$13,0,10*ROW('Hygiene Data'!D150))="","",OFFSET('Hygiene Data'!$D$13,0,10*ROW('Hygiene Data'!D150)))</f>
        <v/>
      </c>
      <c r="DR156" s="285" t="str">
        <f ca="true">+IF(OFFSET('Hygiene Data'!$E$11,0,10*ROW('Hygiene Data'!E150))="","",OFFSET('Hygiene Data'!$E$11,0,10*ROW('Hygiene Data'!E150)))</f>
        <v/>
      </c>
      <c r="DS156" s="285" t="str">
        <f ca="true">+IF(OFFSET('Hygiene Data'!$E$12,0,10*ROW('Hygiene Data'!E150))="","",OFFSET('Hygiene Data'!$E$12,0,10*ROW('Hygiene Data'!E150)))</f>
        <v/>
      </c>
      <c r="DT156" s="285" t="str">
        <f ca="true">+IF(OFFSET('Hygiene Data'!$E$13,0,10*ROW('Hygiene Data'!E150))="","",OFFSET('Hygiene Data'!$E$13,0,10*ROW('Hygiene Data'!E150)))</f>
        <v/>
      </c>
      <c r="DU156" s="285" t="str">
        <f ca="true">+IF(OFFSET('Hygiene Data'!$F$11,0,10*ROW('Hygiene Data'!F150))="","",OFFSET('Hygiene Data'!$F$11,0,10*ROW('Hygiene Data'!F150)))</f>
        <v/>
      </c>
      <c r="DV156" s="285" t="str">
        <f ca="true">+IF(OFFSET('Hygiene Data'!$F$12,0,10*ROW('Hygiene Data'!F150))="","",OFFSET('Hygiene Data'!$F$12,0,10*ROW('Hygiene Data'!F150)))</f>
        <v/>
      </c>
      <c r="DW156" s="285" t="str">
        <f ca="true">+IF(OFFSET('Hygiene Data'!$F$13,0,10*ROW('Hygiene Data'!F150))="","",OFFSET('Hygiene Data'!$F$13,0,10*ROW('Hygiene Data'!F150)))</f>
        <v/>
      </c>
      <c r="DX156" s="285" t="str">
        <f ca="true">+IF(OFFSET('Hygiene Data'!$G$11,0,10*ROW('Hygiene Data'!G150))="","",OFFSET('Hygiene Data'!$G$11,0,10*ROW('Hygiene Data'!G150)))</f>
        <v/>
      </c>
      <c r="DY156" s="285" t="str">
        <f ca="true">+IF(OFFSET('Hygiene Data'!$G$12,0,10*ROW('Hygiene Data'!G150))="","",OFFSET('Hygiene Data'!$G$12,0,10*ROW('Hygiene Data'!G150)))</f>
        <v/>
      </c>
      <c r="DZ156" s="285" t="str">
        <f ca="true">+IF(OFFSET('Hygiene Data'!$G$13,0,10*ROW('Hygiene Data'!G150))="","",OFFSET('Hygiene Data'!$G$13,0,10*ROW('Hygiene Data'!G150)))</f>
        <v/>
      </c>
      <c r="EA156" s="285" t="str">
        <f ca="true">+IF(OFFSET('Hygiene Data'!$H$11,0,10*ROW('Hygiene Data'!H150))="","",OFFSET('Hygiene Data'!$H$11,0,10*ROW('Hygiene Data'!H150)))</f>
        <v/>
      </c>
      <c r="EB156" s="285" t="str">
        <f ca="true">+IF(OFFSET('Hygiene Data'!$H$12,0,10*ROW('Hygiene Data'!H150))="","",OFFSET('Hygiene Data'!$H$12,0,10*ROW('Hygiene Data'!H150)))</f>
        <v/>
      </c>
      <c r="EC156" s="285" t="str">
        <f ca="true">+IF(OFFSET('Hygiene Data'!$H$13,0,10*ROW('Hygiene Data'!H150))="","",OFFSET('Hygiene Data'!$H$13,0,10*ROW('Hygiene Data'!H150)))</f>
        <v/>
      </c>
      <c r="ED156" s="285" t="str">
        <f ca="true">+IF(OFFSET('Hygiene Data'!$I$11,0,10*ROW('Hygiene Data'!I150))="","",OFFSET('Hygiene Data'!$I$11,0,10*ROW('Hygiene Data'!I150)))</f>
        <v/>
      </c>
      <c r="EE156" s="285" t="str">
        <f ca="true">+IF(OFFSET('Hygiene Data'!$I$12,0,10*ROW('Hygiene Data'!I150))="","",OFFSET('Hygiene Data'!$I$12,0,10*ROW('Hygiene Data'!I150)))</f>
        <v/>
      </c>
      <c r="EF156" s="285" t="str">
        <f ca="true">+IF(OFFSET('Hygiene Data'!$I$13,0,10*ROW('Hygiene Data'!I150))="","",OFFSET('Hygiene Data'!$I$13,0,10*ROW('Hygiene Data'!I150)))</f>
        <v/>
      </c>
    </row>
    <row xmlns:x14ac="http://schemas.microsoft.com/office/spreadsheetml/2009/9/ac" r="157" x14ac:dyDescent="0.2">
      <c r="A157" s="35" t="str">
        <f ca="true">+IF(OFFSET('Water Data'!$B$2,0,10*ROW('Water Data'!E151))="","",OFFSET('Water Data'!$B$2,0,10*ROW('Water Data'!E151)))</f>
        <v/>
      </c>
      <c r="B157" s="35" t="str">
        <f ca="true">+IF(OFFSET('Water Data'!$C$2,0,10*ROW('Water Data'!F151))="","",OFFSET('Water Data'!$C$2,0,10*ROW('Water Data'!F151)))</f>
        <v/>
      </c>
      <c r="C157" s="341" t="str">
        <f t="shared" ca="true" si="2"/>
        <v/>
      </c>
      <c r="D157" s="89"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89"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89"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89"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89"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89"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89"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89"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89"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89"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89"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89"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89"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89"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89"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89"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89"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89"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0"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0"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0"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0"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0"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0"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0"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0"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0"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0"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0"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0"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0"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0"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0"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0"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0"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0"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0"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0"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0"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0"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0"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0"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0"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0"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0"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0"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0"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0"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1"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1"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1"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1"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1"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1"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1"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1"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1"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1"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1"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1"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1"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1"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1"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1"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1"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1"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85"/>
      <c r="BS157" s="285" t="str">
        <f ca="true">+IF(OFFSET('Water Data'!$D$27,0,10*ROW('Water Data'!D151))="","",OFFSET('Water Data'!$D$27,0,10*ROW('Water Data'!D151)))</f>
        <v/>
      </c>
      <c r="BT157" s="285" t="str">
        <f ca="true">+IF(OFFSET('Water Data'!$D$28,0,10*ROW('Water Data'!D151))="","",OFFSET('Water Data'!$D$28,0,10*ROW('Water Data'!D151)))</f>
        <v/>
      </c>
      <c r="BU157" s="285" t="str">
        <f ca="true">+IF(OFFSET('Water Data'!$D$29,0,10*ROW('Water Data'!D151))="","",OFFSET('Water Data'!$D$29,0,10*ROW('Water Data'!D151)))</f>
        <v/>
      </c>
      <c r="BV157" s="285" t="str">
        <f ca="true">+IF(OFFSET('Water Data'!$E$27,0,10*ROW('Water Data'!E151))="","",OFFSET('Water Data'!$E$27,0,10*ROW('Water Data'!E151)))</f>
        <v/>
      </c>
      <c r="BW157" s="285" t="str">
        <f ca="true">+IF(OFFSET('Water Data'!$E$28,0,10*ROW('Water Data'!E151))="","",OFFSET('Water Data'!$E$28,0,10*ROW('Water Data'!E151)))</f>
        <v/>
      </c>
      <c r="BX157" s="285" t="str">
        <f ca="true">+IF(OFFSET('Water Data'!$E$29,0,10*ROW('Water Data'!E151))="","",OFFSET('Water Data'!$E$29,0,10*ROW('Water Data'!E151)))</f>
        <v/>
      </c>
      <c r="BY157" s="285" t="str">
        <f ca="true">+IF(OFFSET('Water Data'!$F$27,0,10*ROW('Water Data'!F151))="","",OFFSET('Water Data'!$F$27,0,10*ROW('Water Data'!F151)))</f>
        <v/>
      </c>
      <c r="BZ157" s="285" t="str">
        <f ca="true">+IF(OFFSET('Water Data'!$F$28,0,10*ROW('Water Data'!F151))="","",OFFSET('Water Data'!$F$28,0,10*ROW('Water Data'!F151)))</f>
        <v/>
      </c>
      <c r="CA157" s="285" t="str">
        <f ca="true">+IF(OFFSET('Water Data'!$F$29,0,10*ROW('Water Data'!F151))="","",OFFSET('Water Data'!$F$29,0,10*ROW('Water Data'!F151)))</f>
        <v/>
      </c>
      <c r="CB157" s="285" t="str">
        <f ca="true">+IF(OFFSET('Water Data'!$G$27,0,10*ROW('Water Data'!G151))="","",OFFSET('Water Data'!$G$27,0,10*ROW('Water Data'!G151)))</f>
        <v/>
      </c>
      <c r="CC157" s="285" t="str">
        <f ca="true">+IF(OFFSET('Water Data'!$G$28,0,10*ROW('Water Data'!G151))="","",OFFSET('Water Data'!$G$28,0,10*ROW('Water Data'!G151)))</f>
        <v/>
      </c>
      <c r="CD157" s="285" t="str">
        <f ca="true">+IF(OFFSET('Water Data'!$G$29,0,10*ROW('Water Data'!G151))="","",OFFSET('Water Data'!$G$29,0,10*ROW('Water Data'!G151)))</f>
        <v/>
      </c>
      <c r="CE157" s="285" t="str">
        <f ca="true">+IF(OFFSET('Water Data'!$H$27,0,10*ROW('Water Data'!H151))="","",OFFSET('Water Data'!$H$27,0,10*ROW('Water Data'!H151)))</f>
        <v/>
      </c>
      <c r="CF157" s="285" t="str">
        <f ca="true">+IF(OFFSET('Water Data'!$H$28,0,10*ROW('Water Data'!H151))="","",OFFSET('Water Data'!$H$28,0,10*ROW('Water Data'!H151)))</f>
        <v/>
      </c>
      <c r="CG157" s="285" t="str">
        <f ca="true">+IF(OFFSET('Water Data'!$H$29,0,10*ROW('Water Data'!H151))="","",OFFSET('Water Data'!$H$29,0,10*ROW('Water Data'!H151)))</f>
        <v/>
      </c>
      <c r="CH157" s="285" t="str">
        <f ca="true">+IF(OFFSET('Water Data'!$I$27,0,10*ROW('Water Data'!I151))="","",OFFSET('Water Data'!$I$27,0,10*ROW('Water Data'!I151)))</f>
        <v/>
      </c>
      <c r="CI157" s="285" t="str">
        <f ca="true">+IF(OFFSET('Water Data'!$I$28,0,10*ROW('Water Data'!I151))="","",OFFSET('Water Data'!$I$28,0,10*ROW('Water Data'!I151)))</f>
        <v/>
      </c>
      <c r="CJ157" s="285" t="str">
        <f ca="true">+IF(OFFSET('Water Data'!$I$29,0,10*ROW('Water Data'!I151))="","",OFFSET('Water Data'!$I$29,0,10*ROW('Water Data'!I151)))</f>
        <v/>
      </c>
      <c r="CK157" s="285" t="str">
        <f ca="true">+IF(OFFSET('Sanitation Data'!$D$28,0,10*ROW('Sanitation Data'!D151))="","",OFFSET('Sanitation Data'!$D$28,0,10*ROW('Sanitation Data'!D151)))</f>
        <v/>
      </c>
      <c r="CL157" s="285" t="str">
        <f ca="true">+IF(OFFSET('Sanitation Data'!$D$29,0,10*ROW('Sanitation Data'!D151))="","",OFFSET('Sanitation Data'!$D$29,0,10*ROW('Sanitation Data'!D151)))</f>
        <v/>
      </c>
      <c r="CM157" s="285" t="str">
        <f ca="true">+IF(OFFSET('Sanitation Data'!$D$30,0,10*ROW('Sanitation Data'!D151))="","",OFFSET('Sanitation Data'!$D$30,0,10*ROW('Sanitation Data'!D151)))</f>
        <v/>
      </c>
      <c r="CN157" s="285" t="str">
        <f ca="true">+IF(OFFSET('Sanitation Data'!$D$31,0,10*ROW('Sanitation Data'!D151))="","",OFFSET('Sanitation Data'!$D$31,0,10*ROW('Sanitation Data'!D151)))</f>
        <v/>
      </c>
      <c r="CO157" s="285" t="str">
        <f ca="true">+IF(OFFSET('Sanitation Data'!$D$32,0,10*ROW('Sanitation Data'!D151))="","",OFFSET('Sanitation Data'!$D$32,0,10*ROW('Sanitation Data'!D151)))</f>
        <v/>
      </c>
      <c r="CP157" s="285" t="str">
        <f ca="true">+IF(OFFSET('Sanitation Data'!$E$28,0,10*ROW('Sanitation Data'!E151))="","",OFFSET('Sanitation Data'!$E$28,0,10*ROW('Sanitation Data'!E151)))</f>
        <v/>
      </c>
      <c r="CQ157" s="285" t="str">
        <f ca="true">+IF(OFFSET('Sanitation Data'!$E$29,0,10*ROW('Sanitation Data'!E151))="","",OFFSET('Sanitation Data'!$E$29,0,10*ROW('Sanitation Data'!E151)))</f>
        <v/>
      </c>
      <c r="CR157" s="285" t="str">
        <f ca="true">+IF(OFFSET('Sanitation Data'!$E$30,0,10*ROW('Sanitation Data'!E151))="","",OFFSET('Sanitation Data'!$E$30,0,10*ROW('Sanitation Data'!E151)))</f>
        <v/>
      </c>
      <c r="CS157" s="285" t="str">
        <f ca="true">+IF(OFFSET('Sanitation Data'!$E$31,0,10*ROW('Sanitation Data'!E151))="","",OFFSET('Sanitation Data'!$E$31,0,10*ROW('Sanitation Data'!E151)))</f>
        <v/>
      </c>
      <c r="CT157" s="285" t="str">
        <f ca="true">+IF(OFFSET('Sanitation Data'!$E$32,0,10*ROW('Sanitation Data'!E151))="","",OFFSET('Sanitation Data'!$E$32,0,10*ROW('Sanitation Data'!E151)))</f>
        <v/>
      </c>
      <c r="CU157" s="285" t="str">
        <f ca="true">+IF(OFFSET('Sanitation Data'!$F$28,0,10*ROW('Sanitation Data'!F151))="","",OFFSET('Sanitation Data'!$F$28,0,10*ROW('Sanitation Data'!F151)))</f>
        <v/>
      </c>
      <c r="CV157" s="285" t="str">
        <f ca="true">+IF(OFFSET('Sanitation Data'!$F$29,0,10*ROW('Sanitation Data'!F151))="","",OFFSET('Sanitation Data'!$F$29,0,10*ROW('Sanitation Data'!F151)))</f>
        <v/>
      </c>
      <c r="CW157" s="285" t="str">
        <f ca="true">+IF(OFFSET('Sanitation Data'!$F$30,0,10*ROW('Sanitation Data'!F151))="","",OFFSET('Sanitation Data'!$F$30,0,10*ROW('Sanitation Data'!F151)))</f>
        <v/>
      </c>
      <c r="CX157" s="285" t="str">
        <f ca="true">+IF(OFFSET('Sanitation Data'!$F$31,0,10*ROW('Sanitation Data'!F151))="","",OFFSET('Sanitation Data'!$F$31,0,10*ROW('Sanitation Data'!F151)))</f>
        <v/>
      </c>
      <c r="CY157" s="285" t="str">
        <f ca="true">+IF(OFFSET('Sanitation Data'!$F$32,0,10*ROW('Sanitation Data'!F151))="","",OFFSET('Sanitation Data'!$F$32,0,10*ROW('Sanitation Data'!F151)))</f>
        <v/>
      </c>
      <c r="CZ157" s="285" t="str">
        <f ca="true">+IF(OFFSET('Sanitation Data'!$G$28,0,10*ROW('Sanitation Data'!G151))="","",OFFSET('Sanitation Data'!$G$28,0,10*ROW('Sanitation Data'!G151)))</f>
        <v/>
      </c>
      <c r="DA157" s="285" t="str">
        <f ca="true">+IF(OFFSET('Sanitation Data'!$G$29,0,10*ROW('Sanitation Data'!G151))="","",OFFSET('Sanitation Data'!$G$29,0,10*ROW('Sanitation Data'!G151)))</f>
        <v/>
      </c>
      <c r="DB157" s="285" t="str">
        <f ca="true">+IF(OFFSET('Sanitation Data'!$G$30,0,10*ROW('Sanitation Data'!G151))="","",OFFSET('Sanitation Data'!$G$30,0,10*ROW('Sanitation Data'!G151)))</f>
        <v/>
      </c>
      <c r="DC157" s="285" t="str">
        <f ca="true">+IF(OFFSET('Sanitation Data'!$G$31,0,10*ROW('Sanitation Data'!G151))="","",OFFSET('Sanitation Data'!$G$31,0,10*ROW('Sanitation Data'!G151)))</f>
        <v/>
      </c>
      <c r="DD157" s="285" t="str">
        <f ca="true">+IF(OFFSET('Sanitation Data'!$G$32,0,10*ROW('Sanitation Data'!G151))="","",OFFSET('Sanitation Data'!$G$32,0,10*ROW('Sanitation Data'!G151)))</f>
        <v/>
      </c>
      <c r="DE157" s="285" t="str">
        <f ca="true">+IF(OFFSET('Sanitation Data'!$H$28,0,10*ROW('Sanitation Data'!H151))="","",OFFSET('Sanitation Data'!$H$28,0,10*ROW('Sanitation Data'!H151)))</f>
        <v/>
      </c>
      <c r="DF157" s="285" t="str">
        <f ca="true">+IF(OFFSET('Sanitation Data'!$H$29,0,10*ROW('Sanitation Data'!H151))="","",OFFSET('Sanitation Data'!$H$29,0,10*ROW('Sanitation Data'!H151)))</f>
        <v/>
      </c>
      <c r="DG157" s="285" t="str">
        <f ca="true">+IF(OFFSET('Sanitation Data'!$H$30,0,10*ROW('Sanitation Data'!H151))="","",OFFSET('Sanitation Data'!$H$30,0,10*ROW('Sanitation Data'!H151)))</f>
        <v/>
      </c>
      <c r="DH157" s="285" t="str">
        <f ca="true">+IF(OFFSET('Sanitation Data'!$H$31,0,10*ROW('Sanitation Data'!H151))="","",OFFSET('Sanitation Data'!$H$31,0,10*ROW('Sanitation Data'!H151)))</f>
        <v/>
      </c>
      <c r="DI157" s="285" t="str">
        <f ca="true">+IF(OFFSET('Sanitation Data'!$H$32,0,10*ROW('Sanitation Data'!H151))="","",OFFSET('Sanitation Data'!$H$32,0,10*ROW('Sanitation Data'!H151)))</f>
        <v/>
      </c>
      <c r="DJ157" s="285" t="str">
        <f ca="true">+IF(OFFSET('Sanitation Data'!$I$28,0,10*ROW('Sanitation Data'!I151))="","",OFFSET('Sanitation Data'!$I$28,0,10*ROW('Sanitation Data'!I151)))</f>
        <v/>
      </c>
      <c r="DK157" s="285" t="str">
        <f ca="true">+IF(OFFSET('Sanitation Data'!$I$29,0,10*ROW('Sanitation Data'!I151))="","",OFFSET('Sanitation Data'!$I$29,0,10*ROW('Sanitation Data'!I151)))</f>
        <v/>
      </c>
      <c r="DL157" s="285" t="str">
        <f ca="true">+IF(OFFSET('Sanitation Data'!$I$30,0,10*ROW('Sanitation Data'!I151))="","",OFFSET('Sanitation Data'!$I$30,0,10*ROW('Sanitation Data'!I151)))</f>
        <v/>
      </c>
      <c r="DM157" s="285" t="str">
        <f ca="true">+IF(OFFSET('Sanitation Data'!$I$31,0,10*ROW('Sanitation Data'!I151))="","",OFFSET('Sanitation Data'!$I$31,0,10*ROW('Sanitation Data'!I151)))</f>
        <v/>
      </c>
      <c r="DN157" s="285" t="str">
        <f ca="true">+IF(OFFSET('Sanitation Data'!$I$32,0,10*ROW('Sanitation Data'!I151))="","",OFFSET('Sanitation Data'!$I$32,0,10*ROW('Sanitation Data'!I151)))</f>
        <v/>
      </c>
      <c r="DO157" s="285" t="str">
        <f ca="true">+IF(OFFSET('Hygiene Data'!$D$11,0,10*ROW('Hygiene Data'!D151))="","",OFFSET('Hygiene Data'!$D$11,0,10*ROW('Hygiene Data'!D151)))</f>
        <v/>
      </c>
      <c r="DP157" s="285" t="str">
        <f ca="true">+IF(OFFSET('Hygiene Data'!$D$12,0,10*ROW('Hygiene Data'!D151))="","",OFFSET('Hygiene Data'!$D$12,0,10*ROW('Hygiene Data'!D151)))</f>
        <v/>
      </c>
      <c r="DQ157" s="285" t="str">
        <f ca="true">+IF(OFFSET('Hygiene Data'!$D$13,0,10*ROW('Hygiene Data'!D151))="","",OFFSET('Hygiene Data'!$D$13,0,10*ROW('Hygiene Data'!D151)))</f>
        <v/>
      </c>
      <c r="DR157" s="285" t="str">
        <f ca="true">+IF(OFFSET('Hygiene Data'!$E$11,0,10*ROW('Hygiene Data'!E151))="","",OFFSET('Hygiene Data'!$E$11,0,10*ROW('Hygiene Data'!E151)))</f>
        <v/>
      </c>
      <c r="DS157" s="285" t="str">
        <f ca="true">+IF(OFFSET('Hygiene Data'!$E$12,0,10*ROW('Hygiene Data'!E151))="","",OFFSET('Hygiene Data'!$E$12,0,10*ROW('Hygiene Data'!E151)))</f>
        <v/>
      </c>
      <c r="DT157" s="285" t="str">
        <f ca="true">+IF(OFFSET('Hygiene Data'!$E$13,0,10*ROW('Hygiene Data'!E151))="","",OFFSET('Hygiene Data'!$E$13,0,10*ROW('Hygiene Data'!E151)))</f>
        <v/>
      </c>
      <c r="DU157" s="285" t="str">
        <f ca="true">+IF(OFFSET('Hygiene Data'!$F$11,0,10*ROW('Hygiene Data'!F151))="","",OFFSET('Hygiene Data'!$F$11,0,10*ROW('Hygiene Data'!F151)))</f>
        <v/>
      </c>
      <c r="DV157" s="285" t="str">
        <f ca="true">+IF(OFFSET('Hygiene Data'!$F$12,0,10*ROW('Hygiene Data'!F151))="","",OFFSET('Hygiene Data'!$F$12,0,10*ROW('Hygiene Data'!F151)))</f>
        <v/>
      </c>
      <c r="DW157" s="285" t="str">
        <f ca="true">+IF(OFFSET('Hygiene Data'!$F$13,0,10*ROW('Hygiene Data'!F151))="","",OFFSET('Hygiene Data'!$F$13,0,10*ROW('Hygiene Data'!F151)))</f>
        <v/>
      </c>
      <c r="DX157" s="285" t="str">
        <f ca="true">+IF(OFFSET('Hygiene Data'!$G$11,0,10*ROW('Hygiene Data'!G151))="","",OFFSET('Hygiene Data'!$G$11,0,10*ROW('Hygiene Data'!G151)))</f>
        <v/>
      </c>
      <c r="DY157" s="285" t="str">
        <f ca="true">+IF(OFFSET('Hygiene Data'!$G$12,0,10*ROW('Hygiene Data'!G151))="","",OFFSET('Hygiene Data'!$G$12,0,10*ROW('Hygiene Data'!G151)))</f>
        <v/>
      </c>
      <c r="DZ157" s="285" t="str">
        <f ca="true">+IF(OFFSET('Hygiene Data'!$G$13,0,10*ROW('Hygiene Data'!G151))="","",OFFSET('Hygiene Data'!$G$13,0,10*ROW('Hygiene Data'!G151)))</f>
        <v/>
      </c>
      <c r="EA157" s="285" t="str">
        <f ca="true">+IF(OFFSET('Hygiene Data'!$H$11,0,10*ROW('Hygiene Data'!H151))="","",OFFSET('Hygiene Data'!$H$11,0,10*ROW('Hygiene Data'!H151)))</f>
        <v/>
      </c>
      <c r="EB157" s="285" t="str">
        <f ca="true">+IF(OFFSET('Hygiene Data'!$H$12,0,10*ROW('Hygiene Data'!H151))="","",OFFSET('Hygiene Data'!$H$12,0,10*ROW('Hygiene Data'!H151)))</f>
        <v/>
      </c>
      <c r="EC157" s="285" t="str">
        <f ca="true">+IF(OFFSET('Hygiene Data'!$H$13,0,10*ROW('Hygiene Data'!H151))="","",OFFSET('Hygiene Data'!$H$13,0,10*ROW('Hygiene Data'!H151)))</f>
        <v/>
      </c>
      <c r="ED157" s="285" t="str">
        <f ca="true">+IF(OFFSET('Hygiene Data'!$I$11,0,10*ROW('Hygiene Data'!I151))="","",OFFSET('Hygiene Data'!$I$11,0,10*ROW('Hygiene Data'!I151)))</f>
        <v/>
      </c>
      <c r="EE157" s="285" t="str">
        <f ca="true">+IF(OFFSET('Hygiene Data'!$I$12,0,10*ROW('Hygiene Data'!I151))="","",OFFSET('Hygiene Data'!$I$12,0,10*ROW('Hygiene Data'!I151)))</f>
        <v/>
      </c>
      <c r="EF157" s="285" t="str">
        <f ca="true">+IF(OFFSET('Hygiene Data'!$I$13,0,10*ROW('Hygiene Data'!I151))="","",OFFSET('Hygiene Data'!$I$13,0,10*ROW('Hygiene Data'!I151)))</f>
        <v/>
      </c>
    </row>
    <row xmlns:x14ac="http://schemas.microsoft.com/office/spreadsheetml/2009/9/ac" r="158" x14ac:dyDescent="0.2">
      <c r="A158" s="35" t="str">
        <f ca="true">+IF(OFFSET('Water Data'!$B$2,0,10*ROW('Water Data'!E152))="","",OFFSET('Water Data'!$B$2,0,10*ROW('Water Data'!E152)))</f>
        <v/>
      </c>
      <c r="B158" s="35" t="str">
        <f ca="true">+IF(OFFSET('Water Data'!$C$2,0,10*ROW('Water Data'!F152))="","",OFFSET('Water Data'!$C$2,0,10*ROW('Water Data'!F152)))</f>
        <v/>
      </c>
      <c r="C158" s="341" t="str">
        <f t="shared" ca="true" si="2"/>
        <v/>
      </c>
      <c r="D158" s="89"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89"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89"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89"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89"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89"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89"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89"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89"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89"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89"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89"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89"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89"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89"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89"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89"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89"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0"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0"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0"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0"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0"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0"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0"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0"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0"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0"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0"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0"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0"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0"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0"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0"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0"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0"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0"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0"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0"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0"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0"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0"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0"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0"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0"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0"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0"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0"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1"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1"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1"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1"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1"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1"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1"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1"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1"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1"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1"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1"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1"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1"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1"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1"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1"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1"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85"/>
      <c r="BS158" s="285" t="str">
        <f ca="true">+IF(OFFSET('Water Data'!$D$27,0,10*ROW('Water Data'!D152))="","",OFFSET('Water Data'!$D$27,0,10*ROW('Water Data'!D152)))</f>
        <v/>
      </c>
      <c r="BT158" s="285" t="str">
        <f ca="true">+IF(OFFSET('Water Data'!$D$28,0,10*ROW('Water Data'!D152))="","",OFFSET('Water Data'!$D$28,0,10*ROW('Water Data'!D152)))</f>
        <v/>
      </c>
      <c r="BU158" s="285" t="str">
        <f ca="true">+IF(OFFSET('Water Data'!$D$29,0,10*ROW('Water Data'!D152))="","",OFFSET('Water Data'!$D$29,0,10*ROW('Water Data'!D152)))</f>
        <v/>
      </c>
      <c r="BV158" s="285" t="str">
        <f ca="true">+IF(OFFSET('Water Data'!$E$27,0,10*ROW('Water Data'!E152))="","",OFFSET('Water Data'!$E$27,0,10*ROW('Water Data'!E152)))</f>
        <v/>
      </c>
      <c r="BW158" s="285" t="str">
        <f ca="true">+IF(OFFSET('Water Data'!$E$28,0,10*ROW('Water Data'!E152))="","",OFFSET('Water Data'!$E$28,0,10*ROW('Water Data'!E152)))</f>
        <v/>
      </c>
      <c r="BX158" s="285" t="str">
        <f ca="true">+IF(OFFSET('Water Data'!$E$29,0,10*ROW('Water Data'!E152))="","",OFFSET('Water Data'!$E$29,0,10*ROW('Water Data'!E152)))</f>
        <v/>
      </c>
      <c r="BY158" s="285" t="str">
        <f ca="true">+IF(OFFSET('Water Data'!$F$27,0,10*ROW('Water Data'!F152))="","",OFFSET('Water Data'!$F$27,0,10*ROW('Water Data'!F152)))</f>
        <v/>
      </c>
      <c r="BZ158" s="285" t="str">
        <f ca="true">+IF(OFFSET('Water Data'!$F$28,0,10*ROW('Water Data'!F152))="","",OFFSET('Water Data'!$F$28,0,10*ROW('Water Data'!F152)))</f>
        <v/>
      </c>
      <c r="CA158" s="285" t="str">
        <f ca="true">+IF(OFFSET('Water Data'!$F$29,0,10*ROW('Water Data'!F152))="","",OFFSET('Water Data'!$F$29,0,10*ROW('Water Data'!F152)))</f>
        <v/>
      </c>
      <c r="CB158" s="285" t="str">
        <f ca="true">+IF(OFFSET('Water Data'!$G$27,0,10*ROW('Water Data'!G152))="","",OFFSET('Water Data'!$G$27,0,10*ROW('Water Data'!G152)))</f>
        <v/>
      </c>
      <c r="CC158" s="285" t="str">
        <f ca="true">+IF(OFFSET('Water Data'!$G$28,0,10*ROW('Water Data'!G152))="","",OFFSET('Water Data'!$G$28,0,10*ROW('Water Data'!G152)))</f>
        <v/>
      </c>
      <c r="CD158" s="285" t="str">
        <f ca="true">+IF(OFFSET('Water Data'!$G$29,0,10*ROW('Water Data'!G152))="","",OFFSET('Water Data'!$G$29,0,10*ROW('Water Data'!G152)))</f>
        <v/>
      </c>
      <c r="CE158" s="285" t="str">
        <f ca="true">+IF(OFFSET('Water Data'!$H$27,0,10*ROW('Water Data'!H152))="","",OFFSET('Water Data'!$H$27,0,10*ROW('Water Data'!H152)))</f>
        <v/>
      </c>
      <c r="CF158" s="285" t="str">
        <f ca="true">+IF(OFFSET('Water Data'!$H$28,0,10*ROW('Water Data'!H152))="","",OFFSET('Water Data'!$H$28,0,10*ROW('Water Data'!H152)))</f>
        <v/>
      </c>
      <c r="CG158" s="285" t="str">
        <f ca="true">+IF(OFFSET('Water Data'!$H$29,0,10*ROW('Water Data'!H152))="","",OFFSET('Water Data'!$H$29,0,10*ROW('Water Data'!H152)))</f>
        <v/>
      </c>
      <c r="CH158" s="285" t="str">
        <f ca="true">+IF(OFFSET('Water Data'!$I$27,0,10*ROW('Water Data'!I152))="","",OFFSET('Water Data'!$I$27,0,10*ROW('Water Data'!I152)))</f>
        <v/>
      </c>
      <c r="CI158" s="285" t="str">
        <f ca="true">+IF(OFFSET('Water Data'!$I$28,0,10*ROW('Water Data'!I152))="","",OFFSET('Water Data'!$I$28,0,10*ROW('Water Data'!I152)))</f>
        <v/>
      </c>
      <c r="CJ158" s="285" t="str">
        <f ca="true">+IF(OFFSET('Water Data'!$I$29,0,10*ROW('Water Data'!I152))="","",OFFSET('Water Data'!$I$29,0,10*ROW('Water Data'!I152)))</f>
        <v/>
      </c>
      <c r="CK158" s="285" t="str">
        <f ca="true">+IF(OFFSET('Sanitation Data'!$D$28,0,10*ROW('Sanitation Data'!D152))="","",OFFSET('Sanitation Data'!$D$28,0,10*ROW('Sanitation Data'!D152)))</f>
        <v/>
      </c>
      <c r="CL158" s="285" t="str">
        <f ca="true">+IF(OFFSET('Sanitation Data'!$D$29,0,10*ROW('Sanitation Data'!D152))="","",OFFSET('Sanitation Data'!$D$29,0,10*ROW('Sanitation Data'!D152)))</f>
        <v/>
      </c>
      <c r="CM158" s="285" t="str">
        <f ca="true">+IF(OFFSET('Sanitation Data'!$D$30,0,10*ROW('Sanitation Data'!D152))="","",OFFSET('Sanitation Data'!$D$30,0,10*ROW('Sanitation Data'!D152)))</f>
        <v/>
      </c>
      <c r="CN158" s="285" t="str">
        <f ca="true">+IF(OFFSET('Sanitation Data'!$D$31,0,10*ROW('Sanitation Data'!D152))="","",OFFSET('Sanitation Data'!$D$31,0,10*ROW('Sanitation Data'!D152)))</f>
        <v/>
      </c>
      <c r="CO158" s="285" t="str">
        <f ca="true">+IF(OFFSET('Sanitation Data'!$D$32,0,10*ROW('Sanitation Data'!D152))="","",OFFSET('Sanitation Data'!$D$32,0,10*ROW('Sanitation Data'!D152)))</f>
        <v/>
      </c>
      <c r="CP158" s="285" t="str">
        <f ca="true">+IF(OFFSET('Sanitation Data'!$E$28,0,10*ROW('Sanitation Data'!E152))="","",OFFSET('Sanitation Data'!$E$28,0,10*ROW('Sanitation Data'!E152)))</f>
        <v/>
      </c>
      <c r="CQ158" s="285" t="str">
        <f ca="true">+IF(OFFSET('Sanitation Data'!$E$29,0,10*ROW('Sanitation Data'!E152))="","",OFFSET('Sanitation Data'!$E$29,0,10*ROW('Sanitation Data'!E152)))</f>
        <v/>
      </c>
      <c r="CR158" s="285" t="str">
        <f ca="true">+IF(OFFSET('Sanitation Data'!$E$30,0,10*ROW('Sanitation Data'!E152))="","",OFFSET('Sanitation Data'!$E$30,0,10*ROW('Sanitation Data'!E152)))</f>
        <v/>
      </c>
      <c r="CS158" s="285" t="str">
        <f ca="true">+IF(OFFSET('Sanitation Data'!$E$31,0,10*ROW('Sanitation Data'!E152))="","",OFFSET('Sanitation Data'!$E$31,0,10*ROW('Sanitation Data'!E152)))</f>
        <v/>
      </c>
      <c r="CT158" s="285" t="str">
        <f ca="true">+IF(OFFSET('Sanitation Data'!$E$32,0,10*ROW('Sanitation Data'!E152))="","",OFFSET('Sanitation Data'!$E$32,0,10*ROW('Sanitation Data'!E152)))</f>
        <v/>
      </c>
      <c r="CU158" s="285" t="str">
        <f ca="true">+IF(OFFSET('Sanitation Data'!$F$28,0,10*ROW('Sanitation Data'!F152))="","",OFFSET('Sanitation Data'!$F$28,0,10*ROW('Sanitation Data'!F152)))</f>
        <v/>
      </c>
      <c r="CV158" s="285" t="str">
        <f ca="true">+IF(OFFSET('Sanitation Data'!$F$29,0,10*ROW('Sanitation Data'!F152))="","",OFFSET('Sanitation Data'!$F$29,0,10*ROW('Sanitation Data'!F152)))</f>
        <v/>
      </c>
      <c r="CW158" s="285" t="str">
        <f ca="true">+IF(OFFSET('Sanitation Data'!$F$30,0,10*ROW('Sanitation Data'!F152))="","",OFFSET('Sanitation Data'!$F$30,0,10*ROW('Sanitation Data'!F152)))</f>
        <v/>
      </c>
      <c r="CX158" s="285" t="str">
        <f ca="true">+IF(OFFSET('Sanitation Data'!$F$31,0,10*ROW('Sanitation Data'!F152))="","",OFFSET('Sanitation Data'!$F$31,0,10*ROW('Sanitation Data'!F152)))</f>
        <v/>
      </c>
      <c r="CY158" s="285" t="str">
        <f ca="true">+IF(OFFSET('Sanitation Data'!$F$32,0,10*ROW('Sanitation Data'!F152))="","",OFFSET('Sanitation Data'!$F$32,0,10*ROW('Sanitation Data'!F152)))</f>
        <v/>
      </c>
      <c r="CZ158" s="285" t="str">
        <f ca="true">+IF(OFFSET('Sanitation Data'!$G$28,0,10*ROW('Sanitation Data'!G152))="","",OFFSET('Sanitation Data'!$G$28,0,10*ROW('Sanitation Data'!G152)))</f>
        <v/>
      </c>
      <c r="DA158" s="285" t="str">
        <f ca="true">+IF(OFFSET('Sanitation Data'!$G$29,0,10*ROW('Sanitation Data'!G152))="","",OFFSET('Sanitation Data'!$G$29,0,10*ROW('Sanitation Data'!G152)))</f>
        <v/>
      </c>
      <c r="DB158" s="285" t="str">
        <f ca="true">+IF(OFFSET('Sanitation Data'!$G$30,0,10*ROW('Sanitation Data'!G152))="","",OFFSET('Sanitation Data'!$G$30,0,10*ROW('Sanitation Data'!G152)))</f>
        <v/>
      </c>
      <c r="DC158" s="285" t="str">
        <f ca="true">+IF(OFFSET('Sanitation Data'!$G$31,0,10*ROW('Sanitation Data'!G152))="","",OFFSET('Sanitation Data'!$G$31,0,10*ROW('Sanitation Data'!G152)))</f>
        <v/>
      </c>
      <c r="DD158" s="285" t="str">
        <f ca="true">+IF(OFFSET('Sanitation Data'!$G$32,0,10*ROW('Sanitation Data'!G152))="","",OFFSET('Sanitation Data'!$G$32,0,10*ROW('Sanitation Data'!G152)))</f>
        <v/>
      </c>
      <c r="DE158" s="285" t="str">
        <f ca="true">+IF(OFFSET('Sanitation Data'!$H$28,0,10*ROW('Sanitation Data'!H152))="","",OFFSET('Sanitation Data'!$H$28,0,10*ROW('Sanitation Data'!H152)))</f>
        <v/>
      </c>
      <c r="DF158" s="285" t="str">
        <f ca="true">+IF(OFFSET('Sanitation Data'!$H$29,0,10*ROW('Sanitation Data'!H152))="","",OFFSET('Sanitation Data'!$H$29,0,10*ROW('Sanitation Data'!H152)))</f>
        <v/>
      </c>
      <c r="DG158" s="285" t="str">
        <f ca="true">+IF(OFFSET('Sanitation Data'!$H$30,0,10*ROW('Sanitation Data'!H152))="","",OFFSET('Sanitation Data'!$H$30,0,10*ROW('Sanitation Data'!H152)))</f>
        <v/>
      </c>
      <c r="DH158" s="285" t="str">
        <f ca="true">+IF(OFFSET('Sanitation Data'!$H$31,0,10*ROW('Sanitation Data'!H152))="","",OFFSET('Sanitation Data'!$H$31,0,10*ROW('Sanitation Data'!H152)))</f>
        <v/>
      </c>
      <c r="DI158" s="285" t="str">
        <f ca="true">+IF(OFFSET('Sanitation Data'!$H$32,0,10*ROW('Sanitation Data'!H152))="","",OFFSET('Sanitation Data'!$H$32,0,10*ROW('Sanitation Data'!H152)))</f>
        <v/>
      </c>
      <c r="DJ158" s="285" t="str">
        <f ca="true">+IF(OFFSET('Sanitation Data'!$I$28,0,10*ROW('Sanitation Data'!I152))="","",OFFSET('Sanitation Data'!$I$28,0,10*ROW('Sanitation Data'!I152)))</f>
        <v/>
      </c>
      <c r="DK158" s="285" t="str">
        <f ca="true">+IF(OFFSET('Sanitation Data'!$I$29,0,10*ROW('Sanitation Data'!I152))="","",OFFSET('Sanitation Data'!$I$29,0,10*ROW('Sanitation Data'!I152)))</f>
        <v/>
      </c>
      <c r="DL158" s="285" t="str">
        <f ca="true">+IF(OFFSET('Sanitation Data'!$I$30,0,10*ROW('Sanitation Data'!I152))="","",OFFSET('Sanitation Data'!$I$30,0,10*ROW('Sanitation Data'!I152)))</f>
        <v/>
      </c>
      <c r="DM158" s="285" t="str">
        <f ca="true">+IF(OFFSET('Sanitation Data'!$I$31,0,10*ROW('Sanitation Data'!I152))="","",OFFSET('Sanitation Data'!$I$31,0,10*ROW('Sanitation Data'!I152)))</f>
        <v/>
      </c>
      <c r="DN158" s="285" t="str">
        <f ca="true">+IF(OFFSET('Sanitation Data'!$I$32,0,10*ROW('Sanitation Data'!I152))="","",OFFSET('Sanitation Data'!$I$32,0,10*ROW('Sanitation Data'!I152)))</f>
        <v/>
      </c>
      <c r="DO158" s="285" t="str">
        <f ca="true">+IF(OFFSET('Hygiene Data'!$D$11,0,10*ROW('Hygiene Data'!D152))="","",OFFSET('Hygiene Data'!$D$11,0,10*ROW('Hygiene Data'!D152)))</f>
        <v/>
      </c>
      <c r="DP158" s="285" t="str">
        <f ca="true">+IF(OFFSET('Hygiene Data'!$D$12,0,10*ROW('Hygiene Data'!D152))="","",OFFSET('Hygiene Data'!$D$12,0,10*ROW('Hygiene Data'!D152)))</f>
        <v/>
      </c>
      <c r="DQ158" s="285" t="str">
        <f ca="true">+IF(OFFSET('Hygiene Data'!$D$13,0,10*ROW('Hygiene Data'!D152))="","",OFFSET('Hygiene Data'!$D$13,0,10*ROW('Hygiene Data'!D152)))</f>
        <v/>
      </c>
      <c r="DR158" s="285" t="str">
        <f ca="true">+IF(OFFSET('Hygiene Data'!$E$11,0,10*ROW('Hygiene Data'!E152))="","",OFFSET('Hygiene Data'!$E$11,0,10*ROW('Hygiene Data'!E152)))</f>
        <v/>
      </c>
      <c r="DS158" s="285" t="str">
        <f ca="true">+IF(OFFSET('Hygiene Data'!$E$12,0,10*ROW('Hygiene Data'!E152))="","",OFFSET('Hygiene Data'!$E$12,0,10*ROW('Hygiene Data'!E152)))</f>
        <v/>
      </c>
      <c r="DT158" s="285" t="str">
        <f ca="true">+IF(OFFSET('Hygiene Data'!$E$13,0,10*ROW('Hygiene Data'!E152))="","",OFFSET('Hygiene Data'!$E$13,0,10*ROW('Hygiene Data'!E152)))</f>
        <v/>
      </c>
      <c r="DU158" s="285" t="str">
        <f ca="true">+IF(OFFSET('Hygiene Data'!$F$11,0,10*ROW('Hygiene Data'!F152))="","",OFFSET('Hygiene Data'!$F$11,0,10*ROW('Hygiene Data'!F152)))</f>
        <v/>
      </c>
      <c r="DV158" s="285" t="str">
        <f ca="true">+IF(OFFSET('Hygiene Data'!$F$12,0,10*ROW('Hygiene Data'!F152))="","",OFFSET('Hygiene Data'!$F$12,0,10*ROW('Hygiene Data'!F152)))</f>
        <v/>
      </c>
      <c r="DW158" s="285" t="str">
        <f ca="true">+IF(OFFSET('Hygiene Data'!$F$13,0,10*ROW('Hygiene Data'!F152))="","",OFFSET('Hygiene Data'!$F$13,0,10*ROW('Hygiene Data'!F152)))</f>
        <v/>
      </c>
      <c r="DX158" s="285" t="str">
        <f ca="true">+IF(OFFSET('Hygiene Data'!$G$11,0,10*ROW('Hygiene Data'!G152))="","",OFFSET('Hygiene Data'!$G$11,0,10*ROW('Hygiene Data'!G152)))</f>
        <v/>
      </c>
      <c r="DY158" s="285" t="str">
        <f ca="true">+IF(OFFSET('Hygiene Data'!$G$12,0,10*ROW('Hygiene Data'!G152))="","",OFFSET('Hygiene Data'!$G$12,0,10*ROW('Hygiene Data'!G152)))</f>
        <v/>
      </c>
      <c r="DZ158" s="285" t="str">
        <f ca="true">+IF(OFFSET('Hygiene Data'!$G$13,0,10*ROW('Hygiene Data'!G152))="","",OFFSET('Hygiene Data'!$G$13,0,10*ROW('Hygiene Data'!G152)))</f>
        <v/>
      </c>
      <c r="EA158" s="285" t="str">
        <f ca="true">+IF(OFFSET('Hygiene Data'!$H$11,0,10*ROW('Hygiene Data'!H152))="","",OFFSET('Hygiene Data'!$H$11,0,10*ROW('Hygiene Data'!H152)))</f>
        <v/>
      </c>
      <c r="EB158" s="285" t="str">
        <f ca="true">+IF(OFFSET('Hygiene Data'!$H$12,0,10*ROW('Hygiene Data'!H152))="","",OFFSET('Hygiene Data'!$H$12,0,10*ROW('Hygiene Data'!H152)))</f>
        <v/>
      </c>
      <c r="EC158" s="285" t="str">
        <f ca="true">+IF(OFFSET('Hygiene Data'!$H$13,0,10*ROW('Hygiene Data'!H152))="","",OFFSET('Hygiene Data'!$H$13,0,10*ROW('Hygiene Data'!H152)))</f>
        <v/>
      </c>
      <c r="ED158" s="285" t="str">
        <f ca="true">+IF(OFFSET('Hygiene Data'!$I$11,0,10*ROW('Hygiene Data'!I152))="","",OFFSET('Hygiene Data'!$I$11,0,10*ROW('Hygiene Data'!I152)))</f>
        <v/>
      </c>
      <c r="EE158" s="285" t="str">
        <f ca="true">+IF(OFFSET('Hygiene Data'!$I$12,0,10*ROW('Hygiene Data'!I152))="","",OFFSET('Hygiene Data'!$I$12,0,10*ROW('Hygiene Data'!I152)))</f>
        <v/>
      </c>
      <c r="EF158" s="285" t="str">
        <f ca="true">+IF(OFFSET('Hygiene Data'!$I$13,0,10*ROW('Hygiene Data'!I152))="","",OFFSET('Hygiene Data'!$I$13,0,10*ROW('Hygiene Data'!I152)))</f>
        <v/>
      </c>
    </row>
    <row xmlns:x14ac="http://schemas.microsoft.com/office/spreadsheetml/2009/9/ac" r="159" x14ac:dyDescent="0.2">
      <c r="A159" s="35" t="str">
        <f ca="true">+IF(OFFSET('Water Data'!$B$2,0,10*ROW('Water Data'!E153))="","",OFFSET('Water Data'!$B$2,0,10*ROW('Water Data'!E153)))</f>
        <v/>
      </c>
      <c r="B159" s="35" t="str">
        <f ca="true">+IF(OFFSET('Water Data'!$C$2,0,10*ROW('Water Data'!F153))="","",OFFSET('Water Data'!$C$2,0,10*ROW('Water Data'!F153)))</f>
        <v/>
      </c>
      <c r="C159" s="341" t="str">
        <f t="shared" ca="true" si="2"/>
        <v/>
      </c>
      <c r="D159" s="89"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89"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89"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89"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89"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89"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89"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89"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89"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89"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89"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89"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89"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89"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89"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89"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89"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89"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0"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0"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0"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0"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0"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0"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0"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0"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0"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0"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0"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0"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0"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0"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0"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0"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0"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0"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0"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0"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0"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0"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0"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0"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0"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0"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0"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0"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0"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0"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1"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1"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1"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1"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1"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1"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1"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1"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1"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1"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1"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1"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1"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1"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1"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1"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1"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1"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85"/>
      <c r="BS159" s="285" t="str">
        <f ca="true">+IF(OFFSET('Water Data'!$D$27,0,10*ROW('Water Data'!D153))="","",OFFSET('Water Data'!$D$27,0,10*ROW('Water Data'!D153)))</f>
        <v/>
      </c>
      <c r="BT159" s="285" t="str">
        <f ca="true">+IF(OFFSET('Water Data'!$D$28,0,10*ROW('Water Data'!D153))="","",OFFSET('Water Data'!$D$28,0,10*ROW('Water Data'!D153)))</f>
        <v/>
      </c>
      <c r="BU159" s="285" t="str">
        <f ca="true">+IF(OFFSET('Water Data'!$D$29,0,10*ROW('Water Data'!D153))="","",OFFSET('Water Data'!$D$29,0,10*ROW('Water Data'!D153)))</f>
        <v/>
      </c>
      <c r="BV159" s="285" t="str">
        <f ca="true">+IF(OFFSET('Water Data'!$E$27,0,10*ROW('Water Data'!E153))="","",OFFSET('Water Data'!$E$27,0,10*ROW('Water Data'!E153)))</f>
        <v/>
      </c>
      <c r="BW159" s="285" t="str">
        <f ca="true">+IF(OFFSET('Water Data'!$E$28,0,10*ROW('Water Data'!E153))="","",OFFSET('Water Data'!$E$28,0,10*ROW('Water Data'!E153)))</f>
        <v/>
      </c>
      <c r="BX159" s="285" t="str">
        <f ca="true">+IF(OFFSET('Water Data'!$E$29,0,10*ROW('Water Data'!E153))="","",OFFSET('Water Data'!$E$29,0,10*ROW('Water Data'!E153)))</f>
        <v/>
      </c>
      <c r="BY159" s="285" t="str">
        <f ca="true">+IF(OFFSET('Water Data'!$F$27,0,10*ROW('Water Data'!F153))="","",OFFSET('Water Data'!$F$27,0,10*ROW('Water Data'!F153)))</f>
        <v/>
      </c>
      <c r="BZ159" s="285" t="str">
        <f ca="true">+IF(OFFSET('Water Data'!$F$28,0,10*ROW('Water Data'!F153))="","",OFFSET('Water Data'!$F$28,0,10*ROW('Water Data'!F153)))</f>
        <v/>
      </c>
      <c r="CA159" s="285" t="str">
        <f ca="true">+IF(OFFSET('Water Data'!$F$29,0,10*ROW('Water Data'!F153))="","",OFFSET('Water Data'!$F$29,0,10*ROW('Water Data'!F153)))</f>
        <v/>
      </c>
      <c r="CB159" s="285" t="str">
        <f ca="true">+IF(OFFSET('Water Data'!$G$27,0,10*ROW('Water Data'!G153))="","",OFFSET('Water Data'!$G$27,0,10*ROW('Water Data'!G153)))</f>
        <v/>
      </c>
      <c r="CC159" s="285" t="str">
        <f ca="true">+IF(OFFSET('Water Data'!$G$28,0,10*ROW('Water Data'!G153))="","",OFFSET('Water Data'!$G$28,0,10*ROW('Water Data'!G153)))</f>
        <v/>
      </c>
      <c r="CD159" s="285" t="str">
        <f ca="true">+IF(OFFSET('Water Data'!$G$29,0,10*ROW('Water Data'!G153))="","",OFFSET('Water Data'!$G$29,0,10*ROW('Water Data'!G153)))</f>
        <v/>
      </c>
      <c r="CE159" s="285" t="str">
        <f ca="true">+IF(OFFSET('Water Data'!$H$27,0,10*ROW('Water Data'!H153))="","",OFFSET('Water Data'!$H$27,0,10*ROW('Water Data'!H153)))</f>
        <v/>
      </c>
      <c r="CF159" s="285" t="str">
        <f ca="true">+IF(OFFSET('Water Data'!$H$28,0,10*ROW('Water Data'!H153))="","",OFFSET('Water Data'!$H$28,0,10*ROW('Water Data'!H153)))</f>
        <v/>
      </c>
      <c r="CG159" s="285" t="str">
        <f ca="true">+IF(OFFSET('Water Data'!$H$29,0,10*ROW('Water Data'!H153))="","",OFFSET('Water Data'!$H$29,0,10*ROW('Water Data'!H153)))</f>
        <v/>
      </c>
      <c r="CH159" s="285" t="str">
        <f ca="true">+IF(OFFSET('Water Data'!$I$27,0,10*ROW('Water Data'!I153))="","",OFFSET('Water Data'!$I$27,0,10*ROW('Water Data'!I153)))</f>
        <v/>
      </c>
      <c r="CI159" s="285" t="str">
        <f ca="true">+IF(OFFSET('Water Data'!$I$28,0,10*ROW('Water Data'!I153))="","",OFFSET('Water Data'!$I$28,0,10*ROW('Water Data'!I153)))</f>
        <v/>
      </c>
      <c r="CJ159" s="285" t="str">
        <f ca="true">+IF(OFFSET('Water Data'!$I$29,0,10*ROW('Water Data'!I153))="","",OFFSET('Water Data'!$I$29,0,10*ROW('Water Data'!I153)))</f>
        <v/>
      </c>
      <c r="CK159" s="285" t="str">
        <f ca="true">+IF(OFFSET('Sanitation Data'!$D$28,0,10*ROW('Sanitation Data'!D153))="","",OFFSET('Sanitation Data'!$D$28,0,10*ROW('Sanitation Data'!D153)))</f>
        <v/>
      </c>
      <c r="CL159" s="285" t="str">
        <f ca="true">+IF(OFFSET('Sanitation Data'!$D$29,0,10*ROW('Sanitation Data'!D153))="","",OFFSET('Sanitation Data'!$D$29,0,10*ROW('Sanitation Data'!D153)))</f>
        <v/>
      </c>
      <c r="CM159" s="285" t="str">
        <f ca="true">+IF(OFFSET('Sanitation Data'!$D$30,0,10*ROW('Sanitation Data'!D153))="","",OFFSET('Sanitation Data'!$D$30,0,10*ROW('Sanitation Data'!D153)))</f>
        <v/>
      </c>
      <c r="CN159" s="285" t="str">
        <f ca="true">+IF(OFFSET('Sanitation Data'!$D$31,0,10*ROW('Sanitation Data'!D153))="","",OFFSET('Sanitation Data'!$D$31,0,10*ROW('Sanitation Data'!D153)))</f>
        <v/>
      </c>
      <c r="CO159" s="285" t="str">
        <f ca="true">+IF(OFFSET('Sanitation Data'!$D$32,0,10*ROW('Sanitation Data'!D153))="","",OFFSET('Sanitation Data'!$D$32,0,10*ROW('Sanitation Data'!D153)))</f>
        <v/>
      </c>
      <c r="CP159" s="285" t="str">
        <f ca="true">+IF(OFFSET('Sanitation Data'!$E$28,0,10*ROW('Sanitation Data'!E153))="","",OFFSET('Sanitation Data'!$E$28,0,10*ROW('Sanitation Data'!E153)))</f>
        <v/>
      </c>
      <c r="CQ159" s="285" t="str">
        <f ca="true">+IF(OFFSET('Sanitation Data'!$E$29,0,10*ROW('Sanitation Data'!E153))="","",OFFSET('Sanitation Data'!$E$29,0,10*ROW('Sanitation Data'!E153)))</f>
        <v/>
      </c>
      <c r="CR159" s="285" t="str">
        <f ca="true">+IF(OFFSET('Sanitation Data'!$E$30,0,10*ROW('Sanitation Data'!E153))="","",OFFSET('Sanitation Data'!$E$30,0,10*ROW('Sanitation Data'!E153)))</f>
        <v/>
      </c>
      <c r="CS159" s="285" t="str">
        <f ca="true">+IF(OFFSET('Sanitation Data'!$E$31,0,10*ROW('Sanitation Data'!E153))="","",OFFSET('Sanitation Data'!$E$31,0,10*ROW('Sanitation Data'!E153)))</f>
        <v/>
      </c>
      <c r="CT159" s="285" t="str">
        <f ca="true">+IF(OFFSET('Sanitation Data'!$E$32,0,10*ROW('Sanitation Data'!E153))="","",OFFSET('Sanitation Data'!$E$32,0,10*ROW('Sanitation Data'!E153)))</f>
        <v/>
      </c>
      <c r="CU159" s="285" t="str">
        <f ca="true">+IF(OFFSET('Sanitation Data'!$F$28,0,10*ROW('Sanitation Data'!F153))="","",OFFSET('Sanitation Data'!$F$28,0,10*ROW('Sanitation Data'!F153)))</f>
        <v/>
      </c>
      <c r="CV159" s="285" t="str">
        <f ca="true">+IF(OFFSET('Sanitation Data'!$F$29,0,10*ROW('Sanitation Data'!F153))="","",OFFSET('Sanitation Data'!$F$29,0,10*ROW('Sanitation Data'!F153)))</f>
        <v/>
      </c>
      <c r="CW159" s="285" t="str">
        <f ca="true">+IF(OFFSET('Sanitation Data'!$F$30,0,10*ROW('Sanitation Data'!F153))="","",OFFSET('Sanitation Data'!$F$30,0,10*ROW('Sanitation Data'!F153)))</f>
        <v/>
      </c>
      <c r="CX159" s="285" t="str">
        <f ca="true">+IF(OFFSET('Sanitation Data'!$F$31,0,10*ROW('Sanitation Data'!F153))="","",OFFSET('Sanitation Data'!$F$31,0,10*ROW('Sanitation Data'!F153)))</f>
        <v/>
      </c>
      <c r="CY159" s="285" t="str">
        <f ca="true">+IF(OFFSET('Sanitation Data'!$F$32,0,10*ROW('Sanitation Data'!F153))="","",OFFSET('Sanitation Data'!$F$32,0,10*ROW('Sanitation Data'!F153)))</f>
        <v/>
      </c>
      <c r="CZ159" s="285" t="str">
        <f ca="true">+IF(OFFSET('Sanitation Data'!$G$28,0,10*ROW('Sanitation Data'!G153))="","",OFFSET('Sanitation Data'!$G$28,0,10*ROW('Sanitation Data'!G153)))</f>
        <v/>
      </c>
      <c r="DA159" s="285" t="str">
        <f ca="true">+IF(OFFSET('Sanitation Data'!$G$29,0,10*ROW('Sanitation Data'!G153))="","",OFFSET('Sanitation Data'!$G$29,0,10*ROW('Sanitation Data'!G153)))</f>
        <v/>
      </c>
      <c r="DB159" s="285" t="str">
        <f ca="true">+IF(OFFSET('Sanitation Data'!$G$30,0,10*ROW('Sanitation Data'!G153))="","",OFFSET('Sanitation Data'!$G$30,0,10*ROW('Sanitation Data'!G153)))</f>
        <v/>
      </c>
      <c r="DC159" s="285" t="str">
        <f ca="true">+IF(OFFSET('Sanitation Data'!$G$31,0,10*ROW('Sanitation Data'!G153))="","",OFFSET('Sanitation Data'!$G$31,0,10*ROW('Sanitation Data'!G153)))</f>
        <v/>
      </c>
      <c r="DD159" s="285" t="str">
        <f ca="true">+IF(OFFSET('Sanitation Data'!$G$32,0,10*ROW('Sanitation Data'!G153))="","",OFFSET('Sanitation Data'!$G$32,0,10*ROW('Sanitation Data'!G153)))</f>
        <v/>
      </c>
      <c r="DE159" s="285" t="str">
        <f ca="true">+IF(OFFSET('Sanitation Data'!$H$28,0,10*ROW('Sanitation Data'!H153))="","",OFFSET('Sanitation Data'!$H$28,0,10*ROW('Sanitation Data'!H153)))</f>
        <v/>
      </c>
      <c r="DF159" s="285" t="str">
        <f ca="true">+IF(OFFSET('Sanitation Data'!$H$29,0,10*ROW('Sanitation Data'!H153))="","",OFFSET('Sanitation Data'!$H$29,0,10*ROW('Sanitation Data'!H153)))</f>
        <v/>
      </c>
      <c r="DG159" s="285" t="str">
        <f ca="true">+IF(OFFSET('Sanitation Data'!$H$30,0,10*ROW('Sanitation Data'!H153))="","",OFFSET('Sanitation Data'!$H$30,0,10*ROW('Sanitation Data'!H153)))</f>
        <v/>
      </c>
      <c r="DH159" s="285" t="str">
        <f ca="true">+IF(OFFSET('Sanitation Data'!$H$31,0,10*ROW('Sanitation Data'!H153))="","",OFFSET('Sanitation Data'!$H$31,0,10*ROW('Sanitation Data'!H153)))</f>
        <v/>
      </c>
      <c r="DI159" s="285" t="str">
        <f ca="true">+IF(OFFSET('Sanitation Data'!$H$32,0,10*ROW('Sanitation Data'!H153))="","",OFFSET('Sanitation Data'!$H$32,0,10*ROW('Sanitation Data'!H153)))</f>
        <v/>
      </c>
      <c r="DJ159" s="285" t="str">
        <f ca="true">+IF(OFFSET('Sanitation Data'!$I$28,0,10*ROW('Sanitation Data'!I153))="","",OFFSET('Sanitation Data'!$I$28,0,10*ROW('Sanitation Data'!I153)))</f>
        <v/>
      </c>
      <c r="DK159" s="285" t="str">
        <f ca="true">+IF(OFFSET('Sanitation Data'!$I$29,0,10*ROW('Sanitation Data'!I153))="","",OFFSET('Sanitation Data'!$I$29,0,10*ROW('Sanitation Data'!I153)))</f>
        <v/>
      </c>
      <c r="DL159" s="285" t="str">
        <f ca="true">+IF(OFFSET('Sanitation Data'!$I$30,0,10*ROW('Sanitation Data'!I153))="","",OFFSET('Sanitation Data'!$I$30,0,10*ROW('Sanitation Data'!I153)))</f>
        <v/>
      </c>
      <c r="DM159" s="285" t="str">
        <f ca="true">+IF(OFFSET('Sanitation Data'!$I$31,0,10*ROW('Sanitation Data'!I153))="","",OFFSET('Sanitation Data'!$I$31,0,10*ROW('Sanitation Data'!I153)))</f>
        <v/>
      </c>
      <c r="DN159" s="285" t="str">
        <f ca="true">+IF(OFFSET('Sanitation Data'!$I$32,0,10*ROW('Sanitation Data'!I153))="","",OFFSET('Sanitation Data'!$I$32,0,10*ROW('Sanitation Data'!I153)))</f>
        <v/>
      </c>
      <c r="DO159" s="285" t="str">
        <f ca="true">+IF(OFFSET('Hygiene Data'!$D$11,0,10*ROW('Hygiene Data'!D153))="","",OFFSET('Hygiene Data'!$D$11,0,10*ROW('Hygiene Data'!D153)))</f>
        <v/>
      </c>
      <c r="DP159" s="285" t="str">
        <f ca="true">+IF(OFFSET('Hygiene Data'!$D$12,0,10*ROW('Hygiene Data'!D153))="","",OFFSET('Hygiene Data'!$D$12,0,10*ROW('Hygiene Data'!D153)))</f>
        <v/>
      </c>
      <c r="DQ159" s="285" t="str">
        <f ca="true">+IF(OFFSET('Hygiene Data'!$D$13,0,10*ROW('Hygiene Data'!D153))="","",OFFSET('Hygiene Data'!$D$13,0,10*ROW('Hygiene Data'!D153)))</f>
        <v/>
      </c>
      <c r="DR159" s="285" t="str">
        <f ca="true">+IF(OFFSET('Hygiene Data'!$E$11,0,10*ROW('Hygiene Data'!E153))="","",OFFSET('Hygiene Data'!$E$11,0,10*ROW('Hygiene Data'!E153)))</f>
        <v/>
      </c>
      <c r="DS159" s="285" t="str">
        <f ca="true">+IF(OFFSET('Hygiene Data'!$E$12,0,10*ROW('Hygiene Data'!E153))="","",OFFSET('Hygiene Data'!$E$12,0,10*ROW('Hygiene Data'!E153)))</f>
        <v/>
      </c>
      <c r="DT159" s="285" t="str">
        <f ca="true">+IF(OFFSET('Hygiene Data'!$E$13,0,10*ROW('Hygiene Data'!E153))="","",OFFSET('Hygiene Data'!$E$13,0,10*ROW('Hygiene Data'!E153)))</f>
        <v/>
      </c>
      <c r="DU159" s="285" t="str">
        <f ca="true">+IF(OFFSET('Hygiene Data'!$F$11,0,10*ROW('Hygiene Data'!F153))="","",OFFSET('Hygiene Data'!$F$11,0,10*ROW('Hygiene Data'!F153)))</f>
        <v/>
      </c>
      <c r="DV159" s="285" t="str">
        <f ca="true">+IF(OFFSET('Hygiene Data'!$F$12,0,10*ROW('Hygiene Data'!F153))="","",OFFSET('Hygiene Data'!$F$12,0,10*ROW('Hygiene Data'!F153)))</f>
        <v/>
      </c>
      <c r="DW159" s="285" t="str">
        <f ca="true">+IF(OFFSET('Hygiene Data'!$F$13,0,10*ROW('Hygiene Data'!F153))="","",OFFSET('Hygiene Data'!$F$13,0,10*ROW('Hygiene Data'!F153)))</f>
        <v/>
      </c>
      <c r="DX159" s="285" t="str">
        <f ca="true">+IF(OFFSET('Hygiene Data'!$G$11,0,10*ROW('Hygiene Data'!G153))="","",OFFSET('Hygiene Data'!$G$11,0,10*ROW('Hygiene Data'!G153)))</f>
        <v/>
      </c>
      <c r="DY159" s="285" t="str">
        <f ca="true">+IF(OFFSET('Hygiene Data'!$G$12,0,10*ROW('Hygiene Data'!G153))="","",OFFSET('Hygiene Data'!$G$12,0,10*ROW('Hygiene Data'!G153)))</f>
        <v/>
      </c>
      <c r="DZ159" s="285" t="str">
        <f ca="true">+IF(OFFSET('Hygiene Data'!$G$13,0,10*ROW('Hygiene Data'!G153))="","",OFFSET('Hygiene Data'!$G$13,0,10*ROW('Hygiene Data'!G153)))</f>
        <v/>
      </c>
      <c r="EA159" s="285" t="str">
        <f ca="true">+IF(OFFSET('Hygiene Data'!$H$11,0,10*ROW('Hygiene Data'!H153))="","",OFFSET('Hygiene Data'!$H$11,0,10*ROW('Hygiene Data'!H153)))</f>
        <v/>
      </c>
      <c r="EB159" s="285" t="str">
        <f ca="true">+IF(OFFSET('Hygiene Data'!$H$12,0,10*ROW('Hygiene Data'!H153))="","",OFFSET('Hygiene Data'!$H$12,0,10*ROW('Hygiene Data'!H153)))</f>
        <v/>
      </c>
      <c r="EC159" s="285" t="str">
        <f ca="true">+IF(OFFSET('Hygiene Data'!$H$13,0,10*ROW('Hygiene Data'!H153))="","",OFFSET('Hygiene Data'!$H$13,0,10*ROW('Hygiene Data'!H153)))</f>
        <v/>
      </c>
      <c r="ED159" s="285" t="str">
        <f ca="true">+IF(OFFSET('Hygiene Data'!$I$11,0,10*ROW('Hygiene Data'!I153))="","",OFFSET('Hygiene Data'!$I$11,0,10*ROW('Hygiene Data'!I153)))</f>
        <v/>
      </c>
      <c r="EE159" s="285" t="str">
        <f ca="true">+IF(OFFSET('Hygiene Data'!$I$12,0,10*ROW('Hygiene Data'!I153))="","",OFFSET('Hygiene Data'!$I$12,0,10*ROW('Hygiene Data'!I153)))</f>
        <v/>
      </c>
      <c r="EF159" s="285" t="str">
        <f ca="true">+IF(OFFSET('Hygiene Data'!$I$13,0,10*ROW('Hygiene Data'!I153))="","",OFFSET('Hygiene Data'!$I$13,0,10*ROW('Hygiene Data'!I153)))</f>
        <v/>
      </c>
    </row>
    <row xmlns:x14ac="http://schemas.microsoft.com/office/spreadsheetml/2009/9/ac" r="160" x14ac:dyDescent="0.2">
      <c r="A160" s="35" t="str">
        <f ca="true">+IF(OFFSET('Water Data'!$B$2,0,10*ROW('Water Data'!E154))="","",OFFSET('Water Data'!$B$2,0,10*ROW('Water Data'!E154)))</f>
        <v/>
      </c>
      <c r="B160" s="35" t="str">
        <f ca="true">+IF(OFFSET('Water Data'!$C$2,0,10*ROW('Water Data'!F154))="","",OFFSET('Water Data'!$C$2,0,10*ROW('Water Data'!F154)))</f>
        <v/>
      </c>
      <c r="C160" s="341" t="str">
        <f t="shared" ca="true" si="2"/>
        <v/>
      </c>
      <c r="D160" s="89"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89"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89"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89"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89"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89"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89"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89"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89"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89"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89"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89"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89"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89"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89"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89"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89"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89"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0"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0"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0"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0"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0"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0"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0"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0"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0"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0"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0"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0"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0"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0"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0"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0"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0"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0"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0"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0"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0"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0"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0"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0"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0"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0"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0"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0"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0"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0"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1"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1"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1"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1"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1"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1"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1"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1"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1"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1"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1"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1"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1"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1"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1"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1"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1"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1"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85"/>
      <c r="BS160" s="285" t="str">
        <f ca="true">+IF(OFFSET('Water Data'!$D$27,0,10*ROW('Water Data'!D154))="","",OFFSET('Water Data'!$D$27,0,10*ROW('Water Data'!D154)))</f>
        <v/>
      </c>
      <c r="BT160" s="285" t="str">
        <f ca="true">+IF(OFFSET('Water Data'!$D$28,0,10*ROW('Water Data'!D154))="","",OFFSET('Water Data'!$D$28,0,10*ROW('Water Data'!D154)))</f>
        <v/>
      </c>
      <c r="BU160" s="285" t="str">
        <f ca="true">+IF(OFFSET('Water Data'!$D$29,0,10*ROW('Water Data'!D154))="","",OFFSET('Water Data'!$D$29,0,10*ROW('Water Data'!D154)))</f>
        <v/>
      </c>
      <c r="BV160" s="285" t="str">
        <f ca="true">+IF(OFFSET('Water Data'!$E$27,0,10*ROW('Water Data'!E154))="","",OFFSET('Water Data'!$E$27,0,10*ROW('Water Data'!E154)))</f>
        <v/>
      </c>
      <c r="BW160" s="285" t="str">
        <f ca="true">+IF(OFFSET('Water Data'!$E$28,0,10*ROW('Water Data'!E154))="","",OFFSET('Water Data'!$E$28,0,10*ROW('Water Data'!E154)))</f>
        <v/>
      </c>
      <c r="BX160" s="285" t="str">
        <f ca="true">+IF(OFFSET('Water Data'!$E$29,0,10*ROW('Water Data'!E154))="","",OFFSET('Water Data'!$E$29,0,10*ROW('Water Data'!E154)))</f>
        <v/>
      </c>
      <c r="BY160" s="285" t="str">
        <f ca="true">+IF(OFFSET('Water Data'!$F$27,0,10*ROW('Water Data'!F154))="","",OFFSET('Water Data'!$F$27,0,10*ROW('Water Data'!F154)))</f>
        <v/>
      </c>
      <c r="BZ160" s="285" t="str">
        <f ca="true">+IF(OFFSET('Water Data'!$F$28,0,10*ROW('Water Data'!F154))="","",OFFSET('Water Data'!$F$28,0,10*ROW('Water Data'!F154)))</f>
        <v/>
      </c>
      <c r="CA160" s="285" t="str">
        <f ca="true">+IF(OFFSET('Water Data'!$F$29,0,10*ROW('Water Data'!F154))="","",OFFSET('Water Data'!$F$29,0,10*ROW('Water Data'!F154)))</f>
        <v/>
      </c>
      <c r="CB160" s="285" t="str">
        <f ca="true">+IF(OFFSET('Water Data'!$G$27,0,10*ROW('Water Data'!G154))="","",OFFSET('Water Data'!$G$27,0,10*ROW('Water Data'!G154)))</f>
        <v/>
      </c>
      <c r="CC160" s="285" t="str">
        <f ca="true">+IF(OFFSET('Water Data'!$G$28,0,10*ROW('Water Data'!G154))="","",OFFSET('Water Data'!$G$28,0,10*ROW('Water Data'!G154)))</f>
        <v/>
      </c>
      <c r="CD160" s="285" t="str">
        <f ca="true">+IF(OFFSET('Water Data'!$G$29,0,10*ROW('Water Data'!G154))="","",OFFSET('Water Data'!$G$29,0,10*ROW('Water Data'!G154)))</f>
        <v/>
      </c>
      <c r="CE160" s="285" t="str">
        <f ca="true">+IF(OFFSET('Water Data'!$H$27,0,10*ROW('Water Data'!H154))="","",OFFSET('Water Data'!$H$27,0,10*ROW('Water Data'!H154)))</f>
        <v/>
      </c>
      <c r="CF160" s="285" t="str">
        <f ca="true">+IF(OFFSET('Water Data'!$H$28,0,10*ROW('Water Data'!H154))="","",OFFSET('Water Data'!$H$28,0,10*ROW('Water Data'!H154)))</f>
        <v/>
      </c>
      <c r="CG160" s="285" t="str">
        <f ca="true">+IF(OFFSET('Water Data'!$H$29,0,10*ROW('Water Data'!H154))="","",OFFSET('Water Data'!$H$29,0,10*ROW('Water Data'!H154)))</f>
        <v/>
      </c>
      <c r="CH160" s="285" t="str">
        <f ca="true">+IF(OFFSET('Water Data'!$I$27,0,10*ROW('Water Data'!I154))="","",OFFSET('Water Data'!$I$27,0,10*ROW('Water Data'!I154)))</f>
        <v/>
      </c>
      <c r="CI160" s="285" t="str">
        <f ca="true">+IF(OFFSET('Water Data'!$I$28,0,10*ROW('Water Data'!I154))="","",OFFSET('Water Data'!$I$28,0,10*ROW('Water Data'!I154)))</f>
        <v/>
      </c>
      <c r="CJ160" s="285" t="str">
        <f ca="true">+IF(OFFSET('Water Data'!$I$29,0,10*ROW('Water Data'!I154))="","",OFFSET('Water Data'!$I$29,0,10*ROW('Water Data'!I154)))</f>
        <v/>
      </c>
      <c r="CK160" s="285" t="str">
        <f ca="true">+IF(OFFSET('Sanitation Data'!$D$28,0,10*ROW('Sanitation Data'!D154))="","",OFFSET('Sanitation Data'!$D$28,0,10*ROW('Sanitation Data'!D154)))</f>
        <v/>
      </c>
      <c r="CL160" s="285" t="str">
        <f ca="true">+IF(OFFSET('Sanitation Data'!$D$29,0,10*ROW('Sanitation Data'!D154))="","",OFFSET('Sanitation Data'!$D$29,0,10*ROW('Sanitation Data'!D154)))</f>
        <v/>
      </c>
      <c r="CM160" s="285" t="str">
        <f ca="true">+IF(OFFSET('Sanitation Data'!$D$30,0,10*ROW('Sanitation Data'!D154))="","",OFFSET('Sanitation Data'!$D$30,0,10*ROW('Sanitation Data'!D154)))</f>
        <v/>
      </c>
      <c r="CN160" s="285" t="str">
        <f ca="true">+IF(OFFSET('Sanitation Data'!$D$31,0,10*ROW('Sanitation Data'!D154))="","",OFFSET('Sanitation Data'!$D$31,0,10*ROW('Sanitation Data'!D154)))</f>
        <v/>
      </c>
      <c r="CO160" s="285" t="str">
        <f ca="true">+IF(OFFSET('Sanitation Data'!$D$32,0,10*ROW('Sanitation Data'!D154))="","",OFFSET('Sanitation Data'!$D$32,0,10*ROW('Sanitation Data'!D154)))</f>
        <v/>
      </c>
      <c r="CP160" s="285" t="str">
        <f ca="true">+IF(OFFSET('Sanitation Data'!$E$28,0,10*ROW('Sanitation Data'!E154))="","",OFFSET('Sanitation Data'!$E$28,0,10*ROW('Sanitation Data'!E154)))</f>
        <v/>
      </c>
      <c r="CQ160" s="285" t="str">
        <f ca="true">+IF(OFFSET('Sanitation Data'!$E$29,0,10*ROW('Sanitation Data'!E154))="","",OFFSET('Sanitation Data'!$E$29,0,10*ROW('Sanitation Data'!E154)))</f>
        <v/>
      </c>
      <c r="CR160" s="285" t="str">
        <f ca="true">+IF(OFFSET('Sanitation Data'!$E$30,0,10*ROW('Sanitation Data'!E154))="","",OFFSET('Sanitation Data'!$E$30,0,10*ROW('Sanitation Data'!E154)))</f>
        <v/>
      </c>
      <c r="CS160" s="285" t="str">
        <f ca="true">+IF(OFFSET('Sanitation Data'!$E$31,0,10*ROW('Sanitation Data'!E154))="","",OFFSET('Sanitation Data'!$E$31,0,10*ROW('Sanitation Data'!E154)))</f>
        <v/>
      </c>
      <c r="CT160" s="285" t="str">
        <f ca="true">+IF(OFFSET('Sanitation Data'!$E$32,0,10*ROW('Sanitation Data'!E154))="","",OFFSET('Sanitation Data'!$E$32,0,10*ROW('Sanitation Data'!E154)))</f>
        <v/>
      </c>
      <c r="CU160" s="285" t="str">
        <f ca="true">+IF(OFFSET('Sanitation Data'!$F$28,0,10*ROW('Sanitation Data'!F154))="","",OFFSET('Sanitation Data'!$F$28,0,10*ROW('Sanitation Data'!F154)))</f>
        <v/>
      </c>
      <c r="CV160" s="285" t="str">
        <f ca="true">+IF(OFFSET('Sanitation Data'!$F$29,0,10*ROW('Sanitation Data'!F154))="","",OFFSET('Sanitation Data'!$F$29,0,10*ROW('Sanitation Data'!F154)))</f>
        <v/>
      </c>
      <c r="CW160" s="285" t="str">
        <f ca="true">+IF(OFFSET('Sanitation Data'!$F$30,0,10*ROW('Sanitation Data'!F154))="","",OFFSET('Sanitation Data'!$F$30,0,10*ROW('Sanitation Data'!F154)))</f>
        <v/>
      </c>
      <c r="CX160" s="285" t="str">
        <f ca="true">+IF(OFFSET('Sanitation Data'!$F$31,0,10*ROW('Sanitation Data'!F154))="","",OFFSET('Sanitation Data'!$F$31,0,10*ROW('Sanitation Data'!F154)))</f>
        <v/>
      </c>
      <c r="CY160" s="285" t="str">
        <f ca="true">+IF(OFFSET('Sanitation Data'!$F$32,0,10*ROW('Sanitation Data'!F154))="","",OFFSET('Sanitation Data'!$F$32,0,10*ROW('Sanitation Data'!F154)))</f>
        <v/>
      </c>
      <c r="CZ160" s="285" t="str">
        <f ca="true">+IF(OFFSET('Sanitation Data'!$G$28,0,10*ROW('Sanitation Data'!G154))="","",OFFSET('Sanitation Data'!$G$28,0,10*ROW('Sanitation Data'!G154)))</f>
        <v/>
      </c>
      <c r="DA160" s="285" t="str">
        <f ca="true">+IF(OFFSET('Sanitation Data'!$G$29,0,10*ROW('Sanitation Data'!G154))="","",OFFSET('Sanitation Data'!$G$29,0,10*ROW('Sanitation Data'!G154)))</f>
        <v/>
      </c>
      <c r="DB160" s="285" t="str">
        <f ca="true">+IF(OFFSET('Sanitation Data'!$G$30,0,10*ROW('Sanitation Data'!G154))="","",OFFSET('Sanitation Data'!$G$30,0,10*ROW('Sanitation Data'!G154)))</f>
        <v/>
      </c>
      <c r="DC160" s="285" t="str">
        <f ca="true">+IF(OFFSET('Sanitation Data'!$G$31,0,10*ROW('Sanitation Data'!G154))="","",OFFSET('Sanitation Data'!$G$31,0,10*ROW('Sanitation Data'!G154)))</f>
        <v/>
      </c>
      <c r="DD160" s="285" t="str">
        <f ca="true">+IF(OFFSET('Sanitation Data'!$G$32,0,10*ROW('Sanitation Data'!G154))="","",OFFSET('Sanitation Data'!$G$32,0,10*ROW('Sanitation Data'!G154)))</f>
        <v/>
      </c>
      <c r="DE160" s="285" t="str">
        <f ca="true">+IF(OFFSET('Sanitation Data'!$H$28,0,10*ROW('Sanitation Data'!H154))="","",OFFSET('Sanitation Data'!$H$28,0,10*ROW('Sanitation Data'!H154)))</f>
        <v/>
      </c>
      <c r="DF160" s="285" t="str">
        <f ca="true">+IF(OFFSET('Sanitation Data'!$H$29,0,10*ROW('Sanitation Data'!H154))="","",OFFSET('Sanitation Data'!$H$29,0,10*ROW('Sanitation Data'!H154)))</f>
        <v/>
      </c>
      <c r="DG160" s="285" t="str">
        <f ca="true">+IF(OFFSET('Sanitation Data'!$H$30,0,10*ROW('Sanitation Data'!H154))="","",OFFSET('Sanitation Data'!$H$30,0,10*ROW('Sanitation Data'!H154)))</f>
        <v/>
      </c>
      <c r="DH160" s="285" t="str">
        <f ca="true">+IF(OFFSET('Sanitation Data'!$H$31,0,10*ROW('Sanitation Data'!H154))="","",OFFSET('Sanitation Data'!$H$31,0,10*ROW('Sanitation Data'!H154)))</f>
        <v/>
      </c>
      <c r="DI160" s="285" t="str">
        <f ca="true">+IF(OFFSET('Sanitation Data'!$H$32,0,10*ROW('Sanitation Data'!H154))="","",OFFSET('Sanitation Data'!$H$32,0,10*ROW('Sanitation Data'!H154)))</f>
        <v/>
      </c>
      <c r="DJ160" s="285" t="str">
        <f ca="true">+IF(OFFSET('Sanitation Data'!$I$28,0,10*ROW('Sanitation Data'!I154))="","",OFFSET('Sanitation Data'!$I$28,0,10*ROW('Sanitation Data'!I154)))</f>
        <v/>
      </c>
      <c r="DK160" s="285" t="str">
        <f ca="true">+IF(OFFSET('Sanitation Data'!$I$29,0,10*ROW('Sanitation Data'!I154))="","",OFFSET('Sanitation Data'!$I$29,0,10*ROW('Sanitation Data'!I154)))</f>
        <v/>
      </c>
      <c r="DL160" s="285" t="str">
        <f ca="true">+IF(OFFSET('Sanitation Data'!$I$30,0,10*ROW('Sanitation Data'!I154))="","",OFFSET('Sanitation Data'!$I$30,0,10*ROW('Sanitation Data'!I154)))</f>
        <v/>
      </c>
      <c r="DM160" s="285" t="str">
        <f ca="true">+IF(OFFSET('Sanitation Data'!$I$31,0,10*ROW('Sanitation Data'!I154))="","",OFFSET('Sanitation Data'!$I$31,0,10*ROW('Sanitation Data'!I154)))</f>
        <v/>
      </c>
      <c r="DN160" s="285" t="str">
        <f ca="true">+IF(OFFSET('Sanitation Data'!$I$32,0,10*ROW('Sanitation Data'!I154))="","",OFFSET('Sanitation Data'!$I$32,0,10*ROW('Sanitation Data'!I154)))</f>
        <v/>
      </c>
      <c r="DO160" s="285" t="str">
        <f ca="true">+IF(OFFSET('Hygiene Data'!$D$11,0,10*ROW('Hygiene Data'!D154))="","",OFFSET('Hygiene Data'!$D$11,0,10*ROW('Hygiene Data'!D154)))</f>
        <v/>
      </c>
      <c r="DP160" s="285" t="str">
        <f ca="true">+IF(OFFSET('Hygiene Data'!$D$12,0,10*ROW('Hygiene Data'!D154))="","",OFFSET('Hygiene Data'!$D$12,0,10*ROW('Hygiene Data'!D154)))</f>
        <v/>
      </c>
      <c r="DQ160" s="285" t="str">
        <f ca="true">+IF(OFFSET('Hygiene Data'!$D$13,0,10*ROW('Hygiene Data'!D154))="","",OFFSET('Hygiene Data'!$D$13,0,10*ROW('Hygiene Data'!D154)))</f>
        <v/>
      </c>
      <c r="DR160" s="285" t="str">
        <f ca="true">+IF(OFFSET('Hygiene Data'!$E$11,0,10*ROW('Hygiene Data'!E154))="","",OFFSET('Hygiene Data'!$E$11,0,10*ROW('Hygiene Data'!E154)))</f>
        <v/>
      </c>
      <c r="DS160" s="285" t="str">
        <f ca="true">+IF(OFFSET('Hygiene Data'!$E$12,0,10*ROW('Hygiene Data'!E154))="","",OFFSET('Hygiene Data'!$E$12,0,10*ROW('Hygiene Data'!E154)))</f>
        <v/>
      </c>
      <c r="DT160" s="285" t="str">
        <f ca="true">+IF(OFFSET('Hygiene Data'!$E$13,0,10*ROW('Hygiene Data'!E154))="","",OFFSET('Hygiene Data'!$E$13,0,10*ROW('Hygiene Data'!E154)))</f>
        <v/>
      </c>
      <c r="DU160" s="285" t="str">
        <f ca="true">+IF(OFFSET('Hygiene Data'!$F$11,0,10*ROW('Hygiene Data'!F154))="","",OFFSET('Hygiene Data'!$F$11,0,10*ROW('Hygiene Data'!F154)))</f>
        <v/>
      </c>
      <c r="DV160" s="285" t="str">
        <f ca="true">+IF(OFFSET('Hygiene Data'!$F$12,0,10*ROW('Hygiene Data'!F154))="","",OFFSET('Hygiene Data'!$F$12,0,10*ROW('Hygiene Data'!F154)))</f>
        <v/>
      </c>
      <c r="DW160" s="285" t="str">
        <f ca="true">+IF(OFFSET('Hygiene Data'!$F$13,0,10*ROW('Hygiene Data'!F154))="","",OFFSET('Hygiene Data'!$F$13,0,10*ROW('Hygiene Data'!F154)))</f>
        <v/>
      </c>
      <c r="DX160" s="285" t="str">
        <f ca="true">+IF(OFFSET('Hygiene Data'!$G$11,0,10*ROW('Hygiene Data'!G154))="","",OFFSET('Hygiene Data'!$G$11,0,10*ROW('Hygiene Data'!G154)))</f>
        <v/>
      </c>
      <c r="DY160" s="285" t="str">
        <f ca="true">+IF(OFFSET('Hygiene Data'!$G$12,0,10*ROW('Hygiene Data'!G154))="","",OFFSET('Hygiene Data'!$G$12,0,10*ROW('Hygiene Data'!G154)))</f>
        <v/>
      </c>
      <c r="DZ160" s="285" t="str">
        <f ca="true">+IF(OFFSET('Hygiene Data'!$G$13,0,10*ROW('Hygiene Data'!G154))="","",OFFSET('Hygiene Data'!$G$13,0,10*ROW('Hygiene Data'!G154)))</f>
        <v/>
      </c>
      <c r="EA160" s="285" t="str">
        <f ca="true">+IF(OFFSET('Hygiene Data'!$H$11,0,10*ROW('Hygiene Data'!H154))="","",OFFSET('Hygiene Data'!$H$11,0,10*ROW('Hygiene Data'!H154)))</f>
        <v/>
      </c>
      <c r="EB160" s="285" t="str">
        <f ca="true">+IF(OFFSET('Hygiene Data'!$H$12,0,10*ROW('Hygiene Data'!H154))="","",OFFSET('Hygiene Data'!$H$12,0,10*ROW('Hygiene Data'!H154)))</f>
        <v/>
      </c>
      <c r="EC160" s="285" t="str">
        <f ca="true">+IF(OFFSET('Hygiene Data'!$H$13,0,10*ROW('Hygiene Data'!H154))="","",OFFSET('Hygiene Data'!$H$13,0,10*ROW('Hygiene Data'!H154)))</f>
        <v/>
      </c>
      <c r="ED160" s="285" t="str">
        <f ca="true">+IF(OFFSET('Hygiene Data'!$I$11,0,10*ROW('Hygiene Data'!I154))="","",OFFSET('Hygiene Data'!$I$11,0,10*ROW('Hygiene Data'!I154)))</f>
        <v/>
      </c>
      <c r="EE160" s="285" t="str">
        <f ca="true">+IF(OFFSET('Hygiene Data'!$I$12,0,10*ROW('Hygiene Data'!I154))="","",OFFSET('Hygiene Data'!$I$12,0,10*ROW('Hygiene Data'!I154)))</f>
        <v/>
      </c>
      <c r="EF160" s="285" t="str">
        <f ca="true">+IF(OFFSET('Hygiene Data'!$I$13,0,10*ROW('Hygiene Data'!I154))="","",OFFSET('Hygiene Data'!$I$13,0,10*ROW('Hygiene Data'!I154)))</f>
        <v/>
      </c>
    </row>
    <row xmlns:x14ac="http://schemas.microsoft.com/office/spreadsheetml/2009/9/ac" r="161" x14ac:dyDescent="0.2">
      <c r="A161" s="35" t="str">
        <f ca="true">+IF(OFFSET('Water Data'!$B$2,0,10*ROW('Water Data'!E155))="","",OFFSET('Water Data'!$B$2,0,10*ROW('Water Data'!E155)))</f>
        <v/>
      </c>
      <c r="B161" s="35" t="str">
        <f ca="true">+IF(OFFSET('Water Data'!$C$2,0,10*ROW('Water Data'!F155))="","",OFFSET('Water Data'!$C$2,0,10*ROW('Water Data'!F155)))</f>
        <v/>
      </c>
      <c r="C161" s="341" t="str">
        <f t="shared" ca="true" si="2"/>
        <v/>
      </c>
      <c r="D161" s="89"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89"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89"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89"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89"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89"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89"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89"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89"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89"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89"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89"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89"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89"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89"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89"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89"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89"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0"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0"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0"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0"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0"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0"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0"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0"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0"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0"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0"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0"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0"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0"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0"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0"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0"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0"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0"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0"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0"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0"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0"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0"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0"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0"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0"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0"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0"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0"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1"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1"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1"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1"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1"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1"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1"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1"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1"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1"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1"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1"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1"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1"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1"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1"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1"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1"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85"/>
      <c r="BS161" s="285" t="str">
        <f ca="true">+IF(OFFSET('Water Data'!$D$27,0,10*ROW('Water Data'!D155))="","",OFFSET('Water Data'!$D$27,0,10*ROW('Water Data'!D155)))</f>
        <v/>
      </c>
      <c r="BT161" s="285" t="str">
        <f ca="true">+IF(OFFSET('Water Data'!$D$28,0,10*ROW('Water Data'!D155))="","",OFFSET('Water Data'!$D$28,0,10*ROW('Water Data'!D155)))</f>
        <v/>
      </c>
      <c r="BU161" s="285" t="str">
        <f ca="true">+IF(OFFSET('Water Data'!$D$29,0,10*ROW('Water Data'!D155))="","",OFFSET('Water Data'!$D$29,0,10*ROW('Water Data'!D155)))</f>
        <v/>
      </c>
      <c r="BV161" s="285" t="str">
        <f ca="true">+IF(OFFSET('Water Data'!$E$27,0,10*ROW('Water Data'!E155))="","",OFFSET('Water Data'!$E$27,0,10*ROW('Water Data'!E155)))</f>
        <v/>
      </c>
      <c r="BW161" s="285" t="str">
        <f ca="true">+IF(OFFSET('Water Data'!$E$28,0,10*ROW('Water Data'!E155))="","",OFFSET('Water Data'!$E$28,0,10*ROW('Water Data'!E155)))</f>
        <v/>
      </c>
      <c r="BX161" s="285" t="str">
        <f ca="true">+IF(OFFSET('Water Data'!$E$29,0,10*ROW('Water Data'!E155))="","",OFFSET('Water Data'!$E$29,0,10*ROW('Water Data'!E155)))</f>
        <v/>
      </c>
      <c r="BY161" s="285" t="str">
        <f ca="true">+IF(OFFSET('Water Data'!$F$27,0,10*ROW('Water Data'!F155))="","",OFFSET('Water Data'!$F$27,0,10*ROW('Water Data'!F155)))</f>
        <v/>
      </c>
      <c r="BZ161" s="285" t="str">
        <f ca="true">+IF(OFFSET('Water Data'!$F$28,0,10*ROW('Water Data'!F155))="","",OFFSET('Water Data'!$F$28,0,10*ROW('Water Data'!F155)))</f>
        <v/>
      </c>
      <c r="CA161" s="285" t="str">
        <f ca="true">+IF(OFFSET('Water Data'!$F$29,0,10*ROW('Water Data'!F155))="","",OFFSET('Water Data'!$F$29,0,10*ROW('Water Data'!F155)))</f>
        <v/>
      </c>
      <c r="CB161" s="285" t="str">
        <f ca="true">+IF(OFFSET('Water Data'!$G$27,0,10*ROW('Water Data'!G155))="","",OFFSET('Water Data'!$G$27,0,10*ROW('Water Data'!G155)))</f>
        <v/>
      </c>
      <c r="CC161" s="285" t="str">
        <f ca="true">+IF(OFFSET('Water Data'!$G$28,0,10*ROW('Water Data'!G155))="","",OFFSET('Water Data'!$G$28,0,10*ROW('Water Data'!G155)))</f>
        <v/>
      </c>
      <c r="CD161" s="285" t="str">
        <f ca="true">+IF(OFFSET('Water Data'!$G$29,0,10*ROW('Water Data'!G155))="","",OFFSET('Water Data'!$G$29,0,10*ROW('Water Data'!G155)))</f>
        <v/>
      </c>
      <c r="CE161" s="285" t="str">
        <f ca="true">+IF(OFFSET('Water Data'!$H$27,0,10*ROW('Water Data'!H155))="","",OFFSET('Water Data'!$H$27,0,10*ROW('Water Data'!H155)))</f>
        <v/>
      </c>
      <c r="CF161" s="285" t="str">
        <f ca="true">+IF(OFFSET('Water Data'!$H$28,0,10*ROW('Water Data'!H155))="","",OFFSET('Water Data'!$H$28,0,10*ROW('Water Data'!H155)))</f>
        <v/>
      </c>
      <c r="CG161" s="285" t="str">
        <f ca="true">+IF(OFFSET('Water Data'!$H$29,0,10*ROW('Water Data'!H155))="","",OFFSET('Water Data'!$H$29,0,10*ROW('Water Data'!H155)))</f>
        <v/>
      </c>
      <c r="CH161" s="285" t="str">
        <f ca="true">+IF(OFFSET('Water Data'!$I$27,0,10*ROW('Water Data'!I155))="","",OFFSET('Water Data'!$I$27,0,10*ROW('Water Data'!I155)))</f>
        <v/>
      </c>
      <c r="CI161" s="285" t="str">
        <f ca="true">+IF(OFFSET('Water Data'!$I$28,0,10*ROW('Water Data'!I155))="","",OFFSET('Water Data'!$I$28,0,10*ROW('Water Data'!I155)))</f>
        <v/>
      </c>
      <c r="CJ161" s="285" t="str">
        <f ca="true">+IF(OFFSET('Water Data'!$I$29,0,10*ROW('Water Data'!I155))="","",OFFSET('Water Data'!$I$29,0,10*ROW('Water Data'!I155)))</f>
        <v/>
      </c>
      <c r="CK161" s="285" t="str">
        <f ca="true">+IF(OFFSET('Sanitation Data'!$D$28,0,10*ROW('Sanitation Data'!D155))="","",OFFSET('Sanitation Data'!$D$28,0,10*ROW('Sanitation Data'!D155)))</f>
        <v/>
      </c>
      <c r="CL161" s="285" t="str">
        <f ca="true">+IF(OFFSET('Sanitation Data'!$D$29,0,10*ROW('Sanitation Data'!D155))="","",OFFSET('Sanitation Data'!$D$29,0,10*ROW('Sanitation Data'!D155)))</f>
        <v/>
      </c>
      <c r="CM161" s="285" t="str">
        <f ca="true">+IF(OFFSET('Sanitation Data'!$D$30,0,10*ROW('Sanitation Data'!D155))="","",OFFSET('Sanitation Data'!$D$30,0,10*ROW('Sanitation Data'!D155)))</f>
        <v/>
      </c>
      <c r="CN161" s="285" t="str">
        <f ca="true">+IF(OFFSET('Sanitation Data'!$D$31,0,10*ROW('Sanitation Data'!D155))="","",OFFSET('Sanitation Data'!$D$31,0,10*ROW('Sanitation Data'!D155)))</f>
        <v/>
      </c>
      <c r="CO161" s="285" t="str">
        <f ca="true">+IF(OFFSET('Sanitation Data'!$D$32,0,10*ROW('Sanitation Data'!D155))="","",OFFSET('Sanitation Data'!$D$32,0,10*ROW('Sanitation Data'!D155)))</f>
        <v/>
      </c>
      <c r="CP161" s="285" t="str">
        <f ca="true">+IF(OFFSET('Sanitation Data'!$E$28,0,10*ROW('Sanitation Data'!E155))="","",OFFSET('Sanitation Data'!$E$28,0,10*ROW('Sanitation Data'!E155)))</f>
        <v/>
      </c>
      <c r="CQ161" s="285" t="str">
        <f ca="true">+IF(OFFSET('Sanitation Data'!$E$29,0,10*ROW('Sanitation Data'!E155))="","",OFFSET('Sanitation Data'!$E$29,0,10*ROW('Sanitation Data'!E155)))</f>
        <v/>
      </c>
      <c r="CR161" s="285" t="str">
        <f ca="true">+IF(OFFSET('Sanitation Data'!$E$30,0,10*ROW('Sanitation Data'!E155))="","",OFFSET('Sanitation Data'!$E$30,0,10*ROW('Sanitation Data'!E155)))</f>
        <v/>
      </c>
      <c r="CS161" s="285" t="str">
        <f ca="true">+IF(OFFSET('Sanitation Data'!$E$31,0,10*ROW('Sanitation Data'!E155))="","",OFFSET('Sanitation Data'!$E$31,0,10*ROW('Sanitation Data'!E155)))</f>
        <v/>
      </c>
      <c r="CT161" s="285" t="str">
        <f ca="true">+IF(OFFSET('Sanitation Data'!$E$32,0,10*ROW('Sanitation Data'!E155))="","",OFFSET('Sanitation Data'!$E$32,0,10*ROW('Sanitation Data'!E155)))</f>
        <v/>
      </c>
      <c r="CU161" s="285" t="str">
        <f ca="true">+IF(OFFSET('Sanitation Data'!$F$28,0,10*ROW('Sanitation Data'!F155))="","",OFFSET('Sanitation Data'!$F$28,0,10*ROW('Sanitation Data'!F155)))</f>
        <v/>
      </c>
      <c r="CV161" s="285" t="str">
        <f ca="true">+IF(OFFSET('Sanitation Data'!$F$29,0,10*ROW('Sanitation Data'!F155))="","",OFFSET('Sanitation Data'!$F$29,0,10*ROW('Sanitation Data'!F155)))</f>
        <v/>
      </c>
      <c r="CW161" s="285" t="str">
        <f ca="true">+IF(OFFSET('Sanitation Data'!$F$30,0,10*ROW('Sanitation Data'!F155))="","",OFFSET('Sanitation Data'!$F$30,0,10*ROW('Sanitation Data'!F155)))</f>
        <v/>
      </c>
      <c r="CX161" s="285" t="str">
        <f ca="true">+IF(OFFSET('Sanitation Data'!$F$31,0,10*ROW('Sanitation Data'!F155))="","",OFFSET('Sanitation Data'!$F$31,0,10*ROW('Sanitation Data'!F155)))</f>
        <v/>
      </c>
      <c r="CY161" s="285" t="str">
        <f ca="true">+IF(OFFSET('Sanitation Data'!$F$32,0,10*ROW('Sanitation Data'!F155))="","",OFFSET('Sanitation Data'!$F$32,0,10*ROW('Sanitation Data'!F155)))</f>
        <v/>
      </c>
      <c r="CZ161" s="285" t="str">
        <f ca="true">+IF(OFFSET('Sanitation Data'!$G$28,0,10*ROW('Sanitation Data'!G155))="","",OFFSET('Sanitation Data'!$G$28,0,10*ROW('Sanitation Data'!G155)))</f>
        <v/>
      </c>
      <c r="DA161" s="285" t="str">
        <f ca="true">+IF(OFFSET('Sanitation Data'!$G$29,0,10*ROW('Sanitation Data'!G155))="","",OFFSET('Sanitation Data'!$G$29,0,10*ROW('Sanitation Data'!G155)))</f>
        <v/>
      </c>
      <c r="DB161" s="285" t="str">
        <f ca="true">+IF(OFFSET('Sanitation Data'!$G$30,0,10*ROW('Sanitation Data'!G155))="","",OFFSET('Sanitation Data'!$G$30,0,10*ROW('Sanitation Data'!G155)))</f>
        <v/>
      </c>
      <c r="DC161" s="285" t="str">
        <f ca="true">+IF(OFFSET('Sanitation Data'!$G$31,0,10*ROW('Sanitation Data'!G155))="","",OFFSET('Sanitation Data'!$G$31,0,10*ROW('Sanitation Data'!G155)))</f>
        <v/>
      </c>
      <c r="DD161" s="285" t="str">
        <f ca="true">+IF(OFFSET('Sanitation Data'!$G$32,0,10*ROW('Sanitation Data'!G155))="","",OFFSET('Sanitation Data'!$G$32,0,10*ROW('Sanitation Data'!G155)))</f>
        <v/>
      </c>
      <c r="DE161" s="285" t="str">
        <f ca="true">+IF(OFFSET('Sanitation Data'!$H$28,0,10*ROW('Sanitation Data'!H155))="","",OFFSET('Sanitation Data'!$H$28,0,10*ROW('Sanitation Data'!H155)))</f>
        <v/>
      </c>
      <c r="DF161" s="285" t="str">
        <f ca="true">+IF(OFFSET('Sanitation Data'!$H$29,0,10*ROW('Sanitation Data'!H155))="","",OFFSET('Sanitation Data'!$H$29,0,10*ROW('Sanitation Data'!H155)))</f>
        <v/>
      </c>
      <c r="DG161" s="285" t="str">
        <f ca="true">+IF(OFFSET('Sanitation Data'!$H$30,0,10*ROW('Sanitation Data'!H155))="","",OFFSET('Sanitation Data'!$H$30,0,10*ROW('Sanitation Data'!H155)))</f>
        <v/>
      </c>
      <c r="DH161" s="285" t="str">
        <f ca="true">+IF(OFFSET('Sanitation Data'!$H$31,0,10*ROW('Sanitation Data'!H155))="","",OFFSET('Sanitation Data'!$H$31,0,10*ROW('Sanitation Data'!H155)))</f>
        <v/>
      </c>
      <c r="DI161" s="285" t="str">
        <f ca="true">+IF(OFFSET('Sanitation Data'!$H$32,0,10*ROW('Sanitation Data'!H155))="","",OFFSET('Sanitation Data'!$H$32,0,10*ROW('Sanitation Data'!H155)))</f>
        <v/>
      </c>
      <c r="DJ161" s="285" t="str">
        <f ca="true">+IF(OFFSET('Sanitation Data'!$I$28,0,10*ROW('Sanitation Data'!I155))="","",OFFSET('Sanitation Data'!$I$28,0,10*ROW('Sanitation Data'!I155)))</f>
        <v/>
      </c>
      <c r="DK161" s="285" t="str">
        <f ca="true">+IF(OFFSET('Sanitation Data'!$I$29,0,10*ROW('Sanitation Data'!I155))="","",OFFSET('Sanitation Data'!$I$29,0,10*ROW('Sanitation Data'!I155)))</f>
        <v/>
      </c>
      <c r="DL161" s="285" t="str">
        <f ca="true">+IF(OFFSET('Sanitation Data'!$I$30,0,10*ROW('Sanitation Data'!I155))="","",OFFSET('Sanitation Data'!$I$30,0,10*ROW('Sanitation Data'!I155)))</f>
        <v/>
      </c>
      <c r="DM161" s="285" t="str">
        <f ca="true">+IF(OFFSET('Sanitation Data'!$I$31,0,10*ROW('Sanitation Data'!I155))="","",OFFSET('Sanitation Data'!$I$31,0,10*ROW('Sanitation Data'!I155)))</f>
        <v/>
      </c>
      <c r="DN161" s="285" t="str">
        <f ca="true">+IF(OFFSET('Sanitation Data'!$I$32,0,10*ROW('Sanitation Data'!I155))="","",OFFSET('Sanitation Data'!$I$32,0,10*ROW('Sanitation Data'!I155)))</f>
        <v/>
      </c>
      <c r="DO161" s="285" t="str">
        <f ca="true">+IF(OFFSET('Hygiene Data'!$D$11,0,10*ROW('Hygiene Data'!D155))="","",OFFSET('Hygiene Data'!$D$11,0,10*ROW('Hygiene Data'!D155)))</f>
        <v/>
      </c>
      <c r="DP161" s="285" t="str">
        <f ca="true">+IF(OFFSET('Hygiene Data'!$D$12,0,10*ROW('Hygiene Data'!D155))="","",OFFSET('Hygiene Data'!$D$12,0,10*ROW('Hygiene Data'!D155)))</f>
        <v/>
      </c>
      <c r="DQ161" s="285" t="str">
        <f ca="true">+IF(OFFSET('Hygiene Data'!$D$13,0,10*ROW('Hygiene Data'!D155))="","",OFFSET('Hygiene Data'!$D$13,0,10*ROW('Hygiene Data'!D155)))</f>
        <v/>
      </c>
      <c r="DR161" s="285" t="str">
        <f ca="true">+IF(OFFSET('Hygiene Data'!$E$11,0,10*ROW('Hygiene Data'!E155))="","",OFFSET('Hygiene Data'!$E$11,0,10*ROW('Hygiene Data'!E155)))</f>
        <v/>
      </c>
      <c r="DS161" s="285" t="str">
        <f ca="true">+IF(OFFSET('Hygiene Data'!$E$12,0,10*ROW('Hygiene Data'!E155))="","",OFFSET('Hygiene Data'!$E$12,0,10*ROW('Hygiene Data'!E155)))</f>
        <v/>
      </c>
      <c r="DT161" s="285" t="str">
        <f ca="true">+IF(OFFSET('Hygiene Data'!$E$13,0,10*ROW('Hygiene Data'!E155))="","",OFFSET('Hygiene Data'!$E$13,0,10*ROW('Hygiene Data'!E155)))</f>
        <v/>
      </c>
      <c r="DU161" s="285" t="str">
        <f ca="true">+IF(OFFSET('Hygiene Data'!$F$11,0,10*ROW('Hygiene Data'!F155))="","",OFFSET('Hygiene Data'!$F$11,0,10*ROW('Hygiene Data'!F155)))</f>
        <v/>
      </c>
      <c r="DV161" s="285" t="str">
        <f ca="true">+IF(OFFSET('Hygiene Data'!$F$12,0,10*ROW('Hygiene Data'!F155))="","",OFFSET('Hygiene Data'!$F$12,0,10*ROW('Hygiene Data'!F155)))</f>
        <v/>
      </c>
      <c r="DW161" s="285" t="str">
        <f ca="true">+IF(OFFSET('Hygiene Data'!$F$13,0,10*ROW('Hygiene Data'!F155))="","",OFFSET('Hygiene Data'!$F$13,0,10*ROW('Hygiene Data'!F155)))</f>
        <v/>
      </c>
      <c r="DX161" s="285" t="str">
        <f ca="true">+IF(OFFSET('Hygiene Data'!$G$11,0,10*ROW('Hygiene Data'!G155))="","",OFFSET('Hygiene Data'!$G$11,0,10*ROW('Hygiene Data'!G155)))</f>
        <v/>
      </c>
      <c r="DY161" s="285" t="str">
        <f ca="true">+IF(OFFSET('Hygiene Data'!$G$12,0,10*ROW('Hygiene Data'!G155))="","",OFFSET('Hygiene Data'!$G$12,0,10*ROW('Hygiene Data'!G155)))</f>
        <v/>
      </c>
      <c r="DZ161" s="285" t="str">
        <f ca="true">+IF(OFFSET('Hygiene Data'!$G$13,0,10*ROW('Hygiene Data'!G155))="","",OFFSET('Hygiene Data'!$G$13,0,10*ROW('Hygiene Data'!G155)))</f>
        <v/>
      </c>
      <c r="EA161" s="285" t="str">
        <f ca="true">+IF(OFFSET('Hygiene Data'!$H$11,0,10*ROW('Hygiene Data'!H155))="","",OFFSET('Hygiene Data'!$H$11,0,10*ROW('Hygiene Data'!H155)))</f>
        <v/>
      </c>
      <c r="EB161" s="285" t="str">
        <f ca="true">+IF(OFFSET('Hygiene Data'!$H$12,0,10*ROW('Hygiene Data'!H155))="","",OFFSET('Hygiene Data'!$H$12,0,10*ROW('Hygiene Data'!H155)))</f>
        <v/>
      </c>
      <c r="EC161" s="285" t="str">
        <f ca="true">+IF(OFFSET('Hygiene Data'!$H$13,0,10*ROW('Hygiene Data'!H155))="","",OFFSET('Hygiene Data'!$H$13,0,10*ROW('Hygiene Data'!H155)))</f>
        <v/>
      </c>
      <c r="ED161" s="285" t="str">
        <f ca="true">+IF(OFFSET('Hygiene Data'!$I$11,0,10*ROW('Hygiene Data'!I155))="","",OFFSET('Hygiene Data'!$I$11,0,10*ROW('Hygiene Data'!I155)))</f>
        <v/>
      </c>
      <c r="EE161" s="285" t="str">
        <f ca="true">+IF(OFFSET('Hygiene Data'!$I$12,0,10*ROW('Hygiene Data'!I155))="","",OFFSET('Hygiene Data'!$I$12,0,10*ROW('Hygiene Data'!I155)))</f>
        <v/>
      </c>
      <c r="EF161" s="285" t="str">
        <f ca="true">+IF(OFFSET('Hygiene Data'!$I$13,0,10*ROW('Hygiene Data'!I155))="","",OFFSET('Hygiene Data'!$I$13,0,10*ROW('Hygiene Data'!I155)))</f>
        <v/>
      </c>
    </row>
    <row xmlns:x14ac="http://schemas.microsoft.com/office/spreadsheetml/2009/9/ac" r="162" x14ac:dyDescent="0.2">
      <c r="A162" s="35" t="str">
        <f ca="true">+IF(OFFSET('Water Data'!$B$2,0,10*ROW('Water Data'!E156))="","",OFFSET('Water Data'!$B$2,0,10*ROW('Water Data'!E156)))</f>
        <v/>
      </c>
      <c r="B162" s="35" t="str">
        <f ca="true">+IF(OFFSET('Water Data'!$C$2,0,10*ROW('Water Data'!F156))="","",OFFSET('Water Data'!$C$2,0,10*ROW('Water Data'!F156)))</f>
        <v/>
      </c>
      <c r="C162" s="341" t="str">
        <f t="shared" ca="true" si="2"/>
        <v/>
      </c>
      <c r="D162" s="89"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89"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89"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89"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89"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89"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89"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89"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89"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89"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89"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89"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89"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89"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89"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89"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89"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89"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0"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0"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0"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0"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0"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0"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0"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0"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0"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0"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0"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0"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0"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0"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0"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0"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0"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0"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0"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0"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0"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0"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0"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0"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0"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0"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0"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0"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0"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0"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1"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1"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1"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1"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1"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1"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1"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1"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1"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1"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1"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1"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1"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1"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1"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1"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1"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1"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85"/>
      <c r="BS162" s="285" t="str">
        <f ca="true">+IF(OFFSET('Water Data'!$D$27,0,10*ROW('Water Data'!D156))="","",OFFSET('Water Data'!$D$27,0,10*ROW('Water Data'!D156)))</f>
        <v/>
      </c>
      <c r="BT162" s="285" t="str">
        <f ca="true">+IF(OFFSET('Water Data'!$D$28,0,10*ROW('Water Data'!D156))="","",OFFSET('Water Data'!$D$28,0,10*ROW('Water Data'!D156)))</f>
        <v/>
      </c>
      <c r="BU162" s="285" t="str">
        <f ca="true">+IF(OFFSET('Water Data'!$D$29,0,10*ROW('Water Data'!D156))="","",OFFSET('Water Data'!$D$29,0,10*ROW('Water Data'!D156)))</f>
        <v/>
      </c>
      <c r="BV162" s="285" t="str">
        <f ca="true">+IF(OFFSET('Water Data'!$E$27,0,10*ROW('Water Data'!E156))="","",OFFSET('Water Data'!$E$27,0,10*ROW('Water Data'!E156)))</f>
        <v/>
      </c>
      <c r="BW162" s="285" t="str">
        <f ca="true">+IF(OFFSET('Water Data'!$E$28,0,10*ROW('Water Data'!E156))="","",OFFSET('Water Data'!$E$28,0,10*ROW('Water Data'!E156)))</f>
        <v/>
      </c>
      <c r="BX162" s="285" t="str">
        <f ca="true">+IF(OFFSET('Water Data'!$E$29,0,10*ROW('Water Data'!E156))="","",OFFSET('Water Data'!$E$29,0,10*ROW('Water Data'!E156)))</f>
        <v/>
      </c>
      <c r="BY162" s="285" t="str">
        <f ca="true">+IF(OFFSET('Water Data'!$F$27,0,10*ROW('Water Data'!F156))="","",OFFSET('Water Data'!$F$27,0,10*ROW('Water Data'!F156)))</f>
        <v/>
      </c>
      <c r="BZ162" s="285" t="str">
        <f ca="true">+IF(OFFSET('Water Data'!$F$28,0,10*ROW('Water Data'!F156))="","",OFFSET('Water Data'!$F$28,0,10*ROW('Water Data'!F156)))</f>
        <v/>
      </c>
      <c r="CA162" s="285" t="str">
        <f ca="true">+IF(OFFSET('Water Data'!$F$29,0,10*ROW('Water Data'!F156))="","",OFFSET('Water Data'!$F$29,0,10*ROW('Water Data'!F156)))</f>
        <v/>
      </c>
      <c r="CB162" s="285" t="str">
        <f ca="true">+IF(OFFSET('Water Data'!$G$27,0,10*ROW('Water Data'!G156))="","",OFFSET('Water Data'!$G$27,0,10*ROW('Water Data'!G156)))</f>
        <v/>
      </c>
      <c r="CC162" s="285" t="str">
        <f ca="true">+IF(OFFSET('Water Data'!$G$28,0,10*ROW('Water Data'!G156))="","",OFFSET('Water Data'!$G$28,0,10*ROW('Water Data'!G156)))</f>
        <v/>
      </c>
      <c r="CD162" s="285" t="str">
        <f ca="true">+IF(OFFSET('Water Data'!$G$29,0,10*ROW('Water Data'!G156))="","",OFFSET('Water Data'!$G$29,0,10*ROW('Water Data'!G156)))</f>
        <v/>
      </c>
      <c r="CE162" s="285" t="str">
        <f ca="true">+IF(OFFSET('Water Data'!$H$27,0,10*ROW('Water Data'!H156))="","",OFFSET('Water Data'!$H$27,0,10*ROW('Water Data'!H156)))</f>
        <v/>
      </c>
      <c r="CF162" s="285" t="str">
        <f ca="true">+IF(OFFSET('Water Data'!$H$28,0,10*ROW('Water Data'!H156))="","",OFFSET('Water Data'!$H$28,0,10*ROW('Water Data'!H156)))</f>
        <v/>
      </c>
      <c r="CG162" s="285" t="str">
        <f ca="true">+IF(OFFSET('Water Data'!$H$29,0,10*ROW('Water Data'!H156))="","",OFFSET('Water Data'!$H$29,0,10*ROW('Water Data'!H156)))</f>
        <v/>
      </c>
      <c r="CH162" s="285" t="str">
        <f ca="true">+IF(OFFSET('Water Data'!$I$27,0,10*ROW('Water Data'!I156))="","",OFFSET('Water Data'!$I$27,0,10*ROW('Water Data'!I156)))</f>
        <v/>
      </c>
      <c r="CI162" s="285" t="str">
        <f ca="true">+IF(OFFSET('Water Data'!$I$28,0,10*ROW('Water Data'!I156))="","",OFFSET('Water Data'!$I$28,0,10*ROW('Water Data'!I156)))</f>
        <v/>
      </c>
      <c r="CJ162" s="285" t="str">
        <f ca="true">+IF(OFFSET('Water Data'!$I$29,0,10*ROW('Water Data'!I156))="","",OFFSET('Water Data'!$I$29,0,10*ROW('Water Data'!I156)))</f>
        <v/>
      </c>
      <c r="CK162" s="285" t="str">
        <f ca="true">+IF(OFFSET('Sanitation Data'!$D$28,0,10*ROW('Sanitation Data'!D156))="","",OFFSET('Sanitation Data'!$D$28,0,10*ROW('Sanitation Data'!D156)))</f>
        <v/>
      </c>
      <c r="CL162" s="285" t="str">
        <f ca="true">+IF(OFFSET('Sanitation Data'!$D$29,0,10*ROW('Sanitation Data'!D156))="","",OFFSET('Sanitation Data'!$D$29,0,10*ROW('Sanitation Data'!D156)))</f>
        <v/>
      </c>
      <c r="CM162" s="285" t="str">
        <f ca="true">+IF(OFFSET('Sanitation Data'!$D$30,0,10*ROW('Sanitation Data'!D156))="","",OFFSET('Sanitation Data'!$D$30,0,10*ROW('Sanitation Data'!D156)))</f>
        <v/>
      </c>
      <c r="CN162" s="285" t="str">
        <f ca="true">+IF(OFFSET('Sanitation Data'!$D$31,0,10*ROW('Sanitation Data'!D156))="","",OFFSET('Sanitation Data'!$D$31,0,10*ROW('Sanitation Data'!D156)))</f>
        <v/>
      </c>
      <c r="CO162" s="285" t="str">
        <f ca="true">+IF(OFFSET('Sanitation Data'!$D$32,0,10*ROW('Sanitation Data'!D156))="","",OFFSET('Sanitation Data'!$D$32,0,10*ROW('Sanitation Data'!D156)))</f>
        <v/>
      </c>
      <c r="CP162" s="285" t="str">
        <f ca="true">+IF(OFFSET('Sanitation Data'!$E$28,0,10*ROW('Sanitation Data'!E156))="","",OFFSET('Sanitation Data'!$E$28,0,10*ROW('Sanitation Data'!E156)))</f>
        <v/>
      </c>
      <c r="CQ162" s="285" t="str">
        <f ca="true">+IF(OFFSET('Sanitation Data'!$E$29,0,10*ROW('Sanitation Data'!E156))="","",OFFSET('Sanitation Data'!$E$29,0,10*ROW('Sanitation Data'!E156)))</f>
        <v/>
      </c>
      <c r="CR162" s="285" t="str">
        <f ca="true">+IF(OFFSET('Sanitation Data'!$E$30,0,10*ROW('Sanitation Data'!E156))="","",OFFSET('Sanitation Data'!$E$30,0,10*ROW('Sanitation Data'!E156)))</f>
        <v/>
      </c>
      <c r="CS162" s="285" t="str">
        <f ca="true">+IF(OFFSET('Sanitation Data'!$E$31,0,10*ROW('Sanitation Data'!E156))="","",OFFSET('Sanitation Data'!$E$31,0,10*ROW('Sanitation Data'!E156)))</f>
        <v/>
      </c>
      <c r="CT162" s="285" t="str">
        <f ca="true">+IF(OFFSET('Sanitation Data'!$E$32,0,10*ROW('Sanitation Data'!E156))="","",OFFSET('Sanitation Data'!$E$32,0,10*ROW('Sanitation Data'!E156)))</f>
        <v/>
      </c>
      <c r="CU162" s="285" t="str">
        <f ca="true">+IF(OFFSET('Sanitation Data'!$F$28,0,10*ROW('Sanitation Data'!F156))="","",OFFSET('Sanitation Data'!$F$28,0,10*ROW('Sanitation Data'!F156)))</f>
        <v/>
      </c>
      <c r="CV162" s="285" t="str">
        <f ca="true">+IF(OFFSET('Sanitation Data'!$F$29,0,10*ROW('Sanitation Data'!F156))="","",OFFSET('Sanitation Data'!$F$29,0,10*ROW('Sanitation Data'!F156)))</f>
        <v/>
      </c>
      <c r="CW162" s="285" t="str">
        <f ca="true">+IF(OFFSET('Sanitation Data'!$F$30,0,10*ROW('Sanitation Data'!F156))="","",OFFSET('Sanitation Data'!$F$30,0,10*ROW('Sanitation Data'!F156)))</f>
        <v/>
      </c>
      <c r="CX162" s="285" t="str">
        <f ca="true">+IF(OFFSET('Sanitation Data'!$F$31,0,10*ROW('Sanitation Data'!F156))="","",OFFSET('Sanitation Data'!$F$31,0,10*ROW('Sanitation Data'!F156)))</f>
        <v/>
      </c>
      <c r="CY162" s="285" t="str">
        <f ca="true">+IF(OFFSET('Sanitation Data'!$F$32,0,10*ROW('Sanitation Data'!F156))="","",OFFSET('Sanitation Data'!$F$32,0,10*ROW('Sanitation Data'!F156)))</f>
        <v/>
      </c>
      <c r="CZ162" s="285" t="str">
        <f ca="true">+IF(OFFSET('Sanitation Data'!$G$28,0,10*ROW('Sanitation Data'!G156))="","",OFFSET('Sanitation Data'!$G$28,0,10*ROW('Sanitation Data'!G156)))</f>
        <v/>
      </c>
      <c r="DA162" s="285" t="str">
        <f ca="true">+IF(OFFSET('Sanitation Data'!$G$29,0,10*ROW('Sanitation Data'!G156))="","",OFFSET('Sanitation Data'!$G$29,0,10*ROW('Sanitation Data'!G156)))</f>
        <v/>
      </c>
      <c r="DB162" s="285" t="str">
        <f ca="true">+IF(OFFSET('Sanitation Data'!$G$30,0,10*ROW('Sanitation Data'!G156))="","",OFFSET('Sanitation Data'!$G$30,0,10*ROW('Sanitation Data'!G156)))</f>
        <v/>
      </c>
      <c r="DC162" s="285" t="str">
        <f ca="true">+IF(OFFSET('Sanitation Data'!$G$31,0,10*ROW('Sanitation Data'!G156))="","",OFFSET('Sanitation Data'!$G$31,0,10*ROW('Sanitation Data'!G156)))</f>
        <v/>
      </c>
      <c r="DD162" s="285" t="str">
        <f ca="true">+IF(OFFSET('Sanitation Data'!$G$32,0,10*ROW('Sanitation Data'!G156))="","",OFFSET('Sanitation Data'!$G$32,0,10*ROW('Sanitation Data'!G156)))</f>
        <v/>
      </c>
      <c r="DE162" s="285" t="str">
        <f ca="true">+IF(OFFSET('Sanitation Data'!$H$28,0,10*ROW('Sanitation Data'!H156))="","",OFFSET('Sanitation Data'!$H$28,0,10*ROW('Sanitation Data'!H156)))</f>
        <v/>
      </c>
      <c r="DF162" s="285" t="str">
        <f ca="true">+IF(OFFSET('Sanitation Data'!$H$29,0,10*ROW('Sanitation Data'!H156))="","",OFFSET('Sanitation Data'!$H$29,0,10*ROW('Sanitation Data'!H156)))</f>
        <v/>
      </c>
      <c r="DG162" s="285" t="str">
        <f ca="true">+IF(OFFSET('Sanitation Data'!$H$30,0,10*ROW('Sanitation Data'!H156))="","",OFFSET('Sanitation Data'!$H$30,0,10*ROW('Sanitation Data'!H156)))</f>
        <v/>
      </c>
      <c r="DH162" s="285" t="str">
        <f ca="true">+IF(OFFSET('Sanitation Data'!$H$31,0,10*ROW('Sanitation Data'!H156))="","",OFFSET('Sanitation Data'!$H$31,0,10*ROW('Sanitation Data'!H156)))</f>
        <v/>
      </c>
      <c r="DI162" s="285" t="str">
        <f ca="true">+IF(OFFSET('Sanitation Data'!$H$32,0,10*ROW('Sanitation Data'!H156))="","",OFFSET('Sanitation Data'!$H$32,0,10*ROW('Sanitation Data'!H156)))</f>
        <v/>
      </c>
      <c r="DJ162" s="285" t="str">
        <f ca="true">+IF(OFFSET('Sanitation Data'!$I$28,0,10*ROW('Sanitation Data'!I156))="","",OFFSET('Sanitation Data'!$I$28,0,10*ROW('Sanitation Data'!I156)))</f>
        <v/>
      </c>
      <c r="DK162" s="285" t="str">
        <f ca="true">+IF(OFFSET('Sanitation Data'!$I$29,0,10*ROW('Sanitation Data'!I156))="","",OFFSET('Sanitation Data'!$I$29,0,10*ROW('Sanitation Data'!I156)))</f>
        <v/>
      </c>
      <c r="DL162" s="285" t="str">
        <f ca="true">+IF(OFFSET('Sanitation Data'!$I$30,0,10*ROW('Sanitation Data'!I156))="","",OFFSET('Sanitation Data'!$I$30,0,10*ROW('Sanitation Data'!I156)))</f>
        <v/>
      </c>
      <c r="DM162" s="285" t="str">
        <f ca="true">+IF(OFFSET('Sanitation Data'!$I$31,0,10*ROW('Sanitation Data'!I156))="","",OFFSET('Sanitation Data'!$I$31,0,10*ROW('Sanitation Data'!I156)))</f>
        <v/>
      </c>
      <c r="DN162" s="285" t="str">
        <f ca="true">+IF(OFFSET('Sanitation Data'!$I$32,0,10*ROW('Sanitation Data'!I156))="","",OFFSET('Sanitation Data'!$I$32,0,10*ROW('Sanitation Data'!I156)))</f>
        <v/>
      </c>
      <c r="DO162" s="285" t="str">
        <f ca="true">+IF(OFFSET('Hygiene Data'!$D$11,0,10*ROW('Hygiene Data'!D156))="","",OFFSET('Hygiene Data'!$D$11,0,10*ROW('Hygiene Data'!D156)))</f>
        <v/>
      </c>
      <c r="DP162" s="285" t="str">
        <f ca="true">+IF(OFFSET('Hygiene Data'!$D$12,0,10*ROW('Hygiene Data'!D156))="","",OFFSET('Hygiene Data'!$D$12,0,10*ROW('Hygiene Data'!D156)))</f>
        <v/>
      </c>
      <c r="DQ162" s="285" t="str">
        <f ca="true">+IF(OFFSET('Hygiene Data'!$D$13,0,10*ROW('Hygiene Data'!D156))="","",OFFSET('Hygiene Data'!$D$13,0,10*ROW('Hygiene Data'!D156)))</f>
        <v/>
      </c>
      <c r="DR162" s="285" t="str">
        <f ca="true">+IF(OFFSET('Hygiene Data'!$E$11,0,10*ROW('Hygiene Data'!E156))="","",OFFSET('Hygiene Data'!$E$11,0,10*ROW('Hygiene Data'!E156)))</f>
        <v/>
      </c>
      <c r="DS162" s="285" t="str">
        <f ca="true">+IF(OFFSET('Hygiene Data'!$E$12,0,10*ROW('Hygiene Data'!E156))="","",OFFSET('Hygiene Data'!$E$12,0,10*ROW('Hygiene Data'!E156)))</f>
        <v/>
      </c>
      <c r="DT162" s="285" t="str">
        <f ca="true">+IF(OFFSET('Hygiene Data'!$E$13,0,10*ROW('Hygiene Data'!E156))="","",OFFSET('Hygiene Data'!$E$13,0,10*ROW('Hygiene Data'!E156)))</f>
        <v/>
      </c>
      <c r="DU162" s="285" t="str">
        <f ca="true">+IF(OFFSET('Hygiene Data'!$F$11,0,10*ROW('Hygiene Data'!F156))="","",OFFSET('Hygiene Data'!$F$11,0,10*ROW('Hygiene Data'!F156)))</f>
        <v/>
      </c>
      <c r="DV162" s="285" t="str">
        <f ca="true">+IF(OFFSET('Hygiene Data'!$F$12,0,10*ROW('Hygiene Data'!F156))="","",OFFSET('Hygiene Data'!$F$12,0,10*ROW('Hygiene Data'!F156)))</f>
        <v/>
      </c>
      <c r="DW162" s="285" t="str">
        <f ca="true">+IF(OFFSET('Hygiene Data'!$F$13,0,10*ROW('Hygiene Data'!F156))="","",OFFSET('Hygiene Data'!$F$13,0,10*ROW('Hygiene Data'!F156)))</f>
        <v/>
      </c>
      <c r="DX162" s="285" t="str">
        <f ca="true">+IF(OFFSET('Hygiene Data'!$G$11,0,10*ROW('Hygiene Data'!G156))="","",OFFSET('Hygiene Data'!$G$11,0,10*ROW('Hygiene Data'!G156)))</f>
        <v/>
      </c>
      <c r="DY162" s="285" t="str">
        <f ca="true">+IF(OFFSET('Hygiene Data'!$G$12,0,10*ROW('Hygiene Data'!G156))="","",OFFSET('Hygiene Data'!$G$12,0,10*ROW('Hygiene Data'!G156)))</f>
        <v/>
      </c>
      <c r="DZ162" s="285" t="str">
        <f ca="true">+IF(OFFSET('Hygiene Data'!$G$13,0,10*ROW('Hygiene Data'!G156))="","",OFFSET('Hygiene Data'!$G$13,0,10*ROW('Hygiene Data'!G156)))</f>
        <v/>
      </c>
      <c r="EA162" s="285" t="str">
        <f ca="true">+IF(OFFSET('Hygiene Data'!$H$11,0,10*ROW('Hygiene Data'!H156))="","",OFFSET('Hygiene Data'!$H$11,0,10*ROW('Hygiene Data'!H156)))</f>
        <v/>
      </c>
      <c r="EB162" s="285" t="str">
        <f ca="true">+IF(OFFSET('Hygiene Data'!$H$12,0,10*ROW('Hygiene Data'!H156))="","",OFFSET('Hygiene Data'!$H$12,0,10*ROW('Hygiene Data'!H156)))</f>
        <v/>
      </c>
      <c r="EC162" s="285" t="str">
        <f ca="true">+IF(OFFSET('Hygiene Data'!$H$13,0,10*ROW('Hygiene Data'!H156))="","",OFFSET('Hygiene Data'!$H$13,0,10*ROW('Hygiene Data'!H156)))</f>
        <v/>
      </c>
      <c r="ED162" s="285" t="str">
        <f ca="true">+IF(OFFSET('Hygiene Data'!$I$11,0,10*ROW('Hygiene Data'!I156))="","",OFFSET('Hygiene Data'!$I$11,0,10*ROW('Hygiene Data'!I156)))</f>
        <v/>
      </c>
      <c r="EE162" s="285" t="str">
        <f ca="true">+IF(OFFSET('Hygiene Data'!$I$12,0,10*ROW('Hygiene Data'!I156))="","",OFFSET('Hygiene Data'!$I$12,0,10*ROW('Hygiene Data'!I156)))</f>
        <v/>
      </c>
      <c r="EF162" s="285" t="str">
        <f ca="true">+IF(OFFSET('Hygiene Data'!$I$13,0,10*ROW('Hygiene Data'!I156))="","",OFFSET('Hygiene Data'!$I$13,0,10*ROW('Hygiene Data'!I156)))</f>
        <v/>
      </c>
    </row>
    <row xmlns:x14ac="http://schemas.microsoft.com/office/spreadsheetml/2009/9/ac" r="163" x14ac:dyDescent="0.2">
      <c r="A163" s="35" t="str">
        <f ca="true">+IF(OFFSET('Water Data'!$B$2,0,10*ROW('Water Data'!E157))="","",OFFSET('Water Data'!$B$2,0,10*ROW('Water Data'!E157)))</f>
        <v/>
      </c>
      <c r="B163" s="35" t="str">
        <f ca="true">+IF(OFFSET('Water Data'!$C$2,0,10*ROW('Water Data'!F157))="","",OFFSET('Water Data'!$C$2,0,10*ROW('Water Data'!F157)))</f>
        <v/>
      </c>
      <c r="C163" s="341" t="str">
        <f t="shared" ca="true" si="2"/>
        <v/>
      </c>
      <c r="D163" s="89"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89"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89"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89"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89"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89"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89"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89"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89"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89"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89"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89"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89"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89"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89"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89"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89"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89"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0"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0"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0"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0"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0"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0"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0"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0"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0"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0"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0"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0"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0"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0"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0"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0"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0"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0"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0"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0"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0"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0"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0"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0"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0"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0"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0"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0"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0"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0"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1"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1"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1"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1"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1"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1"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1"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1"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1"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1"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1"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1"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1"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1"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1"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1"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1"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1"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85"/>
      <c r="BS163" s="285" t="str">
        <f ca="true">+IF(OFFSET('Water Data'!$D$27,0,10*ROW('Water Data'!D157))="","",OFFSET('Water Data'!$D$27,0,10*ROW('Water Data'!D157)))</f>
        <v/>
      </c>
      <c r="BT163" s="285" t="str">
        <f ca="true">+IF(OFFSET('Water Data'!$D$28,0,10*ROW('Water Data'!D157))="","",OFFSET('Water Data'!$D$28,0,10*ROW('Water Data'!D157)))</f>
        <v/>
      </c>
      <c r="BU163" s="285" t="str">
        <f ca="true">+IF(OFFSET('Water Data'!$D$29,0,10*ROW('Water Data'!D157))="","",OFFSET('Water Data'!$D$29,0,10*ROW('Water Data'!D157)))</f>
        <v/>
      </c>
      <c r="BV163" s="285" t="str">
        <f ca="true">+IF(OFFSET('Water Data'!$E$27,0,10*ROW('Water Data'!E157))="","",OFFSET('Water Data'!$E$27,0,10*ROW('Water Data'!E157)))</f>
        <v/>
      </c>
      <c r="BW163" s="285" t="str">
        <f ca="true">+IF(OFFSET('Water Data'!$E$28,0,10*ROW('Water Data'!E157))="","",OFFSET('Water Data'!$E$28,0,10*ROW('Water Data'!E157)))</f>
        <v/>
      </c>
      <c r="BX163" s="285" t="str">
        <f ca="true">+IF(OFFSET('Water Data'!$E$29,0,10*ROW('Water Data'!E157))="","",OFFSET('Water Data'!$E$29,0,10*ROW('Water Data'!E157)))</f>
        <v/>
      </c>
      <c r="BY163" s="285" t="str">
        <f ca="true">+IF(OFFSET('Water Data'!$F$27,0,10*ROW('Water Data'!F157))="","",OFFSET('Water Data'!$F$27,0,10*ROW('Water Data'!F157)))</f>
        <v/>
      </c>
      <c r="BZ163" s="285" t="str">
        <f ca="true">+IF(OFFSET('Water Data'!$F$28,0,10*ROW('Water Data'!F157))="","",OFFSET('Water Data'!$F$28,0,10*ROW('Water Data'!F157)))</f>
        <v/>
      </c>
      <c r="CA163" s="285" t="str">
        <f ca="true">+IF(OFFSET('Water Data'!$F$29,0,10*ROW('Water Data'!F157))="","",OFFSET('Water Data'!$F$29,0,10*ROW('Water Data'!F157)))</f>
        <v/>
      </c>
      <c r="CB163" s="285" t="str">
        <f ca="true">+IF(OFFSET('Water Data'!$G$27,0,10*ROW('Water Data'!G157))="","",OFFSET('Water Data'!$G$27,0,10*ROW('Water Data'!G157)))</f>
        <v/>
      </c>
      <c r="CC163" s="285" t="str">
        <f ca="true">+IF(OFFSET('Water Data'!$G$28,0,10*ROW('Water Data'!G157))="","",OFFSET('Water Data'!$G$28,0,10*ROW('Water Data'!G157)))</f>
        <v/>
      </c>
      <c r="CD163" s="285" t="str">
        <f ca="true">+IF(OFFSET('Water Data'!$G$29,0,10*ROW('Water Data'!G157))="","",OFFSET('Water Data'!$G$29,0,10*ROW('Water Data'!G157)))</f>
        <v/>
      </c>
      <c r="CE163" s="285" t="str">
        <f ca="true">+IF(OFFSET('Water Data'!$H$27,0,10*ROW('Water Data'!H157))="","",OFFSET('Water Data'!$H$27,0,10*ROW('Water Data'!H157)))</f>
        <v/>
      </c>
      <c r="CF163" s="285" t="str">
        <f ca="true">+IF(OFFSET('Water Data'!$H$28,0,10*ROW('Water Data'!H157))="","",OFFSET('Water Data'!$H$28,0,10*ROW('Water Data'!H157)))</f>
        <v/>
      </c>
      <c r="CG163" s="285" t="str">
        <f ca="true">+IF(OFFSET('Water Data'!$H$29,0,10*ROW('Water Data'!H157))="","",OFFSET('Water Data'!$H$29,0,10*ROW('Water Data'!H157)))</f>
        <v/>
      </c>
      <c r="CH163" s="285" t="str">
        <f ca="true">+IF(OFFSET('Water Data'!$I$27,0,10*ROW('Water Data'!I157))="","",OFFSET('Water Data'!$I$27,0,10*ROW('Water Data'!I157)))</f>
        <v/>
      </c>
      <c r="CI163" s="285" t="str">
        <f ca="true">+IF(OFFSET('Water Data'!$I$28,0,10*ROW('Water Data'!I157))="","",OFFSET('Water Data'!$I$28,0,10*ROW('Water Data'!I157)))</f>
        <v/>
      </c>
      <c r="CJ163" s="285" t="str">
        <f ca="true">+IF(OFFSET('Water Data'!$I$29,0,10*ROW('Water Data'!I157))="","",OFFSET('Water Data'!$I$29,0,10*ROW('Water Data'!I157)))</f>
        <v/>
      </c>
      <c r="CK163" s="285" t="str">
        <f ca="true">+IF(OFFSET('Sanitation Data'!$D$28,0,10*ROW('Sanitation Data'!D157))="","",OFFSET('Sanitation Data'!$D$28,0,10*ROW('Sanitation Data'!D157)))</f>
        <v/>
      </c>
      <c r="CL163" s="285" t="str">
        <f ca="true">+IF(OFFSET('Sanitation Data'!$D$29,0,10*ROW('Sanitation Data'!D157))="","",OFFSET('Sanitation Data'!$D$29,0,10*ROW('Sanitation Data'!D157)))</f>
        <v/>
      </c>
      <c r="CM163" s="285" t="str">
        <f ca="true">+IF(OFFSET('Sanitation Data'!$D$30,0,10*ROW('Sanitation Data'!D157))="","",OFFSET('Sanitation Data'!$D$30,0,10*ROW('Sanitation Data'!D157)))</f>
        <v/>
      </c>
      <c r="CN163" s="285" t="str">
        <f ca="true">+IF(OFFSET('Sanitation Data'!$D$31,0,10*ROW('Sanitation Data'!D157))="","",OFFSET('Sanitation Data'!$D$31,0,10*ROW('Sanitation Data'!D157)))</f>
        <v/>
      </c>
      <c r="CO163" s="285" t="str">
        <f ca="true">+IF(OFFSET('Sanitation Data'!$D$32,0,10*ROW('Sanitation Data'!D157))="","",OFFSET('Sanitation Data'!$D$32,0,10*ROW('Sanitation Data'!D157)))</f>
        <v/>
      </c>
      <c r="CP163" s="285" t="str">
        <f ca="true">+IF(OFFSET('Sanitation Data'!$E$28,0,10*ROW('Sanitation Data'!E157))="","",OFFSET('Sanitation Data'!$E$28,0,10*ROW('Sanitation Data'!E157)))</f>
        <v/>
      </c>
      <c r="CQ163" s="285" t="str">
        <f ca="true">+IF(OFFSET('Sanitation Data'!$E$29,0,10*ROW('Sanitation Data'!E157))="","",OFFSET('Sanitation Data'!$E$29,0,10*ROW('Sanitation Data'!E157)))</f>
        <v/>
      </c>
      <c r="CR163" s="285" t="str">
        <f ca="true">+IF(OFFSET('Sanitation Data'!$E$30,0,10*ROW('Sanitation Data'!E157))="","",OFFSET('Sanitation Data'!$E$30,0,10*ROW('Sanitation Data'!E157)))</f>
        <v/>
      </c>
      <c r="CS163" s="285" t="str">
        <f ca="true">+IF(OFFSET('Sanitation Data'!$E$31,0,10*ROW('Sanitation Data'!E157))="","",OFFSET('Sanitation Data'!$E$31,0,10*ROW('Sanitation Data'!E157)))</f>
        <v/>
      </c>
      <c r="CT163" s="285" t="str">
        <f ca="true">+IF(OFFSET('Sanitation Data'!$E$32,0,10*ROW('Sanitation Data'!E157))="","",OFFSET('Sanitation Data'!$E$32,0,10*ROW('Sanitation Data'!E157)))</f>
        <v/>
      </c>
      <c r="CU163" s="285" t="str">
        <f ca="true">+IF(OFFSET('Sanitation Data'!$F$28,0,10*ROW('Sanitation Data'!F157))="","",OFFSET('Sanitation Data'!$F$28,0,10*ROW('Sanitation Data'!F157)))</f>
        <v/>
      </c>
      <c r="CV163" s="285" t="str">
        <f ca="true">+IF(OFFSET('Sanitation Data'!$F$29,0,10*ROW('Sanitation Data'!F157))="","",OFFSET('Sanitation Data'!$F$29,0,10*ROW('Sanitation Data'!F157)))</f>
        <v/>
      </c>
      <c r="CW163" s="285" t="str">
        <f ca="true">+IF(OFFSET('Sanitation Data'!$F$30,0,10*ROW('Sanitation Data'!F157))="","",OFFSET('Sanitation Data'!$F$30,0,10*ROW('Sanitation Data'!F157)))</f>
        <v/>
      </c>
      <c r="CX163" s="285" t="str">
        <f ca="true">+IF(OFFSET('Sanitation Data'!$F$31,0,10*ROW('Sanitation Data'!F157))="","",OFFSET('Sanitation Data'!$F$31,0,10*ROW('Sanitation Data'!F157)))</f>
        <v/>
      </c>
      <c r="CY163" s="285" t="str">
        <f ca="true">+IF(OFFSET('Sanitation Data'!$F$32,0,10*ROW('Sanitation Data'!F157))="","",OFFSET('Sanitation Data'!$F$32,0,10*ROW('Sanitation Data'!F157)))</f>
        <v/>
      </c>
      <c r="CZ163" s="285" t="str">
        <f ca="true">+IF(OFFSET('Sanitation Data'!$G$28,0,10*ROW('Sanitation Data'!G157))="","",OFFSET('Sanitation Data'!$G$28,0,10*ROW('Sanitation Data'!G157)))</f>
        <v/>
      </c>
      <c r="DA163" s="285" t="str">
        <f ca="true">+IF(OFFSET('Sanitation Data'!$G$29,0,10*ROW('Sanitation Data'!G157))="","",OFFSET('Sanitation Data'!$G$29,0,10*ROW('Sanitation Data'!G157)))</f>
        <v/>
      </c>
      <c r="DB163" s="285" t="str">
        <f ca="true">+IF(OFFSET('Sanitation Data'!$G$30,0,10*ROW('Sanitation Data'!G157))="","",OFFSET('Sanitation Data'!$G$30,0,10*ROW('Sanitation Data'!G157)))</f>
        <v/>
      </c>
      <c r="DC163" s="285" t="str">
        <f ca="true">+IF(OFFSET('Sanitation Data'!$G$31,0,10*ROW('Sanitation Data'!G157))="","",OFFSET('Sanitation Data'!$G$31,0,10*ROW('Sanitation Data'!G157)))</f>
        <v/>
      </c>
      <c r="DD163" s="285" t="str">
        <f ca="true">+IF(OFFSET('Sanitation Data'!$G$32,0,10*ROW('Sanitation Data'!G157))="","",OFFSET('Sanitation Data'!$G$32,0,10*ROW('Sanitation Data'!G157)))</f>
        <v/>
      </c>
      <c r="DE163" s="285" t="str">
        <f ca="true">+IF(OFFSET('Sanitation Data'!$H$28,0,10*ROW('Sanitation Data'!H157))="","",OFFSET('Sanitation Data'!$H$28,0,10*ROW('Sanitation Data'!H157)))</f>
        <v/>
      </c>
      <c r="DF163" s="285" t="str">
        <f ca="true">+IF(OFFSET('Sanitation Data'!$H$29,0,10*ROW('Sanitation Data'!H157))="","",OFFSET('Sanitation Data'!$H$29,0,10*ROW('Sanitation Data'!H157)))</f>
        <v/>
      </c>
      <c r="DG163" s="285" t="str">
        <f ca="true">+IF(OFFSET('Sanitation Data'!$H$30,0,10*ROW('Sanitation Data'!H157))="","",OFFSET('Sanitation Data'!$H$30,0,10*ROW('Sanitation Data'!H157)))</f>
        <v/>
      </c>
      <c r="DH163" s="285" t="str">
        <f ca="true">+IF(OFFSET('Sanitation Data'!$H$31,0,10*ROW('Sanitation Data'!H157))="","",OFFSET('Sanitation Data'!$H$31,0,10*ROW('Sanitation Data'!H157)))</f>
        <v/>
      </c>
      <c r="DI163" s="285" t="str">
        <f ca="true">+IF(OFFSET('Sanitation Data'!$H$32,0,10*ROW('Sanitation Data'!H157))="","",OFFSET('Sanitation Data'!$H$32,0,10*ROW('Sanitation Data'!H157)))</f>
        <v/>
      </c>
      <c r="DJ163" s="285" t="str">
        <f ca="true">+IF(OFFSET('Sanitation Data'!$I$28,0,10*ROW('Sanitation Data'!I157))="","",OFFSET('Sanitation Data'!$I$28,0,10*ROW('Sanitation Data'!I157)))</f>
        <v/>
      </c>
      <c r="DK163" s="285" t="str">
        <f ca="true">+IF(OFFSET('Sanitation Data'!$I$29,0,10*ROW('Sanitation Data'!I157))="","",OFFSET('Sanitation Data'!$I$29,0,10*ROW('Sanitation Data'!I157)))</f>
        <v/>
      </c>
      <c r="DL163" s="285" t="str">
        <f ca="true">+IF(OFFSET('Sanitation Data'!$I$30,0,10*ROW('Sanitation Data'!I157))="","",OFFSET('Sanitation Data'!$I$30,0,10*ROW('Sanitation Data'!I157)))</f>
        <v/>
      </c>
      <c r="DM163" s="285" t="str">
        <f ca="true">+IF(OFFSET('Sanitation Data'!$I$31,0,10*ROW('Sanitation Data'!I157))="","",OFFSET('Sanitation Data'!$I$31,0,10*ROW('Sanitation Data'!I157)))</f>
        <v/>
      </c>
      <c r="DN163" s="285" t="str">
        <f ca="true">+IF(OFFSET('Sanitation Data'!$I$32,0,10*ROW('Sanitation Data'!I157))="","",OFFSET('Sanitation Data'!$I$32,0,10*ROW('Sanitation Data'!I157)))</f>
        <v/>
      </c>
      <c r="DO163" s="285" t="str">
        <f ca="true">+IF(OFFSET('Hygiene Data'!$D$11,0,10*ROW('Hygiene Data'!D157))="","",OFFSET('Hygiene Data'!$D$11,0,10*ROW('Hygiene Data'!D157)))</f>
        <v/>
      </c>
      <c r="DP163" s="285" t="str">
        <f ca="true">+IF(OFFSET('Hygiene Data'!$D$12,0,10*ROW('Hygiene Data'!D157))="","",OFFSET('Hygiene Data'!$D$12,0,10*ROW('Hygiene Data'!D157)))</f>
        <v/>
      </c>
      <c r="DQ163" s="285" t="str">
        <f ca="true">+IF(OFFSET('Hygiene Data'!$D$13,0,10*ROW('Hygiene Data'!D157))="","",OFFSET('Hygiene Data'!$D$13,0,10*ROW('Hygiene Data'!D157)))</f>
        <v/>
      </c>
      <c r="DR163" s="285" t="str">
        <f ca="true">+IF(OFFSET('Hygiene Data'!$E$11,0,10*ROW('Hygiene Data'!E157))="","",OFFSET('Hygiene Data'!$E$11,0,10*ROW('Hygiene Data'!E157)))</f>
        <v/>
      </c>
      <c r="DS163" s="285" t="str">
        <f ca="true">+IF(OFFSET('Hygiene Data'!$E$12,0,10*ROW('Hygiene Data'!E157))="","",OFFSET('Hygiene Data'!$E$12,0,10*ROW('Hygiene Data'!E157)))</f>
        <v/>
      </c>
      <c r="DT163" s="285" t="str">
        <f ca="true">+IF(OFFSET('Hygiene Data'!$E$13,0,10*ROW('Hygiene Data'!E157))="","",OFFSET('Hygiene Data'!$E$13,0,10*ROW('Hygiene Data'!E157)))</f>
        <v/>
      </c>
      <c r="DU163" s="285" t="str">
        <f ca="true">+IF(OFFSET('Hygiene Data'!$F$11,0,10*ROW('Hygiene Data'!F157))="","",OFFSET('Hygiene Data'!$F$11,0,10*ROW('Hygiene Data'!F157)))</f>
        <v/>
      </c>
      <c r="DV163" s="285" t="str">
        <f ca="true">+IF(OFFSET('Hygiene Data'!$F$12,0,10*ROW('Hygiene Data'!F157))="","",OFFSET('Hygiene Data'!$F$12,0,10*ROW('Hygiene Data'!F157)))</f>
        <v/>
      </c>
      <c r="DW163" s="285" t="str">
        <f ca="true">+IF(OFFSET('Hygiene Data'!$F$13,0,10*ROW('Hygiene Data'!F157))="","",OFFSET('Hygiene Data'!$F$13,0,10*ROW('Hygiene Data'!F157)))</f>
        <v/>
      </c>
      <c r="DX163" s="285" t="str">
        <f ca="true">+IF(OFFSET('Hygiene Data'!$G$11,0,10*ROW('Hygiene Data'!G157))="","",OFFSET('Hygiene Data'!$G$11,0,10*ROW('Hygiene Data'!G157)))</f>
        <v/>
      </c>
      <c r="DY163" s="285" t="str">
        <f ca="true">+IF(OFFSET('Hygiene Data'!$G$12,0,10*ROW('Hygiene Data'!G157))="","",OFFSET('Hygiene Data'!$G$12,0,10*ROW('Hygiene Data'!G157)))</f>
        <v/>
      </c>
      <c r="DZ163" s="285" t="str">
        <f ca="true">+IF(OFFSET('Hygiene Data'!$G$13,0,10*ROW('Hygiene Data'!G157))="","",OFFSET('Hygiene Data'!$G$13,0,10*ROW('Hygiene Data'!G157)))</f>
        <v/>
      </c>
      <c r="EA163" s="285" t="str">
        <f ca="true">+IF(OFFSET('Hygiene Data'!$H$11,0,10*ROW('Hygiene Data'!H157))="","",OFFSET('Hygiene Data'!$H$11,0,10*ROW('Hygiene Data'!H157)))</f>
        <v/>
      </c>
      <c r="EB163" s="285" t="str">
        <f ca="true">+IF(OFFSET('Hygiene Data'!$H$12,0,10*ROW('Hygiene Data'!H157))="","",OFFSET('Hygiene Data'!$H$12,0,10*ROW('Hygiene Data'!H157)))</f>
        <v/>
      </c>
      <c r="EC163" s="285" t="str">
        <f ca="true">+IF(OFFSET('Hygiene Data'!$H$13,0,10*ROW('Hygiene Data'!H157))="","",OFFSET('Hygiene Data'!$H$13,0,10*ROW('Hygiene Data'!H157)))</f>
        <v/>
      </c>
      <c r="ED163" s="285" t="str">
        <f ca="true">+IF(OFFSET('Hygiene Data'!$I$11,0,10*ROW('Hygiene Data'!I157))="","",OFFSET('Hygiene Data'!$I$11,0,10*ROW('Hygiene Data'!I157)))</f>
        <v/>
      </c>
      <c r="EE163" s="285" t="str">
        <f ca="true">+IF(OFFSET('Hygiene Data'!$I$12,0,10*ROW('Hygiene Data'!I157))="","",OFFSET('Hygiene Data'!$I$12,0,10*ROW('Hygiene Data'!I157)))</f>
        <v/>
      </c>
      <c r="EF163" s="285" t="str">
        <f ca="true">+IF(OFFSET('Hygiene Data'!$I$13,0,10*ROW('Hygiene Data'!I157))="","",OFFSET('Hygiene Data'!$I$13,0,10*ROW('Hygiene Data'!I157)))</f>
        <v/>
      </c>
    </row>
    <row xmlns:x14ac="http://schemas.microsoft.com/office/spreadsheetml/2009/9/ac" r="164" x14ac:dyDescent="0.2">
      <c r="A164" s="35" t="str">
        <f ca="true">+IF(OFFSET('Water Data'!$B$2,0,10*ROW('Water Data'!E158))="","",OFFSET('Water Data'!$B$2,0,10*ROW('Water Data'!E158)))</f>
        <v/>
      </c>
      <c r="B164" s="35" t="str">
        <f ca="true">+IF(OFFSET('Water Data'!$C$2,0,10*ROW('Water Data'!F158))="","",OFFSET('Water Data'!$C$2,0,10*ROW('Water Data'!F158)))</f>
        <v/>
      </c>
      <c r="C164" s="341" t="str">
        <f t="shared" ca="true" si="2"/>
        <v/>
      </c>
      <c r="D164" s="89"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89"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89"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89"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89"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89"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89"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89"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89"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89"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89"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89"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89"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89"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89"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89"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89"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89"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0"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0"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0"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0"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0"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0"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0"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0"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0"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0"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0"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0"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0"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0"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0"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0"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0"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0"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0"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0"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0"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0"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0"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0"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0"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0"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0"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0"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0"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0"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1"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1"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1"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1"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1"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1"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1"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1"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1"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1"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1"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1"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1"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1"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1"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1"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1"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1"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85"/>
      <c r="BS164" s="285" t="str">
        <f ca="true">+IF(OFFSET('Water Data'!$D$27,0,10*ROW('Water Data'!D158))="","",OFFSET('Water Data'!$D$27,0,10*ROW('Water Data'!D158)))</f>
        <v/>
      </c>
      <c r="BT164" s="285" t="str">
        <f ca="true">+IF(OFFSET('Water Data'!$D$28,0,10*ROW('Water Data'!D158))="","",OFFSET('Water Data'!$D$28,0,10*ROW('Water Data'!D158)))</f>
        <v/>
      </c>
      <c r="BU164" s="285" t="str">
        <f ca="true">+IF(OFFSET('Water Data'!$D$29,0,10*ROW('Water Data'!D158))="","",OFFSET('Water Data'!$D$29,0,10*ROW('Water Data'!D158)))</f>
        <v/>
      </c>
      <c r="BV164" s="285" t="str">
        <f ca="true">+IF(OFFSET('Water Data'!$E$27,0,10*ROW('Water Data'!E158))="","",OFFSET('Water Data'!$E$27,0,10*ROW('Water Data'!E158)))</f>
        <v/>
      </c>
      <c r="BW164" s="285" t="str">
        <f ca="true">+IF(OFFSET('Water Data'!$E$28,0,10*ROW('Water Data'!E158))="","",OFFSET('Water Data'!$E$28,0,10*ROW('Water Data'!E158)))</f>
        <v/>
      </c>
      <c r="BX164" s="285" t="str">
        <f ca="true">+IF(OFFSET('Water Data'!$E$29,0,10*ROW('Water Data'!E158))="","",OFFSET('Water Data'!$E$29,0,10*ROW('Water Data'!E158)))</f>
        <v/>
      </c>
      <c r="BY164" s="285" t="str">
        <f ca="true">+IF(OFFSET('Water Data'!$F$27,0,10*ROW('Water Data'!F158))="","",OFFSET('Water Data'!$F$27,0,10*ROW('Water Data'!F158)))</f>
        <v/>
      </c>
      <c r="BZ164" s="285" t="str">
        <f ca="true">+IF(OFFSET('Water Data'!$F$28,0,10*ROW('Water Data'!F158))="","",OFFSET('Water Data'!$F$28,0,10*ROW('Water Data'!F158)))</f>
        <v/>
      </c>
      <c r="CA164" s="285" t="str">
        <f ca="true">+IF(OFFSET('Water Data'!$F$29,0,10*ROW('Water Data'!F158))="","",OFFSET('Water Data'!$F$29,0,10*ROW('Water Data'!F158)))</f>
        <v/>
      </c>
      <c r="CB164" s="285" t="str">
        <f ca="true">+IF(OFFSET('Water Data'!$G$27,0,10*ROW('Water Data'!G158))="","",OFFSET('Water Data'!$G$27,0,10*ROW('Water Data'!G158)))</f>
        <v/>
      </c>
      <c r="CC164" s="285" t="str">
        <f ca="true">+IF(OFFSET('Water Data'!$G$28,0,10*ROW('Water Data'!G158))="","",OFFSET('Water Data'!$G$28,0,10*ROW('Water Data'!G158)))</f>
        <v/>
      </c>
      <c r="CD164" s="285" t="str">
        <f ca="true">+IF(OFFSET('Water Data'!$G$29,0,10*ROW('Water Data'!G158))="","",OFFSET('Water Data'!$G$29,0,10*ROW('Water Data'!G158)))</f>
        <v/>
      </c>
      <c r="CE164" s="285" t="str">
        <f ca="true">+IF(OFFSET('Water Data'!$H$27,0,10*ROW('Water Data'!H158))="","",OFFSET('Water Data'!$H$27,0,10*ROW('Water Data'!H158)))</f>
        <v/>
      </c>
      <c r="CF164" s="285" t="str">
        <f ca="true">+IF(OFFSET('Water Data'!$H$28,0,10*ROW('Water Data'!H158))="","",OFFSET('Water Data'!$H$28,0,10*ROW('Water Data'!H158)))</f>
        <v/>
      </c>
      <c r="CG164" s="285" t="str">
        <f ca="true">+IF(OFFSET('Water Data'!$H$29,0,10*ROW('Water Data'!H158))="","",OFFSET('Water Data'!$H$29,0,10*ROW('Water Data'!H158)))</f>
        <v/>
      </c>
      <c r="CH164" s="285" t="str">
        <f ca="true">+IF(OFFSET('Water Data'!$I$27,0,10*ROW('Water Data'!I158))="","",OFFSET('Water Data'!$I$27,0,10*ROW('Water Data'!I158)))</f>
        <v/>
      </c>
      <c r="CI164" s="285" t="str">
        <f ca="true">+IF(OFFSET('Water Data'!$I$28,0,10*ROW('Water Data'!I158))="","",OFFSET('Water Data'!$I$28,0,10*ROW('Water Data'!I158)))</f>
        <v/>
      </c>
      <c r="CJ164" s="285" t="str">
        <f ca="true">+IF(OFFSET('Water Data'!$I$29,0,10*ROW('Water Data'!I158))="","",OFFSET('Water Data'!$I$29,0,10*ROW('Water Data'!I158)))</f>
        <v/>
      </c>
      <c r="CK164" s="285" t="str">
        <f ca="true">+IF(OFFSET('Sanitation Data'!$D$28,0,10*ROW('Sanitation Data'!D158))="","",OFFSET('Sanitation Data'!$D$28,0,10*ROW('Sanitation Data'!D158)))</f>
        <v/>
      </c>
      <c r="CL164" s="285" t="str">
        <f ca="true">+IF(OFFSET('Sanitation Data'!$D$29,0,10*ROW('Sanitation Data'!D158))="","",OFFSET('Sanitation Data'!$D$29,0,10*ROW('Sanitation Data'!D158)))</f>
        <v/>
      </c>
      <c r="CM164" s="285" t="str">
        <f ca="true">+IF(OFFSET('Sanitation Data'!$D$30,0,10*ROW('Sanitation Data'!D158))="","",OFFSET('Sanitation Data'!$D$30,0,10*ROW('Sanitation Data'!D158)))</f>
        <v/>
      </c>
      <c r="CN164" s="285" t="str">
        <f ca="true">+IF(OFFSET('Sanitation Data'!$D$31,0,10*ROW('Sanitation Data'!D158))="","",OFFSET('Sanitation Data'!$D$31,0,10*ROW('Sanitation Data'!D158)))</f>
        <v/>
      </c>
      <c r="CO164" s="285" t="str">
        <f ca="true">+IF(OFFSET('Sanitation Data'!$D$32,0,10*ROW('Sanitation Data'!D158))="","",OFFSET('Sanitation Data'!$D$32,0,10*ROW('Sanitation Data'!D158)))</f>
        <v/>
      </c>
      <c r="CP164" s="285" t="str">
        <f ca="true">+IF(OFFSET('Sanitation Data'!$E$28,0,10*ROW('Sanitation Data'!E158))="","",OFFSET('Sanitation Data'!$E$28,0,10*ROW('Sanitation Data'!E158)))</f>
        <v/>
      </c>
      <c r="CQ164" s="285" t="str">
        <f ca="true">+IF(OFFSET('Sanitation Data'!$E$29,0,10*ROW('Sanitation Data'!E158))="","",OFFSET('Sanitation Data'!$E$29,0,10*ROW('Sanitation Data'!E158)))</f>
        <v/>
      </c>
      <c r="CR164" s="285" t="str">
        <f ca="true">+IF(OFFSET('Sanitation Data'!$E$30,0,10*ROW('Sanitation Data'!E158))="","",OFFSET('Sanitation Data'!$E$30,0,10*ROW('Sanitation Data'!E158)))</f>
        <v/>
      </c>
      <c r="CS164" s="285" t="str">
        <f ca="true">+IF(OFFSET('Sanitation Data'!$E$31,0,10*ROW('Sanitation Data'!E158))="","",OFFSET('Sanitation Data'!$E$31,0,10*ROW('Sanitation Data'!E158)))</f>
        <v/>
      </c>
      <c r="CT164" s="285" t="str">
        <f ca="true">+IF(OFFSET('Sanitation Data'!$E$32,0,10*ROW('Sanitation Data'!E158))="","",OFFSET('Sanitation Data'!$E$32,0,10*ROW('Sanitation Data'!E158)))</f>
        <v/>
      </c>
      <c r="CU164" s="285" t="str">
        <f ca="true">+IF(OFFSET('Sanitation Data'!$F$28,0,10*ROW('Sanitation Data'!F158))="","",OFFSET('Sanitation Data'!$F$28,0,10*ROW('Sanitation Data'!F158)))</f>
        <v/>
      </c>
      <c r="CV164" s="285" t="str">
        <f ca="true">+IF(OFFSET('Sanitation Data'!$F$29,0,10*ROW('Sanitation Data'!F158))="","",OFFSET('Sanitation Data'!$F$29,0,10*ROW('Sanitation Data'!F158)))</f>
        <v/>
      </c>
      <c r="CW164" s="285" t="str">
        <f ca="true">+IF(OFFSET('Sanitation Data'!$F$30,0,10*ROW('Sanitation Data'!F158))="","",OFFSET('Sanitation Data'!$F$30,0,10*ROW('Sanitation Data'!F158)))</f>
        <v/>
      </c>
      <c r="CX164" s="285" t="str">
        <f ca="true">+IF(OFFSET('Sanitation Data'!$F$31,0,10*ROW('Sanitation Data'!F158))="","",OFFSET('Sanitation Data'!$F$31,0,10*ROW('Sanitation Data'!F158)))</f>
        <v/>
      </c>
      <c r="CY164" s="285" t="str">
        <f ca="true">+IF(OFFSET('Sanitation Data'!$F$32,0,10*ROW('Sanitation Data'!F158))="","",OFFSET('Sanitation Data'!$F$32,0,10*ROW('Sanitation Data'!F158)))</f>
        <v/>
      </c>
      <c r="CZ164" s="285" t="str">
        <f ca="true">+IF(OFFSET('Sanitation Data'!$G$28,0,10*ROW('Sanitation Data'!G158))="","",OFFSET('Sanitation Data'!$G$28,0,10*ROW('Sanitation Data'!G158)))</f>
        <v/>
      </c>
      <c r="DA164" s="285" t="str">
        <f ca="true">+IF(OFFSET('Sanitation Data'!$G$29,0,10*ROW('Sanitation Data'!G158))="","",OFFSET('Sanitation Data'!$G$29,0,10*ROW('Sanitation Data'!G158)))</f>
        <v/>
      </c>
      <c r="DB164" s="285" t="str">
        <f ca="true">+IF(OFFSET('Sanitation Data'!$G$30,0,10*ROW('Sanitation Data'!G158))="","",OFFSET('Sanitation Data'!$G$30,0,10*ROW('Sanitation Data'!G158)))</f>
        <v/>
      </c>
      <c r="DC164" s="285" t="str">
        <f ca="true">+IF(OFFSET('Sanitation Data'!$G$31,0,10*ROW('Sanitation Data'!G158))="","",OFFSET('Sanitation Data'!$G$31,0,10*ROW('Sanitation Data'!G158)))</f>
        <v/>
      </c>
      <c r="DD164" s="285" t="str">
        <f ca="true">+IF(OFFSET('Sanitation Data'!$G$32,0,10*ROW('Sanitation Data'!G158))="","",OFFSET('Sanitation Data'!$G$32,0,10*ROW('Sanitation Data'!G158)))</f>
        <v/>
      </c>
      <c r="DE164" s="285" t="str">
        <f ca="true">+IF(OFFSET('Sanitation Data'!$H$28,0,10*ROW('Sanitation Data'!H158))="","",OFFSET('Sanitation Data'!$H$28,0,10*ROW('Sanitation Data'!H158)))</f>
        <v/>
      </c>
      <c r="DF164" s="285" t="str">
        <f ca="true">+IF(OFFSET('Sanitation Data'!$H$29,0,10*ROW('Sanitation Data'!H158))="","",OFFSET('Sanitation Data'!$H$29,0,10*ROW('Sanitation Data'!H158)))</f>
        <v/>
      </c>
      <c r="DG164" s="285" t="str">
        <f ca="true">+IF(OFFSET('Sanitation Data'!$H$30,0,10*ROW('Sanitation Data'!H158))="","",OFFSET('Sanitation Data'!$H$30,0,10*ROW('Sanitation Data'!H158)))</f>
        <v/>
      </c>
      <c r="DH164" s="285" t="str">
        <f ca="true">+IF(OFFSET('Sanitation Data'!$H$31,0,10*ROW('Sanitation Data'!H158))="","",OFFSET('Sanitation Data'!$H$31,0,10*ROW('Sanitation Data'!H158)))</f>
        <v/>
      </c>
      <c r="DI164" s="285" t="str">
        <f ca="true">+IF(OFFSET('Sanitation Data'!$H$32,0,10*ROW('Sanitation Data'!H158))="","",OFFSET('Sanitation Data'!$H$32,0,10*ROW('Sanitation Data'!H158)))</f>
        <v/>
      </c>
      <c r="DJ164" s="285" t="str">
        <f ca="true">+IF(OFFSET('Sanitation Data'!$I$28,0,10*ROW('Sanitation Data'!I158))="","",OFFSET('Sanitation Data'!$I$28,0,10*ROW('Sanitation Data'!I158)))</f>
        <v/>
      </c>
      <c r="DK164" s="285" t="str">
        <f ca="true">+IF(OFFSET('Sanitation Data'!$I$29,0,10*ROW('Sanitation Data'!I158))="","",OFFSET('Sanitation Data'!$I$29,0,10*ROW('Sanitation Data'!I158)))</f>
        <v/>
      </c>
      <c r="DL164" s="285" t="str">
        <f ca="true">+IF(OFFSET('Sanitation Data'!$I$30,0,10*ROW('Sanitation Data'!I158))="","",OFFSET('Sanitation Data'!$I$30,0,10*ROW('Sanitation Data'!I158)))</f>
        <v/>
      </c>
      <c r="DM164" s="285" t="str">
        <f ca="true">+IF(OFFSET('Sanitation Data'!$I$31,0,10*ROW('Sanitation Data'!I158))="","",OFFSET('Sanitation Data'!$I$31,0,10*ROW('Sanitation Data'!I158)))</f>
        <v/>
      </c>
      <c r="DN164" s="285" t="str">
        <f ca="true">+IF(OFFSET('Sanitation Data'!$I$32,0,10*ROW('Sanitation Data'!I158))="","",OFFSET('Sanitation Data'!$I$32,0,10*ROW('Sanitation Data'!I158)))</f>
        <v/>
      </c>
      <c r="DO164" s="285" t="str">
        <f ca="true">+IF(OFFSET('Hygiene Data'!$D$11,0,10*ROW('Hygiene Data'!D158))="","",OFFSET('Hygiene Data'!$D$11,0,10*ROW('Hygiene Data'!D158)))</f>
        <v/>
      </c>
      <c r="DP164" s="285" t="str">
        <f ca="true">+IF(OFFSET('Hygiene Data'!$D$12,0,10*ROW('Hygiene Data'!D158))="","",OFFSET('Hygiene Data'!$D$12,0,10*ROW('Hygiene Data'!D158)))</f>
        <v/>
      </c>
      <c r="DQ164" s="285" t="str">
        <f ca="true">+IF(OFFSET('Hygiene Data'!$D$13,0,10*ROW('Hygiene Data'!D158))="","",OFFSET('Hygiene Data'!$D$13,0,10*ROW('Hygiene Data'!D158)))</f>
        <v/>
      </c>
      <c r="DR164" s="285" t="str">
        <f ca="true">+IF(OFFSET('Hygiene Data'!$E$11,0,10*ROW('Hygiene Data'!E158))="","",OFFSET('Hygiene Data'!$E$11,0,10*ROW('Hygiene Data'!E158)))</f>
        <v/>
      </c>
      <c r="DS164" s="285" t="str">
        <f ca="true">+IF(OFFSET('Hygiene Data'!$E$12,0,10*ROW('Hygiene Data'!E158))="","",OFFSET('Hygiene Data'!$E$12,0,10*ROW('Hygiene Data'!E158)))</f>
        <v/>
      </c>
      <c r="DT164" s="285" t="str">
        <f ca="true">+IF(OFFSET('Hygiene Data'!$E$13,0,10*ROW('Hygiene Data'!E158))="","",OFFSET('Hygiene Data'!$E$13,0,10*ROW('Hygiene Data'!E158)))</f>
        <v/>
      </c>
      <c r="DU164" s="285" t="str">
        <f ca="true">+IF(OFFSET('Hygiene Data'!$F$11,0,10*ROW('Hygiene Data'!F158))="","",OFFSET('Hygiene Data'!$F$11,0,10*ROW('Hygiene Data'!F158)))</f>
        <v/>
      </c>
      <c r="DV164" s="285" t="str">
        <f ca="true">+IF(OFFSET('Hygiene Data'!$F$12,0,10*ROW('Hygiene Data'!F158))="","",OFFSET('Hygiene Data'!$F$12,0,10*ROW('Hygiene Data'!F158)))</f>
        <v/>
      </c>
      <c r="DW164" s="285" t="str">
        <f ca="true">+IF(OFFSET('Hygiene Data'!$F$13,0,10*ROW('Hygiene Data'!F158))="","",OFFSET('Hygiene Data'!$F$13,0,10*ROW('Hygiene Data'!F158)))</f>
        <v/>
      </c>
      <c r="DX164" s="285" t="str">
        <f ca="true">+IF(OFFSET('Hygiene Data'!$G$11,0,10*ROW('Hygiene Data'!G158))="","",OFFSET('Hygiene Data'!$G$11,0,10*ROW('Hygiene Data'!G158)))</f>
        <v/>
      </c>
      <c r="DY164" s="285" t="str">
        <f ca="true">+IF(OFFSET('Hygiene Data'!$G$12,0,10*ROW('Hygiene Data'!G158))="","",OFFSET('Hygiene Data'!$G$12,0,10*ROW('Hygiene Data'!G158)))</f>
        <v/>
      </c>
      <c r="DZ164" s="285" t="str">
        <f ca="true">+IF(OFFSET('Hygiene Data'!$G$13,0,10*ROW('Hygiene Data'!G158))="","",OFFSET('Hygiene Data'!$G$13,0,10*ROW('Hygiene Data'!G158)))</f>
        <v/>
      </c>
      <c r="EA164" s="285" t="str">
        <f ca="true">+IF(OFFSET('Hygiene Data'!$H$11,0,10*ROW('Hygiene Data'!H158))="","",OFFSET('Hygiene Data'!$H$11,0,10*ROW('Hygiene Data'!H158)))</f>
        <v/>
      </c>
      <c r="EB164" s="285" t="str">
        <f ca="true">+IF(OFFSET('Hygiene Data'!$H$12,0,10*ROW('Hygiene Data'!H158))="","",OFFSET('Hygiene Data'!$H$12,0,10*ROW('Hygiene Data'!H158)))</f>
        <v/>
      </c>
      <c r="EC164" s="285" t="str">
        <f ca="true">+IF(OFFSET('Hygiene Data'!$H$13,0,10*ROW('Hygiene Data'!H158))="","",OFFSET('Hygiene Data'!$H$13,0,10*ROW('Hygiene Data'!H158)))</f>
        <v/>
      </c>
      <c r="ED164" s="285" t="str">
        <f ca="true">+IF(OFFSET('Hygiene Data'!$I$11,0,10*ROW('Hygiene Data'!I158))="","",OFFSET('Hygiene Data'!$I$11,0,10*ROW('Hygiene Data'!I158)))</f>
        <v/>
      </c>
      <c r="EE164" s="285" t="str">
        <f ca="true">+IF(OFFSET('Hygiene Data'!$I$12,0,10*ROW('Hygiene Data'!I158))="","",OFFSET('Hygiene Data'!$I$12,0,10*ROW('Hygiene Data'!I158)))</f>
        <v/>
      </c>
      <c r="EF164" s="285" t="str">
        <f ca="true">+IF(OFFSET('Hygiene Data'!$I$13,0,10*ROW('Hygiene Data'!I158))="","",OFFSET('Hygiene Data'!$I$13,0,10*ROW('Hygiene Data'!I158)))</f>
        <v/>
      </c>
    </row>
    <row xmlns:x14ac="http://schemas.microsoft.com/office/spreadsheetml/2009/9/ac" r="165" x14ac:dyDescent="0.2">
      <c r="A165" s="35" t="str">
        <f ca="true">+IF(OFFSET('Water Data'!$B$2,0,10*ROW('Water Data'!E159))="","",OFFSET('Water Data'!$B$2,0,10*ROW('Water Data'!E159)))</f>
        <v/>
      </c>
      <c r="B165" s="35" t="str">
        <f ca="true">+IF(OFFSET('Water Data'!$C$2,0,10*ROW('Water Data'!F159))="","",OFFSET('Water Data'!$C$2,0,10*ROW('Water Data'!F159)))</f>
        <v/>
      </c>
      <c r="C165" s="341" t="str">
        <f t="shared" ca="true" si="2"/>
        <v/>
      </c>
      <c r="D165" s="89"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89"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89"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89"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89"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89"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89"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89"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89"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89"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89"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89"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89"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89"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89"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89"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89"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89"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0"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0"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0"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0"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0"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0"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0"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0"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0"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0"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0"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0"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0"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0"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0"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0"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0"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0"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0"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0"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0"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0"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0"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0"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0"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0"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0"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0"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0"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0"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1"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1"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1"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1"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1"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1"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1"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1"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1"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1"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1"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1"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1"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1"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1"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1"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1"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1"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85"/>
      <c r="BS165" s="285" t="str">
        <f ca="true">+IF(OFFSET('Water Data'!$D$27,0,10*ROW('Water Data'!D159))="","",OFFSET('Water Data'!$D$27,0,10*ROW('Water Data'!D159)))</f>
        <v/>
      </c>
      <c r="BT165" s="285" t="str">
        <f ca="true">+IF(OFFSET('Water Data'!$D$28,0,10*ROW('Water Data'!D159))="","",OFFSET('Water Data'!$D$28,0,10*ROW('Water Data'!D159)))</f>
        <v/>
      </c>
      <c r="BU165" s="285" t="str">
        <f ca="true">+IF(OFFSET('Water Data'!$D$29,0,10*ROW('Water Data'!D159))="","",OFFSET('Water Data'!$D$29,0,10*ROW('Water Data'!D159)))</f>
        <v/>
      </c>
      <c r="BV165" s="285" t="str">
        <f ca="true">+IF(OFFSET('Water Data'!$E$27,0,10*ROW('Water Data'!E159))="","",OFFSET('Water Data'!$E$27,0,10*ROW('Water Data'!E159)))</f>
        <v/>
      </c>
      <c r="BW165" s="285" t="str">
        <f ca="true">+IF(OFFSET('Water Data'!$E$28,0,10*ROW('Water Data'!E159))="","",OFFSET('Water Data'!$E$28,0,10*ROW('Water Data'!E159)))</f>
        <v/>
      </c>
      <c r="BX165" s="285" t="str">
        <f ca="true">+IF(OFFSET('Water Data'!$E$29,0,10*ROW('Water Data'!E159))="","",OFFSET('Water Data'!$E$29,0,10*ROW('Water Data'!E159)))</f>
        <v/>
      </c>
      <c r="BY165" s="285" t="str">
        <f ca="true">+IF(OFFSET('Water Data'!$F$27,0,10*ROW('Water Data'!F159))="","",OFFSET('Water Data'!$F$27,0,10*ROW('Water Data'!F159)))</f>
        <v/>
      </c>
      <c r="BZ165" s="285" t="str">
        <f ca="true">+IF(OFFSET('Water Data'!$F$28,0,10*ROW('Water Data'!F159))="","",OFFSET('Water Data'!$F$28,0,10*ROW('Water Data'!F159)))</f>
        <v/>
      </c>
      <c r="CA165" s="285" t="str">
        <f ca="true">+IF(OFFSET('Water Data'!$F$29,0,10*ROW('Water Data'!F159))="","",OFFSET('Water Data'!$F$29,0,10*ROW('Water Data'!F159)))</f>
        <v/>
      </c>
      <c r="CB165" s="285" t="str">
        <f ca="true">+IF(OFFSET('Water Data'!$G$27,0,10*ROW('Water Data'!G159))="","",OFFSET('Water Data'!$G$27,0,10*ROW('Water Data'!G159)))</f>
        <v/>
      </c>
      <c r="CC165" s="285" t="str">
        <f ca="true">+IF(OFFSET('Water Data'!$G$28,0,10*ROW('Water Data'!G159))="","",OFFSET('Water Data'!$G$28,0,10*ROW('Water Data'!G159)))</f>
        <v/>
      </c>
      <c r="CD165" s="285" t="str">
        <f ca="true">+IF(OFFSET('Water Data'!$G$29,0,10*ROW('Water Data'!G159))="","",OFFSET('Water Data'!$G$29,0,10*ROW('Water Data'!G159)))</f>
        <v/>
      </c>
      <c r="CE165" s="285" t="str">
        <f ca="true">+IF(OFFSET('Water Data'!$H$27,0,10*ROW('Water Data'!H159))="","",OFFSET('Water Data'!$H$27,0,10*ROW('Water Data'!H159)))</f>
        <v/>
      </c>
      <c r="CF165" s="285" t="str">
        <f ca="true">+IF(OFFSET('Water Data'!$H$28,0,10*ROW('Water Data'!H159))="","",OFFSET('Water Data'!$H$28,0,10*ROW('Water Data'!H159)))</f>
        <v/>
      </c>
      <c r="CG165" s="285" t="str">
        <f ca="true">+IF(OFFSET('Water Data'!$H$29,0,10*ROW('Water Data'!H159))="","",OFFSET('Water Data'!$H$29,0,10*ROW('Water Data'!H159)))</f>
        <v/>
      </c>
      <c r="CH165" s="285" t="str">
        <f ca="true">+IF(OFFSET('Water Data'!$I$27,0,10*ROW('Water Data'!I159))="","",OFFSET('Water Data'!$I$27,0,10*ROW('Water Data'!I159)))</f>
        <v/>
      </c>
      <c r="CI165" s="285" t="str">
        <f ca="true">+IF(OFFSET('Water Data'!$I$28,0,10*ROW('Water Data'!I159))="","",OFFSET('Water Data'!$I$28,0,10*ROW('Water Data'!I159)))</f>
        <v/>
      </c>
      <c r="CJ165" s="285" t="str">
        <f ca="true">+IF(OFFSET('Water Data'!$I$29,0,10*ROW('Water Data'!I159))="","",OFFSET('Water Data'!$I$29,0,10*ROW('Water Data'!I159)))</f>
        <v/>
      </c>
      <c r="CK165" s="285" t="str">
        <f ca="true">+IF(OFFSET('Sanitation Data'!$D$28,0,10*ROW('Sanitation Data'!D159))="","",OFFSET('Sanitation Data'!$D$28,0,10*ROW('Sanitation Data'!D159)))</f>
        <v/>
      </c>
      <c r="CL165" s="285" t="str">
        <f ca="true">+IF(OFFSET('Sanitation Data'!$D$29,0,10*ROW('Sanitation Data'!D159))="","",OFFSET('Sanitation Data'!$D$29,0,10*ROW('Sanitation Data'!D159)))</f>
        <v/>
      </c>
      <c r="CM165" s="285" t="str">
        <f ca="true">+IF(OFFSET('Sanitation Data'!$D$30,0,10*ROW('Sanitation Data'!D159))="","",OFFSET('Sanitation Data'!$D$30,0,10*ROW('Sanitation Data'!D159)))</f>
        <v/>
      </c>
      <c r="CN165" s="285" t="str">
        <f ca="true">+IF(OFFSET('Sanitation Data'!$D$31,0,10*ROW('Sanitation Data'!D159))="","",OFFSET('Sanitation Data'!$D$31,0,10*ROW('Sanitation Data'!D159)))</f>
        <v/>
      </c>
      <c r="CO165" s="285" t="str">
        <f ca="true">+IF(OFFSET('Sanitation Data'!$D$32,0,10*ROW('Sanitation Data'!D159))="","",OFFSET('Sanitation Data'!$D$32,0,10*ROW('Sanitation Data'!D159)))</f>
        <v/>
      </c>
      <c r="CP165" s="285" t="str">
        <f ca="true">+IF(OFFSET('Sanitation Data'!$E$28,0,10*ROW('Sanitation Data'!E159))="","",OFFSET('Sanitation Data'!$E$28,0,10*ROW('Sanitation Data'!E159)))</f>
        <v/>
      </c>
      <c r="CQ165" s="285" t="str">
        <f ca="true">+IF(OFFSET('Sanitation Data'!$E$29,0,10*ROW('Sanitation Data'!E159))="","",OFFSET('Sanitation Data'!$E$29,0,10*ROW('Sanitation Data'!E159)))</f>
        <v/>
      </c>
      <c r="CR165" s="285" t="str">
        <f ca="true">+IF(OFFSET('Sanitation Data'!$E$30,0,10*ROW('Sanitation Data'!E159))="","",OFFSET('Sanitation Data'!$E$30,0,10*ROW('Sanitation Data'!E159)))</f>
        <v/>
      </c>
      <c r="CS165" s="285" t="str">
        <f ca="true">+IF(OFFSET('Sanitation Data'!$E$31,0,10*ROW('Sanitation Data'!E159))="","",OFFSET('Sanitation Data'!$E$31,0,10*ROW('Sanitation Data'!E159)))</f>
        <v/>
      </c>
      <c r="CT165" s="285" t="str">
        <f ca="true">+IF(OFFSET('Sanitation Data'!$E$32,0,10*ROW('Sanitation Data'!E159))="","",OFFSET('Sanitation Data'!$E$32,0,10*ROW('Sanitation Data'!E159)))</f>
        <v/>
      </c>
      <c r="CU165" s="285" t="str">
        <f ca="true">+IF(OFFSET('Sanitation Data'!$F$28,0,10*ROW('Sanitation Data'!F159))="","",OFFSET('Sanitation Data'!$F$28,0,10*ROW('Sanitation Data'!F159)))</f>
        <v/>
      </c>
      <c r="CV165" s="285" t="str">
        <f ca="true">+IF(OFFSET('Sanitation Data'!$F$29,0,10*ROW('Sanitation Data'!F159))="","",OFFSET('Sanitation Data'!$F$29,0,10*ROW('Sanitation Data'!F159)))</f>
        <v/>
      </c>
      <c r="CW165" s="285" t="str">
        <f ca="true">+IF(OFFSET('Sanitation Data'!$F$30,0,10*ROW('Sanitation Data'!F159))="","",OFFSET('Sanitation Data'!$F$30,0,10*ROW('Sanitation Data'!F159)))</f>
        <v/>
      </c>
      <c r="CX165" s="285" t="str">
        <f ca="true">+IF(OFFSET('Sanitation Data'!$F$31,0,10*ROW('Sanitation Data'!F159))="","",OFFSET('Sanitation Data'!$F$31,0,10*ROW('Sanitation Data'!F159)))</f>
        <v/>
      </c>
      <c r="CY165" s="285" t="str">
        <f ca="true">+IF(OFFSET('Sanitation Data'!$F$32,0,10*ROW('Sanitation Data'!F159))="","",OFFSET('Sanitation Data'!$F$32,0,10*ROW('Sanitation Data'!F159)))</f>
        <v/>
      </c>
      <c r="CZ165" s="285" t="str">
        <f ca="true">+IF(OFFSET('Sanitation Data'!$G$28,0,10*ROW('Sanitation Data'!G159))="","",OFFSET('Sanitation Data'!$G$28,0,10*ROW('Sanitation Data'!G159)))</f>
        <v/>
      </c>
      <c r="DA165" s="285" t="str">
        <f ca="true">+IF(OFFSET('Sanitation Data'!$G$29,0,10*ROW('Sanitation Data'!G159))="","",OFFSET('Sanitation Data'!$G$29,0,10*ROW('Sanitation Data'!G159)))</f>
        <v/>
      </c>
      <c r="DB165" s="285" t="str">
        <f ca="true">+IF(OFFSET('Sanitation Data'!$G$30,0,10*ROW('Sanitation Data'!G159))="","",OFFSET('Sanitation Data'!$G$30,0,10*ROW('Sanitation Data'!G159)))</f>
        <v/>
      </c>
      <c r="DC165" s="285" t="str">
        <f ca="true">+IF(OFFSET('Sanitation Data'!$G$31,0,10*ROW('Sanitation Data'!G159))="","",OFFSET('Sanitation Data'!$G$31,0,10*ROW('Sanitation Data'!G159)))</f>
        <v/>
      </c>
      <c r="DD165" s="285" t="str">
        <f ca="true">+IF(OFFSET('Sanitation Data'!$G$32,0,10*ROW('Sanitation Data'!G159))="","",OFFSET('Sanitation Data'!$G$32,0,10*ROW('Sanitation Data'!G159)))</f>
        <v/>
      </c>
      <c r="DE165" s="285" t="str">
        <f ca="true">+IF(OFFSET('Sanitation Data'!$H$28,0,10*ROW('Sanitation Data'!H159))="","",OFFSET('Sanitation Data'!$H$28,0,10*ROW('Sanitation Data'!H159)))</f>
        <v/>
      </c>
      <c r="DF165" s="285" t="str">
        <f ca="true">+IF(OFFSET('Sanitation Data'!$H$29,0,10*ROW('Sanitation Data'!H159))="","",OFFSET('Sanitation Data'!$H$29,0,10*ROW('Sanitation Data'!H159)))</f>
        <v/>
      </c>
      <c r="DG165" s="285" t="str">
        <f ca="true">+IF(OFFSET('Sanitation Data'!$H$30,0,10*ROW('Sanitation Data'!H159))="","",OFFSET('Sanitation Data'!$H$30,0,10*ROW('Sanitation Data'!H159)))</f>
        <v/>
      </c>
      <c r="DH165" s="285" t="str">
        <f ca="true">+IF(OFFSET('Sanitation Data'!$H$31,0,10*ROW('Sanitation Data'!H159))="","",OFFSET('Sanitation Data'!$H$31,0,10*ROW('Sanitation Data'!H159)))</f>
        <v/>
      </c>
      <c r="DI165" s="285" t="str">
        <f ca="true">+IF(OFFSET('Sanitation Data'!$H$32,0,10*ROW('Sanitation Data'!H159))="","",OFFSET('Sanitation Data'!$H$32,0,10*ROW('Sanitation Data'!H159)))</f>
        <v/>
      </c>
      <c r="DJ165" s="285" t="str">
        <f ca="true">+IF(OFFSET('Sanitation Data'!$I$28,0,10*ROW('Sanitation Data'!I159))="","",OFFSET('Sanitation Data'!$I$28,0,10*ROW('Sanitation Data'!I159)))</f>
        <v/>
      </c>
      <c r="DK165" s="285" t="str">
        <f ca="true">+IF(OFFSET('Sanitation Data'!$I$29,0,10*ROW('Sanitation Data'!I159))="","",OFFSET('Sanitation Data'!$I$29,0,10*ROW('Sanitation Data'!I159)))</f>
        <v/>
      </c>
      <c r="DL165" s="285" t="str">
        <f ca="true">+IF(OFFSET('Sanitation Data'!$I$30,0,10*ROW('Sanitation Data'!I159))="","",OFFSET('Sanitation Data'!$I$30,0,10*ROW('Sanitation Data'!I159)))</f>
        <v/>
      </c>
      <c r="DM165" s="285" t="str">
        <f ca="true">+IF(OFFSET('Sanitation Data'!$I$31,0,10*ROW('Sanitation Data'!I159))="","",OFFSET('Sanitation Data'!$I$31,0,10*ROW('Sanitation Data'!I159)))</f>
        <v/>
      </c>
      <c r="DN165" s="285" t="str">
        <f ca="true">+IF(OFFSET('Sanitation Data'!$I$32,0,10*ROW('Sanitation Data'!I159))="","",OFFSET('Sanitation Data'!$I$32,0,10*ROW('Sanitation Data'!I159)))</f>
        <v/>
      </c>
      <c r="DO165" s="285" t="str">
        <f ca="true">+IF(OFFSET('Hygiene Data'!$D$11,0,10*ROW('Hygiene Data'!D159))="","",OFFSET('Hygiene Data'!$D$11,0,10*ROW('Hygiene Data'!D159)))</f>
        <v/>
      </c>
      <c r="DP165" s="285" t="str">
        <f ca="true">+IF(OFFSET('Hygiene Data'!$D$12,0,10*ROW('Hygiene Data'!D159))="","",OFFSET('Hygiene Data'!$D$12,0,10*ROW('Hygiene Data'!D159)))</f>
        <v/>
      </c>
      <c r="DQ165" s="285" t="str">
        <f ca="true">+IF(OFFSET('Hygiene Data'!$D$13,0,10*ROW('Hygiene Data'!D159))="","",OFFSET('Hygiene Data'!$D$13,0,10*ROW('Hygiene Data'!D159)))</f>
        <v/>
      </c>
      <c r="DR165" s="285" t="str">
        <f ca="true">+IF(OFFSET('Hygiene Data'!$E$11,0,10*ROW('Hygiene Data'!E159))="","",OFFSET('Hygiene Data'!$E$11,0,10*ROW('Hygiene Data'!E159)))</f>
        <v/>
      </c>
      <c r="DS165" s="285" t="str">
        <f ca="true">+IF(OFFSET('Hygiene Data'!$E$12,0,10*ROW('Hygiene Data'!E159))="","",OFFSET('Hygiene Data'!$E$12,0,10*ROW('Hygiene Data'!E159)))</f>
        <v/>
      </c>
      <c r="DT165" s="285" t="str">
        <f ca="true">+IF(OFFSET('Hygiene Data'!$E$13,0,10*ROW('Hygiene Data'!E159))="","",OFFSET('Hygiene Data'!$E$13,0,10*ROW('Hygiene Data'!E159)))</f>
        <v/>
      </c>
      <c r="DU165" s="285" t="str">
        <f ca="true">+IF(OFFSET('Hygiene Data'!$F$11,0,10*ROW('Hygiene Data'!F159))="","",OFFSET('Hygiene Data'!$F$11,0,10*ROW('Hygiene Data'!F159)))</f>
        <v/>
      </c>
      <c r="DV165" s="285" t="str">
        <f ca="true">+IF(OFFSET('Hygiene Data'!$F$12,0,10*ROW('Hygiene Data'!F159))="","",OFFSET('Hygiene Data'!$F$12,0,10*ROW('Hygiene Data'!F159)))</f>
        <v/>
      </c>
      <c r="DW165" s="285" t="str">
        <f ca="true">+IF(OFFSET('Hygiene Data'!$F$13,0,10*ROW('Hygiene Data'!F159))="","",OFFSET('Hygiene Data'!$F$13,0,10*ROW('Hygiene Data'!F159)))</f>
        <v/>
      </c>
      <c r="DX165" s="285" t="str">
        <f ca="true">+IF(OFFSET('Hygiene Data'!$G$11,0,10*ROW('Hygiene Data'!G159))="","",OFFSET('Hygiene Data'!$G$11,0,10*ROW('Hygiene Data'!G159)))</f>
        <v/>
      </c>
      <c r="DY165" s="285" t="str">
        <f ca="true">+IF(OFFSET('Hygiene Data'!$G$12,0,10*ROW('Hygiene Data'!G159))="","",OFFSET('Hygiene Data'!$G$12,0,10*ROW('Hygiene Data'!G159)))</f>
        <v/>
      </c>
      <c r="DZ165" s="285" t="str">
        <f ca="true">+IF(OFFSET('Hygiene Data'!$G$13,0,10*ROW('Hygiene Data'!G159))="","",OFFSET('Hygiene Data'!$G$13,0,10*ROW('Hygiene Data'!G159)))</f>
        <v/>
      </c>
      <c r="EA165" s="285" t="str">
        <f ca="true">+IF(OFFSET('Hygiene Data'!$H$11,0,10*ROW('Hygiene Data'!H159))="","",OFFSET('Hygiene Data'!$H$11,0,10*ROW('Hygiene Data'!H159)))</f>
        <v/>
      </c>
      <c r="EB165" s="285" t="str">
        <f ca="true">+IF(OFFSET('Hygiene Data'!$H$12,0,10*ROW('Hygiene Data'!H159))="","",OFFSET('Hygiene Data'!$H$12,0,10*ROW('Hygiene Data'!H159)))</f>
        <v/>
      </c>
      <c r="EC165" s="285" t="str">
        <f ca="true">+IF(OFFSET('Hygiene Data'!$H$13,0,10*ROW('Hygiene Data'!H159))="","",OFFSET('Hygiene Data'!$H$13,0,10*ROW('Hygiene Data'!H159)))</f>
        <v/>
      </c>
      <c r="ED165" s="285" t="str">
        <f ca="true">+IF(OFFSET('Hygiene Data'!$I$11,0,10*ROW('Hygiene Data'!I159))="","",OFFSET('Hygiene Data'!$I$11,0,10*ROW('Hygiene Data'!I159)))</f>
        <v/>
      </c>
      <c r="EE165" s="285" t="str">
        <f ca="true">+IF(OFFSET('Hygiene Data'!$I$12,0,10*ROW('Hygiene Data'!I159))="","",OFFSET('Hygiene Data'!$I$12,0,10*ROW('Hygiene Data'!I159)))</f>
        <v/>
      </c>
      <c r="EF165" s="285" t="str">
        <f ca="true">+IF(OFFSET('Hygiene Data'!$I$13,0,10*ROW('Hygiene Data'!I159))="","",OFFSET('Hygiene Data'!$I$13,0,10*ROW('Hygiene Data'!I159)))</f>
        <v/>
      </c>
    </row>
    <row xmlns:x14ac="http://schemas.microsoft.com/office/spreadsheetml/2009/9/ac" r="166" x14ac:dyDescent="0.2">
      <c r="A166" s="35" t="str">
        <f ca="true">+IF(OFFSET('Water Data'!$B$2,0,10*ROW('Water Data'!E160))="","",OFFSET('Water Data'!$B$2,0,10*ROW('Water Data'!E160)))</f>
        <v/>
      </c>
      <c r="B166" s="35" t="str">
        <f ca="true">+IF(OFFSET('Water Data'!$C$2,0,10*ROW('Water Data'!F160))="","",OFFSET('Water Data'!$C$2,0,10*ROW('Water Data'!F160)))</f>
        <v/>
      </c>
      <c r="C166" s="341" t="str">
        <f t="shared" ca="true" si="2"/>
        <v/>
      </c>
      <c r="D166" s="89"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89"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89"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89"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89"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89"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89"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89"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89"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89"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89"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89"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89"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89"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89"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89"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89"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89"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0"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0"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0"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0"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0"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0"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0"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0"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0"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0"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0"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0"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0"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0"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0"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0"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0"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0"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0"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0"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0"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0"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0"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0"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0"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0"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0"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0"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0"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0"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1"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1"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1"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1"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1"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1"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1"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1"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1"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1"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1"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1"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1"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1"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1"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1"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1"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1"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85"/>
      <c r="BS166" s="285" t="str">
        <f ca="true">+IF(OFFSET('Water Data'!$D$27,0,10*ROW('Water Data'!D160))="","",OFFSET('Water Data'!$D$27,0,10*ROW('Water Data'!D160)))</f>
        <v/>
      </c>
      <c r="BT166" s="285" t="str">
        <f ca="true">+IF(OFFSET('Water Data'!$D$28,0,10*ROW('Water Data'!D160))="","",OFFSET('Water Data'!$D$28,0,10*ROW('Water Data'!D160)))</f>
        <v/>
      </c>
      <c r="BU166" s="285" t="str">
        <f ca="true">+IF(OFFSET('Water Data'!$D$29,0,10*ROW('Water Data'!D160))="","",OFFSET('Water Data'!$D$29,0,10*ROW('Water Data'!D160)))</f>
        <v/>
      </c>
      <c r="BV166" s="285" t="str">
        <f ca="true">+IF(OFFSET('Water Data'!$E$27,0,10*ROW('Water Data'!E160))="","",OFFSET('Water Data'!$E$27,0,10*ROW('Water Data'!E160)))</f>
        <v/>
      </c>
      <c r="BW166" s="285" t="str">
        <f ca="true">+IF(OFFSET('Water Data'!$E$28,0,10*ROW('Water Data'!E160))="","",OFFSET('Water Data'!$E$28,0,10*ROW('Water Data'!E160)))</f>
        <v/>
      </c>
      <c r="BX166" s="285" t="str">
        <f ca="true">+IF(OFFSET('Water Data'!$E$29,0,10*ROW('Water Data'!E160))="","",OFFSET('Water Data'!$E$29,0,10*ROW('Water Data'!E160)))</f>
        <v/>
      </c>
      <c r="BY166" s="285" t="str">
        <f ca="true">+IF(OFFSET('Water Data'!$F$27,0,10*ROW('Water Data'!F160))="","",OFFSET('Water Data'!$F$27,0,10*ROW('Water Data'!F160)))</f>
        <v/>
      </c>
      <c r="BZ166" s="285" t="str">
        <f ca="true">+IF(OFFSET('Water Data'!$F$28,0,10*ROW('Water Data'!F160))="","",OFFSET('Water Data'!$F$28,0,10*ROW('Water Data'!F160)))</f>
        <v/>
      </c>
      <c r="CA166" s="285" t="str">
        <f ca="true">+IF(OFFSET('Water Data'!$F$29,0,10*ROW('Water Data'!F160))="","",OFFSET('Water Data'!$F$29,0,10*ROW('Water Data'!F160)))</f>
        <v/>
      </c>
      <c r="CB166" s="285" t="str">
        <f ca="true">+IF(OFFSET('Water Data'!$G$27,0,10*ROW('Water Data'!G160))="","",OFFSET('Water Data'!$G$27,0,10*ROW('Water Data'!G160)))</f>
        <v/>
      </c>
      <c r="CC166" s="285" t="str">
        <f ca="true">+IF(OFFSET('Water Data'!$G$28,0,10*ROW('Water Data'!G160))="","",OFFSET('Water Data'!$G$28,0,10*ROW('Water Data'!G160)))</f>
        <v/>
      </c>
      <c r="CD166" s="285" t="str">
        <f ca="true">+IF(OFFSET('Water Data'!$G$29,0,10*ROW('Water Data'!G160))="","",OFFSET('Water Data'!$G$29,0,10*ROW('Water Data'!G160)))</f>
        <v/>
      </c>
      <c r="CE166" s="285" t="str">
        <f ca="true">+IF(OFFSET('Water Data'!$H$27,0,10*ROW('Water Data'!H160))="","",OFFSET('Water Data'!$H$27,0,10*ROW('Water Data'!H160)))</f>
        <v/>
      </c>
      <c r="CF166" s="285" t="str">
        <f ca="true">+IF(OFFSET('Water Data'!$H$28,0,10*ROW('Water Data'!H160))="","",OFFSET('Water Data'!$H$28,0,10*ROW('Water Data'!H160)))</f>
        <v/>
      </c>
      <c r="CG166" s="285" t="str">
        <f ca="true">+IF(OFFSET('Water Data'!$H$29,0,10*ROW('Water Data'!H160))="","",OFFSET('Water Data'!$H$29,0,10*ROW('Water Data'!H160)))</f>
        <v/>
      </c>
      <c r="CH166" s="285" t="str">
        <f ca="true">+IF(OFFSET('Water Data'!$I$27,0,10*ROW('Water Data'!I160))="","",OFFSET('Water Data'!$I$27,0,10*ROW('Water Data'!I160)))</f>
        <v/>
      </c>
      <c r="CI166" s="285" t="str">
        <f ca="true">+IF(OFFSET('Water Data'!$I$28,0,10*ROW('Water Data'!I160))="","",OFFSET('Water Data'!$I$28,0,10*ROW('Water Data'!I160)))</f>
        <v/>
      </c>
      <c r="CJ166" s="285" t="str">
        <f ca="true">+IF(OFFSET('Water Data'!$I$29,0,10*ROW('Water Data'!I160))="","",OFFSET('Water Data'!$I$29,0,10*ROW('Water Data'!I160)))</f>
        <v/>
      </c>
      <c r="CK166" s="285" t="str">
        <f ca="true">+IF(OFFSET('Sanitation Data'!$D$28,0,10*ROW('Sanitation Data'!D160))="","",OFFSET('Sanitation Data'!$D$28,0,10*ROW('Sanitation Data'!D160)))</f>
        <v/>
      </c>
      <c r="CL166" s="285" t="str">
        <f ca="true">+IF(OFFSET('Sanitation Data'!$D$29,0,10*ROW('Sanitation Data'!D160))="","",OFFSET('Sanitation Data'!$D$29,0,10*ROW('Sanitation Data'!D160)))</f>
        <v/>
      </c>
      <c r="CM166" s="285" t="str">
        <f ca="true">+IF(OFFSET('Sanitation Data'!$D$30,0,10*ROW('Sanitation Data'!D160))="","",OFFSET('Sanitation Data'!$D$30,0,10*ROW('Sanitation Data'!D160)))</f>
        <v/>
      </c>
      <c r="CN166" s="285" t="str">
        <f ca="true">+IF(OFFSET('Sanitation Data'!$D$31,0,10*ROW('Sanitation Data'!D160))="","",OFFSET('Sanitation Data'!$D$31,0,10*ROW('Sanitation Data'!D160)))</f>
        <v/>
      </c>
      <c r="CO166" s="285" t="str">
        <f ca="true">+IF(OFFSET('Sanitation Data'!$D$32,0,10*ROW('Sanitation Data'!D160))="","",OFFSET('Sanitation Data'!$D$32,0,10*ROW('Sanitation Data'!D160)))</f>
        <v/>
      </c>
      <c r="CP166" s="285" t="str">
        <f ca="true">+IF(OFFSET('Sanitation Data'!$E$28,0,10*ROW('Sanitation Data'!E160))="","",OFFSET('Sanitation Data'!$E$28,0,10*ROW('Sanitation Data'!E160)))</f>
        <v/>
      </c>
      <c r="CQ166" s="285" t="str">
        <f ca="true">+IF(OFFSET('Sanitation Data'!$E$29,0,10*ROW('Sanitation Data'!E160))="","",OFFSET('Sanitation Data'!$E$29,0,10*ROW('Sanitation Data'!E160)))</f>
        <v/>
      </c>
      <c r="CR166" s="285" t="str">
        <f ca="true">+IF(OFFSET('Sanitation Data'!$E$30,0,10*ROW('Sanitation Data'!E160))="","",OFFSET('Sanitation Data'!$E$30,0,10*ROW('Sanitation Data'!E160)))</f>
        <v/>
      </c>
      <c r="CS166" s="285" t="str">
        <f ca="true">+IF(OFFSET('Sanitation Data'!$E$31,0,10*ROW('Sanitation Data'!E160))="","",OFFSET('Sanitation Data'!$E$31,0,10*ROW('Sanitation Data'!E160)))</f>
        <v/>
      </c>
      <c r="CT166" s="285" t="str">
        <f ca="true">+IF(OFFSET('Sanitation Data'!$E$32,0,10*ROW('Sanitation Data'!E160))="","",OFFSET('Sanitation Data'!$E$32,0,10*ROW('Sanitation Data'!E160)))</f>
        <v/>
      </c>
      <c r="CU166" s="285" t="str">
        <f ca="true">+IF(OFFSET('Sanitation Data'!$F$28,0,10*ROW('Sanitation Data'!F160))="","",OFFSET('Sanitation Data'!$F$28,0,10*ROW('Sanitation Data'!F160)))</f>
        <v/>
      </c>
      <c r="CV166" s="285" t="str">
        <f ca="true">+IF(OFFSET('Sanitation Data'!$F$29,0,10*ROW('Sanitation Data'!F160))="","",OFFSET('Sanitation Data'!$F$29,0,10*ROW('Sanitation Data'!F160)))</f>
        <v/>
      </c>
      <c r="CW166" s="285" t="str">
        <f ca="true">+IF(OFFSET('Sanitation Data'!$F$30,0,10*ROW('Sanitation Data'!F160))="","",OFFSET('Sanitation Data'!$F$30,0,10*ROW('Sanitation Data'!F160)))</f>
        <v/>
      </c>
      <c r="CX166" s="285" t="str">
        <f ca="true">+IF(OFFSET('Sanitation Data'!$F$31,0,10*ROW('Sanitation Data'!F160))="","",OFFSET('Sanitation Data'!$F$31,0,10*ROW('Sanitation Data'!F160)))</f>
        <v/>
      </c>
      <c r="CY166" s="285" t="str">
        <f ca="true">+IF(OFFSET('Sanitation Data'!$F$32,0,10*ROW('Sanitation Data'!F160))="","",OFFSET('Sanitation Data'!$F$32,0,10*ROW('Sanitation Data'!F160)))</f>
        <v/>
      </c>
      <c r="CZ166" s="285" t="str">
        <f ca="true">+IF(OFFSET('Sanitation Data'!$G$28,0,10*ROW('Sanitation Data'!G160))="","",OFFSET('Sanitation Data'!$G$28,0,10*ROW('Sanitation Data'!G160)))</f>
        <v/>
      </c>
      <c r="DA166" s="285" t="str">
        <f ca="true">+IF(OFFSET('Sanitation Data'!$G$29,0,10*ROW('Sanitation Data'!G160))="","",OFFSET('Sanitation Data'!$G$29,0,10*ROW('Sanitation Data'!G160)))</f>
        <v/>
      </c>
      <c r="DB166" s="285" t="str">
        <f ca="true">+IF(OFFSET('Sanitation Data'!$G$30,0,10*ROW('Sanitation Data'!G160))="","",OFFSET('Sanitation Data'!$G$30,0,10*ROW('Sanitation Data'!G160)))</f>
        <v/>
      </c>
      <c r="DC166" s="285" t="str">
        <f ca="true">+IF(OFFSET('Sanitation Data'!$G$31,0,10*ROW('Sanitation Data'!G160))="","",OFFSET('Sanitation Data'!$G$31,0,10*ROW('Sanitation Data'!G160)))</f>
        <v/>
      </c>
      <c r="DD166" s="285" t="str">
        <f ca="true">+IF(OFFSET('Sanitation Data'!$G$32,0,10*ROW('Sanitation Data'!G160))="","",OFFSET('Sanitation Data'!$G$32,0,10*ROW('Sanitation Data'!G160)))</f>
        <v/>
      </c>
      <c r="DE166" s="285" t="str">
        <f ca="true">+IF(OFFSET('Sanitation Data'!$H$28,0,10*ROW('Sanitation Data'!H160))="","",OFFSET('Sanitation Data'!$H$28,0,10*ROW('Sanitation Data'!H160)))</f>
        <v/>
      </c>
      <c r="DF166" s="285" t="str">
        <f ca="true">+IF(OFFSET('Sanitation Data'!$H$29,0,10*ROW('Sanitation Data'!H160))="","",OFFSET('Sanitation Data'!$H$29,0,10*ROW('Sanitation Data'!H160)))</f>
        <v/>
      </c>
      <c r="DG166" s="285" t="str">
        <f ca="true">+IF(OFFSET('Sanitation Data'!$H$30,0,10*ROW('Sanitation Data'!H160))="","",OFFSET('Sanitation Data'!$H$30,0,10*ROW('Sanitation Data'!H160)))</f>
        <v/>
      </c>
      <c r="DH166" s="285" t="str">
        <f ca="true">+IF(OFFSET('Sanitation Data'!$H$31,0,10*ROW('Sanitation Data'!H160))="","",OFFSET('Sanitation Data'!$H$31,0,10*ROW('Sanitation Data'!H160)))</f>
        <v/>
      </c>
      <c r="DI166" s="285" t="str">
        <f ca="true">+IF(OFFSET('Sanitation Data'!$H$32,0,10*ROW('Sanitation Data'!H160))="","",OFFSET('Sanitation Data'!$H$32,0,10*ROW('Sanitation Data'!H160)))</f>
        <v/>
      </c>
      <c r="DJ166" s="285" t="str">
        <f ca="true">+IF(OFFSET('Sanitation Data'!$I$28,0,10*ROW('Sanitation Data'!I160))="","",OFFSET('Sanitation Data'!$I$28,0,10*ROW('Sanitation Data'!I160)))</f>
        <v/>
      </c>
      <c r="DK166" s="285" t="str">
        <f ca="true">+IF(OFFSET('Sanitation Data'!$I$29,0,10*ROW('Sanitation Data'!I160))="","",OFFSET('Sanitation Data'!$I$29,0,10*ROW('Sanitation Data'!I160)))</f>
        <v/>
      </c>
      <c r="DL166" s="285" t="str">
        <f ca="true">+IF(OFFSET('Sanitation Data'!$I$30,0,10*ROW('Sanitation Data'!I160))="","",OFFSET('Sanitation Data'!$I$30,0,10*ROW('Sanitation Data'!I160)))</f>
        <v/>
      </c>
      <c r="DM166" s="285" t="str">
        <f ca="true">+IF(OFFSET('Sanitation Data'!$I$31,0,10*ROW('Sanitation Data'!I160))="","",OFFSET('Sanitation Data'!$I$31,0,10*ROW('Sanitation Data'!I160)))</f>
        <v/>
      </c>
      <c r="DN166" s="285" t="str">
        <f ca="true">+IF(OFFSET('Sanitation Data'!$I$32,0,10*ROW('Sanitation Data'!I160))="","",OFFSET('Sanitation Data'!$I$32,0,10*ROW('Sanitation Data'!I160)))</f>
        <v/>
      </c>
      <c r="DO166" s="285" t="str">
        <f ca="true">+IF(OFFSET('Hygiene Data'!$D$11,0,10*ROW('Hygiene Data'!D160))="","",OFFSET('Hygiene Data'!$D$11,0,10*ROW('Hygiene Data'!D160)))</f>
        <v/>
      </c>
      <c r="DP166" s="285" t="str">
        <f ca="true">+IF(OFFSET('Hygiene Data'!$D$12,0,10*ROW('Hygiene Data'!D160))="","",OFFSET('Hygiene Data'!$D$12,0,10*ROW('Hygiene Data'!D160)))</f>
        <v/>
      </c>
      <c r="DQ166" s="285" t="str">
        <f ca="true">+IF(OFFSET('Hygiene Data'!$D$13,0,10*ROW('Hygiene Data'!D160))="","",OFFSET('Hygiene Data'!$D$13,0,10*ROW('Hygiene Data'!D160)))</f>
        <v/>
      </c>
      <c r="DR166" s="285" t="str">
        <f ca="true">+IF(OFFSET('Hygiene Data'!$E$11,0,10*ROW('Hygiene Data'!E160))="","",OFFSET('Hygiene Data'!$E$11,0,10*ROW('Hygiene Data'!E160)))</f>
        <v/>
      </c>
      <c r="DS166" s="285" t="str">
        <f ca="true">+IF(OFFSET('Hygiene Data'!$E$12,0,10*ROW('Hygiene Data'!E160))="","",OFFSET('Hygiene Data'!$E$12,0,10*ROW('Hygiene Data'!E160)))</f>
        <v/>
      </c>
      <c r="DT166" s="285" t="str">
        <f ca="true">+IF(OFFSET('Hygiene Data'!$E$13,0,10*ROW('Hygiene Data'!E160))="","",OFFSET('Hygiene Data'!$E$13,0,10*ROW('Hygiene Data'!E160)))</f>
        <v/>
      </c>
      <c r="DU166" s="285" t="str">
        <f ca="true">+IF(OFFSET('Hygiene Data'!$F$11,0,10*ROW('Hygiene Data'!F160))="","",OFFSET('Hygiene Data'!$F$11,0,10*ROW('Hygiene Data'!F160)))</f>
        <v/>
      </c>
      <c r="DV166" s="285" t="str">
        <f ca="true">+IF(OFFSET('Hygiene Data'!$F$12,0,10*ROW('Hygiene Data'!F160))="","",OFFSET('Hygiene Data'!$F$12,0,10*ROW('Hygiene Data'!F160)))</f>
        <v/>
      </c>
      <c r="DW166" s="285" t="str">
        <f ca="true">+IF(OFFSET('Hygiene Data'!$F$13,0,10*ROW('Hygiene Data'!F160))="","",OFFSET('Hygiene Data'!$F$13,0,10*ROW('Hygiene Data'!F160)))</f>
        <v/>
      </c>
      <c r="DX166" s="285" t="str">
        <f ca="true">+IF(OFFSET('Hygiene Data'!$G$11,0,10*ROW('Hygiene Data'!G160))="","",OFFSET('Hygiene Data'!$G$11,0,10*ROW('Hygiene Data'!G160)))</f>
        <v/>
      </c>
      <c r="DY166" s="285" t="str">
        <f ca="true">+IF(OFFSET('Hygiene Data'!$G$12,0,10*ROW('Hygiene Data'!G160))="","",OFFSET('Hygiene Data'!$G$12,0,10*ROW('Hygiene Data'!G160)))</f>
        <v/>
      </c>
      <c r="DZ166" s="285" t="str">
        <f ca="true">+IF(OFFSET('Hygiene Data'!$G$13,0,10*ROW('Hygiene Data'!G160))="","",OFFSET('Hygiene Data'!$G$13,0,10*ROW('Hygiene Data'!G160)))</f>
        <v/>
      </c>
      <c r="EA166" s="285" t="str">
        <f ca="true">+IF(OFFSET('Hygiene Data'!$H$11,0,10*ROW('Hygiene Data'!H160))="","",OFFSET('Hygiene Data'!$H$11,0,10*ROW('Hygiene Data'!H160)))</f>
        <v/>
      </c>
      <c r="EB166" s="285" t="str">
        <f ca="true">+IF(OFFSET('Hygiene Data'!$H$12,0,10*ROW('Hygiene Data'!H160))="","",OFFSET('Hygiene Data'!$H$12,0,10*ROW('Hygiene Data'!H160)))</f>
        <v/>
      </c>
      <c r="EC166" s="285" t="str">
        <f ca="true">+IF(OFFSET('Hygiene Data'!$H$13,0,10*ROW('Hygiene Data'!H160))="","",OFFSET('Hygiene Data'!$H$13,0,10*ROW('Hygiene Data'!H160)))</f>
        <v/>
      </c>
      <c r="ED166" s="285" t="str">
        <f ca="true">+IF(OFFSET('Hygiene Data'!$I$11,0,10*ROW('Hygiene Data'!I160))="","",OFFSET('Hygiene Data'!$I$11,0,10*ROW('Hygiene Data'!I160)))</f>
        <v/>
      </c>
      <c r="EE166" s="285" t="str">
        <f ca="true">+IF(OFFSET('Hygiene Data'!$I$12,0,10*ROW('Hygiene Data'!I160))="","",OFFSET('Hygiene Data'!$I$12,0,10*ROW('Hygiene Data'!I160)))</f>
        <v/>
      </c>
      <c r="EF166" s="285" t="str">
        <f ca="true">+IF(OFFSET('Hygiene Data'!$I$13,0,10*ROW('Hygiene Data'!I160))="","",OFFSET('Hygiene Data'!$I$13,0,10*ROW('Hygiene Data'!I160)))</f>
        <v/>
      </c>
    </row>
    <row xmlns:x14ac="http://schemas.microsoft.com/office/spreadsheetml/2009/9/ac" r="167" x14ac:dyDescent="0.2">
      <c r="A167" s="35" t="str">
        <f ca="true">+IF(OFFSET('Water Data'!$B$2,0,10*ROW('Water Data'!E161))="","",OFFSET('Water Data'!$B$2,0,10*ROW('Water Data'!E161)))</f>
        <v/>
      </c>
      <c r="B167" s="35" t="str">
        <f ca="true">+IF(OFFSET('Water Data'!$C$2,0,10*ROW('Water Data'!F161))="","",OFFSET('Water Data'!$C$2,0,10*ROW('Water Data'!F161)))</f>
        <v/>
      </c>
      <c r="C167" s="341" t="str">
        <f t="shared" ca="true" si="2"/>
        <v/>
      </c>
      <c r="D167" s="89"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89"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89"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89"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89"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89"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89"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89"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89"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89"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89"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89"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89"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89"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89"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89"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89"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89"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0"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0"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0"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0"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0"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0"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0"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0"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0"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0"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0"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0"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0"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0"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0"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0"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0"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0"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0"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0"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0"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0"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0"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0"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0"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0"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0"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0"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0"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0"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1"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1"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1"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1"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1"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1"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1"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1"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1"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1"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1"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1"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1"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1"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1"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1"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1"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1"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85"/>
      <c r="BS167" s="285" t="str">
        <f ca="true">+IF(OFFSET('Water Data'!$D$27,0,10*ROW('Water Data'!D161))="","",OFFSET('Water Data'!$D$27,0,10*ROW('Water Data'!D161)))</f>
        <v/>
      </c>
      <c r="BT167" s="285" t="str">
        <f ca="true">+IF(OFFSET('Water Data'!$D$28,0,10*ROW('Water Data'!D161))="","",OFFSET('Water Data'!$D$28,0,10*ROW('Water Data'!D161)))</f>
        <v/>
      </c>
      <c r="BU167" s="285" t="str">
        <f ca="true">+IF(OFFSET('Water Data'!$D$29,0,10*ROW('Water Data'!D161))="","",OFFSET('Water Data'!$D$29,0,10*ROW('Water Data'!D161)))</f>
        <v/>
      </c>
      <c r="BV167" s="285" t="str">
        <f ca="true">+IF(OFFSET('Water Data'!$E$27,0,10*ROW('Water Data'!E161))="","",OFFSET('Water Data'!$E$27,0,10*ROW('Water Data'!E161)))</f>
        <v/>
      </c>
      <c r="BW167" s="285" t="str">
        <f ca="true">+IF(OFFSET('Water Data'!$E$28,0,10*ROW('Water Data'!E161))="","",OFFSET('Water Data'!$E$28,0,10*ROW('Water Data'!E161)))</f>
        <v/>
      </c>
      <c r="BX167" s="285" t="str">
        <f ca="true">+IF(OFFSET('Water Data'!$E$29,0,10*ROW('Water Data'!E161))="","",OFFSET('Water Data'!$E$29,0,10*ROW('Water Data'!E161)))</f>
        <v/>
      </c>
      <c r="BY167" s="285" t="str">
        <f ca="true">+IF(OFFSET('Water Data'!$F$27,0,10*ROW('Water Data'!F161))="","",OFFSET('Water Data'!$F$27,0,10*ROW('Water Data'!F161)))</f>
        <v/>
      </c>
      <c r="BZ167" s="285" t="str">
        <f ca="true">+IF(OFFSET('Water Data'!$F$28,0,10*ROW('Water Data'!F161))="","",OFFSET('Water Data'!$F$28,0,10*ROW('Water Data'!F161)))</f>
        <v/>
      </c>
      <c r="CA167" s="285" t="str">
        <f ca="true">+IF(OFFSET('Water Data'!$F$29,0,10*ROW('Water Data'!F161))="","",OFFSET('Water Data'!$F$29,0,10*ROW('Water Data'!F161)))</f>
        <v/>
      </c>
      <c r="CB167" s="285" t="str">
        <f ca="true">+IF(OFFSET('Water Data'!$G$27,0,10*ROW('Water Data'!G161))="","",OFFSET('Water Data'!$G$27,0,10*ROW('Water Data'!G161)))</f>
        <v/>
      </c>
      <c r="CC167" s="285" t="str">
        <f ca="true">+IF(OFFSET('Water Data'!$G$28,0,10*ROW('Water Data'!G161))="","",OFFSET('Water Data'!$G$28,0,10*ROW('Water Data'!G161)))</f>
        <v/>
      </c>
      <c r="CD167" s="285" t="str">
        <f ca="true">+IF(OFFSET('Water Data'!$G$29,0,10*ROW('Water Data'!G161))="","",OFFSET('Water Data'!$G$29,0,10*ROW('Water Data'!G161)))</f>
        <v/>
      </c>
      <c r="CE167" s="285" t="str">
        <f ca="true">+IF(OFFSET('Water Data'!$H$27,0,10*ROW('Water Data'!H161))="","",OFFSET('Water Data'!$H$27,0,10*ROW('Water Data'!H161)))</f>
        <v/>
      </c>
      <c r="CF167" s="285" t="str">
        <f ca="true">+IF(OFFSET('Water Data'!$H$28,0,10*ROW('Water Data'!H161))="","",OFFSET('Water Data'!$H$28,0,10*ROW('Water Data'!H161)))</f>
        <v/>
      </c>
      <c r="CG167" s="285" t="str">
        <f ca="true">+IF(OFFSET('Water Data'!$H$29,0,10*ROW('Water Data'!H161))="","",OFFSET('Water Data'!$H$29,0,10*ROW('Water Data'!H161)))</f>
        <v/>
      </c>
      <c r="CH167" s="285" t="str">
        <f ca="true">+IF(OFFSET('Water Data'!$I$27,0,10*ROW('Water Data'!I161))="","",OFFSET('Water Data'!$I$27,0,10*ROW('Water Data'!I161)))</f>
        <v/>
      </c>
      <c r="CI167" s="285" t="str">
        <f ca="true">+IF(OFFSET('Water Data'!$I$28,0,10*ROW('Water Data'!I161))="","",OFFSET('Water Data'!$I$28,0,10*ROW('Water Data'!I161)))</f>
        <v/>
      </c>
      <c r="CJ167" s="285" t="str">
        <f ca="true">+IF(OFFSET('Water Data'!$I$29,0,10*ROW('Water Data'!I161))="","",OFFSET('Water Data'!$I$29,0,10*ROW('Water Data'!I161)))</f>
        <v/>
      </c>
      <c r="CK167" s="285" t="str">
        <f ca="true">+IF(OFFSET('Sanitation Data'!$D$28,0,10*ROW('Sanitation Data'!D161))="","",OFFSET('Sanitation Data'!$D$28,0,10*ROW('Sanitation Data'!D161)))</f>
        <v/>
      </c>
      <c r="CL167" s="285" t="str">
        <f ca="true">+IF(OFFSET('Sanitation Data'!$D$29,0,10*ROW('Sanitation Data'!D161))="","",OFFSET('Sanitation Data'!$D$29,0,10*ROW('Sanitation Data'!D161)))</f>
        <v/>
      </c>
      <c r="CM167" s="285" t="str">
        <f ca="true">+IF(OFFSET('Sanitation Data'!$D$30,0,10*ROW('Sanitation Data'!D161))="","",OFFSET('Sanitation Data'!$D$30,0,10*ROW('Sanitation Data'!D161)))</f>
        <v/>
      </c>
      <c r="CN167" s="285" t="str">
        <f ca="true">+IF(OFFSET('Sanitation Data'!$D$31,0,10*ROW('Sanitation Data'!D161))="","",OFFSET('Sanitation Data'!$D$31,0,10*ROW('Sanitation Data'!D161)))</f>
        <v/>
      </c>
      <c r="CO167" s="285" t="str">
        <f ca="true">+IF(OFFSET('Sanitation Data'!$D$32,0,10*ROW('Sanitation Data'!D161))="","",OFFSET('Sanitation Data'!$D$32,0,10*ROW('Sanitation Data'!D161)))</f>
        <v/>
      </c>
      <c r="CP167" s="285" t="str">
        <f ca="true">+IF(OFFSET('Sanitation Data'!$E$28,0,10*ROW('Sanitation Data'!E161))="","",OFFSET('Sanitation Data'!$E$28,0,10*ROW('Sanitation Data'!E161)))</f>
        <v/>
      </c>
      <c r="CQ167" s="285" t="str">
        <f ca="true">+IF(OFFSET('Sanitation Data'!$E$29,0,10*ROW('Sanitation Data'!E161))="","",OFFSET('Sanitation Data'!$E$29,0,10*ROW('Sanitation Data'!E161)))</f>
        <v/>
      </c>
      <c r="CR167" s="285" t="str">
        <f ca="true">+IF(OFFSET('Sanitation Data'!$E$30,0,10*ROW('Sanitation Data'!E161))="","",OFFSET('Sanitation Data'!$E$30,0,10*ROW('Sanitation Data'!E161)))</f>
        <v/>
      </c>
      <c r="CS167" s="285" t="str">
        <f ca="true">+IF(OFFSET('Sanitation Data'!$E$31,0,10*ROW('Sanitation Data'!E161))="","",OFFSET('Sanitation Data'!$E$31,0,10*ROW('Sanitation Data'!E161)))</f>
        <v/>
      </c>
      <c r="CT167" s="285" t="str">
        <f ca="true">+IF(OFFSET('Sanitation Data'!$E$32,0,10*ROW('Sanitation Data'!E161))="","",OFFSET('Sanitation Data'!$E$32,0,10*ROW('Sanitation Data'!E161)))</f>
        <v/>
      </c>
      <c r="CU167" s="285" t="str">
        <f ca="true">+IF(OFFSET('Sanitation Data'!$F$28,0,10*ROW('Sanitation Data'!F161))="","",OFFSET('Sanitation Data'!$F$28,0,10*ROW('Sanitation Data'!F161)))</f>
        <v/>
      </c>
      <c r="CV167" s="285" t="str">
        <f ca="true">+IF(OFFSET('Sanitation Data'!$F$29,0,10*ROW('Sanitation Data'!F161))="","",OFFSET('Sanitation Data'!$F$29,0,10*ROW('Sanitation Data'!F161)))</f>
        <v/>
      </c>
      <c r="CW167" s="285" t="str">
        <f ca="true">+IF(OFFSET('Sanitation Data'!$F$30,0,10*ROW('Sanitation Data'!F161))="","",OFFSET('Sanitation Data'!$F$30,0,10*ROW('Sanitation Data'!F161)))</f>
        <v/>
      </c>
      <c r="CX167" s="285" t="str">
        <f ca="true">+IF(OFFSET('Sanitation Data'!$F$31,0,10*ROW('Sanitation Data'!F161))="","",OFFSET('Sanitation Data'!$F$31,0,10*ROW('Sanitation Data'!F161)))</f>
        <v/>
      </c>
      <c r="CY167" s="285" t="str">
        <f ca="true">+IF(OFFSET('Sanitation Data'!$F$32,0,10*ROW('Sanitation Data'!F161))="","",OFFSET('Sanitation Data'!$F$32,0,10*ROW('Sanitation Data'!F161)))</f>
        <v/>
      </c>
      <c r="CZ167" s="285" t="str">
        <f ca="true">+IF(OFFSET('Sanitation Data'!$G$28,0,10*ROW('Sanitation Data'!G161))="","",OFFSET('Sanitation Data'!$G$28,0,10*ROW('Sanitation Data'!G161)))</f>
        <v/>
      </c>
      <c r="DA167" s="285" t="str">
        <f ca="true">+IF(OFFSET('Sanitation Data'!$G$29,0,10*ROW('Sanitation Data'!G161))="","",OFFSET('Sanitation Data'!$G$29,0,10*ROW('Sanitation Data'!G161)))</f>
        <v/>
      </c>
      <c r="DB167" s="285" t="str">
        <f ca="true">+IF(OFFSET('Sanitation Data'!$G$30,0,10*ROW('Sanitation Data'!G161))="","",OFFSET('Sanitation Data'!$G$30,0,10*ROW('Sanitation Data'!G161)))</f>
        <v/>
      </c>
      <c r="DC167" s="285" t="str">
        <f ca="true">+IF(OFFSET('Sanitation Data'!$G$31,0,10*ROW('Sanitation Data'!G161))="","",OFFSET('Sanitation Data'!$G$31,0,10*ROW('Sanitation Data'!G161)))</f>
        <v/>
      </c>
      <c r="DD167" s="285" t="str">
        <f ca="true">+IF(OFFSET('Sanitation Data'!$G$32,0,10*ROW('Sanitation Data'!G161))="","",OFFSET('Sanitation Data'!$G$32,0,10*ROW('Sanitation Data'!G161)))</f>
        <v/>
      </c>
      <c r="DE167" s="285" t="str">
        <f ca="true">+IF(OFFSET('Sanitation Data'!$H$28,0,10*ROW('Sanitation Data'!H161))="","",OFFSET('Sanitation Data'!$H$28,0,10*ROW('Sanitation Data'!H161)))</f>
        <v/>
      </c>
      <c r="DF167" s="285" t="str">
        <f ca="true">+IF(OFFSET('Sanitation Data'!$H$29,0,10*ROW('Sanitation Data'!H161))="","",OFFSET('Sanitation Data'!$H$29,0,10*ROW('Sanitation Data'!H161)))</f>
        <v/>
      </c>
      <c r="DG167" s="285" t="str">
        <f ca="true">+IF(OFFSET('Sanitation Data'!$H$30,0,10*ROW('Sanitation Data'!H161))="","",OFFSET('Sanitation Data'!$H$30,0,10*ROW('Sanitation Data'!H161)))</f>
        <v/>
      </c>
      <c r="DH167" s="285" t="str">
        <f ca="true">+IF(OFFSET('Sanitation Data'!$H$31,0,10*ROW('Sanitation Data'!H161))="","",OFFSET('Sanitation Data'!$H$31,0,10*ROW('Sanitation Data'!H161)))</f>
        <v/>
      </c>
      <c r="DI167" s="285" t="str">
        <f ca="true">+IF(OFFSET('Sanitation Data'!$H$32,0,10*ROW('Sanitation Data'!H161))="","",OFFSET('Sanitation Data'!$H$32,0,10*ROW('Sanitation Data'!H161)))</f>
        <v/>
      </c>
      <c r="DJ167" s="285" t="str">
        <f ca="true">+IF(OFFSET('Sanitation Data'!$I$28,0,10*ROW('Sanitation Data'!I161))="","",OFFSET('Sanitation Data'!$I$28,0,10*ROW('Sanitation Data'!I161)))</f>
        <v/>
      </c>
      <c r="DK167" s="285" t="str">
        <f ca="true">+IF(OFFSET('Sanitation Data'!$I$29,0,10*ROW('Sanitation Data'!I161))="","",OFFSET('Sanitation Data'!$I$29,0,10*ROW('Sanitation Data'!I161)))</f>
        <v/>
      </c>
      <c r="DL167" s="285" t="str">
        <f ca="true">+IF(OFFSET('Sanitation Data'!$I$30,0,10*ROW('Sanitation Data'!I161))="","",OFFSET('Sanitation Data'!$I$30,0,10*ROW('Sanitation Data'!I161)))</f>
        <v/>
      </c>
      <c r="DM167" s="285" t="str">
        <f ca="true">+IF(OFFSET('Sanitation Data'!$I$31,0,10*ROW('Sanitation Data'!I161))="","",OFFSET('Sanitation Data'!$I$31,0,10*ROW('Sanitation Data'!I161)))</f>
        <v/>
      </c>
      <c r="DN167" s="285" t="str">
        <f ca="true">+IF(OFFSET('Sanitation Data'!$I$32,0,10*ROW('Sanitation Data'!I161))="","",OFFSET('Sanitation Data'!$I$32,0,10*ROW('Sanitation Data'!I161)))</f>
        <v/>
      </c>
      <c r="DO167" s="285" t="str">
        <f ca="true">+IF(OFFSET('Hygiene Data'!$D$11,0,10*ROW('Hygiene Data'!D161))="","",OFFSET('Hygiene Data'!$D$11,0,10*ROW('Hygiene Data'!D161)))</f>
        <v/>
      </c>
      <c r="DP167" s="285" t="str">
        <f ca="true">+IF(OFFSET('Hygiene Data'!$D$12,0,10*ROW('Hygiene Data'!D161))="","",OFFSET('Hygiene Data'!$D$12,0,10*ROW('Hygiene Data'!D161)))</f>
        <v/>
      </c>
      <c r="DQ167" s="285" t="str">
        <f ca="true">+IF(OFFSET('Hygiene Data'!$D$13,0,10*ROW('Hygiene Data'!D161))="","",OFFSET('Hygiene Data'!$D$13,0,10*ROW('Hygiene Data'!D161)))</f>
        <v/>
      </c>
      <c r="DR167" s="285" t="str">
        <f ca="true">+IF(OFFSET('Hygiene Data'!$E$11,0,10*ROW('Hygiene Data'!E161))="","",OFFSET('Hygiene Data'!$E$11,0,10*ROW('Hygiene Data'!E161)))</f>
        <v/>
      </c>
      <c r="DS167" s="285" t="str">
        <f ca="true">+IF(OFFSET('Hygiene Data'!$E$12,0,10*ROW('Hygiene Data'!E161))="","",OFFSET('Hygiene Data'!$E$12,0,10*ROW('Hygiene Data'!E161)))</f>
        <v/>
      </c>
      <c r="DT167" s="285" t="str">
        <f ca="true">+IF(OFFSET('Hygiene Data'!$E$13,0,10*ROW('Hygiene Data'!E161))="","",OFFSET('Hygiene Data'!$E$13,0,10*ROW('Hygiene Data'!E161)))</f>
        <v/>
      </c>
      <c r="DU167" s="285" t="str">
        <f ca="true">+IF(OFFSET('Hygiene Data'!$F$11,0,10*ROW('Hygiene Data'!F161))="","",OFFSET('Hygiene Data'!$F$11,0,10*ROW('Hygiene Data'!F161)))</f>
        <v/>
      </c>
      <c r="DV167" s="285" t="str">
        <f ca="true">+IF(OFFSET('Hygiene Data'!$F$12,0,10*ROW('Hygiene Data'!F161))="","",OFFSET('Hygiene Data'!$F$12,0,10*ROW('Hygiene Data'!F161)))</f>
        <v/>
      </c>
      <c r="DW167" s="285" t="str">
        <f ca="true">+IF(OFFSET('Hygiene Data'!$F$13,0,10*ROW('Hygiene Data'!F161))="","",OFFSET('Hygiene Data'!$F$13,0,10*ROW('Hygiene Data'!F161)))</f>
        <v/>
      </c>
      <c r="DX167" s="285" t="str">
        <f ca="true">+IF(OFFSET('Hygiene Data'!$G$11,0,10*ROW('Hygiene Data'!G161))="","",OFFSET('Hygiene Data'!$G$11,0,10*ROW('Hygiene Data'!G161)))</f>
        <v/>
      </c>
      <c r="DY167" s="285" t="str">
        <f ca="true">+IF(OFFSET('Hygiene Data'!$G$12,0,10*ROW('Hygiene Data'!G161))="","",OFFSET('Hygiene Data'!$G$12,0,10*ROW('Hygiene Data'!G161)))</f>
        <v/>
      </c>
      <c r="DZ167" s="285" t="str">
        <f ca="true">+IF(OFFSET('Hygiene Data'!$G$13,0,10*ROW('Hygiene Data'!G161))="","",OFFSET('Hygiene Data'!$G$13,0,10*ROW('Hygiene Data'!G161)))</f>
        <v/>
      </c>
      <c r="EA167" s="285" t="str">
        <f ca="true">+IF(OFFSET('Hygiene Data'!$H$11,0,10*ROW('Hygiene Data'!H161))="","",OFFSET('Hygiene Data'!$H$11,0,10*ROW('Hygiene Data'!H161)))</f>
        <v/>
      </c>
      <c r="EB167" s="285" t="str">
        <f ca="true">+IF(OFFSET('Hygiene Data'!$H$12,0,10*ROW('Hygiene Data'!H161))="","",OFFSET('Hygiene Data'!$H$12,0,10*ROW('Hygiene Data'!H161)))</f>
        <v/>
      </c>
      <c r="EC167" s="285" t="str">
        <f ca="true">+IF(OFFSET('Hygiene Data'!$H$13,0,10*ROW('Hygiene Data'!H161))="","",OFFSET('Hygiene Data'!$H$13,0,10*ROW('Hygiene Data'!H161)))</f>
        <v/>
      </c>
      <c r="ED167" s="285" t="str">
        <f ca="true">+IF(OFFSET('Hygiene Data'!$I$11,0,10*ROW('Hygiene Data'!I161))="","",OFFSET('Hygiene Data'!$I$11,0,10*ROW('Hygiene Data'!I161)))</f>
        <v/>
      </c>
      <c r="EE167" s="285" t="str">
        <f ca="true">+IF(OFFSET('Hygiene Data'!$I$12,0,10*ROW('Hygiene Data'!I161))="","",OFFSET('Hygiene Data'!$I$12,0,10*ROW('Hygiene Data'!I161)))</f>
        <v/>
      </c>
      <c r="EF167" s="285" t="str">
        <f ca="true">+IF(OFFSET('Hygiene Data'!$I$13,0,10*ROW('Hygiene Data'!I161))="","",OFFSET('Hygiene Data'!$I$13,0,10*ROW('Hygiene Data'!I161)))</f>
        <v/>
      </c>
    </row>
    <row xmlns:x14ac="http://schemas.microsoft.com/office/spreadsheetml/2009/9/ac" r="168" x14ac:dyDescent="0.2">
      <c r="A168" s="35" t="str">
        <f ca="true">+IF(OFFSET('Water Data'!$B$2,0,10*ROW('Water Data'!E162))="","",OFFSET('Water Data'!$B$2,0,10*ROW('Water Data'!E162)))</f>
        <v/>
      </c>
      <c r="B168" s="35" t="str">
        <f ca="true">+IF(OFFSET('Water Data'!$C$2,0,10*ROW('Water Data'!F162))="","",OFFSET('Water Data'!$C$2,0,10*ROW('Water Data'!F162)))</f>
        <v/>
      </c>
      <c r="C168" s="341" t="str">
        <f t="shared" ca="true" si="2"/>
        <v/>
      </c>
      <c r="D168" s="89"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89"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89"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89"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89"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89"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89"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89"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89"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89"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89"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89"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89"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89"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89"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89"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89"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89"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0"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0"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0"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0"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0"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0"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0"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0"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0"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0"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0"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0"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0"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0"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0"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0"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0"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0"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0"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0"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0"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0"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0"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0"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0"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0"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0"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0"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0"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0"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1"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1"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1"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1"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1"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1"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1"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1"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1"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1"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1"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1"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1"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1"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1"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1"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1"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1"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85"/>
      <c r="BS168" s="285" t="str">
        <f ca="true">+IF(OFFSET('Water Data'!$D$27,0,10*ROW('Water Data'!D162))="","",OFFSET('Water Data'!$D$27,0,10*ROW('Water Data'!D162)))</f>
        <v/>
      </c>
      <c r="BT168" s="285" t="str">
        <f ca="true">+IF(OFFSET('Water Data'!$D$28,0,10*ROW('Water Data'!D162))="","",OFFSET('Water Data'!$D$28,0,10*ROW('Water Data'!D162)))</f>
        <v/>
      </c>
      <c r="BU168" s="285" t="str">
        <f ca="true">+IF(OFFSET('Water Data'!$D$29,0,10*ROW('Water Data'!D162))="","",OFFSET('Water Data'!$D$29,0,10*ROW('Water Data'!D162)))</f>
        <v/>
      </c>
      <c r="BV168" s="285" t="str">
        <f ca="true">+IF(OFFSET('Water Data'!$E$27,0,10*ROW('Water Data'!E162))="","",OFFSET('Water Data'!$E$27,0,10*ROW('Water Data'!E162)))</f>
        <v/>
      </c>
      <c r="BW168" s="285" t="str">
        <f ca="true">+IF(OFFSET('Water Data'!$E$28,0,10*ROW('Water Data'!E162))="","",OFFSET('Water Data'!$E$28,0,10*ROW('Water Data'!E162)))</f>
        <v/>
      </c>
      <c r="BX168" s="285" t="str">
        <f ca="true">+IF(OFFSET('Water Data'!$E$29,0,10*ROW('Water Data'!E162))="","",OFFSET('Water Data'!$E$29,0,10*ROW('Water Data'!E162)))</f>
        <v/>
      </c>
      <c r="BY168" s="285" t="str">
        <f ca="true">+IF(OFFSET('Water Data'!$F$27,0,10*ROW('Water Data'!F162))="","",OFFSET('Water Data'!$F$27,0,10*ROW('Water Data'!F162)))</f>
        <v/>
      </c>
      <c r="BZ168" s="285" t="str">
        <f ca="true">+IF(OFFSET('Water Data'!$F$28,0,10*ROW('Water Data'!F162))="","",OFFSET('Water Data'!$F$28,0,10*ROW('Water Data'!F162)))</f>
        <v/>
      </c>
      <c r="CA168" s="285" t="str">
        <f ca="true">+IF(OFFSET('Water Data'!$F$29,0,10*ROW('Water Data'!F162))="","",OFFSET('Water Data'!$F$29,0,10*ROW('Water Data'!F162)))</f>
        <v/>
      </c>
      <c r="CB168" s="285" t="str">
        <f ca="true">+IF(OFFSET('Water Data'!$G$27,0,10*ROW('Water Data'!G162))="","",OFFSET('Water Data'!$G$27,0,10*ROW('Water Data'!G162)))</f>
        <v/>
      </c>
      <c r="CC168" s="285" t="str">
        <f ca="true">+IF(OFFSET('Water Data'!$G$28,0,10*ROW('Water Data'!G162))="","",OFFSET('Water Data'!$G$28,0,10*ROW('Water Data'!G162)))</f>
        <v/>
      </c>
      <c r="CD168" s="285" t="str">
        <f ca="true">+IF(OFFSET('Water Data'!$G$29,0,10*ROW('Water Data'!G162))="","",OFFSET('Water Data'!$G$29,0,10*ROW('Water Data'!G162)))</f>
        <v/>
      </c>
      <c r="CE168" s="285" t="str">
        <f ca="true">+IF(OFFSET('Water Data'!$H$27,0,10*ROW('Water Data'!H162))="","",OFFSET('Water Data'!$H$27,0,10*ROW('Water Data'!H162)))</f>
        <v/>
      </c>
      <c r="CF168" s="285" t="str">
        <f ca="true">+IF(OFFSET('Water Data'!$H$28,0,10*ROW('Water Data'!H162))="","",OFFSET('Water Data'!$H$28,0,10*ROW('Water Data'!H162)))</f>
        <v/>
      </c>
      <c r="CG168" s="285" t="str">
        <f ca="true">+IF(OFFSET('Water Data'!$H$29,0,10*ROW('Water Data'!H162))="","",OFFSET('Water Data'!$H$29,0,10*ROW('Water Data'!H162)))</f>
        <v/>
      </c>
      <c r="CH168" s="285" t="str">
        <f ca="true">+IF(OFFSET('Water Data'!$I$27,0,10*ROW('Water Data'!I162))="","",OFFSET('Water Data'!$I$27,0,10*ROW('Water Data'!I162)))</f>
        <v/>
      </c>
      <c r="CI168" s="285" t="str">
        <f ca="true">+IF(OFFSET('Water Data'!$I$28,0,10*ROW('Water Data'!I162))="","",OFFSET('Water Data'!$I$28,0,10*ROW('Water Data'!I162)))</f>
        <v/>
      </c>
      <c r="CJ168" s="285" t="str">
        <f ca="true">+IF(OFFSET('Water Data'!$I$29,0,10*ROW('Water Data'!I162))="","",OFFSET('Water Data'!$I$29,0,10*ROW('Water Data'!I162)))</f>
        <v/>
      </c>
      <c r="CK168" s="285" t="str">
        <f ca="true">+IF(OFFSET('Sanitation Data'!$D$28,0,10*ROW('Sanitation Data'!D162))="","",OFFSET('Sanitation Data'!$D$28,0,10*ROW('Sanitation Data'!D162)))</f>
        <v/>
      </c>
      <c r="CL168" s="285" t="str">
        <f ca="true">+IF(OFFSET('Sanitation Data'!$D$29,0,10*ROW('Sanitation Data'!D162))="","",OFFSET('Sanitation Data'!$D$29,0,10*ROW('Sanitation Data'!D162)))</f>
        <v/>
      </c>
      <c r="CM168" s="285" t="str">
        <f ca="true">+IF(OFFSET('Sanitation Data'!$D$30,0,10*ROW('Sanitation Data'!D162))="","",OFFSET('Sanitation Data'!$D$30,0,10*ROW('Sanitation Data'!D162)))</f>
        <v/>
      </c>
      <c r="CN168" s="285" t="str">
        <f ca="true">+IF(OFFSET('Sanitation Data'!$D$31,0,10*ROW('Sanitation Data'!D162))="","",OFFSET('Sanitation Data'!$D$31,0,10*ROW('Sanitation Data'!D162)))</f>
        <v/>
      </c>
      <c r="CO168" s="285" t="str">
        <f ca="true">+IF(OFFSET('Sanitation Data'!$D$32,0,10*ROW('Sanitation Data'!D162))="","",OFFSET('Sanitation Data'!$D$32,0,10*ROW('Sanitation Data'!D162)))</f>
        <v/>
      </c>
      <c r="CP168" s="285" t="str">
        <f ca="true">+IF(OFFSET('Sanitation Data'!$E$28,0,10*ROW('Sanitation Data'!E162))="","",OFFSET('Sanitation Data'!$E$28,0,10*ROW('Sanitation Data'!E162)))</f>
        <v/>
      </c>
      <c r="CQ168" s="285" t="str">
        <f ca="true">+IF(OFFSET('Sanitation Data'!$E$29,0,10*ROW('Sanitation Data'!E162))="","",OFFSET('Sanitation Data'!$E$29,0,10*ROW('Sanitation Data'!E162)))</f>
        <v/>
      </c>
      <c r="CR168" s="285" t="str">
        <f ca="true">+IF(OFFSET('Sanitation Data'!$E$30,0,10*ROW('Sanitation Data'!E162))="","",OFFSET('Sanitation Data'!$E$30,0,10*ROW('Sanitation Data'!E162)))</f>
        <v/>
      </c>
      <c r="CS168" s="285" t="str">
        <f ca="true">+IF(OFFSET('Sanitation Data'!$E$31,0,10*ROW('Sanitation Data'!E162))="","",OFFSET('Sanitation Data'!$E$31,0,10*ROW('Sanitation Data'!E162)))</f>
        <v/>
      </c>
      <c r="CT168" s="285" t="str">
        <f ca="true">+IF(OFFSET('Sanitation Data'!$E$32,0,10*ROW('Sanitation Data'!E162))="","",OFFSET('Sanitation Data'!$E$32,0,10*ROW('Sanitation Data'!E162)))</f>
        <v/>
      </c>
      <c r="CU168" s="285" t="str">
        <f ca="true">+IF(OFFSET('Sanitation Data'!$F$28,0,10*ROW('Sanitation Data'!F162))="","",OFFSET('Sanitation Data'!$F$28,0,10*ROW('Sanitation Data'!F162)))</f>
        <v/>
      </c>
      <c r="CV168" s="285" t="str">
        <f ca="true">+IF(OFFSET('Sanitation Data'!$F$29,0,10*ROW('Sanitation Data'!F162))="","",OFFSET('Sanitation Data'!$F$29,0,10*ROW('Sanitation Data'!F162)))</f>
        <v/>
      </c>
      <c r="CW168" s="285" t="str">
        <f ca="true">+IF(OFFSET('Sanitation Data'!$F$30,0,10*ROW('Sanitation Data'!F162))="","",OFFSET('Sanitation Data'!$F$30,0,10*ROW('Sanitation Data'!F162)))</f>
        <v/>
      </c>
      <c r="CX168" s="285" t="str">
        <f ca="true">+IF(OFFSET('Sanitation Data'!$F$31,0,10*ROW('Sanitation Data'!F162))="","",OFFSET('Sanitation Data'!$F$31,0,10*ROW('Sanitation Data'!F162)))</f>
        <v/>
      </c>
      <c r="CY168" s="285" t="str">
        <f ca="true">+IF(OFFSET('Sanitation Data'!$F$32,0,10*ROW('Sanitation Data'!F162))="","",OFFSET('Sanitation Data'!$F$32,0,10*ROW('Sanitation Data'!F162)))</f>
        <v/>
      </c>
      <c r="CZ168" s="285" t="str">
        <f ca="true">+IF(OFFSET('Sanitation Data'!$G$28,0,10*ROW('Sanitation Data'!G162))="","",OFFSET('Sanitation Data'!$G$28,0,10*ROW('Sanitation Data'!G162)))</f>
        <v/>
      </c>
      <c r="DA168" s="285" t="str">
        <f ca="true">+IF(OFFSET('Sanitation Data'!$G$29,0,10*ROW('Sanitation Data'!G162))="","",OFFSET('Sanitation Data'!$G$29,0,10*ROW('Sanitation Data'!G162)))</f>
        <v/>
      </c>
      <c r="DB168" s="285" t="str">
        <f ca="true">+IF(OFFSET('Sanitation Data'!$G$30,0,10*ROW('Sanitation Data'!G162))="","",OFFSET('Sanitation Data'!$G$30,0,10*ROW('Sanitation Data'!G162)))</f>
        <v/>
      </c>
      <c r="DC168" s="285" t="str">
        <f ca="true">+IF(OFFSET('Sanitation Data'!$G$31,0,10*ROW('Sanitation Data'!G162))="","",OFFSET('Sanitation Data'!$G$31,0,10*ROW('Sanitation Data'!G162)))</f>
        <v/>
      </c>
      <c r="DD168" s="285" t="str">
        <f ca="true">+IF(OFFSET('Sanitation Data'!$G$32,0,10*ROW('Sanitation Data'!G162))="","",OFFSET('Sanitation Data'!$G$32,0,10*ROW('Sanitation Data'!G162)))</f>
        <v/>
      </c>
      <c r="DE168" s="285" t="str">
        <f ca="true">+IF(OFFSET('Sanitation Data'!$H$28,0,10*ROW('Sanitation Data'!H162))="","",OFFSET('Sanitation Data'!$H$28,0,10*ROW('Sanitation Data'!H162)))</f>
        <v/>
      </c>
      <c r="DF168" s="285" t="str">
        <f ca="true">+IF(OFFSET('Sanitation Data'!$H$29,0,10*ROW('Sanitation Data'!H162))="","",OFFSET('Sanitation Data'!$H$29,0,10*ROW('Sanitation Data'!H162)))</f>
        <v/>
      </c>
      <c r="DG168" s="285" t="str">
        <f ca="true">+IF(OFFSET('Sanitation Data'!$H$30,0,10*ROW('Sanitation Data'!H162))="","",OFFSET('Sanitation Data'!$H$30,0,10*ROW('Sanitation Data'!H162)))</f>
        <v/>
      </c>
      <c r="DH168" s="285" t="str">
        <f ca="true">+IF(OFFSET('Sanitation Data'!$H$31,0,10*ROW('Sanitation Data'!H162))="","",OFFSET('Sanitation Data'!$H$31,0,10*ROW('Sanitation Data'!H162)))</f>
        <v/>
      </c>
      <c r="DI168" s="285" t="str">
        <f ca="true">+IF(OFFSET('Sanitation Data'!$H$32,0,10*ROW('Sanitation Data'!H162))="","",OFFSET('Sanitation Data'!$H$32,0,10*ROW('Sanitation Data'!H162)))</f>
        <v/>
      </c>
      <c r="DJ168" s="285" t="str">
        <f ca="true">+IF(OFFSET('Sanitation Data'!$I$28,0,10*ROW('Sanitation Data'!I162))="","",OFFSET('Sanitation Data'!$I$28,0,10*ROW('Sanitation Data'!I162)))</f>
        <v/>
      </c>
      <c r="DK168" s="285" t="str">
        <f ca="true">+IF(OFFSET('Sanitation Data'!$I$29,0,10*ROW('Sanitation Data'!I162))="","",OFFSET('Sanitation Data'!$I$29,0,10*ROW('Sanitation Data'!I162)))</f>
        <v/>
      </c>
      <c r="DL168" s="285" t="str">
        <f ca="true">+IF(OFFSET('Sanitation Data'!$I$30,0,10*ROW('Sanitation Data'!I162))="","",OFFSET('Sanitation Data'!$I$30,0,10*ROW('Sanitation Data'!I162)))</f>
        <v/>
      </c>
      <c r="DM168" s="285" t="str">
        <f ca="true">+IF(OFFSET('Sanitation Data'!$I$31,0,10*ROW('Sanitation Data'!I162))="","",OFFSET('Sanitation Data'!$I$31,0,10*ROW('Sanitation Data'!I162)))</f>
        <v/>
      </c>
      <c r="DN168" s="285" t="str">
        <f ca="true">+IF(OFFSET('Sanitation Data'!$I$32,0,10*ROW('Sanitation Data'!I162))="","",OFFSET('Sanitation Data'!$I$32,0,10*ROW('Sanitation Data'!I162)))</f>
        <v/>
      </c>
      <c r="DO168" s="285" t="str">
        <f ca="true">+IF(OFFSET('Hygiene Data'!$D$11,0,10*ROW('Hygiene Data'!D162))="","",OFFSET('Hygiene Data'!$D$11,0,10*ROW('Hygiene Data'!D162)))</f>
        <v/>
      </c>
      <c r="DP168" s="285" t="str">
        <f ca="true">+IF(OFFSET('Hygiene Data'!$D$12,0,10*ROW('Hygiene Data'!D162))="","",OFFSET('Hygiene Data'!$D$12,0,10*ROW('Hygiene Data'!D162)))</f>
        <v/>
      </c>
      <c r="DQ168" s="285" t="str">
        <f ca="true">+IF(OFFSET('Hygiene Data'!$D$13,0,10*ROW('Hygiene Data'!D162))="","",OFFSET('Hygiene Data'!$D$13,0,10*ROW('Hygiene Data'!D162)))</f>
        <v/>
      </c>
      <c r="DR168" s="285" t="str">
        <f ca="true">+IF(OFFSET('Hygiene Data'!$E$11,0,10*ROW('Hygiene Data'!E162))="","",OFFSET('Hygiene Data'!$E$11,0,10*ROW('Hygiene Data'!E162)))</f>
        <v/>
      </c>
      <c r="DS168" s="285" t="str">
        <f ca="true">+IF(OFFSET('Hygiene Data'!$E$12,0,10*ROW('Hygiene Data'!E162))="","",OFFSET('Hygiene Data'!$E$12,0,10*ROW('Hygiene Data'!E162)))</f>
        <v/>
      </c>
      <c r="DT168" s="285" t="str">
        <f ca="true">+IF(OFFSET('Hygiene Data'!$E$13,0,10*ROW('Hygiene Data'!E162))="","",OFFSET('Hygiene Data'!$E$13,0,10*ROW('Hygiene Data'!E162)))</f>
        <v/>
      </c>
      <c r="DU168" s="285" t="str">
        <f ca="true">+IF(OFFSET('Hygiene Data'!$F$11,0,10*ROW('Hygiene Data'!F162))="","",OFFSET('Hygiene Data'!$F$11,0,10*ROW('Hygiene Data'!F162)))</f>
        <v/>
      </c>
      <c r="DV168" s="285" t="str">
        <f ca="true">+IF(OFFSET('Hygiene Data'!$F$12,0,10*ROW('Hygiene Data'!F162))="","",OFFSET('Hygiene Data'!$F$12,0,10*ROW('Hygiene Data'!F162)))</f>
        <v/>
      </c>
      <c r="DW168" s="285" t="str">
        <f ca="true">+IF(OFFSET('Hygiene Data'!$F$13,0,10*ROW('Hygiene Data'!F162))="","",OFFSET('Hygiene Data'!$F$13,0,10*ROW('Hygiene Data'!F162)))</f>
        <v/>
      </c>
      <c r="DX168" s="285" t="str">
        <f ca="true">+IF(OFFSET('Hygiene Data'!$G$11,0,10*ROW('Hygiene Data'!G162))="","",OFFSET('Hygiene Data'!$G$11,0,10*ROW('Hygiene Data'!G162)))</f>
        <v/>
      </c>
      <c r="DY168" s="285" t="str">
        <f ca="true">+IF(OFFSET('Hygiene Data'!$G$12,0,10*ROW('Hygiene Data'!G162))="","",OFFSET('Hygiene Data'!$G$12,0,10*ROW('Hygiene Data'!G162)))</f>
        <v/>
      </c>
      <c r="DZ168" s="285" t="str">
        <f ca="true">+IF(OFFSET('Hygiene Data'!$G$13,0,10*ROW('Hygiene Data'!G162))="","",OFFSET('Hygiene Data'!$G$13,0,10*ROW('Hygiene Data'!G162)))</f>
        <v/>
      </c>
      <c r="EA168" s="285" t="str">
        <f ca="true">+IF(OFFSET('Hygiene Data'!$H$11,0,10*ROW('Hygiene Data'!H162))="","",OFFSET('Hygiene Data'!$H$11,0,10*ROW('Hygiene Data'!H162)))</f>
        <v/>
      </c>
      <c r="EB168" s="285" t="str">
        <f ca="true">+IF(OFFSET('Hygiene Data'!$H$12,0,10*ROW('Hygiene Data'!H162))="","",OFFSET('Hygiene Data'!$H$12,0,10*ROW('Hygiene Data'!H162)))</f>
        <v/>
      </c>
      <c r="EC168" s="285" t="str">
        <f ca="true">+IF(OFFSET('Hygiene Data'!$H$13,0,10*ROW('Hygiene Data'!H162))="","",OFFSET('Hygiene Data'!$H$13,0,10*ROW('Hygiene Data'!H162)))</f>
        <v/>
      </c>
      <c r="ED168" s="285" t="str">
        <f ca="true">+IF(OFFSET('Hygiene Data'!$I$11,0,10*ROW('Hygiene Data'!I162))="","",OFFSET('Hygiene Data'!$I$11,0,10*ROW('Hygiene Data'!I162)))</f>
        <v/>
      </c>
      <c r="EE168" s="285" t="str">
        <f ca="true">+IF(OFFSET('Hygiene Data'!$I$12,0,10*ROW('Hygiene Data'!I162))="","",OFFSET('Hygiene Data'!$I$12,0,10*ROW('Hygiene Data'!I162)))</f>
        <v/>
      </c>
      <c r="EF168" s="285" t="str">
        <f ca="true">+IF(OFFSET('Hygiene Data'!$I$13,0,10*ROW('Hygiene Data'!I162))="","",OFFSET('Hygiene Data'!$I$13,0,10*ROW('Hygiene Data'!I162)))</f>
        <v/>
      </c>
    </row>
    <row xmlns:x14ac="http://schemas.microsoft.com/office/spreadsheetml/2009/9/ac" r="169" x14ac:dyDescent="0.2">
      <c r="A169" s="35" t="str">
        <f ca="true">+IF(OFFSET('Water Data'!$B$2,0,10*ROW('Water Data'!E163))="","",OFFSET('Water Data'!$B$2,0,10*ROW('Water Data'!E163)))</f>
        <v/>
      </c>
      <c r="B169" s="35" t="str">
        <f ca="true">+IF(OFFSET('Water Data'!$C$2,0,10*ROW('Water Data'!F163))="","",OFFSET('Water Data'!$C$2,0,10*ROW('Water Data'!F163)))</f>
        <v/>
      </c>
      <c r="C169" s="341" t="str">
        <f t="shared" ca="true" si="2"/>
        <v/>
      </c>
      <c r="D169" s="89"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89"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89"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89"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89"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89"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89"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89"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89"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89"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89"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89"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89"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89"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89"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89"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89"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89"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0"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0"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0"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0"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0"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0"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0"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0"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0"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0"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0"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0"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0"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0"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0"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0"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0"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0"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0"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0"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0"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0"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0"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0"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0"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0"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0"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0"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0"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0"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1"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1"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1"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1"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1"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1"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1"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1"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1"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1"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1"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1"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1"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1"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1"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1"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1"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1"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85"/>
      <c r="BS169" s="285" t="str">
        <f ca="true">+IF(OFFSET('Water Data'!$D$27,0,10*ROW('Water Data'!D163))="","",OFFSET('Water Data'!$D$27,0,10*ROW('Water Data'!D163)))</f>
        <v/>
      </c>
      <c r="BT169" s="285" t="str">
        <f ca="true">+IF(OFFSET('Water Data'!$D$28,0,10*ROW('Water Data'!D163))="","",OFFSET('Water Data'!$D$28,0,10*ROW('Water Data'!D163)))</f>
        <v/>
      </c>
      <c r="BU169" s="285" t="str">
        <f ca="true">+IF(OFFSET('Water Data'!$D$29,0,10*ROW('Water Data'!D163))="","",OFFSET('Water Data'!$D$29,0,10*ROW('Water Data'!D163)))</f>
        <v/>
      </c>
      <c r="BV169" s="285" t="str">
        <f ca="true">+IF(OFFSET('Water Data'!$E$27,0,10*ROW('Water Data'!E163))="","",OFFSET('Water Data'!$E$27,0,10*ROW('Water Data'!E163)))</f>
        <v/>
      </c>
      <c r="BW169" s="285" t="str">
        <f ca="true">+IF(OFFSET('Water Data'!$E$28,0,10*ROW('Water Data'!E163))="","",OFFSET('Water Data'!$E$28,0,10*ROW('Water Data'!E163)))</f>
        <v/>
      </c>
      <c r="BX169" s="285" t="str">
        <f ca="true">+IF(OFFSET('Water Data'!$E$29,0,10*ROW('Water Data'!E163))="","",OFFSET('Water Data'!$E$29,0,10*ROW('Water Data'!E163)))</f>
        <v/>
      </c>
      <c r="BY169" s="285" t="str">
        <f ca="true">+IF(OFFSET('Water Data'!$F$27,0,10*ROW('Water Data'!F163))="","",OFFSET('Water Data'!$F$27,0,10*ROW('Water Data'!F163)))</f>
        <v/>
      </c>
      <c r="BZ169" s="285" t="str">
        <f ca="true">+IF(OFFSET('Water Data'!$F$28,0,10*ROW('Water Data'!F163))="","",OFFSET('Water Data'!$F$28,0,10*ROW('Water Data'!F163)))</f>
        <v/>
      </c>
      <c r="CA169" s="285" t="str">
        <f ca="true">+IF(OFFSET('Water Data'!$F$29,0,10*ROW('Water Data'!F163))="","",OFFSET('Water Data'!$F$29,0,10*ROW('Water Data'!F163)))</f>
        <v/>
      </c>
      <c r="CB169" s="285" t="str">
        <f ca="true">+IF(OFFSET('Water Data'!$G$27,0,10*ROW('Water Data'!G163))="","",OFFSET('Water Data'!$G$27,0,10*ROW('Water Data'!G163)))</f>
        <v/>
      </c>
      <c r="CC169" s="285" t="str">
        <f ca="true">+IF(OFFSET('Water Data'!$G$28,0,10*ROW('Water Data'!G163))="","",OFFSET('Water Data'!$G$28,0,10*ROW('Water Data'!G163)))</f>
        <v/>
      </c>
      <c r="CD169" s="285" t="str">
        <f ca="true">+IF(OFFSET('Water Data'!$G$29,0,10*ROW('Water Data'!G163))="","",OFFSET('Water Data'!$G$29,0,10*ROW('Water Data'!G163)))</f>
        <v/>
      </c>
      <c r="CE169" s="285" t="str">
        <f ca="true">+IF(OFFSET('Water Data'!$H$27,0,10*ROW('Water Data'!H163))="","",OFFSET('Water Data'!$H$27,0,10*ROW('Water Data'!H163)))</f>
        <v/>
      </c>
      <c r="CF169" s="285" t="str">
        <f ca="true">+IF(OFFSET('Water Data'!$H$28,0,10*ROW('Water Data'!H163))="","",OFFSET('Water Data'!$H$28,0,10*ROW('Water Data'!H163)))</f>
        <v/>
      </c>
      <c r="CG169" s="285" t="str">
        <f ca="true">+IF(OFFSET('Water Data'!$H$29,0,10*ROW('Water Data'!H163))="","",OFFSET('Water Data'!$H$29,0,10*ROW('Water Data'!H163)))</f>
        <v/>
      </c>
      <c r="CH169" s="285" t="str">
        <f ca="true">+IF(OFFSET('Water Data'!$I$27,0,10*ROW('Water Data'!I163))="","",OFFSET('Water Data'!$I$27,0,10*ROW('Water Data'!I163)))</f>
        <v/>
      </c>
      <c r="CI169" s="285" t="str">
        <f ca="true">+IF(OFFSET('Water Data'!$I$28,0,10*ROW('Water Data'!I163))="","",OFFSET('Water Data'!$I$28,0,10*ROW('Water Data'!I163)))</f>
        <v/>
      </c>
      <c r="CJ169" s="285" t="str">
        <f ca="true">+IF(OFFSET('Water Data'!$I$29,0,10*ROW('Water Data'!I163))="","",OFFSET('Water Data'!$I$29,0,10*ROW('Water Data'!I163)))</f>
        <v/>
      </c>
      <c r="CK169" s="285" t="str">
        <f ca="true">+IF(OFFSET('Sanitation Data'!$D$28,0,10*ROW('Sanitation Data'!D163))="","",OFFSET('Sanitation Data'!$D$28,0,10*ROW('Sanitation Data'!D163)))</f>
        <v/>
      </c>
      <c r="CL169" s="285" t="str">
        <f ca="true">+IF(OFFSET('Sanitation Data'!$D$29,0,10*ROW('Sanitation Data'!D163))="","",OFFSET('Sanitation Data'!$D$29,0,10*ROW('Sanitation Data'!D163)))</f>
        <v/>
      </c>
      <c r="CM169" s="285" t="str">
        <f ca="true">+IF(OFFSET('Sanitation Data'!$D$30,0,10*ROW('Sanitation Data'!D163))="","",OFFSET('Sanitation Data'!$D$30,0,10*ROW('Sanitation Data'!D163)))</f>
        <v/>
      </c>
      <c r="CN169" s="285" t="str">
        <f ca="true">+IF(OFFSET('Sanitation Data'!$D$31,0,10*ROW('Sanitation Data'!D163))="","",OFFSET('Sanitation Data'!$D$31,0,10*ROW('Sanitation Data'!D163)))</f>
        <v/>
      </c>
      <c r="CO169" s="285" t="str">
        <f ca="true">+IF(OFFSET('Sanitation Data'!$D$32,0,10*ROW('Sanitation Data'!D163))="","",OFFSET('Sanitation Data'!$D$32,0,10*ROW('Sanitation Data'!D163)))</f>
        <v/>
      </c>
      <c r="CP169" s="285" t="str">
        <f ca="true">+IF(OFFSET('Sanitation Data'!$E$28,0,10*ROW('Sanitation Data'!E163))="","",OFFSET('Sanitation Data'!$E$28,0,10*ROW('Sanitation Data'!E163)))</f>
        <v/>
      </c>
      <c r="CQ169" s="285" t="str">
        <f ca="true">+IF(OFFSET('Sanitation Data'!$E$29,0,10*ROW('Sanitation Data'!E163))="","",OFFSET('Sanitation Data'!$E$29,0,10*ROW('Sanitation Data'!E163)))</f>
        <v/>
      </c>
      <c r="CR169" s="285" t="str">
        <f ca="true">+IF(OFFSET('Sanitation Data'!$E$30,0,10*ROW('Sanitation Data'!E163))="","",OFFSET('Sanitation Data'!$E$30,0,10*ROW('Sanitation Data'!E163)))</f>
        <v/>
      </c>
      <c r="CS169" s="285" t="str">
        <f ca="true">+IF(OFFSET('Sanitation Data'!$E$31,0,10*ROW('Sanitation Data'!E163))="","",OFFSET('Sanitation Data'!$E$31,0,10*ROW('Sanitation Data'!E163)))</f>
        <v/>
      </c>
      <c r="CT169" s="285" t="str">
        <f ca="true">+IF(OFFSET('Sanitation Data'!$E$32,0,10*ROW('Sanitation Data'!E163))="","",OFFSET('Sanitation Data'!$E$32,0,10*ROW('Sanitation Data'!E163)))</f>
        <v/>
      </c>
      <c r="CU169" s="285" t="str">
        <f ca="true">+IF(OFFSET('Sanitation Data'!$F$28,0,10*ROW('Sanitation Data'!F163))="","",OFFSET('Sanitation Data'!$F$28,0,10*ROW('Sanitation Data'!F163)))</f>
        <v/>
      </c>
      <c r="CV169" s="285" t="str">
        <f ca="true">+IF(OFFSET('Sanitation Data'!$F$29,0,10*ROW('Sanitation Data'!F163))="","",OFFSET('Sanitation Data'!$F$29,0,10*ROW('Sanitation Data'!F163)))</f>
        <v/>
      </c>
      <c r="CW169" s="285" t="str">
        <f ca="true">+IF(OFFSET('Sanitation Data'!$F$30,0,10*ROW('Sanitation Data'!F163))="","",OFFSET('Sanitation Data'!$F$30,0,10*ROW('Sanitation Data'!F163)))</f>
        <v/>
      </c>
      <c r="CX169" s="285" t="str">
        <f ca="true">+IF(OFFSET('Sanitation Data'!$F$31,0,10*ROW('Sanitation Data'!F163))="","",OFFSET('Sanitation Data'!$F$31,0,10*ROW('Sanitation Data'!F163)))</f>
        <v/>
      </c>
      <c r="CY169" s="285" t="str">
        <f ca="true">+IF(OFFSET('Sanitation Data'!$F$32,0,10*ROW('Sanitation Data'!F163))="","",OFFSET('Sanitation Data'!$F$32,0,10*ROW('Sanitation Data'!F163)))</f>
        <v/>
      </c>
      <c r="CZ169" s="285" t="str">
        <f ca="true">+IF(OFFSET('Sanitation Data'!$G$28,0,10*ROW('Sanitation Data'!G163))="","",OFFSET('Sanitation Data'!$G$28,0,10*ROW('Sanitation Data'!G163)))</f>
        <v/>
      </c>
      <c r="DA169" s="285" t="str">
        <f ca="true">+IF(OFFSET('Sanitation Data'!$G$29,0,10*ROW('Sanitation Data'!G163))="","",OFFSET('Sanitation Data'!$G$29,0,10*ROW('Sanitation Data'!G163)))</f>
        <v/>
      </c>
      <c r="DB169" s="285" t="str">
        <f ca="true">+IF(OFFSET('Sanitation Data'!$G$30,0,10*ROW('Sanitation Data'!G163))="","",OFFSET('Sanitation Data'!$G$30,0,10*ROW('Sanitation Data'!G163)))</f>
        <v/>
      </c>
      <c r="DC169" s="285" t="str">
        <f ca="true">+IF(OFFSET('Sanitation Data'!$G$31,0,10*ROW('Sanitation Data'!G163))="","",OFFSET('Sanitation Data'!$G$31,0,10*ROW('Sanitation Data'!G163)))</f>
        <v/>
      </c>
      <c r="DD169" s="285" t="str">
        <f ca="true">+IF(OFFSET('Sanitation Data'!$G$32,0,10*ROW('Sanitation Data'!G163))="","",OFFSET('Sanitation Data'!$G$32,0,10*ROW('Sanitation Data'!G163)))</f>
        <v/>
      </c>
      <c r="DE169" s="285" t="str">
        <f ca="true">+IF(OFFSET('Sanitation Data'!$H$28,0,10*ROW('Sanitation Data'!H163))="","",OFFSET('Sanitation Data'!$H$28,0,10*ROW('Sanitation Data'!H163)))</f>
        <v/>
      </c>
      <c r="DF169" s="285" t="str">
        <f ca="true">+IF(OFFSET('Sanitation Data'!$H$29,0,10*ROW('Sanitation Data'!H163))="","",OFFSET('Sanitation Data'!$H$29,0,10*ROW('Sanitation Data'!H163)))</f>
        <v/>
      </c>
      <c r="DG169" s="285" t="str">
        <f ca="true">+IF(OFFSET('Sanitation Data'!$H$30,0,10*ROW('Sanitation Data'!H163))="","",OFFSET('Sanitation Data'!$H$30,0,10*ROW('Sanitation Data'!H163)))</f>
        <v/>
      </c>
      <c r="DH169" s="285" t="str">
        <f ca="true">+IF(OFFSET('Sanitation Data'!$H$31,0,10*ROW('Sanitation Data'!H163))="","",OFFSET('Sanitation Data'!$H$31,0,10*ROW('Sanitation Data'!H163)))</f>
        <v/>
      </c>
      <c r="DI169" s="285" t="str">
        <f ca="true">+IF(OFFSET('Sanitation Data'!$H$32,0,10*ROW('Sanitation Data'!H163))="","",OFFSET('Sanitation Data'!$H$32,0,10*ROW('Sanitation Data'!H163)))</f>
        <v/>
      </c>
      <c r="DJ169" s="285" t="str">
        <f ca="true">+IF(OFFSET('Sanitation Data'!$I$28,0,10*ROW('Sanitation Data'!I163))="","",OFFSET('Sanitation Data'!$I$28,0,10*ROW('Sanitation Data'!I163)))</f>
        <v/>
      </c>
      <c r="DK169" s="285" t="str">
        <f ca="true">+IF(OFFSET('Sanitation Data'!$I$29,0,10*ROW('Sanitation Data'!I163))="","",OFFSET('Sanitation Data'!$I$29,0,10*ROW('Sanitation Data'!I163)))</f>
        <v/>
      </c>
      <c r="DL169" s="285" t="str">
        <f ca="true">+IF(OFFSET('Sanitation Data'!$I$30,0,10*ROW('Sanitation Data'!I163))="","",OFFSET('Sanitation Data'!$I$30,0,10*ROW('Sanitation Data'!I163)))</f>
        <v/>
      </c>
      <c r="DM169" s="285" t="str">
        <f ca="true">+IF(OFFSET('Sanitation Data'!$I$31,0,10*ROW('Sanitation Data'!I163))="","",OFFSET('Sanitation Data'!$I$31,0,10*ROW('Sanitation Data'!I163)))</f>
        <v/>
      </c>
      <c r="DN169" s="285" t="str">
        <f ca="true">+IF(OFFSET('Sanitation Data'!$I$32,0,10*ROW('Sanitation Data'!I163))="","",OFFSET('Sanitation Data'!$I$32,0,10*ROW('Sanitation Data'!I163)))</f>
        <v/>
      </c>
      <c r="DO169" s="285" t="str">
        <f ca="true">+IF(OFFSET('Hygiene Data'!$D$11,0,10*ROW('Hygiene Data'!D163))="","",OFFSET('Hygiene Data'!$D$11,0,10*ROW('Hygiene Data'!D163)))</f>
        <v/>
      </c>
      <c r="DP169" s="285" t="str">
        <f ca="true">+IF(OFFSET('Hygiene Data'!$D$12,0,10*ROW('Hygiene Data'!D163))="","",OFFSET('Hygiene Data'!$D$12,0,10*ROW('Hygiene Data'!D163)))</f>
        <v/>
      </c>
      <c r="DQ169" s="285" t="str">
        <f ca="true">+IF(OFFSET('Hygiene Data'!$D$13,0,10*ROW('Hygiene Data'!D163))="","",OFFSET('Hygiene Data'!$D$13,0,10*ROW('Hygiene Data'!D163)))</f>
        <v/>
      </c>
      <c r="DR169" s="285" t="str">
        <f ca="true">+IF(OFFSET('Hygiene Data'!$E$11,0,10*ROW('Hygiene Data'!E163))="","",OFFSET('Hygiene Data'!$E$11,0,10*ROW('Hygiene Data'!E163)))</f>
        <v/>
      </c>
      <c r="DS169" s="285" t="str">
        <f ca="true">+IF(OFFSET('Hygiene Data'!$E$12,0,10*ROW('Hygiene Data'!E163))="","",OFFSET('Hygiene Data'!$E$12,0,10*ROW('Hygiene Data'!E163)))</f>
        <v/>
      </c>
      <c r="DT169" s="285" t="str">
        <f ca="true">+IF(OFFSET('Hygiene Data'!$E$13,0,10*ROW('Hygiene Data'!E163))="","",OFFSET('Hygiene Data'!$E$13,0,10*ROW('Hygiene Data'!E163)))</f>
        <v/>
      </c>
      <c r="DU169" s="285" t="str">
        <f ca="true">+IF(OFFSET('Hygiene Data'!$F$11,0,10*ROW('Hygiene Data'!F163))="","",OFFSET('Hygiene Data'!$F$11,0,10*ROW('Hygiene Data'!F163)))</f>
        <v/>
      </c>
      <c r="DV169" s="285" t="str">
        <f ca="true">+IF(OFFSET('Hygiene Data'!$F$12,0,10*ROW('Hygiene Data'!F163))="","",OFFSET('Hygiene Data'!$F$12,0,10*ROW('Hygiene Data'!F163)))</f>
        <v/>
      </c>
      <c r="DW169" s="285" t="str">
        <f ca="true">+IF(OFFSET('Hygiene Data'!$F$13,0,10*ROW('Hygiene Data'!F163))="","",OFFSET('Hygiene Data'!$F$13,0,10*ROW('Hygiene Data'!F163)))</f>
        <v/>
      </c>
      <c r="DX169" s="285" t="str">
        <f ca="true">+IF(OFFSET('Hygiene Data'!$G$11,0,10*ROW('Hygiene Data'!G163))="","",OFFSET('Hygiene Data'!$G$11,0,10*ROW('Hygiene Data'!G163)))</f>
        <v/>
      </c>
      <c r="DY169" s="285" t="str">
        <f ca="true">+IF(OFFSET('Hygiene Data'!$G$12,0,10*ROW('Hygiene Data'!G163))="","",OFFSET('Hygiene Data'!$G$12,0,10*ROW('Hygiene Data'!G163)))</f>
        <v/>
      </c>
      <c r="DZ169" s="285" t="str">
        <f ca="true">+IF(OFFSET('Hygiene Data'!$G$13,0,10*ROW('Hygiene Data'!G163))="","",OFFSET('Hygiene Data'!$G$13,0,10*ROW('Hygiene Data'!G163)))</f>
        <v/>
      </c>
      <c r="EA169" s="285" t="str">
        <f ca="true">+IF(OFFSET('Hygiene Data'!$H$11,0,10*ROW('Hygiene Data'!H163))="","",OFFSET('Hygiene Data'!$H$11,0,10*ROW('Hygiene Data'!H163)))</f>
        <v/>
      </c>
      <c r="EB169" s="285" t="str">
        <f ca="true">+IF(OFFSET('Hygiene Data'!$H$12,0,10*ROW('Hygiene Data'!H163))="","",OFFSET('Hygiene Data'!$H$12,0,10*ROW('Hygiene Data'!H163)))</f>
        <v/>
      </c>
      <c r="EC169" s="285" t="str">
        <f ca="true">+IF(OFFSET('Hygiene Data'!$H$13,0,10*ROW('Hygiene Data'!H163))="","",OFFSET('Hygiene Data'!$H$13,0,10*ROW('Hygiene Data'!H163)))</f>
        <v/>
      </c>
      <c r="ED169" s="285" t="str">
        <f ca="true">+IF(OFFSET('Hygiene Data'!$I$11,0,10*ROW('Hygiene Data'!I163))="","",OFFSET('Hygiene Data'!$I$11,0,10*ROW('Hygiene Data'!I163)))</f>
        <v/>
      </c>
      <c r="EE169" s="285" t="str">
        <f ca="true">+IF(OFFSET('Hygiene Data'!$I$12,0,10*ROW('Hygiene Data'!I163))="","",OFFSET('Hygiene Data'!$I$12,0,10*ROW('Hygiene Data'!I163)))</f>
        <v/>
      </c>
      <c r="EF169" s="285" t="str">
        <f ca="true">+IF(OFFSET('Hygiene Data'!$I$13,0,10*ROW('Hygiene Data'!I163))="","",OFFSET('Hygiene Data'!$I$13,0,10*ROW('Hygiene Data'!I163)))</f>
        <v/>
      </c>
    </row>
    <row xmlns:x14ac="http://schemas.microsoft.com/office/spreadsheetml/2009/9/ac" r="170" x14ac:dyDescent="0.2">
      <c r="A170" s="35" t="str">
        <f ca="true">+IF(OFFSET('Water Data'!$B$2,0,10*ROW('Water Data'!E164))="","",OFFSET('Water Data'!$B$2,0,10*ROW('Water Data'!E164)))</f>
        <v/>
      </c>
      <c r="B170" s="35" t="str">
        <f ca="true">+IF(OFFSET('Water Data'!$C$2,0,10*ROW('Water Data'!F164))="","",OFFSET('Water Data'!$C$2,0,10*ROW('Water Data'!F164)))</f>
        <v/>
      </c>
      <c r="C170" s="341" t="str">
        <f t="shared" ca="true" si="2"/>
        <v/>
      </c>
      <c r="D170" s="89"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89"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89"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89"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89"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89"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89"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89"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89"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89"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89"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89"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89"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89"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89"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89"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89"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89"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0"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0"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0"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0"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0"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0"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0"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0"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0"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0"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0"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0"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0"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0"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0"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0"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0"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0"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0"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0"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0"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0"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0"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0"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0"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0"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0"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0"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0"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0"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1"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1"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1"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1"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1"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1"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1"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1"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1"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1"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1"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1"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1"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1"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1"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1"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1"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1"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85"/>
      <c r="BS170" s="285" t="str">
        <f ca="true">+IF(OFFSET('Water Data'!$D$27,0,10*ROW('Water Data'!D164))="","",OFFSET('Water Data'!$D$27,0,10*ROW('Water Data'!D164)))</f>
        <v/>
      </c>
      <c r="BT170" s="285" t="str">
        <f ca="true">+IF(OFFSET('Water Data'!$D$28,0,10*ROW('Water Data'!D164))="","",OFFSET('Water Data'!$D$28,0,10*ROW('Water Data'!D164)))</f>
        <v/>
      </c>
      <c r="BU170" s="285" t="str">
        <f ca="true">+IF(OFFSET('Water Data'!$D$29,0,10*ROW('Water Data'!D164))="","",OFFSET('Water Data'!$D$29,0,10*ROW('Water Data'!D164)))</f>
        <v/>
      </c>
      <c r="BV170" s="285" t="str">
        <f ca="true">+IF(OFFSET('Water Data'!$E$27,0,10*ROW('Water Data'!E164))="","",OFFSET('Water Data'!$E$27,0,10*ROW('Water Data'!E164)))</f>
        <v/>
      </c>
      <c r="BW170" s="285" t="str">
        <f ca="true">+IF(OFFSET('Water Data'!$E$28,0,10*ROW('Water Data'!E164))="","",OFFSET('Water Data'!$E$28,0,10*ROW('Water Data'!E164)))</f>
        <v/>
      </c>
      <c r="BX170" s="285" t="str">
        <f ca="true">+IF(OFFSET('Water Data'!$E$29,0,10*ROW('Water Data'!E164))="","",OFFSET('Water Data'!$E$29,0,10*ROW('Water Data'!E164)))</f>
        <v/>
      </c>
      <c r="BY170" s="285" t="str">
        <f ca="true">+IF(OFFSET('Water Data'!$F$27,0,10*ROW('Water Data'!F164))="","",OFFSET('Water Data'!$F$27,0,10*ROW('Water Data'!F164)))</f>
        <v/>
      </c>
      <c r="BZ170" s="285" t="str">
        <f ca="true">+IF(OFFSET('Water Data'!$F$28,0,10*ROW('Water Data'!F164))="","",OFFSET('Water Data'!$F$28,0,10*ROW('Water Data'!F164)))</f>
        <v/>
      </c>
      <c r="CA170" s="285" t="str">
        <f ca="true">+IF(OFFSET('Water Data'!$F$29,0,10*ROW('Water Data'!F164))="","",OFFSET('Water Data'!$F$29,0,10*ROW('Water Data'!F164)))</f>
        <v/>
      </c>
      <c r="CB170" s="285" t="str">
        <f ca="true">+IF(OFFSET('Water Data'!$G$27,0,10*ROW('Water Data'!G164))="","",OFFSET('Water Data'!$G$27,0,10*ROW('Water Data'!G164)))</f>
        <v/>
      </c>
      <c r="CC170" s="285" t="str">
        <f ca="true">+IF(OFFSET('Water Data'!$G$28,0,10*ROW('Water Data'!G164))="","",OFFSET('Water Data'!$G$28,0,10*ROW('Water Data'!G164)))</f>
        <v/>
      </c>
      <c r="CD170" s="285" t="str">
        <f ca="true">+IF(OFFSET('Water Data'!$G$29,0,10*ROW('Water Data'!G164))="","",OFFSET('Water Data'!$G$29,0,10*ROW('Water Data'!G164)))</f>
        <v/>
      </c>
      <c r="CE170" s="285" t="str">
        <f ca="true">+IF(OFFSET('Water Data'!$H$27,0,10*ROW('Water Data'!H164))="","",OFFSET('Water Data'!$H$27,0,10*ROW('Water Data'!H164)))</f>
        <v/>
      </c>
      <c r="CF170" s="285" t="str">
        <f ca="true">+IF(OFFSET('Water Data'!$H$28,0,10*ROW('Water Data'!H164))="","",OFFSET('Water Data'!$H$28,0,10*ROW('Water Data'!H164)))</f>
        <v/>
      </c>
      <c r="CG170" s="285" t="str">
        <f ca="true">+IF(OFFSET('Water Data'!$H$29,0,10*ROW('Water Data'!H164))="","",OFFSET('Water Data'!$H$29,0,10*ROW('Water Data'!H164)))</f>
        <v/>
      </c>
      <c r="CH170" s="285" t="str">
        <f ca="true">+IF(OFFSET('Water Data'!$I$27,0,10*ROW('Water Data'!I164))="","",OFFSET('Water Data'!$I$27,0,10*ROW('Water Data'!I164)))</f>
        <v/>
      </c>
      <c r="CI170" s="285" t="str">
        <f ca="true">+IF(OFFSET('Water Data'!$I$28,0,10*ROW('Water Data'!I164))="","",OFFSET('Water Data'!$I$28,0,10*ROW('Water Data'!I164)))</f>
        <v/>
      </c>
      <c r="CJ170" s="285" t="str">
        <f ca="true">+IF(OFFSET('Water Data'!$I$29,0,10*ROW('Water Data'!I164))="","",OFFSET('Water Data'!$I$29,0,10*ROW('Water Data'!I164)))</f>
        <v/>
      </c>
      <c r="CK170" s="285" t="str">
        <f ca="true">+IF(OFFSET('Sanitation Data'!$D$28,0,10*ROW('Sanitation Data'!D164))="","",OFFSET('Sanitation Data'!$D$28,0,10*ROW('Sanitation Data'!D164)))</f>
        <v/>
      </c>
      <c r="CL170" s="285" t="str">
        <f ca="true">+IF(OFFSET('Sanitation Data'!$D$29,0,10*ROW('Sanitation Data'!D164))="","",OFFSET('Sanitation Data'!$D$29,0,10*ROW('Sanitation Data'!D164)))</f>
        <v/>
      </c>
      <c r="CM170" s="285" t="str">
        <f ca="true">+IF(OFFSET('Sanitation Data'!$D$30,0,10*ROW('Sanitation Data'!D164))="","",OFFSET('Sanitation Data'!$D$30,0,10*ROW('Sanitation Data'!D164)))</f>
        <v/>
      </c>
      <c r="CN170" s="285" t="str">
        <f ca="true">+IF(OFFSET('Sanitation Data'!$D$31,0,10*ROW('Sanitation Data'!D164))="","",OFFSET('Sanitation Data'!$D$31,0,10*ROW('Sanitation Data'!D164)))</f>
        <v/>
      </c>
      <c r="CO170" s="285" t="str">
        <f ca="true">+IF(OFFSET('Sanitation Data'!$D$32,0,10*ROW('Sanitation Data'!D164))="","",OFFSET('Sanitation Data'!$D$32,0,10*ROW('Sanitation Data'!D164)))</f>
        <v/>
      </c>
      <c r="CP170" s="285" t="str">
        <f ca="true">+IF(OFFSET('Sanitation Data'!$E$28,0,10*ROW('Sanitation Data'!E164))="","",OFFSET('Sanitation Data'!$E$28,0,10*ROW('Sanitation Data'!E164)))</f>
        <v/>
      </c>
      <c r="CQ170" s="285" t="str">
        <f ca="true">+IF(OFFSET('Sanitation Data'!$E$29,0,10*ROW('Sanitation Data'!E164))="","",OFFSET('Sanitation Data'!$E$29,0,10*ROW('Sanitation Data'!E164)))</f>
        <v/>
      </c>
      <c r="CR170" s="285" t="str">
        <f ca="true">+IF(OFFSET('Sanitation Data'!$E$30,0,10*ROW('Sanitation Data'!E164))="","",OFFSET('Sanitation Data'!$E$30,0,10*ROW('Sanitation Data'!E164)))</f>
        <v/>
      </c>
      <c r="CS170" s="285" t="str">
        <f ca="true">+IF(OFFSET('Sanitation Data'!$E$31,0,10*ROW('Sanitation Data'!E164))="","",OFFSET('Sanitation Data'!$E$31,0,10*ROW('Sanitation Data'!E164)))</f>
        <v/>
      </c>
      <c r="CT170" s="285" t="str">
        <f ca="true">+IF(OFFSET('Sanitation Data'!$E$32,0,10*ROW('Sanitation Data'!E164))="","",OFFSET('Sanitation Data'!$E$32,0,10*ROW('Sanitation Data'!E164)))</f>
        <v/>
      </c>
      <c r="CU170" s="285" t="str">
        <f ca="true">+IF(OFFSET('Sanitation Data'!$F$28,0,10*ROW('Sanitation Data'!F164))="","",OFFSET('Sanitation Data'!$F$28,0,10*ROW('Sanitation Data'!F164)))</f>
        <v/>
      </c>
      <c r="CV170" s="285" t="str">
        <f ca="true">+IF(OFFSET('Sanitation Data'!$F$29,0,10*ROW('Sanitation Data'!F164))="","",OFFSET('Sanitation Data'!$F$29,0,10*ROW('Sanitation Data'!F164)))</f>
        <v/>
      </c>
      <c r="CW170" s="285" t="str">
        <f ca="true">+IF(OFFSET('Sanitation Data'!$F$30,0,10*ROW('Sanitation Data'!F164))="","",OFFSET('Sanitation Data'!$F$30,0,10*ROW('Sanitation Data'!F164)))</f>
        <v/>
      </c>
      <c r="CX170" s="285" t="str">
        <f ca="true">+IF(OFFSET('Sanitation Data'!$F$31,0,10*ROW('Sanitation Data'!F164))="","",OFFSET('Sanitation Data'!$F$31,0,10*ROW('Sanitation Data'!F164)))</f>
        <v/>
      </c>
      <c r="CY170" s="285" t="str">
        <f ca="true">+IF(OFFSET('Sanitation Data'!$F$32,0,10*ROW('Sanitation Data'!F164))="","",OFFSET('Sanitation Data'!$F$32,0,10*ROW('Sanitation Data'!F164)))</f>
        <v/>
      </c>
      <c r="CZ170" s="285" t="str">
        <f ca="true">+IF(OFFSET('Sanitation Data'!$G$28,0,10*ROW('Sanitation Data'!G164))="","",OFFSET('Sanitation Data'!$G$28,0,10*ROW('Sanitation Data'!G164)))</f>
        <v/>
      </c>
      <c r="DA170" s="285" t="str">
        <f ca="true">+IF(OFFSET('Sanitation Data'!$G$29,0,10*ROW('Sanitation Data'!G164))="","",OFFSET('Sanitation Data'!$G$29,0,10*ROW('Sanitation Data'!G164)))</f>
        <v/>
      </c>
      <c r="DB170" s="285" t="str">
        <f ca="true">+IF(OFFSET('Sanitation Data'!$G$30,0,10*ROW('Sanitation Data'!G164))="","",OFFSET('Sanitation Data'!$G$30,0,10*ROW('Sanitation Data'!G164)))</f>
        <v/>
      </c>
      <c r="DC170" s="285" t="str">
        <f ca="true">+IF(OFFSET('Sanitation Data'!$G$31,0,10*ROW('Sanitation Data'!G164))="","",OFFSET('Sanitation Data'!$G$31,0,10*ROW('Sanitation Data'!G164)))</f>
        <v/>
      </c>
      <c r="DD170" s="285" t="str">
        <f ca="true">+IF(OFFSET('Sanitation Data'!$G$32,0,10*ROW('Sanitation Data'!G164))="","",OFFSET('Sanitation Data'!$G$32,0,10*ROW('Sanitation Data'!G164)))</f>
        <v/>
      </c>
      <c r="DE170" s="285" t="str">
        <f ca="true">+IF(OFFSET('Sanitation Data'!$H$28,0,10*ROW('Sanitation Data'!H164))="","",OFFSET('Sanitation Data'!$H$28,0,10*ROW('Sanitation Data'!H164)))</f>
        <v/>
      </c>
      <c r="DF170" s="285" t="str">
        <f ca="true">+IF(OFFSET('Sanitation Data'!$H$29,0,10*ROW('Sanitation Data'!H164))="","",OFFSET('Sanitation Data'!$H$29,0,10*ROW('Sanitation Data'!H164)))</f>
        <v/>
      </c>
      <c r="DG170" s="285" t="str">
        <f ca="true">+IF(OFFSET('Sanitation Data'!$H$30,0,10*ROW('Sanitation Data'!H164))="","",OFFSET('Sanitation Data'!$H$30,0,10*ROW('Sanitation Data'!H164)))</f>
        <v/>
      </c>
      <c r="DH170" s="285" t="str">
        <f ca="true">+IF(OFFSET('Sanitation Data'!$H$31,0,10*ROW('Sanitation Data'!H164))="","",OFFSET('Sanitation Data'!$H$31,0,10*ROW('Sanitation Data'!H164)))</f>
        <v/>
      </c>
      <c r="DI170" s="285" t="str">
        <f ca="true">+IF(OFFSET('Sanitation Data'!$H$32,0,10*ROW('Sanitation Data'!H164))="","",OFFSET('Sanitation Data'!$H$32,0,10*ROW('Sanitation Data'!H164)))</f>
        <v/>
      </c>
      <c r="DJ170" s="285" t="str">
        <f ca="true">+IF(OFFSET('Sanitation Data'!$I$28,0,10*ROW('Sanitation Data'!I164))="","",OFFSET('Sanitation Data'!$I$28,0,10*ROW('Sanitation Data'!I164)))</f>
        <v/>
      </c>
      <c r="DK170" s="285" t="str">
        <f ca="true">+IF(OFFSET('Sanitation Data'!$I$29,0,10*ROW('Sanitation Data'!I164))="","",OFFSET('Sanitation Data'!$I$29,0,10*ROW('Sanitation Data'!I164)))</f>
        <v/>
      </c>
      <c r="DL170" s="285" t="str">
        <f ca="true">+IF(OFFSET('Sanitation Data'!$I$30,0,10*ROW('Sanitation Data'!I164))="","",OFFSET('Sanitation Data'!$I$30,0,10*ROW('Sanitation Data'!I164)))</f>
        <v/>
      </c>
      <c r="DM170" s="285" t="str">
        <f ca="true">+IF(OFFSET('Sanitation Data'!$I$31,0,10*ROW('Sanitation Data'!I164))="","",OFFSET('Sanitation Data'!$I$31,0,10*ROW('Sanitation Data'!I164)))</f>
        <v/>
      </c>
      <c r="DN170" s="285" t="str">
        <f ca="true">+IF(OFFSET('Sanitation Data'!$I$32,0,10*ROW('Sanitation Data'!I164))="","",OFFSET('Sanitation Data'!$I$32,0,10*ROW('Sanitation Data'!I164)))</f>
        <v/>
      </c>
      <c r="DO170" s="285" t="str">
        <f ca="true">+IF(OFFSET('Hygiene Data'!$D$11,0,10*ROW('Hygiene Data'!D164))="","",OFFSET('Hygiene Data'!$D$11,0,10*ROW('Hygiene Data'!D164)))</f>
        <v/>
      </c>
      <c r="DP170" s="285" t="str">
        <f ca="true">+IF(OFFSET('Hygiene Data'!$D$12,0,10*ROW('Hygiene Data'!D164))="","",OFFSET('Hygiene Data'!$D$12,0,10*ROW('Hygiene Data'!D164)))</f>
        <v/>
      </c>
      <c r="DQ170" s="285" t="str">
        <f ca="true">+IF(OFFSET('Hygiene Data'!$D$13,0,10*ROW('Hygiene Data'!D164))="","",OFFSET('Hygiene Data'!$D$13,0,10*ROW('Hygiene Data'!D164)))</f>
        <v/>
      </c>
      <c r="DR170" s="285" t="str">
        <f ca="true">+IF(OFFSET('Hygiene Data'!$E$11,0,10*ROW('Hygiene Data'!E164))="","",OFFSET('Hygiene Data'!$E$11,0,10*ROW('Hygiene Data'!E164)))</f>
        <v/>
      </c>
      <c r="DS170" s="285" t="str">
        <f ca="true">+IF(OFFSET('Hygiene Data'!$E$12,0,10*ROW('Hygiene Data'!E164))="","",OFFSET('Hygiene Data'!$E$12,0,10*ROW('Hygiene Data'!E164)))</f>
        <v/>
      </c>
      <c r="DT170" s="285" t="str">
        <f ca="true">+IF(OFFSET('Hygiene Data'!$E$13,0,10*ROW('Hygiene Data'!E164))="","",OFFSET('Hygiene Data'!$E$13,0,10*ROW('Hygiene Data'!E164)))</f>
        <v/>
      </c>
      <c r="DU170" s="285" t="str">
        <f ca="true">+IF(OFFSET('Hygiene Data'!$F$11,0,10*ROW('Hygiene Data'!F164))="","",OFFSET('Hygiene Data'!$F$11,0,10*ROW('Hygiene Data'!F164)))</f>
        <v/>
      </c>
      <c r="DV170" s="285" t="str">
        <f ca="true">+IF(OFFSET('Hygiene Data'!$F$12,0,10*ROW('Hygiene Data'!F164))="","",OFFSET('Hygiene Data'!$F$12,0,10*ROW('Hygiene Data'!F164)))</f>
        <v/>
      </c>
      <c r="DW170" s="285" t="str">
        <f ca="true">+IF(OFFSET('Hygiene Data'!$F$13,0,10*ROW('Hygiene Data'!F164))="","",OFFSET('Hygiene Data'!$F$13,0,10*ROW('Hygiene Data'!F164)))</f>
        <v/>
      </c>
      <c r="DX170" s="285" t="str">
        <f ca="true">+IF(OFFSET('Hygiene Data'!$G$11,0,10*ROW('Hygiene Data'!G164))="","",OFFSET('Hygiene Data'!$G$11,0,10*ROW('Hygiene Data'!G164)))</f>
        <v/>
      </c>
      <c r="DY170" s="285" t="str">
        <f ca="true">+IF(OFFSET('Hygiene Data'!$G$12,0,10*ROW('Hygiene Data'!G164))="","",OFFSET('Hygiene Data'!$G$12,0,10*ROW('Hygiene Data'!G164)))</f>
        <v/>
      </c>
      <c r="DZ170" s="285" t="str">
        <f ca="true">+IF(OFFSET('Hygiene Data'!$G$13,0,10*ROW('Hygiene Data'!G164))="","",OFFSET('Hygiene Data'!$G$13,0,10*ROW('Hygiene Data'!G164)))</f>
        <v/>
      </c>
      <c r="EA170" s="285" t="str">
        <f ca="true">+IF(OFFSET('Hygiene Data'!$H$11,0,10*ROW('Hygiene Data'!H164))="","",OFFSET('Hygiene Data'!$H$11,0,10*ROW('Hygiene Data'!H164)))</f>
        <v/>
      </c>
      <c r="EB170" s="285" t="str">
        <f ca="true">+IF(OFFSET('Hygiene Data'!$H$12,0,10*ROW('Hygiene Data'!H164))="","",OFFSET('Hygiene Data'!$H$12,0,10*ROW('Hygiene Data'!H164)))</f>
        <v/>
      </c>
      <c r="EC170" s="285" t="str">
        <f ca="true">+IF(OFFSET('Hygiene Data'!$H$13,0,10*ROW('Hygiene Data'!H164))="","",OFFSET('Hygiene Data'!$H$13,0,10*ROW('Hygiene Data'!H164)))</f>
        <v/>
      </c>
      <c r="ED170" s="285" t="str">
        <f ca="true">+IF(OFFSET('Hygiene Data'!$I$11,0,10*ROW('Hygiene Data'!I164))="","",OFFSET('Hygiene Data'!$I$11,0,10*ROW('Hygiene Data'!I164)))</f>
        <v/>
      </c>
      <c r="EE170" s="285" t="str">
        <f ca="true">+IF(OFFSET('Hygiene Data'!$I$12,0,10*ROW('Hygiene Data'!I164))="","",OFFSET('Hygiene Data'!$I$12,0,10*ROW('Hygiene Data'!I164)))</f>
        <v/>
      </c>
      <c r="EF170" s="285" t="str">
        <f ca="true">+IF(OFFSET('Hygiene Data'!$I$13,0,10*ROW('Hygiene Data'!I164))="","",OFFSET('Hygiene Data'!$I$13,0,10*ROW('Hygiene Data'!I164)))</f>
        <v/>
      </c>
    </row>
    <row xmlns:x14ac="http://schemas.microsoft.com/office/spreadsheetml/2009/9/ac" r="171" x14ac:dyDescent="0.2">
      <c r="A171" s="35" t="str">
        <f ca="true">+IF(OFFSET('Water Data'!$B$2,0,10*ROW('Water Data'!E165))="","",OFFSET('Water Data'!$B$2,0,10*ROW('Water Data'!E165)))</f>
        <v/>
      </c>
      <c r="B171" s="35" t="str">
        <f ca="true">+IF(OFFSET('Water Data'!$C$2,0,10*ROW('Water Data'!F165))="","",OFFSET('Water Data'!$C$2,0,10*ROW('Water Data'!F165)))</f>
        <v/>
      </c>
      <c r="C171" s="341" t="str">
        <f t="shared" ca="true" si="2"/>
        <v/>
      </c>
      <c r="D171" s="89"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89"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89"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89"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89"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89"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89"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89"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89"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89"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89"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89"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89"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89"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89"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89"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89"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89"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0"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0"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0"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0"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0"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0"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0"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0"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0"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0"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0"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0"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0"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0"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0"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0"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0"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0"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0"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0"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0"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0"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0"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0"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0"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0"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0"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0"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0"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0"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1"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1"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1"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1"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1"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1"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1"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1"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1"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1"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1"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1"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1"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1"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1"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1"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1"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1"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85"/>
      <c r="BS171" s="285" t="str">
        <f ca="true">+IF(OFFSET('Water Data'!$D$27,0,10*ROW('Water Data'!D165))="","",OFFSET('Water Data'!$D$27,0,10*ROW('Water Data'!D165)))</f>
        <v/>
      </c>
      <c r="BT171" s="285" t="str">
        <f ca="true">+IF(OFFSET('Water Data'!$D$28,0,10*ROW('Water Data'!D165))="","",OFFSET('Water Data'!$D$28,0,10*ROW('Water Data'!D165)))</f>
        <v/>
      </c>
      <c r="BU171" s="285" t="str">
        <f ca="true">+IF(OFFSET('Water Data'!$D$29,0,10*ROW('Water Data'!D165))="","",OFFSET('Water Data'!$D$29,0,10*ROW('Water Data'!D165)))</f>
        <v/>
      </c>
      <c r="BV171" s="285" t="str">
        <f ca="true">+IF(OFFSET('Water Data'!$E$27,0,10*ROW('Water Data'!E165))="","",OFFSET('Water Data'!$E$27,0,10*ROW('Water Data'!E165)))</f>
        <v/>
      </c>
      <c r="BW171" s="285" t="str">
        <f ca="true">+IF(OFFSET('Water Data'!$E$28,0,10*ROW('Water Data'!E165))="","",OFFSET('Water Data'!$E$28,0,10*ROW('Water Data'!E165)))</f>
        <v/>
      </c>
      <c r="BX171" s="285" t="str">
        <f ca="true">+IF(OFFSET('Water Data'!$E$29,0,10*ROW('Water Data'!E165))="","",OFFSET('Water Data'!$E$29,0,10*ROW('Water Data'!E165)))</f>
        <v/>
      </c>
      <c r="BY171" s="285" t="str">
        <f ca="true">+IF(OFFSET('Water Data'!$F$27,0,10*ROW('Water Data'!F165))="","",OFFSET('Water Data'!$F$27,0,10*ROW('Water Data'!F165)))</f>
        <v/>
      </c>
      <c r="BZ171" s="285" t="str">
        <f ca="true">+IF(OFFSET('Water Data'!$F$28,0,10*ROW('Water Data'!F165))="","",OFFSET('Water Data'!$F$28,0,10*ROW('Water Data'!F165)))</f>
        <v/>
      </c>
      <c r="CA171" s="285" t="str">
        <f ca="true">+IF(OFFSET('Water Data'!$F$29,0,10*ROW('Water Data'!F165))="","",OFFSET('Water Data'!$F$29,0,10*ROW('Water Data'!F165)))</f>
        <v/>
      </c>
      <c r="CB171" s="285" t="str">
        <f ca="true">+IF(OFFSET('Water Data'!$G$27,0,10*ROW('Water Data'!G165))="","",OFFSET('Water Data'!$G$27,0,10*ROW('Water Data'!G165)))</f>
        <v/>
      </c>
      <c r="CC171" s="285" t="str">
        <f ca="true">+IF(OFFSET('Water Data'!$G$28,0,10*ROW('Water Data'!G165))="","",OFFSET('Water Data'!$G$28,0,10*ROW('Water Data'!G165)))</f>
        <v/>
      </c>
      <c r="CD171" s="285" t="str">
        <f ca="true">+IF(OFFSET('Water Data'!$G$29,0,10*ROW('Water Data'!G165))="","",OFFSET('Water Data'!$G$29,0,10*ROW('Water Data'!G165)))</f>
        <v/>
      </c>
      <c r="CE171" s="285" t="str">
        <f ca="true">+IF(OFFSET('Water Data'!$H$27,0,10*ROW('Water Data'!H165))="","",OFFSET('Water Data'!$H$27,0,10*ROW('Water Data'!H165)))</f>
        <v/>
      </c>
      <c r="CF171" s="285" t="str">
        <f ca="true">+IF(OFFSET('Water Data'!$H$28,0,10*ROW('Water Data'!H165))="","",OFFSET('Water Data'!$H$28,0,10*ROW('Water Data'!H165)))</f>
        <v/>
      </c>
      <c r="CG171" s="285" t="str">
        <f ca="true">+IF(OFFSET('Water Data'!$H$29,0,10*ROW('Water Data'!H165))="","",OFFSET('Water Data'!$H$29,0,10*ROW('Water Data'!H165)))</f>
        <v/>
      </c>
      <c r="CH171" s="285" t="str">
        <f ca="true">+IF(OFFSET('Water Data'!$I$27,0,10*ROW('Water Data'!I165))="","",OFFSET('Water Data'!$I$27,0,10*ROW('Water Data'!I165)))</f>
        <v/>
      </c>
      <c r="CI171" s="285" t="str">
        <f ca="true">+IF(OFFSET('Water Data'!$I$28,0,10*ROW('Water Data'!I165))="","",OFFSET('Water Data'!$I$28,0,10*ROW('Water Data'!I165)))</f>
        <v/>
      </c>
      <c r="CJ171" s="285" t="str">
        <f ca="true">+IF(OFFSET('Water Data'!$I$29,0,10*ROW('Water Data'!I165))="","",OFFSET('Water Data'!$I$29,0,10*ROW('Water Data'!I165)))</f>
        <v/>
      </c>
      <c r="CK171" s="285" t="str">
        <f ca="true">+IF(OFFSET('Sanitation Data'!$D$28,0,10*ROW('Sanitation Data'!D165))="","",OFFSET('Sanitation Data'!$D$28,0,10*ROW('Sanitation Data'!D165)))</f>
        <v/>
      </c>
      <c r="CL171" s="285" t="str">
        <f ca="true">+IF(OFFSET('Sanitation Data'!$D$29,0,10*ROW('Sanitation Data'!D165))="","",OFFSET('Sanitation Data'!$D$29,0,10*ROW('Sanitation Data'!D165)))</f>
        <v/>
      </c>
      <c r="CM171" s="285" t="str">
        <f ca="true">+IF(OFFSET('Sanitation Data'!$D$30,0,10*ROW('Sanitation Data'!D165))="","",OFFSET('Sanitation Data'!$D$30,0,10*ROW('Sanitation Data'!D165)))</f>
        <v/>
      </c>
      <c r="CN171" s="285" t="str">
        <f ca="true">+IF(OFFSET('Sanitation Data'!$D$31,0,10*ROW('Sanitation Data'!D165))="","",OFFSET('Sanitation Data'!$D$31,0,10*ROW('Sanitation Data'!D165)))</f>
        <v/>
      </c>
      <c r="CO171" s="285" t="str">
        <f ca="true">+IF(OFFSET('Sanitation Data'!$D$32,0,10*ROW('Sanitation Data'!D165))="","",OFFSET('Sanitation Data'!$D$32,0,10*ROW('Sanitation Data'!D165)))</f>
        <v/>
      </c>
      <c r="CP171" s="285" t="str">
        <f ca="true">+IF(OFFSET('Sanitation Data'!$E$28,0,10*ROW('Sanitation Data'!E165))="","",OFFSET('Sanitation Data'!$E$28,0,10*ROW('Sanitation Data'!E165)))</f>
        <v/>
      </c>
      <c r="CQ171" s="285" t="str">
        <f ca="true">+IF(OFFSET('Sanitation Data'!$E$29,0,10*ROW('Sanitation Data'!E165))="","",OFFSET('Sanitation Data'!$E$29,0,10*ROW('Sanitation Data'!E165)))</f>
        <v/>
      </c>
      <c r="CR171" s="285" t="str">
        <f ca="true">+IF(OFFSET('Sanitation Data'!$E$30,0,10*ROW('Sanitation Data'!E165))="","",OFFSET('Sanitation Data'!$E$30,0,10*ROW('Sanitation Data'!E165)))</f>
        <v/>
      </c>
      <c r="CS171" s="285" t="str">
        <f ca="true">+IF(OFFSET('Sanitation Data'!$E$31,0,10*ROW('Sanitation Data'!E165))="","",OFFSET('Sanitation Data'!$E$31,0,10*ROW('Sanitation Data'!E165)))</f>
        <v/>
      </c>
      <c r="CT171" s="285" t="str">
        <f ca="true">+IF(OFFSET('Sanitation Data'!$E$32,0,10*ROW('Sanitation Data'!E165))="","",OFFSET('Sanitation Data'!$E$32,0,10*ROW('Sanitation Data'!E165)))</f>
        <v/>
      </c>
      <c r="CU171" s="285" t="str">
        <f ca="true">+IF(OFFSET('Sanitation Data'!$F$28,0,10*ROW('Sanitation Data'!F165))="","",OFFSET('Sanitation Data'!$F$28,0,10*ROW('Sanitation Data'!F165)))</f>
        <v/>
      </c>
      <c r="CV171" s="285" t="str">
        <f ca="true">+IF(OFFSET('Sanitation Data'!$F$29,0,10*ROW('Sanitation Data'!F165))="","",OFFSET('Sanitation Data'!$F$29,0,10*ROW('Sanitation Data'!F165)))</f>
        <v/>
      </c>
      <c r="CW171" s="285" t="str">
        <f ca="true">+IF(OFFSET('Sanitation Data'!$F$30,0,10*ROW('Sanitation Data'!F165))="","",OFFSET('Sanitation Data'!$F$30,0,10*ROW('Sanitation Data'!F165)))</f>
        <v/>
      </c>
      <c r="CX171" s="285" t="str">
        <f ca="true">+IF(OFFSET('Sanitation Data'!$F$31,0,10*ROW('Sanitation Data'!F165))="","",OFFSET('Sanitation Data'!$F$31,0,10*ROW('Sanitation Data'!F165)))</f>
        <v/>
      </c>
      <c r="CY171" s="285" t="str">
        <f ca="true">+IF(OFFSET('Sanitation Data'!$F$32,0,10*ROW('Sanitation Data'!F165))="","",OFFSET('Sanitation Data'!$F$32,0,10*ROW('Sanitation Data'!F165)))</f>
        <v/>
      </c>
      <c r="CZ171" s="285" t="str">
        <f ca="true">+IF(OFFSET('Sanitation Data'!$G$28,0,10*ROW('Sanitation Data'!G165))="","",OFFSET('Sanitation Data'!$G$28,0,10*ROW('Sanitation Data'!G165)))</f>
        <v/>
      </c>
      <c r="DA171" s="285" t="str">
        <f ca="true">+IF(OFFSET('Sanitation Data'!$G$29,0,10*ROW('Sanitation Data'!G165))="","",OFFSET('Sanitation Data'!$G$29,0,10*ROW('Sanitation Data'!G165)))</f>
        <v/>
      </c>
      <c r="DB171" s="285" t="str">
        <f ca="true">+IF(OFFSET('Sanitation Data'!$G$30,0,10*ROW('Sanitation Data'!G165))="","",OFFSET('Sanitation Data'!$G$30,0,10*ROW('Sanitation Data'!G165)))</f>
        <v/>
      </c>
      <c r="DC171" s="285" t="str">
        <f ca="true">+IF(OFFSET('Sanitation Data'!$G$31,0,10*ROW('Sanitation Data'!G165))="","",OFFSET('Sanitation Data'!$G$31,0,10*ROW('Sanitation Data'!G165)))</f>
        <v/>
      </c>
      <c r="DD171" s="285" t="str">
        <f ca="true">+IF(OFFSET('Sanitation Data'!$G$32,0,10*ROW('Sanitation Data'!G165))="","",OFFSET('Sanitation Data'!$G$32,0,10*ROW('Sanitation Data'!G165)))</f>
        <v/>
      </c>
      <c r="DE171" s="285" t="str">
        <f ca="true">+IF(OFFSET('Sanitation Data'!$H$28,0,10*ROW('Sanitation Data'!H165))="","",OFFSET('Sanitation Data'!$H$28,0,10*ROW('Sanitation Data'!H165)))</f>
        <v/>
      </c>
      <c r="DF171" s="285" t="str">
        <f ca="true">+IF(OFFSET('Sanitation Data'!$H$29,0,10*ROW('Sanitation Data'!H165))="","",OFFSET('Sanitation Data'!$H$29,0,10*ROW('Sanitation Data'!H165)))</f>
        <v/>
      </c>
      <c r="DG171" s="285" t="str">
        <f ca="true">+IF(OFFSET('Sanitation Data'!$H$30,0,10*ROW('Sanitation Data'!H165))="","",OFFSET('Sanitation Data'!$H$30,0,10*ROW('Sanitation Data'!H165)))</f>
        <v/>
      </c>
      <c r="DH171" s="285" t="str">
        <f ca="true">+IF(OFFSET('Sanitation Data'!$H$31,0,10*ROW('Sanitation Data'!H165))="","",OFFSET('Sanitation Data'!$H$31,0,10*ROW('Sanitation Data'!H165)))</f>
        <v/>
      </c>
      <c r="DI171" s="285" t="str">
        <f ca="true">+IF(OFFSET('Sanitation Data'!$H$32,0,10*ROW('Sanitation Data'!H165))="","",OFFSET('Sanitation Data'!$H$32,0,10*ROW('Sanitation Data'!H165)))</f>
        <v/>
      </c>
      <c r="DJ171" s="285" t="str">
        <f ca="true">+IF(OFFSET('Sanitation Data'!$I$28,0,10*ROW('Sanitation Data'!I165))="","",OFFSET('Sanitation Data'!$I$28,0,10*ROW('Sanitation Data'!I165)))</f>
        <v/>
      </c>
      <c r="DK171" s="285" t="str">
        <f ca="true">+IF(OFFSET('Sanitation Data'!$I$29,0,10*ROW('Sanitation Data'!I165))="","",OFFSET('Sanitation Data'!$I$29,0,10*ROW('Sanitation Data'!I165)))</f>
        <v/>
      </c>
      <c r="DL171" s="285" t="str">
        <f ca="true">+IF(OFFSET('Sanitation Data'!$I$30,0,10*ROW('Sanitation Data'!I165))="","",OFFSET('Sanitation Data'!$I$30,0,10*ROW('Sanitation Data'!I165)))</f>
        <v/>
      </c>
      <c r="DM171" s="285" t="str">
        <f ca="true">+IF(OFFSET('Sanitation Data'!$I$31,0,10*ROW('Sanitation Data'!I165))="","",OFFSET('Sanitation Data'!$I$31,0,10*ROW('Sanitation Data'!I165)))</f>
        <v/>
      </c>
      <c r="DN171" s="285" t="str">
        <f ca="true">+IF(OFFSET('Sanitation Data'!$I$32,0,10*ROW('Sanitation Data'!I165))="","",OFFSET('Sanitation Data'!$I$32,0,10*ROW('Sanitation Data'!I165)))</f>
        <v/>
      </c>
      <c r="DO171" s="285" t="str">
        <f ca="true">+IF(OFFSET('Hygiene Data'!$D$11,0,10*ROW('Hygiene Data'!D165))="","",OFFSET('Hygiene Data'!$D$11,0,10*ROW('Hygiene Data'!D165)))</f>
        <v/>
      </c>
      <c r="DP171" s="285" t="str">
        <f ca="true">+IF(OFFSET('Hygiene Data'!$D$12,0,10*ROW('Hygiene Data'!D165))="","",OFFSET('Hygiene Data'!$D$12,0,10*ROW('Hygiene Data'!D165)))</f>
        <v/>
      </c>
      <c r="DQ171" s="285" t="str">
        <f ca="true">+IF(OFFSET('Hygiene Data'!$D$13,0,10*ROW('Hygiene Data'!D165))="","",OFFSET('Hygiene Data'!$D$13,0,10*ROW('Hygiene Data'!D165)))</f>
        <v/>
      </c>
      <c r="DR171" s="285" t="str">
        <f ca="true">+IF(OFFSET('Hygiene Data'!$E$11,0,10*ROW('Hygiene Data'!E165))="","",OFFSET('Hygiene Data'!$E$11,0,10*ROW('Hygiene Data'!E165)))</f>
        <v/>
      </c>
      <c r="DS171" s="285" t="str">
        <f ca="true">+IF(OFFSET('Hygiene Data'!$E$12,0,10*ROW('Hygiene Data'!E165))="","",OFFSET('Hygiene Data'!$E$12,0,10*ROW('Hygiene Data'!E165)))</f>
        <v/>
      </c>
      <c r="DT171" s="285" t="str">
        <f ca="true">+IF(OFFSET('Hygiene Data'!$E$13,0,10*ROW('Hygiene Data'!E165))="","",OFFSET('Hygiene Data'!$E$13,0,10*ROW('Hygiene Data'!E165)))</f>
        <v/>
      </c>
      <c r="DU171" s="285" t="str">
        <f ca="true">+IF(OFFSET('Hygiene Data'!$F$11,0,10*ROW('Hygiene Data'!F165))="","",OFFSET('Hygiene Data'!$F$11,0,10*ROW('Hygiene Data'!F165)))</f>
        <v/>
      </c>
      <c r="DV171" s="285" t="str">
        <f ca="true">+IF(OFFSET('Hygiene Data'!$F$12,0,10*ROW('Hygiene Data'!F165))="","",OFFSET('Hygiene Data'!$F$12,0,10*ROW('Hygiene Data'!F165)))</f>
        <v/>
      </c>
      <c r="DW171" s="285" t="str">
        <f ca="true">+IF(OFFSET('Hygiene Data'!$F$13,0,10*ROW('Hygiene Data'!F165))="","",OFFSET('Hygiene Data'!$F$13,0,10*ROW('Hygiene Data'!F165)))</f>
        <v/>
      </c>
      <c r="DX171" s="285" t="str">
        <f ca="true">+IF(OFFSET('Hygiene Data'!$G$11,0,10*ROW('Hygiene Data'!G165))="","",OFFSET('Hygiene Data'!$G$11,0,10*ROW('Hygiene Data'!G165)))</f>
        <v/>
      </c>
      <c r="DY171" s="285" t="str">
        <f ca="true">+IF(OFFSET('Hygiene Data'!$G$12,0,10*ROW('Hygiene Data'!G165))="","",OFFSET('Hygiene Data'!$G$12,0,10*ROW('Hygiene Data'!G165)))</f>
        <v/>
      </c>
      <c r="DZ171" s="285" t="str">
        <f ca="true">+IF(OFFSET('Hygiene Data'!$G$13,0,10*ROW('Hygiene Data'!G165))="","",OFFSET('Hygiene Data'!$G$13,0,10*ROW('Hygiene Data'!G165)))</f>
        <v/>
      </c>
      <c r="EA171" s="285" t="str">
        <f ca="true">+IF(OFFSET('Hygiene Data'!$H$11,0,10*ROW('Hygiene Data'!H165))="","",OFFSET('Hygiene Data'!$H$11,0,10*ROW('Hygiene Data'!H165)))</f>
        <v/>
      </c>
      <c r="EB171" s="285" t="str">
        <f ca="true">+IF(OFFSET('Hygiene Data'!$H$12,0,10*ROW('Hygiene Data'!H165))="","",OFFSET('Hygiene Data'!$H$12,0,10*ROW('Hygiene Data'!H165)))</f>
        <v/>
      </c>
      <c r="EC171" s="285" t="str">
        <f ca="true">+IF(OFFSET('Hygiene Data'!$H$13,0,10*ROW('Hygiene Data'!H165))="","",OFFSET('Hygiene Data'!$H$13,0,10*ROW('Hygiene Data'!H165)))</f>
        <v/>
      </c>
      <c r="ED171" s="285" t="str">
        <f ca="true">+IF(OFFSET('Hygiene Data'!$I$11,0,10*ROW('Hygiene Data'!I165))="","",OFFSET('Hygiene Data'!$I$11,0,10*ROW('Hygiene Data'!I165)))</f>
        <v/>
      </c>
      <c r="EE171" s="285" t="str">
        <f ca="true">+IF(OFFSET('Hygiene Data'!$I$12,0,10*ROW('Hygiene Data'!I165))="","",OFFSET('Hygiene Data'!$I$12,0,10*ROW('Hygiene Data'!I165)))</f>
        <v/>
      </c>
      <c r="EF171" s="285" t="str">
        <f ca="true">+IF(OFFSET('Hygiene Data'!$I$13,0,10*ROW('Hygiene Data'!I165))="","",OFFSET('Hygiene Data'!$I$13,0,10*ROW('Hygiene Data'!I165)))</f>
        <v/>
      </c>
    </row>
    <row xmlns:x14ac="http://schemas.microsoft.com/office/spreadsheetml/2009/9/ac" r="172" x14ac:dyDescent="0.2">
      <c r="A172" s="35" t="str">
        <f ca="true">+IF(OFFSET('Water Data'!$B$2,0,10*ROW('Water Data'!E166))="","",OFFSET('Water Data'!$B$2,0,10*ROW('Water Data'!E166)))</f>
        <v/>
      </c>
      <c r="B172" s="35" t="str">
        <f ca="true">+IF(OFFSET('Water Data'!$C$2,0,10*ROW('Water Data'!F166))="","",OFFSET('Water Data'!$C$2,0,10*ROW('Water Data'!F166)))</f>
        <v/>
      </c>
      <c r="C172" s="341" t="str">
        <f t="shared" ca="true" si="2"/>
        <v/>
      </c>
      <c r="D172" s="89"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89"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89"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89"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89"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89"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89"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89"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89"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89"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89"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89"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89"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89"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89"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89"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89"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89"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0"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0"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0"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0"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0"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0"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0"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0"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0"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0"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0"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0"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0"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0"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0"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0"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0"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0"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0"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0"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0"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0"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0"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0"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0"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0"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0"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0"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0"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0"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1"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1"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1"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1"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1"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1"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1"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1"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1"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1"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1"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1"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1"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1"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1"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1"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1"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1"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85"/>
      <c r="BS172" s="285" t="str">
        <f ca="true">+IF(OFFSET('Water Data'!$D$27,0,10*ROW('Water Data'!D166))="","",OFFSET('Water Data'!$D$27,0,10*ROW('Water Data'!D166)))</f>
        <v/>
      </c>
      <c r="BT172" s="285" t="str">
        <f ca="true">+IF(OFFSET('Water Data'!$D$28,0,10*ROW('Water Data'!D166))="","",OFFSET('Water Data'!$D$28,0,10*ROW('Water Data'!D166)))</f>
        <v/>
      </c>
      <c r="BU172" s="285" t="str">
        <f ca="true">+IF(OFFSET('Water Data'!$D$29,0,10*ROW('Water Data'!D166))="","",OFFSET('Water Data'!$D$29,0,10*ROW('Water Data'!D166)))</f>
        <v/>
      </c>
      <c r="BV172" s="285" t="str">
        <f ca="true">+IF(OFFSET('Water Data'!$E$27,0,10*ROW('Water Data'!E166))="","",OFFSET('Water Data'!$E$27,0,10*ROW('Water Data'!E166)))</f>
        <v/>
      </c>
      <c r="BW172" s="285" t="str">
        <f ca="true">+IF(OFFSET('Water Data'!$E$28,0,10*ROW('Water Data'!E166))="","",OFFSET('Water Data'!$E$28,0,10*ROW('Water Data'!E166)))</f>
        <v/>
      </c>
      <c r="BX172" s="285" t="str">
        <f ca="true">+IF(OFFSET('Water Data'!$E$29,0,10*ROW('Water Data'!E166))="","",OFFSET('Water Data'!$E$29,0,10*ROW('Water Data'!E166)))</f>
        <v/>
      </c>
      <c r="BY172" s="285" t="str">
        <f ca="true">+IF(OFFSET('Water Data'!$F$27,0,10*ROW('Water Data'!F166))="","",OFFSET('Water Data'!$F$27,0,10*ROW('Water Data'!F166)))</f>
        <v/>
      </c>
      <c r="BZ172" s="285" t="str">
        <f ca="true">+IF(OFFSET('Water Data'!$F$28,0,10*ROW('Water Data'!F166))="","",OFFSET('Water Data'!$F$28,0,10*ROW('Water Data'!F166)))</f>
        <v/>
      </c>
      <c r="CA172" s="285" t="str">
        <f ca="true">+IF(OFFSET('Water Data'!$F$29,0,10*ROW('Water Data'!F166))="","",OFFSET('Water Data'!$F$29,0,10*ROW('Water Data'!F166)))</f>
        <v/>
      </c>
      <c r="CB172" s="285" t="str">
        <f ca="true">+IF(OFFSET('Water Data'!$G$27,0,10*ROW('Water Data'!G166))="","",OFFSET('Water Data'!$G$27,0,10*ROW('Water Data'!G166)))</f>
        <v/>
      </c>
      <c r="CC172" s="285" t="str">
        <f ca="true">+IF(OFFSET('Water Data'!$G$28,0,10*ROW('Water Data'!G166))="","",OFFSET('Water Data'!$G$28,0,10*ROW('Water Data'!G166)))</f>
        <v/>
      </c>
      <c r="CD172" s="285" t="str">
        <f ca="true">+IF(OFFSET('Water Data'!$G$29,0,10*ROW('Water Data'!G166))="","",OFFSET('Water Data'!$G$29,0,10*ROW('Water Data'!G166)))</f>
        <v/>
      </c>
      <c r="CE172" s="285" t="str">
        <f ca="true">+IF(OFFSET('Water Data'!$H$27,0,10*ROW('Water Data'!H166))="","",OFFSET('Water Data'!$H$27,0,10*ROW('Water Data'!H166)))</f>
        <v/>
      </c>
      <c r="CF172" s="285" t="str">
        <f ca="true">+IF(OFFSET('Water Data'!$H$28,0,10*ROW('Water Data'!H166))="","",OFFSET('Water Data'!$H$28,0,10*ROW('Water Data'!H166)))</f>
        <v/>
      </c>
      <c r="CG172" s="285" t="str">
        <f ca="true">+IF(OFFSET('Water Data'!$H$29,0,10*ROW('Water Data'!H166))="","",OFFSET('Water Data'!$H$29,0,10*ROW('Water Data'!H166)))</f>
        <v/>
      </c>
      <c r="CH172" s="285" t="str">
        <f ca="true">+IF(OFFSET('Water Data'!$I$27,0,10*ROW('Water Data'!I166))="","",OFFSET('Water Data'!$I$27,0,10*ROW('Water Data'!I166)))</f>
        <v/>
      </c>
      <c r="CI172" s="285" t="str">
        <f ca="true">+IF(OFFSET('Water Data'!$I$28,0,10*ROW('Water Data'!I166))="","",OFFSET('Water Data'!$I$28,0,10*ROW('Water Data'!I166)))</f>
        <v/>
      </c>
      <c r="CJ172" s="285" t="str">
        <f ca="true">+IF(OFFSET('Water Data'!$I$29,0,10*ROW('Water Data'!I166))="","",OFFSET('Water Data'!$I$29,0,10*ROW('Water Data'!I166)))</f>
        <v/>
      </c>
      <c r="CK172" s="285" t="str">
        <f ca="true">+IF(OFFSET('Sanitation Data'!$D$28,0,10*ROW('Sanitation Data'!D166))="","",OFFSET('Sanitation Data'!$D$28,0,10*ROW('Sanitation Data'!D166)))</f>
        <v/>
      </c>
      <c r="CL172" s="285" t="str">
        <f ca="true">+IF(OFFSET('Sanitation Data'!$D$29,0,10*ROW('Sanitation Data'!D166))="","",OFFSET('Sanitation Data'!$D$29,0,10*ROW('Sanitation Data'!D166)))</f>
        <v/>
      </c>
      <c r="CM172" s="285" t="str">
        <f ca="true">+IF(OFFSET('Sanitation Data'!$D$30,0,10*ROW('Sanitation Data'!D166))="","",OFFSET('Sanitation Data'!$D$30,0,10*ROW('Sanitation Data'!D166)))</f>
        <v/>
      </c>
      <c r="CN172" s="285" t="str">
        <f ca="true">+IF(OFFSET('Sanitation Data'!$D$31,0,10*ROW('Sanitation Data'!D166))="","",OFFSET('Sanitation Data'!$D$31,0,10*ROW('Sanitation Data'!D166)))</f>
        <v/>
      </c>
      <c r="CO172" s="285" t="str">
        <f ca="true">+IF(OFFSET('Sanitation Data'!$D$32,0,10*ROW('Sanitation Data'!D166))="","",OFFSET('Sanitation Data'!$D$32,0,10*ROW('Sanitation Data'!D166)))</f>
        <v/>
      </c>
      <c r="CP172" s="285" t="str">
        <f ca="true">+IF(OFFSET('Sanitation Data'!$E$28,0,10*ROW('Sanitation Data'!E166))="","",OFFSET('Sanitation Data'!$E$28,0,10*ROW('Sanitation Data'!E166)))</f>
        <v/>
      </c>
      <c r="CQ172" s="285" t="str">
        <f ca="true">+IF(OFFSET('Sanitation Data'!$E$29,0,10*ROW('Sanitation Data'!E166))="","",OFFSET('Sanitation Data'!$E$29,0,10*ROW('Sanitation Data'!E166)))</f>
        <v/>
      </c>
      <c r="CR172" s="285" t="str">
        <f ca="true">+IF(OFFSET('Sanitation Data'!$E$30,0,10*ROW('Sanitation Data'!E166))="","",OFFSET('Sanitation Data'!$E$30,0,10*ROW('Sanitation Data'!E166)))</f>
        <v/>
      </c>
      <c r="CS172" s="285" t="str">
        <f ca="true">+IF(OFFSET('Sanitation Data'!$E$31,0,10*ROW('Sanitation Data'!E166))="","",OFFSET('Sanitation Data'!$E$31,0,10*ROW('Sanitation Data'!E166)))</f>
        <v/>
      </c>
      <c r="CT172" s="285" t="str">
        <f ca="true">+IF(OFFSET('Sanitation Data'!$E$32,0,10*ROW('Sanitation Data'!E166))="","",OFFSET('Sanitation Data'!$E$32,0,10*ROW('Sanitation Data'!E166)))</f>
        <v/>
      </c>
      <c r="CU172" s="285" t="str">
        <f ca="true">+IF(OFFSET('Sanitation Data'!$F$28,0,10*ROW('Sanitation Data'!F166))="","",OFFSET('Sanitation Data'!$F$28,0,10*ROW('Sanitation Data'!F166)))</f>
        <v/>
      </c>
      <c r="CV172" s="285" t="str">
        <f ca="true">+IF(OFFSET('Sanitation Data'!$F$29,0,10*ROW('Sanitation Data'!F166))="","",OFFSET('Sanitation Data'!$F$29,0,10*ROW('Sanitation Data'!F166)))</f>
        <v/>
      </c>
      <c r="CW172" s="285" t="str">
        <f ca="true">+IF(OFFSET('Sanitation Data'!$F$30,0,10*ROW('Sanitation Data'!F166))="","",OFFSET('Sanitation Data'!$F$30,0,10*ROW('Sanitation Data'!F166)))</f>
        <v/>
      </c>
      <c r="CX172" s="285" t="str">
        <f ca="true">+IF(OFFSET('Sanitation Data'!$F$31,0,10*ROW('Sanitation Data'!F166))="","",OFFSET('Sanitation Data'!$F$31,0,10*ROW('Sanitation Data'!F166)))</f>
        <v/>
      </c>
      <c r="CY172" s="285" t="str">
        <f ca="true">+IF(OFFSET('Sanitation Data'!$F$32,0,10*ROW('Sanitation Data'!F166))="","",OFFSET('Sanitation Data'!$F$32,0,10*ROW('Sanitation Data'!F166)))</f>
        <v/>
      </c>
      <c r="CZ172" s="285" t="str">
        <f ca="true">+IF(OFFSET('Sanitation Data'!$G$28,0,10*ROW('Sanitation Data'!G166))="","",OFFSET('Sanitation Data'!$G$28,0,10*ROW('Sanitation Data'!G166)))</f>
        <v/>
      </c>
      <c r="DA172" s="285" t="str">
        <f ca="true">+IF(OFFSET('Sanitation Data'!$G$29,0,10*ROW('Sanitation Data'!G166))="","",OFFSET('Sanitation Data'!$G$29,0,10*ROW('Sanitation Data'!G166)))</f>
        <v/>
      </c>
      <c r="DB172" s="285" t="str">
        <f ca="true">+IF(OFFSET('Sanitation Data'!$G$30,0,10*ROW('Sanitation Data'!G166))="","",OFFSET('Sanitation Data'!$G$30,0,10*ROW('Sanitation Data'!G166)))</f>
        <v/>
      </c>
      <c r="DC172" s="285" t="str">
        <f ca="true">+IF(OFFSET('Sanitation Data'!$G$31,0,10*ROW('Sanitation Data'!G166))="","",OFFSET('Sanitation Data'!$G$31,0,10*ROW('Sanitation Data'!G166)))</f>
        <v/>
      </c>
      <c r="DD172" s="285" t="str">
        <f ca="true">+IF(OFFSET('Sanitation Data'!$G$32,0,10*ROW('Sanitation Data'!G166))="","",OFFSET('Sanitation Data'!$G$32,0,10*ROW('Sanitation Data'!G166)))</f>
        <v/>
      </c>
      <c r="DE172" s="285" t="str">
        <f ca="true">+IF(OFFSET('Sanitation Data'!$H$28,0,10*ROW('Sanitation Data'!H166))="","",OFFSET('Sanitation Data'!$H$28,0,10*ROW('Sanitation Data'!H166)))</f>
        <v/>
      </c>
      <c r="DF172" s="285" t="str">
        <f ca="true">+IF(OFFSET('Sanitation Data'!$H$29,0,10*ROW('Sanitation Data'!H166))="","",OFFSET('Sanitation Data'!$H$29,0,10*ROW('Sanitation Data'!H166)))</f>
        <v/>
      </c>
      <c r="DG172" s="285" t="str">
        <f ca="true">+IF(OFFSET('Sanitation Data'!$H$30,0,10*ROW('Sanitation Data'!H166))="","",OFFSET('Sanitation Data'!$H$30,0,10*ROW('Sanitation Data'!H166)))</f>
        <v/>
      </c>
      <c r="DH172" s="285" t="str">
        <f ca="true">+IF(OFFSET('Sanitation Data'!$H$31,0,10*ROW('Sanitation Data'!H166))="","",OFFSET('Sanitation Data'!$H$31,0,10*ROW('Sanitation Data'!H166)))</f>
        <v/>
      </c>
      <c r="DI172" s="285" t="str">
        <f ca="true">+IF(OFFSET('Sanitation Data'!$H$32,0,10*ROW('Sanitation Data'!H166))="","",OFFSET('Sanitation Data'!$H$32,0,10*ROW('Sanitation Data'!H166)))</f>
        <v/>
      </c>
      <c r="DJ172" s="285" t="str">
        <f ca="true">+IF(OFFSET('Sanitation Data'!$I$28,0,10*ROW('Sanitation Data'!I166))="","",OFFSET('Sanitation Data'!$I$28,0,10*ROW('Sanitation Data'!I166)))</f>
        <v/>
      </c>
      <c r="DK172" s="285" t="str">
        <f ca="true">+IF(OFFSET('Sanitation Data'!$I$29,0,10*ROW('Sanitation Data'!I166))="","",OFFSET('Sanitation Data'!$I$29,0,10*ROW('Sanitation Data'!I166)))</f>
        <v/>
      </c>
      <c r="DL172" s="285" t="str">
        <f ca="true">+IF(OFFSET('Sanitation Data'!$I$30,0,10*ROW('Sanitation Data'!I166))="","",OFFSET('Sanitation Data'!$I$30,0,10*ROW('Sanitation Data'!I166)))</f>
        <v/>
      </c>
      <c r="DM172" s="285" t="str">
        <f ca="true">+IF(OFFSET('Sanitation Data'!$I$31,0,10*ROW('Sanitation Data'!I166))="","",OFFSET('Sanitation Data'!$I$31,0,10*ROW('Sanitation Data'!I166)))</f>
        <v/>
      </c>
      <c r="DN172" s="285" t="str">
        <f ca="true">+IF(OFFSET('Sanitation Data'!$I$32,0,10*ROW('Sanitation Data'!I166))="","",OFFSET('Sanitation Data'!$I$32,0,10*ROW('Sanitation Data'!I166)))</f>
        <v/>
      </c>
      <c r="DO172" s="285" t="str">
        <f ca="true">+IF(OFFSET('Hygiene Data'!$D$11,0,10*ROW('Hygiene Data'!D166))="","",OFFSET('Hygiene Data'!$D$11,0,10*ROW('Hygiene Data'!D166)))</f>
        <v/>
      </c>
      <c r="DP172" s="285" t="str">
        <f ca="true">+IF(OFFSET('Hygiene Data'!$D$12,0,10*ROW('Hygiene Data'!D166))="","",OFFSET('Hygiene Data'!$D$12,0,10*ROW('Hygiene Data'!D166)))</f>
        <v/>
      </c>
      <c r="DQ172" s="285" t="str">
        <f ca="true">+IF(OFFSET('Hygiene Data'!$D$13,0,10*ROW('Hygiene Data'!D166))="","",OFFSET('Hygiene Data'!$D$13,0,10*ROW('Hygiene Data'!D166)))</f>
        <v/>
      </c>
      <c r="DR172" s="285" t="str">
        <f ca="true">+IF(OFFSET('Hygiene Data'!$E$11,0,10*ROW('Hygiene Data'!E166))="","",OFFSET('Hygiene Data'!$E$11,0,10*ROW('Hygiene Data'!E166)))</f>
        <v/>
      </c>
      <c r="DS172" s="285" t="str">
        <f ca="true">+IF(OFFSET('Hygiene Data'!$E$12,0,10*ROW('Hygiene Data'!E166))="","",OFFSET('Hygiene Data'!$E$12,0,10*ROW('Hygiene Data'!E166)))</f>
        <v/>
      </c>
      <c r="DT172" s="285" t="str">
        <f ca="true">+IF(OFFSET('Hygiene Data'!$E$13,0,10*ROW('Hygiene Data'!E166))="","",OFFSET('Hygiene Data'!$E$13,0,10*ROW('Hygiene Data'!E166)))</f>
        <v/>
      </c>
      <c r="DU172" s="285" t="str">
        <f ca="true">+IF(OFFSET('Hygiene Data'!$F$11,0,10*ROW('Hygiene Data'!F166))="","",OFFSET('Hygiene Data'!$F$11,0,10*ROW('Hygiene Data'!F166)))</f>
        <v/>
      </c>
      <c r="DV172" s="285" t="str">
        <f ca="true">+IF(OFFSET('Hygiene Data'!$F$12,0,10*ROW('Hygiene Data'!F166))="","",OFFSET('Hygiene Data'!$F$12,0,10*ROW('Hygiene Data'!F166)))</f>
        <v/>
      </c>
      <c r="DW172" s="285" t="str">
        <f ca="true">+IF(OFFSET('Hygiene Data'!$F$13,0,10*ROW('Hygiene Data'!F166))="","",OFFSET('Hygiene Data'!$F$13,0,10*ROW('Hygiene Data'!F166)))</f>
        <v/>
      </c>
      <c r="DX172" s="285" t="str">
        <f ca="true">+IF(OFFSET('Hygiene Data'!$G$11,0,10*ROW('Hygiene Data'!G166))="","",OFFSET('Hygiene Data'!$G$11,0,10*ROW('Hygiene Data'!G166)))</f>
        <v/>
      </c>
      <c r="DY172" s="285" t="str">
        <f ca="true">+IF(OFFSET('Hygiene Data'!$G$12,0,10*ROW('Hygiene Data'!G166))="","",OFFSET('Hygiene Data'!$G$12,0,10*ROW('Hygiene Data'!G166)))</f>
        <v/>
      </c>
      <c r="DZ172" s="285" t="str">
        <f ca="true">+IF(OFFSET('Hygiene Data'!$G$13,0,10*ROW('Hygiene Data'!G166))="","",OFFSET('Hygiene Data'!$G$13,0,10*ROW('Hygiene Data'!G166)))</f>
        <v/>
      </c>
      <c r="EA172" s="285" t="str">
        <f ca="true">+IF(OFFSET('Hygiene Data'!$H$11,0,10*ROW('Hygiene Data'!H166))="","",OFFSET('Hygiene Data'!$H$11,0,10*ROW('Hygiene Data'!H166)))</f>
        <v/>
      </c>
      <c r="EB172" s="285" t="str">
        <f ca="true">+IF(OFFSET('Hygiene Data'!$H$12,0,10*ROW('Hygiene Data'!H166))="","",OFFSET('Hygiene Data'!$H$12,0,10*ROW('Hygiene Data'!H166)))</f>
        <v/>
      </c>
      <c r="EC172" s="285" t="str">
        <f ca="true">+IF(OFFSET('Hygiene Data'!$H$13,0,10*ROW('Hygiene Data'!H166))="","",OFFSET('Hygiene Data'!$H$13,0,10*ROW('Hygiene Data'!H166)))</f>
        <v/>
      </c>
      <c r="ED172" s="285" t="str">
        <f ca="true">+IF(OFFSET('Hygiene Data'!$I$11,0,10*ROW('Hygiene Data'!I166))="","",OFFSET('Hygiene Data'!$I$11,0,10*ROW('Hygiene Data'!I166)))</f>
        <v/>
      </c>
      <c r="EE172" s="285" t="str">
        <f ca="true">+IF(OFFSET('Hygiene Data'!$I$12,0,10*ROW('Hygiene Data'!I166))="","",OFFSET('Hygiene Data'!$I$12,0,10*ROW('Hygiene Data'!I166)))</f>
        <v/>
      </c>
      <c r="EF172" s="285" t="str">
        <f ca="true">+IF(OFFSET('Hygiene Data'!$I$13,0,10*ROW('Hygiene Data'!I166))="","",OFFSET('Hygiene Data'!$I$13,0,10*ROW('Hygiene Data'!I166)))</f>
        <v/>
      </c>
    </row>
    <row xmlns:x14ac="http://schemas.microsoft.com/office/spreadsheetml/2009/9/ac" r="173" x14ac:dyDescent="0.2">
      <c r="A173" s="35" t="str">
        <f ca="true">+IF(OFFSET('Water Data'!$B$2,0,10*ROW('Water Data'!E167))="","",OFFSET('Water Data'!$B$2,0,10*ROW('Water Data'!E167)))</f>
        <v/>
      </c>
      <c r="B173" s="35" t="str">
        <f ca="true">+IF(OFFSET('Water Data'!$C$2,0,10*ROW('Water Data'!F167))="","",OFFSET('Water Data'!$C$2,0,10*ROW('Water Data'!F167)))</f>
        <v/>
      </c>
      <c r="C173" s="341" t="str">
        <f t="shared" ca="true" si="2"/>
        <v/>
      </c>
      <c r="D173" s="89"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89"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89"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89"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89"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89"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89"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89"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89"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89"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89"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89"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89"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89"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89"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89"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89"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89"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0"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0"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0"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0"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0"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0"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0"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0"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0"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0"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0"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0"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0"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0"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0"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0"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0"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0"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0"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0"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0"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0"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0"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0"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0"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0"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0"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0"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0"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0"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1"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1"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1"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1"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1"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1"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1"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1"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1"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1"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1"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1"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1"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1"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1"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1"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1"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1"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85"/>
      <c r="BS173" s="285" t="str">
        <f ca="true">+IF(OFFSET('Water Data'!$D$27,0,10*ROW('Water Data'!D167))="","",OFFSET('Water Data'!$D$27,0,10*ROW('Water Data'!D167)))</f>
        <v/>
      </c>
      <c r="BT173" s="285" t="str">
        <f ca="true">+IF(OFFSET('Water Data'!$D$28,0,10*ROW('Water Data'!D167))="","",OFFSET('Water Data'!$D$28,0,10*ROW('Water Data'!D167)))</f>
        <v/>
      </c>
      <c r="BU173" s="285" t="str">
        <f ca="true">+IF(OFFSET('Water Data'!$D$29,0,10*ROW('Water Data'!D167))="","",OFFSET('Water Data'!$D$29,0,10*ROW('Water Data'!D167)))</f>
        <v/>
      </c>
      <c r="BV173" s="285" t="str">
        <f ca="true">+IF(OFFSET('Water Data'!$E$27,0,10*ROW('Water Data'!E167))="","",OFFSET('Water Data'!$E$27,0,10*ROW('Water Data'!E167)))</f>
        <v/>
      </c>
      <c r="BW173" s="285" t="str">
        <f ca="true">+IF(OFFSET('Water Data'!$E$28,0,10*ROW('Water Data'!E167))="","",OFFSET('Water Data'!$E$28,0,10*ROW('Water Data'!E167)))</f>
        <v/>
      </c>
      <c r="BX173" s="285" t="str">
        <f ca="true">+IF(OFFSET('Water Data'!$E$29,0,10*ROW('Water Data'!E167))="","",OFFSET('Water Data'!$E$29,0,10*ROW('Water Data'!E167)))</f>
        <v/>
      </c>
      <c r="BY173" s="285" t="str">
        <f ca="true">+IF(OFFSET('Water Data'!$F$27,0,10*ROW('Water Data'!F167))="","",OFFSET('Water Data'!$F$27,0,10*ROW('Water Data'!F167)))</f>
        <v/>
      </c>
      <c r="BZ173" s="285" t="str">
        <f ca="true">+IF(OFFSET('Water Data'!$F$28,0,10*ROW('Water Data'!F167))="","",OFFSET('Water Data'!$F$28,0,10*ROW('Water Data'!F167)))</f>
        <v/>
      </c>
      <c r="CA173" s="285" t="str">
        <f ca="true">+IF(OFFSET('Water Data'!$F$29,0,10*ROW('Water Data'!F167))="","",OFFSET('Water Data'!$F$29,0,10*ROW('Water Data'!F167)))</f>
        <v/>
      </c>
      <c r="CB173" s="285" t="str">
        <f ca="true">+IF(OFFSET('Water Data'!$G$27,0,10*ROW('Water Data'!G167))="","",OFFSET('Water Data'!$G$27,0,10*ROW('Water Data'!G167)))</f>
        <v/>
      </c>
      <c r="CC173" s="285" t="str">
        <f ca="true">+IF(OFFSET('Water Data'!$G$28,0,10*ROW('Water Data'!G167))="","",OFFSET('Water Data'!$G$28,0,10*ROW('Water Data'!G167)))</f>
        <v/>
      </c>
      <c r="CD173" s="285" t="str">
        <f ca="true">+IF(OFFSET('Water Data'!$G$29,0,10*ROW('Water Data'!G167))="","",OFFSET('Water Data'!$G$29,0,10*ROW('Water Data'!G167)))</f>
        <v/>
      </c>
      <c r="CE173" s="285" t="str">
        <f ca="true">+IF(OFFSET('Water Data'!$H$27,0,10*ROW('Water Data'!H167))="","",OFFSET('Water Data'!$H$27,0,10*ROW('Water Data'!H167)))</f>
        <v/>
      </c>
      <c r="CF173" s="285" t="str">
        <f ca="true">+IF(OFFSET('Water Data'!$H$28,0,10*ROW('Water Data'!H167))="","",OFFSET('Water Data'!$H$28,0,10*ROW('Water Data'!H167)))</f>
        <v/>
      </c>
      <c r="CG173" s="285" t="str">
        <f ca="true">+IF(OFFSET('Water Data'!$H$29,0,10*ROW('Water Data'!H167))="","",OFFSET('Water Data'!$H$29,0,10*ROW('Water Data'!H167)))</f>
        <v/>
      </c>
      <c r="CH173" s="285" t="str">
        <f ca="true">+IF(OFFSET('Water Data'!$I$27,0,10*ROW('Water Data'!I167))="","",OFFSET('Water Data'!$I$27,0,10*ROW('Water Data'!I167)))</f>
        <v/>
      </c>
      <c r="CI173" s="285" t="str">
        <f ca="true">+IF(OFFSET('Water Data'!$I$28,0,10*ROW('Water Data'!I167))="","",OFFSET('Water Data'!$I$28,0,10*ROW('Water Data'!I167)))</f>
        <v/>
      </c>
      <c r="CJ173" s="285" t="str">
        <f ca="true">+IF(OFFSET('Water Data'!$I$29,0,10*ROW('Water Data'!I167))="","",OFFSET('Water Data'!$I$29,0,10*ROW('Water Data'!I167)))</f>
        <v/>
      </c>
      <c r="CK173" s="285" t="str">
        <f ca="true">+IF(OFFSET('Sanitation Data'!$D$28,0,10*ROW('Sanitation Data'!D167))="","",OFFSET('Sanitation Data'!$D$28,0,10*ROW('Sanitation Data'!D167)))</f>
        <v/>
      </c>
      <c r="CL173" s="285" t="str">
        <f ca="true">+IF(OFFSET('Sanitation Data'!$D$29,0,10*ROW('Sanitation Data'!D167))="","",OFFSET('Sanitation Data'!$D$29,0,10*ROW('Sanitation Data'!D167)))</f>
        <v/>
      </c>
      <c r="CM173" s="285" t="str">
        <f ca="true">+IF(OFFSET('Sanitation Data'!$D$30,0,10*ROW('Sanitation Data'!D167))="","",OFFSET('Sanitation Data'!$D$30,0,10*ROW('Sanitation Data'!D167)))</f>
        <v/>
      </c>
      <c r="CN173" s="285" t="str">
        <f ca="true">+IF(OFFSET('Sanitation Data'!$D$31,0,10*ROW('Sanitation Data'!D167))="","",OFFSET('Sanitation Data'!$D$31,0,10*ROW('Sanitation Data'!D167)))</f>
        <v/>
      </c>
      <c r="CO173" s="285" t="str">
        <f ca="true">+IF(OFFSET('Sanitation Data'!$D$32,0,10*ROW('Sanitation Data'!D167))="","",OFFSET('Sanitation Data'!$D$32,0,10*ROW('Sanitation Data'!D167)))</f>
        <v/>
      </c>
      <c r="CP173" s="285" t="str">
        <f ca="true">+IF(OFFSET('Sanitation Data'!$E$28,0,10*ROW('Sanitation Data'!E167))="","",OFFSET('Sanitation Data'!$E$28,0,10*ROW('Sanitation Data'!E167)))</f>
        <v/>
      </c>
      <c r="CQ173" s="285" t="str">
        <f ca="true">+IF(OFFSET('Sanitation Data'!$E$29,0,10*ROW('Sanitation Data'!E167))="","",OFFSET('Sanitation Data'!$E$29,0,10*ROW('Sanitation Data'!E167)))</f>
        <v/>
      </c>
      <c r="CR173" s="285" t="str">
        <f ca="true">+IF(OFFSET('Sanitation Data'!$E$30,0,10*ROW('Sanitation Data'!E167))="","",OFFSET('Sanitation Data'!$E$30,0,10*ROW('Sanitation Data'!E167)))</f>
        <v/>
      </c>
      <c r="CS173" s="285" t="str">
        <f ca="true">+IF(OFFSET('Sanitation Data'!$E$31,0,10*ROW('Sanitation Data'!E167))="","",OFFSET('Sanitation Data'!$E$31,0,10*ROW('Sanitation Data'!E167)))</f>
        <v/>
      </c>
      <c r="CT173" s="285" t="str">
        <f ca="true">+IF(OFFSET('Sanitation Data'!$E$32,0,10*ROW('Sanitation Data'!E167))="","",OFFSET('Sanitation Data'!$E$32,0,10*ROW('Sanitation Data'!E167)))</f>
        <v/>
      </c>
      <c r="CU173" s="285" t="str">
        <f ca="true">+IF(OFFSET('Sanitation Data'!$F$28,0,10*ROW('Sanitation Data'!F167))="","",OFFSET('Sanitation Data'!$F$28,0,10*ROW('Sanitation Data'!F167)))</f>
        <v/>
      </c>
      <c r="CV173" s="285" t="str">
        <f ca="true">+IF(OFFSET('Sanitation Data'!$F$29,0,10*ROW('Sanitation Data'!F167))="","",OFFSET('Sanitation Data'!$F$29,0,10*ROW('Sanitation Data'!F167)))</f>
        <v/>
      </c>
      <c r="CW173" s="285" t="str">
        <f ca="true">+IF(OFFSET('Sanitation Data'!$F$30,0,10*ROW('Sanitation Data'!F167))="","",OFFSET('Sanitation Data'!$F$30,0,10*ROW('Sanitation Data'!F167)))</f>
        <v/>
      </c>
      <c r="CX173" s="285" t="str">
        <f ca="true">+IF(OFFSET('Sanitation Data'!$F$31,0,10*ROW('Sanitation Data'!F167))="","",OFFSET('Sanitation Data'!$F$31,0,10*ROW('Sanitation Data'!F167)))</f>
        <v/>
      </c>
      <c r="CY173" s="285" t="str">
        <f ca="true">+IF(OFFSET('Sanitation Data'!$F$32,0,10*ROW('Sanitation Data'!F167))="","",OFFSET('Sanitation Data'!$F$32,0,10*ROW('Sanitation Data'!F167)))</f>
        <v/>
      </c>
      <c r="CZ173" s="285" t="str">
        <f ca="true">+IF(OFFSET('Sanitation Data'!$G$28,0,10*ROW('Sanitation Data'!G167))="","",OFFSET('Sanitation Data'!$G$28,0,10*ROW('Sanitation Data'!G167)))</f>
        <v/>
      </c>
      <c r="DA173" s="285" t="str">
        <f ca="true">+IF(OFFSET('Sanitation Data'!$G$29,0,10*ROW('Sanitation Data'!G167))="","",OFFSET('Sanitation Data'!$G$29,0,10*ROW('Sanitation Data'!G167)))</f>
        <v/>
      </c>
      <c r="DB173" s="285" t="str">
        <f ca="true">+IF(OFFSET('Sanitation Data'!$G$30,0,10*ROW('Sanitation Data'!G167))="","",OFFSET('Sanitation Data'!$G$30,0,10*ROW('Sanitation Data'!G167)))</f>
        <v/>
      </c>
      <c r="DC173" s="285" t="str">
        <f ca="true">+IF(OFFSET('Sanitation Data'!$G$31,0,10*ROW('Sanitation Data'!G167))="","",OFFSET('Sanitation Data'!$G$31,0,10*ROW('Sanitation Data'!G167)))</f>
        <v/>
      </c>
      <c r="DD173" s="285" t="str">
        <f ca="true">+IF(OFFSET('Sanitation Data'!$G$32,0,10*ROW('Sanitation Data'!G167))="","",OFFSET('Sanitation Data'!$G$32,0,10*ROW('Sanitation Data'!G167)))</f>
        <v/>
      </c>
      <c r="DE173" s="285" t="str">
        <f ca="true">+IF(OFFSET('Sanitation Data'!$H$28,0,10*ROW('Sanitation Data'!H167))="","",OFFSET('Sanitation Data'!$H$28,0,10*ROW('Sanitation Data'!H167)))</f>
        <v/>
      </c>
      <c r="DF173" s="285" t="str">
        <f ca="true">+IF(OFFSET('Sanitation Data'!$H$29,0,10*ROW('Sanitation Data'!H167))="","",OFFSET('Sanitation Data'!$H$29,0,10*ROW('Sanitation Data'!H167)))</f>
        <v/>
      </c>
      <c r="DG173" s="285" t="str">
        <f ca="true">+IF(OFFSET('Sanitation Data'!$H$30,0,10*ROW('Sanitation Data'!H167))="","",OFFSET('Sanitation Data'!$H$30,0,10*ROW('Sanitation Data'!H167)))</f>
        <v/>
      </c>
      <c r="DH173" s="285" t="str">
        <f ca="true">+IF(OFFSET('Sanitation Data'!$H$31,0,10*ROW('Sanitation Data'!H167))="","",OFFSET('Sanitation Data'!$H$31,0,10*ROW('Sanitation Data'!H167)))</f>
        <v/>
      </c>
      <c r="DI173" s="285" t="str">
        <f ca="true">+IF(OFFSET('Sanitation Data'!$H$32,0,10*ROW('Sanitation Data'!H167))="","",OFFSET('Sanitation Data'!$H$32,0,10*ROW('Sanitation Data'!H167)))</f>
        <v/>
      </c>
      <c r="DJ173" s="285" t="str">
        <f ca="true">+IF(OFFSET('Sanitation Data'!$I$28,0,10*ROW('Sanitation Data'!I167))="","",OFFSET('Sanitation Data'!$I$28,0,10*ROW('Sanitation Data'!I167)))</f>
        <v/>
      </c>
      <c r="DK173" s="285" t="str">
        <f ca="true">+IF(OFFSET('Sanitation Data'!$I$29,0,10*ROW('Sanitation Data'!I167))="","",OFFSET('Sanitation Data'!$I$29,0,10*ROW('Sanitation Data'!I167)))</f>
        <v/>
      </c>
      <c r="DL173" s="285" t="str">
        <f ca="true">+IF(OFFSET('Sanitation Data'!$I$30,0,10*ROW('Sanitation Data'!I167))="","",OFFSET('Sanitation Data'!$I$30,0,10*ROW('Sanitation Data'!I167)))</f>
        <v/>
      </c>
      <c r="DM173" s="285" t="str">
        <f ca="true">+IF(OFFSET('Sanitation Data'!$I$31,0,10*ROW('Sanitation Data'!I167))="","",OFFSET('Sanitation Data'!$I$31,0,10*ROW('Sanitation Data'!I167)))</f>
        <v/>
      </c>
      <c r="DN173" s="285" t="str">
        <f ca="true">+IF(OFFSET('Sanitation Data'!$I$32,0,10*ROW('Sanitation Data'!I167))="","",OFFSET('Sanitation Data'!$I$32,0,10*ROW('Sanitation Data'!I167)))</f>
        <v/>
      </c>
      <c r="DO173" s="285" t="str">
        <f ca="true">+IF(OFFSET('Hygiene Data'!$D$11,0,10*ROW('Hygiene Data'!D167))="","",OFFSET('Hygiene Data'!$D$11,0,10*ROW('Hygiene Data'!D167)))</f>
        <v/>
      </c>
      <c r="DP173" s="285" t="str">
        <f ca="true">+IF(OFFSET('Hygiene Data'!$D$12,0,10*ROW('Hygiene Data'!D167))="","",OFFSET('Hygiene Data'!$D$12,0,10*ROW('Hygiene Data'!D167)))</f>
        <v/>
      </c>
      <c r="DQ173" s="285" t="str">
        <f ca="true">+IF(OFFSET('Hygiene Data'!$D$13,0,10*ROW('Hygiene Data'!D167))="","",OFFSET('Hygiene Data'!$D$13,0,10*ROW('Hygiene Data'!D167)))</f>
        <v/>
      </c>
      <c r="DR173" s="285" t="str">
        <f ca="true">+IF(OFFSET('Hygiene Data'!$E$11,0,10*ROW('Hygiene Data'!E167))="","",OFFSET('Hygiene Data'!$E$11,0,10*ROW('Hygiene Data'!E167)))</f>
        <v/>
      </c>
      <c r="DS173" s="285" t="str">
        <f ca="true">+IF(OFFSET('Hygiene Data'!$E$12,0,10*ROW('Hygiene Data'!E167))="","",OFFSET('Hygiene Data'!$E$12,0,10*ROW('Hygiene Data'!E167)))</f>
        <v/>
      </c>
      <c r="DT173" s="285" t="str">
        <f ca="true">+IF(OFFSET('Hygiene Data'!$E$13,0,10*ROW('Hygiene Data'!E167))="","",OFFSET('Hygiene Data'!$E$13,0,10*ROW('Hygiene Data'!E167)))</f>
        <v/>
      </c>
      <c r="DU173" s="285" t="str">
        <f ca="true">+IF(OFFSET('Hygiene Data'!$F$11,0,10*ROW('Hygiene Data'!F167))="","",OFFSET('Hygiene Data'!$F$11,0,10*ROW('Hygiene Data'!F167)))</f>
        <v/>
      </c>
      <c r="DV173" s="285" t="str">
        <f ca="true">+IF(OFFSET('Hygiene Data'!$F$12,0,10*ROW('Hygiene Data'!F167))="","",OFFSET('Hygiene Data'!$F$12,0,10*ROW('Hygiene Data'!F167)))</f>
        <v/>
      </c>
      <c r="DW173" s="285" t="str">
        <f ca="true">+IF(OFFSET('Hygiene Data'!$F$13,0,10*ROW('Hygiene Data'!F167))="","",OFFSET('Hygiene Data'!$F$13,0,10*ROW('Hygiene Data'!F167)))</f>
        <v/>
      </c>
      <c r="DX173" s="285" t="str">
        <f ca="true">+IF(OFFSET('Hygiene Data'!$G$11,0,10*ROW('Hygiene Data'!G167))="","",OFFSET('Hygiene Data'!$G$11,0,10*ROW('Hygiene Data'!G167)))</f>
        <v/>
      </c>
      <c r="DY173" s="285" t="str">
        <f ca="true">+IF(OFFSET('Hygiene Data'!$G$12,0,10*ROW('Hygiene Data'!G167))="","",OFFSET('Hygiene Data'!$G$12,0,10*ROW('Hygiene Data'!G167)))</f>
        <v/>
      </c>
      <c r="DZ173" s="285" t="str">
        <f ca="true">+IF(OFFSET('Hygiene Data'!$G$13,0,10*ROW('Hygiene Data'!G167))="","",OFFSET('Hygiene Data'!$G$13,0,10*ROW('Hygiene Data'!G167)))</f>
        <v/>
      </c>
      <c r="EA173" s="285" t="str">
        <f ca="true">+IF(OFFSET('Hygiene Data'!$H$11,0,10*ROW('Hygiene Data'!H167))="","",OFFSET('Hygiene Data'!$H$11,0,10*ROW('Hygiene Data'!H167)))</f>
        <v/>
      </c>
      <c r="EB173" s="285" t="str">
        <f ca="true">+IF(OFFSET('Hygiene Data'!$H$12,0,10*ROW('Hygiene Data'!H167))="","",OFFSET('Hygiene Data'!$H$12,0,10*ROW('Hygiene Data'!H167)))</f>
        <v/>
      </c>
      <c r="EC173" s="285" t="str">
        <f ca="true">+IF(OFFSET('Hygiene Data'!$H$13,0,10*ROW('Hygiene Data'!H167))="","",OFFSET('Hygiene Data'!$H$13,0,10*ROW('Hygiene Data'!H167)))</f>
        <v/>
      </c>
      <c r="ED173" s="285" t="str">
        <f ca="true">+IF(OFFSET('Hygiene Data'!$I$11,0,10*ROW('Hygiene Data'!I167))="","",OFFSET('Hygiene Data'!$I$11,0,10*ROW('Hygiene Data'!I167)))</f>
        <v/>
      </c>
      <c r="EE173" s="285" t="str">
        <f ca="true">+IF(OFFSET('Hygiene Data'!$I$12,0,10*ROW('Hygiene Data'!I167))="","",OFFSET('Hygiene Data'!$I$12,0,10*ROW('Hygiene Data'!I167)))</f>
        <v/>
      </c>
      <c r="EF173" s="285" t="str">
        <f ca="true">+IF(OFFSET('Hygiene Data'!$I$13,0,10*ROW('Hygiene Data'!I167))="","",OFFSET('Hygiene Data'!$I$13,0,10*ROW('Hygiene Data'!I167)))</f>
        <v/>
      </c>
    </row>
    <row xmlns:x14ac="http://schemas.microsoft.com/office/spreadsheetml/2009/9/ac" r="174" x14ac:dyDescent="0.2">
      <c r="A174" s="35" t="str">
        <f ca="true">+IF(OFFSET('Water Data'!$B$2,0,10*ROW('Water Data'!E168))="","",OFFSET('Water Data'!$B$2,0,10*ROW('Water Data'!E168)))</f>
        <v/>
      </c>
      <c r="B174" s="35" t="str">
        <f ca="true">+IF(OFFSET('Water Data'!$C$2,0,10*ROW('Water Data'!F168))="","",OFFSET('Water Data'!$C$2,0,10*ROW('Water Data'!F168)))</f>
        <v/>
      </c>
      <c r="C174" s="341" t="str">
        <f t="shared" ca="true" si="2"/>
        <v/>
      </c>
      <c r="D174" s="89"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89"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89"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89"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89"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89"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89"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89"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89"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89"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89"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89"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89"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89"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89"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89"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89"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89"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0"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0"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0"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0"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0"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0"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0"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0"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0"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0"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0"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0"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0"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0"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0"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0"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0"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0"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0"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0"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0"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0"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0"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0"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0"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0"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0"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0"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0"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0"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1"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1"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1"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1"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1"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1"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1"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1"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1"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1"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1"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1"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1"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1"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1"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1"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1"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1"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85"/>
      <c r="BS174" s="285" t="str">
        <f ca="true">+IF(OFFSET('Water Data'!$D$27,0,10*ROW('Water Data'!D168))="","",OFFSET('Water Data'!$D$27,0,10*ROW('Water Data'!D168)))</f>
        <v/>
      </c>
      <c r="BT174" s="285" t="str">
        <f ca="true">+IF(OFFSET('Water Data'!$D$28,0,10*ROW('Water Data'!D168))="","",OFFSET('Water Data'!$D$28,0,10*ROW('Water Data'!D168)))</f>
        <v/>
      </c>
      <c r="BU174" s="285" t="str">
        <f ca="true">+IF(OFFSET('Water Data'!$D$29,0,10*ROW('Water Data'!D168))="","",OFFSET('Water Data'!$D$29,0,10*ROW('Water Data'!D168)))</f>
        <v/>
      </c>
      <c r="BV174" s="285" t="str">
        <f ca="true">+IF(OFFSET('Water Data'!$E$27,0,10*ROW('Water Data'!E168))="","",OFFSET('Water Data'!$E$27,0,10*ROW('Water Data'!E168)))</f>
        <v/>
      </c>
      <c r="BW174" s="285" t="str">
        <f ca="true">+IF(OFFSET('Water Data'!$E$28,0,10*ROW('Water Data'!E168))="","",OFFSET('Water Data'!$E$28,0,10*ROW('Water Data'!E168)))</f>
        <v/>
      </c>
      <c r="BX174" s="285" t="str">
        <f ca="true">+IF(OFFSET('Water Data'!$E$29,0,10*ROW('Water Data'!E168))="","",OFFSET('Water Data'!$E$29,0,10*ROW('Water Data'!E168)))</f>
        <v/>
      </c>
      <c r="BY174" s="285" t="str">
        <f ca="true">+IF(OFFSET('Water Data'!$F$27,0,10*ROW('Water Data'!F168))="","",OFFSET('Water Data'!$F$27,0,10*ROW('Water Data'!F168)))</f>
        <v/>
      </c>
      <c r="BZ174" s="285" t="str">
        <f ca="true">+IF(OFFSET('Water Data'!$F$28,0,10*ROW('Water Data'!F168))="","",OFFSET('Water Data'!$F$28,0,10*ROW('Water Data'!F168)))</f>
        <v/>
      </c>
      <c r="CA174" s="285" t="str">
        <f ca="true">+IF(OFFSET('Water Data'!$F$29,0,10*ROW('Water Data'!F168))="","",OFFSET('Water Data'!$F$29,0,10*ROW('Water Data'!F168)))</f>
        <v/>
      </c>
      <c r="CB174" s="285" t="str">
        <f ca="true">+IF(OFFSET('Water Data'!$G$27,0,10*ROW('Water Data'!G168))="","",OFFSET('Water Data'!$G$27,0,10*ROW('Water Data'!G168)))</f>
        <v/>
      </c>
      <c r="CC174" s="285" t="str">
        <f ca="true">+IF(OFFSET('Water Data'!$G$28,0,10*ROW('Water Data'!G168))="","",OFFSET('Water Data'!$G$28,0,10*ROW('Water Data'!G168)))</f>
        <v/>
      </c>
      <c r="CD174" s="285" t="str">
        <f ca="true">+IF(OFFSET('Water Data'!$G$29,0,10*ROW('Water Data'!G168))="","",OFFSET('Water Data'!$G$29,0,10*ROW('Water Data'!G168)))</f>
        <v/>
      </c>
      <c r="CE174" s="285" t="str">
        <f ca="true">+IF(OFFSET('Water Data'!$H$27,0,10*ROW('Water Data'!H168))="","",OFFSET('Water Data'!$H$27,0,10*ROW('Water Data'!H168)))</f>
        <v/>
      </c>
      <c r="CF174" s="285" t="str">
        <f ca="true">+IF(OFFSET('Water Data'!$H$28,0,10*ROW('Water Data'!H168))="","",OFFSET('Water Data'!$H$28,0,10*ROW('Water Data'!H168)))</f>
        <v/>
      </c>
      <c r="CG174" s="285" t="str">
        <f ca="true">+IF(OFFSET('Water Data'!$H$29,0,10*ROW('Water Data'!H168))="","",OFFSET('Water Data'!$H$29,0,10*ROW('Water Data'!H168)))</f>
        <v/>
      </c>
      <c r="CH174" s="285" t="str">
        <f ca="true">+IF(OFFSET('Water Data'!$I$27,0,10*ROW('Water Data'!I168))="","",OFFSET('Water Data'!$I$27,0,10*ROW('Water Data'!I168)))</f>
        <v/>
      </c>
      <c r="CI174" s="285" t="str">
        <f ca="true">+IF(OFFSET('Water Data'!$I$28,0,10*ROW('Water Data'!I168))="","",OFFSET('Water Data'!$I$28,0,10*ROW('Water Data'!I168)))</f>
        <v/>
      </c>
      <c r="CJ174" s="285" t="str">
        <f ca="true">+IF(OFFSET('Water Data'!$I$29,0,10*ROW('Water Data'!I168))="","",OFFSET('Water Data'!$I$29,0,10*ROW('Water Data'!I168)))</f>
        <v/>
      </c>
      <c r="CK174" s="285" t="str">
        <f ca="true">+IF(OFFSET('Sanitation Data'!$D$28,0,10*ROW('Sanitation Data'!D168))="","",OFFSET('Sanitation Data'!$D$28,0,10*ROW('Sanitation Data'!D168)))</f>
        <v/>
      </c>
      <c r="CL174" s="285" t="str">
        <f ca="true">+IF(OFFSET('Sanitation Data'!$D$29,0,10*ROW('Sanitation Data'!D168))="","",OFFSET('Sanitation Data'!$D$29,0,10*ROW('Sanitation Data'!D168)))</f>
        <v/>
      </c>
      <c r="CM174" s="285" t="str">
        <f ca="true">+IF(OFFSET('Sanitation Data'!$D$30,0,10*ROW('Sanitation Data'!D168))="","",OFFSET('Sanitation Data'!$D$30,0,10*ROW('Sanitation Data'!D168)))</f>
        <v/>
      </c>
      <c r="CN174" s="285" t="str">
        <f ca="true">+IF(OFFSET('Sanitation Data'!$D$31,0,10*ROW('Sanitation Data'!D168))="","",OFFSET('Sanitation Data'!$D$31,0,10*ROW('Sanitation Data'!D168)))</f>
        <v/>
      </c>
      <c r="CO174" s="285" t="str">
        <f ca="true">+IF(OFFSET('Sanitation Data'!$D$32,0,10*ROW('Sanitation Data'!D168))="","",OFFSET('Sanitation Data'!$D$32,0,10*ROW('Sanitation Data'!D168)))</f>
        <v/>
      </c>
      <c r="CP174" s="285" t="str">
        <f ca="true">+IF(OFFSET('Sanitation Data'!$E$28,0,10*ROW('Sanitation Data'!E168))="","",OFFSET('Sanitation Data'!$E$28,0,10*ROW('Sanitation Data'!E168)))</f>
        <v/>
      </c>
      <c r="CQ174" s="285" t="str">
        <f ca="true">+IF(OFFSET('Sanitation Data'!$E$29,0,10*ROW('Sanitation Data'!E168))="","",OFFSET('Sanitation Data'!$E$29,0,10*ROW('Sanitation Data'!E168)))</f>
        <v/>
      </c>
      <c r="CR174" s="285" t="str">
        <f ca="true">+IF(OFFSET('Sanitation Data'!$E$30,0,10*ROW('Sanitation Data'!E168))="","",OFFSET('Sanitation Data'!$E$30,0,10*ROW('Sanitation Data'!E168)))</f>
        <v/>
      </c>
      <c r="CS174" s="285" t="str">
        <f ca="true">+IF(OFFSET('Sanitation Data'!$E$31,0,10*ROW('Sanitation Data'!E168))="","",OFFSET('Sanitation Data'!$E$31,0,10*ROW('Sanitation Data'!E168)))</f>
        <v/>
      </c>
      <c r="CT174" s="285" t="str">
        <f ca="true">+IF(OFFSET('Sanitation Data'!$E$32,0,10*ROW('Sanitation Data'!E168))="","",OFFSET('Sanitation Data'!$E$32,0,10*ROW('Sanitation Data'!E168)))</f>
        <v/>
      </c>
      <c r="CU174" s="285" t="str">
        <f ca="true">+IF(OFFSET('Sanitation Data'!$F$28,0,10*ROW('Sanitation Data'!F168))="","",OFFSET('Sanitation Data'!$F$28,0,10*ROW('Sanitation Data'!F168)))</f>
        <v/>
      </c>
      <c r="CV174" s="285" t="str">
        <f ca="true">+IF(OFFSET('Sanitation Data'!$F$29,0,10*ROW('Sanitation Data'!F168))="","",OFFSET('Sanitation Data'!$F$29,0,10*ROW('Sanitation Data'!F168)))</f>
        <v/>
      </c>
      <c r="CW174" s="285" t="str">
        <f ca="true">+IF(OFFSET('Sanitation Data'!$F$30,0,10*ROW('Sanitation Data'!F168))="","",OFFSET('Sanitation Data'!$F$30,0,10*ROW('Sanitation Data'!F168)))</f>
        <v/>
      </c>
      <c r="CX174" s="285" t="str">
        <f ca="true">+IF(OFFSET('Sanitation Data'!$F$31,0,10*ROW('Sanitation Data'!F168))="","",OFFSET('Sanitation Data'!$F$31,0,10*ROW('Sanitation Data'!F168)))</f>
        <v/>
      </c>
      <c r="CY174" s="285" t="str">
        <f ca="true">+IF(OFFSET('Sanitation Data'!$F$32,0,10*ROW('Sanitation Data'!F168))="","",OFFSET('Sanitation Data'!$F$32,0,10*ROW('Sanitation Data'!F168)))</f>
        <v/>
      </c>
      <c r="CZ174" s="285" t="str">
        <f ca="true">+IF(OFFSET('Sanitation Data'!$G$28,0,10*ROW('Sanitation Data'!G168))="","",OFFSET('Sanitation Data'!$G$28,0,10*ROW('Sanitation Data'!G168)))</f>
        <v/>
      </c>
      <c r="DA174" s="285" t="str">
        <f ca="true">+IF(OFFSET('Sanitation Data'!$G$29,0,10*ROW('Sanitation Data'!G168))="","",OFFSET('Sanitation Data'!$G$29,0,10*ROW('Sanitation Data'!G168)))</f>
        <v/>
      </c>
      <c r="DB174" s="285" t="str">
        <f ca="true">+IF(OFFSET('Sanitation Data'!$G$30,0,10*ROW('Sanitation Data'!G168))="","",OFFSET('Sanitation Data'!$G$30,0,10*ROW('Sanitation Data'!G168)))</f>
        <v/>
      </c>
      <c r="DC174" s="285" t="str">
        <f ca="true">+IF(OFFSET('Sanitation Data'!$G$31,0,10*ROW('Sanitation Data'!G168))="","",OFFSET('Sanitation Data'!$G$31,0,10*ROW('Sanitation Data'!G168)))</f>
        <v/>
      </c>
      <c r="DD174" s="285" t="str">
        <f ca="true">+IF(OFFSET('Sanitation Data'!$G$32,0,10*ROW('Sanitation Data'!G168))="","",OFFSET('Sanitation Data'!$G$32,0,10*ROW('Sanitation Data'!G168)))</f>
        <v/>
      </c>
      <c r="DE174" s="285" t="str">
        <f ca="true">+IF(OFFSET('Sanitation Data'!$H$28,0,10*ROW('Sanitation Data'!H168))="","",OFFSET('Sanitation Data'!$H$28,0,10*ROW('Sanitation Data'!H168)))</f>
        <v/>
      </c>
      <c r="DF174" s="285" t="str">
        <f ca="true">+IF(OFFSET('Sanitation Data'!$H$29,0,10*ROW('Sanitation Data'!H168))="","",OFFSET('Sanitation Data'!$H$29,0,10*ROW('Sanitation Data'!H168)))</f>
        <v/>
      </c>
      <c r="DG174" s="285" t="str">
        <f ca="true">+IF(OFFSET('Sanitation Data'!$H$30,0,10*ROW('Sanitation Data'!H168))="","",OFFSET('Sanitation Data'!$H$30,0,10*ROW('Sanitation Data'!H168)))</f>
        <v/>
      </c>
      <c r="DH174" s="285" t="str">
        <f ca="true">+IF(OFFSET('Sanitation Data'!$H$31,0,10*ROW('Sanitation Data'!H168))="","",OFFSET('Sanitation Data'!$H$31,0,10*ROW('Sanitation Data'!H168)))</f>
        <v/>
      </c>
      <c r="DI174" s="285" t="str">
        <f ca="true">+IF(OFFSET('Sanitation Data'!$H$32,0,10*ROW('Sanitation Data'!H168))="","",OFFSET('Sanitation Data'!$H$32,0,10*ROW('Sanitation Data'!H168)))</f>
        <v/>
      </c>
      <c r="DJ174" s="285" t="str">
        <f ca="true">+IF(OFFSET('Sanitation Data'!$I$28,0,10*ROW('Sanitation Data'!I168))="","",OFFSET('Sanitation Data'!$I$28,0,10*ROW('Sanitation Data'!I168)))</f>
        <v/>
      </c>
      <c r="DK174" s="285" t="str">
        <f ca="true">+IF(OFFSET('Sanitation Data'!$I$29,0,10*ROW('Sanitation Data'!I168))="","",OFFSET('Sanitation Data'!$I$29,0,10*ROW('Sanitation Data'!I168)))</f>
        <v/>
      </c>
      <c r="DL174" s="285" t="str">
        <f ca="true">+IF(OFFSET('Sanitation Data'!$I$30,0,10*ROW('Sanitation Data'!I168))="","",OFFSET('Sanitation Data'!$I$30,0,10*ROW('Sanitation Data'!I168)))</f>
        <v/>
      </c>
      <c r="DM174" s="285" t="str">
        <f ca="true">+IF(OFFSET('Sanitation Data'!$I$31,0,10*ROW('Sanitation Data'!I168))="","",OFFSET('Sanitation Data'!$I$31,0,10*ROW('Sanitation Data'!I168)))</f>
        <v/>
      </c>
      <c r="DN174" s="285" t="str">
        <f ca="true">+IF(OFFSET('Sanitation Data'!$I$32,0,10*ROW('Sanitation Data'!I168))="","",OFFSET('Sanitation Data'!$I$32,0,10*ROW('Sanitation Data'!I168)))</f>
        <v/>
      </c>
      <c r="DO174" s="285" t="str">
        <f ca="true">+IF(OFFSET('Hygiene Data'!$D$11,0,10*ROW('Hygiene Data'!D168))="","",OFFSET('Hygiene Data'!$D$11,0,10*ROW('Hygiene Data'!D168)))</f>
        <v/>
      </c>
      <c r="DP174" s="285" t="str">
        <f ca="true">+IF(OFFSET('Hygiene Data'!$D$12,0,10*ROW('Hygiene Data'!D168))="","",OFFSET('Hygiene Data'!$D$12,0,10*ROW('Hygiene Data'!D168)))</f>
        <v/>
      </c>
      <c r="DQ174" s="285" t="str">
        <f ca="true">+IF(OFFSET('Hygiene Data'!$D$13,0,10*ROW('Hygiene Data'!D168))="","",OFFSET('Hygiene Data'!$D$13,0,10*ROW('Hygiene Data'!D168)))</f>
        <v/>
      </c>
      <c r="DR174" s="285" t="str">
        <f ca="true">+IF(OFFSET('Hygiene Data'!$E$11,0,10*ROW('Hygiene Data'!E168))="","",OFFSET('Hygiene Data'!$E$11,0,10*ROW('Hygiene Data'!E168)))</f>
        <v/>
      </c>
      <c r="DS174" s="285" t="str">
        <f ca="true">+IF(OFFSET('Hygiene Data'!$E$12,0,10*ROW('Hygiene Data'!E168))="","",OFFSET('Hygiene Data'!$E$12,0,10*ROW('Hygiene Data'!E168)))</f>
        <v/>
      </c>
      <c r="DT174" s="285" t="str">
        <f ca="true">+IF(OFFSET('Hygiene Data'!$E$13,0,10*ROW('Hygiene Data'!E168))="","",OFFSET('Hygiene Data'!$E$13,0,10*ROW('Hygiene Data'!E168)))</f>
        <v/>
      </c>
      <c r="DU174" s="285" t="str">
        <f ca="true">+IF(OFFSET('Hygiene Data'!$F$11,0,10*ROW('Hygiene Data'!F168))="","",OFFSET('Hygiene Data'!$F$11,0,10*ROW('Hygiene Data'!F168)))</f>
        <v/>
      </c>
      <c r="DV174" s="285" t="str">
        <f ca="true">+IF(OFFSET('Hygiene Data'!$F$12,0,10*ROW('Hygiene Data'!F168))="","",OFFSET('Hygiene Data'!$F$12,0,10*ROW('Hygiene Data'!F168)))</f>
        <v/>
      </c>
      <c r="DW174" s="285" t="str">
        <f ca="true">+IF(OFFSET('Hygiene Data'!$F$13,0,10*ROW('Hygiene Data'!F168))="","",OFFSET('Hygiene Data'!$F$13,0,10*ROW('Hygiene Data'!F168)))</f>
        <v/>
      </c>
      <c r="DX174" s="285" t="str">
        <f ca="true">+IF(OFFSET('Hygiene Data'!$G$11,0,10*ROW('Hygiene Data'!G168))="","",OFFSET('Hygiene Data'!$G$11,0,10*ROW('Hygiene Data'!G168)))</f>
        <v/>
      </c>
      <c r="DY174" s="285" t="str">
        <f ca="true">+IF(OFFSET('Hygiene Data'!$G$12,0,10*ROW('Hygiene Data'!G168))="","",OFFSET('Hygiene Data'!$G$12,0,10*ROW('Hygiene Data'!G168)))</f>
        <v/>
      </c>
      <c r="DZ174" s="285" t="str">
        <f ca="true">+IF(OFFSET('Hygiene Data'!$G$13,0,10*ROW('Hygiene Data'!G168))="","",OFFSET('Hygiene Data'!$G$13,0,10*ROW('Hygiene Data'!G168)))</f>
        <v/>
      </c>
      <c r="EA174" s="285" t="str">
        <f ca="true">+IF(OFFSET('Hygiene Data'!$H$11,0,10*ROW('Hygiene Data'!H168))="","",OFFSET('Hygiene Data'!$H$11,0,10*ROW('Hygiene Data'!H168)))</f>
        <v/>
      </c>
      <c r="EB174" s="285" t="str">
        <f ca="true">+IF(OFFSET('Hygiene Data'!$H$12,0,10*ROW('Hygiene Data'!H168))="","",OFFSET('Hygiene Data'!$H$12,0,10*ROW('Hygiene Data'!H168)))</f>
        <v/>
      </c>
      <c r="EC174" s="285" t="str">
        <f ca="true">+IF(OFFSET('Hygiene Data'!$H$13,0,10*ROW('Hygiene Data'!H168))="","",OFFSET('Hygiene Data'!$H$13,0,10*ROW('Hygiene Data'!H168)))</f>
        <v/>
      </c>
      <c r="ED174" s="285" t="str">
        <f ca="true">+IF(OFFSET('Hygiene Data'!$I$11,0,10*ROW('Hygiene Data'!I168))="","",OFFSET('Hygiene Data'!$I$11,0,10*ROW('Hygiene Data'!I168)))</f>
        <v/>
      </c>
      <c r="EE174" s="285" t="str">
        <f ca="true">+IF(OFFSET('Hygiene Data'!$I$12,0,10*ROW('Hygiene Data'!I168))="","",OFFSET('Hygiene Data'!$I$12,0,10*ROW('Hygiene Data'!I168)))</f>
        <v/>
      </c>
      <c r="EF174" s="285" t="str">
        <f ca="true">+IF(OFFSET('Hygiene Data'!$I$13,0,10*ROW('Hygiene Data'!I168))="","",OFFSET('Hygiene Data'!$I$13,0,10*ROW('Hygiene Data'!I168)))</f>
        <v/>
      </c>
    </row>
    <row xmlns:x14ac="http://schemas.microsoft.com/office/spreadsheetml/2009/9/ac" r="175" x14ac:dyDescent="0.2">
      <c r="A175" s="35" t="str">
        <f ca="true">+IF(OFFSET('Water Data'!$B$2,0,10*ROW('Water Data'!E169))="","",OFFSET('Water Data'!$B$2,0,10*ROW('Water Data'!E169)))</f>
        <v/>
      </c>
      <c r="B175" s="35" t="str">
        <f ca="true">+IF(OFFSET('Water Data'!$C$2,0,10*ROW('Water Data'!F169))="","",OFFSET('Water Data'!$C$2,0,10*ROW('Water Data'!F169)))</f>
        <v/>
      </c>
      <c r="C175" s="341" t="str">
        <f t="shared" ca="true" si="2"/>
        <v/>
      </c>
      <c r="D175" s="89"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89"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89"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89"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89"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89"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89"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89"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89"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89"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89"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89"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89"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89"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89"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89"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89"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89"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0"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0"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0"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0"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0"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0"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0"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0"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0"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0"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0"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0"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0"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0"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0"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0"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0"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0"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0"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0"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0"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0"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0"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0"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0"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0"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0"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0"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0"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0"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1"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1"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1"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1"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1"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1"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1"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1"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1"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1"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1"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1"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1"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1"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1"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1"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1"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1"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85"/>
      <c r="BS175" s="285" t="str">
        <f ca="true">+IF(OFFSET('Water Data'!$D$27,0,10*ROW('Water Data'!D169))="","",OFFSET('Water Data'!$D$27,0,10*ROW('Water Data'!D169)))</f>
        <v/>
      </c>
      <c r="BT175" s="285" t="str">
        <f ca="true">+IF(OFFSET('Water Data'!$D$28,0,10*ROW('Water Data'!D169))="","",OFFSET('Water Data'!$D$28,0,10*ROW('Water Data'!D169)))</f>
        <v/>
      </c>
      <c r="BU175" s="285" t="str">
        <f ca="true">+IF(OFFSET('Water Data'!$D$29,0,10*ROW('Water Data'!D169))="","",OFFSET('Water Data'!$D$29,0,10*ROW('Water Data'!D169)))</f>
        <v/>
      </c>
      <c r="BV175" s="285" t="str">
        <f ca="true">+IF(OFFSET('Water Data'!$E$27,0,10*ROW('Water Data'!E169))="","",OFFSET('Water Data'!$E$27,0,10*ROW('Water Data'!E169)))</f>
        <v/>
      </c>
      <c r="BW175" s="285" t="str">
        <f ca="true">+IF(OFFSET('Water Data'!$E$28,0,10*ROW('Water Data'!E169))="","",OFFSET('Water Data'!$E$28,0,10*ROW('Water Data'!E169)))</f>
        <v/>
      </c>
      <c r="BX175" s="285" t="str">
        <f ca="true">+IF(OFFSET('Water Data'!$E$29,0,10*ROW('Water Data'!E169))="","",OFFSET('Water Data'!$E$29,0,10*ROW('Water Data'!E169)))</f>
        <v/>
      </c>
      <c r="BY175" s="285" t="str">
        <f ca="true">+IF(OFFSET('Water Data'!$F$27,0,10*ROW('Water Data'!F169))="","",OFFSET('Water Data'!$F$27,0,10*ROW('Water Data'!F169)))</f>
        <v/>
      </c>
      <c r="BZ175" s="285" t="str">
        <f ca="true">+IF(OFFSET('Water Data'!$F$28,0,10*ROW('Water Data'!F169))="","",OFFSET('Water Data'!$F$28,0,10*ROW('Water Data'!F169)))</f>
        <v/>
      </c>
      <c r="CA175" s="285" t="str">
        <f ca="true">+IF(OFFSET('Water Data'!$F$29,0,10*ROW('Water Data'!F169))="","",OFFSET('Water Data'!$F$29,0,10*ROW('Water Data'!F169)))</f>
        <v/>
      </c>
      <c r="CB175" s="285" t="str">
        <f ca="true">+IF(OFFSET('Water Data'!$G$27,0,10*ROW('Water Data'!G169))="","",OFFSET('Water Data'!$G$27,0,10*ROW('Water Data'!G169)))</f>
        <v/>
      </c>
      <c r="CC175" s="285" t="str">
        <f ca="true">+IF(OFFSET('Water Data'!$G$28,0,10*ROW('Water Data'!G169))="","",OFFSET('Water Data'!$G$28,0,10*ROW('Water Data'!G169)))</f>
        <v/>
      </c>
      <c r="CD175" s="285" t="str">
        <f ca="true">+IF(OFFSET('Water Data'!$G$29,0,10*ROW('Water Data'!G169))="","",OFFSET('Water Data'!$G$29,0,10*ROW('Water Data'!G169)))</f>
        <v/>
      </c>
      <c r="CE175" s="285" t="str">
        <f ca="true">+IF(OFFSET('Water Data'!$H$27,0,10*ROW('Water Data'!H169))="","",OFFSET('Water Data'!$H$27,0,10*ROW('Water Data'!H169)))</f>
        <v/>
      </c>
      <c r="CF175" s="285" t="str">
        <f ca="true">+IF(OFFSET('Water Data'!$H$28,0,10*ROW('Water Data'!H169))="","",OFFSET('Water Data'!$H$28,0,10*ROW('Water Data'!H169)))</f>
        <v/>
      </c>
      <c r="CG175" s="285" t="str">
        <f ca="true">+IF(OFFSET('Water Data'!$H$29,0,10*ROW('Water Data'!H169))="","",OFFSET('Water Data'!$H$29,0,10*ROW('Water Data'!H169)))</f>
        <v/>
      </c>
      <c r="CH175" s="285" t="str">
        <f ca="true">+IF(OFFSET('Water Data'!$I$27,0,10*ROW('Water Data'!I169))="","",OFFSET('Water Data'!$I$27,0,10*ROW('Water Data'!I169)))</f>
        <v/>
      </c>
      <c r="CI175" s="285" t="str">
        <f ca="true">+IF(OFFSET('Water Data'!$I$28,0,10*ROW('Water Data'!I169))="","",OFFSET('Water Data'!$I$28,0,10*ROW('Water Data'!I169)))</f>
        <v/>
      </c>
      <c r="CJ175" s="285" t="str">
        <f ca="true">+IF(OFFSET('Water Data'!$I$29,0,10*ROW('Water Data'!I169))="","",OFFSET('Water Data'!$I$29,0,10*ROW('Water Data'!I169)))</f>
        <v/>
      </c>
      <c r="CK175" s="285" t="str">
        <f ca="true">+IF(OFFSET('Sanitation Data'!$D$28,0,10*ROW('Sanitation Data'!D169))="","",OFFSET('Sanitation Data'!$D$28,0,10*ROW('Sanitation Data'!D169)))</f>
        <v/>
      </c>
      <c r="CL175" s="285" t="str">
        <f ca="true">+IF(OFFSET('Sanitation Data'!$D$29,0,10*ROW('Sanitation Data'!D169))="","",OFFSET('Sanitation Data'!$D$29,0,10*ROW('Sanitation Data'!D169)))</f>
        <v/>
      </c>
      <c r="CM175" s="285" t="str">
        <f ca="true">+IF(OFFSET('Sanitation Data'!$D$30,0,10*ROW('Sanitation Data'!D169))="","",OFFSET('Sanitation Data'!$D$30,0,10*ROW('Sanitation Data'!D169)))</f>
        <v/>
      </c>
      <c r="CN175" s="285" t="str">
        <f ca="true">+IF(OFFSET('Sanitation Data'!$D$31,0,10*ROW('Sanitation Data'!D169))="","",OFFSET('Sanitation Data'!$D$31,0,10*ROW('Sanitation Data'!D169)))</f>
        <v/>
      </c>
      <c r="CO175" s="285" t="str">
        <f ca="true">+IF(OFFSET('Sanitation Data'!$D$32,0,10*ROW('Sanitation Data'!D169))="","",OFFSET('Sanitation Data'!$D$32,0,10*ROW('Sanitation Data'!D169)))</f>
        <v/>
      </c>
      <c r="CP175" s="285" t="str">
        <f ca="true">+IF(OFFSET('Sanitation Data'!$E$28,0,10*ROW('Sanitation Data'!E169))="","",OFFSET('Sanitation Data'!$E$28,0,10*ROW('Sanitation Data'!E169)))</f>
        <v/>
      </c>
      <c r="CQ175" s="285" t="str">
        <f ca="true">+IF(OFFSET('Sanitation Data'!$E$29,0,10*ROW('Sanitation Data'!E169))="","",OFFSET('Sanitation Data'!$E$29,0,10*ROW('Sanitation Data'!E169)))</f>
        <v/>
      </c>
      <c r="CR175" s="285" t="str">
        <f ca="true">+IF(OFFSET('Sanitation Data'!$E$30,0,10*ROW('Sanitation Data'!E169))="","",OFFSET('Sanitation Data'!$E$30,0,10*ROW('Sanitation Data'!E169)))</f>
        <v/>
      </c>
      <c r="CS175" s="285" t="str">
        <f ca="true">+IF(OFFSET('Sanitation Data'!$E$31,0,10*ROW('Sanitation Data'!E169))="","",OFFSET('Sanitation Data'!$E$31,0,10*ROW('Sanitation Data'!E169)))</f>
        <v/>
      </c>
      <c r="CT175" s="285" t="str">
        <f ca="true">+IF(OFFSET('Sanitation Data'!$E$32,0,10*ROW('Sanitation Data'!E169))="","",OFFSET('Sanitation Data'!$E$32,0,10*ROW('Sanitation Data'!E169)))</f>
        <v/>
      </c>
      <c r="CU175" s="285" t="str">
        <f ca="true">+IF(OFFSET('Sanitation Data'!$F$28,0,10*ROW('Sanitation Data'!F169))="","",OFFSET('Sanitation Data'!$F$28,0,10*ROW('Sanitation Data'!F169)))</f>
        <v/>
      </c>
      <c r="CV175" s="285" t="str">
        <f ca="true">+IF(OFFSET('Sanitation Data'!$F$29,0,10*ROW('Sanitation Data'!F169))="","",OFFSET('Sanitation Data'!$F$29,0,10*ROW('Sanitation Data'!F169)))</f>
        <v/>
      </c>
      <c r="CW175" s="285" t="str">
        <f ca="true">+IF(OFFSET('Sanitation Data'!$F$30,0,10*ROW('Sanitation Data'!F169))="","",OFFSET('Sanitation Data'!$F$30,0,10*ROW('Sanitation Data'!F169)))</f>
        <v/>
      </c>
      <c r="CX175" s="285" t="str">
        <f ca="true">+IF(OFFSET('Sanitation Data'!$F$31,0,10*ROW('Sanitation Data'!F169))="","",OFFSET('Sanitation Data'!$F$31,0,10*ROW('Sanitation Data'!F169)))</f>
        <v/>
      </c>
      <c r="CY175" s="285" t="str">
        <f ca="true">+IF(OFFSET('Sanitation Data'!$F$32,0,10*ROW('Sanitation Data'!F169))="","",OFFSET('Sanitation Data'!$F$32,0,10*ROW('Sanitation Data'!F169)))</f>
        <v/>
      </c>
      <c r="CZ175" s="285" t="str">
        <f ca="true">+IF(OFFSET('Sanitation Data'!$G$28,0,10*ROW('Sanitation Data'!G169))="","",OFFSET('Sanitation Data'!$G$28,0,10*ROW('Sanitation Data'!G169)))</f>
        <v/>
      </c>
      <c r="DA175" s="285" t="str">
        <f ca="true">+IF(OFFSET('Sanitation Data'!$G$29,0,10*ROW('Sanitation Data'!G169))="","",OFFSET('Sanitation Data'!$G$29,0,10*ROW('Sanitation Data'!G169)))</f>
        <v/>
      </c>
      <c r="DB175" s="285" t="str">
        <f ca="true">+IF(OFFSET('Sanitation Data'!$G$30,0,10*ROW('Sanitation Data'!G169))="","",OFFSET('Sanitation Data'!$G$30,0,10*ROW('Sanitation Data'!G169)))</f>
        <v/>
      </c>
      <c r="DC175" s="285" t="str">
        <f ca="true">+IF(OFFSET('Sanitation Data'!$G$31,0,10*ROW('Sanitation Data'!G169))="","",OFFSET('Sanitation Data'!$G$31,0,10*ROW('Sanitation Data'!G169)))</f>
        <v/>
      </c>
      <c r="DD175" s="285" t="str">
        <f ca="true">+IF(OFFSET('Sanitation Data'!$G$32,0,10*ROW('Sanitation Data'!G169))="","",OFFSET('Sanitation Data'!$G$32,0,10*ROW('Sanitation Data'!G169)))</f>
        <v/>
      </c>
      <c r="DE175" s="285" t="str">
        <f ca="true">+IF(OFFSET('Sanitation Data'!$H$28,0,10*ROW('Sanitation Data'!H169))="","",OFFSET('Sanitation Data'!$H$28,0,10*ROW('Sanitation Data'!H169)))</f>
        <v/>
      </c>
      <c r="DF175" s="285" t="str">
        <f ca="true">+IF(OFFSET('Sanitation Data'!$H$29,0,10*ROW('Sanitation Data'!H169))="","",OFFSET('Sanitation Data'!$H$29,0,10*ROW('Sanitation Data'!H169)))</f>
        <v/>
      </c>
      <c r="DG175" s="285" t="str">
        <f ca="true">+IF(OFFSET('Sanitation Data'!$H$30,0,10*ROW('Sanitation Data'!H169))="","",OFFSET('Sanitation Data'!$H$30,0,10*ROW('Sanitation Data'!H169)))</f>
        <v/>
      </c>
      <c r="DH175" s="285" t="str">
        <f ca="true">+IF(OFFSET('Sanitation Data'!$H$31,0,10*ROW('Sanitation Data'!H169))="","",OFFSET('Sanitation Data'!$H$31,0,10*ROW('Sanitation Data'!H169)))</f>
        <v/>
      </c>
      <c r="DI175" s="285" t="str">
        <f ca="true">+IF(OFFSET('Sanitation Data'!$H$32,0,10*ROW('Sanitation Data'!H169))="","",OFFSET('Sanitation Data'!$H$32,0,10*ROW('Sanitation Data'!H169)))</f>
        <v/>
      </c>
      <c r="DJ175" s="285" t="str">
        <f ca="true">+IF(OFFSET('Sanitation Data'!$I$28,0,10*ROW('Sanitation Data'!I169))="","",OFFSET('Sanitation Data'!$I$28,0,10*ROW('Sanitation Data'!I169)))</f>
        <v/>
      </c>
      <c r="DK175" s="285" t="str">
        <f ca="true">+IF(OFFSET('Sanitation Data'!$I$29,0,10*ROW('Sanitation Data'!I169))="","",OFFSET('Sanitation Data'!$I$29,0,10*ROW('Sanitation Data'!I169)))</f>
        <v/>
      </c>
      <c r="DL175" s="285" t="str">
        <f ca="true">+IF(OFFSET('Sanitation Data'!$I$30,0,10*ROW('Sanitation Data'!I169))="","",OFFSET('Sanitation Data'!$I$30,0,10*ROW('Sanitation Data'!I169)))</f>
        <v/>
      </c>
      <c r="DM175" s="285" t="str">
        <f ca="true">+IF(OFFSET('Sanitation Data'!$I$31,0,10*ROW('Sanitation Data'!I169))="","",OFFSET('Sanitation Data'!$I$31,0,10*ROW('Sanitation Data'!I169)))</f>
        <v/>
      </c>
      <c r="DN175" s="285" t="str">
        <f ca="true">+IF(OFFSET('Sanitation Data'!$I$32,0,10*ROW('Sanitation Data'!I169))="","",OFFSET('Sanitation Data'!$I$32,0,10*ROW('Sanitation Data'!I169)))</f>
        <v/>
      </c>
      <c r="DO175" s="285" t="str">
        <f ca="true">+IF(OFFSET('Hygiene Data'!$D$11,0,10*ROW('Hygiene Data'!D169))="","",OFFSET('Hygiene Data'!$D$11,0,10*ROW('Hygiene Data'!D169)))</f>
        <v/>
      </c>
      <c r="DP175" s="285" t="str">
        <f ca="true">+IF(OFFSET('Hygiene Data'!$D$12,0,10*ROW('Hygiene Data'!D169))="","",OFFSET('Hygiene Data'!$D$12,0,10*ROW('Hygiene Data'!D169)))</f>
        <v/>
      </c>
      <c r="DQ175" s="285" t="str">
        <f ca="true">+IF(OFFSET('Hygiene Data'!$D$13,0,10*ROW('Hygiene Data'!D169))="","",OFFSET('Hygiene Data'!$D$13,0,10*ROW('Hygiene Data'!D169)))</f>
        <v/>
      </c>
      <c r="DR175" s="285" t="str">
        <f ca="true">+IF(OFFSET('Hygiene Data'!$E$11,0,10*ROW('Hygiene Data'!E169))="","",OFFSET('Hygiene Data'!$E$11,0,10*ROW('Hygiene Data'!E169)))</f>
        <v/>
      </c>
      <c r="DS175" s="285" t="str">
        <f ca="true">+IF(OFFSET('Hygiene Data'!$E$12,0,10*ROW('Hygiene Data'!E169))="","",OFFSET('Hygiene Data'!$E$12,0,10*ROW('Hygiene Data'!E169)))</f>
        <v/>
      </c>
      <c r="DT175" s="285" t="str">
        <f ca="true">+IF(OFFSET('Hygiene Data'!$E$13,0,10*ROW('Hygiene Data'!E169))="","",OFFSET('Hygiene Data'!$E$13,0,10*ROW('Hygiene Data'!E169)))</f>
        <v/>
      </c>
      <c r="DU175" s="285" t="str">
        <f ca="true">+IF(OFFSET('Hygiene Data'!$F$11,0,10*ROW('Hygiene Data'!F169))="","",OFFSET('Hygiene Data'!$F$11,0,10*ROW('Hygiene Data'!F169)))</f>
        <v/>
      </c>
      <c r="DV175" s="285" t="str">
        <f ca="true">+IF(OFFSET('Hygiene Data'!$F$12,0,10*ROW('Hygiene Data'!F169))="","",OFFSET('Hygiene Data'!$F$12,0,10*ROW('Hygiene Data'!F169)))</f>
        <v/>
      </c>
      <c r="DW175" s="285" t="str">
        <f ca="true">+IF(OFFSET('Hygiene Data'!$F$13,0,10*ROW('Hygiene Data'!F169))="","",OFFSET('Hygiene Data'!$F$13,0,10*ROW('Hygiene Data'!F169)))</f>
        <v/>
      </c>
      <c r="DX175" s="285" t="str">
        <f ca="true">+IF(OFFSET('Hygiene Data'!$G$11,0,10*ROW('Hygiene Data'!G169))="","",OFFSET('Hygiene Data'!$G$11,0,10*ROW('Hygiene Data'!G169)))</f>
        <v/>
      </c>
      <c r="DY175" s="285" t="str">
        <f ca="true">+IF(OFFSET('Hygiene Data'!$G$12,0,10*ROW('Hygiene Data'!G169))="","",OFFSET('Hygiene Data'!$G$12,0,10*ROW('Hygiene Data'!G169)))</f>
        <v/>
      </c>
      <c r="DZ175" s="285" t="str">
        <f ca="true">+IF(OFFSET('Hygiene Data'!$G$13,0,10*ROW('Hygiene Data'!G169))="","",OFFSET('Hygiene Data'!$G$13,0,10*ROW('Hygiene Data'!G169)))</f>
        <v/>
      </c>
      <c r="EA175" s="285" t="str">
        <f ca="true">+IF(OFFSET('Hygiene Data'!$H$11,0,10*ROW('Hygiene Data'!H169))="","",OFFSET('Hygiene Data'!$H$11,0,10*ROW('Hygiene Data'!H169)))</f>
        <v/>
      </c>
      <c r="EB175" s="285" t="str">
        <f ca="true">+IF(OFFSET('Hygiene Data'!$H$12,0,10*ROW('Hygiene Data'!H169))="","",OFFSET('Hygiene Data'!$H$12,0,10*ROW('Hygiene Data'!H169)))</f>
        <v/>
      </c>
      <c r="EC175" s="285" t="str">
        <f ca="true">+IF(OFFSET('Hygiene Data'!$H$13,0,10*ROW('Hygiene Data'!H169))="","",OFFSET('Hygiene Data'!$H$13,0,10*ROW('Hygiene Data'!H169)))</f>
        <v/>
      </c>
      <c r="ED175" s="285" t="str">
        <f ca="true">+IF(OFFSET('Hygiene Data'!$I$11,0,10*ROW('Hygiene Data'!I169))="","",OFFSET('Hygiene Data'!$I$11,0,10*ROW('Hygiene Data'!I169)))</f>
        <v/>
      </c>
      <c r="EE175" s="285" t="str">
        <f ca="true">+IF(OFFSET('Hygiene Data'!$I$12,0,10*ROW('Hygiene Data'!I169))="","",OFFSET('Hygiene Data'!$I$12,0,10*ROW('Hygiene Data'!I169)))</f>
        <v/>
      </c>
      <c r="EF175" s="285" t="str">
        <f ca="true">+IF(OFFSET('Hygiene Data'!$I$13,0,10*ROW('Hygiene Data'!I169))="","",OFFSET('Hygiene Data'!$I$13,0,10*ROW('Hygiene Data'!I169)))</f>
        <v/>
      </c>
    </row>
    <row xmlns:x14ac="http://schemas.microsoft.com/office/spreadsheetml/2009/9/ac" r="176" x14ac:dyDescent="0.2">
      <c r="A176" s="35" t="str">
        <f ca="true">+IF(OFFSET('Water Data'!$B$2,0,10*ROW('Water Data'!E170))="","",OFFSET('Water Data'!$B$2,0,10*ROW('Water Data'!E170)))</f>
        <v/>
      </c>
      <c r="B176" s="35" t="str">
        <f ca="true">+IF(OFFSET('Water Data'!$C$2,0,10*ROW('Water Data'!F170))="","",OFFSET('Water Data'!$C$2,0,10*ROW('Water Data'!F170)))</f>
        <v/>
      </c>
      <c r="C176" s="341" t="str">
        <f t="shared" ca="true" si="2"/>
        <v/>
      </c>
      <c r="D176" s="89"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89"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89"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89"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89"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89"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89"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89"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89"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89"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89"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89"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89"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89"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89"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89"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89"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89"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0"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0"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0"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0"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0"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0"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0"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0"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0"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0"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0"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0"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0"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0"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0"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0"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0"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0"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0"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0"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0"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0"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0"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0"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0"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0"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0"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0"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0"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0"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1"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1"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1"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1"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1"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1"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1"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1"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1"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1"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1"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1"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1"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1"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1"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1"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1"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1"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85"/>
      <c r="BS176" s="285" t="str">
        <f ca="true">+IF(OFFSET('Water Data'!$D$27,0,10*ROW('Water Data'!D170))="","",OFFSET('Water Data'!$D$27,0,10*ROW('Water Data'!D170)))</f>
        <v/>
      </c>
      <c r="BT176" s="285" t="str">
        <f ca="true">+IF(OFFSET('Water Data'!$D$28,0,10*ROW('Water Data'!D170))="","",OFFSET('Water Data'!$D$28,0,10*ROW('Water Data'!D170)))</f>
        <v/>
      </c>
      <c r="BU176" s="285" t="str">
        <f ca="true">+IF(OFFSET('Water Data'!$D$29,0,10*ROW('Water Data'!D170))="","",OFFSET('Water Data'!$D$29,0,10*ROW('Water Data'!D170)))</f>
        <v/>
      </c>
      <c r="BV176" s="285" t="str">
        <f ca="true">+IF(OFFSET('Water Data'!$E$27,0,10*ROW('Water Data'!E170))="","",OFFSET('Water Data'!$E$27,0,10*ROW('Water Data'!E170)))</f>
        <v/>
      </c>
      <c r="BW176" s="285" t="str">
        <f ca="true">+IF(OFFSET('Water Data'!$E$28,0,10*ROW('Water Data'!E170))="","",OFFSET('Water Data'!$E$28,0,10*ROW('Water Data'!E170)))</f>
        <v/>
      </c>
      <c r="BX176" s="285" t="str">
        <f ca="true">+IF(OFFSET('Water Data'!$E$29,0,10*ROW('Water Data'!E170))="","",OFFSET('Water Data'!$E$29,0,10*ROW('Water Data'!E170)))</f>
        <v/>
      </c>
      <c r="BY176" s="285" t="str">
        <f ca="true">+IF(OFFSET('Water Data'!$F$27,0,10*ROW('Water Data'!F170))="","",OFFSET('Water Data'!$F$27,0,10*ROW('Water Data'!F170)))</f>
        <v/>
      </c>
      <c r="BZ176" s="285" t="str">
        <f ca="true">+IF(OFFSET('Water Data'!$F$28,0,10*ROW('Water Data'!F170))="","",OFFSET('Water Data'!$F$28,0,10*ROW('Water Data'!F170)))</f>
        <v/>
      </c>
      <c r="CA176" s="285" t="str">
        <f ca="true">+IF(OFFSET('Water Data'!$F$29,0,10*ROW('Water Data'!F170))="","",OFFSET('Water Data'!$F$29,0,10*ROW('Water Data'!F170)))</f>
        <v/>
      </c>
      <c r="CB176" s="285" t="str">
        <f ca="true">+IF(OFFSET('Water Data'!$G$27,0,10*ROW('Water Data'!G170))="","",OFFSET('Water Data'!$G$27,0,10*ROW('Water Data'!G170)))</f>
        <v/>
      </c>
      <c r="CC176" s="285" t="str">
        <f ca="true">+IF(OFFSET('Water Data'!$G$28,0,10*ROW('Water Data'!G170))="","",OFFSET('Water Data'!$G$28,0,10*ROW('Water Data'!G170)))</f>
        <v/>
      </c>
      <c r="CD176" s="285" t="str">
        <f ca="true">+IF(OFFSET('Water Data'!$G$29,0,10*ROW('Water Data'!G170))="","",OFFSET('Water Data'!$G$29,0,10*ROW('Water Data'!G170)))</f>
        <v/>
      </c>
      <c r="CE176" s="285" t="str">
        <f ca="true">+IF(OFFSET('Water Data'!$H$27,0,10*ROW('Water Data'!H170))="","",OFFSET('Water Data'!$H$27,0,10*ROW('Water Data'!H170)))</f>
        <v/>
      </c>
      <c r="CF176" s="285" t="str">
        <f ca="true">+IF(OFFSET('Water Data'!$H$28,0,10*ROW('Water Data'!H170))="","",OFFSET('Water Data'!$H$28,0,10*ROW('Water Data'!H170)))</f>
        <v/>
      </c>
      <c r="CG176" s="285" t="str">
        <f ca="true">+IF(OFFSET('Water Data'!$H$29,0,10*ROW('Water Data'!H170))="","",OFFSET('Water Data'!$H$29,0,10*ROW('Water Data'!H170)))</f>
        <v/>
      </c>
      <c r="CH176" s="285" t="str">
        <f ca="true">+IF(OFFSET('Water Data'!$I$27,0,10*ROW('Water Data'!I170))="","",OFFSET('Water Data'!$I$27,0,10*ROW('Water Data'!I170)))</f>
        <v/>
      </c>
      <c r="CI176" s="285" t="str">
        <f ca="true">+IF(OFFSET('Water Data'!$I$28,0,10*ROW('Water Data'!I170))="","",OFFSET('Water Data'!$I$28,0,10*ROW('Water Data'!I170)))</f>
        <v/>
      </c>
      <c r="CJ176" s="285" t="str">
        <f ca="true">+IF(OFFSET('Water Data'!$I$29,0,10*ROW('Water Data'!I170))="","",OFFSET('Water Data'!$I$29,0,10*ROW('Water Data'!I170)))</f>
        <v/>
      </c>
      <c r="CK176" s="285" t="str">
        <f ca="true">+IF(OFFSET('Sanitation Data'!$D$28,0,10*ROW('Sanitation Data'!D170))="","",OFFSET('Sanitation Data'!$D$28,0,10*ROW('Sanitation Data'!D170)))</f>
        <v/>
      </c>
      <c r="CL176" s="285" t="str">
        <f ca="true">+IF(OFFSET('Sanitation Data'!$D$29,0,10*ROW('Sanitation Data'!D170))="","",OFFSET('Sanitation Data'!$D$29,0,10*ROW('Sanitation Data'!D170)))</f>
        <v/>
      </c>
      <c r="CM176" s="285" t="str">
        <f ca="true">+IF(OFFSET('Sanitation Data'!$D$30,0,10*ROW('Sanitation Data'!D170))="","",OFFSET('Sanitation Data'!$D$30,0,10*ROW('Sanitation Data'!D170)))</f>
        <v/>
      </c>
      <c r="CN176" s="285" t="str">
        <f ca="true">+IF(OFFSET('Sanitation Data'!$D$31,0,10*ROW('Sanitation Data'!D170))="","",OFFSET('Sanitation Data'!$D$31,0,10*ROW('Sanitation Data'!D170)))</f>
        <v/>
      </c>
      <c r="CO176" s="285" t="str">
        <f ca="true">+IF(OFFSET('Sanitation Data'!$D$32,0,10*ROW('Sanitation Data'!D170))="","",OFFSET('Sanitation Data'!$D$32,0,10*ROW('Sanitation Data'!D170)))</f>
        <v/>
      </c>
      <c r="CP176" s="285" t="str">
        <f ca="true">+IF(OFFSET('Sanitation Data'!$E$28,0,10*ROW('Sanitation Data'!E170))="","",OFFSET('Sanitation Data'!$E$28,0,10*ROW('Sanitation Data'!E170)))</f>
        <v/>
      </c>
      <c r="CQ176" s="285" t="str">
        <f ca="true">+IF(OFFSET('Sanitation Data'!$E$29,0,10*ROW('Sanitation Data'!E170))="","",OFFSET('Sanitation Data'!$E$29,0,10*ROW('Sanitation Data'!E170)))</f>
        <v/>
      </c>
      <c r="CR176" s="285" t="str">
        <f ca="true">+IF(OFFSET('Sanitation Data'!$E$30,0,10*ROW('Sanitation Data'!E170))="","",OFFSET('Sanitation Data'!$E$30,0,10*ROW('Sanitation Data'!E170)))</f>
        <v/>
      </c>
      <c r="CS176" s="285" t="str">
        <f ca="true">+IF(OFFSET('Sanitation Data'!$E$31,0,10*ROW('Sanitation Data'!E170))="","",OFFSET('Sanitation Data'!$E$31,0,10*ROW('Sanitation Data'!E170)))</f>
        <v/>
      </c>
      <c r="CT176" s="285" t="str">
        <f ca="true">+IF(OFFSET('Sanitation Data'!$E$32,0,10*ROW('Sanitation Data'!E170))="","",OFFSET('Sanitation Data'!$E$32,0,10*ROW('Sanitation Data'!E170)))</f>
        <v/>
      </c>
      <c r="CU176" s="285" t="str">
        <f ca="true">+IF(OFFSET('Sanitation Data'!$F$28,0,10*ROW('Sanitation Data'!F170))="","",OFFSET('Sanitation Data'!$F$28,0,10*ROW('Sanitation Data'!F170)))</f>
        <v/>
      </c>
      <c r="CV176" s="285" t="str">
        <f ca="true">+IF(OFFSET('Sanitation Data'!$F$29,0,10*ROW('Sanitation Data'!F170))="","",OFFSET('Sanitation Data'!$F$29,0,10*ROW('Sanitation Data'!F170)))</f>
        <v/>
      </c>
      <c r="CW176" s="285" t="str">
        <f ca="true">+IF(OFFSET('Sanitation Data'!$F$30,0,10*ROW('Sanitation Data'!F170))="","",OFFSET('Sanitation Data'!$F$30,0,10*ROW('Sanitation Data'!F170)))</f>
        <v/>
      </c>
      <c r="CX176" s="285" t="str">
        <f ca="true">+IF(OFFSET('Sanitation Data'!$F$31,0,10*ROW('Sanitation Data'!F170))="","",OFFSET('Sanitation Data'!$F$31,0,10*ROW('Sanitation Data'!F170)))</f>
        <v/>
      </c>
      <c r="CY176" s="285" t="str">
        <f ca="true">+IF(OFFSET('Sanitation Data'!$F$32,0,10*ROW('Sanitation Data'!F170))="","",OFFSET('Sanitation Data'!$F$32,0,10*ROW('Sanitation Data'!F170)))</f>
        <v/>
      </c>
      <c r="CZ176" s="285" t="str">
        <f ca="true">+IF(OFFSET('Sanitation Data'!$G$28,0,10*ROW('Sanitation Data'!G170))="","",OFFSET('Sanitation Data'!$G$28,0,10*ROW('Sanitation Data'!G170)))</f>
        <v/>
      </c>
      <c r="DA176" s="285" t="str">
        <f ca="true">+IF(OFFSET('Sanitation Data'!$G$29,0,10*ROW('Sanitation Data'!G170))="","",OFFSET('Sanitation Data'!$G$29,0,10*ROW('Sanitation Data'!G170)))</f>
        <v/>
      </c>
      <c r="DB176" s="285" t="str">
        <f ca="true">+IF(OFFSET('Sanitation Data'!$G$30,0,10*ROW('Sanitation Data'!G170))="","",OFFSET('Sanitation Data'!$G$30,0,10*ROW('Sanitation Data'!G170)))</f>
        <v/>
      </c>
      <c r="DC176" s="285" t="str">
        <f ca="true">+IF(OFFSET('Sanitation Data'!$G$31,0,10*ROW('Sanitation Data'!G170))="","",OFFSET('Sanitation Data'!$G$31,0,10*ROW('Sanitation Data'!G170)))</f>
        <v/>
      </c>
      <c r="DD176" s="285" t="str">
        <f ca="true">+IF(OFFSET('Sanitation Data'!$G$32,0,10*ROW('Sanitation Data'!G170))="","",OFFSET('Sanitation Data'!$G$32,0,10*ROW('Sanitation Data'!G170)))</f>
        <v/>
      </c>
      <c r="DE176" s="285" t="str">
        <f ca="true">+IF(OFFSET('Sanitation Data'!$H$28,0,10*ROW('Sanitation Data'!H170))="","",OFFSET('Sanitation Data'!$H$28,0,10*ROW('Sanitation Data'!H170)))</f>
        <v/>
      </c>
      <c r="DF176" s="285" t="str">
        <f ca="true">+IF(OFFSET('Sanitation Data'!$H$29,0,10*ROW('Sanitation Data'!H170))="","",OFFSET('Sanitation Data'!$H$29,0,10*ROW('Sanitation Data'!H170)))</f>
        <v/>
      </c>
      <c r="DG176" s="285" t="str">
        <f ca="true">+IF(OFFSET('Sanitation Data'!$H$30,0,10*ROW('Sanitation Data'!H170))="","",OFFSET('Sanitation Data'!$H$30,0,10*ROW('Sanitation Data'!H170)))</f>
        <v/>
      </c>
      <c r="DH176" s="285" t="str">
        <f ca="true">+IF(OFFSET('Sanitation Data'!$H$31,0,10*ROW('Sanitation Data'!H170))="","",OFFSET('Sanitation Data'!$H$31,0,10*ROW('Sanitation Data'!H170)))</f>
        <v/>
      </c>
      <c r="DI176" s="285" t="str">
        <f ca="true">+IF(OFFSET('Sanitation Data'!$H$32,0,10*ROW('Sanitation Data'!H170))="","",OFFSET('Sanitation Data'!$H$32,0,10*ROW('Sanitation Data'!H170)))</f>
        <v/>
      </c>
      <c r="DJ176" s="285" t="str">
        <f ca="true">+IF(OFFSET('Sanitation Data'!$I$28,0,10*ROW('Sanitation Data'!I170))="","",OFFSET('Sanitation Data'!$I$28,0,10*ROW('Sanitation Data'!I170)))</f>
        <v/>
      </c>
      <c r="DK176" s="285" t="str">
        <f ca="true">+IF(OFFSET('Sanitation Data'!$I$29,0,10*ROW('Sanitation Data'!I170))="","",OFFSET('Sanitation Data'!$I$29,0,10*ROW('Sanitation Data'!I170)))</f>
        <v/>
      </c>
      <c r="DL176" s="285" t="str">
        <f ca="true">+IF(OFFSET('Sanitation Data'!$I$30,0,10*ROW('Sanitation Data'!I170))="","",OFFSET('Sanitation Data'!$I$30,0,10*ROW('Sanitation Data'!I170)))</f>
        <v/>
      </c>
      <c r="DM176" s="285" t="str">
        <f ca="true">+IF(OFFSET('Sanitation Data'!$I$31,0,10*ROW('Sanitation Data'!I170))="","",OFFSET('Sanitation Data'!$I$31,0,10*ROW('Sanitation Data'!I170)))</f>
        <v/>
      </c>
      <c r="DN176" s="285" t="str">
        <f ca="true">+IF(OFFSET('Sanitation Data'!$I$32,0,10*ROW('Sanitation Data'!I170))="","",OFFSET('Sanitation Data'!$I$32,0,10*ROW('Sanitation Data'!I170)))</f>
        <v/>
      </c>
      <c r="DO176" s="285" t="str">
        <f ca="true">+IF(OFFSET('Hygiene Data'!$D$11,0,10*ROW('Hygiene Data'!D170))="","",OFFSET('Hygiene Data'!$D$11,0,10*ROW('Hygiene Data'!D170)))</f>
        <v/>
      </c>
      <c r="DP176" s="285" t="str">
        <f ca="true">+IF(OFFSET('Hygiene Data'!$D$12,0,10*ROW('Hygiene Data'!D170))="","",OFFSET('Hygiene Data'!$D$12,0,10*ROW('Hygiene Data'!D170)))</f>
        <v/>
      </c>
      <c r="DQ176" s="285" t="str">
        <f ca="true">+IF(OFFSET('Hygiene Data'!$D$13,0,10*ROW('Hygiene Data'!D170))="","",OFFSET('Hygiene Data'!$D$13,0,10*ROW('Hygiene Data'!D170)))</f>
        <v/>
      </c>
      <c r="DR176" s="285" t="str">
        <f ca="true">+IF(OFFSET('Hygiene Data'!$E$11,0,10*ROW('Hygiene Data'!E170))="","",OFFSET('Hygiene Data'!$E$11,0,10*ROW('Hygiene Data'!E170)))</f>
        <v/>
      </c>
      <c r="DS176" s="285" t="str">
        <f ca="true">+IF(OFFSET('Hygiene Data'!$E$12,0,10*ROW('Hygiene Data'!E170))="","",OFFSET('Hygiene Data'!$E$12,0,10*ROW('Hygiene Data'!E170)))</f>
        <v/>
      </c>
      <c r="DT176" s="285" t="str">
        <f ca="true">+IF(OFFSET('Hygiene Data'!$E$13,0,10*ROW('Hygiene Data'!E170))="","",OFFSET('Hygiene Data'!$E$13,0,10*ROW('Hygiene Data'!E170)))</f>
        <v/>
      </c>
      <c r="DU176" s="285" t="str">
        <f ca="true">+IF(OFFSET('Hygiene Data'!$F$11,0,10*ROW('Hygiene Data'!F170))="","",OFFSET('Hygiene Data'!$F$11,0,10*ROW('Hygiene Data'!F170)))</f>
        <v/>
      </c>
      <c r="DV176" s="285" t="str">
        <f ca="true">+IF(OFFSET('Hygiene Data'!$F$12,0,10*ROW('Hygiene Data'!F170))="","",OFFSET('Hygiene Data'!$F$12,0,10*ROW('Hygiene Data'!F170)))</f>
        <v/>
      </c>
      <c r="DW176" s="285" t="str">
        <f ca="true">+IF(OFFSET('Hygiene Data'!$F$13,0,10*ROW('Hygiene Data'!F170))="","",OFFSET('Hygiene Data'!$F$13,0,10*ROW('Hygiene Data'!F170)))</f>
        <v/>
      </c>
      <c r="DX176" s="285" t="str">
        <f ca="true">+IF(OFFSET('Hygiene Data'!$G$11,0,10*ROW('Hygiene Data'!G170))="","",OFFSET('Hygiene Data'!$G$11,0,10*ROW('Hygiene Data'!G170)))</f>
        <v/>
      </c>
      <c r="DY176" s="285" t="str">
        <f ca="true">+IF(OFFSET('Hygiene Data'!$G$12,0,10*ROW('Hygiene Data'!G170))="","",OFFSET('Hygiene Data'!$G$12,0,10*ROW('Hygiene Data'!G170)))</f>
        <v/>
      </c>
      <c r="DZ176" s="285" t="str">
        <f ca="true">+IF(OFFSET('Hygiene Data'!$G$13,0,10*ROW('Hygiene Data'!G170))="","",OFFSET('Hygiene Data'!$G$13,0,10*ROW('Hygiene Data'!G170)))</f>
        <v/>
      </c>
      <c r="EA176" s="285" t="str">
        <f ca="true">+IF(OFFSET('Hygiene Data'!$H$11,0,10*ROW('Hygiene Data'!H170))="","",OFFSET('Hygiene Data'!$H$11,0,10*ROW('Hygiene Data'!H170)))</f>
        <v/>
      </c>
      <c r="EB176" s="285" t="str">
        <f ca="true">+IF(OFFSET('Hygiene Data'!$H$12,0,10*ROW('Hygiene Data'!H170))="","",OFFSET('Hygiene Data'!$H$12,0,10*ROW('Hygiene Data'!H170)))</f>
        <v/>
      </c>
      <c r="EC176" s="285" t="str">
        <f ca="true">+IF(OFFSET('Hygiene Data'!$H$13,0,10*ROW('Hygiene Data'!H170))="","",OFFSET('Hygiene Data'!$H$13,0,10*ROW('Hygiene Data'!H170)))</f>
        <v/>
      </c>
      <c r="ED176" s="285" t="str">
        <f ca="true">+IF(OFFSET('Hygiene Data'!$I$11,0,10*ROW('Hygiene Data'!I170))="","",OFFSET('Hygiene Data'!$I$11,0,10*ROW('Hygiene Data'!I170)))</f>
        <v/>
      </c>
      <c r="EE176" s="285" t="str">
        <f ca="true">+IF(OFFSET('Hygiene Data'!$I$12,0,10*ROW('Hygiene Data'!I170))="","",OFFSET('Hygiene Data'!$I$12,0,10*ROW('Hygiene Data'!I170)))</f>
        <v/>
      </c>
      <c r="EF176" s="285" t="str">
        <f ca="true">+IF(OFFSET('Hygiene Data'!$I$13,0,10*ROW('Hygiene Data'!I170))="","",OFFSET('Hygiene Data'!$I$13,0,10*ROW('Hygiene Data'!I170)))</f>
        <v/>
      </c>
    </row>
    <row xmlns:x14ac="http://schemas.microsoft.com/office/spreadsheetml/2009/9/ac" r="177" x14ac:dyDescent="0.2">
      <c r="A177" s="35" t="str">
        <f ca="true">+IF(OFFSET('Water Data'!$B$2,0,10*ROW('Water Data'!E171))="","",OFFSET('Water Data'!$B$2,0,10*ROW('Water Data'!E171)))</f>
        <v/>
      </c>
      <c r="B177" s="35" t="str">
        <f ca="true">+IF(OFFSET('Water Data'!$C$2,0,10*ROW('Water Data'!F171))="","",OFFSET('Water Data'!$C$2,0,10*ROW('Water Data'!F171)))</f>
        <v/>
      </c>
      <c r="C177" s="341" t="str">
        <f t="shared" ca="true" si="2"/>
        <v/>
      </c>
      <c r="D177" s="89"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89"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89"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89"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89"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89"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89"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89"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89"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89"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89"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89"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89"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89"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89"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89"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89"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89"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0"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0"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0"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0"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0"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0"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0"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0"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0"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0"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0"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0"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0"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0"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0"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0"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0"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0"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0"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0"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0"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0"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0"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0"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0"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0"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0"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0"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0"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0"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1"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1"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1"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1"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1"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1"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1"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1"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1"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1"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1"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1"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1"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1"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1"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1"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1"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1"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85"/>
      <c r="BS177" s="285" t="str">
        <f ca="true">+IF(OFFSET('Water Data'!$D$27,0,10*ROW('Water Data'!D171))="","",OFFSET('Water Data'!$D$27,0,10*ROW('Water Data'!D171)))</f>
        <v/>
      </c>
      <c r="BT177" s="285" t="str">
        <f ca="true">+IF(OFFSET('Water Data'!$D$28,0,10*ROW('Water Data'!D171))="","",OFFSET('Water Data'!$D$28,0,10*ROW('Water Data'!D171)))</f>
        <v/>
      </c>
      <c r="BU177" s="285" t="str">
        <f ca="true">+IF(OFFSET('Water Data'!$D$29,0,10*ROW('Water Data'!D171))="","",OFFSET('Water Data'!$D$29,0,10*ROW('Water Data'!D171)))</f>
        <v/>
      </c>
      <c r="BV177" s="285" t="str">
        <f ca="true">+IF(OFFSET('Water Data'!$E$27,0,10*ROW('Water Data'!E171))="","",OFFSET('Water Data'!$E$27,0,10*ROW('Water Data'!E171)))</f>
        <v/>
      </c>
      <c r="BW177" s="285" t="str">
        <f ca="true">+IF(OFFSET('Water Data'!$E$28,0,10*ROW('Water Data'!E171))="","",OFFSET('Water Data'!$E$28,0,10*ROW('Water Data'!E171)))</f>
        <v/>
      </c>
      <c r="BX177" s="285" t="str">
        <f ca="true">+IF(OFFSET('Water Data'!$E$29,0,10*ROW('Water Data'!E171))="","",OFFSET('Water Data'!$E$29,0,10*ROW('Water Data'!E171)))</f>
        <v/>
      </c>
      <c r="BY177" s="285" t="str">
        <f ca="true">+IF(OFFSET('Water Data'!$F$27,0,10*ROW('Water Data'!F171))="","",OFFSET('Water Data'!$F$27,0,10*ROW('Water Data'!F171)))</f>
        <v/>
      </c>
      <c r="BZ177" s="285" t="str">
        <f ca="true">+IF(OFFSET('Water Data'!$F$28,0,10*ROW('Water Data'!F171))="","",OFFSET('Water Data'!$F$28,0,10*ROW('Water Data'!F171)))</f>
        <v/>
      </c>
      <c r="CA177" s="285" t="str">
        <f ca="true">+IF(OFFSET('Water Data'!$F$29,0,10*ROW('Water Data'!F171))="","",OFFSET('Water Data'!$F$29,0,10*ROW('Water Data'!F171)))</f>
        <v/>
      </c>
      <c r="CB177" s="285" t="str">
        <f ca="true">+IF(OFFSET('Water Data'!$G$27,0,10*ROW('Water Data'!G171))="","",OFFSET('Water Data'!$G$27,0,10*ROW('Water Data'!G171)))</f>
        <v/>
      </c>
      <c r="CC177" s="285" t="str">
        <f ca="true">+IF(OFFSET('Water Data'!$G$28,0,10*ROW('Water Data'!G171))="","",OFFSET('Water Data'!$G$28,0,10*ROW('Water Data'!G171)))</f>
        <v/>
      </c>
      <c r="CD177" s="285" t="str">
        <f ca="true">+IF(OFFSET('Water Data'!$G$29,0,10*ROW('Water Data'!G171))="","",OFFSET('Water Data'!$G$29,0,10*ROW('Water Data'!G171)))</f>
        <v/>
      </c>
      <c r="CE177" s="285" t="str">
        <f ca="true">+IF(OFFSET('Water Data'!$H$27,0,10*ROW('Water Data'!H171))="","",OFFSET('Water Data'!$H$27,0,10*ROW('Water Data'!H171)))</f>
        <v/>
      </c>
      <c r="CF177" s="285" t="str">
        <f ca="true">+IF(OFFSET('Water Data'!$H$28,0,10*ROW('Water Data'!H171))="","",OFFSET('Water Data'!$H$28,0,10*ROW('Water Data'!H171)))</f>
        <v/>
      </c>
      <c r="CG177" s="285" t="str">
        <f ca="true">+IF(OFFSET('Water Data'!$H$29,0,10*ROW('Water Data'!H171))="","",OFFSET('Water Data'!$H$29,0,10*ROW('Water Data'!H171)))</f>
        <v/>
      </c>
      <c r="CH177" s="285" t="str">
        <f ca="true">+IF(OFFSET('Water Data'!$I$27,0,10*ROW('Water Data'!I171))="","",OFFSET('Water Data'!$I$27,0,10*ROW('Water Data'!I171)))</f>
        <v/>
      </c>
      <c r="CI177" s="285" t="str">
        <f ca="true">+IF(OFFSET('Water Data'!$I$28,0,10*ROW('Water Data'!I171))="","",OFFSET('Water Data'!$I$28,0,10*ROW('Water Data'!I171)))</f>
        <v/>
      </c>
      <c r="CJ177" s="285" t="str">
        <f ca="true">+IF(OFFSET('Water Data'!$I$29,0,10*ROW('Water Data'!I171))="","",OFFSET('Water Data'!$I$29,0,10*ROW('Water Data'!I171)))</f>
        <v/>
      </c>
      <c r="CK177" s="285" t="str">
        <f ca="true">+IF(OFFSET('Sanitation Data'!$D$28,0,10*ROW('Sanitation Data'!D171))="","",OFFSET('Sanitation Data'!$D$28,0,10*ROW('Sanitation Data'!D171)))</f>
        <v/>
      </c>
      <c r="CL177" s="285" t="str">
        <f ca="true">+IF(OFFSET('Sanitation Data'!$D$29,0,10*ROW('Sanitation Data'!D171))="","",OFFSET('Sanitation Data'!$D$29,0,10*ROW('Sanitation Data'!D171)))</f>
        <v/>
      </c>
      <c r="CM177" s="285" t="str">
        <f ca="true">+IF(OFFSET('Sanitation Data'!$D$30,0,10*ROW('Sanitation Data'!D171))="","",OFFSET('Sanitation Data'!$D$30,0,10*ROW('Sanitation Data'!D171)))</f>
        <v/>
      </c>
      <c r="CN177" s="285" t="str">
        <f ca="true">+IF(OFFSET('Sanitation Data'!$D$31,0,10*ROW('Sanitation Data'!D171))="","",OFFSET('Sanitation Data'!$D$31,0,10*ROW('Sanitation Data'!D171)))</f>
        <v/>
      </c>
      <c r="CO177" s="285" t="str">
        <f ca="true">+IF(OFFSET('Sanitation Data'!$D$32,0,10*ROW('Sanitation Data'!D171))="","",OFFSET('Sanitation Data'!$D$32,0,10*ROW('Sanitation Data'!D171)))</f>
        <v/>
      </c>
      <c r="CP177" s="285" t="str">
        <f ca="true">+IF(OFFSET('Sanitation Data'!$E$28,0,10*ROW('Sanitation Data'!E171))="","",OFFSET('Sanitation Data'!$E$28,0,10*ROW('Sanitation Data'!E171)))</f>
        <v/>
      </c>
      <c r="CQ177" s="285" t="str">
        <f ca="true">+IF(OFFSET('Sanitation Data'!$E$29,0,10*ROW('Sanitation Data'!E171))="","",OFFSET('Sanitation Data'!$E$29,0,10*ROW('Sanitation Data'!E171)))</f>
        <v/>
      </c>
      <c r="CR177" s="285" t="str">
        <f ca="true">+IF(OFFSET('Sanitation Data'!$E$30,0,10*ROW('Sanitation Data'!E171))="","",OFFSET('Sanitation Data'!$E$30,0,10*ROW('Sanitation Data'!E171)))</f>
        <v/>
      </c>
      <c r="CS177" s="285" t="str">
        <f ca="true">+IF(OFFSET('Sanitation Data'!$E$31,0,10*ROW('Sanitation Data'!E171))="","",OFFSET('Sanitation Data'!$E$31,0,10*ROW('Sanitation Data'!E171)))</f>
        <v/>
      </c>
      <c r="CT177" s="285" t="str">
        <f ca="true">+IF(OFFSET('Sanitation Data'!$E$32,0,10*ROW('Sanitation Data'!E171))="","",OFFSET('Sanitation Data'!$E$32,0,10*ROW('Sanitation Data'!E171)))</f>
        <v/>
      </c>
      <c r="CU177" s="285" t="str">
        <f ca="true">+IF(OFFSET('Sanitation Data'!$F$28,0,10*ROW('Sanitation Data'!F171))="","",OFFSET('Sanitation Data'!$F$28,0,10*ROW('Sanitation Data'!F171)))</f>
        <v/>
      </c>
      <c r="CV177" s="285" t="str">
        <f ca="true">+IF(OFFSET('Sanitation Data'!$F$29,0,10*ROW('Sanitation Data'!F171))="","",OFFSET('Sanitation Data'!$F$29,0,10*ROW('Sanitation Data'!F171)))</f>
        <v/>
      </c>
      <c r="CW177" s="285" t="str">
        <f ca="true">+IF(OFFSET('Sanitation Data'!$F$30,0,10*ROW('Sanitation Data'!F171))="","",OFFSET('Sanitation Data'!$F$30,0,10*ROW('Sanitation Data'!F171)))</f>
        <v/>
      </c>
      <c r="CX177" s="285" t="str">
        <f ca="true">+IF(OFFSET('Sanitation Data'!$F$31,0,10*ROW('Sanitation Data'!F171))="","",OFFSET('Sanitation Data'!$F$31,0,10*ROW('Sanitation Data'!F171)))</f>
        <v/>
      </c>
      <c r="CY177" s="285" t="str">
        <f ca="true">+IF(OFFSET('Sanitation Data'!$F$32,0,10*ROW('Sanitation Data'!F171))="","",OFFSET('Sanitation Data'!$F$32,0,10*ROW('Sanitation Data'!F171)))</f>
        <v/>
      </c>
      <c r="CZ177" s="285" t="str">
        <f ca="true">+IF(OFFSET('Sanitation Data'!$G$28,0,10*ROW('Sanitation Data'!G171))="","",OFFSET('Sanitation Data'!$G$28,0,10*ROW('Sanitation Data'!G171)))</f>
        <v/>
      </c>
      <c r="DA177" s="285" t="str">
        <f ca="true">+IF(OFFSET('Sanitation Data'!$G$29,0,10*ROW('Sanitation Data'!G171))="","",OFFSET('Sanitation Data'!$G$29,0,10*ROW('Sanitation Data'!G171)))</f>
        <v/>
      </c>
      <c r="DB177" s="285" t="str">
        <f ca="true">+IF(OFFSET('Sanitation Data'!$G$30,0,10*ROW('Sanitation Data'!G171))="","",OFFSET('Sanitation Data'!$G$30,0,10*ROW('Sanitation Data'!G171)))</f>
        <v/>
      </c>
      <c r="DC177" s="285" t="str">
        <f ca="true">+IF(OFFSET('Sanitation Data'!$G$31,0,10*ROW('Sanitation Data'!G171))="","",OFFSET('Sanitation Data'!$G$31,0,10*ROW('Sanitation Data'!G171)))</f>
        <v/>
      </c>
      <c r="DD177" s="285" t="str">
        <f ca="true">+IF(OFFSET('Sanitation Data'!$G$32,0,10*ROW('Sanitation Data'!G171))="","",OFFSET('Sanitation Data'!$G$32,0,10*ROW('Sanitation Data'!G171)))</f>
        <v/>
      </c>
      <c r="DE177" s="285" t="str">
        <f ca="true">+IF(OFFSET('Sanitation Data'!$H$28,0,10*ROW('Sanitation Data'!H171))="","",OFFSET('Sanitation Data'!$H$28,0,10*ROW('Sanitation Data'!H171)))</f>
        <v/>
      </c>
      <c r="DF177" s="285" t="str">
        <f ca="true">+IF(OFFSET('Sanitation Data'!$H$29,0,10*ROW('Sanitation Data'!H171))="","",OFFSET('Sanitation Data'!$H$29,0,10*ROW('Sanitation Data'!H171)))</f>
        <v/>
      </c>
      <c r="DG177" s="285" t="str">
        <f ca="true">+IF(OFFSET('Sanitation Data'!$H$30,0,10*ROW('Sanitation Data'!H171))="","",OFFSET('Sanitation Data'!$H$30,0,10*ROW('Sanitation Data'!H171)))</f>
        <v/>
      </c>
      <c r="DH177" s="285" t="str">
        <f ca="true">+IF(OFFSET('Sanitation Data'!$H$31,0,10*ROW('Sanitation Data'!H171))="","",OFFSET('Sanitation Data'!$H$31,0,10*ROW('Sanitation Data'!H171)))</f>
        <v/>
      </c>
      <c r="DI177" s="285" t="str">
        <f ca="true">+IF(OFFSET('Sanitation Data'!$H$32,0,10*ROW('Sanitation Data'!H171))="","",OFFSET('Sanitation Data'!$H$32,0,10*ROW('Sanitation Data'!H171)))</f>
        <v/>
      </c>
      <c r="DJ177" s="285" t="str">
        <f ca="true">+IF(OFFSET('Sanitation Data'!$I$28,0,10*ROW('Sanitation Data'!I171))="","",OFFSET('Sanitation Data'!$I$28,0,10*ROW('Sanitation Data'!I171)))</f>
        <v/>
      </c>
      <c r="DK177" s="285" t="str">
        <f ca="true">+IF(OFFSET('Sanitation Data'!$I$29,0,10*ROW('Sanitation Data'!I171))="","",OFFSET('Sanitation Data'!$I$29,0,10*ROW('Sanitation Data'!I171)))</f>
        <v/>
      </c>
      <c r="DL177" s="285" t="str">
        <f ca="true">+IF(OFFSET('Sanitation Data'!$I$30,0,10*ROW('Sanitation Data'!I171))="","",OFFSET('Sanitation Data'!$I$30,0,10*ROW('Sanitation Data'!I171)))</f>
        <v/>
      </c>
      <c r="DM177" s="285" t="str">
        <f ca="true">+IF(OFFSET('Sanitation Data'!$I$31,0,10*ROW('Sanitation Data'!I171))="","",OFFSET('Sanitation Data'!$I$31,0,10*ROW('Sanitation Data'!I171)))</f>
        <v/>
      </c>
      <c r="DN177" s="285" t="str">
        <f ca="true">+IF(OFFSET('Sanitation Data'!$I$32,0,10*ROW('Sanitation Data'!I171))="","",OFFSET('Sanitation Data'!$I$32,0,10*ROW('Sanitation Data'!I171)))</f>
        <v/>
      </c>
      <c r="DO177" s="285" t="str">
        <f ca="true">+IF(OFFSET('Hygiene Data'!$D$11,0,10*ROW('Hygiene Data'!D171))="","",OFFSET('Hygiene Data'!$D$11,0,10*ROW('Hygiene Data'!D171)))</f>
        <v/>
      </c>
      <c r="DP177" s="285" t="str">
        <f ca="true">+IF(OFFSET('Hygiene Data'!$D$12,0,10*ROW('Hygiene Data'!D171))="","",OFFSET('Hygiene Data'!$D$12,0,10*ROW('Hygiene Data'!D171)))</f>
        <v/>
      </c>
      <c r="DQ177" s="285" t="str">
        <f ca="true">+IF(OFFSET('Hygiene Data'!$D$13,0,10*ROW('Hygiene Data'!D171))="","",OFFSET('Hygiene Data'!$D$13,0,10*ROW('Hygiene Data'!D171)))</f>
        <v/>
      </c>
      <c r="DR177" s="285" t="str">
        <f ca="true">+IF(OFFSET('Hygiene Data'!$E$11,0,10*ROW('Hygiene Data'!E171))="","",OFFSET('Hygiene Data'!$E$11,0,10*ROW('Hygiene Data'!E171)))</f>
        <v/>
      </c>
      <c r="DS177" s="285" t="str">
        <f ca="true">+IF(OFFSET('Hygiene Data'!$E$12,0,10*ROW('Hygiene Data'!E171))="","",OFFSET('Hygiene Data'!$E$12,0,10*ROW('Hygiene Data'!E171)))</f>
        <v/>
      </c>
      <c r="DT177" s="285" t="str">
        <f ca="true">+IF(OFFSET('Hygiene Data'!$E$13,0,10*ROW('Hygiene Data'!E171))="","",OFFSET('Hygiene Data'!$E$13,0,10*ROW('Hygiene Data'!E171)))</f>
        <v/>
      </c>
      <c r="DU177" s="285" t="str">
        <f ca="true">+IF(OFFSET('Hygiene Data'!$F$11,0,10*ROW('Hygiene Data'!F171))="","",OFFSET('Hygiene Data'!$F$11,0,10*ROW('Hygiene Data'!F171)))</f>
        <v/>
      </c>
      <c r="DV177" s="285" t="str">
        <f ca="true">+IF(OFFSET('Hygiene Data'!$F$12,0,10*ROW('Hygiene Data'!F171))="","",OFFSET('Hygiene Data'!$F$12,0,10*ROW('Hygiene Data'!F171)))</f>
        <v/>
      </c>
      <c r="DW177" s="285" t="str">
        <f ca="true">+IF(OFFSET('Hygiene Data'!$F$13,0,10*ROW('Hygiene Data'!F171))="","",OFFSET('Hygiene Data'!$F$13,0,10*ROW('Hygiene Data'!F171)))</f>
        <v/>
      </c>
      <c r="DX177" s="285" t="str">
        <f ca="true">+IF(OFFSET('Hygiene Data'!$G$11,0,10*ROW('Hygiene Data'!G171))="","",OFFSET('Hygiene Data'!$G$11,0,10*ROW('Hygiene Data'!G171)))</f>
        <v/>
      </c>
      <c r="DY177" s="285" t="str">
        <f ca="true">+IF(OFFSET('Hygiene Data'!$G$12,0,10*ROW('Hygiene Data'!G171))="","",OFFSET('Hygiene Data'!$G$12,0,10*ROW('Hygiene Data'!G171)))</f>
        <v/>
      </c>
      <c r="DZ177" s="285" t="str">
        <f ca="true">+IF(OFFSET('Hygiene Data'!$G$13,0,10*ROW('Hygiene Data'!G171))="","",OFFSET('Hygiene Data'!$G$13,0,10*ROW('Hygiene Data'!G171)))</f>
        <v/>
      </c>
      <c r="EA177" s="285" t="str">
        <f ca="true">+IF(OFFSET('Hygiene Data'!$H$11,0,10*ROW('Hygiene Data'!H171))="","",OFFSET('Hygiene Data'!$H$11,0,10*ROW('Hygiene Data'!H171)))</f>
        <v/>
      </c>
      <c r="EB177" s="285" t="str">
        <f ca="true">+IF(OFFSET('Hygiene Data'!$H$12,0,10*ROW('Hygiene Data'!H171))="","",OFFSET('Hygiene Data'!$H$12,0,10*ROW('Hygiene Data'!H171)))</f>
        <v/>
      </c>
      <c r="EC177" s="285" t="str">
        <f ca="true">+IF(OFFSET('Hygiene Data'!$H$13,0,10*ROW('Hygiene Data'!H171))="","",OFFSET('Hygiene Data'!$H$13,0,10*ROW('Hygiene Data'!H171)))</f>
        <v/>
      </c>
      <c r="ED177" s="285" t="str">
        <f ca="true">+IF(OFFSET('Hygiene Data'!$I$11,0,10*ROW('Hygiene Data'!I171))="","",OFFSET('Hygiene Data'!$I$11,0,10*ROW('Hygiene Data'!I171)))</f>
        <v/>
      </c>
      <c r="EE177" s="285" t="str">
        <f ca="true">+IF(OFFSET('Hygiene Data'!$I$12,0,10*ROW('Hygiene Data'!I171))="","",OFFSET('Hygiene Data'!$I$12,0,10*ROW('Hygiene Data'!I171)))</f>
        <v/>
      </c>
      <c r="EF177" s="285" t="str">
        <f ca="true">+IF(OFFSET('Hygiene Data'!$I$13,0,10*ROW('Hygiene Data'!I171))="","",OFFSET('Hygiene Data'!$I$13,0,10*ROW('Hygiene Data'!I171)))</f>
        <v/>
      </c>
    </row>
    <row xmlns:x14ac="http://schemas.microsoft.com/office/spreadsheetml/2009/9/ac" r="178" x14ac:dyDescent="0.2">
      <c r="A178" s="35" t="str">
        <f ca="true">+IF(OFFSET('Water Data'!$B$2,0,10*ROW('Water Data'!E172))="","",OFFSET('Water Data'!$B$2,0,10*ROW('Water Data'!E172)))</f>
        <v/>
      </c>
      <c r="B178" s="35" t="str">
        <f ca="true">+IF(OFFSET('Water Data'!$C$2,0,10*ROW('Water Data'!F172))="","",OFFSET('Water Data'!$C$2,0,10*ROW('Water Data'!F172)))</f>
        <v/>
      </c>
      <c r="C178" s="341" t="str">
        <f t="shared" ca="true" si="2"/>
        <v/>
      </c>
      <c r="D178" s="89"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89"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89"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89"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89"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89"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89"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89"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89"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89"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89"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89"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89"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89"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89"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89"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89"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89"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0"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0"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0"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0"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0"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0"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0"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0"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0"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0"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0"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0"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0"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0"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0"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0"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0"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0"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0"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0"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0"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0"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0"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0"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0"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0"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0"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0"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0"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0"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1"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1"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1"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1"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1"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1"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1"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1"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1"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1"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1"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1"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1"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1"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1"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1"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1"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1"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85"/>
      <c r="BS178" s="285" t="str">
        <f ca="true">+IF(OFFSET('Water Data'!$D$27,0,10*ROW('Water Data'!D172))="","",OFFSET('Water Data'!$D$27,0,10*ROW('Water Data'!D172)))</f>
        <v/>
      </c>
      <c r="BT178" s="285" t="str">
        <f ca="true">+IF(OFFSET('Water Data'!$D$28,0,10*ROW('Water Data'!D172))="","",OFFSET('Water Data'!$D$28,0,10*ROW('Water Data'!D172)))</f>
        <v/>
      </c>
      <c r="BU178" s="285" t="str">
        <f ca="true">+IF(OFFSET('Water Data'!$D$29,0,10*ROW('Water Data'!D172))="","",OFFSET('Water Data'!$D$29,0,10*ROW('Water Data'!D172)))</f>
        <v/>
      </c>
      <c r="BV178" s="285" t="str">
        <f ca="true">+IF(OFFSET('Water Data'!$E$27,0,10*ROW('Water Data'!E172))="","",OFFSET('Water Data'!$E$27,0,10*ROW('Water Data'!E172)))</f>
        <v/>
      </c>
      <c r="BW178" s="285" t="str">
        <f ca="true">+IF(OFFSET('Water Data'!$E$28,0,10*ROW('Water Data'!E172))="","",OFFSET('Water Data'!$E$28,0,10*ROW('Water Data'!E172)))</f>
        <v/>
      </c>
      <c r="BX178" s="285" t="str">
        <f ca="true">+IF(OFFSET('Water Data'!$E$29,0,10*ROW('Water Data'!E172))="","",OFFSET('Water Data'!$E$29,0,10*ROW('Water Data'!E172)))</f>
        <v/>
      </c>
      <c r="BY178" s="285" t="str">
        <f ca="true">+IF(OFFSET('Water Data'!$F$27,0,10*ROW('Water Data'!F172))="","",OFFSET('Water Data'!$F$27,0,10*ROW('Water Data'!F172)))</f>
        <v/>
      </c>
      <c r="BZ178" s="285" t="str">
        <f ca="true">+IF(OFFSET('Water Data'!$F$28,0,10*ROW('Water Data'!F172))="","",OFFSET('Water Data'!$F$28,0,10*ROW('Water Data'!F172)))</f>
        <v/>
      </c>
      <c r="CA178" s="285" t="str">
        <f ca="true">+IF(OFFSET('Water Data'!$F$29,0,10*ROW('Water Data'!F172))="","",OFFSET('Water Data'!$F$29,0,10*ROW('Water Data'!F172)))</f>
        <v/>
      </c>
      <c r="CB178" s="285" t="str">
        <f ca="true">+IF(OFFSET('Water Data'!$G$27,0,10*ROW('Water Data'!G172))="","",OFFSET('Water Data'!$G$27,0,10*ROW('Water Data'!G172)))</f>
        <v/>
      </c>
      <c r="CC178" s="285" t="str">
        <f ca="true">+IF(OFFSET('Water Data'!$G$28,0,10*ROW('Water Data'!G172))="","",OFFSET('Water Data'!$G$28,0,10*ROW('Water Data'!G172)))</f>
        <v/>
      </c>
      <c r="CD178" s="285" t="str">
        <f ca="true">+IF(OFFSET('Water Data'!$G$29,0,10*ROW('Water Data'!G172))="","",OFFSET('Water Data'!$G$29,0,10*ROW('Water Data'!G172)))</f>
        <v/>
      </c>
      <c r="CE178" s="285" t="str">
        <f ca="true">+IF(OFFSET('Water Data'!$H$27,0,10*ROW('Water Data'!H172))="","",OFFSET('Water Data'!$H$27,0,10*ROW('Water Data'!H172)))</f>
        <v/>
      </c>
      <c r="CF178" s="285" t="str">
        <f ca="true">+IF(OFFSET('Water Data'!$H$28,0,10*ROW('Water Data'!H172))="","",OFFSET('Water Data'!$H$28,0,10*ROW('Water Data'!H172)))</f>
        <v/>
      </c>
      <c r="CG178" s="285" t="str">
        <f ca="true">+IF(OFFSET('Water Data'!$H$29,0,10*ROW('Water Data'!H172))="","",OFFSET('Water Data'!$H$29,0,10*ROW('Water Data'!H172)))</f>
        <v/>
      </c>
      <c r="CH178" s="285" t="str">
        <f ca="true">+IF(OFFSET('Water Data'!$I$27,0,10*ROW('Water Data'!I172))="","",OFFSET('Water Data'!$I$27,0,10*ROW('Water Data'!I172)))</f>
        <v/>
      </c>
      <c r="CI178" s="285" t="str">
        <f ca="true">+IF(OFFSET('Water Data'!$I$28,0,10*ROW('Water Data'!I172))="","",OFFSET('Water Data'!$I$28,0,10*ROW('Water Data'!I172)))</f>
        <v/>
      </c>
      <c r="CJ178" s="285" t="str">
        <f ca="true">+IF(OFFSET('Water Data'!$I$29,0,10*ROW('Water Data'!I172))="","",OFFSET('Water Data'!$I$29,0,10*ROW('Water Data'!I172)))</f>
        <v/>
      </c>
      <c r="CK178" s="285" t="str">
        <f ca="true">+IF(OFFSET('Sanitation Data'!$D$28,0,10*ROW('Sanitation Data'!D172))="","",OFFSET('Sanitation Data'!$D$28,0,10*ROW('Sanitation Data'!D172)))</f>
        <v/>
      </c>
      <c r="CL178" s="285" t="str">
        <f ca="true">+IF(OFFSET('Sanitation Data'!$D$29,0,10*ROW('Sanitation Data'!D172))="","",OFFSET('Sanitation Data'!$D$29,0,10*ROW('Sanitation Data'!D172)))</f>
        <v/>
      </c>
      <c r="CM178" s="285" t="str">
        <f ca="true">+IF(OFFSET('Sanitation Data'!$D$30,0,10*ROW('Sanitation Data'!D172))="","",OFFSET('Sanitation Data'!$D$30,0,10*ROW('Sanitation Data'!D172)))</f>
        <v/>
      </c>
      <c r="CN178" s="285" t="str">
        <f ca="true">+IF(OFFSET('Sanitation Data'!$D$31,0,10*ROW('Sanitation Data'!D172))="","",OFFSET('Sanitation Data'!$D$31,0,10*ROW('Sanitation Data'!D172)))</f>
        <v/>
      </c>
      <c r="CO178" s="285" t="str">
        <f ca="true">+IF(OFFSET('Sanitation Data'!$D$32,0,10*ROW('Sanitation Data'!D172))="","",OFFSET('Sanitation Data'!$D$32,0,10*ROW('Sanitation Data'!D172)))</f>
        <v/>
      </c>
      <c r="CP178" s="285" t="str">
        <f ca="true">+IF(OFFSET('Sanitation Data'!$E$28,0,10*ROW('Sanitation Data'!E172))="","",OFFSET('Sanitation Data'!$E$28,0,10*ROW('Sanitation Data'!E172)))</f>
        <v/>
      </c>
      <c r="CQ178" s="285" t="str">
        <f ca="true">+IF(OFFSET('Sanitation Data'!$E$29,0,10*ROW('Sanitation Data'!E172))="","",OFFSET('Sanitation Data'!$E$29,0,10*ROW('Sanitation Data'!E172)))</f>
        <v/>
      </c>
      <c r="CR178" s="285" t="str">
        <f ca="true">+IF(OFFSET('Sanitation Data'!$E$30,0,10*ROW('Sanitation Data'!E172))="","",OFFSET('Sanitation Data'!$E$30,0,10*ROW('Sanitation Data'!E172)))</f>
        <v/>
      </c>
      <c r="CS178" s="285" t="str">
        <f ca="true">+IF(OFFSET('Sanitation Data'!$E$31,0,10*ROW('Sanitation Data'!E172))="","",OFFSET('Sanitation Data'!$E$31,0,10*ROW('Sanitation Data'!E172)))</f>
        <v/>
      </c>
      <c r="CT178" s="285" t="str">
        <f ca="true">+IF(OFFSET('Sanitation Data'!$E$32,0,10*ROW('Sanitation Data'!E172))="","",OFFSET('Sanitation Data'!$E$32,0,10*ROW('Sanitation Data'!E172)))</f>
        <v/>
      </c>
      <c r="CU178" s="285" t="str">
        <f ca="true">+IF(OFFSET('Sanitation Data'!$F$28,0,10*ROW('Sanitation Data'!F172))="","",OFFSET('Sanitation Data'!$F$28,0,10*ROW('Sanitation Data'!F172)))</f>
        <v/>
      </c>
      <c r="CV178" s="285" t="str">
        <f ca="true">+IF(OFFSET('Sanitation Data'!$F$29,0,10*ROW('Sanitation Data'!F172))="","",OFFSET('Sanitation Data'!$F$29,0,10*ROW('Sanitation Data'!F172)))</f>
        <v/>
      </c>
      <c r="CW178" s="285" t="str">
        <f ca="true">+IF(OFFSET('Sanitation Data'!$F$30,0,10*ROW('Sanitation Data'!F172))="","",OFFSET('Sanitation Data'!$F$30,0,10*ROW('Sanitation Data'!F172)))</f>
        <v/>
      </c>
      <c r="CX178" s="285" t="str">
        <f ca="true">+IF(OFFSET('Sanitation Data'!$F$31,0,10*ROW('Sanitation Data'!F172))="","",OFFSET('Sanitation Data'!$F$31,0,10*ROW('Sanitation Data'!F172)))</f>
        <v/>
      </c>
      <c r="CY178" s="285" t="str">
        <f ca="true">+IF(OFFSET('Sanitation Data'!$F$32,0,10*ROW('Sanitation Data'!F172))="","",OFFSET('Sanitation Data'!$F$32,0,10*ROW('Sanitation Data'!F172)))</f>
        <v/>
      </c>
      <c r="CZ178" s="285" t="str">
        <f ca="true">+IF(OFFSET('Sanitation Data'!$G$28,0,10*ROW('Sanitation Data'!G172))="","",OFFSET('Sanitation Data'!$G$28,0,10*ROW('Sanitation Data'!G172)))</f>
        <v/>
      </c>
      <c r="DA178" s="285" t="str">
        <f ca="true">+IF(OFFSET('Sanitation Data'!$G$29,0,10*ROW('Sanitation Data'!G172))="","",OFFSET('Sanitation Data'!$G$29,0,10*ROW('Sanitation Data'!G172)))</f>
        <v/>
      </c>
      <c r="DB178" s="285" t="str">
        <f ca="true">+IF(OFFSET('Sanitation Data'!$G$30,0,10*ROW('Sanitation Data'!G172))="","",OFFSET('Sanitation Data'!$G$30,0,10*ROW('Sanitation Data'!G172)))</f>
        <v/>
      </c>
      <c r="DC178" s="285" t="str">
        <f ca="true">+IF(OFFSET('Sanitation Data'!$G$31,0,10*ROW('Sanitation Data'!G172))="","",OFFSET('Sanitation Data'!$G$31,0,10*ROW('Sanitation Data'!G172)))</f>
        <v/>
      </c>
      <c r="DD178" s="285" t="str">
        <f ca="true">+IF(OFFSET('Sanitation Data'!$G$32,0,10*ROW('Sanitation Data'!G172))="","",OFFSET('Sanitation Data'!$G$32,0,10*ROW('Sanitation Data'!G172)))</f>
        <v/>
      </c>
      <c r="DE178" s="285" t="str">
        <f ca="true">+IF(OFFSET('Sanitation Data'!$H$28,0,10*ROW('Sanitation Data'!H172))="","",OFFSET('Sanitation Data'!$H$28,0,10*ROW('Sanitation Data'!H172)))</f>
        <v/>
      </c>
      <c r="DF178" s="285" t="str">
        <f ca="true">+IF(OFFSET('Sanitation Data'!$H$29,0,10*ROW('Sanitation Data'!H172))="","",OFFSET('Sanitation Data'!$H$29,0,10*ROW('Sanitation Data'!H172)))</f>
        <v/>
      </c>
      <c r="DG178" s="285" t="str">
        <f ca="true">+IF(OFFSET('Sanitation Data'!$H$30,0,10*ROW('Sanitation Data'!H172))="","",OFFSET('Sanitation Data'!$H$30,0,10*ROW('Sanitation Data'!H172)))</f>
        <v/>
      </c>
      <c r="DH178" s="285" t="str">
        <f ca="true">+IF(OFFSET('Sanitation Data'!$H$31,0,10*ROW('Sanitation Data'!H172))="","",OFFSET('Sanitation Data'!$H$31,0,10*ROW('Sanitation Data'!H172)))</f>
        <v/>
      </c>
      <c r="DI178" s="285" t="str">
        <f ca="true">+IF(OFFSET('Sanitation Data'!$H$32,0,10*ROW('Sanitation Data'!H172))="","",OFFSET('Sanitation Data'!$H$32,0,10*ROW('Sanitation Data'!H172)))</f>
        <v/>
      </c>
      <c r="DJ178" s="285" t="str">
        <f ca="true">+IF(OFFSET('Sanitation Data'!$I$28,0,10*ROW('Sanitation Data'!I172))="","",OFFSET('Sanitation Data'!$I$28,0,10*ROW('Sanitation Data'!I172)))</f>
        <v/>
      </c>
      <c r="DK178" s="285" t="str">
        <f ca="true">+IF(OFFSET('Sanitation Data'!$I$29,0,10*ROW('Sanitation Data'!I172))="","",OFFSET('Sanitation Data'!$I$29,0,10*ROW('Sanitation Data'!I172)))</f>
        <v/>
      </c>
      <c r="DL178" s="285" t="str">
        <f ca="true">+IF(OFFSET('Sanitation Data'!$I$30,0,10*ROW('Sanitation Data'!I172))="","",OFFSET('Sanitation Data'!$I$30,0,10*ROW('Sanitation Data'!I172)))</f>
        <v/>
      </c>
      <c r="DM178" s="285" t="str">
        <f ca="true">+IF(OFFSET('Sanitation Data'!$I$31,0,10*ROW('Sanitation Data'!I172))="","",OFFSET('Sanitation Data'!$I$31,0,10*ROW('Sanitation Data'!I172)))</f>
        <v/>
      </c>
      <c r="DN178" s="285" t="str">
        <f ca="true">+IF(OFFSET('Sanitation Data'!$I$32,0,10*ROW('Sanitation Data'!I172))="","",OFFSET('Sanitation Data'!$I$32,0,10*ROW('Sanitation Data'!I172)))</f>
        <v/>
      </c>
      <c r="DO178" s="285" t="str">
        <f ca="true">+IF(OFFSET('Hygiene Data'!$D$11,0,10*ROW('Hygiene Data'!D172))="","",OFFSET('Hygiene Data'!$D$11,0,10*ROW('Hygiene Data'!D172)))</f>
        <v/>
      </c>
      <c r="DP178" s="285" t="str">
        <f ca="true">+IF(OFFSET('Hygiene Data'!$D$12,0,10*ROW('Hygiene Data'!D172))="","",OFFSET('Hygiene Data'!$D$12,0,10*ROW('Hygiene Data'!D172)))</f>
        <v/>
      </c>
      <c r="DQ178" s="285" t="str">
        <f ca="true">+IF(OFFSET('Hygiene Data'!$D$13,0,10*ROW('Hygiene Data'!D172))="","",OFFSET('Hygiene Data'!$D$13,0,10*ROW('Hygiene Data'!D172)))</f>
        <v/>
      </c>
      <c r="DR178" s="285" t="str">
        <f ca="true">+IF(OFFSET('Hygiene Data'!$E$11,0,10*ROW('Hygiene Data'!E172))="","",OFFSET('Hygiene Data'!$E$11,0,10*ROW('Hygiene Data'!E172)))</f>
        <v/>
      </c>
      <c r="DS178" s="285" t="str">
        <f ca="true">+IF(OFFSET('Hygiene Data'!$E$12,0,10*ROW('Hygiene Data'!E172))="","",OFFSET('Hygiene Data'!$E$12,0,10*ROW('Hygiene Data'!E172)))</f>
        <v/>
      </c>
      <c r="DT178" s="285" t="str">
        <f ca="true">+IF(OFFSET('Hygiene Data'!$E$13,0,10*ROW('Hygiene Data'!E172))="","",OFFSET('Hygiene Data'!$E$13,0,10*ROW('Hygiene Data'!E172)))</f>
        <v/>
      </c>
      <c r="DU178" s="285" t="str">
        <f ca="true">+IF(OFFSET('Hygiene Data'!$F$11,0,10*ROW('Hygiene Data'!F172))="","",OFFSET('Hygiene Data'!$F$11,0,10*ROW('Hygiene Data'!F172)))</f>
        <v/>
      </c>
      <c r="DV178" s="285" t="str">
        <f ca="true">+IF(OFFSET('Hygiene Data'!$F$12,0,10*ROW('Hygiene Data'!F172))="","",OFFSET('Hygiene Data'!$F$12,0,10*ROW('Hygiene Data'!F172)))</f>
        <v/>
      </c>
      <c r="DW178" s="285" t="str">
        <f ca="true">+IF(OFFSET('Hygiene Data'!$F$13,0,10*ROW('Hygiene Data'!F172))="","",OFFSET('Hygiene Data'!$F$13,0,10*ROW('Hygiene Data'!F172)))</f>
        <v/>
      </c>
      <c r="DX178" s="285" t="str">
        <f ca="true">+IF(OFFSET('Hygiene Data'!$G$11,0,10*ROW('Hygiene Data'!G172))="","",OFFSET('Hygiene Data'!$G$11,0,10*ROW('Hygiene Data'!G172)))</f>
        <v/>
      </c>
      <c r="DY178" s="285" t="str">
        <f ca="true">+IF(OFFSET('Hygiene Data'!$G$12,0,10*ROW('Hygiene Data'!G172))="","",OFFSET('Hygiene Data'!$G$12,0,10*ROW('Hygiene Data'!G172)))</f>
        <v/>
      </c>
      <c r="DZ178" s="285" t="str">
        <f ca="true">+IF(OFFSET('Hygiene Data'!$G$13,0,10*ROW('Hygiene Data'!G172))="","",OFFSET('Hygiene Data'!$G$13,0,10*ROW('Hygiene Data'!G172)))</f>
        <v/>
      </c>
      <c r="EA178" s="285" t="str">
        <f ca="true">+IF(OFFSET('Hygiene Data'!$H$11,0,10*ROW('Hygiene Data'!H172))="","",OFFSET('Hygiene Data'!$H$11,0,10*ROW('Hygiene Data'!H172)))</f>
        <v/>
      </c>
      <c r="EB178" s="285" t="str">
        <f ca="true">+IF(OFFSET('Hygiene Data'!$H$12,0,10*ROW('Hygiene Data'!H172))="","",OFFSET('Hygiene Data'!$H$12,0,10*ROW('Hygiene Data'!H172)))</f>
        <v/>
      </c>
      <c r="EC178" s="285" t="str">
        <f ca="true">+IF(OFFSET('Hygiene Data'!$H$13,0,10*ROW('Hygiene Data'!H172))="","",OFFSET('Hygiene Data'!$H$13,0,10*ROW('Hygiene Data'!H172)))</f>
        <v/>
      </c>
      <c r="ED178" s="285" t="str">
        <f ca="true">+IF(OFFSET('Hygiene Data'!$I$11,0,10*ROW('Hygiene Data'!I172))="","",OFFSET('Hygiene Data'!$I$11,0,10*ROW('Hygiene Data'!I172)))</f>
        <v/>
      </c>
      <c r="EE178" s="285" t="str">
        <f ca="true">+IF(OFFSET('Hygiene Data'!$I$12,0,10*ROW('Hygiene Data'!I172))="","",OFFSET('Hygiene Data'!$I$12,0,10*ROW('Hygiene Data'!I172)))</f>
        <v/>
      </c>
      <c r="EF178" s="285" t="str">
        <f ca="true">+IF(OFFSET('Hygiene Data'!$I$13,0,10*ROW('Hygiene Data'!I172))="","",OFFSET('Hygiene Data'!$I$13,0,10*ROW('Hygiene Data'!I172)))</f>
        <v/>
      </c>
    </row>
    <row xmlns:x14ac="http://schemas.microsoft.com/office/spreadsheetml/2009/9/ac" r="179" x14ac:dyDescent="0.2">
      <c r="A179" s="35" t="str">
        <f ca="true">+IF(OFFSET('Water Data'!$B$2,0,10*ROW('Water Data'!E173))="","",OFFSET('Water Data'!$B$2,0,10*ROW('Water Data'!E173)))</f>
        <v/>
      </c>
      <c r="B179" s="35" t="str">
        <f ca="true">+IF(OFFSET('Water Data'!$C$2,0,10*ROW('Water Data'!F173))="","",OFFSET('Water Data'!$C$2,0,10*ROW('Water Data'!F173)))</f>
        <v/>
      </c>
      <c r="C179" s="341" t="str">
        <f t="shared" ca="true" si="2"/>
        <v/>
      </c>
      <c r="D179" s="89"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89"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89"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89"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89"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89"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89"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89"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89"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89"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89"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89"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89"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89"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89"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89"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89"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89"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0"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0"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0"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0"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0"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0"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0"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0"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0"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0"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0"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0"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0"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0"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0"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0"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0"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0"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0"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0"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0"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0"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0"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0"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0"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0"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0"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0"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0"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0"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1"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1"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1"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1"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1"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1"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1"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1"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1"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1"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1"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1"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1"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1"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1"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1"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1"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1"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85"/>
      <c r="BS179" s="285" t="str">
        <f ca="true">+IF(OFFSET('Water Data'!$D$27,0,10*ROW('Water Data'!D173))="","",OFFSET('Water Data'!$D$27,0,10*ROW('Water Data'!D173)))</f>
        <v/>
      </c>
      <c r="BT179" s="285" t="str">
        <f ca="true">+IF(OFFSET('Water Data'!$D$28,0,10*ROW('Water Data'!D173))="","",OFFSET('Water Data'!$D$28,0,10*ROW('Water Data'!D173)))</f>
        <v/>
      </c>
      <c r="BU179" s="285" t="str">
        <f ca="true">+IF(OFFSET('Water Data'!$D$29,0,10*ROW('Water Data'!D173))="","",OFFSET('Water Data'!$D$29,0,10*ROW('Water Data'!D173)))</f>
        <v/>
      </c>
      <c r="BV179" s="285" t="str">
        <f ca="true">+IF(OFFSET('Water Data'!$E$27,0,10*ROW('Water Data'!E173))="","",OFFSET('Water Data'!$E$27,0,10*ROW('Water Data'!E173)))</f>
        <v/>
      </c>
      <c r="BW179" s="285" t="str">
        <f ca="true">+IF(OFFSET('Water Data'!$E$28,0,10*ROW('Water Data'!E173))="","",OFFSET('Water Data'!$E$28,0,10*ROW('Water Data'!E173)))</f>
        <v/>
      </c>
      <c r="BX179" s="285" t="str">
        <f ca="true">+IF(OFFSET('Water Data'!$E$29,0,10*ROW('Water Data'!E173))="","",OFFSET('Water Data'!$E$29,0,10*ROW('Water Data'!E173)))</f>
        <v/>
      </c>
      <c r="BY179" s="285" t="str">
        <f ca="true">+IF(OFFSET('Water Data'!$F$27,0,10*ROW('Water Data'!F173))="","",OFFSET('Water Data'!$F$27,0,10*ROW('Water Data'!F173)))</f>
        <v/>
      </c>
      <c r="BZ179" s="285" t="str">
        <f ca="true">+IF(OFFSET('Water Data'!$F$28,0,10*ROW('Water Data'!F173))="","",OFFSET('Water Data'!$F$28,0,10*ROW('Water Data'!F173)))</f>
        <v/>
      </c>
      <c r="CA179" s="285" t="str">
        <f ca="true">+IF(OFFSET('Water Data'!$F$29,0,10*ROW('Water Data'!F173))="","",OFFSET('Water Data'!$F$29,0,10*ROW('Water Data'!F173)))</f>
        <v/>
      </c>
      <c r="CB179" s="285" t="str">
        <f ca="true">+IF(OFFSET('Water Data'!$G$27,0,10*ROW('Water Data'!G173))="","",OFFSET('Water Data'!$G$27,0,10*ROW('Water Data'!G173)))</f>
        <v/>
      </c>
      <c r="CC179" s="285" t="str">
        <f ca="true">+IF(OFFSET('Water Data'!$G$28,0,10*ROW('Water Data'!G173))="","",OFFSET('Water Data'!$G$28,0,10*ROW('Water Data'!G173)))</f>
        <v/>
      </c>
      <c r="CD179" s="285" t="str">
        <f ca="true">+IF(OFFSET('Water Data'!$G$29,0,10*ROW('Water Data'!G173))="","",OFFSET('Water Data'!$G$29,0,10*ROW('Water Data'!G173)))</f>
        <v/>
      </c>
      <c r="CE179" s="285" t="str">
        <f ca="true">+IF(OFFSET('Water Data'!$H$27,0,10*ROW('Water Data'!H173))="","",OFFSET('Water Data'!$H$27,0,10*ROW('Water Data'!H173)))</f>
        <v/>
      </c>
      <c r="CF179" s="285" t="str">
        <f ca="true">+IF(OFFSET('Water Data'!$H$28,0,10*ROW('Water Data'!H173))="","",OFFSET('Water Data'!$H$28,0,10*ROW('Water Data'!H173)))</f>
        <v/>
      </c>
      <c r="CG179" s="285" t="str">
        <f ca="true">+IF(OFFSET('Water Data'!$H$29,0,10*ROW('Water Data'!H173))="","",OFFSET('Water Data'!$H$29,0,10*ROW('Water Data'!H173)))</f>
        <v/>
      </c>
      <c r="CH179" s="285" t="str">
        <f ca="true">+IF(OFFSET('Water Data'!$I$27,0,10*ROW('Water Data'!I173))="","",OFFSET('Water Data'!$I$27,0,10*ROW('Water Data'!I173)))</f>
        <v/>
      </c>
      <c r="CI179" s="285" t="str">
        <f ca="true">+IF(OFFSET('Water Data'!$I$28,0,10*ROW('Water Data'!I173))="","",OFFSET('Water Data'!$I$28,0,10*ROW('Water Data'!I173)))</f>
        <v/>
      </c>
      <c r="CJ179" s="285" t="str">
        <f ca="true">+IF(OFFSET('Water Data'!$I$29,0,10*ROW('Water Data'!I173))="","",OFFSET('Water Data'!$I$29,0,10*ROW('Water Data'!I173)))</f>
        <v/>
      </c>
      <c r="CK179" s="285" t="str">
        <f ca="true">+IF(OFFSET('Sanitation Data'!$D$28,0,10*ROW('Sanitation Data'!D173))="","",OFFSET('Sanitation Data'!$D$28,0,10*ROW('Sanitation Data'!D173)))</f>
        <v/>
      </c>
      <c r="CL179" s="285" t="str">
        <f ca="true">+IF(OFFSET('Sanitation Data'!$D$29,0,10*ROW('Sanitation Data'!D173))="","",OFFSET('Sanitation Data'!$D$29,0,10*ROW('Sanitation Data'!D173)))</f>
        <v/>
      </c>
      <c r="CM179" s="285" t="str">
        <f ca="true">+IF(OFFSET('Sanitation Data'!$D$30,0,10*ROW('Sanitation Data'!D173))="","",OFFSET('Sanitation Data'!$D$30,0,10*ROW('Sanitation Data'!D173)))</f>
        <v/>
      </c>
      <c r="CN179" s="285" t="str">
        <f ca="true">+IF(OFFSET('Sanitation Data'!$D$31,0,10*ROW('Sanitation Data'!D173))="","",OFFSET('Sanitation Data'!$D$31,0,10*ROW('Sanitation Data'!D173)))</f>
        <v/>
      </c>
      <c r="CO179" s="285" t="str">
        <f ca="true">+IF(OFFSET('Sanitation Data'!$D$32,0,10*ROW('Sanitation Data'!D173))="","",OFFSET('Sanitation Data'!$D$32,0,10*ROW('Sanitation Data'!D173)))</f>
        <v/>
      </c>
      <c r="CP179" s="285" t="str">
        <f ca="true">+IF(OFFSET('Sanitation Data'!$E$28,0,10*ROW('Sanitation Data'!E173))="","",OFFSET('Sanitation Data'!$E$28,0,10*ROW('Sanitation Data'!E173)))</f>
        <v/>
      </c>
      <c r="CQ179" s="285" t="str">
        <f ca="true">+IF(OFFSET('Sanitation Data'!$E$29,0,10*ROW('Sanitation Data'!E173))="","",OFFSET('Sanitation Data'!$E$29,0,10*ROW('Sanitation Data'!E173)))</f>
        <v/>
      </c>
      <c r="CR179" s="285" t="str">
        <f ca="true">+IF(OFFSET('Sanitation Data'!$E$30,0,10*ROW('Sanitation Data'!E173))="","",OFFSET('Sanitation Data'!$E$30,0,10*ROW('Sanitation Data'!E173)))</f>
        <v/>
      </c>
      <c r="CS179" s="285" t="str">
        <f ca="true">+IF(OFFSET('Sanitation Data'!$E$31,0,10*ROW('Sanitation Data'!E173))="","",OFFSET('Sanitation Data'!$E$31,0,10*ROW('Sanitation Data'!E173)))</f>
        <v/>
      </c>
      <c r="CT179" s="285" t="str">
        <f ca="true">+IF(OFFSET('Sanitation Data'!$E$32,0,10*ROW('Sanitation Data'!E173))="","",OFFSET('Sanitation Data'!$E$32,0,10*ROW('Sanitation Data'!E173)))</f>
        <v/>
      </c>
      <c r="CU179" s="285" t="str">
        <f ca="true">+IF(OFFSET('Sanitation Data'!$F$28,0,10*ROW('Sanitation Data'!F173))="","",OFFSET('Sanitation Data'!$F$28,0,10*ROW('Sanitation Data'!F173)))</f>
        <v/>
      </c>
      <c r="CV179" s="285" t="str">
        <f ca="true">+IF(OFFSET('Sanitation Data'!$F$29,0,10*ROW('Sanitation Data'!F173))="","",OFFSET('Sanitation Data'!$F$29,0,10*ROW('Sanitation Data'!F173)))</f>
        <v/>
      </c>
      <c r="CW179" s="285" t="str">
        <f ca="true">+IF(OFFSET('Sanitation Data'!$F$30,0,10*ROW('Sanitation Data'!F173))="","",OFFSET('Sanitation Data'!$F$30,0,10*ROW('Sanitation Data'!F173)))</f>
        <v/>
      </c>
      <c r="CX179" s="285" t="str">
        <f ca="true">+IF(OFFSET('Sanitation Data'!$F$31,0,10*ROW('Sanitation Data'!F173))="","",OFFSET('Sanitation Data'!$F$31,0,10*ROW('Sanitation Data'!F173)))</f>
        <v/>
      </c>
      <c r="CY179" s="285" t="str">
        <f ca="true">+IF(OFFSET('Sanitation Data'!$F$32,0,10*ROW('Sanitation Data'!F173))="","",OFFSET('Sanitation Data'!$F$32,0,10*ROW('Sanitation Data'!F173)))</f>
        <v/>
      </c>
      <c r="CZ179" s="285" t="str">
        <f ca="true">+IF(OFFSET('Sanitation Data'!$G$28,0,10*ROW('Sanitation Data'!G173))="","",OFFSET('Sanitation Data'!$G$28,0,10*ROW('Sanitation Data'!G173)))</f>
        <v/>
      </c>
      <c r="DA179" s="285" t="str">
        <f ca="true">+IF(OFFSET('Sanitation Data'!$G$29,0,10*ROW('Sanitation Data'!G173))="","",OFFSET('Sanitation Data'!$G$29,0,10*ROW('Sanitation Data'!G173)))</f>
        <v/>
      </c>
      <c r="DB179" s="285" t="str">
        <f ca="true">+IF(OFFSET('Sanitation Data'!$G$30,0,10*ROW('Sanitation Data'!G173))="","",OFFSET('Sanitation Data'!$G$30,0,10*ROW('Sanitation Data'!G173)))</f>
        <v/>
      </c>
      <c r="DC179" s="285" t="str">
        <f ca="true">+IF(OFFSET('Sanitation Data'!$G$31,0,10*ROW('Sanitation Data'!G173))="","",OFFSET('Sanitation Data'!$G$31,0,10*ROW('Sanitation Data'!G173)))</f>
        <v/>
      </c>
      <c r="DD179" s="285" t="str">
        <f ca="true">+IF(OFFSET('Sanitation Data'!$G$32,0,10*ROW('Sanitation Data'!G173))="","",OFFSET('Sanitation Data'!$G$32,0,10*ROW('Sanitation Data'!G173)))</f>
        <v/>
      </c>
      <c r="DE179" s="285" t="str">
        <f ca="true">+IF(OFFSET('Sanitation Data'!$H$28,0,10*ROW('Sanitation Data'!H173))="","",OFFSET('Sanitation Data'!$H$28,0,10*ROW('Sanitation Data'!H173)))</f>
        <v/>
      </c>
      <c r="DF179" s="285" t="str">
        <f ca="true">+IF(OFFSET('Sanitation Data'!$H$29,0,10*ROW('Sanitation Data'!H173))="","",OFFSET('Sanitation Data'!$H$29,0,10*ROW('Sanitation Data'!H173)))</f>
        <v/>
      </c>
      <c r="DG179" s="285" t="str">
        <f ca="true">+IF(OFFSET('Sanitation Data'!$H$30,0,10*ROW('Sanitation Data'!H173))="","",OFFSET('Sanitation Data'!$H$30,0,10*ROW('Sanitation Data'!H173)))</f>
        <v/>
      </c>
      <c r="DH179" s="285" t="str">
        <f ca="true">+IF(OFFSET('Sanitation Data'!$H$31,0,10*ROW('Sanitation Data'!H173))="","",OFFSET('Sanitation Data'!$H$31,0,10*ROW('Sanitation Data'!H173)))</f>
        <v/>
      </c>
      <c r="DI179" s="285" t="str">
        <f ca="true">+IF(OFFSET('Sanitation Data'!$H$32,0,10*ROW('Sanitation Data'!H173))="","",OFFSET('Sanitation Data'!$H$32,0,10*ROW('Sanitation Data'!H173)))</f>
        <v/>
      </c>
      <c r="DJ179" s="285" t="str">
        <f ca="true">+IF(OFFSET('Sanitation Data'!$I$28,0,10*ROW('Sanitation Data'!I173))="","",OFFSET('Sanitation Data'!$I$28,0,10*ROW('Sanitation Data'!I173)))</f>
        <v/>
      </c>
      <c r="DK179" s="285" t="str">
        <f ca="true">+IF(OFFSET('Sanitation Data'!$I$29,0,10*ROW('Sanitation Data'!I173))="","",OFFSET('Sanitation Data'!$I$29,0,10*ROW('Sanitation Data'!I173)))</f>
        <v/>
      </c>
      <c r="DL179" s="285" t="str">
        <f ca="true">+IF(OFFSET('Sanitation Data'!$I$30,0,10*ROW('Sanitation Data'!I173))="","",OFFSET('Sanitation Data'!$I$30,0,10*ROW('Sanitation Data'!I173)))</f>
        <v/>
      </c>
      <c r="DM179" s="285" t="str">
        <f ca="true">+IF(OFFSET('Sanitation Data'!$I$31,0,10*ROW('Sanitation Data'!I173))="","",OFFSET('Sanitation Data'!$I$31,0,10*ROW('Sanitation Data'!I173)))</f>
        <v/>
      </c>
      <c r="DN179" s="285" t="str">
        <f ca="true">+IF(OFFSET('Sanitation Data'!$I$32,0,10*ROW('Sanitation Data'!I173))="","",OFFSET('Sanitation Data'!$I$32,0,10*ROW('Sanitation Data'!I173)))</f>
        <v/>
      </c>
      <c r="DO179" s="285" t="str">
        <f ca="true">+IF(OFFSET('Hygiene Data'!$D$11,0,10*ROW('Hygiene Data'!D173))="","",OFFSET('Hygiene Data'!$D$11,0,10*ROW('Hygiene Data'!D173)))</f>
        <v/>
      </c>
      <c r="DP179" s="285" t="str">
        <f ca="true">+IF(OFFSET('Hygiene Data'!$D$12,0,10*ROW('Hygiene Data'!D173))="","",OFFSET('Hygiene Data'!$D$12,0,10*ROW('Hygiene Data'!D173)))</f>
        <v/>
      </c>
      <c r="DQ179" s="285" t="str">
        <f ca="true">+IF(OFFSET('Hygiene Data'!$D$13,0,10*ROW('Hygiene Data'!D173))="","",OFFSET('Hygiene Data'!$D$13,0,10*ROW('Hygiene Data'!D173)))</f>
        <v/>
      </c>
      <c r="DR179" s="285" t="str">
        <f ca="true">+IF(OFFSET('Hygiene Data'!$E$11,0,10*ROW('Hygiene Data'!E173))="","",OFFSET('Hygiene Data'!$E$11,0,10*ROW('Hygiene Data'!E173)))</f>
        <v/>
      </c>
      <c r="DS179" s="285" t="str">
        <f ca="true">+IF(OFFSET('Hygiene Data'!$E$12,0,10*ROW('Hygiene Data'!E173))="","",OFFSET('Hygiene Data'!$E$12,0,10*ROW('Hygiene Data'!E173)))</f>
        <v/>
      </c>
      <c r="DT179" s="285" t="str">
        <f ca="true">+IF(OFFSET('Hygiene Data'!$E$13,0,10*ROW('Hygiene Data'!E173))="","",OFFSET('Hygiene Data'!$E$13,0,10*ROW('Hygiene Data'!E173)))</f>
        <v/>
      </c>
      <c r="DU179" s="285" t="str">
        <f ca="true">+IF(OFFSET('Hygiene Data'!$F$11,0,10*ROW('Hygiene Data'!F173))="","",OFFSET('Hygiene Data'!$F$11,0,10*ROW('Hygiene Data'!F173)))</f>
        <v/>
      </c>
      <c r="DV179" s="285" t="str">
        <f ca="true">+IF(OFFSET('Hygiene Data'!$F$12,0,10*ROW('Hygiene Data'!F173))="","",OFFSET('Hygiene Data'!$F$12,0,10*ROW('Hygiene Data'!F173)))</f>
        <v/>
      </c>
      <c r="DW179" s="285" t="str">
        <f ca="true">+IF(OFFSET('Hygiene Data'!$F$13,0,10*ROW('Hygiene Data'!F173))="","",OFFSET('Hygiene Data'!$F$13,0,10*ROW('Hygiene Data'!F173)))</f>
        <v/>
      </c>
      <c r="DX179" s="285" t="str">
        <f ca="true">+IF(OFFSET('Hygiene Data'!$G$11,0,10*ROW('Hygiene Data'!G173))="","",OFFSET('Hygiene Data'!$G$11,0,10*ROW('Hygiene Data'!G173)))</f>
        <v/>
      </c>
      <c r="DY179" s="285" t="str">
        <f ca="true">+IF(OFFSET('Hygiene Data'!$G$12,0,10*ROW('Hygiene Data'!G173))="","",OFFSET('Hygiene Data'!$G$12,0,10*ROW('Hygiene Data'!G173)))</f>
        <v/>
      </c>
      <c r="DZ179" s="285" t="str">
        <f ca="true">+IF(OFFSET('Hygiene Data'!$G$13,0,10*ROW('Hygiene Data'!G173))="","",OFFSET('Hygiene Data'!$G$13,0,10*ROW('Hygiene Data'!G173)))</f>
        <v/>
      </c>
      <c r="EA179" s="285" t="str">
        <f ca="true">+IF(OFFSET('Hygiene Data'!$H$11,0,10*ROW('Hygiene Data'!H173))="","",OFFSET('Hygiene Data'!$H$11,0,10*ROW('Hygiene Data'!H173)))</f>
        <v/>
      </c>
      <c r="EB179" s="285" t="str">
        <f ca="true">+IF(OFFSET('Hygiene Data'!$H$12,0,10*ROW('Hygiene Data'!H173))="","",OFFSET('Hygiene Data'!$H$12,0,10*ROW('Hygiene Data'!H173)))</f>
        <v/>
      </c>
      <c r="EC179" s="285" t="str">
        <f ca="true">+IF(OFFSET('Hygiene Data'!$H$13,0,10*ROW('Hygiene Data'!H173))="","",OFFSET('Hygiene Data'!$H$13,0,10*ROW('Hygiene Data'!H173)))</f>
        <v/>
      </c>
      <c r="ED179" s="285" t="str">
        <f ca="true">+IF(OFFSET('Hygiene Data'!$I$11,0,10*ROW('Hygiene Data'!I173))="","",OFFSET('Hygiene Data'!$I$11,0,10*ROW('Hygiene Data'!I173)))</f>
        <v/>
      </c>
      <c r="EE179" s="285" t="str">
        <f ca="true">+IF(OFFSET('Hygiene Data'!$I$12,0,10*ROW('Hygiene Data'!I173))="","",OFFSET('Hygiene Data'!$I$12,0,10*ROW('Hygiene Data'!I173)))</f>
        <v/>
      </c>
      <c r="EF179" s="285" t="str">
        <f ca="true">+IF(OFFSET('Hygiene Data'!$I$13,0,10*ROW('Hygiene Data'!I173))="","",OFFSET('Hygiene Data'!$I$13,0,10*ROW('Hygiene Data'!I173)))</f>
        <v/>
      </c>
    </row>
    <row xmlns:x14ac="http://schemas.microsoft.com/office/spreadsheetml/2009/9/ac" r="180" x14ac:dyDescent="0.2">
      <c r="A180" s="35" t="str">
        <f ca="true">+IF(OFFSET('Water Data'!$B$2,0,10*ROW('Water Data'!E174))="","",OFFSET('Water Data'!$B$2,0,10*ROW('Water Data'!E174)))</f>
        <v/>
      </c>
      <c r="B180" s="35" t="str">
        <f ca="true">+IF(OFFSET('Water Data'!$C$2,0,10*ROW('Water Data'!F174))="","",OFFSET('Water Data'!$C$2,0,10*ROW('Water Data'!F174)))</f>
        <v/>
      </c>
      <c r="C180" s="341" t="str">
        <f t="shared" ca="true" si="2"/>
        <v/>
      </c>
      <c r="D180" s="89"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89"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89"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89"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89"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89"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89"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89"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89"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89"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89"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89"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89"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89"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89"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89"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89"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89"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0"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0"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0"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0"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0"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0"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0"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0"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0"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0"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0"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0"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0"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0"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0"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0"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0"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0"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0"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0"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0"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0"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0"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0"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0"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0"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0"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0"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0"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0"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1"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1"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1"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1"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1"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1"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1"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1"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1"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1"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1"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1"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1"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1"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1"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1"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1"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1"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85"/>
      <c r="BS180" s="285" t="str">
        <f ca="true">+IF(OFFSET('Water Data'!$D$27,0,10*ROW('Water Data'!D174))="","",OFFSET('Water Data'!$D$27,0,10*ROW('Water Data'!D174)))</f>
        <v/>
      </c>
      <c r="BT180" s="285" t="str">
        <f ca="true">+IF(OFFSET('Water Data'!$D$28,0,10*ROW('Water Data'!D174))="","",OFFSET('Water Data'!$D$28,0,10*ROW('Water Data'!D174)))</f>
        <v/>
      </c>
      <c r="BU180" s="285" t="str">
        <f ca="true">+IF(OFFSET('Water Data'!$D$29,0,10*ROW('Water Data'!D174))="","",OFFSET('Water Data'!$D$29,0,10*ROW('Water Data'!D174)))</f>
        <v/>
      </c>
      <c r="BV180" s="285" t="str">
        <f ca="true">+IF(OFFSET('Water Data'!$E$27,0,10*ROW('Water Data'!E174))="","",OFFSET('Water Data'!$E$27,0,10*ROW('Water Data'!E174)))</f>
        <v/>
      </c>
      <c r="BW180" s="285" t="str">
        <f ca="true">+IF(OFFSET('Water Data'!$E$28,0,10*ROW('Water Data'!E174))="","",OFFSET('Water Data'!$E$28,0,10*ROW('Water Data'!E174)))</f>
        <v/>
      </c>
      <c r="BX180" s="285" t="str">
        <f ca="true">+IF(OFFSET('Water Data'!$E$29,0,10*ROW('Water Data'!E174))="","",OFFSET('Water Data'!$E$29,0,10*ROW('Water Data'!E174)))</f>
        <v/>
      </c>
      <c r="BY180" s="285" t="str">
        <f ca="true">+IF(OFFSET('Water Data'!$F$27,0,10*ROW('Water Data'!F174))="","",OFFSET('Water Data'!$F$27,0,10*ROW('Water Data'!F174)))</f>
        <v/>
      </c>
      <c r="BZ180" s="285" t="str">
        <f ca="true">+IF(OFFSET('Water Data'!$F$28,0,10*ROW('Water Data'!F174))="","",OFFSET('Water Data'!$F$28,0,10*ROW('Water Data'!F174)))</f>
        <v/>
      </c>
      <c r="CA180" s="285" t="str">
        <f ca="true">+IF(OFFSET('Water Data'!$F$29,0,10*ROW('Water Data'!F174))="","",OFFSET('Water Data'!$F$29,0,10*ROW('Water Data'!F174)))</f>
        <v/>
      </c>
      <c r="CB180" s="285" t="str">
        <f ca="true">+IF(OFFSET('Water Data'!$G$27,0,10*ROW('Water Data'!G174))="","",OFFSET('Water Data'!$G$27,0,10*ROW('Water Data'!G174)))</f>
        <v/>
      </c>
      <c r="CC180" s="285" t="str">
        <f ca="true">+IF(OFFSET('Water Data'!$G$28,0,10*ROW('Water Data'!G174))="","",OFFSET('Water Data'!$G$28,0,10*ROW('Water Data'!G174)))</f>
        <v/>
      </c>
      <c r="CD180" s="285" t="str">
        <f ca="true">+IF(OFFSET('Water Data'!$G$29,0,10*ROW('Water Data'!G174))="","",OFFSET('Water Data'!$G$29,0,10*ROW('Water Data'!G174)))</f>
        <v/>
      </c>
      <c r="CE180" s="285" t="str">
        <f ca="true">+IF(OFFSET('Water Data'!$H$27,0,10*ROW('Water Data'!H174))="","",OFFSET('Water Data'!$H$27,0,10*ROW('Water Data'!H174)))</f>
        <v/>
      </c>
      <c r="CF180" s="285" t="str">
        <f ca="true">+IF(OFFSET('Water Data'!$H$28,0,10*ROW('Water Data'!H174))="","",OFFSET('Water Data'!$H$28,0,10*ROW('Water Data'!H174)))</f>
        <v/>
      </c>
      <c r="CG180" s="285" t="str">
        <f ca="true">+IF(OFFSET('Water Data'!$H$29,0,10*ROW('Water Data'!H174))="","",OFFSET('Water Data'!$H$29,0,10*ROW('Water Data'!H174)))</f>
        <v/>
      </c>
      <c r="CH180" s="285" t="str">
        <f ca="true">+IF(OFFSET('Water Data'!$I$27,0,10*ROW('Water Data'!I174))="","",OFFSET('Water Data'!$I$27,0,10*ROW('Water Data'!I174)))</f>
        <v/>
      </c>
      <c r="CI180" s="285" t="str">
        <f ca="true">+IF(OFFSET('Water Data'!$I$28,0,10*ROW('Water Data'!I174))="","",OFFSET('Water Data'!$I$28,0,10*ROW('Water Data'!I174)))</f>
        <v/>
      </c>
      <c r="CJ180" s="285" t="str">
        <f ca="true">+IF(OFFSET('Water Data'!$I$29,0,10*ROW('Water Data'!I174))="","",OFFSET('Water Data'!$I$29,0,10*ROW('Water Data'!I174)))</f>
        <v/>
      </c>
      <c r="CK180" s="285" t="str">
        <f ca="true">+IF(OFFSET('Sanitation Data'!$D$28,0,10*ROW('Sanitation Data'!D174))="","",OFFSET('Sanitation Data'!$D$28,0,10*ROW('Sanitation Data'!D174)))</f>
        <v/>
      </c>
      <c r="CL180" s="285" t="str">
        <f ca="true">+IF(OFFSET('Sanitation Data'!$D$29,0,10*ROW('Sanitation Data'!D174))="","",OFFSET('Sanitation Data'!$D$29,0,10*ROW('Sanitation Data'!D174)))</f>
        <v/>
      </c>
      <c r="CM180" s="285" t="str">
        <f ca="true">+IF(OFFSET('Sanitation Data'!$D$30,0,10*ROW('Sanitation Data'!D174))="","",OFFSET('Sanitation Data'!$D$30,0,10*ROW('Sanitation Data'!D174)))</f>
        <v/>
      </c>
      <c r="CN180" s="285" t="str">
        <f ca="true">+IF(OFFSET('Sanitation Data'!$D$31,0,10*ROW('Sanitation Data'!D174))="","",OFFSET('Sanitation Data'!$D$31,0,10*ROW('Sanitation Data'!D174)))</f>
        <v/>
      </c>
      <c r="CO180" s="285" t="str">
        <f ca="true">+IF(OFFSET('Sanitation Data'!$D$32,0,10*ROW('Sanitation Data'!D174))="","",OFFSET('Sanitation Data'!$D$32,0,10*ROW('Sanitation Data'!D174)))</f>
        <v/>
      </c>
      <c r="CP180" s="285" t="str">
        <f ca="true">+IF(OFFSET('Sanitation Data'!$E$28,0,10*ROW('Sanitation Data'!E174))="","",OFFSET('Sanitation Data'!$E$28,0,10*ROW('Sanitation Data'!E174)))</f>
        <v/>
      </c>
      <c r="CQ180" s="285" t="str">
        <f ca="true">+IF(OFFSET('Sanitation Data'!$E$29,0,10*ROW('Sanitation Data'!E174))="","",OFFSET('Sanitation Data'!$E$29,0,10*ROW('Sanitation Data'!E174)))</f>
        <v/>
      </c>
      <c r="CR180" s="285" t="str">
        <f ca="true">+IF(OFFSET('Sanitation Data'!$E$30,0,10*ROW('Sanitation Data'!E174))="","",OFFSET('Sanitation Data'!$E$30,0,10*ROW('Sanitation Data'!E174)))</f>
        <v/>
      </c>
      <c r="CS180" s="285" t="str">
        <f ca="true">+IF(OFFSET('Sanitation Data'!$E$31,0,10*ROW('Sanitation Data'!E174))="","",OFFSET('Sanitation Data'!$E$31,0,10*ROW('Sanitation Data'!E174)))</f>
        <v/>
      </c>
      <c r="CT180" s="285" t="str">
        <f ca="true">+IF(OFFSET('Sanitation Data'!$E$32,0,10*ROW('Sanitation Data'!E174))="","",OFFSET('Sanitation Data'!$E$32,0,10*ROW('Sanitation Data'!E174)))</f>
        <v/>
      </c>
      <c r="CU180" s="285" t="str">
        <f ca="true">+IF(OFFSET('Sanitation Data'!$F$28,0,10*ROW('Sanitation Data'!F174))="","",OFFSET('Sanitation Data'!$F$28,0,10*ROW('Sanitation Data'!F174)))</f>
        <v/>
      </c>
      <c r="CV180" s="285" t="str">
        <f ca="true">+IF(OFFSET('Sanitation Data'!$F$29,0,10*ROW('Sanitation Data'!F174))="","",OFFSET('Sanitation Data'!$F$29,0,10*ROW('Sanitation Data'!F174)))</f>
        <v/>
      </c>
      <c r="CW180" s="285" t="str">
        <f ca="true">+IF(OFFSET('Sanitation Data'!$F$30,0,10*ROW('Sanitation Data'!F174))="","",OFFSET('Sanitation Data'!$F$30,0,10*ROW('Sanitation Data'!F174)))</f>
        <v/>
      </c>
      <c r="CX180" s="285" t="str">
        <f ca="true">+IF(OFFSET('Sanitation Data'!$F$31,0,10*ROW('Sanitation Data'!F174))="","",OFFSET('Sanitation Data'!$F$31,0,10*ROW('Sanitation Data'!F174)))</f>
        <v/>
      </c>
      <c r="CY180" s="285" t="str">
        <f ca="true">+IF(OFFSET('Sanitation Data'!$F$32,0,10*ROW('Sanitation Data'!F174))="","",OFFSET('Sanitation Data'!$F$32,0,10*ROW('Sanitation Data'!F174)))</f>
        <v/>
      </c>
      <c r="CZ180" s="285" t="str">
        <f ca="true">+IF(OFFSET('Sanitation Data'!$G$28,0,10*ROW('Sanitation Data'!G174))="","",OFFSET('Sanitation Data'!$G$28,0,10*ROW('Sanitation Data'!G174)))</f>
        <v/>
      </c>
      <c r="DA180" s="285" t="str">
        <f ca="true">+IF(OFFSET('Sanitation Data'!$G$29,0,10*ROW('Sanitation Data'!G174))="","",OFFSET('Sanitation Data'!$G$29,0,10*ROW('Sanitation Data'!G174)))</f>
        <v/>
      </c>
      <c r="DB180" s="285" t="str">
        <f ca="true">+IF(OFFSET('Sanitation Data'!$G$30,0,10*ROW('Sanitation Data'!G174))="","",OFFSET('Sanitation Data'!$G$30,0,10*ROW('Sanitation Data'!G174)))</f>
        <v/>
      </c>
      <c r="DC180" s="285" t="str">
        <f ca="true">+IF(OFFSET('Sanitation Data'!$G$31,0,10*ROW('Sanitation Data'!G174))="","",OFFSET('Sanitation Data'!$G$31,0,10*ROW('Sanitation Data'!G174)))</f>
        <v/>
      </c>
      <c r="DD180" s="285" t="str">
        <f ca="true">+IF(OFFSET('Sanitation Data'!$G$32,0,10*ROW('Sanitation Data'!G174))="","",OFFSET('Sanitation Data'!$G$32,0,10*ROW('Sanitation Data'!G174)))</f>
        <v/>
      </c>
      <c r="DE180" s="285" t="str">
        <f ca="true">+IF(OFFSET('Sanitation Data'!$H$28,0,10*ROW('Sanitation Data'!H174))="","",OFFSET('Sanitation Data'!$H$28,0,10*ROW('Sanitation Data'!H174)))</f>
        <v/>
      </c>
      <c r="DF180" s="285" t="str">
        <f ca="true">+IF(OFFSET('Sanitation Data'!$H$29,0,10*ROW('Sanitation Data'!H174))="","",OFFSET('Sanitation Data'!$H$29,0,10*ROW('Sanitation Data'!H174)))</f>
        <v/>
      </c>
      <c r="DG180" s="285" t="str">
        <f ca="true">+IF(OFFSET('Sanitation Data'!$H$30,0,10*ROW('Sanitation Data'!H174))="","",OFFSET('Sanitation Data'!$H$30,0,10*ROW('Sanitation Data'!H174)))</f>
        <v/>
      </c>
      <c r="DH180" s="285" t="str">
        <f ca="true">+IF(OFFSET('Sanitation Data'!$H$31,0,10*ROW('Sanitation Data'!H174))="","",OFFSET('Sanitation Data'!$H$31,0,10*ROW('Sanitation Data'!H174)))</f>
        <v/>
      </c>
      <c r="DI180" s="285" t="str">
        <f ca="true">+IF(OFFSET('Sanitation Data'!$H$32,0,10*ROW('Sanitation Data'!H174))="","",OFFSET('Sanitation Data'!$H$32,0,10*ROW('Sanitation Data'!H174)))</f>
        <v/>
      </c>
      <c r="DJ180" s="285" t="str">
        <f ca="true">+IF(OFFSET('Sanitation Data'!$I$28,0,10*ROW('Sanitation Data'!I174))="","",OFFSET('Sanitation Data'!$I$28,0,10*ROW('Sanitation Data'!I174)))</f>
        <v/>
      </c>
      <c r="DK180" s="285" t="str">
        <f ca="true">+IF(OFFSET('Sanitation Data'!$I$29,0,10*ROW('Sanitation Data'!I174))="","",OFFSET('Sanitation Data'!$I$29,0,10*ROW('Sanitation Data'!I174)))</f>
        <v/>
      </c>
      <c r="DL180" s="285" t="str">
        <f ca="true">+IF(OFFSET('Sanitation Data'!$I$30,0,10*ROW('Sanitation Data'!I174))="","",OFFSET('Sanitation Data'!$I$30,0,10*ROW('Sanitation Data'!I174)))</f>
        <v/>
      </c>
      <c r="DM180" s="285" t="str">
        <f ca="true">+IF(OFFSET('Sanitation Data'!$I$31,0,10*ROW('Sanitation Data'!I174))="","",OFFSET('Sanitation Data'!$I$31,0,10*ROW('Sanitation Data'!I174)))</f>
        <v/>
      </c>
      <c r="DN180" s="285" t="str">
        <f ca="true">+IF(OFFSET('Sanitation Data'!$I$32,0,10*ROW('Sanitation Data'!I174))="","",OFFSET('Sanitation Data'!$I$32,0,10*ROW('Sanitation Data'!I174)))</f>
        <v/>
      </c>
      <c r="DO180" s="285" t="str">
        <f ca="true">+IF(OFFSET('Hygiene Data'!$D$11,0,10*ROW('Hygiene Data'!D174))="","",OFFSET('Hygiene Data'!$D$11,0,10*ROW('Hygiene Data'!D174)))</f>
        <v/>
      </c>
      <c r="DP180" s="285" t="str">
        <f ca="true">+IF(OFFSET('Hygiene Data'!$D$12,0,10*ROW('Hygiene Data'!D174))="","",OFFSET('Hygiene Data'!$D$12,0,10*ROW('Hygiene Data'!D174)))</f>
        <v/>
      </c>
      <c r="DQ180" s="285" t="str">
        <f ca="true">+IF(OFFSET('Hygiene Data'!$D$13,0,10*ROW('Hygiene Data'!D174))="","",OFFSET('Hygiene Data'!$D$13,0,10*ROW('Hygiene Data'!D174)))</f>
        <v/>
      </c>
      <c r="DR180" s="285" t="str">
        <f ca="true">+IF(OFFSET('Hygiene Data'!$E$11,0,10*ROW('Hygiene Data'!E174))="","",OFFSET('Hygiene Data'!$E$11,0,10*ROW('Hygiene Data'!E174)))</f>
        <v/>
      </c>
      <c r="DS180" s="285" t="str">
        <f ca="true">+IF(OFFSET('Hygiene Data'!$E$12,0,10*ROW('Hygiene Data'!E174))="","",OFFSET('Hygiene Data'!$E$12,0,10*ROW('Hygiene Data'!E174)))</f>
        <v/>
      </c>
      <c r="DT180" s="285" t="str">
        <f ca="true">+IF(OFFSET('Hygiene Data'!$E$13,0,10*ROW('Hygiene Data'!E174))="","",OFFSET('Hygiene Data'!$E$13,0,10*ROW('Hygiene Data'!E174)))</f>
        <v/>
      </c>
      <c r="DU180" s="285" t="str">
        <f ca="true">+IF(OFFSET('Hygiene Data'!$F$11,0,10*ROW('Hygiene Data'!F174))="","",OFFSET('Hygiene Data'!$F$11,0,10*ROW('Hygiene Data'!F174)))</f>
        <v/>
      </c>
      <c r="DV180" s="285" t="str">
        <f ca="true">+IF(OFFSET('Hygiene Data'!$F$12,0,10*ROW('Hygiene Data'!F174))="","",OFFSET('Hygiene Data'!$F$12,0,10*ROW('Hygiene Data'!F174)))</f>
        <v/>
      </c>
      <c r="DW180" s="285" t="str">
        <f ca="true">+IF(OFFSET('Hygiene Data'!$F$13,0,10*ROW('Hygiene Data'!F174))="","",OFFSET('Hygiene Data'!$F$13,0,10*ROW('Hygiene Data'!F174)))</f>
        <v/>
      </c>
      <c r="DX180" s="285" t="str">
        <f ca="true">+IF(OFFSET('Hygiene Data'!$G$11,0,10*ROW('Hygiene Data'!G174))="","",OFFSET('Hygiene Data'!$G$11,0,10*ROW('Hygiene Data'!G174)))</f>
        <v/>
      </c>
      <c r="DY180" s="285" t="str">
        <f ca="true">+IF(OFFSET('Hygiene Data'!$G$12,0,10*ROW('Hygiene Data'!G174))="","",OFFSET('Hygiene Data'!$G$12,0,10*ROW('Hygiene Data'!G174)))</f>
        <v/>
      </c>
      <c r="DZ180" s="285" t="str">
        <f ca="true">+IF(OFFSET('Hygiene Data'!$G$13,0,10*ROW('Hygiene Data'!G174))="","",OFFSET('Hygiene Data'!$G$13,0,10*ROW('Hygiene Data'!G174)))</f>
        <v/>
      </c>
      <c r="EA180" s="285" t="str">
        <f ca="true">+IF(OFFSET('Hygiene Data'!$H$11,0,10*ROW('Hygiene Data'!H174))="","",OFFSET('Hygiene Data'!$H$11,0,10*ROW('Hygiene Data'!H174)))</f>
        <v/>
      </c>
      <c r="EB180" s="285" t="str">
        <f ca="true">+IF(OFFSET('Hygiene Data'!$H$12,0,10*ROW('Hygiene Data'!H174))="","",OFFSET('Hygiene Data'!$H$12,0,10*ROW('Hygiene Data'!H174)))</f>
        <v/>
      </c>
      <c r="EC180" s="285" t="str">
        <f ca="true">+IF(OFFSET('Hygiene Data'!$H$13,0,10*ROW('Hygiene Data'!H174))="","",OFFSET('Hygiene Data'!$H$13,0,10*ROW('Hygiene Data'!H174)))</f>
        <v/>
      </c>
      <c r="ED180" s="285" t="str">
        <f ca="true">+IF(OFFSET('Hygiene Data'!$I$11,0,10*ROW('Hygiene Data'!I174))="","",OFFSET('Hygiene Data'!$I$11,0,10*ROW('Hygiene Data'!I174)))</f>
        <v/>
      </c>
      <c r="EE180" s="285" t="str">
        <f ca="true">+IF(OFFSET('Hygiene Data'!$I$12,0,10*ROW('Hygiene Data'!I174))="","",OFFSET('Hygiene Data'!$I$12,0,10*ROW('Hygiene Data'!I174)))</f>
        <v/>
      </c>
      <c r="EF180" s="285" t="str">
        <f ca="true">+IF(OFFSET('Hygiene Data'!$I$13,0,10*ROW('Hygiene Data'!I174))="","",OFFSET('Hygiene Data'!$I$13,0,10*ROW('Hygiene Data'!I174)))</f>
        <v/>
      </c>
    </row>
    <row xmlns:x14ac="http://schemas.microsoft.com/office/spreadsheetml/2009/9/ac" r="181" x14ac:dyDescent="0.2">
      <c r="A181" s="35" t="str">
        <f ca="true">+IF(OFFSET('Water Data'!$B$2,0,10*ROW('Water Data'!E175))="","",OFFSET('Water Data'!$B$2,0,10*ROW('Water Data'!E175)))</f>
        <v/>
      </c>
      <c r="B181" s="35" t="str">
        <f ca="true">+IF(OFFSET('Water Data'!$C$2,0,10*ROW('Water Data'!F175))="","",OFFSET('Water Data'!$C$2,0,10*ROW('Water Data'!F175)))</f>
        <v/>
      </c>
      <c r="C181" s="341" t="str">
        <f t="shared" ca="true" si="2"/>
        <v/>
      </c>
      <c r="D181" s="89"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89"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89"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89"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89"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89"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89"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89"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89"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89"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89"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89"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89"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89"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89"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89"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89"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89"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0"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0"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0"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0"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0"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0"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0"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0"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0"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0"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0"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0"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0"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0"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0"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0"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0"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0"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0"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0"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0"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0"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0"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0"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0"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0"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0"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0"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0"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0"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1"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1"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1"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1"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1"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1"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1"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1"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1"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1"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1"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1"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1"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1"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1"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1"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1"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1"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85"/>
      <c r="BS181" s="285" t="str">
        <f ca="true">+IF(OFFSET('Water Data'!$D$27,0,10*ROW('Water Data'!D175))="","",OFFSET('Water Data'!$D$27,0,10*ROW('Water Data'!D175)))</f>
        <v/>
      </c>
      <c r="BT181" s="285" t="str">
        <f ca="true">+IF(OFFSET('Water Data'!$D$28,0,10*ROW('Water Data'!D175))="","",OFFSET('Water Data'!$D$28,0,10*ROW('Water Data'!D175)))</f>
        <v/>
      </c>
      <c r="BU181" s="285" t="str">
        <f ca="true">+IF(OFFSET('Water Data'!$D$29,0,10*ROW('Water Data'!D175))="","",OFFSET('Water Data'!$D$29,0,10*ROW('Water Data'!D175)))</f>
        <v/>
      </c>
      <c r="BV181" s="285" t="str">
        <f ca="true">+IF(OFFSET('Water Data'!$E$27,0,10*ROW('Water Data'!E175))="","",OFFSET('Water Data'!$E$27,0,10*ROW('Water Data'!E175)))</f>
        <v/>
      </c>
      <c r="BW181" s="285" t="str">
        <f ca="true">+IF(OFFSET('Water Data'!$E$28,0,10*ROW('Water Data'!E175))="","",OFFSET('Water Data'!$E$28,0,10*ROW('Water Data'!E175)))</f>
        <v/>
      </c>
      <c r="BX181" s="285" t="str">
        <f ca="true">+IF(OFFSET('Water Data'!$E$29,0,10*ROW('Water Data'!E175))="","",OFFSET('Water Data'!$E$29,0,10*ROW('Water Data'!E175)))</f>
        <v/>
      </c>
      <c r="BY181" s="285" t="str">
        <f ca="true">+IF(OFFSET('Water Data'!$F$27,0,10*ROW('Water Data'!F175))="","",OFFSET('Water Data'!$F$27,0,10*ROW('Water Data'!F175)))</f>
        <v/>
      </c>
      <c r="BZ181" s="285" t="str">
        <f ca="true">+IF(OFFSET('Water Data'!$F$28,0,10*ROW('Water Data'!F175))="","",OFFSET('Water Data'!$F$28,0,10*ROW('Water Data'!F175)))</f>
        <v/>
      </c>
      <c r="CA181" s="285" t="str">
        <f ca="true">+IF(OFFSET('Water Data'!$F$29,0,10*ROW('Water Data'!F175))="","",OFFSET('Water Data'!$F$29,0,10*ROW('Water Data'!F175)))</f>
        <v/>
      </c>
      <c r="CB181" s="285" t="str">
        <f ca="true">+IF(OFFSET('Water Data'!$G$27,0,10*ROW('Water Data'!G175))="","",OFFSET('Water Data'!$G$27,0,10*ROW('Water Data'!G175)))</f>
        <v/>
      </c>
      <c r="CC181" s="285" t="str">
        <f ca="true">+IF(OFFSET('Water Data'!$G$28,0,10*ROW('Water Data'!G175))="","",OFFSET('Water Data'!$G$28,0,10*ROW('Water Data'!G175)))</f>
        <v/>
      </c>
      <c r="CD181" s="285" t="str">
        <f ca="true">+IF(OFFSET('Water Data'!$G$29,0,10*ROW('Water Data'!G175))="","",OFFSET('Water Data'!$G$29,0,10*ROW('Water Data'!G175)))</f>
        <v/>
      </c>
      <c r="CE181" s="285" t="str">
        <f ca="true">+IF(OFFSET('Water Data'!$H$27,0,10*ROW('Water Data'!H175))="","",OFFSET('Water Data'!$H$27,0,10*ROW('Water Data'!H175)))</f>
        <v/>
      </c>
      <c r="CF181" s="285" t="str">
        <f ca="true">+IF(OFFSET('Water Data'!$H$28,0,10*ROW('Water Data'!H175))="","",OFFSET('Water Data'!$H$28,0,10*ROW('Water Data'!H175)))</f>
        <v/>
      </c>
      <c r="CG181" s="285" t="str">
        <f ca="true">+IF(OFFSET('Water Data'!$H$29,0,10*ROW('Water Data'!H175))="","",OFFSET('Water Data'!$H$29,0,10*ROW('Water Data'!H175)))</f>
        <v/>
      </c>
      <c r="CH181" s="285" t="str">
        <f ca="true">+IF(OFFSET('Water Data'!$I$27,0,10*ROW('Water Data'!I175))="","",OFFSET('Water Data'!$I$27,0,10*ROW('Water Data'!I175)))</f>
        <v/>
      </c>
      <c r="CI181" s="285" t="str">
        <f ca="true">+IF(OFFSET('Water Data'!$I$28,0,10*ROW('Water Data'!I175))="","",OFFSET('Water Data'!$I$28,0,10*ROW('Water Data'!I175)))</f>
        <v/>
      </c>
      <c r="CJ181" s="285" t="str">
        <f ca="true">+IF(OFFSET('Water Data'!$I$29,0,10*ROW('Water Data'!I175))="","",OFFSET('Water Data'!$I$29,0,10*ROW('Water Data'!I175)))</f>
        <v/>
      </c>
      <c r="CK181" s="285" t="str">
        <f ca="true">+IF(OFFSET('Sanitation Data'!$D$28,0,10*ROW('Sanitation Data'!D175))="","",OFFSET('Sanitation Data'!$D$28,0,10*ROW('Sanitation Data'!D175)))</f>
        <v/>
      </c>
      <c r="CL181" s="285" t="str">
        <f ca="true">+IF(OFFSET('Sanitation Data'!$D$29,0,10*ROW('Sanitation Data'!D175))="","",OFFSET('Sanitation Data'!$D$29,0,10*ROW('Sanitation Data'!D175)))</f>
        <v/>
      </c>
      <c r="CM181" s="285" t="str">
        <f ca="true">+IF(OFFSET('Sanitation Data'!$D$30,0,10*ROW('Sanitation Data'!D175))="","",OFFSET('Sanitation Data'!$D$30,0,10*ROW('Sanitation Data'!D175)))</f>
        <v/>
      </c>
      <c r="CN181" s="285" t="str">
        <f ca="true">+IF(OFFSET('Sanitation Data'!$D$31,0,10*ROW('Sanitation Data'!D175))="","",OFFSET('Sanitation Data'!$D$31,0,10*ROW('Sanitation Data'!D175)))</f>
        <v/>
      </c>
      <c r="CO181" s="285" t="str">
        <f ca="true">+IF(OFFSET('Sanitation Data'!$D$32,0,10*ROW('Sanitation Data'!D175))="","",OFFSET('Sanitation Data'!$D$32,0,10*ROW('Sanitation Data'!D175)))</f>
        <v/>
      </c>
      <c r="CP181" s="285" t="str">
        <f ca="true">+IF(OFFSET('Sanitation Data'!$E$28,0,10*ROW('Sanitation Data'!E175))="","",OFFSET('Sanitation Data'!$E$28,0,10*ROW('Sanitation Data'!E175)))</f>
        <v/>
      </c>
      <c r="CQ181" s="285" t="str">
        <f ca="true">+IF(OFFSET('Sanitation Data'!$E$29,0,10*ROW('Sanitation Data'!E175))="","",OFFSET('Sanitation Data'!$E$29,0,10*ROW('Sanitation Data'!E175)))</f>
        <v/>
      </c>
      <c r="CR181" s="285" t="str">
        <f ca="true">+IF(OFFSET('Sanitation Data'!$E$30,0,10*ROW('Sanitation Data'!E175))="","",OFFSET('Sanitation Data'!$E$30,0,10*ROW('Sanitation Data'!E175)))</f>
        <v/>
      </c>
      <c r="CS181" s="285" t="str">
        <f ca="true">+IF(OFFSET('Sanitation Data'!$E$31,0,10*ROW('Sanitation Data'!E175))="","",OFFSET('Sanitation Data'!$E$31,0,10*ROW('Sanitation Data'!E175)))</f>
        <v/>
      </c>
      <c r="CT181" s="285" t="str">
        <f ca="true">+IF(OFFSET('Sanitation Data'!$E$32,0,10*ROW('Sanitation Data'!E175))="","",OFFSET('Sanitation Data'!$E$32,0,10*ROW('Sanitation Data'!E175)))</f>
        <v/>
      </c>
      <c r="CU181" s="285" t="str">
        <f ca="true">+IF(OFFSET('Sanitation Data'!$F$28,0,10*ROW('Sanitation Data'!F175))="","",OFFSET('Sanitation Data'!$F$28,0,10*ROW('Sanitation Data'!F175)))</f>
        <v/>
      </c>
      <c r="CV181" s="285" t="str">
        <f ca="true">+IF(OFFSET('Sanitation Data'!$F$29,0,10*ROW('Sanitation Data'!F175))="","",OFFSET('Sanitation Data'!$F$29,0,10*ROW('Sanitation Data'!F175)))</f>
        <v/>
      </c>
      <c r="CW181" s="285" t="str">
        <f ca="true">+IF(OFFSET('Sanitation Data'!$F$30,0,10*ROW('Sanitation Data'!F175))="","",OFFSET('Sanitation Data'!$F$30,0,10*ROW('Sanitation Data'!F175)))</f>
        <v/>
      </c>
      <c r="CX181" s="285" t="str">
        <f ca="true">+IF(OFFSET('Sanitation Data'!$F$31,0,10*ROW('Sanitation Data'!F175))="","",OFFSET('Sanitation Data'!$F$31,0,10*ROW('Sanitation Data'!F175)))</f>
        <v/>
      </c>
      <c r="CY181" s="285" t="str">
        <f ca="true">+IF(OFFSET('Sanitation Data'!$F$32,0,10*ROW('Sanitation Data'!F175))="","",OFFSET('Sanitation Data'!$F$32,0,10*ROW('Sanitation Data'!F175)))</f>
        <v/>
      </c>
      <c r="CZ181" s="285" t="str">
        <f ca="true">+IF(OFFSET('Sanitation Data'!$G$28,0,10*ROW('Sanitation Data'!G175))="","",OFFSET('Sanitation Data'!$G$28,0,10*ROW('Sanitation Data'!G175)))</f>
        <v/>
      </c>
      <c r="DA181" s="285" t="str">
        <f ca="true">+IF(OFFSET('Sanitation Data'!$G$29,0,10*ROW('Sanitation Data'!G175))="","",OFFSET('Sanitation Data'!$G$29,0,10*ROW('Sanitation Data'!G175)))</f>
        <v/>
      </c>
      <c r="DB181" s="285" t="str">
        <f ca="true">+IF(OFFSET('Sanitation Data'!$G$30,0,10*ROW('Sanitation Data'!G175))="","",OFFSET('Sanitation Data'!$G$30,0,10*ROW('Sanitation Data'!G175)))</f>
        <v/>
      </c>
      <c r="DC181" s="285" t="str">
        <f ca="true">+IF(OFFSET('Sanitation Data'!$G$31,0,10*ROW('Sanitation Data'!G175))="","",OFFSET('Sanitation Data'!$G$31,0,10*ROW('Sanitation Data'!G175)))</f>
        <v/>
      </c>
      <c r="DD181" s="285" t="str">
        <f ca="true">+IF(OFFSET('Sanitation Data'!$G$32,0,10*ROW('Sanitation Data'!G175))="","",OFFSET('Sanitation Data'!$G$32,0,10*ROW('Sanitation Data'!G175)))</f>
        <v/>
      </c>
      <c r="DE181" s="285" t="str">
        <f ca="true">+IF(OFFSET('Sanitation Data'!$H$28,0,10*ROW('Sanitation Data'!H175))="","",OFFSET('Sanitation Data'!$H$28,0,10*ROW('Sanitation Data'!H175)))</f>
        <v/>
      </c>
      <c r="DF181" s="285" t="str">
        <f ca="true">+IF(OFFSET('Sanitation Data'!$H$29,0,10*ROW('Sanitation Data'!H175))="","",OFFSET('Sanitation Data'!$H$29,0,10*ROW('Sanitation Data'!H175)))</f>
        <v/>
      </c>
      <c r="DG181" s="285" t="str">
        <f ca="true">+IF(OFFSET('Sanitation Data'!$H$30,0,10*ROW('Sanitation Data'!H175))="","",OFFSET('Sanitation Data'!$H$30,0,10*ROW('Sanitation Data'!H175)))</f>
        <v/>
      </c>
      <c r="DH181" s="285" t="str">
        <f ca="true">+IF(OFFSET('Sanitation Data'!$H$31,0,10*ROW('Sanitation Data'!H175))="","",OFFSET('Sanitation Data'!$H$31,0,10*ROW('Sanitation Data'!H175)))</f>
        <v/>
      </c>
      <c r="DI181" s="285" t="str">
        <f ca="true">+IF(OFFSET('Sanitation Data'!$H$32,0,10*ROW('Sanitation Data'!H175))="","",OFFSET('Sanitation Data'!$H$32,0,10*ROW('Sanitation Data'!H175)))</f>
        <v/>
      </c>
      <c r="DJ181" s="285" t="str">
        <f ca="true">+IF(OFFSET('Sanitation Data'!$I$28,0,10*ROW('Sanitation Data'!I175))="","",OFFSET('Sanitation Data'!$I$28,0,10*ROW('Sanitation Data'!I175)))</f>
        <v/>
      </c>
      <c r="DK181" s="285" t="str">
        <f ca="true">+IF(OFFSET('Sanitation Data'!$I$29,0,10*ROW('Sanitation Data'!I175))="","",OFFSET('Sanitation Data'!$I$29,0,10*ROW('Sanitation Data'!I175)))</f>
        <v/>
      </c>
      <c r="DL181" s="285" t="str">
        <f ca="true">+IF(OFFSET('Sanitation Data'!$I$30,0,10*ROW('Sanitation Data'!I175))="","",OFFSET('Sanitation Data'!$I$30,0,10*ROW('Sanitation Data'!I175)))</f>
        <v/>
      </c>
      <c r="DM181" s="285" t="str">
        <f ca="true">+IF(OFFSET('Sanitation Data'!$I$31,0,10*ROW('Sanitation Data'!I175))="","",OFFSET('Sanitation Data'!$I$31,0,10*ROW('Sanitation Data'!I175)))</f>
        <v/>
      </c>
      <c r="DN181" s="285" t="str">
        <f ca="true">+IF(OFFSET('Sanitation Data'!$I$32,0,10*ROW('Sanitation Data'!I175))="","",OFFSET('Sanitation Data'!$I$32,0,10*ROW('Sanitation Data'!I175)))</f>
        <v/>
      </c>
      <c r="DO181" s="285" t="str">
        <f ca="true">+IF(OFFSET('Hygiene Data'!$D$11,0,10*ROW('Hygiene Data'!D175))="","",OFFSET('Hygiene Data'!$D$11,0,10*ROW('Hygiene Data'!D175)))</f>
        <v/>
      </c>
      <c r="DP181" s="285" t="str">
        <f ca="true">+IF(OFFSET('Hygiene Data'!$D$12,0,10*ROW('Hygiene Data'!D175))="","",OFFSET('Hygiene Data'!$D$12,0,10*ROW('Hygiene Data'!D175)))</f>
        <v/>
      </c>
      <c r="DQ181" s="285" t="str">
        <f ca="true">+IF(OFFSET('Hygiene Data'!$D$13,0,10*ROW('Hygiene Data'!D175))="","",OFFSET('Hygiene Data'!$D$13,0,10*ROW('Hygiene Data'!D175)))</f>
        <v/>
      </c>
      <c r="DR181" s="285" t="str">
        <f ca="true">+IF(OFFSET('Hygiene Data'!$E$11,0,10*ROW('Hygiene Data'!E175))="","",OFFSET('Hygiene Data'!$E$11,0,10*ROW('Hygiene Data'!E175)))</f>
        <v/>
      </c>
      <c r="DS181" s="285" t="str">
        <f ca="true">+IF(OFFSET('Hygiene Data'!$E$12,0,10*ROW('Hygiene Data'!E175))="","",OFFSET('Hygiene Data'!$E$12,0,10*ROW('Hygiene Data'!E175)))</f>
        <v/>
      </c>
      <c r="DT181" s="285" t="str">
        <f ca="true">+IF(OFFSET('Hygiene Data'!$E$13,0,10*ROW('Hygiene Data'!E175))="","",OFFSET('Hygiene Data'!$E$13,0,10*ROW('Hygiene Data'!E175)))</f>
        <v/>
      </c>
      <c r="DU181" s="285" t="str">
        <f ca="true">+IF(OFFSET('Hygiene Data'!$F$11,0,10*ROW('Hygiene Data'!F175))="","",OFFSET('Hygiene Data'!$F$11,0,10*ROW('Hygiene Data'!F175)))</f>
        <v/>
      </c>
      <c r="DV181" s="285" t="str">
        <f ca="true">+IF(OFFSET('Hygiene Data'!$F$12,0,10*ROW('Hygiene Data'!F175))="","",OFFSET('Hygiene Data'!$F$12,0,10*ROW('Hygiene Data'!F175)))</f>
        <v/>
      </c>
      <c r="DW181" s="285" t="str">
        <f ca="true">+IF(OFFSET('Hygiene Data'!$F$13,0,10*ROW('Hygiene Data'!F175))="","",OFFSET('Hygiene Data'!$F$13,0,10*ROW('Hygiene Data'!F175)))</f>
        <v/>
      </c>
      <c r="DX181" s="285" t="str">
        <f ca="true">+IF(OFFSET('Hygiene Data'!$G$11,0,10*ROW('Hygiene Data'!G175))="","",OFFSET('Hygiene Data'!$G$11,0,10*ROW('Hygiene Data'!G175)))</f>
        <v/>
      </c>
      <c r="DY181" s="285" t="str">
        <f ca="true">+IF(OFFSET('Hygiene Data'!$G$12,0,10*ROW('Hygiene Data'!G175))="","",OFFSET('Hygiene Data'!$G$12,0,10*ROW('Hygiene Data'!G175)))</f>
        <v/>
      </c>
      <c r="DZ181" s="285" t="str">
        <f ca="true">+IF(OFFSET('Hygiene Data'!$G$13,0,10*ROW('Hygiene Data'!G175))="","",OFFSET('Hygiene Data'!$G$13,0,10*ROW('Hygiene Data'!G175)))</f>
        <v/>
      </c>
      <c r="EA181" s="285" t="str">
        <f ca="true">+IF(OFFSET('Hygiene Data'!$H$11,0,10*ROW('Hygiene Data'!H175))="","",OFFSET('Hygiene Data'!$H$11,0,10*ROW('Hygiene Data'!H175)))</f>
        <v/>
      </c>
      <c r="EB181" s="285" t="str">
        <f ca="true">+IF(OFFSET('Hygiene Data'!$H$12,0,10*ROW('Hygiene Data'!H175))="","",OFFSET('Hygiene Data'!$H$12,0,10*ROW('Hygiene Data'!H175)))</f>
        <v/>
      </c>
      <c r="EC181" s="285" t="str">
        <f ca="true">+IF(OFFSET('Hygiene Data'!$H$13,0,10*ROW('Hygiene Data'!H175))="","",OFFSET('Hygiene Data'!$H$13,0,10*ROW('Hygiene Data'!H175)))</f>
        <v/>
      </c>
      <c r="ED181" s="285" t="str">
        <f ca="true">+IF(OFFSET('Hygiene Data'!$I$11,0,10*ROW('Hygiene Data'!I175))="","",OFFSET('Hygiene Data'!$I$11,0,10*ROW('Hygiene Data'!I175)))</f>
        <v/>
      </c>
      <c r="EE181" s="285" t="str">
        <f ca="true">+IF(OFFSET('Hygiene Data'!$I$12,0,10*ROW('Hygiene Data'!I175))="","",OFFSET('Hygiene Data'!$I$12,0,10*ROW('Hygiene Data'!I175)))</f>
        <v/>
      </c>
      <c r="EF181" s="285" t="str">
        <f ca="true">+IF(OFFSET('Hygiene Data'!$I$13,0,10*ROW('Hygiene Data'!I175))="","",OFFSET('Hygiene Data'!$I$13,0,10*ROW('Hygiene Data'!I175)))</f>
        <v/>
      </c>
    </row>
    <row xmlns:x14ac="http://schemas.microsoft.com/office/spreadsheetml/2009/9/ac" r="182" x14ac:dyDescent="0.2">
      <c r="A182" s="35" t="str">
        <f ca="true">+IF(OFFSET('Water Data'!$B$2,0,10*ROW('Water Data'!E176))="","",OFFSET('Water Data'!$B$2,0,10*ROW('Water Data'!E176)))</f>
        <v/>
      </c>
      <c r="B182" s="35" t="str">
        <f ca="true">+IF(OFFSET('Water Data'!$C$2,0,10*ROW('Water Data'!F176))="","",OFFSET('Water Data'!$C$2,0,10*ROW('Water Data'!F176)))</f>
        <v/>
      </c>
      <c r="C182" s="341" t="str">
        <f t="shared" ca="true" si="2"/>
        <v/>
      </c>
      <c r="D182" s="89"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89"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89"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89"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89"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89"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89"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89"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89"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89"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89"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89"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89"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89"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89"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89"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89"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89"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0"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0"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0"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0"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0"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0"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0"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0"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0"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0"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0"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0"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0"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0"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0"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0"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0"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0"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0"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0"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0"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0"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0"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0"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0"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0"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0"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0"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0"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0"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1"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1"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1"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1"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1"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1"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1"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1"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1"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1"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1"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1"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1"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1"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1"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1"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1"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1"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85"/>
      <c r="BS182" s="285" t="str">
        <f ca="true">+IF(OFFSET('Water Data'!$D$27,0,10*ROW('Water Data'!D176))="","",OFFSET('Water Data'!$D$27,0,10*ROW('Water Data'!D176)))</f>
        <v/>
      </c>
      <c r="BT182" s="285" t="str">
        <f ca="true">+IF(OFFSET('Water Data'!$D$28,0,10*ROW('Water Data'!D176))="","",OFFSET('Water Data'!$D$28,0,10*ROW('Water Data'!D176)))</f>
        <v/>
      </c>
      <c r="BU182" s="285" t="str">
        <f ca="true">+IF(OFFSET('Water Data'!$D$29,0,10*ROW('Water Data'!D176))="","",OFFSET('Water Data'!$D$29,0,10*ROW('Water Data'!D176)))</f>
        <v/>
      </c>
      <c r="BV182" s="285" t="str">
        <f ca="true">+IF(OFFSET('Water Data'!$E$27,0,10*ROW('Water Data'!E176))="","",OFFSET('Water Data'!$E$27,0,10*ROW('Water Data'!E176)))</f>
        <v/>
      </c>
      <c r="BW182" s="285" t="str">
        <f ca="true">+IF(OFFSET('Water Data'!$E$28,0,10*ROW('Water Data'!E176))="","",OFFSET('Water Data'!$E$28,0,10*ROW('Water Data'!E176)))</f>
        <v/>
      </c>
      <c r="BX182" s="285" t="str">
        <f ca="true">+IF(OFFSET('Water Data'!$E$29,0,10*ROW('Water Data'!E176))="","",OFFSET('Water Data'!$E$29,0,10*ROW('Water Data'!E176)))</f>
        <v/>
      </c>
      <c r="BY182" s="285" t="str">
        <f ca="true">+IF(OFFSET('Water Data'!$F$27,0,10*ROW('Water Data'!F176))="","",OFFSET('Water Data'!$F$27,0,10*ROW('Water Data'!F176)))</f>
        <v/>
      </c>
      <c r="BZ182" s="285" t="str">
        <f ca="true">+IF(OFFSET('Water Data'!$F$28,0,10*ROW('Water Data'!F176))="","",OFFSET('Water Data'!$F$28,0,10*ROW('Water Data'!F176)))</f>
        <v/>
      </c>
      <c r="CA182" s="285" t="str">
        <f ca="true">+IF(OFFSET('Water Data'!$F$29,0,10*ROW('Water Data'!F176))="","",OFFSET('Water Data'!$F$29,0,10*ROW('Water Data'!F176)))</f>
        <v/>
      </c>
      <c r="CB182" s="285" t="str">
        <f ca="true">+IF(OFFSET('Water Data'!$G$27,0,10*ROW('Water Data'!G176))="","",OFFSET('Water Data'!$G$27,0,10*ROW('Water Data'!G176)))</f>
        <v/>
      </c>
      <c r="CC182" s="285" t="str">
        <f ca="true">+IF(OFFSET('Water Data'!$G$28,0,10*ROW('Water Data'!G176))="","",OFFSET('Water Data'!$G$28,0,10*ROW('Water Data'!G176)))</f>
        <v/>
      </c>
      <c r="CD182" s="285" t="str">
        <f ca="true">+IF(OFFSET('Water Data'!$G$29,0,10*ROW('Water Data'!G176))="","",OFFSET('Water Data'!$G$29,0,10*ROW('Water Data'!G176)))</f>
        <v/>
      </c>
      <c r="CE182" s="285" t="str">
        <f ca="true">+IF(OFFSET('Water Data'!$H$27,0,10*ROW('Water Data'!H176))="","",OFFSET('Water Data'!$H$27,0,10*ROW('Water Data'!H176)))</f>
        <v/>
      </c>
      <c r="CF182" s="285" t="str">
        <f ca="true">+IF(OFFSET('Water Data'!$H$28,0,10*ROW('Water Data'!H176))="","",OFFSET('Water Data'!$H$28,0,10*ROW('Water Data'!H176)))</f>
        <v/>
      </c>
      <c r="CG182" s="285" t="str">
        <f ca="true">+IF(OFFSET('Water Data'!$H$29,0,10*ROW('Water Data'!H176))="","",OFFSET('Water Data'!$H$29,0,10*ROW('Water Data'!H176)))</f>
        <v/>
      </c>
      <c r="CH182" s="285" t="str">
        <f ca="true">+IF(OFFSET('Water Data'!$I$27,0,10*ROW('Water Data'!I176))="","",OFFSET('Water Data'!$I$27,0,10*ROW('Water Data'!I176)))</f>
        <v/>
      </c>
      <c r="CI182" s="285" t="str">
        <f ca="true">+IF(OFFSET('Water Data'!$I$28,0,10*ROW('Water Data'!I176))="","",OFFSET('Water Data'!$I$28,0,10*ROW('Water Data'!I176)))</f>
        <v/>
      </c>
      <c r="CJ182" s="285" t="str">
        <f ca="true">+IF(OFFSET('Water Data'!$I$29,0,10*ROW('Water Data'!I176))="","",OFFSET('Water Data'!$I$29,0,10*ROW('Water Data'!I176)))</f>
        <v/>
      </c>
      <c r="CK182" s="285" t="str">
        <f ca="true">+IF(OFFSET('Sanitation Data'!$D$28,0,10*ROW('Sanitation Data'!D176))="","",OFFSET('Sanitation Data'!$D$28,0,10*ROW('Sanitation Data'!D176)))</f>
        <v/>
      </c>
      <c r="CL182" s="285" t="str">
        <f ca="true">+IF(OFFSET('Sanitation Data'!$D$29,0,10*ROW('Sanitation Data'!D176))="","",OFFSET('Sanitation Data'!$D$29,0,10*ROW('Sanitation Data'!D176)))</f>
        <v/>
      </c>
      <c r="CM182" s="285" t="str">
        <f ca="true">+IF(OFFSET('Sanitation Data'!$D$30,0,10*ROW('Sanitation Data'!D176))="","",OFFSET('Sanitation Data'!$D$30,0,10*ROW('Sanitation Data'!D176)))</f>
        <v/>
      </c>
      <c r="CN182" s="285" t="str">
        <f ca="true">+IF(OFFSET('Sanitation Data'!$D$31,0,10*ROW('Sanitation Data'!D176))="","",OFFSET('Sanitation Data'!$D$31,0,10*ROW('Sanitation Data'!D176)))</f>
        <v/>
      </c>
      <c r="CO182" s="285" t="str">
        <f ca="true">+IF(OFFSET('Sanitation Data'!$D$32,0,10*ROW('Sanitation Data'!D176))="","",OFFSET('Sanitation Data'!$D$32,0,10*ROW('Sanitation Data'!D176)))</f>
        <v/>
      </c>
      <c r="CP182" s="285" t="str">
        <f ca="true">+IF(OFFSET('Sanitation Data'!$E$28,0,10*ROW('Sanitation Data'!E176))="","",OFFSET('Sanitation Data'!$E$28,0,10*ROW('Sanitation Data'!E176)))</f>
        <v/>
      </c>
      <c r="CQ182" s="285" t="str">
        <f ca="true">+IF(OFFSET('Sanitation Data'!$E$29,0,10*ROW('Sanitation Data'!E176))="","",OFFSET('Sanitation Data'!$E$29,0,10*ROW('Sanitation Data'!E176)))</f>
        <v/>
      </c>
      <c r="CR182" s="285" t="str">
        <f ca="true">+IF(OFFSET('Sanitation Data'!$E$30,0,10*ROW('Sanitation Data'!E176))="","",OFFSET('Sanitation Data'!$E$30,0,10*ROW('Sanitation Data'!E176)))</f>
        <v/>
      </c>
      <c r="CS182" s="285" t="str">
        <f ca="true">+IF(OFFSET('Sanitation Data'!$E$31,0,10*ROW('Sanitation Data'!E176))="","",OFFSET('Sanitation Data'!$E$31,0,10*ROW('Sanitation Data'!E176)))</f>
        <v/>
      </c>
      <c r="CT182" s="285" t="str">
        <f ca="true">+IF(OFFSET('Sanitation Data'!$E$32,0,10*ROW('Sanitation Data'!E176))="","",OFFSET('Sanitation Data'!$E$32,0,10*ROW('Sanitation Data'!E176)))</f>
        <v/>
      </c>
      <c r="CU182" s="285" t="str">
        <f ca="true">+IF(OFFSET('Sanitation Data'!$F$28,0,10*ROW('Sanitation Data'!F176))="","",OFFSET('Sanitation Data'!$F$28,0,10*ROW('Sanitation Data'!F176)))</f>
        <v/>
      </c>
      <c r="CV182" s="285" t="str">
        <f ca="true">+IF(OFFSET('Sanitation Data'!$F$29,0,10*ROW('Sanitation Data'!F176))="","",OFFSET('Sanitation Data'!$F$29,0,10*ROW('Sanitation Data'!F176)))</f>
        <v/>
      </c>
      <c r="CW182" s="285" t="str">
        <f ca="true">+IF(OFFSET('Sanitation Data'!$F$30,0,10*ROW('Sanitation Data'!F176))="","",OFFSET('Sanitation Data'!$F$30,0,10*ROW('Sanitation Data'!F176)))</f>
        <v/>
      </c>
      <c r="CX182" s="285" t="str">
        <f ca="true">+IF(OFFSET('Sanitation Data'!$F$31,0,10*ROW('Sanitation Data'!F176))="","",OFFSET('Sanitation Data'!$F$31,0,10*ROW('Sanitation Data'!F176)))</f>
        <v/>
      </c>
      <c r="CY182" s="285" t="str">
        <f ca="true">+IF(OFFSET('Sanitation Data'!$F$32,0,10*ROW('Sanitation Data'!F176))="","",OFFSET('Sanitation Data'!$F$32,0,10*ROW('Sanitation Data'!F176)))</f>
        <v/>
      </c>
      <c r="CZ182" s="285" t="str">
        <f ca="true">+IF(OFFSET('Sanitation Data'!$G$28,0,10*ROW('Sanitation Data'!G176))="","",OFFSET('Sanitation Data'!$G$28,0,10*ROW('Sanitation Data'!G176)))</f>
        <v/>
      </c>
      <c r="DA182" s="285" t="str">
        <f ca="true">+IF(OFFSET('Sanitation Data'!$G$29,0,10*ROW('Sanitation Data'!G176))="","",OFFSET('Sanitation Data'!$G$29,0,10*ROW('Sanitation Data'!G176)))</f>
        <v/>
      </c>
      <c r="DB182" s="285" t="str">
        <f ca="true">+IF(OFFSET('Sanitation Data'!$G$30,0,10*ROW('Sanitation Data'!G176))="","",OFFSET('Sanitation Data'!$G$30,0,10*ROW('Sanitation Data'!G176)))</f>
        <v/>
      </c>
      <c r="DC182" s="285" t="str">
        <f ca="true">+IF(OFFSET('Sanitation Data'!$G$31,0,10*ROW('Sanitation Data'!G176))="","",OFFSET('Sanitation Data'!$G$31,0,10*ROW('Sanitation Data'!G176)))</f>
        <v/>
      </c>
      <c r="DD182" s="285" t="str">
        <f ca="true">+IF(OFFSET('Sanitation Data'!$G$32,0,10*ROW('Sanitation Data'!G176))="","",OFFSET('Sanitation Data'!$G$32,0,10*ROW('Sanitation Data'!G176)))</f>
        <v/>
      </c>
      <c r="DE182" s="285" t="str">
        <f ca="true">+IF(OFFSET('Sanitation Data'!$H$28,0,10*ROW('Sanitation Data'!H176))="","",OFFSET('Sanitation Data'!$H$28,0,10*ROW('Sanitation Data'!H176)))</f>
        <v/>
      </c>
      <c r="DF182" s="285" t="str">
        <f ca="true">+IF(OFFSET('Sanitation Data'!$H$29,0,10*ROW('Sanitation Data'!H176))="","",OFFSET('Sanitation Data'!$H$29,0,10*ROW('Sanitation Data'!H176)))</f>
        <v/>
      </c>
      <c r="DG182" s="285" t="str">
        <f ca="true">+IF(OFFSET('Sanitation Data'!$H$30,0,10*ROW('Sanitation Data'!H176))="","",OFFSET('Sanitation Data'!$H$30,0,10*ROW('Sanitation Data'!H176)))</f>
        <v/>
      </c>
      <c r="DH182" s="285" t="str">
        <f ca="true">+IF(OFFSET('Sanitation Data'!$H$31,0,10*ROW('Sanitation Data'!H176))="","",OFFSET('Sanitation Data'!$H$31,0,10*ROW('Sanitation Data'!H176)))</f>
        <v/>
      </c>
      <c r="DI182" s="285" t="str">
        <f ca="true">+IF(OFFSET('Sanitation Data'!$H$32,0,10*ROW('Sanitation Data'!H176))="","",OFFSET('Sanitation Data'!$H$32,0,10*ROW('Sanitation Data'!H176)))</f>
        <v/>
      </c>
      <c r="DJ182" s="285" t="str">
        <f ca="true">+IF(OFFSET('Sanitation Data'!$I$28,0,10*ROW('Sanitation Data'!I176))="","",OFFSET('Sanitation Data'!$I$28,0,10*ROW('Sanitation Data'!I176)))</f>
        <v/>
      </c>
      <c r="DK182" s="285" t="str">
        <f ca="true">+IF(OFFSET('Sanitation Data'!$I$29,0,10*ROW('Sanitation Data'!I176))="","",OFFSET('Sanitation Data'!$I$29,0,10*ROW('Sanitation Data'!I176)))</f>
        <v/>
      </c>
      <c r="DL182" s="285" t="str">
        <f ca="true">+IF(OFFSET('Sanitation Data'!$I$30,0,10*ROW('Sanitation Data'!I176))="","",OFFSET('Sanitation Data'!$I$30,0,10*ROW('Sanitation Data'!I176)))</f>
        <v/>
      </c>
      <c r="DM182" s="285" t="str">
        <f ca="true">+IF(OFFSET('Sanitation Data'!$I$31,0,10*ROW('Sanitation Data'!I176))="","",OFFSET('Sanitation Data'!$I$31,0,10*ROW('Sanitation Data'!I176)))</f>
        <v/>
      </c>
      <c r="DN182" s="285" t="str">
        <f ca="true">+IF(OFFSET('Sanitation Data'!$I$32,0,10*ROW('Sanitation Data'!I176))="","",OFFSET('Sanitation Data'!$I$32,0,10*ROW('Sanitation Data'!I176)))</f>
        <v/>
      </c>
      <c r="DO182" s="285" t="str">
        <f ca="true">+IF(OFFSET('Hygiene Data'!$D$11,0,10*ROW('Hygiene Data'!D176))="","",OFFSET('Hygiene Data'!$D$11,0,10*ROW('Hygiene Data'!D176)))</f>
        <v/>
      </c>
      <c r="DP182" s="285" t="str">
        <f ca="true">+IF(OFFSET('Hygiene Data'!$D$12,0,10*ROW('Hygiene Data'!D176))="","",OFFSET('Hygiene Data'!$D$12,0,10*ROW('Hygiene Data'!D176)))</f>
        <v/>
      </c>
      <c r="DQ182" s="285" t="str">
        <f ca="true">+IF(OFFSET('Hygiene Data'!$D$13,0,10*ROW('Hygiene Data'!D176))="","",OFFSET('Hygiene Data'!$D$13,0,10*ROW('Hygiene Data'!D176)))</f>
        <v/>
      </c>
      <c r="DR182" s="285" t="str">
        <f ca="true">+IF(OFFSET('Hygiene Data'!$E$11,0,10*ROW('Hygiene Data'!E176))="","",OFFSET('Hygiene Data'!$E$11,0,10*ROW('Hygiene Data'!E176)))</f>
        <v/>
      </c>
      <c r="DS182" s="285" t="str">
        <f ca="true">+IF(OFFSET('Hygiene Data'!$E$12,0,10*ROW('Hygiene Data'!E176))="","",OFFSET('Hygiene Data'!$E$12,0,10*ROW('Hygiene Data'!E176)))</f>
        <v/>
      </c>
      <c r="DT182" s="285" t="str">
        <f ca="true">+IF(OFFSET('Hygiene Data'!$E$13,0,10*ROW('Hygiene Data'!E176))="","",OFFSET('Hygiene Data'!$E$13,0,10*ROW('Hygiene Data'!E176)))</f>
        <v/>
      </c>
      <c r="DU182" s="285" t="str">
        <f ca="true">+IF(OFFSET('Hygiene Data'!$F$11,0,10*ROW('Hygiene Data'!F176))="","",OFFSET('Hygiene Data'!$F$11,0,10*ROW('Hygiene Data'!F176)))</f>
        <v/>
      </c>
      <c r="DV182" s="285" t="str">
        <f ca="true">+IF(OFFSET('Hygiene Data'!$F$12,0,10*ROW('Hygiene Data'!F176))="","",OFFSET('Hygiene Data'!$F$12,0,10*ROW('Hygiene Data'!F176)))</f>
        <v/>
      </c>
      <c r="DW182" s="285" t="str">
        <f ca="true">+IF(OFFSET('Hygiene Data'!$F$13,0,10*ROW('Hygiene Data'!F176))="","",OFFSET('Hygiene Data'!$F$13,0,10*ROW('Hygiene Data'!F176)))</f>
        <v/>
      </c>
      <c r="DX182" s="285" t="str">
        <f ca="true">+IF(OFFSET('Hygiene Data'!$G$11,0,10*ROW('Hygiene Data'!G176))="","",OFFSET('Hygiene Data'!$G$11,0,10*ROW('Hygiene Data'!G176)))</f>
        <v/>
      </c>
      <c r="DY182" s="285" t="str">
        <f ca="true">+IF(OFFSET('Hygiene Data'!$G$12,0,10*ROW('Hygiene Data'!G176))="","",OFFSET('Hygiene Data'!$G$12,0,10*ROW('Hygiene Data'!G176)))</f>
        <v/>
      </c>
      <c r="DZ182" s="285" t="str">
        <f ca="true">+IF(OFFSET('Hygiene Data'!$G$13,0,10*ROW('Hygiene Data'!G176))="","",OFFSET('Hygiene Data'!$G$13,0,10*ROW('Hygiene Data'!G176)))</f>
        <v/>
      </c>
      <c r="EA182" s="285" t="str">
        <f ca="true">+IF(OFFSET('Hygiene Data'!$H$11,0,10*ROW('Hygiene Data'!H176))="","",OFFSET('Hygiene Data'!$H$11,0,10*ROW('Hygiene Data'!H176)))</f>
        <v/>
      </c>
      <c r="EB182" s="285" t="str">
        <f ca="true">+IF(OFFSET('Hygiene Data'!$H$12,0,10*ROW('Hygiene Data'!H176))="","",OFFSET('Hygiene Data'!$H$12,0,10*ROW('Hygiene Data'!H176)))</f>
        <v/>
      </c>
      <c r="EC182" s="285" t="str">
        <f ca="true">+IF(OFFSET('Hygiene Data'!$H$13,0,10*ROW('Hygiene Data'!H176))="","",OFFSET('Hygiene Data'!$H$13,0,10*ROW('Hygiene Data'!H176)))</f>
        <v/>
      </c>
      <c r="ED182" s="285" t="str">
        <f ca="true">+IF(OFFSET('Hygiene Data'!$I$11,0,10*ROW('Hygiene Data'!I176))="","",OFFSET('Hygiene Data'!$I$11,0,10*ROW('Hygiene Data'!I176)))</f>
        <v/>
      </c>
      <c r="EE182" s="285" t="str">
        <f ca="true">+IF(OFFSET('Hygiene Data'!$I$12,0,10*ROW('Hygiene Data'!I176))="","",OFFSET('Hygiene Data'!$I$12,0,10*ROW('Hygiene Data'!I176)))</f>
        <v/>
      </c>
      <c r="EF182" s="285" t="str">
        <f ca="true">+IF(OFFSET('Hygiene Data'!$I$13,0,10*ROW('Hygiene Data'!I176))="","",OFFSET('Hygiene Data'!$I$13,0,10*ROW('Hygiene Data'!I176)))</f>
        <v/>
      </c>
    </row>
    <row xmlns:x14ac="http://schemas.microsoft.com/office/spreadsheetml/2009/9/ac" r="183" x14ac:dyDescent="0.2">
      <c r="A183" s="35" t="str">
        <f ca="true">+IF(OFFSET('Water Data'!$B$2,0,10*ROW('Water Data'!E177))="","",OFFSET('Water Data'!$B$2,0,10*ROW('Water Data'!E177)))</f>
        <v/>
      </c>
      <c r="B183" s="35" t="str">
        <f ca="true">+IF(OFFSET('Water Data'!$C$2,0,10*ROW('Water Data'!F177))="","",OFFSET('Water Data'!$C$2,0,10*ROW('Water Data'!F177)))</f>
        <v/>
      </c>
      <c r="C183" s="341" t="str">
        <f t="shared" ca="true" si="2"/>
        <v/>
      </c>
      <c r="D183" s="89"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89"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89"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89"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89"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89"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89"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89"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89"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89"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89"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89"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89"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89"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89"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89"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89"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89"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0"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0"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0"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0"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0"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0"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0"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0"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0"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0"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0"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0"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0"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0"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0"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0"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0"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0"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0"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0"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0"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0"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0"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0"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0"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0"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0"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0"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0"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0"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1"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1"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1"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1"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1"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1"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1"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1"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1"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1"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1"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1"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1"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1"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1"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1"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1"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1"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85"/>
      <c r="BS183" s="285" t="str">
        <f ca="true">+IF(OFFSET('Water Data'!$D$27,0,10*ROW('Water Data'!D177))="","",OFFSET('Water Data'!$D$27,0,10*ROW('Water Data'!D177)))</f>
        <v/>
      </c>
      <c r="BT183" s="285" t="str">
        <f ca="true">+IF(OFFSET('Water Data'!$D$28,0,10*ROW('Water Data'!D177))="","",OFFSET('Water Data'!$D$28,0,10*ROW('Water Data'!D177)))</f>
        <v/>
      </c>
      <c r="BU183" s="285" t="str">
        <f ca="true">+IF(OFFSET('Water Data'!$D$29,0,10*ROW('Water Data'!D177))="","",OFFSET('Water Data'!$D$29,0,10*ROW('Water Data'!D177)))</f>
        <v/>
      </c>
      <c r="BV183" s="285" t="str">
        <f ca="true">+IF(OFFSET('Water Data'!$E$27,0,10*ROW('Water Data'!E177))="","",OFFSET('Water Data'!$E$27,0,10*ROW('Water Data'!E177)))</f>
        <v/>
      </c>
      <c r="BW183" s="285" t="str">
        <f ca="true">+IF(OFFSET('Water Data'!$E$28,0,10*ROW('Water Data'!E177))="","",OFFSET('Water Data'!$E$28,0,10*ROW('Water Data'!E177)))</f>
        <v/>
      </c>
      <c r="BX183" s="285" t="str">
        <f ca="true">+IF(OFFSET('Water Data'!$E$29,0,10*ROW('Water Data'!E177))="","",OFFSET('Water Data'!$E$29,0,10*ROW('Water Data'!E177)))</f>
        <v/>
      </c>
      <c r="BY183" s="285" t="str">
        <f ca="true">+IF(OFFSET('Water Data'!$F$27,0,10*ROW('Water Data'!F177))="","",OFFSET('Water Data'!$F$27,0,10*ROW('Water Data'!F177)))</f>
        <v/>
      </c>
      <c r="BZ183" s="285" t="str">
        <f ca="true">+IF(OFFSET('Water Data'!$F$28,0,10*ROW('Water Data'!F177))="","",OFFSET('Water Data'!$F$28,0,10*ROW('Water Data'!F177)))</f>
        <v/>
      </c>
      <c r="CA183" s="285" t="str">
        <f ca="true">+IF(OFFSET('Water Data'!$F$29,0,10*ROW('Water Data'!F177))="","",OFFSET('Water Data'!$F$29,0,10*ROW('Water Data'!F177)))</f>
        <v/>
      </c>
      <c r="CB183" s="285" t="str">
        <f ca="true">+IF(OFFSET('Water Data'!$G$27,0,10*ROW('Water Data'!G177))="","",OFFSET('Water Data'!$G$27,0,10*ROW('Water Data'!G177)))</f>
        <v/>
      </c>
      <c r="CC183" s="285" t="str">
        <f ca="true">+IF(OFFSET('Water Data'!$G$28,0,10*ROW('Water Data'!G177))="","",OFFSET('Water Data'!$G$28,0,10*ROW('Water Data'!G177)))</f>
        <v/>
      </c>
      <c r="CD183" s="285" t="str">
        <f ca="true">+IF(OFFSET('Water Data'!$G$29,0,10*ROW('Water Data'!G177))="","",OFFSET('Water Data'!$G$29,0,10*ROW('Water Data'!G177)))</f>
        <v/>
      </c>
      <c r="CE183" s="285" t="str">
        <f ca="true">+IF(OFFSET('Water Data'!$H$27,0,10*ROW('Water Data'!H177))="","",OFFSET('Water Data'!$H$27,0,10*ROW('Water Data'!H177)))</f>
        <v/>
      </c>
      <c r="CF183" s="285" t="str">
        <f ca="true">+IF(OFFSET('Water Data'!$H$28,0,10*ROW('Water Data'!H177))="","",OFFSET('Water Data'!$H$28,0,10*ROW('Water Data'!H177)))</f>
        <v/>
      </c>
      <c r="CG183" s="285" t="str">
        <f ca="true">+IF(OFFSET('Water Data'!$H$29,0,10*ROW('Water Data'!H177))="","",OFFSET('Water Data'!$H$29,0,10*ROW('Water Data'!H177)))</f>
        <v/>
      </c>
      <c r="CH183" s="285" t="str">
        <f ca="true">+IF(OFFSET('Water Data'!$I$27,0,10*ROW('Water Data'!I177))="","",OFFSET('Water Data'!$I$27,0,10*ROW('Water Data'!I177)))</f>
        <v/>
      </c>
      <c r="CI183" s="285" t="str">
        <f ca="true">+IF(OFFSET('Water Data'!$I$28,0,10*ROW('Water Data'!I177))="","",OFFSET('Water Data'!$I$28,0,10*ROW('Water Data'!I177)))</f>
        <v/>
      </c>
      <c r="CJ183" s="285" t="str">
        <f ca="true">+IF(OFFSET('Water Data'!$I$29,0,10*ROW('Water Data'!I177))="","",OFFSET('Water Data'!$I$29,0,10*ROW('Water Data'!I177)))</f>
        <v/>
      </c>
      <c r="CK183" s="285" t="str">
        <f ca="true">+IF(OFFSET('Sanitation Data'!$D$28,0,10*ROW('Sanitation Data'!D177))="","",OFFSET('Sanitation Data'!$D$28,0,10*ROW('Sanitation Data'!D177)))</f>
        <v/>
      </c>
      <c r="CL183" s="285" t="str">
        <f ca="true">+IF(OFFSET('Sanitation Data'!$D$29,0,10*ROW('Sanitation Data'!D177))="","",OFFSET('Sanitation Data'!$D$29,0,10*ROW('Sanitation Data'!D177)))</f>
        <v/>
      </c>
      <c r="CM183" s="285" t="str">
        <f ca="true">+IF(OFFSET('Sanitation Data'!$D$30,0,10*ROW('Sanitation Data'!D177))="","",OFFSET('Sanitation Data'!$D$30,0,10*ROW('Sanitation Data'!D177)))</f>
        <v/>
      </c>
      <c r="CN183" s="285" t="str">
        <f ca="true">+IF(OFFSET('Sanitation Data'!$D$31,0,10*ROW('Sanitation Data'!D177))="","",OFFSET('Sanitation Data'!$D$31,0,10*ROW('Sanitation Data'!D177)))</f>
        <v/>
      </c>
      <c r="CO183" s="285" t="str">
        <f ca="true">+IF(OFFSET('Sanitation Data'!$D$32,0,10*ROW('Sanitation Data'!D177))="","",OFFSET('Sanitation Data'!$D$32,0,10*ROW('Sanitation Data'!D177)))</f>
        <v/>
      </c>
      <c r="CP183" s="285" t="str">
        <f ca="true">+IF(OFFSET('Sanitation Data'!$E$28,0,10*ROW('Sanitation Data'!E177))="","",OFFSET('Sanitation Data'!$E$28,0,10*ROW('Sanitation Data'!E177)))</f>
        <v/>
      </c>
      <c r="CQ183" s="285" t="str">
        <f ca="true">+IF(OFFSET('Sanitation Data'!$E$29,0,10*ROW('Sanitation Data'!E177))="","",OFFSET('Sanitation Data'!$E$29,0,10*ROW('Sanitation Data'!E177)))</f>
        <v/>
      </c>
      <c r="CR183" s="285" t="str">
        <f ca="true">+IF(OFFSET('Sanitation Data'!$E$30,0,10*ROW('Sanitation Data'!E177))="","",OFFSET('Sanitation Data'!$E$30,0,10*ROW('Sanitation Data'!E177)))</f>
        <v/>
      </c>
      <c r="CS183" s="285" t="str">
        <f ca="true">+IF(OFFSET('Sanitation Data'!$E$31,0,10*ROW('Sanitation Data'!E177))="","",OFFSET('Sanitation Data'!$E$31,0,10*ROW('Sanitation Data'!E177)))</f>
        <v/>
      </c>
      <c r="CT183" s="285" t="str">
        <f ca="true">+IF(OFFSET('Sanitation Data'!$E$32,0,10*ROW('Sanitation Data'!E177))="","",OFFSET('Sanitation Data'!$E$32,0,10*ROW('Sanitation Data'!E177)))</f>
        <v/>
      </c>
      <c r="CU183" s="285" t="str">
        <f ca="true">+IF(OFFSET('Sanitation Data'!$F$28,0,10*ROW('Sanitation Data'!F177))="","",OFFSET('Sanitation Data'!$F$28,0,10*ROW('Sanitation Data'!F177)))</f>
        <v/>
      </c>
      <c r="CV183" s="285" t="str">
        <f ca="true">+IF(OFFSET('Sanitation Data'!$F$29,0,10*ROW('Sanitation Data'!F177))="","",OFFSET('Sanitation Data'!$F$29,0,10*ROW('Sanitation Data'!F177)))</f>
        <v/>
      </c>
      <c r="CW183" s="285" t="str">
        <f ca="true">+IF(OFFSET('Sanitation Data'!$F$30,0,10*ROW('Sanitation Data'!F177))="","",OFFSET('Sanitation Data'!$F$30,0,10*ROW('Sanitation Data'!F177)))</f>
        <v/>
      </c>
      <c r="CX183" s="285" t="str">
        <f ca="true">+IF(OFFSET('Sanitation Data'!$F$31,0,10*ROW('Sanitation Data'!F177))="","",OFFSET('Sanitation Data'!$F$31,0,10*ROW('Sanitation Data'!F177)))</f>
        <v/>
      </c>
      <c r="CY183" s="285" t="str">
        <f ca="true">+IF(OFFSET('Sanitation Data'!$F$32,0,10*ROW('Sanitation Data'!F177))="","",OFFSET('Sanitation Data'!$F$32,0,10*ROW('Sanitation Data'!F177)))</f>
        <v/>
      </c>
      <c r="CZ183" s="285" t="str">
        <f ca="true">+IF(OFFSET('Sanitation Data'!$G$28,0,10*ROW('Sanitation Data'!G177))="","",OFFSET('Sanitation Data'!$G$28,0,10*ROW('Sanitation Data'!G177)))</f>
        <v/>
      </c>
      <c r="DA183" s="285" t="str">
        <f ca="true">+IF(OFFSET('Sanitation Data'!$G$29,0,10*ROW('Sanitation Data'!G177))="","",OFFSET('Sanitation Data'!$G$29,0,10*ROW('Sanitation Data'!G177)))</f>
        <v/>
      </c>
      <c r="DB183" s="285" t="str">
        <f ca="true">+IF(OFFSET('Sanitation Data'!$G$30,0,10*ROW('Sanitation Data'!G177))="","",OFFSET('Sanitation Data'!$G$30,0,10*ROW('Sanitation Data'!G177)))</f>
        <v/>
      </c>
      <c r="DC183" s="285" t="str">
        <f ca="true">+IF(OFFSET('Sanitation Data'!$G$31,0,10*ROW('Sanitation Data'!G177))="","",OFFSET('Sanitation Data'!$G$31,0,10*ROW('Sanitation Data'!G177)))</f>
        <v/>
      </c>
      <c r="DD183" s="285" t="str">
        <f ca="true">+IF(OFFSET('Sanitation Data'!$G$32,0,10*ROW('Sanitation Data'!G177))="","",OFFSET('Sanitation Data'!$G$32,0,10*ROW('Sanitation Data'!G177)))</f>
        <v/>
      </c>
      <c r="DE183" s="285" t="str">
        <f ca="true">+IF(OFFSET('Sanitation Data'!$H$28,0,10*ROW('Sanitation Data'!H177))="","",OFFSET('Sanitation Data'!$H$28,0,10*ROW('Sanitation Data'!H177)))</f>
        <v/>
      </c>
      <c r="DF183" s="285" t="str">
        <f ca="true">+IF(OFFSET('Sanitation Data'!$H$29,0,10*ROW('Sanitation Data'!H177))="","",OFFSET('Sanitation Data'!$H$29,0,10*ROW('Sanitation Data'!H177)))</f>
        <v/>
      </c>
      <c r="DG183" s="285" t="str">
        <f ca="true">+IF(OFFSET('Sanitation Data'!$H$30,0,10*ROW('Sanitation Data'!H177))="","",OFFSET('Sanitation Data'!$H$30,0,10*ROW('Sanitation Data'!H177)))</f>
        <v/>
      </c>
      <c r="DH183" s="285" t="str">
        <f ca="true">+IF(OFFSET('Sanitation Data'!$H$31,0,10*ROW('Sanitation Data'!H177))="","",OFFSET('Sanitation Data'!$H$31,0,10*ROW('Sanitation Data'!H177)))</f>
        <v/>
      </c>
      <c r="DI183" s="285" t="str">
        <f ca="true">+IF(OFFSET('Sanitation Data'!$H$32,0,10*ROW('Sanitation Data'!H177))="","",OFFSET('Sanitation Data'!$H$32,0,10*ROW('Sanitation Data'!H177)))</f>
        <v/>
      </c>
      <c r="DJ183" s="285" t="str">
        <f ca="true">+IF(OFFSET('Sanitation Data'!$I$28,0,10*ROW('Sanitation Data'!I177))="","",OFFSET('Sanitation Data'!$I$28,0,10*ROW('Sanitation Data'!I177)))</f>
        <v/>
      </c>
      <c r="DK183" s="285" t="str">
        <f ca="true">+IF(OFFSET('Sanitation Data'!$I$29,0,10*ROW('Sanitation Data'!I177))="","",OFFSET('Sanitation Data'!$I$29,0,10*ROW('Sanitation Data'!I177)))</f>
        <v/>
      </c>
      <c r="DL183" s="285" t="str">
        <f ca="true">+IF(OFFSET('Sanitation Data'!$I$30,0,10*ROW('Sanitation Data'!I177))="","",OFFSET('Sanitation Data'!$I$30,0,10*ROW('Sanitation Data'!I177)))</f>
        <v/>
      </c>
      <c r="DM183" s="285" t="str">
        <f ca="true">+IF(OFFSET('Sanitation Data'!$I$31,0,10*ROW('Sanitation Data'!I177))="","",OFFSET('Sanitation Data'!$I$31,0,10*ROW('Sanitation Data'!I177)))</f>
        <v/>
      </c>
      <c r="DN183" s="285" t="str">
        <f ca="true">+IF(OFFSET('Sanitation Data'!$I$32,0,10*ROW('Sanitation Data'!I177))="","",OFFSET('Sanitation Data'!$I$32,0,10*ROW('Sanitation Data'!I177)))</f>
        <v/>
      </c>
      <c r="DO183" s="285" t="str">
        <f ca="true">+IF(OFFSET('Hygiene Data'!$D$11,0,10*ROW('Hygiene Data'!D177))="","",OFFSET('Hygiene Data'!$D$11,0,10*ROW('Hygiene Data'!D177)))</f>
        <v/>
      </c>
      <c r="DP183" s="285" t="str">
        <f ca="true">+IF(OFFSET('Hygiene Data'!$D$12,0,10*ROW('Hygiene Data'!D177))="","",OFFSET('Hygiene Data'!$D$12,0,10*ROW('Hygiene Data'!D177)))</f>
        <v/>
      </c>
      <c r="DQ183" s="285" t="str">
        <f ca="true">+IF(OFFSET('Hygiene Data'!$D$13,0,10*ROW('Hygiene Data'!D177))="","",OFFSET('Hygiene Data'!$D$13,0,10*ROW('Hygiene Data'!D177)))</f>
        <v/>
      </c>
      <c r="DR183" s="285" t="str">
        <f ca="true">+IF(OFFSET('Hygiene Data'!$E$11,0,10*ROW('Hygiene Data'!E177))="","",OFFSET('Hygiene Data'!$E$11,0,10*ROW('Hygiene Data'!E177)))</f>
        <v/>
      </c>
      <c r="DS183" s="285" t="str">
        <f ca="true">+IF(OFFSET('Hygiene Data'!$E$12,0,10*ROW('Hygiene Data'!E177))="","",OFFSET('Hygiene Data'!$E$12,0,10*ROW('Hygiene Data'!E177)))</f>
        <v/>
      </c>
      <c r="DT183" s="285" t="str">
        <f ca="true">+IF(OFFSET('Hygiene Data'!$E$13,0,10*ROW('Hygiene Data'!E177))="","",OFFSET('Hygiene Data'!$E$13,0,10*ROW('Hygiene Data'!E177)))</f>
        <v/>
      </c>
      <c r="DU183" s="285" t="str">
        <f ca="true">+IF(OFFSET('Hygiene Data'!$F$11,0,10*ROW('Hygiene Data'!F177))="","",OFFSET('Hygiene Data'!$F$11,0,10*ROW('Hygiene Data'!F177)))</f>
        <v/>
      </c>
      <c r="DV183" s="285" t="str">
        <f ca="true">+IF(OFFSET('Hygiene Data'!$F$12,0,10*ROW('Hygiene Data'!F177))="","",OFFSET('Hygiene Data'!$F$12,0,10*ROW('Hygiene Data'!F177)))</f>
        <v/>
      </c>
      <c r="DW183" s="285" t="str">
        <f ca="true">+IF(OFFSET('Hygiene Data'!$F$13,0,10*ROW('Hygiene Data'!F177))="","",OFFSET('Hygiene Data'!$F$13,0,10*ROW('Hygiene Data'!F177)))</f>
        <v/>
      </c>
      <c r="DX183" s="285" t="str">
        <f ca="true">+IF(OFFSET('Hygiene Data'!$G$11,0,10*ROW('Hygiene Data'!G177))="","",OFFSET('Hygiene Data'!$G$11,0,10*ROW('Hygiene Data'!G177)))</f>
        <v/>
      </c>
      <c r="DY183" s="285" t="str">
        <f ca="true">+IF(OFFSET('Hygiene Data'!$G$12,0,10*ROW('Hygiene Data'!G177))="","",OFFSET('Hygiene Data'!$G$12,0,10*ROW('Hygiene Data'!G177)))</f>
        <v/>
      </c>
      <c r="DZ183" s="285" t="str">
        <f ca="true">+IF(OFFSET('Hygiene Data'!$G$13,0,10*ROW('Hygiene Data'!G177))="","",OFFSET('Hygiene Data'!$G$13,0,10*ROW('Hygiene Data'!G177)))</f>
        <v/>
      </c>
      <c r="EA183" s="285" t="str">
        <f ca="true">+IF(OFFSET('Hygiene Data'!$H$11,0,10*ROW('Hygiene Data'!H177))="","",OFFSET('Hygiene Data'!$H$11,0,10*ROW('Hygiene Data'!H177)))</f>
        <v/>
      </c>
      <c r="EB183" s="285" t="str">
        <f ca="true">+IF(OFFSET('Hygiene Data'!$H$12,0,10*ROW('Hygiene Data'!H177))="","",OFFSET('Hygiene Data'!$H$12,0,10*ROW('Hygiene Data'!H177)))</f>
        <v/>
      </c>
      <c r="EC183" s="285" t="str">
        <f ca="true">+IF(OFFSET('Hygiene Data'!$H$13,0,10*ROW('Hygiene Data'!H177))="","",OFFSET('Hygiene Data'!$H$13,0,10*ROW('Hygiene Data'!H177)))</f>
        <v/>
      </c>
      <c r="ED183" s="285" t="str">
        <f ca="true">+IF(OFFSET('Hygiene Data'!$I$11,0,10*ROW('Hygiene Data'!I177))="","",OFFSET('Hygiene Data'!$I$11,0,10*ROW('Hygiene Data'!I177)))</f>
        <v/>
      </c>
      <c r="EE183" s="285" t="str">
        <f ca="true">+IF(OFFSET('Hygiene Data'!$I$12,0,10*ROW('Hygiene Data'!I177))="","",OFFSET('Hygiene Data'!$I$12,0,10*ROW('Hygiene Data'!I177)))</f>
        <v/>
      </c>
      <c r="EF183" s="285" t="str">
        <f ca="true">+IF(OFFSET('Hygiene Data'!$I$13,0,10*ROW('Hygiene Data'!I177))="","",OFFSET('Hygiene Data'!$I$13,0,10*ROW('Hygiene Data'!I177)))</f>
        <v/>
      </c>
    </row>
    <row xmlns:x14ac="http://schemas.microsoft.com/office/spreadsheetml/2009/9/ac" r="184" x14ac:dyDescent="0.2">
      <c r="A184" s="35" t="str">
        <f ca="true">+IF(OFFSET('Water Data'!$B$2,0,10*ROW('Water Data'!E178))="","",OFFSET('Water Data'!$B$2,0,10*ROW('Water Data'!E178)))</f>
        <v/>
      </c>
      <c r="B184" s="35" t="str">
        <f ca="true">+IF(OFFSET('Water Data'!$C$2,0,10*ROW('Water Data'!F178))="","",OFFSET('Water Data'!$C$2,0,10*ROW('Water Data'!F178)))</f>
        <v/>
      </c>
      <c r="C184" s="341" t="str">
        <f t="shared" ca="true" si="2"/>
        <v/>
      </c>
      <c r="D184" s="89"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89"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89"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89"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89"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89"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89"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89"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89"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89"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89"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89"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89"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89"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89"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89"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89"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89"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0"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0"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0"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0"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0"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0"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0"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0"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0"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0"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0"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0"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0"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0"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0"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0"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0"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0"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0"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0"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0"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0"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0"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0"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0"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0"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0"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0"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0"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0"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1"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1"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1"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1"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1"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1"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1"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1"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1"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1"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1"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1"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1"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1"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1"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1"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1"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1"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85"/>
      <c r="BS184" s="285" t="str">
        <f ca="true">+IF(OFFSET('Water Data'!$D$27,0,10*ROW('Water Data'!D178))="","",OFFSET('Water Data'!$D$27,0,10*ROW('Water Data'!D178)))</f>
        <v/>
      </c>
      <c r="BT184" s="285" t="str">
        <f ca="true">+IF(OFFSET('Water Data'!$D$28,0,10*ROW('Water Data'!D178))="","",OFFSET('Water Data'!$D$28,0,10*ROW('Water Data'!D178)))</f>
        <v/>
      </c>
      <c r="BU184" s="285" t="str">
        <f ca="true">+IF(OFFSET('Water Data'!$D$29,0,10*ROW('Water Data'!D178))="","",OFFSET('Water Data'!$D$29,0,10*ROW('Water Data'!D178)))</f>
        <v/>
      </c>
      <c r="BV184" s="285" t="str">
        <f ca="true">+IF(OFFSET('Water Data'!$E$27,0,10*ROW('Water Data'!E178))="","",OFFSET('Water Data'!$E$27,0,10*ROW('Water Data'!E178)))</f>
        <v/>
      </c>
      <c r="BW184" s="285" t="str">
        <f ca="true">+IF(OFFSET('Water Data'!$E$28,0,10*ROW('Water Data'!E178))="","",OFFSET('Water Data'!$E$28,0,10*ROW('Water Data'!E178)))</f>
        <v/>
      </c>
      <c r="BX184" s="285" t="str">
        <f ca="true">+IF(OFFSET('Water Data'!$E$29,0,10*ROW('Water Data'!E178))="","",OFFSET('Water Data'!$E$29,0,10*ROW('Water Data'!E178)))</f>
        <v/>
      </c>
      <c r="BY184" s="285" t="str">
        <f ca="true">+IF(OFFSET('Water Data'!$F$27,0,10*ROW('Water Data'!F178))="","",OFFSET('Water Data'!$F$27,0,10*ROW('Water Data'!F178)))</f>
        <v/>
      </c>
      <c r="BZ184" s="285" t="str">
        <f ca="true">+IF(OFFSET('Water Data'!$F$28,0,10*ROW('Water Data'!F178))="","",OFFSET('Water Data'!$F$28,0,10*ROW('Water Data'!F178)))</f>
        <v/>
      </c>
      <c r="CA184" s="285" t="str">
        <f ca="true">+IF(OFFSET('Water Data'!$F$29,0,10*ROW('Water Data'!F178))="","",OFFSET('Water Data'!$F$29,0,10*ROW('Water Data'!F178)))</f>
        <v/>
      </c>
      <c r="CB184" s="285" t="str">
        <f ca="true">+IF(OFFSET('Water Data'!$G$27,0,10*ROW('Water Data'!G178))="","",OFFSET('Water Data'!$G$27,0,10*ROW('Water Data'!G178)))</f>
        <v/>
      </c>
      <c r="CC184" s="285" t="str">
        <f ca="true">+IF(OFFSET('Water Data'!$G$28,0,10*ROW('Water Data'!G178))="","",OFFSET('Water Data'!$G$28,0,10*ROW('Water Data'!G178)))</f>
        <v/>
      </c>
      <c r="CD184" s="285" t="str">
        <f ca="true">+IF(OFFSET('Water Data'!$G$29,0,10*ROW('Water Data'!G178))="","",OFFSET('Water Data'!$G$29,0,10*ROW('Water Data'!G178)))</f>
        <v/>
      </c>
      <c r="CE184" s="285" t="str">
        <f ca="true">+IF(OFFSET('Water Data'!$H$27,0,10*ROW('Water Data'!H178))="","",OFFSET('Water Data'!$H$27,0,10*ROW('Water Data'!H178)))</f>
        <v/>
      </c>
      <c r="CF184" s="285" t="str">
        <f ca="true">+IF(OFFSET('Water Data'!$H$28,0,10*ROW('Water Data'!H178))="","",OFFSET('Water Data'!$H$28,0,10*ROW('Water Data'!H178)))</f>
        <v/>
      </c>
      <c r="CG184" s="285" t="str">
        <f ca="true">+IF(OFFSET('Water Data'!$H$29,0,10*ROW('Water Data'!H178))="","",OFFSET('Water Data'!$H$29,0,10*ROW('Water Data'!H178)))</f>
        <v/>
      </c>
      <c r="CH184" s="285" t="str">
        <f ca="true">+IF(OFFSET('Water Data'!$I$27,0,10*ROW('Water Data'!I178))="","",OFFSET('Water Data'!$I$27,0,10*ROW('Water Data'!I178)))</f>
        <v/>
      </c>
      <c r="CI184" s="285" t="str">
        <f ca="true">+IF(OFFSET('Water Data'!$I$28,0,10*ROW('Water Data'!I178))="","",OFFSET('Water Data'!$I$28,0,10*ROW('Water Data'!I178)))</f>
        <v/>
      </c>
      <c r="CJ184" s="285" t="str">
        <f ca="true">+IF(OFFSET('Water Data'!$I$29,0,10*ROW('Water Data'!I178))="","",OFFSET('Water Data'!$I$29,0,10*ROW('Water Data'!I178)))</f>
        <v/>
      </c>
      <c r="CK184" s="285" t="str">
        <f ca="true">+IF(OFFSET('Sanitation Data'!$D$28,0,10*ROW('Sanitation Data'!D178))="","",OFFSET('Sanitation Data'!$D$28,0,10*ROW('Sanitation Data'!D178)))</f>
        <v/>
      </c>
      <c r="CL184" s="285" t="str">
        <f ca="true">+IF(OFFSET('Sanitation Data'!$D$29,0,10*ROW('Sanitation Data'!D178))="","",OFFSET('Sanitation Data'!$D$29,0,10*ROW('Sanitation Data'!D178)))</f>
        <v/>
      </c>
      <c r="CM184" s="285" t="str">
        <f ca="true">+IF(OFFSET('Sanitation Data'!$D$30,0,10*ROW('Sanitation Data'!D178))="","",OFFSET('Sanitation Data'!$D$30,0,10*ROW('Sanitation Data'!D178)))</f>
        <v/>
      </c>
      <c r="CN184" s="285" t="str">
        <f ca="true">+IF(OFFSET('Sanitation Data'!$D$31,0,10*ROW('Sanitation Data'!D178))="","",OFFSET('Sanitation Data'!$D$31,0,10*ROW('Sanitation Data'!D178)))</f>
        <v/>
      </c>
      <c r="CO184" s="285" t="str">
        <f ca="true">+IF(OFFSET('Sanitation Data'!$D$32,0,10*ROW('Sanitation Data'!D178))="","",OFFSET('Sanitation Data'!$D$32,0,10*ROW('Sanitation Data'!D178)))</f>
        <v/>
      </c>
      <c r="CP184" s="285" t="str">
        <f ca="true">+IF(OFFSET('Sanitation Data'!$E$28,0,10*ROW('Sanitation Data'!E178))="","",OFFSET('Sanitation Data'!$E$28,0,10*ROW('Sanitation Data'!E178)))</f>
        <v/>
      </c>
      <c r="CQ184" s="285" t="str">
        <f ca="true">+IF(OFFSET('Sanitation Data'!$E$29,0,10*ROW('Sanitation Data'!E178))="","",OFFSET('Sanitation Data'!$E$29,0,10*ROW('Sanitation Data'!E178)))</f>
        <v/>
      </c>
      <c r="CR184" s="285" t="str">
        <f ca="true">+IF(OFFSET('Sanitation Data'!$E$30,0,10*ROW('Sanitation Data'!E178))="","",OFFSET('Sanitation Data'!$E$30,0,10*ROW('Sanitation Data'!E178)))</f>
        <v/>
      </c>
      <c r="CS184" s="285" t="str">
        <f ca="true">+IF(OFFSET('Sanitation Data'!$E$31,0,10*ROW('Sanitation Data'!E178))="","",OFFSET('Sanitation Data'!$E$31,0,10*ROW('Sanitation Data'!E178)))</f>
        <v/>
      </c>
      <c r="CT184" s="285" t="str">
        <f ca="true">+IF(OFFSET('Sanitation Data'!$E$32,0,10*ROW('Sanitation Data'!E178))="","",OFFSET('Sanitation Data'!$E$32,0,10*ROW('Sanitation Data'!E178)))</f>
        <v/>
      </c>
      <c r="CU184" s="285" t="str">
        <f ca="true">+IF(OFFSET('Sanitation Data'!$F$28,0,10*ROW('Sanitation Data'!F178))="","",OFFSET('Sanitation Data'!$F$28,0,10*ROW('Sanitation Data'!F178)))</f>
        <v/>
      </c>
      <c r="CV184" s="285" t="str">
        <f ca="true">+IF(OFFSET('Sanitation Data'!$F$29,0,10*ROW('Sanitation Data'!F178))="","",OFFSET('Sanitation Data'!$F$29,0,10*ROW('Sanitation Data'!F178)))</f>
        <v/>
      </c>
      <c r="CW184" s="285" t="str">
        <f ca="true">+IF(OFFSET('Sanitation Data'!$F$30,0,10*ROW('Sanitation Data'!F178))="","",OFFSET('Sanitation Data'!$F$30,0,10*ROW('Sanitation Data'!F178)))</f>
        <v/>
      </c>
      <c r="CX184" s="285" t="str">
        <f ca="true">+IF(OFFSET('Sanitation Data'!$F$31,0,10*ROW('Sanitation Data'!F178))="","",OFFSET('Sanitation Data'!$F$31,0,10*ROW('Sanitation Data'!F178)))</f>
        <v/>
      </c>
      <c r="CY184" s="285" t="str">
        <f ca="true">+IF(OFFSET('Sanitation Data'!$F$32,0,10*ROW('Sanitation Data'!F178))="","",OFFSET('Sanitation Data'!$F$32,0,10*ROW('Sanitation Data'!F178)))</f>
        <v/>
      </c>
      <c r="CZ184" s="285" t="str">
        <f ca="true">+IF(OFFSET('Sanitation Data'!$G$28,0,10*ROW('Sanitation Data'!G178))="","",OFFSET('Sanitation Data'!$G$28,0,10*ROW('Sanitation Data'!G178)))</f>
        <v/>
      </c>
      <c r="DA184" s="285" t="str">
        <f ca="true">+IF(OFFSET('Sanitation Data'!$G$29,0,10*ROW('Sanitation Data'!G178))="","",OFFSET('Sanitation Data'!$G$29,0,10*ROW('Sanitation Data'!G178)))</f>
        <v/>
      </c>
      <c r="DB184" s="285" t="str">
        <f ca="true">+IF(OFFSET('Sanitation Data'!$G$30,0,10*ROW('Sanitation Data'!G178))="","",OFFSET('Sanitation Data'!$G$30,0,10*ROW('Sanitation Data'!G178)))</f>
        <v/>
      </c>
      <c r="DC184" s="285" t="str">
        <f ca="true">+IF(OFFSET('Sanitation Data'!$G$31,0,10*ROW('Sanitation Data'!G178))="","",OFFSET('Sanitation Data'!$G$31,0,10*ROW('Sanitation Data'!G178)))</f>
        <v/>
      </c>
      <c r="DD184" s="285" t="str">
        <f ca="true">+IF(OFFSET('Sanitation Data'!$G$32,0,10*ROW('Sanitation Data'!G178))="","",OFFSET('Sanitation Data'!$G$32,0,10*ROW('Sanitation Data'!G178)))</f>
        <v/>
      </c>
      <c r="DE184" s="285" t="str">
        <f ca="true">+IF(OFFSET('Sanitation Data'!$H$28,0,10*ROW('Sanitation Data'!H178))="","",OFFSET('Sanitation Data'!$H$28,0,10*ROW('Sanitation Data'!H178)))</f>
        <v/>
      </c>
      <c r="DF184" s="285" t="str">
        <f ca="true">+IF(OFFSET('Sanitation Data'!$H$29,0,10*ROW('Sanitation Data'!H178))="","",OFFSET('Sanitation Data'!$H$29,0,10*ROW('Sanitation Data'!H178)))</f>
        <v/>
      </c>
      <c r="DG184" s="285" t="str">
        <f ca="true">+IF(OFFSET('Sanitation Data'!$H$30,0,10*ROW('Sanitation Data'!H178))="","",OFFSET('Sanitation Data'!$H$30,0,10*ROW('Sanitation Data'!H178)))</f>
        <v/>
      </c>
      <c r="DH184" s="285" t="str">
        <f ca="true">+IF(OFFSET('Sanitation Data'!$H$31,0,10*ROW('Sanitation Data'!H178))="","",OFFSET('Sanitation Data'!$H$31,0,10*ROW('Sanitation Data'!H178)))</f>
        <v/>
      </c>
      <c r="DI184" s="285" t="str">
        <f ca="true">+IF(OFFSET('Sanitation Data'!$H$32,0,10*ROW('Sanitation Data'!H178))="","",OFFSET('Sanitation Data'!$H$32,0,10*ROW('Sanitation Data'!H178)))</f>
        <v/>
      </c>
      <c r="DJ184" s="285" t="str">
        <f ca="true">+IF(OFFSET('Sanitation Data'!$I$28,0,10*ROW('Sanitation Data'!I178))="","",OFFSET('Sanitation Data'!$I$28,0,10*ROW('Sanitation Data'!I178)))</f>
        <v/>
      </c>
      <c r="DK184" s="285" t="str">
        <f ca="true">+IF(OFFSET('Sanitation Data'!$I$29,0,10*ROW('Sanitation Data'!I178))="","",OFFSET('Sanitation Data'!$I$29,0,10*ROW('Sanitation Data'!I178)))</f>
        <v/>
      </c>
      <c r="DL184" s="285" t="str">
        <f ca="true">+IF(OFFSET('Sanitation Data'!$I$30,0,10*ROW('Sanitation Data'!I178))="","",OFFSET('Sanitation Data'!$I$30,0,10*ROW('Sanitation Data'!I178)))</f>
        <v/>
      </c>
      <c r="DM184" s="285" t="str">
        <f ca="true">+IF(OFFSET('Sanitation Data'!$I$31,0,10*ROW('Sanitation Data'!I178))="","",OFFSET('Sanitation Data'!$I$31,0,10*ROW('Sanitation Data'!I178)))</f>
        <v/>
      </c>
      <c r="DN184" s="285" t="str">
        <f ca="true">+IF(OFFSET('Sanitation Data'!$I$32,0,10*ROW('Sanitation Data'!I178))="","",OFFSET('Sanitation Data'!$I$32,0,10*ROW('Sanitation Data'!I178)))</f>
        <v/>
      </c>
      <c r="DO184" s="285" t="str">
        <f ca="true">+IF(OFFSET('Hygiene Data'!$D$11,0,10*ROW('Hygiene Data'!D178))="","",OFFSET('Hygiene Data'!$D$11,0,10*ROW('Hygiene Data'!D178)))</f>
        <v/>
      </c>
      <c r="DP184" s="285" t="str">
        <f ca="true">+IF(OFFSET('Hygiene Data'!$D$12,0,10*ROW('Hygiene Data'!D178))="","",OFFSET('Hygiene Data'!$D$12,0,10*ROW('Hygiene Data'!D178)))</f>
        <v/>
      </c>
      <c r="DQ184" s="285" t="str">
        <f ca="true">+IF(OFFSET('Hygiene Data'!$D$13,0,10*ROW('Hygiene Data'!D178))="","",OFFSET('Hygiene Data'!$D$13,0,10*ROW('Hygiene Data'!D178)))</f>
        <v/>
      </c>
      <c r="DR184" s="285" t="str">
        <f ca="true">+IF(OFFSET('Hygiene Data'!$E$11,0,10*ROW('Hygiene Data'!E178))="","",OFFSET('Hygiene Data'!$E$11,0,10*ROW('Hygiene Data'!E178)))</f>
        <v/>
      </c>
      <c r="DS184" s="285" t="str">
        <f ca="true">+IF(OFFSET('Hygiene Data'!$E$12,0,10*ROW('Hygiene Data'!E178))="","",OFFSET('Hygiene Data'!$E$12,0,10*ROW('Hygiene Data'!E178)))</f>
        <v/>
      </c>
      <c r="DT184" s="285" t="str">
        <f ca="true">+IF(OFFSET('Hygiene Data'!$E$13,0,10*ROW('Hygiene Data'!E178))="","",OFFSET('Hygiene Data'!$E$13,0,10*ROW('Hygiene Data'!E178)))</f>
        <v/>
      </c>
      <c r="DU184" s="285" t="str">
        <f ca="true">+IF(OFFSET('Hygiene Data'!$F$11,0,10*ROW('Hygiene Data'!F178))="","",OFFSET('Hygiene Data'!$F$11,0,10*ROW('Hygiene Data'!F178)))</f>
        <v/>
      </c>
      <c r="DV184" s="285" t="str">
        <f ca="true">+IF(OFFSET('Hygiene Data'!$F$12,0,10*ROW('Hygiene Data'!F178))="","",OFFSET('Hygiene Data'!$F$12,0,10*ROW('Hygiene Data'!F178)))</f>
        <v/>
      </c>
      <c r="DW184" s="285" t="str">
        <f ca="true">+IF(OFFSET('Hygiene Data'!$F$13,0,10*ROW('Hygiene Data'!F178))="","",OFFSET('Hygiene Data'!$F$13,0,10*ROW('Hygiene Data'!F178)))</f>
        <v/>
      </c>
      <c r="DX184" s="285" t="str">
        <f ca="true">+IF(OFFSET('Hygiene Data'!$G$11,0,10*ROW('Hygiene Data'!G178))="","",OFFSET('Hygiene Data'!$G$11,0,10*ROW('Hygiene Data'!G178)))</f>
        <v/>
      </c>
      <c r="DY184" s="285" t="str">
        <f ca="true">+IF(OFFSET('Hygiene Data'!$G$12,0,10*ROW('Hygiene Data'!G178))="","",OFFSET('Hygiene Data'!$G$12,0,10*ROW('Hygiene Data'!G178)))</f>
        <v/>
      </c>
      <c r="DZ184" s="285" t="str">
        <f ca="true">+IF(OFFSET('Hygiene Data'!$G$13,0,10*ROW('Hygiene Data'!G178))="","",OFFSET('Hygiene Data'!$G$13,0,10*ROW('Hygiene Data'!G178)))</f>
        <v/>
      </c>
      <c r="EA184" s="285" t="str">
        <f ca="true">+IF(OFFSET('Hygiene Data'!$H$11,0,10*ROW('Hygiene Data'!H178))="","",OFFSET('Hygiene Data'!$H$11,0,10*ROW('Hygiene Data'!H178)))</f>
        <v/>
      </c>
      <c r="EB184" s="285" t="str">
        <f ca="true">+IF(OFFSET('Hygiene Data'!$H$12,0,10*ROW('Hygiene Data'!H178))="","",OFFSET('Hygiene Data'!$H$12,0,10*ROW('Hygiene Data'!H178)))</f>
        <v/>
      </c>
      <c r="EC184" s="285" t="str">
        <f ca="true">+IF(OFFSET('Hygiene Data'!$H$13,0,10*ROW('Hygiene Data'!H178))="","",OFFSET('Hygiene Data'!$H$13,0,10*ROW('Hygiene Data'!H178)))</f>
        <v/>
      </c>
      <c r="ED184" s="285" t="str">
        <f ca="true">+IF(OFFSET('Hygiene Data'!$I$11,0,10*ROW('Hygiene Data'!I178))="","",OFFSET('Hygiene Data'!$I$11,0,10*ROW('Hygiene Data'!I178)))</f>
        <v/>
      </c>
      <c r="EE184" s="285" t="str">
        <f ca="true">+IF(OFFSET('Hygiene Data'!$I$12,0,10*ROW('Hygiene Data'!I178))="","",OFFSET('Hygiene Data'!$I$12,0,10*ROW('Hygiene Data'!I178)))</f>
        <v/>
      </c>
      <c r="EF184" s="285" t="str">
        <f ca="true">+IF(OFFSET('Hygiene Data'!$I$13,0,10*ROW('Hygiene Data'!I178))="","",OFFSET('Hygiene Data'!$I$13,0,10*ROW('Hygiene Data'!I178)))</f>
        <v/>
      </c>
    </row>
    <row xmlns:x14ac="http://schemas.microsoft.com/office/spreadsheetml/2009/9/ac" r="185" x14ac:dyDescent="0.2">
      <c r="A185" s="35" t="str">
        <f ca="true">+IF(OFFSET('Water Data'!$B$2,0,10*ROW('Water Data'!E179))="","",OFFSET('Water Data'!$B$2,0,10*ROW('Water Data'!E179)))</f>
        <v/>
      </c>
      <c r="B185" s="35" t="str">
        <f ca="true">+IF(OFFSET('Water Data'!$C$2,0,10*ROW('Water Data'!F179))="","",OFFSET('Water Data'!$C$2,0,10*ROW('Water Data'!F179)))</f>
        <v/>
      </c>
      <c r="C185" s="341" t="str">
        <f t="shared" ca="true" si="2"/>
        <v/>
      </c>
      <c r="D185" s="89"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89"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89"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89"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89"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89"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89"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89"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89"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89"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89"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89"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89"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89"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89"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89"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89"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89"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0"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0"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0"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0"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0"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0"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0"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0"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0"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0"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0"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0"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0"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0"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0"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0"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0"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0"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0"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0"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0"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0"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0"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0"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0"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0"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0"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0"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0"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0"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1"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1"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1"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1"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1"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1"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1"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1"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1"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1"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1"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1"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1"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1"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1"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1"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1"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1"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85"/>
      <c r="BS185" s="285" t="str">
        <f ca="true">+IF(OFFSET('Water Data'!$D$27,0,10*ROW('Water Data'!D179))="","",OFFSET('Water Data'!$D$27,0,10*ROW('Water Data'!D179)))</f>
        <v/>
      </c>
      <c r="BT185" s="285" t="str">
        <f ca="true">+IF(OFFSET('Water Data'!$D$28,0,10*ROW('Water Data'!D179))="","",OFFSET('Water Data'!$D$28,0,10*ROW('Water Data'!D179)))</f>
        <v/>
      </c>
      <c r="BU185" s="285" t="str">
        <f ca="true">+IF(OFFSET('Water Data'!$D$29,0,10*ROW('Water Data'!D179))="","",OFFSET('Water Data'!$D$29,0,10*ROW('Water Data'!D179)))</f>
        <v/>
      </c>
      <c r="BV185" s="285" t="str">
        <f ca="true">+IF(OFFSET('Water Data'!$E$27,0,10*ROW('Water Data'!E179))="","",OFFSET('Water Data'!$E$27,0,10*ROW('Water Data'!E179)))</f>
        <v/>
      </c>
      <c r="BW185" s="285" t="str">
        <f ca="true">+IF(OFFSET('Water Data'!$E$28,0,10*ROW('Water Data'!E179))="","",OFFSET('Water Data'!$E$28,0,10*ROW('Water Data'!E179)))</f>
        <v/>
      </c>
      <c r="BX185" s="285" t="str">
        <f ca="true">+IF(OFFSET('Water Data'!$E$29,0,10*ROW('Water Data'!E179))="","",OFFSET('Water Data'!$E$29,0,10*ROW('Water Data'!E179)))</f>
        <v/>
      </c>
      <c r="BY185" s="285" t="str">
        <f ca="true">+IF(OFFSET('Water Data'!$F$27,0,10*ROW('Water Data'!F179))="","",OFFSET('Water Data'!$F$27,0,10*ROW('Water Data'!F179)))</f>
        <v/>
      </c>
      <c r="BZ185" s="285" t="str">
        <f ca="true">+IF(OFFSET('Water Data'!$F$28,0,10*ROW('Water Data'!F179))="","",OFFSET('Water Data'!$F$28,0,10*ROW('Water Data'!F179)))</f>
        <v/>
      </c>
      <c r="CA185" s="285" t="str">
        <f ca="true">+IF(OFFSET('Water Data'!$F$29,0,10*ROW('Water Data'!F179))="","",OFFSET('Water Data'!$F$29,0,10*ROW('Water Data'!F179)))</f>
        <v/>
      </c>
      <c r="CB185" s="285" t="str">
        <f ca="true">+IF(OFFSET('Water Data'!$G$27,0,10*ROW('Water Data'!G179))="","",OFFSET('Water Data'!$G$27,0,10*ROW('Water Data'!G179)))</f>
        <v/>
      </c>
      <c r="CC185" s="285" t="str">
        <f ca="true">+IF(OFFSET('Water Data'!$G$28,0,10*ROW('Water Data'!G179))="","",OFFSET('Water Data'!$G$28,0,10*ROW('Water Data'!G179)))</f>
        <v/>
      </c>
      <c r="CD185" s="285" t="str">
        <f ca="true">+IF(OFFSET('Water Data'!$G$29,0,10*ROW('Water Data'!G179))="","",OFFSET('Water Data'!$G$29,0,10*ROW('Water Data'!G179)))</f>
        <v/>
      </c>
      <c r="CE185" s="285" t="str">
        <f ca="true">+IF(OFFSET('Water Data'!$H$27,0,10*ROW('Water Data'!H179))="","",OFFSET('Water Data'!$H$27,0,10*ROW('Water Data'!H179)))</f>
        <v/>
      </c>
      <c r="CF185" s="285" t="str">
        <f ca="true">+IF(OFFSET('Water Data'!$H$28,0,10*ROW('Water Data'!H179))="","",OFFSET('Water Data'!$H$28,0,10*ROW('Water Data'!H179)))</f>
        <v/>
      </c>
      <c r="CG185" s="285" t="str">
        <f ca="true">+IF(OFFSET('Water Data'!$H$29,0,10*ROW('Water Data'!H179))="","",OFFSET('Water Data'!$H$29,0,10*ROW('Water Data'!H179)))</f>
        <v/>
      </c>
      <c r="CH185" s="285" t="str">
        <f ca="true">+IF(OFFSET('Water Data'!$I$27,0,10*ROW('Water Data'!I179))="","",OFFSET('Water Data'!$I$27,0,10*ROW('Water Data'!I179)))</f>
        <v/>
      </c>
      <c r="CI185" s="285" t="str">
        <f ca="true">+IF(OFFSET('Water Data'!$I$28,0,10*ROW('Water Data'!I179))="","",OFFSET('Water Data'!$I$28,0,10*ROW('Water Data'!I179)))</f>
        <v/>
      </c>
      <c r="CJ185" s="285" t="str">
        <f ca="true">+IF(OFFSET('Water Data'!$I$29,0,10*ROW('Water Data'!I179))="","",OFFSET('Water Data'!$I$29,0,10*ROW('Water Data'!I179)))</f>
        <v/>
      </c>
      <c r="CK185" s="285" t="str">
        <f ca="true">+IF(OFFSET('Sanitation Data'!$D$28,0,10*ROW('Sanitation Data'!D179))="","",OFFSET('Sanitation Data'!$D$28,0,10*ROW('Sanitation Data'!D179)))</f>
        <v/>
      </c>
      <c r="CL185" s="285" t="str">
        <f ca="true">+IF(OFFSET('Sanitation Data'!$D$29,0,10*ROW('Sanitation Data'!D179))="","",OFFSET('Sanitation Data'!$D$29,0,10*ROW('Sanitation Data'!D179)))</f>
        <v/>
      </c>
      <c r="CM185" s="285" t="str">
        <f ca="true">+IF(OFFSET('Sanitation Data'!$D$30,0,10*ROW('Sanitation Data'!D179))="","",OFFSET('Sanitation Data'!$D$30,0,10*ROW('Sanitation Data'!D179)))</f>
        <v/>
      </c>
      <c r="CN185" s="285" t="str">
        <f ca="true">+IF(OFFSET('Sanitation Data'!$D$31,0,10*ROW('Sanitation Data'!D179))="","",OFFSET('Sanitation Data'!$D$31,0,10*ROW('Sanitation Data'!D179)))</f>
        <v/>
      </c>
      <c r="CO185" s="285" t="str">
        <f ca="true">+IF(OFFSET('Sanitation Data'!$D$32,0,10*ROW('Sanitation Data'!D179))="","",OFFSET('Sanitation Data'!$D$32,0,10*ROW('Sanitation Data'!D179)))</f>
        <v/>
      </c>
      <c r="CP185" s="285" t="str">
        <f ca="true">+IF(OFFSET('Sanitation Data'!$E$28,0,10*ROW('Sanitation Data'!E179))="","",OFFSET('Sanitation Data'!$E$28,0,10*ROW('Sanitation Data'!E179)))</f>
        <v/>
      </c>
      <c r="CQ185" s="285" t="str">
        <f ca="true">+IF(OFFSET('Sanitation Data'!$E$29,0,10*ROW('Sanitation Data'!E179))="","",OFFSET('Sanitation Data'!$E$29,0,10*ROW('Sanitation Data'!E179)))</f>
        <v/>
      </c>
      <c r="CR185" s="285" t="str">
        <f ca="true">+IF(OFFSET('Sanitation Data'!$E$30,0,10*ROW('Sanitation Data'!E179))="","",OFFSET('Sanitation Data'!$E$30,0,10*ROW('Sanitation Data'!E179)))</f>
        <v/>
      </c>
      <c r="CS185" s="285" t="str">
        <f ca="true">+IF(OFFSET('Sanitation Data'!$E$31,0,10*ROW('Sanitation Data'!E179))="","",OFFSET('Sanitation Data'!$E$31,0,10*ROW('Sanitation Data'!E179)))</f>
        <v/>
      </c>
      <c r="CT185" s="285" t="str">
        <f ca="true">+IF(OFFSET('Sanitation Data'!$E$32,0,10*ROW('Sanitation Data'!E179))="","",OFFSET('Sanitation Data'!$E$32,0,10*ROW('Sanitation Data'!E179)))</f>
        <v/>
      </c>
      <c r="CU185" s="285" t="str">
        <f ca="true">+IF(OFFSET('Sanitation Data'!$F$28,0,10*ROW('Sanitation Data'!F179))="","",OFFSET('Sanitation Data'!$F$28,0,10*ROW('Sanitation Data'!F179)))</f>
        <v/>
      </c>
      <c r="CV185" s="285" t="str">
        <f ca="true">+IF(OFFSET('Sanitation Data'!$F$29,0,10*ROW('Sanitation Data'!F179))="","",OFFSET('Sanitation Data'!$F$29,0,10*ROW('Sanitation Data'!F179)))</f>
        <v/>
      </c>
      <c r="CW185" s="285" t="str">
        <f ca="true">+IF(OFFSET('Sanitation Data'!$F$30,0,10*ROW('Sanitation Data'!F179))="","",OFFSET('Sanitation Data'!$F$30,0,10*ROW('Sanitation Data'!F179)))</f>
        <v/>
      </c>
      <c r="CX185" s="285" t="str">
        <f ca="true">+IF(OFFSET('Sanitation Data'!$F$31,0,10*ROW('Sanitation Data'!F179))="","",OFFSET('Sanitation Data'!$F$31,0,10*ROW('Sanitation Data'!F179)))</f>
        <v/>
      </c>
      <c r="CY185" s="285" t="str">
        <f ca="true">+IF(OFFSET('Sanitation Data'!$F$32,0,10*ROW('Sanitation Data'!F179))="","",OFFSET('Sanitation Data'!$F$32,0,10*ROW('Sanitation Data'!F179)))</f>
        <v/>
      </c>
      <c r="CZ185" s="285" t="str">
        <f ca="true">+IF(OFFSET('Sanitation Data'!$G$28,0,10*ROW('Sanitation Data'!G179))="","",OFFSET('Sanitation Data'!$G$28,0,10*ROW('Sanitation Data'!G179)))</f>
        <v/>
      </c>
      <c r="DA185" s="285" t="str">
        <f ca="true">+IF(OFFSET('Sanitation Data'!$G$29,0,10*ROW('Sanitation Data'!G179))="","",OFFSET('Sanitation Data'!$G$29,0,10*ROW('Sanitation Data'!G179)))</f>
        <v/>
      </c>
      <c r="DB185" s="285" t="str">
        <f ca="true">+IF(OFFSET('Sanitation Data'!$G$30,0,10*ROW('Sanitation Data'!G179))="","",OFFSET('Sanitation Data'!$G$30,0,10*ROW('Sanitation Data'!G179)))</f>
        <v/>
      </c>
      <c r="DC185" s="285" t="str">
        <f ca="true">+IF(OFFSET('Sanitation Data'!$G$31,0,10*ROW('Sanitation Data'!G179))="","",OFFSET('Sanitation Data'!$G$31,0,10*ROW('Sanitation Data'!G179)))</f>
        <v/>
      </c>
      <c r="DD185" s="285" t="str">
        <f ca="true">+IF(OFFSET('Sanitation Data'!$G$32,0,10*ROW('Sanitation Data'!G179))="","",OFFSET('Sanitation Data'!$G$32,0,10*ROW('Sanitation Data'!G179)))</f>
        <v/>
      </c>
      <c r="DE185" s="285" t="str">
        <f ca="true">+IF(OFFSET('Sanitation Data'!$H$28,0,10*ROW('Sanitation Data'!H179))="","",OFFSET('Sanitation Data'!$H$28,0,10*ROW('Sanitation Data'!H179)))</f>
        <v/>
      </c>
      <c r="DF185" s="285" t="str">
        <f ca="true">+IF(OFFSET('Sanitation Data'!$H$29,0,10*ROW('Sanitation Data'!H179))="","",OFFSET('Sanitation Data'!$H$29,0,10*ROW('Sanitation Data'!H179)))</f>
        <v/>
      </c>
      <c r="DG185" s="285" t="str">
        <f ca="true">+IF(OFFSET('Sanitation Data'!$H$30,0,10*ROW('Sanitation Data'!H179))="","",OFFSET('Sanitation Data'!$H$30,0,10*ROW('Sanitation Data'!H179)))</f>
        <v/>
      </c>
      <c r="DH185" s="285" t="str">
        <f ca="true">+IF(OFFSET('Sanitation Data'!$H$31,0,10*ROW('Sanitation Data'!H179))="","",OFFSET('Sanitation Data'!$H$31,0,10*ROW('Sanitation Data'!H179)))</f>
        <v/>
      </c>
      <c r="DI185" s="285" t="str">
        <f ca="true">+IF(OFFSET('Sanitation Data'!$H$32,0,10*ROW('Sanitation Data'!H179))="","",OFFSET('Sanitation Data'!$H$32,0,10*ROW('Sanitation Data'!H179)))</f>
        <v/>
      </c>
      <c r="DJ185" s="285" t="str">
        <f ca="true">+IF(OFFSET('Sanitation Data'!$I$28,0,10*ROW('Sanitation Data'!I179))="","",OFFSET('Sanitation Data'!$I$28,0,10*ROW('Sanitation Data'!I179)))</f>
        <v/>
      </c>
      <c r="DK185" s="285" t="str">
        <f ca="true">+IF(OFFSET('Sanitation Data'!$I$29,0,10*ROW('Sanitation Data'!I179))="","",OFFSET('Sanitation Data'!$I$29,0,10*ROW('Sanitation Data'!I179)))</f>
        <v/>
      </c>
      <c r="DL185" s="285" t="str">
        <f ca="true">+IF(OFFSET('Sanitation Data'!$I$30,0,10*ROW('Sanitation Data'!I179))="","",OFFSET('Sanitation Data'!$I$30,0,10*ROW('Sanitation Data'!I179)))</f>
        <v/>
      </c>
      <c r="DM185" s="285" t="str">
        <f ca="true">+IF(OFFSET('Sanitation Data'!$I$31,0,10*ROW('Sanitation Data'!I179))="","",OFFSET('Sanitation Data'!$I$31,0,10*ROW('Sanitation Data'!I179)))</f>
        <v/>
      </c>
      <c r="DN185" s="285" t="str">
        <f ca="true">+IF(OFFSET('Sanitation Data'!$I$32,0,10*ROW('Sanitation Data'!I179))="","",OFFSET('Sanitation Data'!$I$32,0,10*ROW('Sanitation Data'!I179)))</f>
        <v/>
      </c>
      <c r="DO185" s="285" t="str">
        <f ca="true">+IF(OFFSET('Hygiene Data'!$D$11,0,10*ROW('Hygiene Data'!D179))="","",OFFSET('Hygiene Data'!$D$11,0,10*ROW('Hygiene Data'!D179)))</f>
        <v/>
      </c>
      <c r="DP185" s="285" t="str">
        <f ca="true">+IF(OFFSET('Hygiene Data'!$D$12,0,10*ROW('Hygiene Data'!D179))="","",OFFSET('Hygiene Data'!$D$12,0,10*ROW('Hygiene Data'!D179)))</f>
        <v/>
      </c>
      <c r="DQ185" s="285" t="str">
        <f ca="true">+IF(OFFSET('Hygiene Data'!$D$13,0,10*ROW('Hygiene Data'!D179))="","",OFFSET('Hygiene Data'!$D$13,0,10*ROW('Hygiene Data'!D179)))</f>
        <v/>
      </c>
      <c r="DR185" s="285" t="str">
        <f ca="true">+IF(OFFSET('Hygiene Data'!$E$11,0,10*ROW('Hygiene Data'!E179))="","",OFFSET('Hygiene Data'!$E$11,0,10*ROW('Hygiene Data'!E179)))</f>
        <v/>
      </c>
      <c r="DS185" s="285" t="str">
        <f ca="true">+IF(OFFSET('Hygiene Data'!$E$12,0,10*ROW('Hygiene Data'!E179))="","",OFFSET('Hygiene Data'!$E$12,0,10*ROW('Hygiene Data'!E179)))</f>
        <v/>
      </c>
      <c r="DT185" s="285" t="str">
        <f ca="true">+IF(OFFSET('Hygiene Data'!$E$13,0,10*ROW('Hygiene Data'!E179))="","",OFFSET('Hygiene Data'!$E$13,0,10*ROW('Hygiene Data'!E179)))</f>
        <v/>
      </c>
      <c r="DU185" s="285" t="str">
        <f ca="true">+IF(OFFSET('Hygiene Data'!$F$11,0,10*ROW('Hygiene Data'!F179))="","",OFFSET('Hygiene Data'!$F$11,0,10*ROW('Hygiene Data'!F179)))</f>
        <v/>
      </c>
      <c r="DV185" s="285" t="str">
        <f ca="true">+IF(OFFSET('Hygiene Data'!$F$12,0,10*ROW('Hygiene Data'!F179))="","",OFFSET('Hygiene Data'!$F$12,0,10*ROW('Hygiene Data'!F179)))</f>
        <v/>
      </c>
      <c r="DW185" s="285" t="str">
        <f ca="true">+IF(OFFSET('Hygiene Data'!$F$13,0,10*ROW('Hygiene Data'!F179))="","",OFFSET('Hygiene Data'!$F$13,0,10*ROW('Hygiene Data'!F179)))</f>
        <v/>
      </c>
      <c r="DX185" s="285" t="str">
        <f ca="true">+IF(OFFSET('Hygiene Data'!$G$11,0,10*ROW('Hygiene Data'!G179))="","",OFFSET('Hygiene Data'!$G$11,0,10*ROW('Hygiene Data'!G179)))</f>
        <v/>
      </c>
      <c r="DY185" s="285" t="str">
        <f ca="true">+IF(OFFSET('Hygiene Data'!$G$12,0,10*ROW('Hygiene Data'!G179))="","",OFFSET('Hygiene Data'!$G$12,0,10*ROW('Hygiene Data'!G179)))</f>
        <v/>
      </c>
      <c r="DZ185" s="285" t="str">
        <f ca="true">+IF(OFFSET('Hygiene Data'!$G$13,0,10*ROW('Hygiene Data'!G179))="","",OFFSET('Hygiene Data'!$G$13,0,10*ROW('Hygiene Data'!G179)))</f>
        <v/>
      </c>
      <c r="EA185" s="285" t="str">
        <f ca="true">+IF(OFFSET('Hygiene Data'!$H$11,0,10*ROW('Hygiene Data'!H179))="","",OFFSET('Hygiene Data'!$H$11,0,10*ROW('Hygiene Data'!H179)))</f>
        <v/>
      </c>
      <c r="EB185" s="285" t="str">
        <f ca="true">+IF(OFFSET('Hygiene Data'!$H$12,0,10*ROW('Hygiene Data'!H179))="","",OFFSET('Hygiene Data'!$H$12,0,10*ROW('Hygiene Data'!H179)))</f>
        <v/>
      </c>
      <c r="EC185" s="285" t="str">
        <f ca="true">+IF(OFFSET('Hygiene Data'!$H$13,0,10*ROW('Hygiene Data'!H179))="","",OFFSET('Hygiene Data'!$H$13,0,10*ROW('Hygiene Data'!H179)))</f>
        <v/>
      </c>
      <c r="ED185" s="285" t="str">
        <f ca="true">+IF(OFFSET('Hygiene Data'!$I$11,0,10*ROW('Hygiene Data'!I179))="","",OFFSET('Hygiene Data'!$I$11,0,10*ROW('Hygiene Data'!I179)))</f>
        <v/>
      </c>
      <c r="EE185" s="285" t="str">
        <f ca="true">+IF(OFFSET('Hygiene Data'!$I$12,0,10*ROW('Hygiene Data'!I179))="","",OFFSET('Hygiene Data'!$I$12,0,10*ROW('Hygiene Data'!I179)))</f>
        <v/>
      </c>
      <c r="EF185" s="285" t="str">
        <f ca="true">+IF(OFFSET('Hygiene Data'!$I$13,0,10*ROW('Hygiene Data'!I179))="","",OFFSET('Hygiene Data'!$I$13,0,10*ROW('Hygiene Data'!I179)))</f>
        <v/>
      </c>
    </row>
    <row xmlns:x14ac="http://schemas.microsoft.com/office/spreadsheetml/2009/9/ac" r="186" x14ac:dyDescent="0.2">
      <c r="A186" s="35" t="str">
        <f ca="true">+IF(OFFSET('Water Data'!$B$2,0,10*ROW('Water Data'!E180))="","",OFFSET('Water Data'!$B$2,0,10*ROW('Water Data'!E180)))</f>
        <v/>
      </c>
      <c r="B186" s="35" t="str">
        <f ca="true">+IF(OFFSET('Water Data'!$C$2,0,10*ROW('Water Data'!F180))="","",OFFSET('Water Data'!$C$2,0,10*ROW('Water Data'!F180)))</f>
        <v/>
      </c>
      <c r="C186" s="341" t="str">
        <f t="shared" ca="true" si="2"/>
        <v/>
      </c>
      <c r="D186" s="89"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89"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89"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89"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89"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89"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89"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89"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89"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89"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89"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89"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89"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89"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89"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89"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89"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89"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0"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0"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0"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0"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0"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0"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0"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0"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0"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0"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0"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0"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0"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0"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0"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0"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0"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0"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0"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0"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0"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0"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0"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0"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0"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0"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0"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0"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0"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0"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1"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1"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1"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1"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1"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1"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1"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1"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1"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1"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1"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1"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1"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1"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1"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1"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1"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1"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85"/>
      <c r="BS186" s="285" t="str">
        <f ca="true">+IF(OFFSET('Water Data'!$D$27,0,10*ROW('Water Data'!D180))="","",OFFSET('Water Data'!$D$27,0,10*ROW('Water Data'!D180)))</f>
        <v/>
      </c>
      <c r="BT186" s="285" t="str">
        <f ca="true">+IF(OFFSET('Water Data'!$D$28,0,10*ROW('Water Data'!D180))="","",OFFSET('Water Data'!$D$28,0,10*ROW('Water Data'!D180)))</f>
        <v/>
      </c>
      <c r="BU186" s="285" t="str">
        <f ca="true">+IF(OFFSET('Water Data'!$D$29,0,10*ROW('Water Data'!D180))="","",OFFSET('Water Data'!$D$29,0,10*ROW('Water Data'!D180)))</f>
        <v/>
      </c>
      <c r="BV186" s="285" t="str">
        <f ca="true">+IF(OFFSET('Water Data'!$E$27,0,10*ROW('Water Data'!E180))="","",OFFSET('Water Data'!$E$27,0,10*ROW('Water Data'!E180)))</f>
        <v/>
      </c>
      <c r="BW186" s="285" t="str">
        <f ca="true">+IF(OFFSET('Water Data'!$E$28,0,10*ROW('Water Data'!E180))="","",OFFSET('Water Data'!$E$28,0,10*ROW('Water Data'!E180)))</f>
        <v/>
      </c>
      <c r="BX186" s="285" t="str">
        <f ca="true">+IF(OFFSET('Water Data'!$E$29,0,10*ROW('Water Data'!E180))="","",OFFSET('Water Data'!$E$29,0,10*ROW('Water Data'!E180)))</f>
        <v/>
      </c>
      <c r="BY186" s="285" t="str">
        <f ca="true">+IF(OFFSET('Water Data'!$F$27,0,10*ROW('Water Data'!F180))="","",OFFSET('Water Data'!$F$27,0,10*ROW('Water Data'!F180)))</f>
        <v/>
      </c>
      <c r="BZ186" s="285" t="str">
        <f ca="true">+IF(OFFSET('Water Data'!$F$28,0,10*ROW('Water Data'!F180))="","",OFFSET('Water Data'!$F$28,0,10*ROW('Water Data'!F180)))</f>
        <v/>
      </c>
      <c r="CA186" s="285" t="str">
        <f ca="true">+IF(OFFSET('Water Data'!$F$29,0,10*ROW('Water Data'!F180))="","",OFFSET('Water Data'!$F$29,0,10*ROW('Water Data'!F180)))</f>
        <v/>
      </c>
      <c r="CB186" s="285" t="str">
        <f ca="true">+IF(OFFSET('Water Data'!$G$27,0,10*ROW('Water Data'!G180))="","",OFFSET('Water Data'!$G$27,0,10*ROW('Water Data'!G180)))</f>
        <v/>
      </c>
      <c r="CC186" s="285" t="str">
        <f ca="true">+IF(OFFSET('Water Data'!$G$28,0,10*ROW('Water Data'!G180))="","",OFFSET('Water Data'!$G$28,0,10*ROW('Water Data'!G180)))</f>
        <v/>
      </c>
      <c r="CD186" s="285" t="str">
        <f ca="true">+IF(OFFSET('Water Data'!$G$29,0,10*ROW('Water Data'!G180))="","",OFFSET('Water Data'!$G$29,0,10*ROW('Water Data'!G180)))</f>
        <v/>
      </c>
      <c r="CE186" s="285" t="str">
        <f ca="true">+IF(OFFSET('Water Data'!$H$27,0,10*ROW('Water Data'!H180))="","",OFFSET('Water Data'!$H$27,0,10*ROW('Water Data'!H180)))</f>
        <v/>
      </c>
      <c r="CF186" s="285" t="str">
        <f ca="true">+IF(OFFSET('Water Data'!$H$28,0,10*ROW('Water Data'!H180))="","",OFFSET('Water Data'!$H$28,0,10*ROW('Water Data'!H180)))</f>
        <v/>
      </c>
      <c r="CG186" s="285" t="str">
        <f ca="true">+IF(OFFSET('Water Data'!$H$29,0,10*ROW('Water Data'!H180))="","",OFFSET('Water Data'!$H$29,0,10*ROW('Water Data'!H180)))</f>
        <v/>
      </c>
      <c r="CH186" s="285" t="str">
        <f ca="true">+IF(OFFSET('Water Data'!$I$27,0,10*ROW('Water Data'!I180))="","",OFFSET('Water Data'!$I$27,0,10*ROW('Water Data'!I180)))</f>
        <v/>
      </c>
      <c r="CI186" s="285" t="str">
        <f ca="true">+IF(OFFSET('Water Data'!$I$28,0,10*ROW('Water Data'!I180))="","",OFFSET('Water Data'!$I$28,0,10*ROW('Water Data'!I180)))</f>
        <v/>
      </c>
      <c r="CJ186" s="285" t="str">
        <f ca="true">+IF(OFFSET('Water Data'!$I$29,0,10*ROW('Water Data'!I180))="","",OFFSET('Water Data'!$I$29,0,10*ROW('Water Data'!I180)))</f>
        <v/>
      </c>
      <c r="CK186" s="285" t="str">
        <f ca="true">+IF(OFFSET('Sanitation Data'!$D$28,0,10*ROW('Sanitation Data'!D180))="","",OFFSET('Sanitation Data'!$D$28,0,10*ROW('Sanitation Data'!D180)))</f>
        <v/>
      </c>
      <c r="CL186" s="285" t="str">
        <f ca="true">+IF(OFFSET('Sanitation Data'!$D$29,0,10*ROW('Sanitation Data'!D180))="","",OFFSET('Sanitation Data'!$D$29,0,10*ROW('Sanitation Data'!D180)))</f>
        <v/>
      </c>
      <c r="CM186" s="285" t="str">
        <f ca="true">+IF(OFFSET('Sanitation Data'!$D$30,0,10*ROW('Sanitation Data'!D180))="","",OFFSET('Sanitation Data'!$D$30,0,10*ROW('Sanitation Data'!D180)))</f>
        <v/>
      </c>
      <c r="CN186" s="285" t="str">
        <f ca="true">+IF(OFFSET('Sanitation Data'!$D$31,0,10*ROW('Sanitation Data'!D180))="","",OFFSET('Sanitation Data'!$D$31,0,10*ROW('Sanitation Data'!D180)))</f>
        <v/>
      </c>
      <c r="CO186" s="285" t="str">
        <f ca="true">+IF(OFFSET('Sanitation Data'!$D$32,0,10*ROW('Sanitation Data'!D180))="","",OFFSET('Sanitation Data'!$D$32,0,10*ROW('Sanitation Data'!D180)))</f>
        <v/>
      </c>
      <c r="CP186" s="285" t="str">
        <f ca="true">+IF(OFFSET('Sanitation Data'!$E$28,0,10*ROW('Sanitation Data'!E180))="","",OFFSET('Sanitation Data'!$E$28,0,10*ROW('Sanitation Data'!E180)))</f>
        <v/>
      </c>
      <c r="CQ186" s="285" t="str">
        <f ca="true">+IF(OFFSET('Sanitation Data'!$E$29,0,10*ROW('Sanitation Data'!E180))="","",OFFSET('Sanitation Data'!$E$29,0,10*ROW('Sanitation Data'!E180)))</f>
        <v/>
      </c>
      <c r="CR186" s="285" t="str">
        <f ca="true">+IF(OFFSET('Sanitation Data'!$E$30,0,10*ROW('Sanitation Data'!E180))="","",OFFSET('Sanitation Data'!$E$30,0,10*ROW('Sanitation Data'!E180)))</f>
        <v/>
      </c>
      <c r="CS186" s="285" t="str">
        <f ca="true">+IF(OFFSET('Sanitation Data'!$E$31,0,10*ROW('Sanitation Data'!E180))="","",OFFSET('Sanitation Data'!$E$31,0,10*ROW('Sanitation Data'!E180)))</f>
        <v/>
      </c>
      <c r="CT186" s="285" t="str">
        <f ca="true">+IF(OFFSET('Sanitation Data'!$E$32,0,10*ROW('Sanitation Data'!E180))="","",OFFSET('Sanitation Data'!$E$32,0,10*ROW('Sanitation Data'!E180)))</f>
        <v/>
      </c>
      <c r="CU186" s="285" t="str">
        <f ca="true">+IF(OFFSET('Sanitation Data'!$F$28,0,10*ROW('Sanitation Data'!F180))="","",OFFSET('Sanitation Data'!$F$28,0,10*ROW('Sanitation Data'!F180)))</f>
        <v/>
      </c>
      <c r="CV186" s="285" t="str">
        <f ca="true">+IF(OFFSET('Sanitation Data'!$F$29,0,10*ROW('Sanitation Data'!F180))="","",OFFSET('Sanitation Data'!$F$29,0,10*ROW('Sanitation Data'!F180)))</f>
        <v/>
      </c>
      <c r="CW186" s="285" t="str">
        <f ca="true">+IF(OFFSET('Sanitation Data'!$F$30,0,10*ROW('Sanitation Data'!F180))="","",OFFSET('Sanitation Data'!$F$30,0,10*ROW('Sanitation Data'!F180)))</f>
        <v/>
      </c>
      <c r="CX186" s="285" t="str">
        <f ca="true">+IF(OFFSET('Sanitation Data'!$F$31,0,10*ROW('Sanitation Data'!F180))="","",OFFSET('Sanitation Data'!$F$31,0,10*ROW('Sanitation Data'!F180)))</f>
        <v/>
      </c>
      <c r="CY186" s="285" t="str">
        <f ca="true">+IF(OFFSET('Sanitation Data'!$F$32,0,10*ROW('Sanitation Data'!F180))="","",OFFSET('Sanitation Data'!$F$32,0,10*ROW('Sanitation Data'!F180)))</f>
        <v/>
      </c>
      <c r="CZ186" s="285" t="str">
        <f ca="true">+IF(OFFSET('Sanitation Data'!$G$28,0,10*ROW('Sanitation Data'!G180))="","",OFFSET('Sanitation Data'!$G$28,0,10*ROW('Sanitation Data'!G180)))</f>
        <v/>
      </c>
      <c r="DA186" s="285" t="str">
        <f ca="true">+IF(OFFSET('Sanitation Data'!$G$29,0,10*ROW('Sanitation Data'!G180))="","",OFFSET('Sanitation Data'!$G$29,0,10*ROW('Sanitation Data'!G180)))</f>
        <v/>
      </c>
      <c r="DB186" s="285" t="str">
        <f ca="true">+IF(OFFSET('Sanitation Data'!$G$30,0,10*ROW('Sanitation Data'!G180))="","",OFFSET('Sanitation Data'!$G$30,0,10*ROW('Sanitation Data'!G180)))</f>
        <v/>
      </c>
      <c r="DC186" s="285" t="str">
        <f ca="true">+IF(OFFSET('Sanitation Data'!$G$31,0,10*ROW('Sanitation Data'!G180))="","",OFFSET('Sanitation Data'!$G$31,0,10*ROW('Sanitation Data'!G180)))</f>
        <v/>
      </c>
      <c r="DD186" s="285" t="str">
        <f ca="true">+IF(OFFSET('Sanitation Data'!$G$32,0,10*ROW('Sanitation Data'!G180))="","",OFFSET('Sanitation Data'!$G$32,0,10*ROW('Sanitation Data'!G180)))</f>
        <v/>
      </c>
      <c r="DE186" s="285" t="str">
        <f ca="true">+IF(OFFSET('Sanitation Data'!$H$28,0,10*ROW('Sanitation Data'!H180))="","",OFFSET('Sanitation Data'!$H$28,0,10*ROW('Sanitation Data'!H180)))</f>
        <v/>
      </c>
      <c r="DF186" s="285" t="str">
        <f ca="true">+IF(OFFSET('Sanitation Data'!$H$29,0,10*ROW('Sanitation Data'!H180))="","",OFFSET('Sanitation Data'!$H$29,0,10*ROW('Sanitation Data'!H180)))</f>
        <v/>
      </c>
      <c r="DG186" s="285" t="str">
        <f ca="true">+IF(OFFSET('Sanitation Data'!$H$30,0,10*ROW('Sanitation Data'!H180))="","",OFFSET('Sanitation Data'!$H$30,0,10*ROW('Sanitation Data'!H180)))</f>
        <v/>
      </c>
      <c r="DH186" s="285" t="str">
        <f ca="true">+IF(OFFSET('Sanitation Data'!$H$31,0,10*ROW('Sanitation Data'!H180))="","",OFFSET('Sanitation Data'!$H$31,0,10*ROW('Sanitation Data'!H180)))</f>
        <v/>
      </c>
      <c r="DI186" s="285" t="str">
        <f ca="true">+IF(OFFSET('Sanitation Data'!$H$32,0,10*ROW('Sanitation Data'!H180))="","",OFFSET('Sanitation Data'!$H$32,0,10*ROW('Sanitation Data'!H180)))</f>
        <v/>
      </c>
      <c r="DJ186" s="285" t="str">
        <f ca="true">+IF(OFFSET('Sanitation Data'!$I$28,0,10*ROW('Sanitation Data'!I180))="","",OFFSET('Sanitation Data'!$I$28,0,10*ROW('Sanitation Data'!I180)))</f>
        <v/>
      </c>
      <c r="DK186" s="285" t="str">
        <f ca="true">+IF(OFFSET('Sanitation Data'!$I$29,0,10*ROW('Sanitation Data'!I180))="","",OFFSET('Sanitation Data'!$I$29,0,10*ROW('Sanitation Data'!I180)))</f>
        <v/>
      </c>
      <c r="DL186" s="285" t="str">
        <f ca="true">+IF(OFFSET('Sanitation Data'!$I$30,0,10*ROW('Sanitation Data'!I180))="","",OFFSET('Sanitation Data'!$I$30,0,10*ROW('Sanitation Data'!I180)))</f>
        <v/>
      </c>
      <c r="DM186" s="285" t="str">
        <f ca="true">+IF(OFFSET('Sanitation Data'!$I$31,0,10*ROW('Sanitation Data'!I180))="","",OFFSET('Sanitation Data'!$I$31,0,10*ROW('Sanitation Data'!I180)))</f>
        <v/>
      </c>
      <c r="DN186" s="285" t="str">
        <f ca="true">+IF(OFFSET('Sanitation Data'!$I$32,0,10*ROW('Sanitation Data'!I180))="","",OFFSET('Sanitation Data'!$I$32,0,10*ROW('Sanitation Data'!I180)))</f>
        <v/>
      </c>
      <c r="DO186" s="285" t="str">
        <f ca="true">+IF(OFFSET('Hygiene Data'!$D$11,0,10*ROW('Hygiene Data'!D180))="","",OFFSET('Hygiene Data'!$D$11,0,10*ROW('Hygiene Data'!D180)))</f>
        <v/>
      </c>
      <c r="DP186" s="285" t="str">
        <f ca="true">+IF(OFFSET('Hygiene Data'!$D$12,0,10*ROW('Hygiene Data'!D180))="","",OFFSET('Hygiene Data'!$D$12,0,10*ROW('Hygiene Data'!D180)))</f>
        <v/>
      </c>
      <c r="DQ186" s="285" t="str">
        <f ca="true">+IF(OFFSET('Hygiene Data'!$D$13,0,10*ROW('Hygiene Data'!D180))="","",OFFSET('Hygiene Data'!$D$13,0,10*ROW('Hygiene Data'!D180)))</f>
        <v/>
      </c>
      <c r="DR186" s="285" t="str">
        <f ca="true">+IF(OFFSET('Hygiene Data'!$E$11,0,10*ROW('Hygiene Data'!E180))="","",OFFSET('Hygiene Data'!$E$11,0,10*ROW('Hygiene Data'!E180)))</f>
        <v/>
      </c>
      <c r="DS186" s="285" t="str">
        <f ca="true">+IF(OFFSET('Hygiene Data'!$E$12,0,10*ROW('Hygiene Data'!E180))="","",OFFSET('Hygiene Data'!$E$12,0,10*ROW('Hygiene Data'!E180)))</f>
        <v/>
      </c>
      <c r="DT186" s="285" t="str">
        <f ca="true">+IF(OFFSET('Hygiene Data'!$E$13,0,10*ROW('Hygiene Data'!E180))="","",OFFSET('Hygiene Data'!$E$13,0,10*ROW('Hygiene Data'!E180)))</f>
        <v/>
      </c>
      <c r="DU186" s="285" t="str">
        <f ca="true">+IF(OFFSET('Hygiene Data'!$F$11,0,10*ROW('Hygiene Data'!F180))="","",OFFSET('Hygiene Data'!$F$11,0,10*ROW('Hygiene Data'!F180)))</f>
        <v/>
      </c>
      <c r="DV186" s="285" t="str">
        <f ca="true">+IF(OFFSET('Hygiene Data'!$F$12,0,10*ROW('Hygiene Data'!F180))="","",OFFSET('Hygiene Data'!$F$12,0,10*ROW('Hygiene Data'!F180)))</f>
        <v/>
      </c>
      <c r="DW186" s="285" t="str">
        <f ca="true">+IF(OFFSET('Hygiene Data'!$F$13,0,10*ROW('Hygiene Data'!F180))="","",OFFSET('Hygiene Data'!$F$13,0,10*ROW('Hygiene Data'!F180)))</f>
        <v/>
      </c>
      <c r="DX186" s="285" t="str">
        <f ca="true">+IF(OFFSET('Hygiene Data'!$G$11,0,10*ROW('Hygiene Data'!G180))="","",OFFSET('Hygiene Data'!$G$11,0,10*ROW('Hygiene Data'!G180)))</f>
        <v/>
      </c>
      <c r="DY186" s="285" t="str">
        <f ca="true">+IF(OFFSET('Hygiene Data'!$G$12,0,10*ROW('Hygiene Data'!G180))="","",OFFSET('Hygiene Data'!$G$12,0,10*ROW('Hygiene Data'!G180)))</f>
        <v/>
      </c>
      <c r="DZ186" s="285" t="str">
        <f ca="true">+IF(OFFSET('Hygiene Data'!$G$13,0,10*ROW('Hygiene Data'!G180))="","",OFFSET('Hygiene Data'!$G$13,0,10*ROW('Hygiene Data'!G180)))</f>
        <v/>
      </c>
      <c r="EA186" s="285" t="str">
        <f ca="true">+IF(OFFSET('Hygiene Data'!$H$11,0,10*ROW('Hygiene Data'!H180))="","",OFFSET('Hygiene Data'!$H$11,0,10*ROW('Hygiene Data'!H180)))</f>
        <v/>
      </c>
      <c r="EB186" s="285" t="str">
        <f ca="true">+IF(OFFSET('Hygiene Data'!$H$12,0,10*ROW('Hygiene Data'!H180))="","",OFFSET('Hygiene Data'!$H$12,0,10*ROW('Hygiene Data'!H180)))</f>
        <v/>
      </c>
      <c r="EC186" s="285" t="str">
        <f ca="true">+IF(OFFSET('Hygiene Data'!$H$13,0,10*ROW('Hygiene Data'!H180))="","",OFFSET('Hygiene Data'!$H$13,0,10*ROW('Hygiene Data'!H180)))</f>
        <v/>
      </c>
      <c r="ED186" s="285" t="str">
        <f ca="true">+IF(OFFSET('Hygiene Data'!$I$11,0,10*ROW('Hygiene Data'!I180))="","",OFFSET('Hygiene Data'!$I$11,0,10*ROW('Hygiene Data'!I180)))</f>
        <v/>
      </c>
      <c r="EE186" s="285" t="str">
        <f ca="true">+IF(OFFSET('Hygiene Data'!$I$12,0,10*ROW('Hygiene Data'!I180))="","",OFFSET('Hygiene Data'!$I$12,0,10*ROW('Hygiene Data'!I180)))</f>
        <v/>
      </c>
      <c r="EF186" s="285" t="str">
        <f ca="true">+IF(OFFSET('Hygiene Data'!$I$13,0,10*ROW('Hygiene Data'!I180))="","",OFFSET('Hygiene Data'!$I$13,0,10*ROW('Hygiene Data'!I180)))</f>
        <v/>
      </c>
    </row>
    <row xmlns:x14ac="http://schemas.microsoft.com/office/spreadsheetml/2009/9/ac" r="187" x14ac:dyDescent="0.2">
      <c r="A187" s="35" t="str">
        <f ca="true">+IF(OFFSET('Water Data'!$B$2,0,10*ROW('Water Data'!E181))="","",OFFSET('Water Data'!$B$2,0,10*ROW('Water Data'!E181)))</f>
        <v/>
      </c>
      <c r="B187" s="35" t="str">
        <f ca="true">+IF(OFFSET('Water Data'!$C$2,0,10*ROW('Water Data'!F181))="","",OFFSET('Water Data'!$C$2,0,10*ROW('Water Data'!F181)))</f>
        <v/>
      </c>
      <c r="C187" s="341" t="str">
        <f t="shared" ca="true" si="2"/>
        <v/>
      </c>
      <c r="D187" s="89"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89"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89"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89"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89"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89"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89"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89"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89"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89"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89"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89"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89"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89"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89"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89"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89"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89"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0"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0"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0"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0"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0"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0"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0"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0"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0"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0"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0"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0"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0"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0"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0"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0"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0"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0"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0"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0"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0"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0"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0"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0"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0"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0"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0"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0"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0"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0"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1"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1"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1"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1"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1"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1"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1"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1"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1"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1"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1"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1"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1"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1"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1"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1"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1"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1"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85"/>
      <c r="BS187" s="285" t="str">
        <f ca="true">+IF(OFFSET('Water Data'!$D$27,0,10*ROW('Water Data'!D181))="","",OFFSET('Water Data'!$D$27,0,10*ROW('Water Data'!D181)))</f>
        <v/>
      </c>
      <c r="BT187" s="285" t="str">
        <f ca="true">+IF(OFFSET('Water Data'!$D$28,0,10*ROW('Water Data'!D181))="","",OFFSET('Water Data'!$D$28,0,10*ROW('Water Data'!D181)))</f>
        <v/>
      </c>
      <c r="BU187" s="285" t="str">
        <f ca="true">+IF(OFFSET('Water Data'!$D$29,0,10*ROW('Water Data'!D181))="","",OFFSET('Water Data'!$D$29,0,10*ROW('Water Data'!D181)))</f>
        <v/>
      </c>
      <c r="BV187" s="285" t="str">
        <f ca="true">+IF(OFFSET('Water Data'!$E$27,0,10*ROW('Water Data'!E181))="","",OFFSET('Water Data'!$E$27,0,10*ROW('Water Data'!E181)))</f>
        <v/>
      </c>
      <c r="BW187" s="285" t="str">
        <f ca="true">+IF(OFFSET('Water Data'!$E$28,0,10*ROW('Water Data'!E181))="","",OFFSET('Water Data'!$E$28,0,10*ROW('Water Data'!E181)))</f>
        <v/>
      </c>
      <c r="BX187" s="285" t="str">
        <f ca="true">+IF(OFFSET('Water Data'!$E$29,0,10*ROW('Water Data'!E181))="","",OFFSET('Water Data'!$E$29,0,10*ROW('Water Data'!E181)))</f>
        <v/>
      </c>
      <c r="BY187" s="285" t="str">
        <f ca="true">+IF(OFFSET('Water Data'!$F$27,0,10*ROW('Water Data'!F181))="","",OFFSET('Water Data'!$F$27,0,10*ROW('Water Data'!F181)))</f>
        <v/>
      </c>
      <c r="BZ187" s="285" t="str">
        <f ca="true">+IF(OFFSET('Water Data'!$F$28,0,10*ROW('Water Data'!F181))="","",OFFSET('Water Data'!$F$28,0,10*ROW('Water Data'!F181)))</f>
        <v/>
      </c>
      <c r="CA187" s="285" t="str">
        <f ca="true">+IF(OFFSET('Water Data'!$F$29,0,10*ROW('Water Data'!F181))="","",OFFSET('Water Data'!$F$29,0,10*ROW('Water Data'!F181)))</f>
        <v/>
      </c>
      <c r="CB187" s="285" t="str">
        <f ca="true">+IF(OFFSET('Water Data'!$G$27,0,10*ROW('Water Data'!G181))="","",OFFSET('Water Data'!$G$27,0,10*ROW('Water Data'!G181)))</f>
        <v/>
      </c>
      <c r="CC187" s="285" t="str">
        <f ca="true">+IF(OFFSET('Water Data'!$G$28,0,10*ROW('Water Data'!G181))="","",OFFSET('Water Data'!$G$28,0,10*ROW('Water Data'!G181)))</f>
        <v/>
      </c>
      <c r="CD187" s="285" t="str">
        <f ca="true">+IF(OFFSET('Water Data'!$G$29,0,10*ROW('Water Data'!G181))="","",OFFSET('Water Data'!$G$29,0,10*ROW('Water Data'!G181)))</f>
        <v/>
      </c>
      <c r="CE187" s="285" t="str">
        <f ca="true">+IF(OFFSET('Water Data'!$H$27,0,10*ROW('Water Data'!H181))="","",OFFSET('Water Data'!$H$27,0,10*ROW('Water Data'!H181)))</f>
        <v/>
      </c>
      <c r="CF187" s="285" t="str">
        <f ca="true">+IF(OFFSET('Water Data'!$H$28,0,10*ROW('Water Data'!H181))="","",OFFSET('Water Data'!$H$28,0,10*ROW('Water Data'!H181)))</f>
        <v/>
      </c>
      <c r="CG187" s="285" t="str">
        <f ca="true">+IF(OFFSET('Water Data'!$H$29,0,10*ROW('Water Data'!H181))="","",OFFSET('Water Data'!$H$29,0,10*ROW('Water Data'!H181)))</f>
        <v/>
      </c>
      <c r="CH187" s="285" t="str">
        <f ca="true">+IF(OFFSET('Water Data'!$I$27,0,10*ROW('Water Data'!I181))="","",OFFSET('Water Data'!$I$27,0,10*ROW('Water Data'!I181)))</f>
        <v/>
      </c>
      <c r="CI187" s="285" t="str">
        <f ca="true">+IF(OFFSET('Water Data'!$I$28,0,10*ROW('Water Data'!I181))="","",OFFSET('Water Data'!$I$28,0,10*ROW('Water Data'!I181)))</f>
        <v/>
      </c>
      <c r="CJ187" s="285" t="str">
        <f ca="true">+IF(OFFSET('Water Data'!$I$29,0,10*ROW('Water Data'!I181))="","",OFFSET('Water Data'!$I$29,0,10*ROW('Water Data'!I181)))</f>
        <v/>
      </c>
      <c r="CK187" s="285" t="str">
        <f ca="true">+IF(OFFSET('Sanitation Data'!$D$28,0,10*ROW('Sanitation Data'!D181))="","",OFFSET('Sanitation Data'!$D$28,0,10*ROW('Sanitation Data'!D181)))</f>
        <v/>
      </c>
      <c r="CL187" s="285" t="str">
        <f ca="true">+IF(OFFSET('Sanitation Data'!$D$29,0,10*ROW('Sanitation Data'!D181))="","",OFFSET('Sanitation Data'!$D$29,0,10*ROW('Sanitation Data'!D181)))</f>
        <v/>
      </c>
      <c r="CM187" s="285" t="str">
        <f ca="true">+IF(OFFSET('Sanitation Data'!$D$30,0,10*ROW('Sanitation Data'!D181))="","",OFFSET('Sanitation Data'!$D$30,0,10*ROW('Sanitation Data'!D181)))</f>
        <v/>
      </c>
      <c r="CN187" s="285" t="str">
        <f ca="true">+IF(OFFSET('Sanitation Data'!$D$31,0,10*ROW('Sanitation Data'!D181))="","",OFFSET('Sanitation Data'!$D$31,0,10*ROW('Sanitation Data'!D181)))</f>
        <v/>
      </c>
      <c r="CO187" s="285" t="str">
        <f ca="true">+IF(OFFSET('Sanitation Data'!$D$32,0,10*ROW('Sanitation Data'!D181))="","",OFFSET('Sanitation Data'!$D$32,0,10*ROW('Sanitation Data'!D181)))</f>
        <v/>
      </c>
      <c r="CP187" s="285" t="str">
        <f ca="true">+IF(OFFSET('Sanitation Data'!$E$28,0,10*ROW('Sanitation Data'!E181))="","",OFFSET('Sanitation Data'!$E$28,0,10*ROW('Sanitation Data'!E181)))</f>
        <v/>
      </c>
      <c r="CQ187" s="285" t="str">
        <f ca="true">+IF(OFFSET('Sanitation Data'!$E$29,0,10*ROW('Sanitation Data'!E181))="","",OFFSET('Sanitation Data'!$E$29,0,10*ROW('Sanitation Data'!E181)))</f>
        <v/>
      </c>
      <c r="CR187" s="285" t="str">
        <f ca="true">+IF(OFFSET('Sanitation Data'!$E$30,0,10*ROW('Sanitation Data'!E181))="","",OFFSET('Sanitation Data'!$E$30,0,10*ROW('Sanitation Data'!E181)))</f>
        <v/>
      </c>
      <c r="CS187" s="285" t="str">
        <f ca="true">+IF(OFFSET('Sanitation Data'!$E$31,0,10*ROW('Sanitation Data'!E181))="","",OFFSET('Sanitation Data'!$E$31,0,10*ROW('Sanitation Data'!E181)))</f>
        <v/>
      </c>
      <c r="CT187" s="285" t="str">
        <f ca="true">+IF(OFFSET('Sanitation Data'!$E$32,0,10*ROW('Sanitation Data'!E181))="","",OFFSET('Sanitation Data'!$E$32,0,10*ROW('Sanitation Data'!E181)))</f>
        <v/>
      </c>
      <c r="CU187" s="285" t="str">
        <f ca="true">+IF(OFFSET('Sanitation Data'!$F$28,0,10*ROW('Sanitation Data'!F181))="","",OFFSET('Sanitation Data'!$F$28,0,10*ROW('Sanitation Data'!F181)))</f>
        <v/>
      </c>
      <c r="CV187" s="285" t="str">
        <f ca="true">+IF(OFFSET('Sanitation Data'!$F$29,0,10*ROW('Sanitation Data'!F181))="","",OFFSET('Sanitation Data'!$F$29,0,10*ROW('Sanitation Data'!F181)))</f>
        <v/>
      </c>
      <c r="CW187" s="285" t="str">
        <f ca="true">+IF(OFFSET('Sanitation Data'!$F$30,0,10*ROW('Sanitation Data'!F181))="","",OFFSET('Sanitation Data'!$F$30,0,10*ROW('Sanitation Data'!F181)))</f>
        <v/>
      </c>
      <c r="CX187" s="285" t="str">
        <f ca="true">+IF(OFFSET('Sanitation Data'!$F$31,0,10*ROW('Sanitation Data'!F181))="","",OFFSET('Sanitation Data'!$F$31,0,10*ROW('Sanitation Data'!F181)))</f>
        <v/>
      </c>
      <c r="CY187" s="285" t="str">
        <f ca="true">+IF(OFFSET('Sanitation Data'!$F$32,0,10*ROW('Sanitation Data'!F181))="","",OFFSET('Sanitation Data'!$F$32,0,10*ROW('Sanitation Data'!F181)))</f>
        <v/>
      </c>
      <c r="CZ187" s="285" t="str">
        <f ca="true">+IF(OFFSET('Sanitation Data'!$G$28,0,10*ROW('Sanitation Data'!G181))="","",OFFSET('Sanitation Data'!$G$28,0,10*ROW('Sanitation Data'!G181)))</f>
        <v/>
      </c>
      <c r="DA187" s="285" t="str">
        <f ca="true">+IF(OFFSET('Sanitation Data'!$G$29,0,10*ROW('Sanitation Data'!G181))="","",OFFSET('Sanitation Data'!$G$29,0,10*ROW('Sanitation Data'!G181)))</f>
        <v/>
      </c>
      <c r="DB187" s="285" t="str">
        <f ca="true">+IF(OFFSET('Sanitation Data'!$G$30,0,10*ROW('Sanitation Data'!G181))="","",OFFSET('Sanitation Data'!$G$30,0,10*ROW('Sanitation Data'!G181)))</f>
        <v/>
      </c>
      <c r="DC187" s="285" t="str">
        <f ca="true">+IF(OFFSET('Sanitation Data'!$G$31,0,10*ROW('Sanitation Data'!G181))="","",OFFSET('Sanitation Data'!$G$31,0,10*ROW('Sanitation Data'!G181)))</f>
        <v/>
      </c>
      <c r="DD187" s="285" t="str">
        <f ca="true">+IF(OFFSET('Sanitation Data'!$G$32,0,10*ROW('Sanitation Data'!G181))="","",OFFSET('Sanitation Data'!$G$32,0,10*ROW('Sanitation Data'!G181)))</f>
        <v/>
      </c>
      <c r="DE187" s="285" t="str">
        <f ca="true">+IF(OFFSET('Sanitation Data'!$H$28,0,10*ROW('Sanitation Data'!H181))="","",OFFSET('Sanitation Data'!$H$28,0,10*ROW('Sanitation Data'!H181)))</f>
        <v/>
      </c>
      <c r="DF187" s="285" t="str">
        <f ca="true">+IF(OFFSET('Sanitation Data'!$H$29,0,10*ROW('Sanitation Data'!H181))="","",OFFSET('Sanitation Data'!$H$29,0,10*ROW('Sanitation Data'!H181)))</f>
        <v/>
      </c>
      <c r="DG187" s="285" t="str">
        <f ca="true">+IF(OFFSET('Sanitation Data'!$H$30,0,10*ROW('Sanitation Data'!H181))="","",OFFSET('Sanitation Data'!$H$30,0,10*ROW('Sanitation Data'!H181)))</f>
        <v/>
      </c>
      <c r="DH187" s="285" t="str">
        <f ca="true">+IF(OFFSET('Sanitation Data'!$H$31,0,10*ROW('Sanitation Data'!H181))="","",OFFSET('Sanitation Data'!$H$31,0,10*ROW('Sanitation Data'!H181)))</f>
        <v/>
      </c>
      <c r="DI187" s="285" t="str">
        <f ca="true">+IF(OFFSET('Sanitation Data'!$H$32,0,10*ROW('Sanitation Data'!H181))="","",OFFSET('Sanitation Data'!$H$32,0,10*ROW('Sanitation Data'!H181)))</f>
        <v/>
      </c>
      <c r="DJ187" s="285" t="str">
        <f ca="true">+IF(OFFSET('Sanitation Data'!$I$28,0,10*ROW('Sanitation Data'!I181))="","",OFFSET('Sanitation Data'!$I$28,0,10*ROW('Sanitation Data'!I181)))</f>
        <v/>
      </c>
      <c r="DK187" s="285" t="str">
        <f ca="true">+IF(OFFSET('Sanitation Data'!$I$29,0,10*ROW('Sanitation Data'!I181))="","",OFFSET('Sanitation Data'!$I$29,0,10*ROW('Sanitation Data'!I181)))</f>
        <v/>
      </c>
      <c r="DL187" s="285" t="str">
        <f ca="true">+IF(OFFSET('Sanitation Data'!$I$30,0,10*ROW('Sanitation Data'!I181))="","",OFFSET('Sanitation Data'!$I$30,0,10*ROW('Sanitation Data'!I181)))</f>
        <v/>
      </c>
      <c r="DM187" s="285" t="str">
        <f ca="true">+IF(OFFSET('Sanitation Data'!$I$31,0,10*ROW('Sanitation Data'!I181))="","",OFFSET('Sanitation Data'!$I$31,0,10*ROW('Sanitation Data'!I181)))</f>
        <v/>
      </c>
      <c r="DN187" s="285" t="str">
        <f ca="true">+IF(OFFSET('Sanitation Data'!$I$32,0,10*ROW('Sanitation Data'!I181))="","",OFFSET('Sanitation Data'!$I$32,0,10*ROW('Sanitation Data'!I181)))</f>
        <v/>
      </c>
      <c r="DO187" s="285" t="str">
        <f ca="true">+IF(OFFSET('Hygiene Data'!$D$11,0,10*ROW('Hygiene Data'!D181))="","",OFFSET('Hygiene Data'!$D$11,0,10*ROW('Hygiene Data'!D181)))</f>
        <v/>
      </c>
      <c r="DP187" s="285" t="str">
        <f ca="true">+IF(OFFSET('Hygiene Data'!$D$12,0,10*ROW('Hygiene Data'!D181))="","",OFFSET('Hygiene Data'!$D$12,0,10*ROW('Hygiene Data'!D181)))</f>
        <v/>
      </c>
      <c r="DQ187" s="285" t="str">
        <f ca="true">+IF(OFFSET('Hygiene Data'!$D$13,0,10*ROW('Hygiene Data'!D181))="","",OFFSET('Hygiene Data'!$D$13,0,10*ROW('Hygiene Data'!D181)))</f>
        <v/>
      </c>
      <c r="DR187" s="285" t="str">
        <f ca="true">+IF(OFFSET('Hygiene Data'!$E$11,0,10*ROW('Hygiene Data'!E181))="","",OFFSET('Hygiene Data'!$E$11,0,10*ROW('Hygiene Data'!E181)))</f>
        <v/>
      </c>
      <c r="DS187" s="285" t="str">
        <f ca="true">+IF(OFFSET('Hygiene Data'!$E$12,0,10*ROW('Hygiene Data'!E181))="","",OFFSET('Hygiene Data'!$E$12,0,10*ROW('Hygiene Data'!E181)))</f>
        <v/>
      </c>
      <c r="DT187" s="285" t="str">
        <f ca="true">+IF(OFFSET('Hygiene Data'!$E$13,0,10*ROW('Hygiene Data'!E181))="","",OFFSET('Hygiene Data'!$E$13,0,10*ROW('Hygiene Data'!E181)))</f>
        <v/>
      </c>
      <c r="DU187" s="285" t="str">
        <f ca="true">+IF(OFFSET('Hygiene Data'!$F$11,0,10*ROW('Hygiene Data'!F181))="","",OFFSET('Hygiene Data'!$F$11,0,10*ROW('Hygiene Data'!F181)))</f>
        <v/>
      </c>
      <c r="DV187" s="285" t="str">
        <f ca="true">+IF(OFFSET('Hygiene Data'!$F$12,0,10*ROW('Hygiene Data'!F181))="","",OFFSET('Hygiene Data'!$F$12,0,10*ROW('Hygiene Data'!F181)))</f>
        <v/>
      </c>
      <c r="DW187" s="285" t="str">
        <f ca="true">+IF(OFFSET('Hygiene Data'!$F$13,0,10*ROW('Hygiene Data'!F181))="","",OFFSET('Hygiene Data'!$F$13,0,10*ROW('Hygiene Data'!F181)))</f>
        <v/>
      </c>
      <c r="DX187" s="285" t="str">
        <f ca="true">+IF(OFFSET('Hygiene Data'!$G$11,0,10*ROW('Hygiene Data'!G181))="","",OFFSET('Hygiene Data'!$G$11,0,10*ROW('Hygiene Data'!G181)))</f>
        <v/>
      </c>
      <c r="DY187" s="285" t="str">
        <f ca="true">+IF(OFFSET('Hygiene Data'!$G$12,0,10*ROW('Hygiene Data'!G181))="","",OFFSET('Hygiene Data'!$G$12,0,10*ROW('Hygiene Data'!G181)))</f>
        <v/>
      </c>
      <c r="DZ187" s="285" t="str">
        <f ca="true">+IF(OFFSET('Hygiene Data'!$G$13,0,10*ROW('Hygiene Data'!G181))="","",OFFSET('Hygiene Data'!$G$13,0,10*ROW('Hygiene Data'!G181)))</f>
        <v/>
      </c>
      <c r="EA187" s="285" t="str">
        <f ca="true">+IF(OFFSET('Hygiene Data'!$H$11,0,10*ROW('Hygiene Data'!H181))="","",OFFSET('Hygiene Data'!$H$11,0,10*ROW('Hygiene Data'!H181)))</f>
        <v/>
      </c>
      <c r="EB187" s="285" t="str">
        <f ca="true">+IF(OFFSET('Hygiene Data'!$H$12,0,10*ROW('Hygiene Data'!H181))="","",OFFSET('Hygiene Data'!$H$12,0,10*ROW('Hygiene Data'!H181)))</f>
        <v/>
      </c>
      <c r="EC187" s="285" t="str">
        <f ca="true">+IF(OFFSET('Hygiene Data'!$H$13,0,10*ROW('Hygiene Data'!H181))="","",OFFSET('Hygiene Data'!$H$13,0,10*ROW('Hygiene Data'!H181)))</f>
        <v/>
      </c>
      <c r="ED187" s="285" t="str">
        <f ca="true">+IF(OFFSET('Hygiene Data'!$I$11,0,10*ROW('Hygiene Data'!I181))="","",OFFSET('Hygiene Data'!$I$11,0,10*ROW('Hygiene Data'!I181)))</f>
        <v/>
      </c>
      <c r="EE187" s="285" t="str">
        <f ca="true">+IF(OFFSET('Hygiene Data'!$I$12,0,10*ROW('Hygiene Data'!I181))="","",OFFSET('Hygiene Data'!$I$12,0,10*ROW('Hygiene Data'!I181)))</f>
        <v/>
      </c>
      <c r="EF187" s="285" t="str">
        <f ca="true">+IF(OFFSET('Hygiene Data'!$I$13,0,10*ROW('Hygiene Data'!I181))="","",OFFSET('Hygiene Data'!$I$13,0,10*ROW('Hygiene Data'!I181)))</f>
        <v/>
      </c>
    </row>
    <row xmlns:x14ac="http://schemas.microsoft.com/office/spreadsheetml/2009/9/ac" r="188" x14ac:dyDescent="0.2">
      <c r="A188" s="35" t="str">
        <f ca="true">+IF(OFFSET('Water Data'!$B$2,0,10*ROW('Water Data'!E182))="","",OFFSET('Water Data'!$B$2,0,10*ROW('Water Data'!E182)))</f>
        <v/>
      </c>
      <c r="B188" s="35" t="str">
        <f ca="true">+IF(OFFSET('Water Data'!$C$2,0,10*ROW('Water Data'!F182))="","",OFFSET('Water Data'!$C$2,0,10*ROW('Water Data'!F182)))</f>
        <v/>
      </c>
      <c r="C188" s="341" t="str">
        <f t="shared" ca="true" si="2"/>
        <v/>
      </c>
      <c r="D188" s="89"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89"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89"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89"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89"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89"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89"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89"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89"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89"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89"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89"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89"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89"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89"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89"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89"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89"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0"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0"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0"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0"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0"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0"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0"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0"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0"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0"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0"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0"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0"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0"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0"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0"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0"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0"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0"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0"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0"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0"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0"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0"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0"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0"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0"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0"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0"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0"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1"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1"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1"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1"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1"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1"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1"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1"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1"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1"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1"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1"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1"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1"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1"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1"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1"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1"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85"/>
      <c r="BS188" s="285" t="str">
        <f ca="true">+IF(OFFSET('Water Data'!$D$27,0,10*ROW('Water Data'!D182))="","",OFFSET('Water Data'!$D$27,0,10*ROW('Water Data'!D182)))</f>
        <v/>
      </c>
      <c r="BT188" s="285" t="str">
        <f ca="true">+IF(OFFSET('Water Data'!$D$28,0,10*ROW('Water Data'!D182))="","",OFFSET('Water Data'!$D$28,0,10*ROW('Water Data'!D182)))</f>
        <v/>
      </c>
      <c r="BU188" s="285" t="str">
        <f ca="true">+IF(OFFSET('Water Data'!$D$29,0,10*ROW('Water Data'!D182))="","",OFFSET('Water Data'!$D$29,0,10*ROW('Water Data'!D182)))</f>
        <v/>
      </c>
      <c r="BV188" s="285" t="str">
        <f ca="true">+IF(OFFSET('Water Data'!$E$27,0,10*ROW('Water Data'!E182))="","",OFFSET('Water Data'!$E$27,0,10*ROW('Water Data'!E182)))</f>
        <v/>
      </c>
      <c r="BW188" s="285" t="str">
        <f ca="true">+IF(OFFSET('Water Data'!$E$28,0,10*ROW('Water Data'!E182))="","",OFFSET('Water Data'!$E$28,0,10*ROW('Water Data'!E182)))</f>
        <v/>
      </c>
      <c r="BX188" s="285" t="str">
        <f ca="true">+IF(OFFSET('Water Data'!$E$29,0,10*ROW('Water Data'!E182))="","",OFFSET('Water Data'!$E$29,0,10*ROW('Water Data'!E182)))</f>
        <v/>
      </c>
      <c r="BY188" s="285" t="str">
        <f ca="true">+IF(OFFSET('Water Data'!$F$27,0,10*ROW('Water Data'!F182))="","",OFFSET('Water Data'!$F$27,0,10*ROW('Water Data'!F182)))</f>
        <v/>
      </c>
      <c r="BZ188" s="285" t="str">
        <f ca="true">+IF(OFFSET('Water Data'!$F$28,0,10*ROW('Water Data'!F182))="","",OFFSET('Water Data'!$F$28,0,10*ROW('Water Data'!F182)))</f>
        <v/>
      </c>
      <c r="CA188" s="285" t="str">
        <f ca="true">+IF(OFFSET('Water Data'!$F$29,0,10*ROW('Water Data'!F182))="","",OFFSET('Water Data'!$F$29,0,10*ROW('Water Data'!F182)))</f>
        <v/>
      </c>
      <c r="CB188" s="285" t="str">
        <f ca="true">+IF(OFFSET('Water Data'!$G$27,0,10*ROW('Water Data'!G182))="","",OFFSET('Water Data'!$G$27,0,10*ROW('Water Data'!G182)))</f>
        <v/>
      </c>
      <c r="CC188" s="285" t="str">
        <f ca="true">+IF(OFFSET('Water Data'!$G$28,0,10*ROW('Water Data'!G182))="","",OFFSET('Water Data'!$G$28,0,10*ROW('Water Data'!G182)))</f>
        <v/>
      </c>
      <c r="CD188" s="285" t="str">
        <f ca="true">+IF(OFFSET('Water Data'!$G$29,0,10*ROW('Water Data'!G182))="","",OFFSET('Water Data'!$G$29,0,10*ROW('Water Data'!G182)))</f>
        <v/>
      </c>
      <c r="CE188" s="285" t="str">
        <f ca="true">+IF(OFFSET('Water Data'!$H$27,0,10*ROW('Water Data'!H182))="","",OFFSET('Water Data'!$H$27,0,10*ROW('Water Data'!H182)))</f>
        <v/>
      </c>
      <c r="CF188" s="285" t="str">
        <f ca="true">+IF(OFFSET('Water Data'!$H$28,0,10*ROW('Water Data'!H182))="","",OFFSET('Water Data'!$H$28,0,10*ROW('Water Data'!H182)))</f>
        <v/>
      </c>
      <c r="CG188" s="285" t="str">
        <f ca="true">+IF(OFFSET('Water Data'!$H$29,0,10*ROW('Water Data'!H182))="","",OFFSET('Water Data'!$H$29,0,10*ROW('Water Data'!H182)))</f>
        <v/>
      </c>
      <c r="CH188" s="285" t="str">
        <f ca="true">+IF(OFFSET('Water Data'!$I$27,0,10*ROW('Water Data'!I182))="","",OFFSET('Water Data'!$I$27,0,10*ROW('Water Data'!I182)))</f>
        <v/>
      </c>
      <c r="CI188" s="285" t="str">
        <f ca="true">+IF(OFFSET('Water Data'!$I$28,0,10*ROW('Water Data'!I182))="","",OFFSET('Water Data'!$I$28,0,10*ROW('Water Data'!I182)))</f>
        <v/>
      </c>
      <c r="CJ188" s="285" t="str">
        <f ca="true">+IF(OFFSET('Water Data'!$I$29,0,10*ROW('Water Data'!I182))="","",OFFSET('Water Data'!$I$29,0,10*ROW('Water Data'!I182)))</f>
        <v/>
      </c>
      <c r="CK188" s="285" t="str">
        <f ca="true">+IF(OFFSET('Sanitation Data'!$D$28,0,10*ROW('Sanitation Data'!D182))="","",OFFSET('Sanitation Data'!$D$28,0,10*ROW('Sanitation Data'!D182)))</f>
        <v/>
      </c>
      <c r="CL188" s="285" t="str">
        <f ca="true">+IF(OFFSET('Sanitation Data'!$D$29,0,10*ROW('Sanitation Data'!D182))="","",OFFSET('Sanitation Data'!$D$29,0,10*ROW('Sanitation Data'!D182)))</f>
        <v/>
      </c>
      <c r="CM188" s="285" t="str">
        <f ca="true">+IF(OFFSET('Sanitation Data'!$D$30,0,10*ROW('Sanitation Data'!D182))="","",OFFSET('Sanitation Data'!$D$30,0,10*ROW('Sanitation Data'!D182)))</f>
        <v/>
      </c>
      <c r="CN188" s="285" t="str">
        <f ca="true">+IF(OFFSET('Sanitation Data'!$D$31,0,10*ROW('Sanitation Data'!D182))="","",OFFSET('Sanitation Data'!$D$31,0,10*ROW('Sanitation Data'!D182)))</f>
        <v/>
      </c>
      <c r="CO188" s="285" t="str">
        <f ca="true">+IF(OFFSET('Sanitation Data'!$D$32,0,10*ROW('Sanitation Data'!D182))="","",OFFSET('Sanitation Data'!$D$32,0,10*ROW('Sanitation Data'!D182)))</f>
        <v/>
      </c>
      <c r="CP188" s="285" t="str">
        <f ca="true">+IF(OFFSET('Sanitation Data'!$E$28,0,10*ROW('Sanitation Data'!E182))="","",OFFSET('Sanitation Data'!$E$28,0,10*ROW('Sanitation Data'!E182)))</f>
        <v/>
      </c>
      <c r="CQ188" s="285" t="str">
        <f ca="true">+IF(OFFSET('Sanitation Data'!$E$29,0,10*ROW('Sanitation Data'!E182))="","",OFFSET('Sanitation Data'!$E$29,0,10*ROW('Sanitation Data'!E182)))</f>
        <v/>
      </c>
      <c r="CR188" s="285" t="str">
        <f ca="true">+IF(OFFSET('Sanitation Data'!$E$30,0,10*ROW('Sanitation Data'!E182))="","",OFFSET('Sanitation Data'!$E$30,0,10*ROW('Sanitation Data'!E182)))</f>
        <v/>
      </c>
      <c r="CS188" s="285" t="str">
        <f ca="true">+IF(OFFSET('Sanitation Data'!$E$31,0,10*ROW('Sanitation Data'!E182))="","",OFFSET('Sanitation Data'!$E$31,0,10*ROW('Sanitation Data'!E182)))</f>
        <v/>
      </c>
      <c r="CT188" s="285" t="str">
        <f ca="true">+IF(OFFSET('Sanitation Data'!$E$32,0,10*ROW('Sanitation Data'!E182))="","",OFFSET('Sanitation Data'!$E$32,0,10*ROW('Sanitation Data'!E182)))</f>
        <v/>
      </c>
      <c r="CU188" s="285" t="str">
        <f ca="true">+IF(OFFSET('Sanitation Data'!$F$28,0,10*ROW('Sanitation Data'!F182))="","",OFFSET('Sanitation Data'!$F$28,0,10*ROW('Sanitation Data'!F182)))</f>
        <v/>
      </c>
      <c r="CV188" s="285" t="str">
        <f ca="true">+IF(OFFSET('Sanitation Data'!$F$29,0,10*ROW('Sanitation Data'!F182))="","",OFFSET('Sanitation Data'!$F$29,0,10*ROW('Sanitation Data'!F182)))</f>
        <v/>
      </c>
      <c r="CW188" s="285" t="str">
        <f ca="true">+IF(OFFSET('Sanitation Data'!$F$30,0,10*ROW('Sanitation Data'!F182))="","",OFFSET('Sanitation Data'!$F$30,0,10*ROW('Sanitation Data'!F182)))</f>
        <v/>
      </c>
      <c r="CX188" s="285" t="str">
        <f ca="true">+IF(OFFSET('Sanitation Data'!$F$31,0,10*ROW('Sanitation Data'!F182))="","",OFFSET('Sanitation Data'!$F$31,0,10*ROW('Sanitation Data'!F182)))</f>
        <v/>
      </c>
      <c r="CY188" s="285" t="str">
        <f ca="true">+IF(OFFSET('Sanitation Data'!$F$32,0,10*ROW('Sanitation Data'!F182))="","",OFFSET('Sanitation Data'!$F$32,0,10*ROW('Sanitation Data'!F182)))</f>
        <v/>
      </c>
      <c r="CZ188" s="285" t="str">
        <f ca="true">+IF(OFFSET('Sanitation Data'!$G$28,0,10*ROW('Sanitation Data'!G182))="","",OFFSET('Sanitation Data'!$G$28,0,10*ROW('Sanitation Data'!G182)))</f>
        <v/>
      </c>
      <c r="DA188" s="285" t="str">
        <f ca="true">+IF(OFFSET('Sanitation Data'!$G$29,0,10*ROW('Sanitation Data'!G182))="","",OFFSET('Sanitation Data'!$G$29,0,10*ROW('Sanitation Data'!G182)))</f>
        <v/>
      </c>
      <c r="DB188" s="285" t="str">
        <f ca="true">+IF(OFFSET('Sanitation Data'!$G$30,0,10*ROW('Sanitation Data'!G182))="","",OFFSET('Sanitation Data'!$G$30,0,10*ROW('Sanitation Data'!G182)))</f>
        <v/>
      </c>
      <c r="DC188" s="285" t="str">
        <f ca="true">+IF(OFFSET('Sanitation Data'!$G$31,0,10*ROW('Sanitation Data'!G182))="","",OFFSET('Sanitation Data'!$G$31,0,10*ROW('Sanitation Data'!G182)))</f>
        <v/>
      </c>
      <c r="DD188" s="285" t="str">
        <f ca="true">+IF(OFFSET('Sanitation Data'!$G$32,0,10*ROW('Sanitation Data'!G182))="","",OFFSET('Sanitation Data'!$G$32,0,10*ROW('Sanitation Data'!G182)))</f>
        <v/>
      </c>
      <c r="DE188" s="285" t="str">
        <f ca="true">+IF(OFFSET('Sanitation Data'!$H$28,0,10*ROW('Sanitation Data'!H182))="","",OFFSET('Sanitation Data'!$H$28,0,10*ROW('Sanitation Data'!H182)))</f>
        <v/>
      </c>
      <c r="DF188" s="285" t="str">
        <f ca="true">+IF(OFFSET('Sanitation Data'!$H$29,0,10*ROW('Sanitation Data'!H182))="","",OFFSET('Sanitation Data'!$H$29,0,10*ROW('Sanitation Data'!H182)))</f>
        <v/>
      </c>
      <c r="DG188" s="285" t="str">
        <f ca="true">+IF(OFFSET('Sanitation Data'!$H$30,0,10*ROW('Sanitation Data'!H182))="","",OFFSET('Sanitation Data'!$H$30,0,10*ROW('Sanitation Data'!H182)))</f>
        <v/>
      </c>
      <c r="DH188" s="285" t="str">
        <f ca="true">+IF(OFFSET('Sanitation Data'!$H$31,0,10*ROW('Sanitation Data'!H182))="","",OFFSET('Sanitation Data'!$H$31,0,10*ROW('Sanitation Data'!H182)))</f>
        <v/>
      </c>
      <c r="DI188" s="285" t="str">
        <f ca="true">+IF(OFFSET('Sanitation Data'!$H$32,0,10*ROW('Sanitation Data'!H182))="","",OFFSET('Sanitation Data'!$H$32,0,10*ROW('Sanitation Data'!H182)))</f>
        <v/>
      </c>
      <c r="DJ188" s="285" t="str">
        <f ca="true">+IF(OFFSET('Sanitation Data'!$I$28,0,10*ROW('Sanitation Data'!I182))="","",OFFSET('Sanitation Data'!$I$28,0,10*ROW('Sanitation Data'!I182)))</f>
        <v/>
      </c>
      <c r="DK188" s="285" t="str">
        <f ca="true">+IF(OFFSET('Sanitation Data'!$I$29,0,10*ROW('Sanitation Data'!I182))="","",OFFSET('Sanitation Data'!$I$29,0,10*ROW('Sanitation Data'!I182)))</f>
        <v/>
      </c>
      <c r="DL188" s="285" t="str">
        <f ca="true">+IF(OFFSET('Sanitation Data'!$I$30,0,10*ROW('Sanitation Data'!I182))="","",OFFSET('Sanitation Data'!$I$30,0,10*ROW('Sanitation Data'!I182)))</f>
        <v/>
      </c>
      <c r="DM188" s="285" t="str">
        <f ca="true">+IF(OFFSET('Sanitation Data'!$I$31,0,10*ROW('Sanitation Data'!I182))="","",OFFSET('Sanitation Data'!$I$31,0,10*ROW('Sanitation Data'!I182)))</f>
        <v/>
      </c>
      <c r="DN188" s="285" t="str">
        <f ca="true">+IF(OFFSET('Sanitation Data'!$I$32,0,10*ROW('Sanitation Data'!I182))="","",OFFSET('Sanitation Data'!$I$32,0,10*ROW('Sanitation Data'!I182)))</f>
        <v/>
      </c>
      <c r="DO188" s="285" t="str">
        <f ca="true">+IF(OFFSET('Hygiene Data'!$D$11,0,10*ROW('Hygiene Data'!D182))="","",OFFSET('Hygiene Data'!$D$11,0,10*ROW('Hygiene Data'!D182)))</f>
        <v/>
      </c>
      <c r="DP188" s="285" t="str">
        <f ca="true">+IF(OFFSET('Hygiene Data'!$D$12,0,10*ROW('Hygiene Data'!D182))="","",OFFSET('Hygiene Data'!$D$12,0,10*ROW('Hygiene Data'!D182)))</f>
        <v/>
      </c>
      <c r="DQ188" s="285" t="str">
        <f ca="true">+IF(OFFSET('Hygiene Data'!$D$13,0,10*ROW('Hygiene Data'!D182))="","",OFFSET('Hygiene Data'!$D$13,0,10*ROW('Hygiene Data'!D182)))</f>
        <v/>
      </c>
      <c r="DR188" s="285" t="str">
        <f ca="true">+IF(OFFSET('Hygiene Data'!$E$11,0,10*ROW('Hygiene Data'!E182))="","",OFFSET('Hygiene Data'!$E$11,0,10*ROW('Hygiene Data'!E182)))</f>
        <v/>
      </c>
      <c r="DS188" s="285" t="str">
        <f ca="true">+IF(OFFSET('Hygiene Data'!$E$12,0,10*ROW('Hygiene Data'!E182))="","",OFFSET('Hygiene Data'!$E$12,0,10*ROW('Hygiene Data'!E182)))</f>
        <v/>
      </c>
      <c r="DT188" s="285" t="str">
        <f ca="true">+IF(OFFSET('Hygiene Data'!$E$13,0,10*ROW('Hygiene Data'!E182))="","",OFFSET('Hygiene Data'!$E$13,0,10*ROW('Hygiene Data'!E182)))</f>
        <v/>
      </c>
      <c r="DU188" s="285" t="str">
        <f ca="true">+IF(OFFSET('Hygiene Data'!$F$11,0,10*ROW('Hygiene Data'!F182))="","",OFFSET('Hygiene Data'!$F$11,0,10*ROW('Hygiene Data'!F182)))</f>
        <v/>
      </c>
      <c r="DV188" s="285" t="str">
        <f ca="true">+IF(OFFSET('Hygiene Data'!$F$12,0,10*ROW('Hygiene Data'!F182))="","",OFFSET('Hygiene Data'!$F$12,0,10*ROW('Hygiene Data'!F182)))</f>
        <v/>
      </c>
      <c r="DW188" s="285" t="str">
        <f ca="true">+IF(OFFSET('Hygiene Data'!$F$13,0,10*ROW('Hygiene Data'!F182))="","",OFFSET('Hygiene Data'!$F$13,0,10*ROW('Hygiene Data'!F182)))</f>
        <v/>
      </c>
      <c r="DX188" s="285" t="str">
        <f ca="true">+IF(OFFSET('Hygiene Data'!$G$11,0,10*ROW('Hygiene Data'!G182))="","",OFFSET('Hygiene Data'!$G$11,0,10*ROW('Hygiene Data'!G182)))</f>
        <v/>
      </c>
      <c r="DY188" s="285" t="str">
        <f ca="true">+IF(OFFSET('Hygiene Data'!$G$12,0,10*ROW('Hygiene Data'!G182))="","",OFFSET('Hygiene Data'!$G$12,0,10*ROW('Hygiene Data'!G182)))</f>
        <v/>
      </c>
      <c r="DZ188" s="285" t="str">
        <f ca="true">+IF(OFFSET('Hygiene Data'!$G$13,0,10*ROW('Hygiene Data'!G182))="","",OFFSET('Hygiene Data'!$G$13,0,10*ROW('Hygiene Data'!G182)))</f>
        <v/>
      </c>
      <c r="EA188" s="285" t="str">
        <f ca="true">+IF(OFFSET('Hygiene Data'!$H$11,0,10*ROW('Hygiene Data'!H182))="","",OFFSET('Hygiene Data'!$H$11,0,10*ROW('Hygiene Data'!H182)))</f>
        <v/>
      </c>
      <c r="EB188" s="285" t="str">
        <f ca="true">+IF(OFFSET('Hygiene Data'!$H$12,0,10*ROW('Hygiene Data'!H182))="","",OFFSET('Hygiene Data'!$H$12,0,10*ROW('Hygiene Data'!H182)))</f>
        <v/>
      </c>
      <c r="EC188" s="285" t="str">
        <f ca="true">+IF(OFFSET('Hygiene Data'!$H$13,0,10*ROW('Hygiene Data'!H182))="","",OFFSET('Hygiene Data'!$H$13,0,10*ROW('Hygiene Data'!H182)))</f>
        <v/>
      </c>
      <c r="ED188" s="285" t="str">
        <f ca="true">+IF(OFFSET('Hygiene Data'!$I$11,0,10*ROW('Hygiene Data'!I182))="","",OFFSET('Hygiene Data'!$I$11,0,10*ROW('Hygiene Data'!I182)))</f>
        <v/>
      </c>
      <c r="EE188" s="285" t="str">
        <f ca="true">+IF(OFFSET('Hygiene Data'!$I$12,0,10*ROW('Hygiene Data'!I182))="","",OFFSET('Hygiene Data'!$I$12,0,10*ROW('Hygiene Data'!I182)))</f>
        <v/>
      </c>
      <c r="EF188" s="285" t="str">
        <f ca="true">+IF(OFFSET('Hygiene Data'!$I$13,0,10*ROW('Hygiene Data'!I182))="","",OFFSET('Hygiene Data'!$I$13,0,10*ROW('Hygiene Data'!I182)))</f>
        <v/>
      </c>
    </row>
    <row xmlns:x14ac="http://schemas.microsoft.com/office/spreadsheetml/2009/9/ac" r="189" x14ac:dyDescent="0.2">
      <c r="A189" s="35" t="str">
        <f ca="true">+IF(OFFSET('Water Data'!$B$2,0,10*ROW('Water Data'!E183))="","",OFFSET('Water Data'!$B$2,0,10*ROW('Water Data'!E183)))</f>
        <v/>
      </c>
      <c r="B189" s="35" t="str">
        <f ca="true">+IF(OFFSET('Water Data'!$C$2,0,10*ROW('Water Data'!F183))="","",OFFSET('Water Data'!$C$2,0,10*ROW('Water Data'!F183)))</f>
        <v/>
      </c>
      <c r="C189" s="341" t="str">
        <f t="shared" ca="true" si="2"/>
        <v/>
      </c>
      <c r="D189" s="89"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89"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89"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89"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89"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89"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89"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89"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89"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89"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89"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89"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89"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89"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89"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89"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89"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89"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0"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0"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0"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0"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0"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0"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0"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0"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0"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0"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0"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0"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0"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0"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0"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0"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0"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0"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0"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0"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0"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0"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0"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0"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0"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0"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0"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0"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0"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0"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1"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1"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1"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1"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1"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1"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1"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1"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1"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1"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1"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1"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1"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1"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1"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1"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1"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1"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85"/>
      <c r="BS189" s="285" t="str">
        <f ca="true">+IF(OFFSET('Water Data'!$D$27,0,10*ROW('Water Data'!D183))="","",OFFSET('Water Data'!$D$27,0,10*ROW('Water Data'!D183)))</f>
        <v/>
      </c>
      <c r="BT189" s="285" t="str">
        <f ca="true">+IF(OFFSET('Water Data'!$D$28,0,10*ROW('Water Data'!D183))="","",OFFSET('Water Data'!$D$28,0,10*ROW('Water Data'!D183)))</f>
        <v/>
      </c>
      <c r="BU189" s="285" t="str">
        <f ca="true">+IF(OFFSET('Water Data'!$D$29,0,10*ROW('Water Data'!D183))="","",OFFSET('Water Data'!$D$29,0,10*ROW('Water Data'!D183)))</f>
        <v/>
      </c>
      <c r="BV189" s="285" t="str">
        <f ca="true">+IF(OFFSET('Water Data'!$E$27,0,10*ROW('Water Data'!E183))="","",OFFSET('Water Data'!$E$27,0,10*ROW('Water Data'!E183)))</f>
        <v/>
      </c>
      <c r="BW189" s="285" t="str">
        <f ca="true">+IF(OFFSET('Water Data'!$E$28,0,10*ROW('Water Data'!E183))="","",OFFSET('Water Data'!$E$28,0,10*ROW('Water Data'!E183)))</f>
        <v/>
      </c>
      <c r="BX189" s="285" t="str">
        <f ca="true">+IF(OFFSET('Water Data'!$E$29,0,10*ROW('Water Data'!E183))="","",OFFSET('Water Data'!$E$29,0,10*ROW('Water Data'!E183)))</f>
        <v/>
      </c>
      <c r="BY189" s="285" t="str">
        <f ca="true">+IF(OFFSET('Water Data'!$F$27,0,10*ROW('Water Data'!F183))="","",OFFSET('Water Data'!$F$27,0,10*ROW('Water Data'!F183)))</f>
        <v/>
      </c>
      <c r="BZ189" s="285" t="str">
        <f ca="true">+IF(OFFSET('Water Data'!$F$28,0,10*ROW('Water Data'!F183))="","",OFFSET('Water Data'!$F$28,0,10*ROW('Water Data'!F183)))</f>
        <v/>
      </c>
      <c r="CA189" s="285" t="str">
        <f ca="true">+IF(OFFSET('Water Data'!$F$29,0,10*ROW('Water Data'!F183))="","",OFFSET('Water Data'!$F$29,0,10*ROW('Water Data'!F183)))</f>
        <v/>
      </c>
      <c r="CB189" s="285" t="str">
        <f ca="true">+IF(OFFSET('Water Data'!$G$27,0,10*ROW('Water Data'!G183))="","",OFFSET('Water Data'!$G$27,0,10*ROW('Water Data'!G183)))</f>
        <v/>
      </c>
      <c r="CC189" s="285" t="str">
        <f ca="true">+IF(OFFSET('Water Data'!$G$28,0,10*ROW('Water Data'!G183))="","",OFFSET('Water Data'!$G$28,0,10*ROW('Water Data'!G183)))</f>
        <v/>
      </c>
      <c r="CD189" s="285" t="str">
        <f ca="true">+IF(OFFSET('Water Data'!$G$29,0,10*ROW('Water Data'!G183))="","",OFFSET('Water Data'!$G$29,0,10*ROW('Water Data'!G183)))</f>
        <v/>
      </c>
      <c r="CE189" s="285" t="str">
        <f ca="true">+IF(OFFSET('Water Data'!$H$27,0,10*ROW('Water Data'!H183))="","",OFFSET('Water Data'!$H$27,0,10*ROW('Water Data'!H183)))</f>
        <v/>
      </c>
      <c r="CF189" s="285" t="str">
        <f ca="true">+IF(OFFSET('Water Data'!$H$28,0,10*ROW('Water Data'!H183))="","",OFFSET('Water Data'!$H$28,0,10*ROW('Water Data'!H183)))</f>
        <v/>
      </c>
      <c r="CG189" s="285" t="str">
        <f ca="true">+IF(OFFSET('Water Data'!$H$29,0,10*ROW('Water Data'!H183))="","",OFFSET('Water Data'!$H$29,0,10*ROW('Water Data'!H183)))</f>
        <v/>
      </c>
      <c r="CH189" s="285" t="str">
        <f ca="true">+IF(OFFSET('Water Data'!$I$27,0,10*ROW('Water Data'!I183))="","",OFFSET('Water Data'!$I$27,0,10*ROW('Water Data'!I183)))</f>
        <v/>
      </c>
      <c r="CI189" s="285" t="str">
        <f ca="true">+IF(OFFSET('Water Data'!$I$28,0,10*ROW('Water Data'!I183))="","",OFFSET('Water Data'!$I$28,0,10*ROW('Water Data'!I183)))</f>
        <v/>
      </c>
      <c r="CJ189" s="285" t="str">
        <f ca="true">+IF(OFFSET('Water Data'!$I$29,0,10*ROW('Water Data'!I183))="","",OFFSET('Water Data'!$I$29,0,10*ROW('Water Data'!I183)))</f>
        <v/>
      </c>
      <c r="CK189" s="285" t="str">
        <f ca="true">+IF(OFFSET('Sanitation Data'!$D$28,0,10*ROW('Sanitation Data'!D183))="","",OFFSET('Sanitation Data'!$D$28,0,10*ROW('Sanitation Data'!D183)))</f>
        <v/>
      </c>
      <c r="CL189" s="285" t="str">
        <f ca="true">+IF(OFFSET('Sanitation Data'!$D$29,0,10*ROW('Sanitation Data'!D183))="","",OFFSET('Sanitation Data'!$D$29,0,10*ROW('Sanitation Data'!D183)))</f>
        <v/>
      </c>
      <c r="CM189" s="285" t="str">
        <f ca="true">+IF(OFFSET('Sanitation Data'!$D$30,0,10*ROW('Sanitation Data'!D183))="","",OFFSET('Sanitation Data'!$D$30,0,10*ROW('Sanitation Data'!D183)))</f>
        <v/>
      </c>
      <c r="CN189" s="285" t="str">
        <f ca="true">+IF(OFFSET('Sanitation Data'!$D$31,0,10*ROW('Sanitation Data'!D183))="","",OFFSET('Sanitation Data'!$D$31,0,10*ROW('Sanitation Data'!D183)))</f>
        <v/>
      </c>
      <c r="CO189" s="285" t="str">
        <f ca="true">+IF(OFFSET('Sanitation Data'!$D$32,0,10*ROW('Sanitation Data'!D183))="","",OFFSET('Sanitation Data'!$D$32,0,10*ROW('Sanitation Data'!D183)))</f>
        <v/>
      </c>
      <c r="CP189" s="285" t="str">
        <f ca="true">+IF(OFFSET('Sanitation Data'!$E$28,0,10*ROW('Sanitation Data'!E183))="","",OFFSET('Sanitation Data'!$E$28,0,10*ROW('Sanitation Data'!E183)))</f>
        <v/>
      </c>
      <c r="CQ189" s="285" t="str">
        <f ca="true">+IF(OFFSET('Sanitation Data'!$E$29,0,10*ROW('Sanitation Data'!E183))="","",OFFSET('Sanitation Data'!$E$29,0,10*ROW('Sanitation Data'!E183)))</f>
        <v/>
      </c>
      <c r="CR189" s="285" t="str">
        <f ca="true">+IF(OFFSET('Sanitation Data'!$E$30,0,10*ROW('Sanitation Data'!E183))="","",OFFSET('Sanitation Data'!$E$30,0,10*ROW('Sanitation Data'!E183)))</f>
        <v/>
      </c>
      <c r="CS189" s="285" t="str">
        <f ca="true">+IF(OFFSET('Sanitation Data'!$E$31,0,10*ROW('Sanitation Data'!E183))="","",OFFSET('Sanitation Data'!$E$31,0,10*ROW('Sanitation Data'!E183)))</f>
        <v/>
      </c>
      <c r="CT189" s="285" t="str">
        <f ca="true">+IF(OFFSET('Sanitation Data'!$E$32,0,10*ROW('Sanitation Data'!E183))="","",OFFSET('Sanitation Data'!$E$32,0,10*ROW('Sanitation Data'!E183)))</f>
        <v/>
      </c>
      <c r="CU189" s="285" t="str">
        <f ca="true">+IF(OFFSET('Sanitation Data'!$F$28,0,10*ROW('Sanitation Data'!F183))="","",OFFSET('Sanitation Data'!$F$28,0,10*ROW('Sanitation Data'!F183)))</f>
        <v/>
      </c>
      <c r="CV189" s="285" t="str">
        <f ca="true">+IF(OFFSET('Sanitation Data'!$F$29,0,10*ROW('Sanitation Data'!F183))="","",OFFSET('Sanitation Data'!$F$29,0,10*ROW('Sanitation Data'!F183)))</f>
        <v/>
      </c>
      <c r="CW189" s="285" t="str">
        <f ca="true">+IF(OFFSET('Sanitation Data'!$F$30,0,10*ROW('Sanitation Data'!F183))="","",OFFSET('Sanitation Data'!$F$30,0,10*ROW('Sanitation Data'!F183)))</f>
        <v/>
      </c>
      <c r="CX189" s="285" t="str">
        <f ca="true">+IF(OFFSET('Sanitation Data'!$F$31,0,10*ROW('Sanitation Data'!F183))="","",OFFSET('Sanitation Data'!$F$31,0,10*ROW('Sanitation Data'!F183)))</f>
        <v/>
      </c>
      <c r="CY189" s="285" t="str">
        <f ca="true">+IF(OFFSET('Sanitation Data'!$F$32,0,10*ROW('Sanitation Data'!F183))="","",OFFSET('Sanitation Data'!$F$32,0,10*ROW('Sanitation Data'!F183)))</f>
        <v/>
      </c>
      <c r="CZ189" s="285" t="str">
        <f ca="true">+IF(OFFSET('Sanitation Data'!$G$28,0,10*ROW('Sanitation Data'!G183))="","",OFFSET('Sanitation Data'!$G$28,0,10*ROW('Sanitation Data'!G183)))</f>
        <v/>
      </c>
      <c r="DA189" s="285" t="str">
        <f ca="true">+IF(OFFSET('Sanitation Data'!$G$29,0,10*ROW('Sanitation Data'!G183))="","",OFFSET('Sanitation Data'!$G$29,0,10*ROW('Sanitation Data'!G183)))</f>
        <v/>
      </c>
      <c r="DB189" s="285" t="str">
        <f ca="true">+IF(OFFSET('Sanitation Data'!$G$30,0,10*ROW('Sanitation Data'!G183))="","",OFFSET('Sanitation Data'!$G$30,0,10*ROW('Sanitation Data'!G183)))</f>
        <v/>
      </c>
      <c r="DC189" s="285" t="str">
        <f ca="true">+IF(OFFSET('Sanitation Data'!$G$31,0,10*ROW('Sanitation Data'!G183))="","",OFFSET('Sanitation Data'!$G$31,0,10*ROW('Sanitation Data'!G183)))</f>
        <v/>
      </c>
      <c r="DD189" s="285" t="str">
        <f ca="true">+IF(OFFSET('Sanitation Data'!$G$32,0,10*ROW('Sanitation Data'!G183))="","",OFFSET('Sanitation Data'!$G$32,0,10*ROW('Sanitation Data'!G183)))</f>
        <v/>
      </c>
      <c r="DE189" s="285" t="str">
        <f ca="true">+IF(OFFSET('Sanitation Data'!$H$28,0,10*ROW('Sanitation Data'!H183))="","",OFFSET('Sanitation Data'!$H$28,0,10*ROW('Sanitation Data'!H183)))</f>
        <v/>
      </c>
      <c r="DF189" s="285" t="str">
        <f ca="true">+IF(OFFSET('Sanitation Data'!$H$29,0,10*ROW('Sanitation Data'!H183))="","",OFFSET('Sanitation Data'!$H$29,0,10*ROW('Sanitation Data'!H183)))</f>
        <v/>
      </c>
      <c r="DG189" s="285" t="str">
        <f ca="true">+IF(OFFSET('Sanitation Data'!$H$30,0,10*ROW('Sanitation Data'!H183))="","",OFFSET('Sanitation Data'!$H$30,0,10*ROW('Sanitation Data'!H183)))</f>
        <v/>
      </c>
      <c r="DH189" s="285" t="str">
        <f ca="true">+IF(OFFSET('Sanitation Data'!$H$31,0,10*ROW('Sanitation Data'!H183))="","",OFFSET('Sanitation Data'!$H$31,0,10*ROW('Sanitation Data'!H183)))</f>
        <v/>
      </c>
      <c r="DI189" s="285" t="str">
        <f ca="true">+IF(OFFSET('Sanitation Data'!$H$32,0,10*ROW('Sanitation Data'!H183))="","",OFFSET('Sanitation Data'!$H$32,0,10*ROW('Sanitation Data'!H183)))</f>
        <v/>
      </c>
      <c r="DJ189" s="285" t="str">
        <f ca="true">+IF(OFFSET('Sanitation Data'!$I$28,0,10*ROW('Sanitation Data'!I183))="","",OFFSET('Sanitation Data'!$I$28,0,10*ROW('Sanitation Data'!I183)))</f>
        <v/>
      </c>
      <c r="DK189" s="285" t="str">
        <f ca="true">+IF(OFFSET('Sanitation Data'!$I$29,0,10*ROW('Sanitation Data'!I183))="","",OFFSET('Sanitation Data'!$I$29,0,10*ROW('Sanitation Data'!I183)))</f>
        <v/>
      </c>
      <c r="DL189" s="285" t="str">
        <f ca="true">+IF(OFFSET('Sanitation Data'!$I$30,0,10*ROW('Sanitation Data'!I183))="","",OFFSET('Sanitation Data'!$I$30,0,10*ROW('Sanitation Data'!I183)))</f>
        <v/>
      </c>
      <c r="DM189" s="285" t="str">
        <f ca="true">+IF(OFFSET('Sanitation Data'!$I$31,0,10*ROW('Sanitation Data'!I183))="","",OFFSET('Sanitation Data'!$I$31,0,10*ROW('Sanitation Data'!I183)))</f>
        <v/>
      </c>
      <c r="DN189" s="285" t="str">
        <f ca="true">+IF(OFFSET('Sanitation Data'!$I$32,0,10*ROW('Sanitation Data'!I183))="","",OFFSET('Sanitation Data'!$I$32,0,10*ROW('Sanitation Data'!I183)))</f>
        <v/>
      </c>
      <c r="DO189" s="285" t="str">
        <f ca="true">+IF(OFFSET('Hygiene Data'!$D$11,0,10*ROW('Hygiene Data'!D183))="","",OFFSET('Hygiene Data'!$D$11,0,10*ROW('Hygiene Data'!D183)))</f>
        <v/>
      </c>
      <c r="DP189" s="285" t="str">
        <f ca="true">+IF(OFFSET('Hygiene Data'!$D$12,0,10*ROW('Hygiene Data'!D183))="","",OFFSET('Hygiene Data'!$D$12,0,10*ROW('Hygiene Data'!D183)))</f>
        <v/>
      </c>
      <c r="DQ189" s="285" t="str">
        <f ca="true">+IF(OFFSET('Hygiene Data'!$D$13,0,10*ROW('Hygiene Data'!D183))="","",OFFSET('Hygiene Data'!$D$13,0,10*ROW('Hygiene Data'!D183)))</f>
        <v/>
      </c>
      <c r="DR189" s="285" t="str">
        <f ca="true">+IF(OFFSET('Hygiene Data'!$E$11,0,10*ROW('Hygiene Data'!E183))="","",OFFSET('Hygiene Data'!$E$11,0,10*ROW('Hygiene Data'!E183)))</f>
        <v/>
      </c>
      <c r="DS189" s="285" t="str">
        <f ca="true">+IF(OFFSET('Hygiene Data'!$E$12,0,10*ROW('Hygiene Data'!E183))="","",OFFSET('Hygiene Data'!$E$12,0,10*ROW('Hygiene Data'!E183)))</f>
        <v/>
      </c>
      <c r="DT189" s="285" t="str">
        <f ca="true">+IF(OFFSET('Hygiene Data'!$E$13,0,10*ROW('Hygiene Data'!E183))="","",OFFSET('Hygiene Data'!$E$13,0,10*ROW('Hygiene Data'!E183)))</f>
        <v/>
      </c>
      <c r="DU189" s="285" t="str">
        <f ca="true">+IF(OFFSET('Hygiene Data'!$F$11,0,10*ROW('Hygiene Data'!F183))="","",OFFSET('Hygiene Data'!$F$11,0,10*ROW('Hygiene Data'!F183)))</f>
        <v/>
      </c>
      <c r="DV189" s="285" t="str">
        <f ca="true">+IF(OFFSET('Hygiene Data'!$F$12,0,10*ROW('Hygiene Data'!F183))="","",OFFSET('Hygiene Data'!$F$12,0,10*ROW('Hygiene Data'!F183)))</f>
        <v/>
      </c>
      <c r="DW189" s="285" t="str">
        <f ca="true">+IF(OFFSET('Hygiene Data'!$F$13,0,10*ROW('Hygiene Data'!F183))="","",OFFSET('Hygiene Data'!$F$13,0,10*ROW('Hygiene Data'!F183)))</f>
        <v/>
      </c>
      <c r="DX189" s="285" t="str">
        <f ca="true">+IF(OFFSET('Hygiene Data'!$G$11,0,10*ROW('Hygiene Data'!G183))="","",OFFSET('Hygiene Data'!$G$11,0,10*ROW('Hygiene Data'!G183)))</f>
        <v/>
      </c>
      <c r="DY189" s="285" t="str">
        <f ca="true">+IF(OFFSET('Hygiene Data'!$G$12,0,10*ROW('Hygiene Data'!G183))="","",OFFSET('Hygiene Data'!$G$12,0,10*ROW('Hygiene Data'!G183)))</f>
        <v/>
      </c>
      <c r="DZ189" s="285" t="str">
        <f ca="true">+IF(OFFSET('Hygiene Data'!$G$13,0,10*ROW('Hygiene Data'!G183))="","",OFFSET('Hygiene Data'!$G$13,0,10*ROW('Hygiene Data'!G183)))</f>
        <v/>
      </c>
      <c r="EA189" s="285" t="str">
        <f ca="true">+IF(OFFSET('Hygiene Data'!$H$11,0,10*ROW('Hygiene Data'!H183))="","",OFFSET('Hygiene Data'!$H$11,0,10*ROW('Hygiene Data'!H183)))</f>
        <v/>
      </c>
      <c r="EB189" s="285" t="str">
        <f ca="true">+IF(OFFSET('Hygiene Data'!$H$12,0,10*ROW('Hygiene Data'!H183))="","",OFFSET('Hygiene Data'!$H$12,0,10*ROW('Hygiene Data'!H183)))</f>
        <v/>
      </c>
      <c r="EC189" s="285" t="str">
        <f ca="true">+IF(OFFSET('Hygiene Data'!$H$13,0,10*ROW('Hygiene Data'!H183))="","",OFFSET('Hygiene Data'!$H$13,0,10*ROW('Hygiene Data'!H183)))</f>
        <v/>
      </c>
      <c r="ED189" s="285" t="str">
        <f ca="true">+IF(OFFSET('Hygiene Data'!$I$11,0,10*ROW('Hygiene Data'!I183))="","",OFFSET('Hygiene Data'!$I$11,0,10*ROW('Hygiene Data'!I183)))</f>
        <v/>
      </c>
      <c r="EE189" s="285" t="str">
        <f ca="true">+IF(OFFSET('Hygiene Data'!$I$12,0,10*ROW('Hygiene Data'!I183))="","",OFFSET('Hygiene Data'!$I$12,0,10*ROW('Hygiene Data'!I183)))</f>
        <v/>
      </c>
      <c r="EF189" s="285" t="str">
        <f ca="true">+IF(OFFSET('Hygiene Data'!$I$13,0,10*ROW('Hygiene Data'!I183))="","",OFFSET('Hygiene Data'!$I$13,0,10*ROW('Hygiene Data'!I183)))</f>
        <v/>
      </c>
    </row>
    <row xmlns:x14ac="http://schemas.microsoft.com/office/spreadsheetml/2009/9/ac" r="190" x14ac:dyDescent="0.2">
      <c r="A190" s="35" t="str">
        <f ca="true">+IF(OFFSET('Water Data'!$B$2,0,10*ROW('Water Data'!E184))="","",OFFSET('Water Data'!$B$2,0,10*ROW('Water Data'!E184)))</f>
        <v/>
      </c>
      <c r="B190" s="35" t="str">
        <f ca="true">+IF(OFFSET('Water Data'!$C$2,0,10*ROW('Water Data'!F184))="","",OFFSET('Water Data'!$C$2,0,10*ROW('Water Data'!F184)))</f>
        <v/>
      </c>
      <c r="C190" s="341" t="str">
        <f t="shared" ca="true" si="2"/>
        <v/>
      </c>
      <c r="D190" s="89"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89"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89"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89"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89"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89"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89"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89"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89"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89"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89"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89"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89"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89"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89"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89"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89"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89"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0"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0"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0"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0"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0"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0"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0"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0"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0"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0"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0"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0"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0"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0"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0"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0"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0"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0"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0"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0"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0"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0"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0"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0"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0"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0"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0"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0"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0"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0"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1"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1"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1"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1"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1"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1"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1"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1"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1"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1"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1"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1"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1"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1"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1"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1"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1"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1"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85"/>
      <c r="BS190" s="285" t="str">
        <f ca="true">+IF(OFFSET('Water Data'!$D$27,0,10*ROW('Water Data'!D184))="","",OFFSET('Water Data'!$D$27,0,10*ROW('Water Data'!D184)))</f>
        <v/>
      </c>
      <c r="BT190" s="285" t="str">
        <f ca="true">+IF(OFFSET('Water Data'!$D$28,0,10*ROW('Water Data'!D184))="","",OFFSET('Water Data'!$D$28,0,10*ROW('Water Data'!D184)))</f>
        <v/>
      </c>
      <c r="BU190" s="285" t="str">
        <f ca="true">+IF(OFFSET('Water Data'!$D$29,0,10*ROW('Water Data'!D184))="","",OFFSET('Water Data'!$D$29,0,10*ROW('Water Data'!D184)))</f>
        <v/>
      </c>
      <c r="BV190" s="285" t="str">
        <f ca="true">+IF(OFFSET('Water Data'!$E$27,0,10*ROW('Water Data'!E184))="","",OFFSET('Water Data'!$E$27,0,10*ROW('Water Data'!E184)))</f>
        <v/>
      </c>
      <c r="BW190" s="285" t="str">
        <f ca="true">+IF(OFFSET('Water Data'!$E$28,0,10*ROW('Water Data'!E184))="","",OFFSET('Water Data'!$E$28,0,10*ROW('Water Data'!E184)))</f>
        <v/>
      </c>
      <c r="BX190" s="285" t="str">
        <f ca="true">+IF(OFFSET('Water Data'!$E$29,0,10*ROW('Water Data'!E184))="","",OFFSET('Water Data'!$E$29,0,10*ROW('Water Data'!E184)))</f>
        <v/>
      </c>
      <c r="BY190" s="285" t="str">
        <f ca="true">+IF(OFFSET('Water Data'!$F$27,0,10*ROW('Water Data'!F184))="","",OFFSET('Water Data'!$F$27,0,10*ROW('Water Data'!F184)))</f>
        <v/>
      </c>
      <c r="BZ190" s="285" t="str">
        <f ca="true">+IF(OFFSET('Water Data'!$F$28,0,10*ROW('Water Data'!F184))="","",OFFSET('Water Data'!$F$28,0,10*ROW('Water Data'!F184)))</f>
        <v/>
      </c>
      <c r="CA190" s="285" t="str">
        <f ca="true">+IF(OFFSET('Water Data'!$F$29,0,10*ROW('Water Data'!F184))="","",OFFSET('Water Data'!$F$29,0,10*ROW('Water Data'!F184)))</f>
        <v/>
      </c>
      <c r="CB190" s="285" t="str">
        <f ca="true">+IF(OFFSET('Water Data'!$G$27,0,10*ROW('Water Data'!G184))="","",OFFSET('Water Data'!$G$27,0,10*ROW('Water Data'!G184)))</f>
        <v/>
      </c>
      <c r="CC190" s="285" t="str">
        <f ca="true">+IF(OFFSET('Water Data'!$G$28,0,10*ROW('Water Data'!G184))="","",OFFSET('Water Data'!$G$28,0,10*ROW('Water Data'!G184)))</f>
        <v/>
      </c>
      <c r="CD190" s="285" t="str">
        <f ca="true">+IF(OFFSET('Water Data'!$G$29,0,10*ROW('Water Data'!G184))="","",OFFSET('Water Data'!$G$29,0,10*ROW('Water Data'!G184)))</f>
        <v/>
      </c>
      <c r="CE190" s="285" t="str">
        <f ca="true">+IF(OFFSET('Water Data'!$H$27,0,10*ROW('Water Data'!H184))="","",OFFSET('Water Data'!$H$27,0,10*ROW('Water Data'!H184)))</f>
        <v/>
      </c>
      <c r="CF190" s="285" t="str">
        <f ca="true">+IF(OFFSET('Water Data'!$H$28,0,10*ROW('Water Data'!H184))="","",OFFSET('Water Data'!$H$28,0,10*ROW('Water Data'!H184)))</f>
        <v/>
      </c>
      <c r="CG190" s="285" t="str">
        <f ca="true">+IF(OFFSET('Water Data'!$H$29,0,10*ROW('Water Data'!H184))="","",OFFSET('Water Data'!$H$29,0,10*ROW('Water Data'!H184)))</f>
        <v/>
      </c>
      <c r="CH190" s="285" t="str">
        <f ca="true">+IF(OFFSET('Water Data'!$I$27,0,10*ROW('Water Data'!I184))="","",OFFSET('Water Data'!$I$27,0,10*ROW('Water Data'!I184)))</f>
        <v/>
      </c>
      <c r="CI190" s="285" t="str">
        <f ca="true">+IF(OFFSET('Water Data'!$I$28,0,10*ROW('Water Data'!I184))="","",OFFSET('Water Data'!$I$28,0,10*ROW('Water Data'!I184)))</f>
        <v/>
      </c>
      <c r="CJ190" s="285" t="str">
        <f ca="true">+IF(OFFSET('Water Data'!$I$29,0,10*ROW('Water Data'!I184))="","",OFFSET('Water Data'!$I$29,0,10*ROW('Water Data'!I184)))</f>
        <v/>
      </c>
      <c r="CK190" s="285" t="str">
        <f ca="true">+IF(OFFSET('Sanitation Data'!$D$28,0,10*ROW('Sanitation Data'!D184))="","",OFFSET('Sanitation Data'!$D$28,0,10*ROW('Sanitation Data'!D184)))</f>
        <v/>
      </c>
      <c r="CL190" s="285" t="str">
        <f ca="true">+IF(OFFSET('Sanitation Data'!$D$29,0,10*ROW('Sanitation Data'!D184))="","",OFFSET('Sanitation Data'!$D$29,0,10*ROW('Sanitation Data'!D184)))</f>
        <v/>
      </c>
      <c r="CM190" s="285" t="str">
        <f ca="true">+IF(OFFSET('Sanitation Data'!$D$30,0,10*ROW('Sanitation Data'!D184))="","",OFFSET('Sanitation Data'!$D$30,0,10*ROW('Sanitation Data'!D184)))</f>
        <v/>
      </c>
      <c r="CN190" s="285" t="str">
        <f ca="true">+IF(OFFSET('Sanitation Data'!$D$31,0,10*ROW('Sanitation Data'!D184))="","",OFFSET('Sanitation Data'!$D$31,0,10*ROW('Sanitation Data'!D184)))</f>
        <v/>
      </c>
      <c r="CO190" s="285" t="str">
        <f ca="true">+IF(OFFSET('Sanitation Data'!$D$32,0,10*ROW('Sanitation Data'!D184))="","",OFFSET('Sanitation Data'!$D$32,0,10*ROW('Sanitation Data'!D184)))</f>
        <v/>
      </c>
      <c r="CP190" s="285" t="str">
        <f ca="true">+IF(OFFSET('Sanitation Data'!$E$28,0,10*ROW('Sanitation Data'!E184))="","",OFFSET('Sanitation Data'!$E$28,0,10*ROW('Sanitation Data'!E184)))</f>
        <v/>
      </c>
      <c r="CQ190" s="285" t="str">
        <f ca="true">+IF(OFFSET('Sanitation Data'!$E$29,0,10*ROW('Sanitation Data'!E184))="","",OFFSET('Sanitation Data'!$E$29,0,10*ROW('Sanitation Data'!E184)))</f>
        <v/>
      </c>
      <c r="CR190" s="285" t="str">
        <f ca="true">+IF(OFFSET('Sanitation Data'!$E$30,0,10*ROW('Sanitation Data'!E184))="","",OFFSET('Sanitation Data'!$E$30,0,10*ROW('Sanitation Data'!E184)))</f>
        <v/>
      </c>
      <c r="CS190" s="285" t="str">
        <f ca="true">+IF(OFFSET('Sanitation Data'!$E$31,0,10*ROW('Sanitation Data'!E184))="","",OFFSET('Sanitation Data'!$E$31,0,10*ROW('Sanitation Data'!E184)))</f>
        <v/>
      </c>
      <c r="CT190" s="285" t="str">
        <f ca="true">+IF(OFFSET('Sanitation Data'!$E$32,0,10*ROW('Sanitation Data'!E184))="","",OFFSET('Sanitation Data'!$E$32,0,10*ROW('Sanitation Data'!E184)))</f>
        <v/>
      </c>
      <c r="CU190" s="285" t="str">
        <f ca="true">+IF(OFFSET('Sanitation Data'!$F$28,0,10*ROW('Sanitation Data'!F184))="","",OFFSET('Sanitation Data'!$F$28,0,10*ROW('Sanitation Data'!F184)))</f>
        <v/>
      </c>
      <c r="CV190" s="285" t="str">
        <f ca="true">+IF(OFFSET('Sanitation Data'!$F$29,0,10*ROW('Sanitation Data'!F184))="","",OFFSET('Sanitation Data'!$F$29,0,10*ROW('Sanitation Data'!F184)))</f>
        <v/>
      </c>
      <c r="CW190" s="285" t="str">
        <f ca="true">+IF(OFFSET('Sanitation Data'!$F$30,0,10*ROW('Sanitation Data'!F184))="","",OFFSET('Sanitation Data'!$F$30,0,10*ROW('Sanitation Data'!F184)))</f>
        <v/>
      </c>
      <c r="CX190" s="285" t="str">
        <f ca="true">+IF(OFFSET('Sanitation Data'!$F$31,0,10*ROW('Sanitation Data'!F184))="","",OFFSET('Sanitation Data'!$F$31,0,10*ROW('Sanitation Data'!F184)))</f>
        <v/>
      </c>
      <c r="CY190" s="285" t="str">
        <f ca="true">+IF(OFFSET('Sanitation Data'!$F$32,0,10*ROW('Sanitation Data'!F184))="","",OFFSET('Sanitation Data'!$F$32,0,10*ROW('Sanitation Data'!F184)))</f>
        <v/>
      </c>
      <c r="CZ190" s="285" t="str">
        <f ca="true">+IF(OFFSET('Sanitation Data'!$G$28,0,10*ROW('Sanitation Data'!G184))="","",OFFSET('Sanitation Data'!$G$28,0,10*ROW('Sanitation Data'!G184)))</f>
        <v/>
      </c>
      <c r="DA190" s="285" t="str">
        <f ca="true">+IF(OFFSET('Sanitation Data'!$G$29,0,10*ROW('Sanitation Data'!G184))="","",OFFSET('Sanitation Data'!$G$29,0,10*ROW('Sanitation Data'!G184)))</f>
        <v/>
      </c>
      <c r="DB190" s="285" t="str">
        <f ca="true">+IF(OFFSET('Sanitation Data'!$G$30,0,10*ROW('Sanitation Data'!G184))="","",OFFSET('Sanitation Data'!$G$30,0,10*ROW('Sanitation Data'!G184)))</f>
        <v/>
      </c>
      <c r="DC190" s="285" t="str">
        <f ca="true">+IF(OFFSET('Sanitation Data'!$G$31,0,10*ROW('Sanitation Data'!G184))="","",OFFSET('Sanitation Data'!$G$31,0,10*ROW('Sanitation Data'!G184)))</f>
        <v/>
      </c>
      <c r="DD190" s="285" t="str">
        <f ca="true">+IF(OFFSET('Sanitation Data'!$G$32,0,10*ROW('Sanitation Data'!G184))="","",OFFSET('Sanitation Data'!$G$32,0,10*ROW('Sanitation Data'!G184)))</f>
        <v/>
      </c>
      <c r="DE190" s="285" t="str">
        <f ca="true">+IF(OFFSET('Sanitation Data'!$H$28,0,10*ROW('Sanitation Data'!H184))="","",OFFSET('Sanitation Data'!$H$28,0,10*ROW('Sanitation Data'!H184)))</f>
        <v/>
      </c>
      <c r="DF190" s="285" t="str">
        <f ca="true">+IF(OFFSET('Sanitation Data'!$H$29,0,10*ROW('Sanitation Data'!H184))="","",OFFSET('Sanitation Data'!$H$29,0,10*ROW('Sanitation Data'!H184)))</f>
        <v/>
      </c>
      <c r="DG190" s="285" t="str">
        <f ca="true">+IF(OFFSET('Sanitation Data'!$H$30,0,10*ROW('Sanitation Data'!H184))="","",OFFSET('Sanitation Data'!$H$30,0,10*ROW('Sanitation Data'!H184)))</f>
        <v/>
      </c>
      <c r="DH190" s="285" t="str">
        <f ca="true">+IF(OFFSET('Sanitation Data'!$H$31,0,10*ROW('Sanitation Data'!H184))="","",OFFSET('Sanitation Data'!$H$31,0,10*ROW('Sanitation Data'!H184)))</f>
        <v/>
      </c>
      <c r="DI190" s="285" t="str">
        <f ca="true">+IF(OFFSET('Sanitation Data'!$H$32,0,10*ROW('Sanitation Data'!H184))="","",OFFSET('Sanitation Data'!$H$32,0,10*ROW('Sanitation Data'!H184)))</f>
        <v/>
      </c>
      <c r="DJ190" s="285" t="str">
        <f ca="true">+IF(OFFSET('Sanitation Data'!$I$28,0,10*ROW('Sanitation Data'!I184))="","",OFFSET('Sanitation Data'!$I$28,0,10*ROW('Sanitation Data'!I184)))</f>
        <v/>
      </c>
      <c r="DK190" s="285" t="str">
        <f ca="true">+IF(OFFSET('Sanitation Data'!$I$29,0,10*ROW('Sanitation Data'!I184))="","",OFFSET('Sanitation Data'!$I$29,0,10*ROW('Sanitation Data'!I184)))</f>
        <v/>
      </c>
      <c r="DL190" s="285" t="str">
        <f ca="true">+IF(OFFSET('Sanitation Data'!$I$30,0,10*ROW('Sanitation Data'!I184))="","",OFFSET('Sanitation Data'!$I$30,0,10*ROW('Sanitation Data'!I184)))</f>
        <v/>
      </c>
      <c r="DM190" s="285" t="str">
        <f ca="true">+IF(OFFSET('Sanitation Data'!$I$31,0,10*ROW('Sanitation Data'!I184))="","",OFFSET('Sanitation Data'!$I$31,0,10*ROW('Sanitation Data'!I184)))</f>
        <v/>
      </c>
      <c r="DN190" s="285" t="str">
        <f ca="true">+IF(OFFSET('Sanitation Data'!$I$32,0,10*ROW('Sanitation Data'!I184))="","",OFFSET('Sanitation Data'!$I$32,0,10*ROW('Sanitation Data'!I184)))</f>
        <v/>
      </c>
      <c r="DO190" s="285" t="str">
        <f ca="true">+IF(OFFSET('Hygiene Data'!$D$11,0,10*ROW('Hygiene Data'!D184))="","",OFFSET('Hygiene Data'!$D$11,0,10*ROW('Hygiene Data'!D184)))</f>
        <v/>
      </c>
      <c r="DP190" s="285" t="str">
        <f ca="true">+IF(OFFSET('Hygiene Data'!$D$12,0,10*ROW('Hygiene Data'!D184))="","",OFFSET('Hygiene Data'!$D$12,0,10*ROW('Hygiene Data'!D184)))</f>
        <v/>
      </c>
      <c r="DQ190" s="285" t="str">
        <f ca="true">+IF(OFFSET('Hygiene Data'!$D$13,0,10*ROW('Hygiene Data'!D184))="","",OFFSET('Hygiene Data'!$D$13,0,10*ROW('Hygiene Data'!D184)))</f>
        <v/>
      </c>
      <c r="DR190" s="285" t="str">
        <f ca="true">+IF(OFFSET('Hygiene Data'!$E$11,0,10*ROW('Hygiene Data'!E184))="","",OFFSET('Hygiene Data'!$E$11,0,10*ROW('Hygiene Data'!E184)))</f>
        <v/>
      </c>
      <c r="DS190" s="285" t="str">
        <f ca="true">+IF(OFFSET('Hygiene Data'!$E$12,0,10*ROW('Hygiene Data'!E184))="","",OFFSET('Hygiene Data'!$E$12,0,10*ROW('Hygiene Data'!E184)))</f>
        <v/>
      </c>
      <c r="DT190" s="285" t="str">
        <f ca="true">+IF(OFFSET('Hygiene Data'!$E$13,0,10*ROW('Hygiene Data'!E184))="","",OFFSET('Hygiene Data'!$E$13,0,10*ROW('Hygiene Data'!E184)))</f>
        <v/>
      </c>
      <c r="DU190" s="285" t="str">
        <f ca="true">+IF(OFFSET('Hygiene Data'!$F$11,0,10*ROW('Hygiene Data'!F184))="","",OFFSET('Hygiene Data'!$F$11,0,10*ROW('Hygiene Data'!F184)))</f>
        <v/>
      </c>
      <c r="DV190" s="285" t="str">
        <f ca="true">+IF(OFFSET('Hygiene Data'!$F$12,0,10*ROW('Hygiene Data'!F184))="","",OFFSET('Hygiene Data'!$F$12,0,10*ROW('Hygiene Data'!F184)))</f>
        <v/>
      </c>
      <c r="DW190" s="285" t="str">
        <f ca="true">+IF(OFFSET('Hygiene Data'!$F$13,0,10*ROW('Hygiene Data'!F184))="","",OFFSET('Hygiene Data'!$F$13,0,10*ROW('Hygiene Data'!F184)))</f>
        <v/>
      </c>
      <c r="DX190" s="285" t="str">
        <f ca="true">+IF(OFFSET('Hygiene Data'!$G$11,0,10*ROW('Hygiene Data'!G184))="","",OFFSET('Hygiene Data'!$G$11,0,10*ROW('Hygiene Data'!G184)))</f>
        <v/>
      </c>
      <c r="DY190" s="285" t="str">
        <f ca="true">+IF(OFFSET('Hygiene Data'!$G$12,0,10*ROW('Hygiene Data'!G184))="","",OFFSET('Hygiene Data'!$G$12,0,10*ROW('Hygiene Data'!G184)))</f>
        <v/>
      </c>
      <c r="DZ190" s="285" t="str">
        <f ca="true">+IF(OFFSET('Hygiene Data'!$G$13,0,10*ROW('Hygiene Data'!G184))="","",OFFSET('Hygiene Data'!$G$13,0,10*ROW('Hygiene Data'!G184)))</f>
        <v/>
      </c>
      <c r="EA190" s="285" t="str">
        <f ca="true">+IF(OFFSET('Hygiene Data'!$H$11,0,10*ROW('Hygiene Data'!H184))="","",OFFSET('Hygiene Data'!$H$11,0,10*ROW('Hygiene Data'!H184)))</f>
        <v/>
      </c>
      <c r="EB190" s="285" t="str">
        <f ca="true">+IF(OFFSET('Hygiene Data'!$H$12,0,10*ROW('Hygiene Data'!H184))="","",OFFSET('Hygiene Data'!$H$12,0,10*ROW('Hygiene Data'!H184)))</f>
        <v/>
      </c>
      <c r="EC190" s="285" t="str">
        <f ca="true">+IF(OFFSET('Hygiene Data'!$H$13,0,10*ROW('Hygiene Data'!H184))="","",OFFSET('Hygiene Data'!$H$13,0,10*ROW('Hygiene Data'!H184)))</f>
        <v/>
      </c>
      <c r="ED190" s="285" t="str">
        <f ca="true">+IF(OFFSET('Hygiene Data'!$I$11,0,10*ROW('Hygiene Data'!I184))="","",OFFSET('Hygiene Data'!$I$11,0,10*ROW('Hygiene Data'!I184)))</f>
        <v/>
      </c>
      <c r="EE190" s="285" t="str">
        <f ca="true">+IF(OFFSET('Hygiene Data'!$I$12,0,10*ROW('Hygiene Data'!I184))="","",OFFSET('Hygiene Data'!$I$12,0,10*ROW('Hygiene Data'!I184)))</f>
        <v/>
      </c>
      <c r="EF190" s="285" t="str">
        <f ca="true">+IF(OFFSET('Hygiene Data'!$I$13,0,10*ROW('Hygiene Data'!I184))="","",OFFSET('Hygiene Data'!$I$13,0,10*ROW('Hygiene Data'!I184)))</f>
        <v/>
      </c>
    </row>
    <row xmlns:x14ac="http://schemas.microsoft.com/office/spreadsheetml/2009/9/ac" r="191" x14ac:dyDescent="0.2">
      <c r="A191" s="35" t="str">
        <f ca="true">+IF(OFFSET('Water Data'!$B$2,0,10*ROW('Water Data'!E185))="","",OFFSET('Water Data'!$B$2,0,10*ROW('Water Data'!E185)))</f>
        <v/>
      </c>
      <c r="B191" s="35" t="str">
        <f ca="true">+IF(OFFSET('Water Data'!$C$2,0,10*ROW('Water Data'!F185))="","",OFFSET('Water Data'!$C$2,0,10*ROW('Water Data'!F185)))</f>
        <v/>
      </c>
      <c r="C191" s="341" t="str">
        <f t="shared" ca="true" si="2"/>
        <v/>
      </c>
      <c r="D191" s="89"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89"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89"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89"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89"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89"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89"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89"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89"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89"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89"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89"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89"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89"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89"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89"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89"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89"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0"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0"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0"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0"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0"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0"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0"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0"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0"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0"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0"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0"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0"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0"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0"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0"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0"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0"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0"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0"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0"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0"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0"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0"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0"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0"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0"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0"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0"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0"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1"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1"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1"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1"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1"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1"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1"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1"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1"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1"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1"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1"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1"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1"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1"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1"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1"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1"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85"/>
      <c r="BS191" s="285" t="str">
        <f ca="true">+IF(OFFSET('Water Data'!$D$27,0,10*ROW('Water Data'!D185))="","",OFFSET('Water Data'!$D$27,0,10*ROW('Water Data'!D185)))</f>
        <v/>
      </c>
      <c r="BT191" s="285" t="str">
        <f ca="true">+IF(OFFSET('Water Data'!$D$28,0,10*ROW('Water Data'!D185))="","",OFFSET('Water Data'!$D$28,0,10*ROW('Water Data'!D185)))</f>
        <v/>
      </c>
      <c r="BU191" s="285" t="str">
        <f ca="true">+IF(OFFSET('Water Data'!$D$29,0,10*ROW('Water Data'!D185))="","",OFFSET('Water Data'!$D$29,0,10*ROW('Water Data'!D185)))</f>
        <v/>
      </c>
      <c r="BV191" s="285" t="str">
        <f ca="true">+IF(OFFSET('Water Data'!$E$27,0,10*ROW('Water Data'!E185))="","",OFFSET('Water Data'!$E$27,0,10*ROW('Water Data'!E185)))</f>
        <v/>
      </c>
      <c r="BW191" s="285" t="str">
        <f ca="true">+IF(OFFSET('Water Data'!$E$28,0,10*ROW('Water Data'!E185))="","",OFFSET('Water Data'!$E$28,0,10*ROW('Water Data'!E185)))</f>
        <v/>
      </c>
      <c r="BX191" s="285" t="str">
        <f ca="true">+IF(OFFSET('Water Data'!$E$29,0,10*ROW('Water Data'!E185))="","",OFFSET('Water Data'!$E$29,0,10*ROW('Water Data'!E185)))</f>
        <v/>
      </c>
      <c r="BY191" s="285" t="str">
        <f ca="true">+IF(OFFSET('Water Data'!$F$27,0,10*ROW('Water Data'!F185))="","",OFFSET('Water Data'!$F$27,0,10*ROW('Water Data'!F185)))</f>
        <v/>
      </c>
      <c r="BZ191" s="285" t="str">
        <f ca="true">+IF(OFFSET('Water Data'!$F$28,0,10*ROW('Water Data'!F185))="","",OFFSET('Water Data'!$F$28,0,10*ROW('Water Data'!F185)))</f>
        <v/>
      </c>
      <c r="CA191" s="285" t="str">
        <f ca="true">+IF(OFFSET('Water Data'!$F$29,0,10*ROW('Water Data'!F185))="","",OFFSET('Water Data'!$F$29,0,10*ROW('Water Data'!F185)))</f>
        <v/>
      </c>
      <c r="CB191" s="285" t="str">
        <f ca="true">+IF(OFFSET('Water Data'!$G$27,0,10*ROW('Water Data'!G185))="","",OFFSET('Water Data'!$G$27,0,10*ROW('Water Data'!G185)))</f>
        <v/>
      </c>
      <c r="CC191" s="285" t="str">
        <f ca="true">+IF(OFFSET('Water Data'!$G$28,0,10*ROW('Water Data'!G185))="","",OFFSET('Water Data'!$G$28,0,10*ROW('Water Data'!G185)))</f>
        <v/>
      </c>
      <c r="CD191" s="285" t="str">
        <f ca="true">+IF(OFFSET('Water Data'!$G$29,0,10*ROW('Water Data'!G185))="","",OFFSET('Water Data'!$G$29,0,10*ROW('Water Data'!G185)))</f>
        <v/>
      </c>
      <c r="CE191" s="285" t="str">
        <f ca="true">+IF(OFFSET('Water Data'!$H$27,0,10*ROW('Water Data'!H185))="","",OFFSET('Water Data'!$H$27,0,10*ROW('Water Data'!H185)))</f>
        <v/>
      </c>
      <c r="CF191" s="285" t="str">
        <f ca="true">+IF(OFFSET('Water Data'!$H$28,0,10*ROW('Water Data'!H185))="","",OFFSET('Water Data'!$H$28,0,10*ROW('Water Data'!H185)))</f>
        <v/>
      </c>
      <c r="CG191" s="285" t="str">
        <f ca="true">+IF(OFFSET('Water Data'!$H$29,0,10*ROW('Water Data'!H185))="","",OFFSET('Water Data'!$H$29,0,10*ROW('Water Data'!H185)))</f>
        <v/>
      </c>
      <c r="CH191" s="285" t="str">
        <f ca="true">+IF(OFFSET('Water Data'!$I$27,0,10*ROW('Water Data'!I185))="","",OFFSET('Water Data'!$I$27,0,10*ROW('Water Data'!I185)))</f>
        <v/>
      </c>
      <c r="CI191" s="285" t="str">
        <f ca="true">+IF(OFFSET('Water Data'!$I$28,0,10*ROW('Water Data'!I185))="","",OFFSET('Water Data'!$I$28,0,10*ROW('Water Data'!I185)))</f>
        <v/>
      </c>
      <c r="CJ191" s="285" t="str">
        <f ca="true">+IF(OFFSET('Water Data'!$I$29,0,10*ROW('Water Data'!I185))="","",OFFSET('Water Data'!$I$29,0,10*ROW('Water Data'!I185)))</f>
        <v/>
      </c>
      <c r="CK191" s="285" t="str">
        <f ca="true">+IF(OFFSET('Sanitation Data'!$D$28,0,10*ROW('Sanitation Data'!D185))="","",OFFSET('Sanitation Data'!$D$28,0,10*ROW('Sanitation Data'!D185)))</f>
        <v/>
      </c>
      <c r="CL191" s="285" t="str">
        <f ca="true">+IF(OFFSET('Sanitation Data'!$D$29,0,10*ROW('Sanitation Data'!D185))="","",OFFSET('Sanitation Data'!$D$29,0,10*ROW('Sanitation Data'!D185)))</f>
        <v/>
      </c>
      <c r="CM191" s="285" t="str">
        <f ca="true">+IF(OFFSET('Sanitation Data'!$D$30,0,10*ROW('Sanitation Data'!D185))="","",OFFSET('Sanitation Data'!$D$30,0,10*ROW('Sanitation Data'!D185)))</f>
        <v/>
      </c>
      <c r="CN191" s="285" t="str">
        <f ca="true">+IF(OFFSET('Sanitation Data'!$D$31,0,10*ROW('Sanitation Data'!D185))="","",OFFSET('Sanitation Data'!$D$31,0,10*ROW('Sanitation Data'!D185)))</f>
        <v/>
      </c>
      <c r="CO191" s="285" t="str">
        <f ca="true">+IF(OFFSET('Sanitation Data'!$D$32,0,10*ROW('Sanitation Data'!D185))="","",OFFSET('Sanitation Data'!$D$32,0,10*ROW('Sanitation Data'!D185)))</f>
        <v/>
      </c>
      <c r="CP191" s="285" t="str">
        <f ca="true">+IF(OFFSET('Sanitation Data'!$E$28,0,10*ROW('Sanitation Data'!E185))="","",OFFSET('Sanitation Data'!$E$28,0,10*ROW('Sanitation Data'!E185)))</f>
        <v/>
      </c>
      <c r="CQ191" s="285" t="str">
        <f ca="true">+IF(OFFSET('Sanitation Data'!$E$29,0,10*ROW('Sanitation Data'!E185))="","",OFFSET('Sanitation Data'!$E$29,0,10*ROW('Sanitation Data'!E185)))</f>
        <v/>
      </c>
      <c r="CR191" s="285" t="str">
        <f ca="true">+IF(OFFSET('Sanitation Data'!$E$30,0,10*ROW('Sanitation Data'!E185))="","",OFFSET('Sanitation Data'!$E$30,0,10*ROW('Sanitation Data'!E185)))</f>
        <v/>
      </c>
      <c r="CS191" s="285" t="str">
        <f ca="true">+IF(OFFSET('Sanitation Data'!$E$31,0,10*ROW('Sanitation Data'!E185))="","",OFFSET('Sanitation Data'!$E$31,0,10*ROW('Sanitation Data'!E185)))</f>
        <v/>
      </c>
      <c r="CT191" s="285" t="str">
        <f ca="true">+IF(OFFSET('Sanitation Data'!$E$32,0,10*ROW('Sanitation Data'!E185))="","",OFFSET('Sanitation Data'!$E$32,0,10*ROW('Sanitation Data'!E185)))</f>
        <v/>
      </c>
      <c r="CU191" s="285" t="str">
        <f ca="true">+IF(OFFSET('Sanitation Data'!$F$28,0,10*ROW('Sanitation Data'!F185))="","",OFFSET('Sanitation Data'!$F$28,0,10*ROW('Sanitation Data'!F185)))</f>
        <v/>
      </c>
      <c r="CV191" s="285" t="str">
        <f ca="true">+IF(OFFSET('Sanitation Data'!$F$29,0,10*ROW('Sanitation Data'!F185))="","",OFFSET('Sanitation Data'!$F$29,0,10*ROW('Sanitation Data'!F185)))</f>
        <v/>
      </c>
      <c r="CW191" s="285" t="str">
        <f ca="true">+IF(OFFSET('Sanitation Data'!$F$30,0,10*ROW('Sanitation Data'!F185))="","",OFFSET('Sanitation Data'!$F$30,0,10*ROW('Sanitation Data'!F185)))</f>
        <v/>
      </c>
      <c r="CX191" s="285" t="str">
        <f ca="true">+IF(OFFSET('Sanitation Data'!$F$31,0,10*ROW('Sanitation Data'!F185))="","",OFFSET('Sanitation Data'!$F$31,0,10*ROW('Sanitation Data'!F185)))</f>
        <v/>
      </c>
      <c r="CY191" s="285" t="str">
        <f ca="true">+IF(OFFSET('Sanitation Data'!$F$32,0,10*ROW('Sanitation Data'!F185))="","",OFFSET('Sanitation Data'!$F$32,0,10*ROW('Sanitation Data'!F185)))</f>
        <v/>
      </c>
      <c r="CZ191" s="285" t="str">
        <f ca="true">+IF(OFFSET('Sanitation Data'!$G$28,0,10*ROW('Sanitation Data'!G185))="","",OFFSET('Sanitation Data'!$G$28,0,10*ROW('Sanitation Data'!G185)))</f>
        <v/>
      </c>
      <c r="DA191" s="285" t="str">
        <f ca="true">+IF(OFFSET('Sanitation Data'!$G$29,0,10*ROW('Sanitation Data'!G185))="","",OFFSET('Sanitation Data'!$G$29,0,10*ROW('Sanitation Data'!G185)))</f>
        <v/>
      </c>
      <c r="DB191" s="285" t="str">
        <f ca="true">+IF(OFFSET('Sanitation Data'!$G$30,0,10*ROW('Sanitation Data'!G185))="","",OFFSET('Sanitation Data'!$G$30,0,10*ROW('Sanitation Data'!G185)))</f>
        <v/>
      </c>
      <c r="DC191" s="285" t="str">
        <f ca="true">+IF(OFFSET('Sanitation Data'!$G$31,0,10*ROW('Sanitation Data'!G185))="","",OFFSET('Sanitation Data'!$G$31,0,10*ROW('Sanitation Data'!G185)))</f>
        <v/>
      </c>
      <c r="DD191" s="285" t="str">
        <f ca="true">+IF(OFFSET('Sanitation Data'!$G$32,0,10*ROW('Sanitation Data'!G185))="","",OFFSET('Sanitation Data'!$G$32,0,10*ROW('Sanitation Data'!G185)))</f>
        <v/>
      </c>
      <c r="DE191" s="285" t="str">
        <f ca="true">+IF(OFFSET('Sanitation Data'!$H$28,0,10*ROW('Sanitation Data'!H185))="","",OFFSET('Sanitation Data'!$H$28,0,10*ROW('Sanitation Data'!H185)))</f>
        <v/>
      </c>
      <c r="DF191" s="285" t="str">
        <f ca="true">+IF(OFFSET('Sanitation Data'!$H$29,0,10*ROW('Sanitation Data'!H185))="","",OFFSET('Sanitation Data'!$H$29,0,10*ROW('Sanitation Data'!H185)))</f>
        <v/>
      </c>
      <c r="DG191" s="285" t="str">
        <f ca="true">+IF(OFFSET('Sanitation Data'!$H$30,0,10*ROW('Sanitation Data'!H185))="","",OFFSET('Sanitation Data'!$H$30,0,10*ROW('Sanitation Data'!H185)))</f>
        <v/>
      </c>
      <c r="DH191" s="285" t="str">
        <f ca="true">+IF(OFFSET('Sanitation Data'!$H$31,0,10*ROW('Sanitation Data'!H185))="","",OFFSET('Sanitation Data'!$H$31,0,10*ROW('Sanitation Data'!H185)))</f>
        <v/>
      </c>
      <c r="DI191" s="285" t="str">
        <f ca="true">+IF(OFFSET('Sanitation Data'!$H$32,0,10*ROW('Sanitation Data'!H185))="","",OFFSET('Sanitation Data'!$H$32,0,10*ROW('Sanitation Data'!H185)))</f>
        <v/>
      </c>
      <c r="DJ191" s="285" t="str">
        <f ca="true">+IF(OFFSET('Sanitation Data'!$I$28,0,10*ROW('Sanitation Data'!I185))="","",OFFSET('Sanitation Data'!$I$28,0,10*ROW('Sanitation Data'!I185)))</f>
        <v/>
      </c>
      <c r="DK191" s="285" t="str">
        <f ca="true">+IF(OFFSET('Sanitation Data'!$I$29,0,10*ROW('Sanitation Data'!I185))="","",OFFSET('Sanitation Data'!$I$29,0,10*ROW('Sanitation Data'!I185)))</f>
        <v/>
      </c>
      <c r="DL191" s="285" t="str">
        <f ca="true">+IF(OFFSET('Sanitation Data'!$I$30,0,10*ROW('Sanitation Data'!I185))="","",OFFSET('Sanitation Data'!$I$30,0,10*ROW('Sanitation Data'!I185)))</f>
        <v/>
      </c>
      <c r="DM191" s="285" t="str">
        <f ca="true">+IF(OFFSET('Sanitation Data'!$I$31,0,10*ROW('Sanitation Data'!I185))="","",OFFSET('Sanitation Data'!$I$31,0,10*ROW('Sanitation Data'!I185)))</f>
        <v/>
      </c>
      <c r="DN191" s="285" t="str">
        <f ca="true">+IF(OFFSET('Sanitation Data'!$I$32,0,10*ROW('Sanitation Data'!I185))="","",OFFSET('Sanitation Data'!$I$32,0,10*ROW('Sanitation Data'!I185)))</f>
        <v/>
      </c>
      <c r="DO191" s="285" t="str">
        <f ca="true">+IF(OFFSET('Hygiene Data'!$D$11,0,10*ROW('Hygiene Data'!D185))="","",OFFSET('Hygiene Data'!$D$11,0,10*ROW('Hygiene Data'!D185)))</f>
        <v/>
      </c>
      <c r="DP191" s="285" t="str">
        <f ca="true">+IF(OFFSET('Hygiene Data'!$D$12,0,10*ROW('Hygiene Data'!D185))="","",OFFSET('Hygiene Data'!$D$12,0,10*ROW('Hygiene Data'!D185)))</f>
        <v/>
      </c>
      <c r="DQ191" s="285" t="str">
        <f ca="true">+IF(OFFSET('Hygiene Data'!$D$13,0,10*ROW('Hygiene Data'!D185))="","",OFFSET('Hygiene Data'!$D$13,0,10*ROW('Hygiene Data'!D185)))</f>
        <v/>
      </c>
      <c r="DR191" s="285" t="str">
        <f ca="true">+IF(OFFSET('Hygiene Data'!$E$11,0,10*ROW('Hygiene Data'!E185))="","",OFFSET('Hygiene Data'!$E$11,0,10*ROW('Hygiene Data'!E185)))</f>
        <v/>
      </c>
      <c r="DS191" s="285" t="str">
        <f ca="true">+IF(OFFSET('Hygiene Data'!$E$12,0,10*ROW('Hygiene Data'!E185))="","",OFFSET('Hygiene Data'!$E$12,0,10*ROW('Hygiene Data'!E185)))</f>
        <v/>
      </c>
      <c r="DT191" s="285" t="str">
        <f ca="true">+IF(OFFSET('Hygiene Data'!$E$13,0,10*ROW('Hygiene Data'!E185))="","",OFFSET('Hygiene Data'!$E$13,0,10*ROW('Hygiene Data'!E185)))</f>
        <v/>
      </c>
      <c r="DU191" s="285" t="str">
        <f ca="true">+IF(OFFSET('Hygiene Data'!$F$11,0,10*ROW('Hygiene Data'!F185))="","",OFFSET('Hygiene Data'!$F$11,0,10*ROW('Hygiene Data'!F185)))</f>
        <v/>
      </c>
      <c r="DV191" s="285" t="str">
        <f ca="true">+IF(OFFSET('Hygiene Data'!$F$12,0,10*ROW('Hygiene Data'!F185))="","",OFFSET('Hygiene Data'!$F$12,0,10*ROW('Hygiene Data'!F185)))</f>
        <v/>
      </c>
      <c r="DW191" s="285" t="str">
        <f ca="true">+IF(OFFSET('Hygiene Data'!$F$13,0,10*ROW('Hygiene Data'!F185))="","",OFFSET('Hygiene Data'!$F$13,0,10*ROW('Hygiene Data'!F185)))</f>
        <v/>
      </c>
      <c r="DX191" s="285" t="str">
        <f ca="true">+IF(OFFSET('Hygiene Data'!$G$11,0,10*ROW('Hygiene Data'!G185))="","",OFFSET('Hygiene Data'!$G$11,0,10*ROW('Hygiene Data'!G185)))</f>
        <v/>
      </c>
      <c r="DY191" s="285" t="str">
        <f ca="true">+IF(OFFSET('Hygiene Data'!$G$12,0,10*ROW('Hygiene Data'!G185))="","",OFFSET('Hygiene Data'!$G$12,0,10*ROW('Hygiene Data'!G185)))</f>
        <v/>
      </c>
      <c r="DZ191" s="285" t="str">
        <f ca="true">+IF(OFFSET('Hygiene Data'!$G$13,0,10*ROW('Hygiene Data'!G185))="","",OFFSET('Hygiene Data'!$G$13,0,10*ROW('Hygiene Data'!G185)))</f>
        <v/>
      </c>
      <c r="EA191" s="285" t="str">
        <f ca="true">+IF(OFFSET('Hygiene Data'!$H$11,0,10*ROW('Hygiene Data'!H185))="","",OFFSET('Hygiene Data'!$H$11,0,10*ROW('Hygiene Data'!H185)))</f>
        <v/>
      </c>
      <c r="EB191" s="285" t="str">
        <f ca="true">+IF(OFFSET('Hygiene Data'!$H$12,0,10*ROW('Hygiene Data'!H185))="","",OFFSET('Hygiene Data'!$H$12,0,10*ROW('Hygiene Data'!H185)))</f>
        <v/>
      </c>
      <c r="EC191" s="285" t="str">
        <f ca="true">+IF(OFFSET('Hygiene Data'!$H$13,0,10*ROW('Hygiene Data'!H185))="","",OFFSET('Hygiene Data'!$H$13,0,10*ROW('Hygiene Data'!H185)))</f>
        <v/>
      </c>
      <c r="ED191" s="285" t="str">
        <f ca="true">+IF(OFFSET('Hygiene Data'!$I$11,0,10*ROW('Hygiene Data'!I185))="","",OFFSET('Hygiene Data'!$I$11,0,10*ROW('Hygiene Data'!I185)))</f>
        <v/>
      </c>
      <c r="EE191" s="285" t="str">
        <f ca="true">+IF(OFFSET('Hygiene Data'!$I$12,0,10*ROW('Hygiene Data'!I185))="","",OFFSET('Hygiene Data'!$I$12,0,10*ROW('Hygiene Data'!I185)))</f>
        <v/>
      </c>
      <c r="EF191" s="285" t="str">
        <f ca="true">+IF(OFFSET('Hygiene Data'!$I$13,0,10*ROW('Hygiene Data'!I185))="","",OFFSET('Hygiene Data'!$I$13,0,10*ROW('Hygiene Data'!I185)))</f>
        <v/>
      </c>
    </row>
    <row xmlns:x14ac="http://schemas.microsoft.com/office/spreadsheetml/2009/9/ac" r="192" x14ac:dyDescent="0.2">
      <c r="A192" s="35" t="str">
        <f ca="true">+IF(OFFSET('Water Data'!$B$2,0,10*ROW('Water Data'!E186))="","",OFFSET('Water Data'!$B$2,0,10*ROW('Water Data'!E186)))</f>
        <v/>
      </c>
      <c r="B192" s="35" t="str">
        <f ca="true">+IF(OFFSET('Water Data'!$C$2,0,10*ROW('Water Data'!F186))="","",OFFSET('Water Data'!$C$2,0,10*ROW('Water Data'!F186)))</f>
        <v/>
      </c>
      <c r="C192" s="341" t="str">
        <f t="shared" ca="true" si="2"/>
        <v/>
      </c>
      <c r="D192" s="89"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89"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89"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89"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89"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89"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89"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89"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89"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89"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89"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89"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89"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89"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89"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89"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89"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89"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0"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0"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0"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0"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0"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0"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0"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0"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0"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0"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0"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0"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0"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0"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0"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0"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0"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0"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0"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0"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0"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0"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0"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0"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0"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0"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0"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0"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0"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0"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1"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1"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1"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1"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1"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1"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1"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1"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1"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1"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1"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1"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1"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1"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1"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1"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1"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1"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85"/>
      <c r="BS192" s="285" t="str">
        <f ca="true">+IF(OFFSET('Water Data'!$D$27,0,10*ROW('Water Data'!D186))="","",OFFSET('Water Data'!$D$27,0,10*ROW('Water Data'!D186)))</f>
        <v/>
      </c>
      <c r="BT192" s="285" t="str">
        <f ca="true">+IF(OFFSET('Water Data'!$D$28,0,10*ROW('Water Data'!D186))="","",OFFSET('Water Data'!$D$28,0,10*ROW('Water Data'!D186)))</f>
        <v/>
      </c>
      <c r="BU192" s="285" t="str">
        <f ca="true">+IF(OFFSET('Water Data'!$D$29,0,10*ROW('Water Data'!D186))="","",OFFSET('Water Data'!$D$29,0,10*ROW('Water Data'!D186)))</f>
        <v/>
      </c>
      <c r="BV192" s="285" t="str">
        <f ca="true">+IF(OFFSET('Water Data'!$E$27,0,10*ROW('Water Data'!E186))="","",OFFSET('Water Data'!$E$27,0,10*ROW('Water Data'!E186)))</f>
        <v/>
      </c>
      <c r="BW192" s="285" t="str">
        <f ca="true">+IF(OFFSET('Water Data'!$E$28,0,10*ROW('Water Data'!E186))="","",OFFSET('Water Data'!$E$28,0,10*ROW('Water Data'!E186)))</f>
        <v/>
      </c>
      <c r="BX192" s="285" t="str">
        <f ca="true">+IF(OFFSET('Water Data'!$E$29,0,10*ROW('Water Data'!E186))="","",OFFSET('Water Data'!$E$29,0,10*ROW('Water Data'!E186)))</f>
        <v/>
      </c>
      <c r="BY192" s="285" t="str">
        <f ca="true">+IF(OFFSET('Water Data'!$F$27,0,10*ROW('Water Data'!F186))="","",OFFSET('Water Data'!$F$27,0,10*ROW('Water Data'!F186)))</f>
        <v/>
      </c>
      <c r="BZ192" s="285" t="str">
        <f ca="true">+IF(OFFSET('Water Data'!$F$28,0,10*ROW('Water Data'!F186))="","",OFFSET('Water Data'!$F$28,0,10*ROW('Water Data'!F186)))</f>
        <v/>
      </c>
      <c r="CA192" s="285" t="str">
        <f ca="true">+IF(OFFSET('Water Data'!$F$29,0,10*ROW('Water Data'!F186))="","",OFFSET('Water Data'!$F$29,0,10*ROW('Water Data'!F186)))</f>
        <v/>
      </c>
      <c r="CB192" s="285" t="str">
        <f ca="true">+IF(OFFSET('Water Data'!$G$27,0,10*ROW('Water Data'!G186))="","",OFFSET('Water Data'!$G$27,0,10*ROW('Water Data'!G186)))</f>
        <v/>
      </c>
      <c r="CC192" s="285" t="str">
        <f ca="true">+IF(OFFSET('Water Data'!$G$28,0,10*ROW('Water Data'!G186))="","",OFFSET('Water Data'!$G$28,0,10*ROW('Water Data'!G186)))</f>
        <v/>
      </c>
      <c r="CD192" s="285" t="str">
        <f ca="true">+IF(OFFSET('Water Data'!$G$29,0,10*ROW('Water Data'!G186))="","",OFFSET('Water Data'!$G$29,0,10*ROW('Water Data'!G186)))</f>
        <v/>
      </c>
      <c r="CE192" s="285" t="str">
        <f ca="true">+IF(OFFSET('Water Data'!$H$27,0,10*ROW('Water Data'!H186))="","",OFFSET('Water Data'!$H$27,0,10*ROW('Water Data'!H186)))</f>
        <v/>
      </c>
      <c r="CF192" s="285" t="str">
        <f ca="true">+IF(OFFSET('Water Data'!$H$28,0,10*ROW('Water Data'!H186))="","",OFFSET('Water Data'!$H$28,0,10*ROW('Water Data'!H186)))</f>
        <v/>
      </c>
      <c r="CG192" s="285" t="str">
        <f ca="true">+IF(OFFSET('Water Data'!$H$29,0,10*ROW('Water Data'!H186))="","",OFFSET('Water Data'!$H$29,0,10*ROW('Water Data'!H186)))</f>
        <v/>
      </c>
      <c r="CH192" s="285" t="str">
        <f ca="true">+IF(OFFSET('Water Data'!$I$27,0,10*ROW('Water Data'!I186))="","",OFFSET('Water Data'!$I$27,0,10*ROW('Water Data'!I186)))</f>
        <v/>
      </c>
      <c r="CI192" s="285" t="str">
        <f ca="true">+IF(OFFSET('Water Data'!$I$28,0,10*ROW('Water Data'!I186))="","",OFFSET('Water Data'!$I$28,0,10*ROW('Water Data'!I186)))</f>
        <v/>
      </c>
      <c r="CJ192" s="285" t="str">
        <f ca="true">+IF(OFFSET('Water Data'!$I$29,0,10*ROW('Water Data'!I186))="","",OFFSET('Water Data'!$I$29,0,10*ROW('Water Data'!I186)))</f>
        <v/>
      </c>
      <c r="CK192" s="285" t="str">
        <f ca="true">+IF(OFFSET('Sanitation Data'!$D$28,0,10*ROW('Sanitation Data'!D186))="","",OFFSET('Sanitation Data'!$D$28,0,10*ROW('Sanitation Data'!D186)))</f>
        <v/>
      </c>
      <c r="CL192" s="285" t="str">
        <f ca="true">+IF(OFFSET('Sanitation Data'!$D$29,0,10*ROW('Sanitation Data'!D186))="","",OFFSET('Sanitation Data'!$D$29,0,10*ROW('Sanitation Data'!D186)))</f>
        <v/>
      </c>
      <c r="CM192" s="285" t="str">
        <f ca="true">+IF(OFFSET('Sanitation Data'!$D$30,0,10*ROW('Sanitation Data'!D186))="","",OFFSET('Sanitation Data'!$D$30,0,10*ROW('Sanitation Data'!D186)))</f>
        <v/>
      </c>
      <c r="CN192" s="285" t="str">
        <f ca="true">+IF(OFFSET('Sanitation Data'!$D$31,0,10*ROW('Sanitation Data'!D186))="","",OFFSET('Sanitation Data'!$D$31,0,10*ROW('Sanitation Data'!D186)))</f>
        <v/>
      </c>
      <c r="CO192" s="285" t="str">
        <f ca="true">+IF(OFFSET('Sanitation Data'!$D$32,0,10*ROW('Sanitation Data'!D186))="","",OFFSET('Sanitation Data'!$D$32,0,10*ROW('Sanitation Data'!D186)))</f>
        <v/>
      </c>
      <c r="CP192" s="285" t="str">
        <f ca="true">+IF(OFFSET('Sanitation Data'!$E$28,0,10*ROW('Sanitation Data'!E186))="","",OFFSET('Sanitation Data'!$E$28,0,10*ROW('Sanitation Data'!E186)))</f>
        <v/>
      </c>
      <c r="CQ192" s="285" t="str">
        <f ca="true">+IF(OFFSET('Sanitation Data'!$E$29,0,10*ROW('Sanitation Data'!E186))="","",OFFSET('Sanitation Data'!$E$29,0,10*ROW('Sanitation Data'!E186)))</f>
        <v/>
      </c>
      <c r="CR192" s="285" t="str">
        <f ca="true">+IF(OFFSET('Sanitation Data'!$E$30,0,10*ROW('Sanitation Data'!E186))="","",OFFSET('Sanitation Data'!$E$30,0,10*ROW('Sanitation Data'!E186)))</f>
        <v/>
      </c>
      <c r="CS192" s="285" t="str">
        <f ca="true">+IF(OFFSET('Sanitation Data'!$E$31,0,10*ROW('Sanitation Data'!E186))="","",OFFSET('Sanitation Data'!$E$31,0,10*ROW('Sanitation Data'!E186)))</f>
        <v/>
      </c>
      <c r="CT192" s="285" t="str">
        <f ca="true">+IF(OFFSET('Sanitation Data'!$E$32,0,10*ROW('Sanitation Data'!E186))="","",OFFSET('Sanitation Data'!$E$32,0,10*ROW('Sanitation Data'!E186)))</f>
        <v/>
      </c>
      <c r="CU192" s="285" t="str">
        <f ca="true">+IF(OFFSET('Sanitation Data'!$F$28,0,10*ROW('Sanitation Data'!F186))="","",OFFSET('Sanitation Data'!$F$28,0,10*ROW('Sanitation Data'!F186)))</f>
        <v/>
      </c>
      <c r="CV192" s="285" t="str">
        <f ca="true">+IF(OFFSET('Sanitation Data'!$F$29,0,10*ROW('Sanitation Data'!F186))="","",OFFSET('Sanitation Data'!$F$29,0,10*ROW('Sanitation Data'!F186)))</f>
        <v/>
      </c>
      <c r="CW192" s="285" t="str">
        <f ca="true">+IF(OFFSET('Sanitation Data'!$F$30,0,10*ROW('Sanitation Data'!F186))="","",OFFSET('Sanitation Data'!$F$30,0,10*ROW('Sanitation Data'!F186)))</f>
        <v/>
      </c>
      <c r="CX192" s="285" t="str">
        <f ca="true">+IF(OFFSET('Sanitation Data'!$F$31,0,10*ROW('Sanitation Data'!F186))="","",OFFSET('Sanitation Data'!$F$31,0,10*ROW('Sanitation Data'!F186)))</f>
        <v/>
      </c>
      <c r="CY192" s="285" t="str">
        <f ca="true">+IF(OFFSET('Sanitation Data'!$F$32,0,10*ROW('Sanitation Data'!F186))="","",OFFSET('Sanitation Data'!$F$32,0,10*ROW('Sanitation Data'!F186)))</f>
        <v/>
      </c>
      <c r="CZ192" s="285" t="str">
        <f ca="true">+IF(OFFSET('Sanitation Data'!$G$28,0,10*ROW('Sanitation Data'!G186))="","",OFFSET('Sanitation Data'!$G$28,0,10*ROW('Sanitation Data'!G186)))</f>
        <v/>
      </c>
      <c r="DA192" s="285" t="str">
        <f ca="true">+IF(OFFSET('Sanitation Data'!$G$29,0,10*ROW('Sanitation Data'!G186))="","",OFFSET('Sanitation Data'!$G$29,0,10*ROW('Sanitation Data'!G186)))</f>
        <v/>
      </c>
      <c r="DB192" s="285" t="str">
        <f ca="true">+IF(OFFSET('Sanitation Data'!$G$30,0,10*ROW('Sanitation Data'!G186))="","",OFFSET('Sanitation Data'!$G$30,0,10*ROW('Sanitation Data'!G186)))</f>
        <v/>
      </c>
      <c r="DC192" s="285" t="str">
        <f ca="true">+IF(OFFSET('Sanitation Data'!$G$31,0,10*ROW('Sanitation Data'!G186))="","",OFFSET('Sanitation Data'!$G$31,0,10*ROW('Sanitation Data'!G186)))</f>
        <v/>
      </c>
      <c r="DD192" s="285" t="str">
        <f ca="true">+IF(OFFSET('Sanitation Data'!$G$32,0,10*ROW('Sanitation Data'!G186))="","",OFFSET('Sanitation Data'!$G$32,0,10*ROW('Sanitation Data'!G186)))</f>
        <v/>
      </c>
      <c r="DE192" s="285" t="str">
        <f ca="true">+IF(OFFSET('Sanitation Data'!$H$28,0,10*ROW('Sanitation Data'!H186))="","",OFFSET('Sanitation Data'!$H$28,0,10*ROW('Sanitation Data'!H186)))</f>
        <v/>
      </c>
      <c r="DF192" s="285" t="str">
        <f ca="true">+IF(OFFSET('Sanitation Data'!$H$29,0,10*ROW('Sanitation Data'!H186))="","",OFFSET('Sanitation Data'!$H$29,0,10*ROW('Sanitation Data'!H186)))</f>
        <v/>
      </c>
      <c r="DG192" s="285" t="str">
        <f ca="true">+IF(OFFSET('Sanitation Data'!$H$30,0,10*ROW('Sanitation Data'!H186))="","",OFFSET('Sanitation Data'!$H$30,0,10*ROW('Sanitation Data'!H186)))</f>
        <v/>
      </c>
      <c r="DH192" s="285" t="str">
        <f ca="true">+IF(OFFSET('Sanitation Data'!$H$31,0,10*ROW('Sanitation Data'!H186))="","",OFFSET('Sanitation Data'!$H$31,0,10*ROW('Sanitation Data'!H186)))</f>
        <v/>
      </c>
      <c r="DI192" s="285" t="str">
        <f ca="true">+IF(OFFSET('Sanitation Data'!$H$32,0,10*ROW('Sanitation Data'!H186))="","",OFFSET('Sanitation Data'!$H$32,0,10*ROW('Sanitation Data'!H186)))</f>
        <v/>
      </c>
      <c r="DJ192" s="285" t="str">
        <f ca="true">+IF(OFFSET('Sanitation Data'!$I$28,0,10*ROW('Sanitation Data'!I186))="","",OFFSET('Sanitation Data'!$I$28,0,10*ROW('Sanitation Data'!I186)))</f>
        <v/>
      </c>
      <c r="DK192" s="285" t="str">
        <f ca="true">+IF(OFFSET('Sanitation Data'!$I$29,0,10*ROW('Sanitation Data'!I186))="","",OFFSET('Sanitation Data'!$I$29,0,10*ROW('Sanitation Data'!I186)))</f>
        <v/>
      </c>
      <c r="DL192" s="285" t="str">
        <f ca="true">+IF(OFFSET('Sanitation Data'!$I$30,0,10*ROW('Sanitation Data'!I186))="","",OFFSET('Sanitation Data'!$I$30,0,10*ROW('Sanitation Data'!I186)))</f>
        <v/>
      </c>
      <c r="DM192" s="285" t="str">
        <f ca="true">+IF(OFFSET('Sanitation Data'!$I$31,0,10*ROW('Sanitation Data'!I186))="","",OFFSET('Sanitation Data'!$I$31,0,10*ROW('Sanitation Data'!I186)))</f>
        <v/>
      </c>
      <c r="DN192" s="285" t="str">
        <f ca="true">+IF(OFFSET('Sanitation Data'!$I$32,0,10*ROW('Sanitation Data'!I186))="","",OFFSET('Sanitation Data'!$I$32,0,10*ROW('Sanitation Data'!I186)))</f>
        <v/>
      </c>
      <c r="DO192" s="285" t="str">
        <f ca="true">+IF(OFFSET('Hygiene Data'!$D$11,0,10*ROW('Hygiene Data'!D186))="","",OFFSET('Hygiene Data'!$D$11,0,10*ROW('Hygiene Data'!D186)))</f>
        <v/>
      </c>
      <c r="DP192" s="285" t="str">
        <f ca="true">+IF(OFFSET('Hygiene Data'!$D$12,0,10*ROW('Hygiene Data'!D186))="","",OFFSET('Hygiene Data'!$D$12,0,10*ROW('Hygiene Data'!D186)))</f>
        <v/>
      </c>
      <c r="DQ192" s="285" t="str">
        <f ca="true">+IF(OFFSET('Hygiene Data'!$D$13,0,10*ROW('Hygiene Data'!D186))="","",OFFSET('Hygiene Data'!$D$13,0,10*ROW('Hygiene Data'!D186)))</f>
        <v/>
      </c>
      <c r="DR192" s="285" t="str">
        <f ca="true">+IF(OFFSET('Hygiene Data'!$E$11,0,10*ROW('Hygiene Data'!E186))="","",OFFSET('Hygiene Data'!$E$11,0,10*ROW('Hygiene Data'!E186)))</f>
        <v/>
      </c>
      <c r="DS192" s="285" t="str">
        <f ca="true">+IF(OFFSET('Hygiene Data'!$E$12,0,10*ROW('Hygiene Data'!E186))="","",OFFSET('Hygiene Data'!$E$12,0,10*ROW('Hygiene Data'!E186)))</f>
        <v/>
      </c>
      <c r="DT192" s="285" t="str">
        <f ca="true">+IF(OFFSET('Hygiene Data'!$E$13,0,10*ROW('Hygiene Data'!E186))="","",OFFSET('Hygiene Data'!$E$13,0,10*ROW('Hygiene Data'!E186)))</f>
        <v/>
      </c>
      <c r="DU192" s="285" t="str">
        <f ca="true">+IF(OFFSET('Hygiene Data'!$F$11,0,10*ROW('Hygiene Data'!F186))="","",OFFSET('Hygiene Data'!$F$11,0,10*ROW('Hygiene Data'!F186)))</f>
        <v/>
      </c>
      <c r="DV192" s="285" t="str">
        <f ca="true">+IF(OFFSET('Hygiene Data'!$F$12,0,10*ROW('Hygiene Data'!F186))="","",OFFSET('Hygiene Data'!$F$12,0,10*ROW('Hygiene Data'!F186)))</f>
        <v/>
      </c>
      <c r="DW192" s="285" t="str">
        <f ca="true">+IF(OFFSET('Hygiene Data'!$F$13,0,10*ROW('Hygiene Data'!F186))="","",OFFSET('Hygiene Data'!$F$13,0,10*ROW('Hygiene Data'!F186)))</f>
        <v/>
      </c>
      <c r="DX192" s="285" t="str">
        <f ca="true">+IF(OFFSET('Hygiene Data'!$G$11,0,10*ROW('Hygiene Data'!G186))="","",OFFSET('Hygiene Data'!$G$11,0,10*ROW('Hygiene Data'!G186)))</f>
        <v/>
      </c>
      <c r="DY192" s="285" t="str">
        <f ca="true">+IF(OFFSET('Hygiene Data'!$G$12,0,10*ROW('Hygiene Data'!G186))="","",OFFSET('Hygiene Data'!$G$12,0,10*ROW('Hygiene Data'!G186)))</f>
        <v/>
      </c>
      <c r="DZ192" s="285" t="str">
        <f ca="true">+IF(OFFSET('Hygiene Data'!$G$13,0,10*ROW('Hygiene Data'!G186))="","",OFFSET('Hygiene Data'!$G$13,0,10*ROW('Hygiene Data'!G186)))</f>
        <v/>
      </c>
      <c r="EA192" s="285" t="str">
        <f ca="true">+IF(OFFSET('Hygiene Data'!$H$11,0,10*ROW('Hygiene Data'!H186))="","",OFFSET('Hygiene Data'!$H$11,0,10*ROW('Hygiene Data'!H186)))</f>
        <v/>
      </c>
      <c r="EB192" s="285" t="str">
        <f ca="true">+IF(OFFSET('Hygiene Data'!$H$12,0,10*ROW('Hygiene Data'!H186))="","",OFFSET('Hygiene Data'!$H$12,0,10*ROW('Hygiene Data'!H186)))</f>
        <v/>
      </c>
      <c r="EC192" s="285" t="str">
        <f ca="true">+IF(OFFSET('Hygiene Data'!$H$13,0,10*ROW('Hygiene Data'!H186))="","",OFFSET('Hygiene Data'!$H$13,0,10*ROW('Hygiene Data'!H186)))</f>
        <v/>
      </c>
      <c r="ED192" s="285" t="str">
        <f ca="true">+IF(OFFSET('Hygiene Data'!$I$11,0,10*ROW('Hygiene Data'!I186))="","",OFFSET('Hygiene Data'!$I$11,0,10*ROW('Hygiene Data'!I186)))</f>
        <v/>
      </c>
      <c r="EE192" s="285" t="str">
        <f ca="true">+IF(OFFSET('Hygiene Data'!$I$12,0,10*ROW('Hygiene Data'!I186))="","",OFFSET('Hygiene Data'!$I$12,0,10*ROW('Hygiene Data'!I186)))</f>
        <v/>
      </c>
      <c r="EF192" s="285" t="str">
        <f ca="true">+IF(OFFSET('Hygiene Data'!$I$13,0,10*ROW('Hygiene Data'!I186))="","",OFFSET('Hygiene Data'!$I$13,0,10*ROW('Hygiene Data'!I186)))</f>
        <v/>
      </c>
    </row>
    <row xmlns:x14ac="http://schemas.microsoft.com/office/spreadsheetml/2009/9/ac" r="193" x14ac:dyDescent="0.2">
      <c r="A193" s="35" t="str">
        <f ca="true">+IF(OFFSET('Water Data'!$B$2,0,10*ROW('Water Data'!E187))="","",OFFSET('Water Data'!$B$2,0,10*ROW('Water Data'!E187)))</f>
        <v/>
      </c>
      <c r="B193" s="35" t="str">
        <f ca="true">+IF(OFFSET('Water Data'!$C$2,0,10*ROW('Water Data'!F187))="","",OFFSET('Water Data'!$C$2,0,10*ROW('Water Data'!F187)))</f>
        <v/>
      </c>
      <c r="C193" s="341" t="str">
        <f t="shared" ca="true" si="2"/>
        <v/>
      </c>
      <c r="D193" s="89"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89"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89"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89"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89"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89"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89"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89"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89"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89"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89"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89"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89"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89"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89"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89"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89"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89"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0"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0"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0"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0"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0"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0"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0"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0"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0"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0"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0"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0"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0"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0"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0"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0"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0"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0"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0"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0"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0"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0"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0"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0"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0"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0"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0"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0"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0"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0"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1"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1"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1"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1"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1"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1"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1"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1"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1"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1"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1"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1"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1"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1"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1"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1"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1"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1"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85"/>
      <c r="BS193" s="285" t="str">
        <f ca="true">+IF(OFFSET('Water Data'!$D$27,0,10*ROW('Water Data'!D187))="","",OFFSET('Water Data'!$D$27,0,10*ROW('Water Data'!D187)))</f>
        <v/>
      </c>
      <c r="BT193" s="285" t="str">
        <f ca="true">+IF(OFFSET('Water Data'!$D$28,0,10*ROW('Water Data'!D187))="","",OFFSET('Water Data'!$D$28,0,10*ROW('Water Data'!D187)))</f>
        <v/>
      </c>
      <c r="BU193" s="285" t="str">
        <f ca="true">+IF(OFFSET('Water Data'!$D$29,0,10*ROW('Water Data'!D187))="","",OFFSET('Water Data'!$D$29,0,10*ROW('Water Data'!D187)))</f>
        <v/>
      </c>
      <c r="BV193" s="285" t="str">
        <f ca="true">+IF(OFFSET('Water Data'!$E$27,0,10*ROW('Water Data'!E187))="","",OFFSET('Water Data'!$E$27,0,10*ROW('Water Data'!E187)))</f>
        <v/>
      </c>
      <c r="BW193" s="285" t="str">
        <f ca="true">+IF(OFFSET('Water Data'!$E$28,0,10*ROW('Water Data'!E187))="","",OFFSET('Water Data'!$E$28,0,10*ROW('Water Data'!E187)))</f>
        <v/>
      </c>
      <c r="BX193" s="285" t="str">
        <f ca="true">+IF(OFFSET('Water Data'!$E$29,0,10*ROW('Water Data'!E187))="","",OFFSET('Water Data'!$E$29,0,10*ROW('Water Data'!E187)))</f>
        <v/>
      </c>
      <c r="BY193" s="285" t="str">
        <f ca="true">+IF(OFFSET('Water Data'!$F$27,0,10*ROW('Water Data'!F187))="","",OFFSET('Water Data'!$F$27,0,10*ROW('Water Data'!F187)))</f>
        <v/>
      </c>
      <c r="BZ193" s="285" t="str">
        <f ca="true">+IF(OFFSET('Water Data'!$F$28,0,10*ROW('Water Data'!F187))="","",OFFSET('Water Data'!$F$28,0,10*ROW('Water Data'!F187)))</f>
        <v/>
      </c>
      <c r="CA193" s="285" t="str">
        <f ca="true">+IF(OFFSET('Water Data'!$F$29,0,10*ROW('Water Data'!F187))="","",OFFSET('Water Data'!$F$29,0,10*ROW('Water Data'!F187)))</f>
        <v/>
      </c>
      <c r="CB193" s="285" t="str">
        <f ca="true">+IF(OFFSET('Water Data'!$G$27,0,10*ROW('Water Data'!G187))="","",OFFSET('Water Data'!$G$27,0,10*ROW('Water Data'!G187)))</f>
        <v/>
      </c>
      <c r="CC193" s="285" t="str">
        <f ca="true">+IF(OFFSET('Water Data'!$G$28,0,10*ROW('Water Data'!G187))="","",OFFSET('Water Data'!$G$28,0,10*ROW('Water Data'!G187)))</f>
        <v/>
      </c>
      <c r="CD193" s="285" t="str">
        <f ca="true">+IF(OFFSET('Water Data'!$G$29,0,10*ROW('Water Data'!G187))="","",OFFSET('Water Data'!$G$29,0,10*ROW('Water Data'!G187)))</f>
        <v/>
      </c>
      <c r="CE193" s="285" t="str">
        <f ca="true">+IF(OFFSET('Water Data'!$H$27,0,10*ROW('Water Data'!H187))="","",OFFSET('Water Data'!$H$27,0,10*ROW('Water Data'!H187)))</f>
        <v/>
      </c>
      <c r="CF193" s="285" t="str">
        <f ca="true">+IF(OFFSET('Water Data'!$H$28,0,10*ROW('Water Data'!H187))="","",OFFSET('Water Data'!$H$28,0,10*ROW('Water Data'!H187)))</f>
        <v/>
      </c>
      <c r="CG193" s="285" t="str">
        <f ca="true">+IF(OFFSET('Water Data'!$H$29,0,10*ROW('Water Data'!H187))="","",OFFSET('Water Data'!$H$29,0,10*ROW('Water Data'!H187)))</f>
        <v/>
      </c>
      <c r="CH193" s="285" t="str">
        <f ca="true">+IF(OFFSET('Water Data'!$I$27,0,10*ROW('Water Data'!I187))="","",OFFSET('Water Data'!$I$27,0,10*ROW('Water Data'!I187)))</f>
        <v/>
      </c>
      <c r="CI193" s="285" t="str">
        <f ca="true">+IF(OFFSET('Water Data'!$I$28,0,10*ROW('Water Data'!I187))="","",OFFSET('Water Data'!$I$28,0,10*ROW('Water Data'!I187)))</f>
        <v/>
      </c>
      <c r="CJ193" s="285" t="str">
        <f ca="true">+IF(OFFSET('Water Data'!$I$29,0,10*ROW('Water Data'!I187))="","",OFFSET('Water Data'!$I$29,0,10*ROW('Water Data'!I187)))</f>
        <v/>
      </c>
      <c r="CK193" s="285" t="str">
        <f ca="true">+IF(OFFSET('Sanitation Data'!$D$28,0,10*ROW('Sanitation Data'!D187))="","",OFFSET('Sanitation Data'!$D$28,0,10*ROW('Sanitation Data'!D187)))</f>
        <v/>
      </c>
      <c r="CL193" s="285" t="str">
        <f ca="true">+IF(OFFSET('Sanitation Data'!$D$29,0,10*ROW('Sanitation Data'!D187))="","",OFFSET('Sanitation Data'!$D$29,0,10*ROW('Sanitation Data'!D187)))</f>
        <v/>
      </c>
      <c r="CM193" s="285" t="str">
        <f ca="true">+IF(OFFSET('Sanitation Data'!$D$30,0,10*ROW('Sanitation Data'!D187))="","",OFFSET('Sanitation Data'!$D$30,0,10*ROW('Sanitation Data'!D187)))</f>
        <v/>
      </c>
      <c r="CN193" s="285" t="str">
        <f ca="true">+IF(OFFSET('Sanitation Data'!$D$31,0,10*ROW('Sanitation Data'!D187))="","",OFFSET('Sanitation Data'!$D$31,0,10*ROW('Sanitation Data'!D187)))</f>
        <v/>
      </c>
      <c r="CO193" s="285" t="str">
        <f ca="true">+IF(OFFSET('Sanitation Data'!$D$32,0,10*ROW('Sanitation Data'!D187))="","",OFFSET('Sanitation Data'!$D$32,0,10*ROW('Sanitation Data'!D187)))</f>
        <v/>
      </c>
      <c r="CP193" s="285" t="str">
        <f ca="true">+IF(OFFSET('Sanitation Data'!$E$28,0,10*ROW('Sanitation Data'!E187))="","",OFFSET('Sanitation Data'!$E$28,0,10*ROW('Sanitation Data'!E187)))</f>
        <v/>
      </c>
      <c r="CQ193" s="285" t="str">
        <f ca="true">+IF(OFFSET('Sanitation Data'!$E$29,0,10*ROW('Sanitation Data'!E187))="","",OFFSET('Sanitation Data'!$E$29,0,10*ROW('Sanitation Data'!E187)))</f>
        <v/>
      </c>
      <c r="CR193" s="285" t="str">
        <f ca="true">+IF(OFFSET('Sanitation Data'!$E$30,0,10*ROW('Sanitation Data'!E187))="","",OFFSET('Sanitation Data'!$E$30,0,10*ROW('Sanitation Data'!E187)))</f>
        <v/>
      </c>
      <c r="CS193" s="285" t="str">
        <f ca="true">+IF(OFFSET('Sanitation Data'!$E$31,0,10*ROW('Sanitation Data'!E187))="","",OFFSET('Sanitation Data'!$E$31,0,10*ROW('Sanitation Data'!E187)))</f>
        <v/>
      </c>
      <c r="CT193" s="285" t="str">
        <f ca="true">+IF(OFFSET('Sanitation Data'!$E$32,0,10*ROW('Sanitation Data'!E187))="","",OFFSET('Sanitation Data'!$E$32,0,10*ROW('Sanitation Data'!E187)))</f>
        <v/>
      </c>
      <c r="CU193" s="285" t="str">
        <f ca="true">+IF(OFFSET('Sanitation Data'!$F$28,0,10*ROW('Sanitation Data'!F187))="","",OFFSET('Sanitation Data'!$F$28,0,10*ROW('Sanitation Data'!F187)))</f>
        <v/>
      </c>
      <c r="CV193" s="285" t="str">
        <f ca="true">+IF(OFFSET('Sanitation Data'!$F$29,0,10*ROW('Sanitation Data'!F187))="","",OFFSET('Sanitation Data'!$F$29,0,10*ROW('Sanitation Data'!F187)))</f>
        <v/>
      </c>
      <c r="CW193" s="285" t="str">
        <f ca="true">+IF(OFFSET('Sanitation Data'!$F$30,0,10*ROW('Sanitation Data'!F187))="","",OFFSET('Sanitation Data'!$F$30,0,10*ROW('Sanitation Data'!F187)))</f>
        <v/>
      </c>
      <c r="CX193" s="285" t="str">
        <f ca="true">+IF(OFFSET('Sanitation Data'!$F$31,0,10*ROW('Sanitation Data'!F187))="","",OFFSET('Sanitation Data'!$F$31,0,10*ROW('Sanitation Data'!F187)))</f>
        <v/>
      </c>
      <c r="CY193" s="285" t="str">
        <f ca="true">+IF(OFFSET('Sanitation Data'!$F$32,0,10*ROW('Sanitation Data'!F187))="","",OFFSET('Sanitation Data'!$F$32,0,10*ROW('Sanitation Data'!F187)))</f>
        <v/>
      </c>
      <c r="CZ193" s="285" t="str">
        <f ca="true">+IF(OFFSET('Sanitation Data'!$G$28,0,10*ROW('Sanitation Data'!G187))="","",OFFSET('Sanitation Data'!$G$28,0,10*ROW('Sanitation Data'!G187)))</f>
        <v/>
      </c>
      <c r="DA193" s="285" t="str">
        <f ca="true">+IF(OFFSET('Sanitation Data'!$G$29,0,10*ROW('Sanitation Data'!G187))="","",OFFSET('Sanitation Data'!$G$29,0,10*ROW('Sanitation Data'!G187)))</f>
        <v/>
      </c>
      <c r="DB193" s="285" t="str">
        <f ca="true">+IF(OFFSET('Sanitation Data'!$G$30,0,10*ROW('Sanitation Data'!G187))="","",OFFSET('Sanitation Data'!$G$30,0,10*ROW('Sanitation Data'!G187)))</f>
        <v/>
      </c>
      <c r="DC193" s="285" t="str">
        <f ca="true">+IF(OFFSET('Sanitation Data'!$G$31,0,10*ROW('Sanitation Data'!G187))="","",OFFSET('Sanitation Data'!$G$31,0,10*ROW('Sanitation Data'!G187)))</f>
        <v/>
      </c>
      <c r="DD193" s="285" t="str">
        <f ca="true">+IF(OFFSET('Sanitation Data'!$G$32,0,10*ROW('Sanitation Data'!G187))="","",OFFSET('Sanitation Data'!$G$32,0,10*ROW('Sanitation Data'!G187)))</f>
        <v/>
      </c>
      <c r="DE193" s="285" t="str">
        <f ca="true">+IF(OFFSET('Sanitation Data'!$H$28,0,10*ROW('Sanitation Data'!H187))="","",OFFSET('Sanitation Data'!$H$28,0,10*ROW('Sanitation Data'!H187)))</f>
        <v/>
      </c>
      <c r="DF193" s="285" t="str">
        <f ca="true">+IF(OFFSET('Sanitation Data'!$H$29,0,10*ROW('Sanitation Data'!H187))="","",OFFSET('Sanitation Data'!$H$29,0,10*ROW('Sanitation Data'!H187)))</f>
        <v/>
      </c>
      <c r="DG193" s="285" t="str">
        <f ca="true">+IF(OFFSET('Sanitation Data'!$H$30,0,10*ROW('Sanitation Data'!H187))="","",OFFSET('Sanitation Data'!$H$30,0,10*ROW('Sanitation Data'!H187)))</f>
        <v/>
      </c>
      <c r="DH193" s="285" t="str">
        <f ca="true">+IF(OFFSET('Sanitation Data'!$H$31,0,10*ROW('Sanitation Data'!H187))="","",OFFSET('Sanitation Data'!$H$31,0,10*ROW('Sanitation Data'!H187)))</f>
        <v/>
      </c>
      <c r="DI193" s="285" t="str">
        <f ca="true">+IF(OFFSET('Sanitation Data'!$H$32,0,10*ROW('Sanitation Data'!H187))="","",OFFSET('Sanitation Data'!$H$32,0,10*ROW('Sanitation Data'!H187)))</f>
        <v/>
      </c>
      <c r="DJ193" s="285" t="str">
        <f ca="true">+IF(OFFSET('Sanitation Data'!$I$28,0,10*ROW('Sanitation Data'!I187))="","",OFFSET('Sanitation Data'!$I$28,0,10*ROW('Sanitation Data'!I187)))</f>
        <v/>
      </c>
      <c r="DK193" s="285" t="str">
        <f ca="true">+IF(OFFSET('Sanitation Data'!$I$29,0,10*ROW('Sanitation Data'!I187))="","",OFFSET('Sanitation Data'!$I$29,0,10*ROW('Sanitation Data'!I187)))</f>
        <v/>
      </c>
      <c r="DL193" s="285" t="str">
        <f ca="true">+IF(OFFSET('Sanitation Data'!$I$30,0,10*ROW('Sanitation Data'!I187))="","",OFFSET('Sanitation Data'!$I$30,0,10*ROW('Sanitation Data'!I187)))</f>
        <v/>
      </c>
      <c r="DM193" s="285" t="str">
        <f ca="true">+IF(OFFSET('Sanitation Data'!$I$31,0,10*ROW('Sanitation Data'!I187))="","",OFFSET('Sanitation Data'!$I$31,0,10*ROW('Sanitation Data'!I187)))</f>
        <v/>
      </c>
      <c r="DN193" s="285" t="str">
        <f ca="true">+IF(OFFSET('Sanitation Data'!$I$32,0,10*ROW('Sanitation Data'!I187))="","",OFFSET('Sanitation Data'!$I$32,0,10*ROW('Sanitation Data'!I187)))</f>
        <v/>
      </c>
      <c r="DO193" s="285" t="str">
        <f ca="true">+IF(OFFSET('Hygiene Data'!$D$11,0,10*ROW('Hygiene Data'!D187))="","",OFFSET('Hygiene Data'!$D$11,0,10*ROW('Hygiene Data'!D187)))</f>
        <v/>
      </c>
      <c r="DP193" s="285" t="str">
        <f ca="true">+IF(OFFSET('Hygiene Data'!$D$12,0,10*ROW('Hygiene Data'!D187))="","",OFFSET('Hygiene Data'!$D$12,0,10*ROW('Hygiene Data'!D187)))</f>
        <v/>
      </c>
      <c r="DQ193" s="285" t="str">
        <f ca="true">+IF(OFFSET('Hygiene Data'!$D$13,0,10*ROW('Hygiene Data'!D187))="","",OFFSET('Hygiene Data'!$D$13,0,10*ROW('Hygiene Data'!D187)))</f>
        <v/>
      </c>
      <c r="DR193" s="285" t="str">
        <f ca="true">+IF(OFFSET('Hygiene Data'!$E$11,0,10*ROW('Hygiene Data'!E187))="","",OFFSET('Hygiene Data'!$E$11,0,10*ROW('Hygiene Data'!E187)))</f>
        <v/>
      </c>
      <c r="DS193" s="285" t="str">
        <f ca="true">+IF(OFFSET('Hygiene Data'!$E$12,0,10*ROW('Hygiene Data'!E187))="","",OFFSET('Hygiene Data'!$E$12,0,10*ROW('Hygiene Data'!E187)))</f>
        <v/>
      </c>
      <c r="DT193" s="285" t="str">
        <f ca="true">+IF(OFFSET('Hygiene Data'!$E$13,0,10*ROW('Hygiene Data'!E187))="","",OFFSET('Hygiene Data'!$E$13,0,10*ROW('Hygiene Data'!E187)))</f>
        <v/>
      </c>
      <c r="DU193" s="285" t="str">
        <f ca="true">+IF(OFFSET('Hygiene Data'!$F$11,0,10*ROW('Hygiene Data'!F187))="","",OFFSET('Hygiene Data'!$F$11,0,10*ROW('Hygiene Data'!F187)))</f>
        <v/>
      </c>
      <c r="DV193" s="285" t="str">
        <f ca="true">+IF(OFFSET('Hygiene Data'!$F$12,0,10*ROW('Hygiene Data'!F187))="","",OFFSET('Hygiene Data'!$F$12,0,10*ROW('Hygiene Data'!F187)))</f>
        <v/>
      </c>
      <c r="DW193" s="285" t="str">
        <f ca="true">+IF(OFFSET('Hygiene Data'!$F$13,0,10*ROW('Hygiene Data'!F187))="","",OFFSET('Hygiene Data'!$F$13,0,10*ROW('Hygiene Data'!F187)))</f>
        <v/>
      </c>
      <c r="DX193" s="285" t="str">
        <f ca="true">+IF(OFFSET('Hygiene Data'!$G$11,0,10*ROW('Hygiene Data'!G187))="","",OFFSET('Hygiene Data'!$G$11,0,10*ROW('Hygiene Data'!G187)))</f>
        <v/>
      </c>
      <c r="DY193" s="285" t="str">
        <f ca="true">+IF(OFFSET('Hygiene Data'!$G$12,0,10*ROW('Hygiene Data'!G187))="","",OFFSET('Hygiene Data'!$G$12,0,10*ROW('Hygiene Data'!G187)))</f>
        <v/>
      </c>
      <c r="DZ193" s="285" t="str">
        <f ca="true">+IF(OFFSET('Hygiene Data'!$G$13,0,10*ROW('Hygiene Data'!G187))="","",OFFSET('Hygiene Data'!$G$13,0,10*ROW('Hygiene Data'!G187)))</f>
        <v/>
      </c>
      <c r="EA193" s="285" t="str">
        <f ca="true">+IF(OFFSET('Hygiene Data'!$H$11,0,10*ROW('Hygiene Data'!H187))="","",OFFSET('Hygiene Data'!$H$11,0,10*ROW('Hygiene Data'!H187)))</f>
        <v/>
      </c>
      <c r="EB193" s="285" t="str">
        <f ca="true">+IF(OFFSET('Hygiene Data'!$H$12,0,10*ROW('Hygiene Data'!H187))="","",OFFSET('Hygiene Data'!$H$12,0,10*ROW('Hygiene Data'!H187)))</f>
        <v/>
      </c>
      <c r="EC193" s="285" t="str">
        <f ca="true">+IF(OFFSET('Hygiene Data'!$H$13,0,10*ROW('Hygiene Data'!H187))="","",OFFSET('Hygiene Data'!$H$13,0,10*ROW('Hygiene Data'!H187)))</f>
        <v/>
      </c>
      <c r="ED193" s="285" t="str">
        <f ca="true">+IF(OFFSET('Hygiene Data'!$I$11,0,10*ROW('Hygiene Data'!I187))="","",OFFSET('Hygiene Data'!$I$11,0,10*ROW('Hygiene Data'!I187)))</f>
        <v/>
      </c>
      <c r="EE193" s="285" t="str">
        <f ca="true">+IF(OFFSET('Hygiene Data'!$I$12,0,10*ROW('Hygiene Data'!I187))="","",OFFSET('Hygiene Data'!$I$12,0,10*ROW('Hygiene Data'!I187)))</f>
        <v/>
      </c>
      <c r="EF193" s="285" t="str">
        <f ca="true">+IF(OFFSET('Hygiene Data'!$I$13,0,10*ROW('Hygiene Data'!I187))="","",OFFSET('Hygiene Data'!$I$13,0,10*ROW('Hygiene Data'!I187)))</f>
        <v/>
      </c>
    </row>
    <row xmlns:x14ac="http://schemas.microsoft.com/office/spreadsheetml/2009/9/ac" r="194" x14ac:dyDescent="0.2">
      <c r="A194" s="35" t="str">
        <f ca="true">+IF(OFFSET('Water Data'!$B$2,0,10*ROW('Water Data'!E188))="","",OFFSET('Water Data'!$B$2,0,10*ROW('Water Data'!E188)))</f>
        <v/>
      </c>
      <c r="B194" s="35" t="str">
        <f ca="true">+IF(OFFSET('Water Data'!$C$2,0,10*ROW('Water Data'!F188))="","",OFFSET('Water Data'!$C$2,0,10*ROW('Water Data'!F188)))</f>
        <v/>
      </c>
      <c r="C194" s="341" t="str">
        <f t="shared" ca="true" si="2"/>
        <v/>
      </c>
      <c r="D194" s="89"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89"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89"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89"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89"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89"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89"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89"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89"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89"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89"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89"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89"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89"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89"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89"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89"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89"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0"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0"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0"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0"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0"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0"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0"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0"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0"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0"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0"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0"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0"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0"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0"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0"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0"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0"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0"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0"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0"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0"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0"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0"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0"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0"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0"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0"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0"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0"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1"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1"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1"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1"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1"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1"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1"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1"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1"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1"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1"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1"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1"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1"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1"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1"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1"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1"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85"/>
      <c r="BS194" s="285" t="str">
        <f ca="true">+IF(OFFSET('Water Data'!$D$27,0,10*ROW('Water Data'!D188))="","",OFFSET('Water Data'!$D$27,0,10*ROW('Water Data'!D188)))</f>
        <v/>
      </c>
      <c r="BT194" s="285" t="str">
        <f ca="true">+IF(OFFSET('Water Data'!$D$28,0,10*ROW('Water Data'!D188))="","",OFFSET('Water Data'!$D$28,0,10*ROW('Water Data'!D188)))</f>
        <v/>
      </c>
      <c r="BU194" s="285" t="str">
        <f ca="true">+IF(OFFSET('Water Data'!$D$29,0,10*ROW('Water Data'!D188))="","",OFFSET('Water Data'!$D$29,0,10*ROW('Water Data'!D188)))</f>
        <v/>
      </c>
      <c r="BV194" s="285" t="str">
        <f ca="true">+IF(OFFSET('Water Data'!$E$27,0,10*ROW('Water Data'!E188))="","",OFFSET('Water Data'!$E$27,0,10*ROW('Water Data'!E188)))</f>
        <v/>
      </c>
      <c r="BW194" s="285" t="str">
        <f ca="true">+IF(OFFSET('Water Data'!$E$28,0,10*ROW('Water Data'!E188))="","",OFFSET('Water Data'!$E$28,0,10*ROW('Water Data'!E188)))</f>
        <v/>
      </c>
      <c r="BX194" s="285" t="str">
        <f ca="true">+IF(OFFSET('Water Data'!$E$29,0,10*ROW('Water Data'!E188))="","",OFFSET('Water Data'!$E$29,0,10*ROW('Water Data'!E188)))</f>
        <v/>
      </c>
      <c r="BY194" s="285" t="str">
        <f ca="true">+IF(OFFSET('Water Data'!$F$27,0,10*ROW('Water Data'!F188))="","",OFFSET('Water Data'!$F$27,0,10*ROW('Water Data'!F188)))</f>
        <v/>
      </c>
      <c r="BZ194" s="285" t="str">
        <f ca="true">+IF(OFFSET('Water Data'!$F$28,0,10*ROW('Water Data'!F188))="","",OFFSET('Water Data'!$F$28,0,10*ROW('Water Data'!F188)))</f>
        <v/>
      </c>
      <c r="CA194" s="285" t="str">
        <f ca="true">+IF(OFFSET('Water Data'!$F$29,0,10*ROW('Water Data'!F188))="","",OFFSET('Water Data'!$F$29,0,10*ROW('Water Data'!F188)))</f>
        <v/>
      </c>
      <c r="CB194" s="285" t="str">
        <f ca="true">+IF(OFFSET('Water Data'!$G$27,0,10*ROW('Water Data'!G188))="","",OFFSET('Water Data'!$G$27,0,10*ROW('Water Data'!G188)))</f>
        <v/>
      </c>
      <c r="CC194" s="285" t="str">
        <f ca="true">+IF(OFFSET('Water Data'!$G$28,0,10*ROW('Water Data'!G188))="","",OFFSET('Water Data'!$G$28,0,10*ROW('Water Data'!G188)))</f>
        <v/>
      </c>
      <c r="CD194" s="285" t="str">
        <f ca="true">+IF(OFFSET('Water Data'!$G$29,0,10*ROW('Water Data'!G188))="","",OFFSET('Water Data'!$G$29,0,10*ROW('Water Data'!G188)))</f>
        <v/>
      </c>
      <c r="CE194" s="285" t="str">
        <f ca="true">+IF(OFFSET('Water Data'!$H$27,0,10*ROW('Water Data'!H188))="","",OFFSET('Water Data'!$H$27,0,10*ROW('Water Data'!H188)))</f>
        <v/>
      </c>
      <c r="CF194" s="285" t="str">
        <f ca="true">+IF(OFFSET('Water Data'!$H$28,0,10*ROW('Water Data'!H188))="","",OFFSET('Water Data'!$H$28,0,10*ROW('Water Data'!H188)))</f>
        <v/>
      </c>
      <c r="CG194" s="285" t="str">
        <f ca="true">+IF(OFFSET('Water Data'!$H$29,0,10*ROW('Water Data'!H188))="","",OFFSET('Water Data'!$H$29,0,10*ROW('Water Data'!H188)))</f>
        <v/>
      </c>
      <c r="CH194" s="285" t="str">
        <f ca="true">+IF(OFFSET('Water Data'!$I$27,0,10*ROW('Water Data'!I188))="","",OFFSET('Water Data'!$I$27,0,10*ROW('Water Data'!I188)))</f>
        <v/>
      </c>
      <c r="CI194" s="285" t="str">
        <f ca="true">+IF(OFFSET('Water Data'!$I$28,0,10*ROW('Water Data'!I188))="","",OFFSET('Water Data'!$I$28,0,10*ROW('Water Data'!I188)))</f>
        <v/>
      </c>
      <c r="CJ194" s="285" t="str">
        <f ca="true">+IF(OFFSET('Water Data'!$I$29,0,10*ROW('Water Data'!I188))="","",OFFSET('Water Data'!$I$29,0,10*ROW('Water Data'!I188)))</f>
        <v/>
      </c>
      <c r="CK194" s="285" t="str">
        <f ca="true">+IF(OFFSET('Sanitation Data'!$D$28,0,10*ROW('Sanitation Data'!D188))="","",OFFSET('Sanitation Data'!$D$28,0,10*ROW('Sanitation Data'!D188)))</f>
        <v/>
      </c>
      <c r="CL194" s="285" t="str">
        <f ca="true">+IF(OFFSET('Sanitation Data'!$D$29,0,10*ROW('Sanitation Data'!D188))="","",OFFSET('Sanitation Data'!$D$29,0,10*ROW('Sanitation Data'!D188)))</f>
        <v/>
      </c>
      <c r="CM194" s="285" t="str">
        <f ca="true">+IF(OFFSET('Sanitation Data'!$D$30,0,10*ROW('Sanitation Data'!D188))="","",OFFSET('Sanitation Data'!$D$30,0,10*ROW('Sanitation Data'!D188)))</f>
        <v/>
      </c>
      <c r="CN194" s="285" t="str">
        <f ca="true">+IF(OFFSET('Sanitation Data'!$D$31,0,10*ROW('Sanitation Data'!D188))="","",OFFSET('Sanitation Data'!$D$31,0,10*ROW('Sanitation Data'!D188)))</f>
        <v/>
      </c>
      <c r="CO194" s="285" t="str">
        <f ca="true">+IF(OFFSET('Sanitation Data'!$D$32,0,10*ROW('Sanitation Data'!D188))="","",OFFSET('Sanitation Data'!$D$32,0,10*ROW('Sanitation Data'!D188)))</f>
        <v/>
      </c>
      <c r="CP194" s="285" t="str">
        <f ca="true">+IF(OFFSET('Sanitation Data'!$E$28,0,10*ROW('Sanitation Data'!E188))="","",OFFSET('Sanitation Data'!$E$28,0,10*ROW('Sanitation Data'!E188)))</f>
        <v/>
      </c>
      <c r="CQ194" s="285" t="str">
        <f ca="true">+IF(OFFSET('Sanitation Data'!$E$29,0,10*ROW('Sanitation Data'!E188))="","",OFFSET('Sanitation Data'!$E$29,0,10*ROW('Sanitation Data'!E188)))</f>
        <v/>
      </c>
      <c r="CR194" s="285" t="str">
        <f ca="true">+IF(OFFSET('Sanitation Data'!$E$30,0,10*ROW('Sanitation Data'!E188))="","",OFFSET('Sanitation Data'!$E$30,0,10*ROW('Sanitation Data'!E188)))</f>
        <v/>
      </c>
      <c r="CS194" s="285" t="str">
        <f ca="true">+IF(OFFSET('Sanitation Data'!$E$31,0,10*ROW('Sanitation Data'!E188))="","",OFFSET('Sanitation Data'!$E$31,0,10*ROW('Sanitation Data'!E188)))</f>
        <v/>
      </c>
      <c r="CT194" s="285" t="str">
        <f ca="true">+IF(OFFSET('Sanitation Data'!$E$32,0,10*ROW('Sanitation Data'!E188))="","",OFFSET('Sanitation Data'!$E$32,0,10*ROW('Sanitation Data'!E188)))</f>
        <v/>
      </c>
      <c r="CU194" s="285" t="str">
        <f ca="true">+IF(OFFSET('Sanitation Data'!$F$28,0,10*ROW('Sanitation Data'!F188))="","",OFFSET('Sanitation Data'!$F$28,0,10*ROW('Sanitation Data'!F188)))</f>
        <v/>
      </c>
      <c r="CV194" s="285" t="str">
        <f ca="true">+IF(OFFSET('Sanitation Data'!$F$29,0,10*ROW('Sanitation Data'!F188))="","",OFFSET('Sanitation Data'!$F$29,0,10*ROW('Sanitation Data'!F188)))</f>
        <v/>
      </c>
      <c r="CW194" s="285" t="str">
        <f ca="true">+IF(OFFSET('Sanitation Data'!$F$30,0,10*ROW('Sanitation Data'!F188))="","",OFFSET('Sanitation Data'!$F$30,0,10*ROW('Sanitation Data'!F188)))</f>
        <v/>
      </c>
      <c r="CX194" s="285" t="str">
        <f ca="true">+IF(OFFSET('Sanitation Data'!$F$31,0,10*ROW('Sanitation Data'!F188))="","",OFFSET('Sanitation Data'!$F$31,0,10*ROW('Sanitation Data'!F188)))</f>
        <v/>
      </c>
      <c r="CY194" s="285" t="str">
        <f ca="true">+IF(OFFSET('Sanitation Data'!$F$32,0,10*ROW('Sanitation Data'!F188))="","",OFFSET('Sanitation Data'!$F$32,0,10*ROW('Sanitation Data'!F188)))</f>
        <v/>
      </c>
      <c r="CZ194" s="285" t="str">
        <f ca="true">+IF(OFFSET('Sanitation Data'!$G$28,0,10*ROW('Sanitation Data'!G188))="","",OFFSET('Sanitation Data'!$G$28,0,10*ROW('Sanitation Data'!G188)))</f>
        <v/>
      </c>
      <c r="DA194" s="285" t="str">
        <f ca="true">+IF(OFFSET('Sanitation Data'!$G$29,0,10*ROW('Sanitation Data'!G188))="","",OFFSET('Sanitation Data'!$G$29,0,10*ROW('Sanitation Data'!G188)))</f>
        <v/>
      </c>
      <c r="DB194" s="285" t="str">
        <f ca="true">+IF(OFFSET('Sanitation Data'!$G$30,0,10*ROW('Sanitation Data'!G188))="","",OFFSET('Sanitation Data'!$G$30,0,10*ROW('Sanitation Data'!G188)))</f>
        <v/>
      </c>
      <c r="DC194" s="285" t="str">
        <f ca="true">+IF(OFFSET('Sanitation Data'!$G$31,0,10*ROW('Sanitation Data'!G188))="","",OFFSET('Sanitation Data'!$G$31,0,10*ROW('Sanitation Data'!G188)))</f>
        <v/>
      </c>
      <c r="DD194" s="285" t="str">
        <f ca="true">+IF(OFFSET('Sanitation Data'!$G$32,0,10*ROW('Sanitation Data'!G188))="","",OFFSET('Sanitation Data'!$G$32,0,10*ROW('Sanitation Data'!G188)))</f>
        <v/>
      </c>
      <c r="DE194" s="285" t="str">
        <f ca="true">+IF(OFFSET('Sanitation Data'!$H$28,0,10*ROW('Sanitation Data'!H188))="","",OFFSET('Sanitation Data'!$H$28,0,10*ROW('Sanitation Data'!H188)))</f>
        <v/>
      </c>
      <c r="DF194" s="285" t="str">
        <f ca="true">+IF(OFFSET('Sanitation Data'!$H$29,0,10*ROW('Sanitation Data'!H188))="","",OFFSET('Sanitation Data'!$H$29,0,10*ROW('Sanitation Data'!H188)))</f>
        <v/>
      </c>
      <c r="DG194" s="285" t="str">
        <f ca="true">+IF(OFFSET('Sanitation Data'!$H$30,0,10*ROW('Sanitation Data'!H188))="","",OFFSET('Sanitation Data'!$H$30,0,10*ROW('Sanitation Data'!H188)))</f>
        <v/>
      </c>
      <c r="DH194" s="285" t="str">
        <f ca="true">+IF(OFFSET('Sanitation Data'!$H$31,0,10*ROW('Sanitation Data'!H188))="","",OFFSET('Sanitation Data'!$H$31,0,10*ROW('Sanitation Data'!H188)))</f>
        <v/>
      </c>
      <c r="DI194" s="285" t="str">
        <f ca="true">+IF(OFFSET('Sanitation Data'!$H$32,0,10*ROW('Sanitation Data'!H188))="","",OFFSET('Sanitation Data'!$H$32,0,10*ROW('Sanitation Data'!H188)))</f>
        <v/>
      </c>
      <c r="DJ194" s="285" t="str">
        <f ca="true">+IF(OFFSET('Sanitation Data'!$I$28,0,10*ROW('Sanitation Data'!I188))="","",OFFSET('Sanitation Data'!$I$28,0,10*ROW('Sanitation Data'!I188)))</f>
        <v/>
      </c>
      <c r="DK194" s="285" t="str">
        <f ca="true">+IF(OFFSET('Sanitation Data'!$I$29,0,10*ROW('Sanitation Data'!I188))="","",OFFSET('Sanitation Data'!$I$29,0,10*ROW('Sanitation Data'!I188)))</f>
        <v/>
      </c>
      <c r="DL194" s="285" t="str">
        <f ca="true">+IF(OFFSET('Sanitation Data'!$I$30,0,10*ROW('Sanitation Data'!I188))="","",OFFSET('Sanitation Data'!$I$30,0,10*ROW('Sanitation Data'!I188)))</f>
        <v/>
      </c>
      <c r="DM194" s="285" t="str">
        <f ca="true">+IF(OFFSET('Sanitation Data'!$I$31,0,10*ROW('Sanitation Data'!I188))="","",OFFSET('Sanitation Data'!$I$31,0,10*ROW('Sanitation Data'!I188)))</f>
        <v/>
      </c>
      <c r="DN194" s="285" t="str">
        <f ca="true">+IF(OFFSET('Sanitation Data'!$I$32,0,10*ROW('Sanitation Data'!I188))="","",OFFSET('Sanitation Data'!$I$32,0,10*ROW('Sanitation Data'!I188)))</f>
        <v/>
      </c>
      <c r="DO194" s="285" t="str">
        <f ca="true">+IF(OFFSET('Hygiene Data'!$D$11,0,10*ROW('Hygiene Data'!D188))="","",OFFSET('Hygiene Data'!$D$11,0,10*ROW('Hygiene Data'!D188)))</f>
        <v/>
      </c>
      <c r="DP194" s="285" t="str">
        <f ca="true">+IF(OFFSET('Hygiene Data'!$D$12,0,10*ROW('Hygiene Data'!D188))="","",OFFSET('Hygiene Data'!$D$12,0,10*ROW('Hygiene Data'!D188)))</f>
        <v/>
      </c>
      <c r="DQ194" s="285" t="str">
        <f ca="true">+IF(OFFSET('Hygiene Data'!$D$13,0,10*ROW('Hygiene Data'!D188))="","",OFFSET('Hygiene Data'!$D$13,0,10*ROW('Hygiene Data'!D188)))</f>
        <v/>
      </c>
      <c r="DR194" s="285" t="str">
        <f ca="true">+IF(OFFSET('Hygiene Data'!$E$11,0,10*ROW('Hygiene Data'!E188))="","",OFFSET('Hygiene Data'!$E$11,0,10*ROW('Hygiene Data'!E188)))</f>
        <v/>
      </c>
      <c r="DS194" s="285" t="str">
        <f ca="true">+IF(OFFSET('Hygiene Data'!$E$12,0,10*ROW('Hygiene Data'!E188))="","",OFFSET('Hygiene Data'!$E$12,0,10*ROW('Hygiene Data'!E188)))</f>
        <v/>
      </c>
      <c r="DT194" s="285" t="str">
        <f ca="true">+IF(OFFSET('Hygiene Data'!$E$13,0,10*ROW('Hygiene Data'!E188))="","",OFFSET('Hygiene Data'!$E$13,0,10*ROW('Hygiene Data'!E188)))</f>
        <v/>
      </c>
      <c r="DU194" s="285" t="str">
        <f ca="true">+IF(OFFSET('Hygiene Data'!$F$11,0,10*ROW('Hygiene Data'!F188))="","",OFFSET('Hygiene Data'!$F$11,0,10*ROW('Hygiene Data'!F188)))</f>
        <v/>
      </c>
      <c r="DV194" s="285" t="str">
        <f ca="true">+IF(OFFSET('Hygiene Data'!$F$12,0,10*ROW('Hygiene Data'!F188))="","",OFFSET('Hygiene Data'!$F$12,0,10*ROW('Hygiene Data'!F188)))</f>
        <v/>
      </c>
      <c r="DW194" s="285" t="str">
        <f ca="true">+IF(OFFSET('Hygiene Data'!$F$13,0,10*ROW('Hygiene Data'!F188))="","",OFFSET('Hygiene Data'!$F$13,0,10*ROW('Hygiene Data'!F188)))</f>
        <v/>
      </c>
      <c r="DX194" s="285" t="str">
        <f ca="true">+IF(OFFSET('Hygiene Data'!$G$11,0,10*ROW('Hygiene Data'!G188))="","",OFFSET('Hygiene Data'!$G$11,0,10*ROW('Hygiene Data'!G188)))</f>
        <v/>
      </c>
      <c r="DY194" s="285" t="str">
        <f ca="true">+IF(OFFSET('Hygiene Data'!$G$12,0,10*ROW('Hygiene Data'!G188))="","",OFFSET('Hygiene Data'!$G$12,0,10*ROW('Hygiene Data'!G188)))</f>
        <v/>
      </c>
      <c r="DZ194" s="285" t="str">
        <f ca="true">+IF(OFFSET('Hygiene Data'!$G$13,0,10*ROW('Hygiene Data'!G188))="","",OFFSET('Hygiene Data'!$G$13,0,10*ROW('Hygiene Data'!G188)))</f>
        <v/>
      </c>
      <c r="EA194" s="285" t="str">
        <f ca="true">+IF(OFFSET('Hygiene Data'!$H$11,0,10*ROW('Hygiene Data'!H188))="","",OFFSET('Hygiene Data'!$H$11,0,10*ROW('Hygiene Data'!H188)))</f>
        <v/>
      </c>
      <c r="EB194" s="285" t="str">
        <f ca="true">+IF(OFFSET('Hygiene Data'!$H$12,0,10*ROW('Hygiene Data'!H188))="","",OFFSET('Hygiene Data'!$H$12,0,10*ROW('Hygiene Data'!H188)))</f>
        <v/>
      </c>
      <c r="EC194" s="285" t="str">
        <f ca="true">+IF(OFFSET('Hygiene Data'!$H$13,0,10*ROW('Hygiene Data'!H188))="","",OFFSET('Hygiene Data'!$H$13,0,10*ROW('Hygiene Data'!H188)))</f>
        <v/>
      </c>
      <c r="ED194" s="285" t="str">
        <f ca="true">+IF(OFFSET('Hygiene Data'!$I$11,0,10*ROW('Hygiene Data'!I188))="","",OFFSET('Hygiene Data'!$I$11,0,10*ROW('Hygiene Data'!I188)))</f>
        <v/>
      </c>
      <c r="EE194" s="285" t="str">
        <f ca="true">+IF(OFFSET('Hygiene Data'!$I$12,0,10*ROW('Hygiene Data'!I188))="","",OFFSET('Hygiene Data'!$I$12,0,10*ROW('Hygiene Data'!I188)))</f>
        <v/>
      </c>
      <c r="EF194" s="285" t="str">
        <f ca="true">+IF(OFFSET('Hygiene Data'!$I$13,0,10*ROW('Hygiene Data'!I188))="","",OFFSET('Hygiene Data'!$I$13,0,10*ROW('Hygiene Data'!I188)))</f>
        <v/>
      </c>
    </row>
    <row xmlns:x14ac="http://schemas.microsoft.com/office/spreadsheetml/2009/9/ac" r="195" x14ac:dyDescent="0.2">
      <c r="A195" s="35" t="str">
        <f ca="true">+IF(OFFSET('Water Data'!$B$2,0,10*ROW('Water Data'!E189))="","",OFFSET('Water Data'!$B$2,0,10*ROW('Water Data'!E189)))</f>
        <v/>
      </c>
      <c r="B195" s="35" t="str">
        <f ca="true">+IF(OFFSET('Water Data'!$C$2,0,10*ROW('Water Data'!F189))="","",OFFSET('Water Data'!$C$2,0,10*ROW('Water Data'!F189)))</f>
        <v/>
      </c>
      <c r="C195" s="341" t="str">
        <f t="shared" ca="true" si="2"/>
        <v/>
      </c>
      <c r="D195" s="89"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89"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89"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89"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89"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89"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89"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89"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89"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89"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89"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89"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89"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89"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89"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89"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89"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89"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0"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0"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0"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0"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0"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0"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0"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0"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0"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0"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0"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0"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0"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0"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0"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0"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0"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0"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0"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0"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0"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0"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0"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0"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0"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0"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0"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0"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0"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0"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1"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1"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1"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1"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1"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1"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1"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1"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1"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1"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1"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1"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1"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1"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1"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1"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1"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1"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85"/>
      <c r="BS195" s="285" t="str">
        <f ca="true">+IF(OFFSET('Water Data'!$D$27,0,10*ROW('Water Data'!D189))="","",OFFSET('Water Data'!$D$27,0,10*ROW('Water Data'!D189)))</f>
        <v/>
      </c>
      <c r="BT195" s="285" t="str">
        <f ca="true">+IF(OFFSET('Water Data'!$D$28,0,10*ROW('Water Data'!D189))="","",OFFSET('Water Data'!$D$28,0,10*ROW('Water Data'!D189)))</f>
        <v/>
      </c>
      <c r="BU195" s="285" t="str">
        <f ca="true">+IF(OFFSET('Water Data'!$D$29,0,10*ROW('Water Data'!D189))="","",OFFSET('Water Data'!$D$29,0,10*ROW('Water Data'!D189)))</f>
        <v/>
      </c>
      <c r="BV195" s="285" t="str">
        <f ca="true">+IF(OFFSET('Water Data'!$E$27,0,10*ROW('Water Data'!E189))="","",OFFSET('Water Data'!$E$27,0,10*ROW('Water Data'!E189)))</f>
        <v/>
      </c>
      <c r="BW195" s="285" t="str">
        <f ca="true">+IF(OFFSET('Water Data'!$E$28,0,10*ROW('Water Data'!E189))="","",OFFSET('Water Data'!$E$28,0,10*ROW('Water Data'!E189)))</f>
        <v/>
      </c>
      <c r="BX195" s="285" t="str">
        <f ca="true">+IF(OFFSET('Water Data'!$E$29,0,10*ROW('Water Data'!E189))="","",OFFSET('Water Data'!$E$29,0,10*ROW('Water Data'!E189)))</f>
        <v/>
      </c>
      <c r="BY195" s="285" t="str">
        <f ca="true">+IF(OFFSET('Water Data'!$F$27,0,10*ROW('Water Data'!F189))="","",OFFSET('Water Data'!$F$27,0,10*ROW('Water Data'!F189)))</f>
        <v/>
      </c>
      <c r="BZ195" s="285" t="str">
        <f ca="true">+IF(OFFSET('Water Data'!$F$28,0,10*ROW('Water Data'!F189))="","",OFFSET('Water Data'!$F$28,0,10*ROW('Water Data'!F189)))</f>
        <v/>
      </c>
      <c r="CA195" s="285" t="str">
        <f ca="true">+IF(OFFSET('Water Data'!$F$29,0,10*ROW('Water Data'!F189))="","",OFFSET('Water Data'!$F$29,0,10*ROW('Water Data'!F189)))</f>
        <v/>
      </c>
      <c r="CB195" s="285" t="str">
        <f ca="true">+IF(OFFSET('Water Data'!$G$27,0,10*ROW('Water Data'!G189))="","",OFFSET('Water Data'!$G$27,0,10*ROW('Water Data'!G189)))</f>
        <v/>
      </c>
      <c r="CC195" s="285" t="str">
        <f ca="true">+IF(OFFSET('Water Data'!$G$28,0,10*ROW('Water Data'!G189))="","",OFFSET('Water Data'!$G$28,0,10*ROW('Water Data'!G189)))</f>
        <v/>
      </c>
      <c r="CD195" s="285" t="str">
        <f ca="true">+IF(OFFSET('Water Data'!$G$29,0,10*ROW('Water Data'!G189))="","",OFFSET('Water Data'!$G$29,0,10*ROW('Water Data'!G189)))</f>
        <v/>
      </c>
      <c r="CE195" s="285" t="str">
        <f ca="true">+IF(OFFSET('Water Data'!$H$27,0,10*ROW('Water Data'!H189))="","",OFFSET('Water Data'!$H$27,0,10*ROW('Water Data'!H189)))</f>
        <v/>
      </c>
      <c r="CF195" s="285" t="str">
        <f ca="true">+IF(OFFSET('Water Data'!$H$28,0,10*ROW('Water Data'!H189))="","",OFFSET('Water Data'!$H$28,0,10*ROW('Water Data'!H189)))</f>
        <v/>
      </c>
      <c r="CG195" s="285" t="str">
        <f ca="true">+IF(OFFSET('Water Data'!$H$29,0,10*ROW('Water Data'!H189))="","",OFFSET('Water Data'!$H$29,0,10*ROW('Water Data'!H189)))</f>
        <v/>
      </c>
      <c r="CH195" s="285" t="str">
        <f ca="true">+IF(OFFSET('Water Data'!$I$27,0,10*ROW('Water Data'!I189))="","",OFFSET('Water Data'!$I$27,0,10*ROW('Water Data'!I189)))</f>
        <v/>
      </c>
      <c r="CI195" s="285" t="str">
        <f ca="true">+IF(OFFSET('Water Data'!$I$28,0,10*ROW('Water Data'!I189))="","",OFFSET('Water Data'!$I$28,0,10*ROW('Water Data'!I189)))</f>
        <v/>
      </c>
      <c r="CJ195" s="285" t="str">
        <f ca="true">+IF(OFFSET('Water Data'!$I$29,0,10*ROW('Water Data'!I189))="","",OFFSET('Water Data'!$I$29,0,10*ROW('Water Data'!I189)))</f>
        <v/>
      </c>
      <c r="CK195" s="285" t="str">
        <f ca="true">+IF(OFFSET('Sanitation Data'!$D$28,0,10*ROW('Sanitation Data'!D189))="","",OFFSET('Sanitation Data'!$D$28,0,10*ROW('Sanitation Data'!D189)))</f>
        <v/>
      </c>
      <c r="CL195" s="285" t="str">
        <f ca="true">+IF(OFFSET('Sanitation Data'!$D$29,0,10*ROW('Sanitation Data'!D189))="","",OFFSET('Sanitation Data'!$D$29,0,10*ROW('Sanitation Data'!D189)))</f>
        <v/>
      </c>
      <c r="CM195" s="285" t="str">
        <f ca="true">+IF(OFFSET('Sanitation Data'!$D$30,0,10*ROW('Sanitation Data'!D189))="","",OFFSET('Sanitation Data'!$D$30,0,10*ROW('Sanitation Data'!D189)))</f>
        <v/>
      </c>
      <c r="CN195" s="285" t="str">
        <f ca="true">+IF(OFFSET('Sanitation Data'!$D$31,0,10*ROW('Sanitation Data'!D189))="","",OFFSET('Sanitation Data'!$D$31,0,10*ROW('Sanitation Data'!D189)))</f>
        <v/>
      </c>
      <c r="CO195" s="285" t="str">
        <f ca="true">+IF(OFFSET('Sanitation Data'!$D$32,0,10*ROW('Sanitation Data'!D189))="","",OFFSET('Sanitation Data'!$D$32,0,10*ROW('Sanitation Data'!D189)))</f>
        <v/>
      </c>
      <c r="CP195" s="285" t="str">
        <f ca="true">+IF(OFFSET('Sanitation Data'!$E$28,0,10*ROW('Sanitation Data'!E189))="","",OFFSET('Sanitation Data'!$E$28,0,10*ROW('Sanitation Data'!E189)))</f>
        <v/>
      </c>
      <c r="CQ195" s="285" t="str">
        <f ca="true">+IF(OFFSET('Sanitation Data'!$E$29,0,10*ROW('Sanitation Data'!E189))="","",OFFSET('Sanitation Data'!$E$29,0,10*ROW('Sanitation Data'!E189)))</f>
        <v/>
      </c>
      <c r="CR195" s="285" t="str">
        <f ca="true">+IF(OFFSET('Sanitation Data'!$E$30,0,10*ROW('Sanitation Data'!E189))="","",OFFSET('Sanitation Data'!$E$30,0,10*ROW('Sanitation Data'!E189)))</f>
        <v/>
      </c>
      <c r="CS195" s="285" t="str">
        <f ca="true">+IF(OFFSET('Sanitation Data'!$E$31,0,10*ROW('Sanitation Data'!E189))="","",OFFSET('Sanitation Data'!$E$31,0,10*ROW('Sanitation Data'!E189)))</f>
        <v/>
      </c>
      <c r="CT195" s="285" t="str">
        <f ca="true">+IF(OFFSET('Sanitation Data'!$E$32,0,10*ROW('Sanitation Data'!E189))="","",OFFSET('Sanitation Data'!$E$32,0,10*ROW('Sanitation Data'!E189)))</f>
        <v/>
      </c>
      <c r="CU195" s="285" t="str">
        <f ca="true">+IF(OFFSET('Sanitation Data'!$F$28,0,10*ROW('Sanitation Data'!F189))="","",OFFSET('Sanitation Data'!$F$28,0,10*ROW('Sanitation Data'!F189)))</f>
        <v/>
      </c>
      <c r="CV195" s="285" t="str">
        <f ca="true">+IF(OFFSET('Sanitation Data'!$F$29,0,10*ROW('Sanitation Data'!F189))="","",OFFSET('Sanitation Data'!$F$29,0,10*ROW('Sanitation Data'!F189)))</f>
        <v/>
      </c>
      <c r="CW195" s="285" t="str">
        <f ca="true">+IF(OFFSET('Sanitation Data'!$F$30,0,10*ROW('Sanitation Data'!F189))="","",OFFSET('Sanitation Data'!$F$30,0,10*ROW('Sanitation Data'!F189)))</f>
        <v/>
      </c>
      <c r="CX195" s="285" t="str">
        <f ca="true">+IF(OFFSET('Sanitation Data'!$F$31,0,10*ROW('Sanitation Data'!F189))="","",OFFSET('Sanitation Data'!$F$31,0,10*ROW('Sanitation Data'!F189)))</f>
        <v/>
      </c>
      <c r="CY195" s="285" t="str">
        <f ca="true">+IF(OFFSET('Sanitation Data'!$F$32,0,10*ROW('Sanitation Data'!F189))="","",OFFSET('Sanitation Data'!$F$32,0,10*ROW('Sanitation Data'!F189)))</f>
        <v/>
      </c>
      <c r="CZ195" s="285" t="str">
        <f ca="true">+IF(OFFSET('Sanitation Data'!$G$28,0,10*ROW('Sanitation Data'!G189))="","",OFFSET('Sanitation Data'!$G$28,0,10*ROW('Sanitation Data'!G189)))</f>
        <v/>
      </c>
      <c r="DA195" s="285" t="str">
        <f ca="true">+IF(OFFSET('Sanitation Data'!$G$29,0,10*ROW('Sanitation Data'!G189))="","",OFFSET('Sanitation Data'!$G$29,0,10*ROW('Sanitation Data'!G189)))</f>
        <v/>
      </c>
      <c r="DB195" s="285" t="str">
        <f ca="true">+IF(OFFSET('Sanitation Data'!$G$30,0,10*ROW('Sanitation Data'!G189))="","",OFFSET('Sanitation Data'!$G$30,0,10*ROW('Sanitation Data'!G189)))</f>
        <v/>
      </c>
      <c r="DC195" s="285" t="str">
        <f ca="true">+IF(OFFSET('Sanitation Data'!$G$31,0,10*ROW('Sanitation Data'!G189))="","",OFFSET('Sanitation Data'!$G$31,0,10*ROW('Sanitation Data'!G189)))</f>
        <v/>
      </c>
      <c r="DD195" s="285" t="str">
        <f ca="true">+IF(OFFSET('Sanitation Data'!$G$32,0,10*ROW('Sanitation Data'!G189))="","",OFFSET('Sanitation Data'!$G$32,0,10*ROW('Sanitation Data'!G189)))</f>
        <v/>
      </c>
      <c r="DE195" s="285" t="str">
        <f ca="true">+IF(OFFSET('Sanitation Data'!$H$28,0,10*ROW('Sanitation Data'!H189))="","",OFFSET('Sanitation Data'!$H$28,0,10*ROW('Sanitation Data'!H189)))</f>
        <v/>
      </c>
      <c r="DF195" s="285" t="str">
        <f ca="true">+IF(OFFSET('Sanitation Data'!$H$29,0,10*ROW('Sanitation Data'!H189))="","",OFFSET('Sanitation Data'!$H$29,0,10*ROW('Sanitation Data'!H189)))</f>
        <v/>
      </c>
      <c r="DG195" s="285" t="str">
        <f ca="true">+IF(OFFSET('Sanitation Data'!$H$30,0,10*ROW('Sanitation Data'!H189))="","",OFFSET('Sanitation Data'!$H$30,0,10*ROW('Sanitation Data'!H189)))</f>
        <v/>
      </c>
      <c r="DH195" s="285" t="str">
        <f ca="true">+IF(OFFSET('Sanitation Data'!$H$31,0,10*ROW('Sanitation Data'!H189))="","",OFFSET('Sanitation Data'!$H$31,0,10*ROW('Sanitation Data'!H189)))</f>
        <v/>
      </c>
      <c r="DI195" s="285" t="str">
        <f ca="true">+IF(OFFSET('Sanitation Data'!$H$32,0,10*ROW('Sanitation Data'!H189))="","",OFFSET('Sanitation Data'!$H$32,0,10*ROW('Sanitation Data'!H189)))</f>
        <v/>
      </c>
      <c r="DJ195" s="285" t="str">
        <f ca="true">+IF(OFFSET('Sanitation Data'!$I$28,0,10*ROW('Sanitation Data'!I189))="","",OFFSET('Sanitation Data'!$I$28,0,10*ROW('Sanitation Data'!I189)))</f>
        <v/>
      </c>
      <c r="DK195" s="285" t="str">
        <f ca="true">+IF(OFFSET('Sanitation Data'!$I$29,0,10*ROW('Sanitation Data'!I189))="","",OFFSET('Sanitation Data'!$I$29,0,10*ROW('Sanitation Data'!I189)))</f>
        <v/>
      </c>
      <c r="DL195" s="285" t="str">
        <f ca="true">+IF(OFFSET('Sanitation Data'!$I$30,0,10*ROW('Sanitation Data'!I189))="","",OFFSET('Sanitation Data'!$I$30,0,10*ROW('Sanitation Data'!I189)))</f>
        <v/>
      </c>
      <c r="DM195" s="285" t="str">
        <f ca="true">+IF(OFFSET('Sanitation Data'!$I$31,0,10*ROW('Sanitation Data'!I189))="","",OFFSET('Sanitation Data'!$I$31,0,10*ROW('Sanitation Data'!I189)))</f>
        <v/>
      </c>
      <c r="DN195" s="285" t="str">
        <f ca="true">+IF(OFFSET('Sanitation Data'!$I$32,0,10*ROW('Sanitation Data'!I189))="","",OFFSET('Sanitation Data'!$I$32,0,10*ROW('Sanitation Data'!I189)))</f>
        <v/>
      </c>
      <c r="DO195" s="285" t="str">
        <f ca="true">+IF(OFFSET('Hygiene Data'!$D$11,0,10*ROW('Hygiene Data'!D189))="","",OFFSET('Hygiene Data'!$D$11,0,10*ROW('Hygiene Data'!D189)))</f>
        <v/>
      </c>
      <c r="DP195" s="285" t="str">
        <f ca="true">+IF(OFFSET('Hygiene Data'!$D$12,0,10*ROW('Hygiene Data'!D189))="","",OFFSET('Hygiene Data'!$D$12,0,10*ROW('Hygiene Data'!D189)))</f>
        <v/>
      </c>
      <c r="DQ195" s="285" t="str">
        <f ca="true">+IF(OFFSET('Hygiene Data'!$D$13,0,10*ROW('Hygiene Data'!D189))="","",OFFSET('Hygiene Data'!$D$13,0,10*ROW('Hygiene Data'!D189)))</f>
        <v/>
      </c>
      <c r="DR195" s="285" t="str">
        <f ca="true">+IF(OFFSET('Hygiene Data'!$E$11,0,10*ROW('Hygiene Data'!E189))="","",OFFSET('Hygiene Data'!$E$11,0,10*ROW('Hygiene Data'!E189)))</f>
        <v/>
      </c>
      <c r="DS195" s="285" t="str">
        <f ca="true">+IF(OFFSET('Hygiene Data'!$E$12,0,10*ROW('Hygiene Data'!E189))="","",OFFSET('Hygiene Data'!$E$12,0,10*ROW('Hygiene Data'!E189)))</f>
        <v/>
      </c>
      <c r="DT195" s="285" t="str">
        <f ca="true">+IF(OFFSET('Hygiene Data'!$E$13,0,10*ROW('Hygiene Data'!E189))="","",OFFSET('Hygiene Data'!$E$13,0,10*ROW('Hygiene Data'!E189)))</f>
        <v/>
      </c>
      <c r="DU195" s="285" t="str">
        <f ca="true">+IF(OFFSET('Hygiene Data'!$F$11,0,10*ROW('Hygiene Data'!F189))="","",OFFSET('Hygiene Data'!$F$11,0,10*ROW('Hygiene Data'!F189)))</f>
        <v/>
      </c>
      <c r="DV195" s="285" t="str">
        <f ca="true">+IF(OFFSET('Hygiene Data'!$F$12,0,10*ROW('Hygiene Data'!F189))="","",OFFSET('Hygiene Data'!$F$12,0,10*ROW('Hygiene Data'!F189)))</f>
        <v/>
      </c>
      <c r="DW195" s="285" t="str">
        <f ca="true">+IF(OFFSET('Hygiene Data'!$F$13,0,10*ROW('Hygiene Data'!F189))="","",OFFSET('Hygiene Data'!$F$13,0,10*ROW('Hygiene Data'!F189)))</f>
        <v/>
      </c>
      <c r="DX195" s="285" t="str">
        <f ca="true">+IF(OFFSET('Hygiene Data'!$G$11,0,10*ROW('Hygiene Data'!G189))="","",OFFSET('Hygiene Data'!$G$11,0,10*ROW('Hygiene Data'!G189)))</f>
        <v/>
      </c>
      <c r="DY195" s="285" t="str">
        <f ca="true">+IF(OFFSET('Hygiene Data'!$G$12,0,10*ROW('Hygiene Data'!G189))="","",OFFSET('Hygiene Data'!$G$12,0,10*ROW('Hygiene Data'!G189)))</f>
        <v/>
      </c>
      <c r="DZ195" s="285" t="str">
        <f ca="true">+IF(OFFSET('Hygiene Data'!$G$13,0,10*ROW('Hygiene Data'!G189))="","",OFFSET('Hygiene Data'!$G$13,0,10*ROW('Hygiene Data'!G189)))</f>
        <v/>
      </c>
      <c r="EA195" s="285" t="str">
        <f ca="true">+IF(OFFSET('Hygiene Data'!$H$11,0,10*ROW('Hygiene Data'!H189))="","",OFFSET('Hygiene Data'!$H$11,0,10*ROW('Hygiene Data'!H189)))</f>
        <v/>
      </c>
      <c r="EB195" s="285" t="str">
        <f ca="true">+IF(OFFSET('Hygiene Data'!$H$12,0,10*ROW('Hygiene Data'!H189))="","",OFFSET('Hygiene Data'!$H$12,0,10*ROW('Hygiene Data'!H189)))</f>
        <v/>
      </c>
      <c r="EC195" s="285" t="str">
        <f ca="true">+IF(OFFSET('Hygiene Data'!$H$13,0,10*ROW('Hygiene Data'!H189))="","",OFFSET('Hygiene Data'!$H$13,0,10*ROW('Hygiene Data'!H189)))</f>
        <v/>
      </c>
      <c r="ED195" s="285" t="str">
        <f ca="true">+IF(OFFSET('Hygiene Data'!$I$11,0,10*ROW('Hygiene Data'!I189))="","",OFFSET('Hygiene Data'!$I$11,0,10*ROW('Hygiene Data'!I189)))</f>
        <v/>
      </c>
      <c r="EE195" s="285" t="str">
        <f ca="true">+IF(OFFSET('Hygiene Data'!$I$12,0,10*ROW('Hygiene Data'!I189))="","",OFFSET('Hygiene Data'!$I$12,0,10*ROW('Hygiene Data'!I189)))</f>
        <v/>
      </c>
      <c r="EF195" s="285" t="str">
        <f ca="true">+IF(OFFSET('Hygiene Data'!$I$13,0,10*ROW('Hygiene Data'!I189))="","",OFFSET('Hygiene Data'!$I$13,0,10*ROW('Hygiene Data'!I189)))</f>
        <v/>
      </c>
    </row>
    <row xmlns:x14ac="http://schemas.microsoft.com/office/spreadsheetml/2009/9/ac" r="196" x14ac:dyDescent="0.2">
      <c r="A196" s="35" t="str">
        <f ca="true">+IF(OFFSET('Water Data'!$B$2,0,10*ROW('Water Data'!E190))="","",OFFSET('Water Data'!$B$2,0,10*ROW('Water Data'!E190)))</f>
        <v/>
      </c>
      <c r="B196" s="35" t="str">
        <f ca="true">+IF(OFFSET('Water Data'!$C$2,0,10*ROW('Water Data'!F190))="","",OFFSET('Water Data'!$C$2,0,10*ROW('Water Data'!F190)))</f>
        <v/>
      </c>
      <c r="C196" s="341" t="str">
        <f t="shared" ca="true" si="2"/>
        <v/>
      </c>
      <c r="D196" s="89"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89"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89"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89"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89"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89"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89"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89"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89"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89"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89"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89"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89"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89"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89"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89"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89"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89"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0"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0"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0"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0"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0"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0"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0"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0"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0"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0"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0"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0"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0"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0"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0"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0"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0"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0"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0"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0"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0"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0"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0"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0"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0"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0"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0"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0"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0"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0"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1"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1"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1"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1"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1"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1"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1"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1"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1"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1"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1"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1"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1"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1"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1"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1"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1"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1"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85"/>
      <c r="BS196" s="285" t="str">
        <f ca="true">+IF(OFFSET('Water Data'!$D$27,0,10*ROW('Water Data'!D190))="","",OFFSET('Water Data'!$D$27,0,10*ROW('Water Data'!D190)))</f>
        <v/>
      </c>
      <c r="BT196" s="285" t="str">
        <f ca="true">+IF(OFFSET('Water Data'!$D$28,0,10*ROW('Water Data'!D190))="","",OFFSET('Water Data'!$D$28,0,10*ROW('Water Data'!D190)))</f>
        <v/>
      </c>
      <c r="BU196" s="285" t="str">
        <f ca="true">+IF(OFFSET('Water Data'!$D$29,0,10*ROW('Water Data'!D190))="","",OFFSET('Water Data'!$D$29,0,10*ROW('Water Data'!D190)))</f>
        <v/>
      </c>
      <c r="BV196" s="285" t="str">
        <f ca="true">+IF(OFFSET('Water Data'!$E$27,0,10*ROW('Water Data'!E190))="","",OFFSET('Water Data'!$E$27,0,10*ROW('Water Data'!E190)))</f>
        <v/>
      </c>
      <c r="BW196" s="285" t="str">
        <f ca="true">+IF(OFFSET('Water Data'!$E$28,0,10*ROW('Water Data'!E190))="","",OFFSET('Water Data'!$E$28,0,10*ROW('Water Data'!E190)))</f>
        <v/>
      </c>
      <c r="BX196" s="285" t="str">
        <f ca="true">+IF(OFFSET('Water Data'!$E$29,0,10*ROW('Water Data'!E190))="","",OFFSET('Water Data'!$E$29,0,10*ROW('Water Data'!E190)))</f>
        <v/>
      </c>
      <c r="BY196" s="285" t="str">
        <f ca="true">+IF(OFFSET('Water Data'!$F$27,0,10*ROW('Water Data'!F190))="","",OFFSET('Water Data'!$F$27,0,10*ROW('Water Data'!F190)))</f>
        <v/>
      </c>
      <c r="BZ196" s="285" t="str">
        <f ca="true">+IF(OFFSET('Water Data'!$F$28,0,10*ROW('Water Data'!F190))="","",OFFSET('Water Data'!$F$28,0,10*ROW('Water Data'!F190)))</f>
        <v/>
      </c>
      <c r="CA196" s="285" t="str">
        <f ca="true">+IF(OFFSET('Water Data'!$F$29,0,10*ROW('Water Data'!F190))="","",OFFSET('Water Data'!$F$29,0,10*ROW('Water Data'!F190)))</f>
        <v/>
      </c>
      <c r="CB196" s="285" t="str">
        <f ca="true">+IF(OFFSET('Water Data'!$G$27,0,10*ROW('Water Data'!G190))="","",OFFSET('Water Data'!$G$27,0,10*ROW('Water Data'!G190)))</f>
        <v/>
      </c>
      <c r="CC196" s="285" t="str">
        <f ca="true">+IF(OFFSET('Water Data'!$G$28,0,10*ROW('Water Data'!G190))="","",OFFSET('Water Data'!$G$28,0,10*ROW('Water Data'!G190)))</f>
        <v/>
      </c>
      <c r="CD196" s="285" t="str">
        <f ca="true">+IF(OFFSET('Water Data'!$G$29,0,10*ROW('Water Data'!G190))="","",OFFSET('Water Data'!$G$29,0,10*ROW('Water Data'!G190)))</f>
        <v/>
      </c>
      <c r="CE196" s="285" t="str">
        <f ca="true">+IF(OFFSET('Water Data'!$H$27,0,10*ROW('Water Data'!H190))="","",OFFSET('Water Data'!$H$27,0,10*ROW('Water Data'!H190)))</f>
        <v/>
      </c>
      <c r="CF196" s="285" t="str">
        <f ca="true">+IF(OFFSET('Water Data'!$H$28,0,10*ROW('Water Data'!H190))="","",OFFSET('Water Data'!$H$28,0,10*ROW('Water Data'!H190)))</f>
        <v/>
      </c>
      <c r="CG196" s="285" t="str">
        <f ca="true">+IF(OFFSET('Water Data'!$H$29,0,10*ROW('Water Data'!H190))="","",OFFSET('Water Data'!$H$29,0,10*ROW('Water Data'!H190)))</f>
        <v/>
      </c>
      <c r="CH196" s="285" t="str">
        <f ca="true">+IF(OFFSET('Water Data'!$I$27,0,10*ROW('Water Data'!I190))="","",OFFSET('Water Data'!$I$27,0,10*ROW('Water Data'!I190)))</f>
        <v/>
      </c>
      <c r="CI196" s="285" t="str">
        <f ca="true">+IF(OFFSET('Water Data'!$I$28,0,10*ROW('Water Data'!I190))="","",OFFSET('Water Data'!$I$28,0,10*ROW('Water Data'!I190)))</f>
        <v/>
      </c>
      <c r="CJ196" s="285" t="str">
        <f ca="true">+IF(OFFSET('Water Data'!$I$29,0,10*ROW('Water Data'!I190))="","",OFFSET('Water Data'!$I$29,0,10*ROW('Water Data'!I190)))</f>
        <v/>
      </c>
      <c r="CK196" s="285" t="str">
        <f ca="true">+IF(OFFSET('Sanitation Data'!$D$28,0,10*ROW('Sanitation Data'!D190))="","",OFFSET('Sanitation Data'!$D$28,0,10*ROW('Sanitation Data'!D190)))</f>
        <v/>
      </c>
      <c r="CL196" s="285" t="str">
        <f ca="true">+IF(OFFSET('Sanitation Data'!$D$29,0,10*ROW('Sanitation Data'!D190))="","",OFFSET('Sanitation Data'!$D$29,0,10*ROW('Sanitation Data'!D190)))</f>
        <v/>
      </c>
      <c r="CM196" s="285" t="str">
        <f ca="true">+IF(OFFSET('Sanitation Data'!$D$30,0,10*ROW('Sanitation Data'!D190))="","",OFFSET('Sanitation Data'!$D$30,0,10*ROW('Sanitation Data'!D190)))</f>
        <v/>
      </c>
      <c r="CN196" s="285" t="str">
        <f ca="true">+IF(OFFSET('Sanitation Data'!$D$31,0,10*ROW('Sanitation Data'!D190))="","",OFFSET('Sanitation Data'!$D$31,0,10*ROW('Sanitation Data'!D190)))</f>
        <v/>
      </c>
      <c r="CO196" s="285" t="str">
        <f ca="true">+IF(OFFSET('Sanitation Data'!$D$32,0,10*ROW('Sanitation Data'!D190))="","",OFFSET('Sanitation Data'!$D$32,0,10*ROW('Sanitation Data'!D190)))</f>
        <v/>
      </c>
      <c r="CP196" s="285" t="str">
        <f ca="true">+IF(OFFSET('Sanitation Data'!$E$28,0,10*ROW('Sanitation Data'!E190))="","",OFFSET('Sanitation Data'!$E$28,0,10*ROW('Sanitation Data'!E190)))</f>
        <v/>
      </c>
      <c r="CQ196" s="285" t="str">
        <f ca="true">+IF(OFFSET('Sanitation Data'!$E$29,0,10*ROW('Sanitation Data'!E190))="","",OFFSET('Sanitation Data'!$E$29,0,10*ROW('Sanitation Data'!E190)))</f>
        <v/>
      </c>
      <c r="CR196" s="285" t="str">
        <f ca="true">+IF(OFFSET('Sanitation Data'!$E$30,0,10*ROW('Sanitation Data'!E190))="","",OFFSET('Sanitation Data'!$E$30,0,10*ROW('Sanitation Data'!E190)))</f>
        <v/>
      </c>
      <c r="CS196" s="285" t="str">
        <f ca="true">+IF(OFFSET('Sanitation Data'!$E$31,0,10*ROW('Sanitation Data'!E190))="","",OFFSET('Sanitation Data'!$E$31,0,10*ROW('Sanitation Data'!E190)))</f>
        <v/>
      </c>
      <c r="CT196" s="285" t="str">
        <f ca="true">+IF(OFFSET('Sanitation Data'!$E$32,0,10*ROW('Sanitation Data'!E190))="","",OFFSET('Sanitation Data'!$E$32,0,10*ROW('Sanitation Data'!E190)))</f>
        <v/>
      </c>
      <c r="CU196" s="285" t="str">
        <f ca="true">+IF(OFFSET('Sanitation Data'!$F$28,0,10*ROW('Sanitation Data'!F190))="","",OFFSET('Sanitation Data'!$F$28,0,10*ROW('Sanitation Data'!F190)))</f>
        <v/>
      </c>
      <c r="CV196" s="285" t="str">
        <f ca="true">+IF(OFFSET('Sanitation Data'!$F$29,0,10*ROW('Sanitation Data'!F190))="","",OFFSET('Sanitation Data'!$F$29,0,10*ROW('Sanitation Data'!F190)))</f>
        <v/>
      </c>
      <c r="CW196" s="285" t="str">
        <f ca="true">+IF(OFFSET('Sanitation Data'!$F$30,0,10*ROW('Sanitation Data'!F190))="","",OFFSET('Sanitation Data'!$F$30,0,10*ROW('Sanitation Data'!F190)))</f>
        <v/>
      </c>
      <c r="CX196" s="285" t="str">
        <f ca="true">+IF(OFFSET('Sanitation Data'!$F$31,0,10*ROW('Sanitation Data'!F190))="","",OFFSET('Sanitation Data'!$F$31,0,10*ROW('Sanitation Data'!F190)))</f>
        <v/>
      </c>
      <c r="CY196" s="285" t="str">
        <f ca="true">+IF(OFFSET('Sanitation Data'!$F$32,0,10*ROW('Sanitation Data'!F190))="","",OFFSET('Sanitation Data'!$F$32,0,10*ROW('Sanitation Data'!F190)))</f>
        <v/>
      </c>
      <c r="CZ196" s="285" t="str">
        <f ca="true">+IF(OFFSET('Sanitation Data'!$G$28,0,10*ROW('Sanitation Data'!G190))="","",OFFSET('Sanitation Data'!$G$28,0,10*ROW('Sanitation Data'!G190)))</f>
        <v/>
      </c>
      <c r="DA196" s="285" t="str">
        <f ca="true">+IF(OFFSET('Sanitation Data'!$G$29,0,10*ROW('Sanitation Data'!G190))="","",OFFSET('Sanitation Data'!$G$29,0,10*ROW('Sanitation Data'!G190)))</f>
        <v/>
      </c>
      <c r="DB196" s="285" t="str">
        <f ca="true">+IF(OFFSET('Sanitation Data'!$G$30,0,10*ROW('Sanitation Data'!G190))="","",OFFSET('Sanitation Data'!$G$30,0,10*ROW('Sanitation Data'!G190)))</f>
        <v/>
      </c>
      <c r="DC196" s="285" t="str">
        <f ca="true">+IF(OFFSET('Sanitation Data'!$G$31,0,10*ROW('Sanitation Data'!G190))="","",OFFSET('Sanitation Data'!$G$31,0,10*ROW('Sanitation Data'!G190)))</f>
        <v/>
      </c>
      <c r="DD196" s="285" t="str">
        <f ca="true">+IF(OFFSET('Sanitation Data'!$G$32,0,10*ROW('Sanitation Data'!G190))="","",OFFSET('Sanitation Data'!$G$32,0,10*ROW('Sanitation Data'!G190)))</f>
        <v/>
      </c>
      <c r="DE196" s="285" t="str">
        <f ca="true">+IF(OFFSET('Sanitation Data'!$H$28,0,10*ROW('Sanitation Data'!H190))="","",OFFSET('Sanitation Data'!$H$28,0,10*ROW('Sanitation Data'!H190)))</f>
        <v/>
      </c>
      <c r="DF196" s="285" t="str">
        <f ca="true">+IF(OFFSET('Sanitation Data'!$H$29,0,10*ROW('Sanitation Data'!H190))="","",OFFSET('Sanitation Data'!$H$29,0,10*ROW('Sanitation Data'!H190)))</f>
        <v/>
      </c>
      <c r="DG196" s="285" t="str">
        <f ca="true">+IF(OFFSET('Sanitation Data'!$H$30,0,10*ROW('Sanitation Data'!H190))="","",OFFSET('Sanitation Data'!$H$30,0,10*ROW('Sanitation Data'!H190)))</f>
        <v/>
      </c>
      <c r="DH196" s="285" t="str">
        <f ca="true">+IF(OFFSET('Sanitation Data'!$H$31,0,10*ROW('Sanitation Data'!H190))="","",OFFSET('Sanitation Data'!$H$31,0,10*ROW('Sanitation Data'!H190)))</f>
        <v/>
      </c>
      <c r="DI196" s="285" t="str">
        <f ca="true">+IF(OFFSET('Sanitation Data'!$H$32,0,10*ROW('Sanitation Data'!H190))="","",OFFSET('Sanitation Data'!$H$32,0,10*ROW('Sanitation Data'!H190)))</f>
        <v/>
      </c>
      <c r="DJ196" s="285" t="str">
        <f ca="true">+IF(OFFSET('Sanitation Data'!$I$28,0,10*ROW('Sanitation Data'!I190))="","",OFFSET('Sanitation Data'!$I$28,0,10*ROW('Sanitation Data'!I190)))</f>
        <v/>
      </c>
      <c r="DK196" s="285" t="str">
        <f ca="true">+IF(OFFSET('Sanitation Data'!$I$29,0,10*ROW('Sanitation Data'!I190))="","",OFFSET('Sanitation Data'!$I$29,0,10*ROW('Sanitation Data'!I190)))</f>
        <v/>
      </c>
      <c r="DL196" s="285" t="str">
        <f ca="true">+IF(OFFSET('Sanitation Data'!$I$30,0,10*ROW('Sanitation Data'!I190))="","",OFFSET('Sanitation Data'!$I$30,0,10*ROW('Sanitation Data'!I190)))</f>
        <v/>
      </c>
      <c r="DM196" s="285" t="str">
        <f ca="true">+IF(OFFSET('Sanitation Data'!$I$31,0,10*ROW('Sanitation Data'!I190))="","",OFFSET('Sanitation Data'!$I$31,0,10*ROW('Sanitation Data'!I190)))</f>
        <v/>
      </c>
      <c r="DN196" s="285" t="str">
        <f ca="true">+IF(OFFSET('Sanitation Data'!$I$32,0,10*ROW('Sanitation Data'!I190))="","",OFFSET('Sanitation Data'!$I$32,0,10*ROW('Sanitation Data'!I190)))</f>
        <v/>
      </c>
      <c r="DO196" s="285" t="str">
        <f ca="true">+IF(OFFSET('Hygiene Data'!$D$11,0,10*ROW('Hygiene Data'!D190))="","",OFFSET('Hygiene Data'!$D$11,0,10*ROW('Hygiene Data'!D190)))</f>
        <v/>
      </c>
      <c r="DP196" s="285" t="str">
        <f ca="true">+IF(OFFSET('Hygiene Data'!$D$12,0,10*ROW('Hygiene Data'!D190))="","",OFFSET('Hygiene Data'!$D$12,0,10*ROW('Hygiene Data'!D190)))</f>
        <v/>
      </c>
      <c r="DQ196" s="285" t="str">
        <f ca="true">+IF(OFFSET('Hygiene Data'!$D$13,0,10*ROW('Hygiene Data'!D190))="","",OFFSET('Hygiene Data'!$D$13,0,10*ROW('Hygiene Data'!D190)))</f>
        <v/>
      </c>
      <c r="DR196" s="285" t="str">
        <f ca="true">+IF(OFFSET('Hygiene Data'!$E$11,0,10*ROW('Hygiene Data'!E190))="","",OFFSET('Hygiene Data'!$E$11,0,10*ROW('Hygiene Data'!E190)))</f>
        <v/>
      </c>
      <c r="DS196" s="285" t="str">
        <f ca="true">+IF(OFFSET('Hygiene Data'!$E$12,0,10*ROW('Hygiene Data'!E190))="","",OFFSET('Hygiene Data'!$E$12,0,10*ROW('Hygiene Data'!E190)))</f>
        <v/>
      </c>
      <c r="DT196" s="285" t="str">
        <f ca="true">+IF(OFFSET('Hygiene Data'!$E$13,0,10*ROW('Hygiene Data'!E190))="","",OFFSET('Hygiene Data'!$E$13,0,10*ROW('Hygiene Data'!E190)))</f>
        <v/>
      </c>
      <c r="DU196" s="285" t="str">
        <f ca="true">+IF(OFFSET('Hygiene Data'!$F$11,0,10*ROW('Hygiene Data'!F190))="","",OFFSET('Hygiene Data'!$F$11,0,10*ROW('Hygiene Data'!F190)))</f>
        <v/>
      </c>
      <c r="DV196" s="285" t="str">
        <f ca="true">+IF(OFFSET('Hygiene Data'!$F$12,0,10*ROW('Hygiene Data'!F190))="","",OFFSET('Hygiene Data'!$F$12,0,10*ROW('Hygiene Data'!F190)))</f>
        <v/>
      </c>
      <c r="DW196" s="285" t="str">
        <f ca="true">+IF(OFFSET('Hygiene Data'!$F$13,0,10*ROW('Hygiene Data'!F190))="","",OFFSET('Hygiene Data'!$F$13,0,10*ROW('Hygiene Data'!F190)))</f>
        <v/>
      </c>
      <c r="DX196" s="285" t="str">
        <f ca="true">+IF(OFFSET('Hygiene Data'!$G$11,0,10*ROW('Hygiene Data'!G190))="","",OFFSET('Hygiene Data'!$G$11,0,10*ROW('Hygiene Data'!G190)))</f>
        <v/>
      </c>
      <c r="DY196" s="285" t="str">
        <f ca="true">+IF(OFFSET('Hygiene Data'!$G$12,0,10*ROW('Hygiene Data'!G190))="","",OFFSET('Hygiene Data'!$G$12,0,10*ROW('Hygiene Data'!G190)))</f>
        <v/>
      </c>
      <c r="DZ196" s="285" t="str">
        <f ca="true">+IF(OFFSET('Hygiene Data'!$G$13,0,10*ROW('Hygiene Data'!G190))="","",OFFSET('Hygiene Data'!$G$13,0,10*ROW('Hygiene Data'!G190)))</f>
        <v/>
      </c>
      <c r="EA196" s="285" t="str">
        <f ca="true">+IF(OFFSET('Hygiene Data'!$H$11,0,10*ROW('Hygiene Data'!H190))="","",OFFSET('Hygiene Data'!$H$11,0,10*ROW('Hygiene Data'!H190)))</f>
        <v/>
      </c>
      <c r="EB196" s="285" t="str">
        <f ca="true">+IF(OFFSET('Hygiene Data'!$H$12,0,10*ROW('Hygiene Data'!H190))="","",OFFSET('Hygiene Data'!$H$12,0,10*ROW('Hygiene Data'!H190)))</f>
        <v/>
      </c>
      <c r="EC196" s="285" t="str">
        <f ca="true">+IF(OFFSET('Hygiene Data'!$H$13,0,10*ROW('Hygiene Data'!H190))="","",OFFSET('Hygiene Data'!$H$13,0,10*ROW('Hygiene Data'!H190)))</f>
        <v/>
      </c>
      <c r="ED196" s="285" t="str">
        <f ca="true">+IF(OFFSET('Hygiene Data'!$I$11,0,10*ROW('Hygiene Data'!I190))="","",OFFSET('Hygiene Data'!$I$11,0,10*ROW('Hygiene Data'!I190)))</f>
        <v/>
      </c>
      <c r="EE196" s="285" t="str">
        <f ca="true">+IF(OFFSET('Hygiene Data'!$I$12,0,10*ROW('Hygiene Data'!I190))="","",OFFSET('Hygiene Data'!$I$12,0,10*ROW('Hygiene Data'!I190)))</f>
        <v/>
      </c>
      <c r="EF196" s="285" t="str">
        <f ca="true">+IF(OFFSET('Hygiene Data'!$I$13,0,10*ROW('Hygiene Data'!I190))="","",OFFSET('Hygiene Data'!$I$13,0,10*ROW('Hygiene Data'!I190)))</f>
        <v/>
      </c>
    </row>
    <row xmlns:x14ac="http://schemas.microsoft.com/office/spreadsheetml/2009/9/ac" r="197" x14ac:dyDescent="0.2">
      <c r="A197" s="35" t="str">
        <f ca="true">+IF(OFFSET('Water Data'!$B$2,0,10*ROW('Water Data'!E191))="","",OFFSET('Water Data'!$B$2,0,10*ROW('Water Data'!E191)))</f>
        <v/>
      </c>
      <c r="B197" s="35" t="str">
        <f ca="true">+IF(OFFSET('Water Data'!$C$2,0,10*ROW('Water Data'!F191))="","",OFFSET('Water Data'!$C$2,0,10*ROW('Water Data'!F191)))</f>
        <v/>
      </c>
      <c r="C197" s="341" t="str">
        <f t="shared" ca="true" si="2"/>
        <v/>
      </c>
      <c r="D197" s="89"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89"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89"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89"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89"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89"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89"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89"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89"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89"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89"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89"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89"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89"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89"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89"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89"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89"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0"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0"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0"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0"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0"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0"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0"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0"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0"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0"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0"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0"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0"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0"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0"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0"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0"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0"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0"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0"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0"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0"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0"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0"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0"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0"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0"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0"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0"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0"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1"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1"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1"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1"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1"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1"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1"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1"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1"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1"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1"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1"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1"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1"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1"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1"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1"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1"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85"/>
      <c r="BS197" s="285" t="str">
        <f ca="true">+IF(OFFSET('Water Data'!$D$27,0,10*ROW('Water Data'!D191))="","",OFFSET('Water Data'!$D$27,0,10*ROW('Water Data'!D191)))</f>
        <v/>
      </c>
      <c r="BT197" s="285" t="str">
        <f ca="true">+IF(OFFSET('Water Data'!$D$28,0,10*ROW('Water Data'!D191))="","",OFFSET('Water Data'!$D$28,0,10*ROW('Water Data'!D191)))</f>
        <v/>
      </c>
      <c r="BU197" s="285" t="str">
        <f ca="true">+IF(OFFSET('Water Data'!$D$29,0,10*ROW('Water Data'!D191))="","",OFFSET('Water Data'!$D$29,0,10*ROW('Water Data'!D191)))</f>
        <v/>
      </c>
      <c r="BV197" s="285" t="str">
        <f ca="true">+IF(OFFSET('Water Data'!$E$27,0,10*ROW('Water Data'!E191))="","",OFFSET('Water Data'!$E$27,0,10*ROW('Water Data'!E191)))</f>
        <v/>
      </c>
      <c r="BW197" s="285" t="str">
        <f ca="true">+IF(OFFSET('Water Data'!$E$28,0,10*ROW('Water Data'!E191))="","",OFFSET('Water Data'!$E$28,0,10*ROW('Water Data'!E191)))</f>
        <v/>
      </c>
      <c r="BX197" s="285" t="str">
        <f ca="true">+IF(OFFSET('Water Data'!$E$29,0,10*ROW('Water Data'!E191))="","",OFFSET('Water Data'!$E$29,0,10*ROW('Water Data'!E191)))</f>
        <v/>
      </c>
      <c r="BY197" s="285" t="str">
        <f ca="true">+IF(OFFSET('Water Data'!$F$27,0,10*ROW('Water Data'!F191))="","",OFFSET('Water Data'!$F$27,0,10*ROW('Water Data'!F191)))</f>
        <v/>
      </c>
      <c r="BZ197" s="285" t="str">
        <f ca="true">+IF(OFFSET('Water Data'!$F$28,0,10*ROW('Water Data'!F191))="","",OFFSET('Water Data'!$F$28,0,10*ROW('Water Data'!F191)))</f>
        <v/>
      </c>
      <c r="CA197" s="285" t="str">
        <f ca="true">+IF(OFFSET('Water Data'!$F$29,0,10*ROW('Water Data'!F191))="","",OFFSET('Water Data'!$F$29,0,10*ROW('Water Data'!F191)))</f>
        <v/>
      </c>
      <c r="CB197" s="285" t="str">
        <f ca="true">+IF(OFFSET('Water Data'!$G$27,0,10*ROW('Water Data'!G191))="","",OFFSET('Water Data'!$G$27,0,10*ROW('Water Data'!G191)))</f>
        <v/>
      </c>
      <c r="CC197" s="285" t="str">
        <f ca="true">+IF(OFFSET('Water Data'!$G$28,0,10*ROW('Water Data'!G191))="","",OFFSET('Water Data'!$G$28,0,10*ROW('Water Data'!G191)))</f>
        <v/>
      </c>
      <c r="CD197" s="285" t="str">
        <f ca="true">+IF(OFFSET('Water Data'!$G$29,0,10*ROW('Water Data'!G191))="","",OFFSET('Water Data'!$G$29,0,10*ROW('Water Data'!G191)))</f>
        <v/>
      </c>
      <c r="CE197" s="285" t="str">
        <f ca="true">+IF(OFFSET('Water Data'!$H$27,0,10*ROW('Water Data'!H191))="","",OFFSET('Water Data'!$H$27,0,10*ROW('Water Data'!H191)))</f>
        <v/>
      </c>
      <c r="CF197" s="285" t="str">
        <f ca="true">+IF(OFFSET('Water Data'!$H$28,0,10*ROW('Water Data'!H191))="","",OFFSET('Water Data'!$H$28,0,10*ROW('Water Data'!H191)))</f>
        <v/>
      </c>
      <c r="CG197" s="285" t="str">
        <f ca="true">+IF(OFFSET('Water Data'!$H$29,0,10*ROW('Water Data'!H191))="","",OFFSET('Water Data'!$H$29,0,10*ROW('Water Data'!H191)))</f>
        <v/>
      </c>
      <c r="CH197" s="285" t="str">
        <f ca="true">+IF(OFFSET('Water Data'!$I$27,0,10*ROW('Water Data'!I191))="","",OFFSET('Water Data'!$I$27,0,10*ROW('Water Data'!I191)))</f>
        <v/>
      </c>
      <c r="CI197" s="285" t="str">
        <f ca="true">+IF(OFFSET('Water Data'!$I$28,0,10*ROW('Water Data'!I191))="","",OFFSET('Water Data'!$I$28,0,10*ROW('Water Data'!I191)))</f>
        <v/>
      </c>
      <c r="CJ197" s="285" t="str">
        <f ca="true">+IF(OFFSET('Water Data'!$I$29,0,10*ROW('Water Data'!I191))="","",OFFSET('Water Data'!$I$29,0,10*ROW('Water Data'!I191)))</f>
        <v/>
      </c>
      <c r="CK197" s="285" t="str">
        <f ca="true">+IF(OFFSET('Sanitation Data'!$D$28,0,10*ROW('Sanitation Data'!D191))="","",OFFSET('Sanitation Data'!$D$28,0,10*ROW('Sanitation Data'!D191)))</f>
        <v/>
      </c>
      <c r="CL197" s="285" t="str">
        <f ca="true">+IF(OFFSET('Sanitation Data'!$D$29,0,10*ROW('Sanitation Data'!D191))="","",OFFSET('Sanitation Data'!$D$29,0,10*ROW('Sanitation Data'!D191)))</f>
        <v/>
      </c>
      <c r="CM197" s="285" t="str">
        <f ca="true">+IF(OFFSET('Sanitation Data'!$D$30,0,10*ROW('Sanitation Data'!D191))="","",OFFSET('Sanitation Data'!$D$30,0,10*ROW('Sanitation Data'!D191)))</f>
        <v/>
      </c>
      <c r="CN197" s="285" t="str">
        <f ca="true">+IF(OFFSET('Sanitation Data'!$D$31,0,10*ROW('Sanitation Data'!D191))="","",OFFSET('Sanitation Data'!$D$31,0,10*ROW('Sanitation Data'!D191)))</f>
        <v/>
      </c>
      <c r="CO197" s="285" t="str">
        <f ca="true">+IF(OFFSET('Sanitation Data'!$D$32,0,10*ROW('Sanitation Data'!D191))="","",OFFSET('Sanitation Data'!$D$32,0,10*ROW('Sanitation Data'!D191)))</f>
        <v/>
      </c>
      <c r="CP197" s="285" t="str">
        <f ca="true">+IF(OFFSET('Sanitation Data'!$E$28,0,10*ROW('Sanitation Data'!E191))="","",OFFSET('Sanitation Data'!$E$28,0,10*ROW('Sanitation Data'!E191)))</f>
        <v/>
      </c>
      <c r="CQ197" s="285" t="str">
        <f ca="true">+IF(OFFSET('Sanitation Data'!$E$29,0,10*ROW('Sanitation Data'!E191))="","",OFFSET('Sanitation Data'!$E$29,0,10*ROW('Sanitation Data'!E191)))</f>
        <v/>
      </c>
      <c r="CR197" s="285" t="str">
        <f ca="true">+IF(OFFSET('Sanitation Data'!$E$30,0,10*ROW('Sanitation Data'!E191))="","",OFFSET('Sanitation Data'!$E$30,0,10*ROW('Sanitation Data'!E191)))</f>
        <v/>
      </c>
      <c r="CS197" s="285" t="str">
        <f ca="true">+IF(OFFSET('Sanitation Data'!$E$31,0,10*ROW('Sanitation Data'!E191))="","",OFFSET('Sanitation Data'!$E$31,0,10*ROW('Sanitation Data'!E191)))</f>
        <v/>
      </c>
      <c r="CT197" s="285" t="str">
        <f ca="true">+IF(OFFSET('Sanitation Data'!$E$32,0,10*ROW('Sanitation Data'!E191))="","",OFFSET('Sanitation Data'!$E$32,0,10*ROW('Sanitation Data'!E191)))</f>
        <v/>
      </c>
      <c r="CU197" s="285" t="str">
        <f ca="true">+IF(OFFSET('Sanitation Data'!$F$28,0,10*ROW('Sanitation Data'!F191))="","",OFFSET('Sanitation Data'!$F$28,0,10*ROW('Sanitation Data'!F191)))</f>
        <v/>
      </c>
      <c r="CV197" s="285" t="str">
        <f ca="true">+IF(OFFSET('Sanitation Data'!$F$29,0,10*ROW('Sanitation Data'!F191))="","",OFFSET('Sanitation Data'!$F$29,0,10*ROW('Sanitation Data'!F191)))</f>
        <v/>
      </c>
      <c r="CW197" s="285" t="str">
        <f ca="true">+IF(OFFSET('Sanitation Data'!$F$30,0,10*ROW('Sanitation Data'!F191))="","",OFFSET('Sanitation Data'!$F$30,0,10*ROW('Sanitation Data'!F191)))</f>
        <v/>
      </c>
      <c r="CX197" s="285" t="str">
        <f ca="true">+IF(OFFSET('Sanitation Data'!$F$31,0,10*ROW('Sanitation Data'!F191))="","",OFFSET('Sanitation Data'!$F$31,0,10*ROW('Sanitation Data'!F191)))</f>
        <v/>
      </c>
      <c r="CY197" s="285" t="str">
        <f ca="true">+IF(OFFSET('Sanitation Data'!$F$32,0,10*ROW('Sanitation Data'!F191))="","",OFFSET('Sanitation Data'!$F$32,0,10*ROW('Sanitation Data'!F191)))</f>
        <v/>
      </c>
      <c r="CZ197" s="285" t="str">
        <f ca="true">+IF(OFFSET('Sanitation Data'!$G$28,0,10*ROW('Sanitation Data'!G191))="","",OFFSET('Sanitation Data'!$G$28,0,10*ROW('Sanitation Data'!G191)))</f>
        <v/>
      </c>
      <c r="DA197" s="285" t="str">
        <f ca="true">+IF(OFFSET('Sanitation Data'!$G$29,0,10*ROW('Sanitation Data'!G191))="","",OFFSET('Sanitation Data'!$G$29,0,10*ROW('Sanitation Data'!G191)))</f>
        <v/>
      </c>
      <c r="DB197" s="285" t="str">
        <f ca="true">+IF(OFFSET('Sanitation Data'!$G$30,0,10*ROW('Sanitation Data'!G191))="","",OFFSET('Sanitation Data'!$G$30,0,10*ROW('Sanitation Data'!G191)))</f>
        <v/>
      </c>
      <c r="DC197" s="285" t="str">
        <f ca="true">+IF(OFFSET('Sanitation Data'!$G$31,0,10*ROW('Sanitation Data'!G191))="","",OFFSET('Sanitation Data'!$G$31,0,10*ROW('Sanitation Data'!G191)))</f>
        <v/>
      </c>
      <c r="DD197" s="285" t="str">
        <f ca="true">+IF(OFFSET('Sanitation Data'!$G$32,0,10*ROW('Sanitation Data'!G191))="","",OFFSET('Sanitation Data'!$G$32,0,10*ROW('Sanitation Data'!G191)))</f>
        <v/>
      </c>
      <c r="DE197" s="285" t="str">
        <f ca="true">+IF(OFFSET('Sanitation Data'!$H$28,0,10*ROW('Sanitation Data'!H191))="","",OFFSET('Sanitation Data'!$H$28,0,10*ROW('Sanitation Data'!H191)))</f>
        <v/>
      </c>
      <c r="DF197" s="285" t="str">
        <f ca="true">+IF(OFFSET('Sanitation Data'!$H$29,0,10*ROW('Sanitation Data'!H191))="","",OFFSET('Sanitation Data'!$H$29,0,10*ROW('Sanitation Data'!H191)))</f>
        <v/>
      </c>
      <c r="DG197" s="285" t="str">
        <f ca="true">+IF(OFFSET('Sanitation Data'!$H$30,0,10*ROW('Sanitation Data'!H191))="","",OFFSET('Sanitation Data'!$H$30,0,10*ROW('Sanitation Data'!H191)))</f>
        <v/>
      </c>
      <c r="DH197" s="285" t="str">
        <f ca="true">+IF(OFFSET('Sanitation Data'!$H$31,0,10*ROW('Sanitation Data'!H191))="","",OFFSET('Sanitation Data'!$H$31,0,10*ROW('Sanitation Data'!H191)))</f>
        <v/>
      </c>
      <c r="DI197" s="285" t="str">
        <f ca="true">+IF(OFFSET('Sanitation Data'!$H$32,0,10*ROW('Sanitation Data'!H191))="","",OFFSET('Sanitation Data'!$H$32,0,10*ROW('Sanitation Data'!H191)))</f>
        <v/>
      </c>
      <c r="DJ197" s="285" t="str">
        <f ca="true">+IF(OFFSET('Sanitation Data'!$I$28,0,10*ROW('Sanitation Data'!I191))="","",OFFSET('Sanitation Data'!$I$28,0,10*ROW('Sanitation Data'!I191)))</f>
        <v/>
      </c>
      <c r="DK197" s="285" t="str">
        <f ca="true">+IF(OFFSET('Sanitation Data'!$I$29,0,10*ROW('Sanitation Data'!I191))="","",OFFSET('Sanitation Data'!$I$29,0,10*ROW('Sanitation Data'!I191)))</f>
        <v/>
      </c>
      <c r="DL197" s="285" t="str">
        <f ca="true">+IF(OFFSET('Sanitation Data'!$I$30,0,10*ROW('Sanitation Data'!I191))="","",OFFSET('Sanitation Data'!$I$30,0,10*ROW('Sanitation Data'!I191)))</f>
        <v/>
      </c>
      <c r="DM197" s="285" t="str">
        <f ca="true">+IF(OFFSET('Sanitation Data'!$I$31,0,10*ROW('Sanitation Data'!I191))="","",OFFSET('Sanitation Data'!$I$31,0,10*ROW('Sanitation Data'!I191)))</f>
        <v/>
      </c>
      <c r="DN197" s="285" t="str">
        <f ca="true">+IF(OFFSET('Sanitation Data'!$I$32,0,10*ROW('Sanitation Data'!I191))="","",OFFSET('Sanitation Data'!$I$32,0,10*ROW('Sanitation Data'!I191)))</f>
        <v/>
      </c>
      <c r="DO197" s="285" t="str">
        <f ca="true">+IF(OFFSET('Hygiene Data'!$D$11,0,10*ROW('Hygiene Data'!D191))="","",OFFSET('Hygiene Data'!$D$11,0,10*ROW('Hygiene Data'!D191)))</f>
        <v/>
      </c>
      <c r="DP197" s="285" t="str">
        <f ca="true">+IF(OFFSET('Hygiene Data'!$D$12,0,10*ROW('Hygiene Data'!D191))="","",OFFSET('Hygiene Data'!$D$12,0,10*ROW('Hygiene Data'!D191)))</f>
        <v/>
      </c>
      <c r="DQ197" s="285" t="str">
        <f ca="true">+IF(OFFSET('Hygiene Data'!$D$13,0,10*ROW('Hygiene Data'!D191))="","",OFFSET('Hygiene Data'!$D$13,0,10*ROW('Hygiene Data'!D191)))</f>
        <v/>
      </c>
      <c r="DR197" s="285" t="str">
        <f ca="true">+IF(OFFSET('Hygiene Data'!$E$11,0,10*ROW('Hygiene Data'!E191))="","",OFFSET('Hygiene Data'!$E$11,0,10*ROW('Hygiene Data'!E191)))</f>
        <v/>
      </c>
      <c r="DS197" s="285" t="str">
        <f ca="true">+IF(OFFSET('Hygiene Data'!$E$12,0,10*ROW('Hygiene Data'!E191))="","",OFFSET('Hygiene Data'!$E$12,0,10*ROW('Hygiene Data'!E191)))</f>
        <v/>
      </c>
      <c r="DT197" s="285" t="str">
        <f ca="true">+IF(OFFSET('Hygiene Data'!$E$13,0,10*ROW('Hygiene Data'!E191))="","",OFFSET('Hygiene Data'!$E$13,0,10*ROW('Hygiene Data'!E191)))</f>
        <v/>
      </c>
      <c r="DU197" s="285" t="str">
        <f ca="true">+IF(OFFSET('Hygiene Data'!$F$11,0,10*ROW('Hygiene Data'!F191))="","",OFFSET('Hygiene Data'!$F$11,0,10*ROW('Hygiene Data'!F191)))</f>
        <v/>
      </c>
      <c r="DV197" s="285" t="str">
        <f ca="true">+IF(OFFSET('Hygiene Data'!$F$12,0,10*ROW('Hygiene Data'!F191))="","",OFFSET('Hygiene Data'!$F$12,0,10*ROW('Hygiene Data'!F191)))</f>
        <v/>
      </c>
      <c r="DW197" s="285" t="str">
        <f ca="true">+IF(OFFSET('Hygiene Data'!$F$13,0,10*ROW('Hygiene Data'!F191))="","",OFFSET('Hygiene Data'!$F$13,0,10*ROW('Hygiene Data'!F191)))</f>
        <v/>
      </c>
      <c r="DX197" s="285" t="str">
        <f ca="true">+IF(OFFSET('Hygiene Data'!$G$11,0,10*ROW('Hygiene Data'!G191))="","",OFFSET('Hygiene Data'!$G$11,0,10*ROW('Hygiene Data'!G191)))</f>
        <v/>
      </c>
      <c r="DY197" s="285" t="str">
        <f ca="true">+IF(OFFSET('Hygiene Data'!$G$12,0,10*ROW('Hygiene Data'!G191))="","",OFFSET('Hygiene Data'!$G$12,0,10*ROW('Hygiene Data'!G191)))</f>
        <v/>
      </c>
      <c r="DZ197" s="285" t="str">
        <f ca="true">+IF(OFFSET('Hygiene Data'!$G$13,0,10*ROW('Hygiene Data'!G191))="","",OFFSET('Hygiene Data'!$G$13,0,10*ROW('Hygiene Data'!G191)))</f>
        <v/>
      </c>
      <c r="EA197" s="285" t="str">
        <f ca="true">+IF(OFFSET('Hygiene Data'!$H$11,0,10*ROW('Hygiene Data'!H191))="","",OFFSET('Hygiene Data'!$H$11,0,10*ROW('Hygiene Data'!H191)))</f>
        <v/>
      </c>
      <c r="EB197" s="285" t="str">
        <f ca="true">+IF(OFFSET('Hygiene Data'!$H$12,0,10*ROW('Hygiene Data'!H191))="","",OFFSET('Hygiene Data'!$H$12,0,10*ROW('Hygiene Data'!H191)))</f>
        <v/>
      </c>
      <c r="EC197" s="285" t="str">
        <f ca="true">+IF(OFFSET('Hygiene Data'!$H$13,0,10*ROW('Hygiene Data'!H191))="","",OFFSET('Hygiene Data'!$H$13,0,10*ROW('Hygiene Data'!H191)))</f>
        <v/>
      </c>
      <c r="ED197" s="285" t="str">
        <f ca="true">+IF(OFFSET('Hygiene Data'!$I$11,0,10*ROW('Hygiene Data'!I191))="","",OFFSET('Hygiene Data'!$I$11,0,10*ROW('Hygiene Data'!I191)))</f>
        <v/>
      </c>
      <c r="EE197" s="285" t="str">
        <f ca="true">+IF(OFFSET('Hygiene Data'!$I$12,0,10*ROW('Hygiene Data'!I191))="","",OFFSET('Hygiene Data'!$I$12,0,10*ROW('Hygiene Data'!I191)))</f>
        <v/>
      </c>
      <c r="EF197" s="285" t="str">
        <f ca="true">+IF(OFFSET('Hygiene Data'!$I$13,0,10*ROW('Hygiene Data'!I191))="","",OFFSET('Hygiene Data'!$I$13,0,10*ROW('Hygiene Data'!I191)))</f>
        <v/>
      </c>
    </row>
    <row xmlns:x14ac="http://schemas.microsoft.com/office/spreadsheetml/2009/9/ac" r="198" x14ac:dyDescent="0.2">
      <c r="A198" s="35" t="str">
        <f ca="true">+IF(OFFSET('Water Data'!$B$2,0,10*ROW('Water Data'!E192))="","",OFFSET('Water Data'!$B$2,0,10*ROW('Water Data'!E192)))</f>
        <v/>
      </c>
      <c r="B198" s="35" t="str">
        <f ca="true">+IF(OFFSET('Water Data'!$C$2,0,10*ROW('Water Data'!F192))="","",OFFSET('Water Data'!$C$2,0,10*ROW('Water Data'!F192)))</f>
        <v/>
      </c>
      <c r="C198" s="341" t="str">
        <f t="shared" ca="true" si="2"/>
        <v/>
      </c>
      <c r="D198" s="89"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89"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89"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89"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89"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89"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89"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89"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89"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89"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89"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89"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89"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89"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89"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89"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89"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89"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0"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0"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0"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0"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0"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0"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0"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0"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0"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0"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0"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0"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0"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0"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0"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0"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0"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0"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0"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0"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0"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0"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0"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0"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0"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0"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0"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0"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0"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0"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1"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1"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1"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1"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1"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1"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1"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1"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1"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1"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1"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1"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1"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1"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1"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1"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1"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1"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85"/>
      <c r="BS198" s="285" t="str">
        <f ca="true">+IF(OFFSET('Water Data'!$D$27,0,10*ROW('Water Data'!D192))="","",OFFSET('Water Data'!$D$27,0,10*ROW('Water Data'!D192)))</f>
        <v/>
      </c>
      <c r="BT198" s="285" t="str">
        <f ca="true">+IF(OFFSET('Water Data'!$D$28,0,10*ROW('Water Data'!D192))="","",OFFSET('Water Data'!$D$28,0,10*ROW('Water Data'!D192)))</f>
        <v/>
      </c>
      <c r="BU198" s="285" t="str">
        <f ca="true">+IF(OFFSET('Water Data'!$D$29,0,10*ROW('Water Data'!D192))="","",OFFSET('Water Data'!$D$29,0,10*ROW('Water Data'!D192)))</f>
        <v/>
      </c>
      <c r="BV198" s="285" t="str">
        <f ca="true">+IF(OFFSET('Water Data'!$E$27,0,10*ROW('Water Data'!E192))="","",OFFSET('Water Data'!$E$27,0,10*ROW('Water Data'!E192)))</f>
        <v/>
      </c>
      <c r="BW198" s="285" t="str">
        <f ca="true">+IF(OFFSET('Water Data'!$E$28,0,10*ROW('Water Data'!E192))="","",OFFSET('Water Data'!$E$28,0,10*ROW('Water Data'!E192)))</f>
        <v/>
      </c>
      <c r="BX198" s="285" t="str">
        <f ca="true">+IF(OFFSET('Water Data'!$E$29,0,10*ROW('Water Data'!E192))="","",OFFSET('Water Data'!$E$29,0,10*ROW('Water Data'!E192)))</f>
        <v/>
      </c>
      <c r="BY198" s="285" t="str">
        <f ca="true">+IF(OFFSET('Water Data'!$F$27,0,10*ROW('Water Data'!F192))="","",OFFSET('Water Data'!$F$27,0,10*ROW('Water Data'!F192)))</f>
        <v/>
      </c>
      <c r="BZ198" s="285" t="str">
        <f ca="true">+IF(OFFSET('Water Data'!$F$28,0,10*ROW('Water Data'!F192))="","",OFFSET('Water Data'!$F$28,0,10*ROW('Water Data'!F192)))</f>
        <v/>
      </c>
      <c r="CA198" s="285" t="str">
        <f ca="true">+IF(OFFSET('Water Data'!$F$29,0,10*ROW('Water Data'!F192))="","",OFFSET('Water Data'!$F$29,0,10*ROW('Water Data'!F192)))</f>
        <v/>
      </c>
      <c r="CB198" s="285" t="str">
        <f ca="true">+IF(OFFSET('Water Data'!$G$27,0,10*ROW('Water Data'!G192))="","",OFFSET('Water Data'!$G$27,0,10*ROW('Water Data'!G192)))</f>
        <v/>
      </c>
      <c r="CC198" s="285" t="str">
        <f ca="true">+IF(OFFSET('Water Data'!$G$28,0,10*ROW('Water Data'!G192))="","",OFFSET('Water Data'!$G$28,0,10*ROW('Water Data'!G192)))</f>
        <v/>
      </c>
      <c r="CD198" s="285" t="str">
        <f ca="true">+IF(OFFSET('Water Data'!$G$29,0,10*ROW('Water Data'!G192))="","",OFFSET('Water Data'!$G$29,0,10*ROW('Water Data'!G192)))</f>
        <v/>
      </c>
      <c r="CE198" s="285" t="str">
        <f ca="true">+IF(OFFSET('Water Data'!$H$27,0,10*ROW('Water Data'!H192))="","",OFFSET('Water Data'!$H$27,0,10*ROW('Water Data'!H192)))</f>
        <v/>
      </c>
      <c r="CF198" s="285" t="str">
        <f ca="true">+IF(OFFSET('Water Data'!$H$28,0,10*ROW('Water Data'!H192))="","",OFFSET('Water Data'!$H$28,0,10*ROW('Water Data'!H192)))</f>
        <v/>
      </c>
      <c r="CG198" s="285" t="str">
        <f ca="true">+IF(OFFSET('Water Data'!$H$29,0,10*ROW('Water Data'!H192))="","",OFFSET('Water Data'!$H$29,0,10*ROW('Water Data'!H192)))</f>
        <v/>
      </c>
      <c r="CH198" s="285" t="str">
        <f ca="true">+IF(OFFSET('Water Data'!$I$27,0,10*ROW('Water Data'!I192))="","",OFFSET('Water Data'!$I$27,0,10*ROW('Water Data'!I192)))</f>
        <v/>
      </c>
      <c r="CI198" s="285" t="str">
        <f ca="true">+IF(OFFSET('Water Data'!$I$28,0,10*ROW('Water Data'!I192))="","",OFFSET('Water Data'!$I$28,0,10*ROW('Water Data'!I192)))</f>
        <v/>
      </c>
      <c r="CJ198" s="285" t="str">
        <f ca="true">+IF(OFFSET('Water Data'!$I$29,0,10*ROW('Water Data'!I192))="","",OFFSET('Water Data'!$I$29,0,10*ROW('Water Data'!I192)))</f>
        <v/>
      </c>
      <c r="CK198" s="285" t="str">
        <f ca="true">+IF(OFFSET('Sanitation Data'!$D$28,0,10*ROW('Sanitation Data'!D192))="","",OFFSET('Sanitation Data'!$D$28,0,10*ROW('Sanitation Data'!D192)))</f>
        <v/>
      </c>
      <c r="CL198" s="285" t="str">
        <f ca="true">+IF(OFFSET('Sanitation Data'!$D$29,0,10*ROW('Sanitation Data'!D192))="","",OFFSET('Sanitation Data'!$D$29,0,10*ROW('Sanitation Data'!D192)))</f>
        <v/>
      </c>
      <c r="CM198" s="285" t="str">
        <f ca="true">+IF(OFFSET('Sanitation Data'!$D$30,0,10*ROW('Sanitation Data'!D192))="","",OFFSET('Sanitation Data'!$D$30,0,10*ROW('Sanitation Data'!D192)))</f>
        <v/>
      </c>
      <c r="CN198" s="285" t="str">
        <f ca="true">+IF(OFFSET('Sanitation Data'!$D$31,0,10*ROW('Sanitation Data'!D192))="","",OFFSET('Sanitation Data'!$D$31,0,10*ROW('Sanitation Data'!D192)))</f>
        <v/>
      </c>
      <c r="CO198" s="285" t="str">
        <f ca="true">+IF(OFFSET('Sanitation Data'!$D$32,0,10*ROW('Sanitation Data'!D192))="","",OFFSET('Sanitation Data'!$D$32,0,10*ROW('Sanitation Data'!D192)))</f>
        <v/>
      </c>
      <c r="CP198" s="285" t="str">
        <f ca="true">+IF(OFFSET('Sanitation Data'!$E$28,0,10*ROW('Sanitation Data'!E192))="","",OFFSET('Sanitation Data'!$E$28,0,10*ROW('Sanitation Data'!E192)))</f>
        <v/>
      </c>
      <c r="CQ198" s="285" t="str">
        <f ca="true">+IF(OFFSET('Sanitation Data'!$E$29,0,10*ROW('Sanitation Data'!E192))="","",OFFSET('Sanitation Data'!$E$29,0,10*ROW('Sanitation Data'!E192)))</f>
        <v/>
      </c>
      <c r="CR198" s="285" t="str">
        <f ca="true">+IF(OFFSET('Sanitation Data'!$E$30,0,10*ROW('Sanitation Data'!E192))="","",OFFSET('Sanitation Data'!$E$30,0,10*ROW('Sanitation Data'!E192)))</f>
        <v/>
      </c>
      <c r="CS198" s="285" t="str">
        <f ca="true">+IF(OFFSET('Sanitation Data'!$E$31,0,10*ROW('Sanitation Data'!E192))="","",OFFSET('Sanitation Data'!$E$31,0,10*ROW('Sanitation Data'!E192)))</f>
        <v/>
      </c>
      <c r="CT198" s="285" t="str">
        <f ca="true">+IF(OFFSET('Sanitation Data'!$E$32,0,10*ROW('Sanitation Data'!E192))="","",OFFSET('Sanitation Data'!$E$32,0,10*ROW('Sanitation Data'!E192)))</f>
        <v/>
      </c>
      <c r="CU198" s="285" t="str">
        <f ca="true">+IF(OFFSET('Sanitation Data'!$F$28,0,10*ROW('Sanitation Data'!F192))="","",OFFSET('Sanitation Data'!$F$28,0,10*ROW('Sanitation Data'!F192)))</f>
        <v/>
      </c>
      <c r="CV198" s="285" t="str">
        <f ca="true">+IF(OFFSET('Sanitation Data'!$F$29,0,10*ROW('Sanitation Data'!F192))="","",OFFSET('Sanitation Data'!$F$29,0,10*ROW('Sanitation Data'!F192)))</f>
        <v/>
      </c>
      <c r="CW198" s="285" t="str">
        <f ca="true">+IF(OFFSET('Sanitation Data'!$F$30,0,10*ROW('Sanitation Data'!F192))="","",OFFSET('Sanitation Data'!$F$30,0,10*ROW('Sanitation Data'!F192)))</f>
        <v/>
      </c>
      <c r="CX198" s="285" t="str">
        <f ca="true">+IF(OFFSET('Sanitation Data'!$F$31,0,10*ROW('Sanitation Data'!F192))="","",OFFSET('Sanitation Data'!$F$31,0,10*ROW('Sanitation Data'!F192)))</f>
        <v/>
      </c>
      <c r="CY198" s="285" t="str">
        <f ca="true">+IF(OFFSET('Sanitation Data'!$F$32,0,10*ROW('Sanitation Data'!F192))="","",OFFSET('Sanitation Data'!$F$32,0,10*ROW('Sanitation Data'!F192)))</f>
        <v/>
      </c>
      <c r="CZ198" s="285" t="str">
        <f ca="true">+IF(OFFSET('Sanitation Data'!$G$28,0,10*ROW('Sanitation Data'!G192))="","",OFFSET('Sanitation Data'!$G$28,0,10*ROW('Sanitation Data'!G192)))</f>
        <v/>
      </c>
      <c r="DA198" s="285" t="str">
        <f ca="true">+IF(OFFSET('Sanitation Data'!$G$29,0,10*ROW('Sanitation Data'!G192))="","",OFFSET('Sanitation Data'!$G$29,0,10*ROW('Sanitation Data'!G192)))</f>
        <v/>
      </c>
      <c r="DB198" s="285" t="str">
        <f ca="true">+IF(OFFSET('Sanitation Data'!$G$30,0,10*ROW('Sanitation Data'!G192))="","",OFFSET('Sanitation Data'!$G$30,0,10*ROW('Sanitation Data'!G192)))</f>
        <v/>
      </c>
      <c r="DC198" s="285" t="str">
        <f ca="true">+IF(OFFSET('Sanitation Data'!$G$31,0,10*ROW('Sanitation Data'!G192))="","",OFFSET('Sanitation Data'!$G$31,0,10*ROW('Sanitation Data'!G192)))</f>
        <v/>
      </c>
      <c r="DD198" s="285" t="str">
        <f ca="true">+IF(OFFSET('Sanitation Data'!$G$32,0,10*ROW('Sanitation Data'!G192))="","",OFFSET('Sanitation Data'!$G$32,0,10*ROW('Sanitation Data'!G192)))</f>
        <v/>
      </c>
      <c r="DE198" s="285" t="str">
        <f ca="true">+IF(OFFSET('Sanitation Data'!$H$28,0,10*ROW('Sanitation Data'!H192))="","",OFFSET('Sanitation Data'!$H$28,0,10*ROW('Sanitation Data'!H192)))</f>
        <v/>
      </c>
      <c r="DF198" s="285" t="str">
        <f ca="true">+IF(OFFSET('Sanitation Data'!$H$29,0,10*ROW('Sanitation Data'!H192))="","",OFFSET('Sanitation Data'!$H$29,0,10*ROW('Sanitation Data'!H192)))</f>
        <v/>
      </c>
      <c r="DG198" s="285" t="str">
        <f ca="true">+IF(OFFSET('Sanitation Data'!$H$30,0,10*ROW('Sanitation Data'!H192))="","",OFFSET('Sanitation Data'!$H$30,0,10*ROW('Sanitation Data'!H192)))</f>
        <v/>
      </c>
      <c r="DH198" s="285" t="str">
        <f ca="true">+IF(OFFSET('Sanitation Data'!$H$31,0,10*ROW('Sanitation Data'!H192))="","",OFFSET('Sanitation Data'!$H$31,0,10*ROW('Sanitation Data'!H192)))</f>
        <v/>
      </c>
      <c r="DI198" s="285" t="str">
        <f ca="true">+IF(OFFSET('Sanitation Data'!$H$32,0,10*ROW('Sanitation Data'!H192))="","",OFFSET('Sanitation Data'!$H$32,0,10*ROW('Sanitation Data'!H192)))</f>
        <v/>
      </c>
      <c r="DJ198" s="285" t="str">
        <f ca="true">+IF(OFFSET('Sanitation Data'!$I$28,0,10*ROW('Sanitation Data'!I192))="","",OFFSET('Sanitation Data'!$I$28,0,10*ROW('Sanitation Data'!I192)))</f>
        <v/>
      </c>
      <c r="DK198" s="285" t="str">
        <f ca="true">+IF(OFFSET('Sanitation Data'!$I$29,0,10*ROW('Sanitation Data'!I192))="","",OFFSET('Sanitation Data'!$I$29,0,10*ROW('Sanitation Data'!I192)))</f>
        <v/>
      </c>
      <c r="DL198" s="285" t="str">
        <f ca="true">+IF(OFFSET('Sanitation Data'!$I$30,0,10*ROW('Sanitation Data'!I192))="","",OFFSET('Sanitation Data'!$I$30,0,10*ROW('Sanitation Data'!I192)))</f>
        <v/>
      </c>
      <c r="DM198" s="285" t="str">
        <f ca="true">+IF(OFFSET('Sanitation Data'!$I$31,0,10*ROW('Sanitation Data'!I192))="","",OFFSET('Sanitation Data'!$I$31,0,10*ROW('Sanitation Data'!I192)))</f>
        <v/>
      </c>
      <c r="DN198" s="285" t="str">
        <f ca="true">+IF(OFFSET('Sanitation Data'!$I$32,0,10*ROW('Sanitation Data'!I192))="","",OFFSET('Sanitation Data'!$I$32,0,10*ROW('Sanitation Data'!I192)))</f>
        <v/>
      </c>
      <c r="DO198" s="285" t="str">
        <f ca="true">+IF(OFFSET('Hygiene Data'!$D$11,0,10*ROW('Hygiene Data'!D192))="","",OFFSET('Hygiene Data'!$D$11,0,10*ROW('Hygiene Data'!D192)))</f>
        <v/>
      </c>
      <c r="DP198" s="285" t="str">
        <f ca="true">+IF(OFFSET('Hygiene Data'!$D$12,0,10*ROW('Hygiene Data'!D192))="","",OFFSET('Hygiene Data'!$D$12,0,10*ROW('Hygiene Data'!D192)))</f>
        <v/>
      </c>
      <c r="DQ198" s="285" t="str">
        <f ca="true">+IF(OFFSET('Hygiene Data'!$D$13,0,10*ROW('Hygiene Data'!D192))="","",OFFSET('Hygiene Data'!$D$13,0,10*ROW('Hygiene Data'!D192)))</f>
        <v/>
      </c>
      <c r="DR198" s="285" t="str">
        <f ca="true">+IF(OFFSET('Hygiene Data'!$E$11,0,10*ROW('Hygiene Data'!E192))="","",OFFSET('Hygiene Data'!$E$11,0,10*ROW('Hygiene Data'!E192)))</f>
        <v/>
      </c>
      <c r="DS198" s="285" t="str">
        <f ca="true">+IF(OFFSET('Hygiene Data'!$E$12,0,10*ROW('Hygiene Data'!E192))="","",OFFSET('Hygiene Data'!$E$12,0,10*ROW('Hygiene Data'!E192)))</f>
        <v/>
      </c>
      <c r="DT198" s="285" t="str">
        <f ca="true">+IF(OFFSET('Hygiene Data'!$E$13,0,10*ROW('Hygiene Data'!E192))="","",OFFSET('Hygiene Data'!$E$13,0,10*ROW('Hygiene Data'!E192)))</f>
        <v/>
      </c>
      <c r="DU198" s="285" t="str">
        <f ca="true">+IF(OFFSET('Hygiene Data'!$F$11,0,10*ROW('Hygiene Data'!F192))="","",OFFSET('Hygiene Data'!$F$11,0,10*ROW('Hygiene Data'!F192)))</f>
        <v/>
      </c>
      <c r="DV198" s="285" t="str">
        <f ca="true">+IF(OFFSET('Hygiene Data'!$F$12,0,10*ROW('Hygiene Data'!F192))="","",OFFSET('Hygiene Data'!$F$12,0,10*ROW('Hygiene Data'!F192)))</f>
        <v/>
      </c>
      <c r="DW198" s="285" t="str">
        <f ca="true">+IF(OFFSET('Hygiene Data'!$F$13,0,10*ROW('Hygiene Data'!F192))="","",OFFSET('Hygiene Data'!$F$13,0,10*ROW('Hygiene Data'!F192)))</f>
        <v/>
      </c>
      <c r="DX198" s="285" t="str">
        <f ca="true">+IF(OFFSET('Hygiene Data'!$G$11,0,10*ROW('Hygiene Data'!G192))="","",OFFSET('Hygiene Data'!$G$11,0,10*ROW('Hygiene Data'!G192)))</f>
        <v/>
      </c>
      <c r="DY198" s="285" t="str">
        <f ca="true">+IF(OFFSET('Hygiene Data'!$G$12,0,10*ROW('Hygiene Data'!G192))="","",OFFSET('Hygiene Data'!$G$12,0,10*ROW('Hygiene Data'!G192)))</f>
        <v/>
      </c>
      <c r="DZ198" s="285" t="str">
        <f ca="true">+IF(OFFSET('Hygiene Data'!$G$13,0,10*ROW('Hygiene Data'!G192))="","",OFFSET('Hygiene Data'!$G$13,0,10*ROW('Hygiene Data'!G192)))</f>
        <v/>
      </c>
      <c r="EA198" s="285" t="str">
        <f ca="true">+IF(OFFSET('Hygiene Data'!$H$11,0,10*ROW('Hygiene Data'!H192))="","",OFFSET('Hygiene Data'!$H$11,0,10*ROW('Hygiene Data'!H192)))</f>
        <v/>
      </c>
      <c r="EB198" s="285" t="str">
        <f ca="true">+IF(OFFSET('Hygiene Data'!$H$12,0,10*ROW('Hygiene Data'!H192))="","",OFFSET('Hygiene Data'!$H$12,0,10*ROW('Hygiene Data'!H192)))</f>
        <v/>
      </c>
      <c r="EC198" s="285" t="str">
        <f ca="true">+IF(OFFSET('Hygiene Data'!$H$13,0,10*ROW('Hygiene Data'!H192))="","",OFFSET('Hygiene Data'!$H$13,0,10*ROW('Hygiene Data'!H192)))</f>
        <v/>
      </c>
      <c r="ED198" s="285" t="str">
        <f ca="true">+IF(OFFSET('Hygiene Data'!$I$11,0,10*ROW('Hygiene Data'!I192))="","",OFFSET('Hygiene Data'!$I$11,0,10*ROW('Hygiene Data'!I192)))</f>
        <v/>
      </c>
      <c r="EE198" s="285" t="str">
        <f ca="true">+IF(OFFSET('Hygiene Data'!$I$12,0,10*ROW('Hygiene Data'!I192))="","",OFFSET('Hygiene Data'!$I$12,0,10*ROW('Hygiene Data'!I192)))</f>
        <v/>
      </c>
      <c r="EF198" s="285" t="str">
        <f ca="true">+IF(OFFSET('Hygiene Data'!$I$13,0,10*ROW('Hygiene Data'!I192))="","",OFFSET('Hygiene Data'!$I$13,0,10*ROW('Hygiene Data'!I192)))</f>
        <v/>
      </c>
    </row>
    <row xmlns:x14ac="http://schemas.microsoft.com/office/spreadsheetml/2009/9/ac" r="199" x14ac:dyDescent="0.2">
      <c r="A199" s="35" t="str">
        <f ca="true">+IF(OFFSET('Water Data'!$B$2,0,10*ROW('Water Data'!E193))="","",OFFSET('Water Data'!$B$2,0,10*ROW('Water Data'!E193)))</f>
        <v/>
      </c>
      <c r="B199" s="35" t="str">
        <f ca="true">+IF(OFFSET('Water Data'!$C$2,0,10*ROW('Water Data'!F193))="","",OFFSET('Water Data'!$C$2,0,10*ROW('Water Data'!F193)))</f>
        <v/>
      </c>
      <c r="C199" s="341" t="str">
        <f t="shared" ref="C199:C207" ca="true" si="3">+IF(ISNUMBER(VALUE(MID(A199,5,4))), VALUE(MID(A199, 5,4)),"")</f>
        <v/>
      </c>
      <c r="D199" s="89"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89"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89"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89"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89"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89"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89"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89"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89"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89"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89"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89"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89"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89"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89"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89"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89"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89"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0"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0"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0"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0"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0"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0"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0"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0"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0"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0"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0"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0"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0"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0"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0"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0"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0"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0"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0"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0"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0"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0"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0"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0"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0"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0"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0"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0"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0"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0"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1"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1"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1"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1"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1"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1"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1"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1"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1"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1"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1"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1"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1"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1"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1"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1"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1"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1"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85"/>
      <c r="BS199" s="285" t="str">
        <f ca="true">+IF(OFFSET('Water Data'!$D$27,0,10*ROW('Water Data'!D193))="","",OFFSET('Water Data'!$D$27,0,10*ROW('Water Data'!D193)))</f>
        <v/>
      </c>
      <c r="BT199" s="285" t="str">
        <f ca="true">+IF(OFFSET('Water Data'!$D$28,0,10*ROW('Water Data'!D193))="","",OFFSET('Water Data'!$D$28,0,10*ROW('Water Data'!D193)))</f>
        <v/>
      </c>
      <c r="BU199" s="285" t="str">
        <f ca="true">+IF(OFFSET('Water Data'!$D$29,0,10*ROW('Water Data'!D193))="","",OFFSET('Water Data'!$D$29,0,10*ROW('Water Data'!D193)))</f>
        <v/>
      </c>
      <c r="BV199" s="285" t="str">
        <f ca="true">+IF(OFFSET('Water Data'!$E$27,0,10*ROW('Water Data'!E193))="","",OFFSET('Water Data'!$E$27,0,10*ROW('Water Data'!E193)))</f>
        <v/>
      </c>
      <c r="BW199" s="285" t="str">
        <f ca="true">+IF(OFFSET('Water Data'!$E$28,0,10*ROW('Water Data'!E193))="","",OFFSET('Water Data'!$E$28,0,10*ROW('Water Data'!E193)))</f>
        <v/>
      </c>
      <c r="BX199" s="285" t="str">
        <f ca="true">+IF(OFFSET('Water Data'!$E$29,0,10*ROW('Water Data'!E193))="","",OFFSET('Water Data'!$E$29,0,10*ROW('Water Data'!E193)))</f>
        <v/>
      </c>
      <c r="BY199" s="285" t="str">
        <f ca="true">+IF(OFFSET('Water Data'!$F$27,0,10*ROW('Water Data'!F193))="","",OFFSET('Water Data'!$F$27,0,10*ROW('Water Data'!F193)))</f>
        <v/>
      </c>
      <c r="BZ199" s="285" t="str">
        <f ca="true">+IF(OFFSET('Water Data'!$F$28,0,10*ROW('Water Data'!F193))="","",OFFSET('Water Data'!$F$28,0,10*ROW('Water Data'!F193)))</f>
        <v/>
      </c>
      <c r="CA199" s="285" t="str">
        <f ca="true">+IF(OFFSET('Water Data'!$F$29,0,10*ROW('Water Data'!F193))="","",OFFSET('Water Data'!$F$29,0,10*ROW('Water Data'!F193)))</f>
        <v/>
      </c>
      <c r="CB199" s="285" t="str">
        <f ca="true">+IF(OFFSET('Water Data'!$G$27,0,10*ROW('Water Data'!G193))="","",OFFSET('Water Data'!$G$27,0,10*ROW('Water Data'!G193)))</f>
        <v/>
      </c>
      <c r="CC199" s="285" t="str">
        <f ca="true">+IF(OFFSET('Water Data'!$G$28,0,10*ROW('Water Data'!G193))="","",OFFSET('Water Data'!$G$28,0,10*ROW('Water Data'!G193)))</f>
        <v/>
      </c>
      <c r="CD199" s="285" t="str">
        <f ca="true">+IF(OFFSET('Water Data'!$G$29,0,10*ROW('Water Data'!G193))="","",OFFSET('Water Data'!$G$29,0,10*ROW('Water Data'!G193)))</f>
        <v/>
      </c>
      <c r="CE199" s="285" t="str">
        <f ca="true">+IF(OFFSET('Water Data'!$H$27,0,10*ROW('Water Data'!H193))="","",OFFSET('Water Data'!$H$27,0,10*ROW('Water Data'!H193)))</f>
        <v/>
      </c>
      <c r="CF199" s="285" t="str">
        <f ca="true">+IF(OFFSET('Water Data'!$H$28,0,10*ROW('Water Data'!H193))="","",OFFSET('Water Data'!$H$28,0,10*ROW('Water Data'!H193)))</f>
        <v/>
      </c>
      <c r="CG199" s="285" t="str">
        <f ca="true">+IF(OFFSET('Water Data'!$H$29,0,10*ROW('Water Data'!H193))="","",OFFSET('Water Data'!$H$29,0,10*ROW('Water Data'!H193)))</f>
        <v/>
      </c>
      <c r="CH199" s="285" t="str">
        <f ca="true">+IF(OFFSET('Water Data'!$I$27,0,10*ROW('Water Data'!I193))="","",OFFSET('Water Data'!$I$27,0,10*ROW('Water Data'!I193)))</f>
        <v/>
      </c>
      <c r="CI199" s="285" t="str">
        <f ca="true">+IF(OFFSET('Water Data'!$I$28,0,10*ROW('Water Data'!I193))="","",OFFSET('Water Data'!$I$28,0,10*ROW('Water Data'!I193)))</f>
        <v/>
      </c>
      <c r="CJ199" s="285" t="str">
        <f ca="true">+IF(OFFSET('Water Data'!$I$29,0,10*ROW('Water Data'!I193))="","",OFFSET('Water Data'!$I$29,0,10*ROW('Water Data'!I193)))</f>
        <v/>
      </c>
      <c r="CK199" s="285" t="str">
        <f ca="true">+IF(OFFSET('Sanitation Data'!$D$28,0,10*ROW('Sanitation Data'!D193))="","",OFFSET('Sanitation Data'!$D$28,0,10*ROW('Sanitation Data'!D193)))</f>
        <v/>
      </c>
      <c r="CL199" s="285" t="str">
        <f ca="true">+IF(OFFSET('Sanitation Data'!$D$29,0,10*ROW('Sanitation Data'!D193))="","",OFFSET('Sanitation Data'!$D$29,0,10*ROW('Sanitation Data'!D193)))</f>
        <v/>
      </c>
      <c r="CM199" s="285" t="str">
        <f ca="true">+IF(OFFSET('Sanitation Data'!$D$30,0,10*ROW('Sanitation Data'!D193))="","",OFFSET('Sanitation Data'!$D$30,0,10*ROW('Sanitation Data'!D193)))</f>
        <v/>
      </c>
      <c r="CN199" s="285" t="str">
        <f ca="true">+IF(OFFSET('Sanitation Data'!$D$31,0,10*ROW('Sanitation Data'!D193))="","",OFFSET('Sanitation Data'!$D$31,0,10*ROW('Sanitation Data'!D193)))</f>
        <v/>
      </c>
      <c r="CO199" s="285" t="str">
        <f ca="true">+IF(OFFSET('Sanitation Data'!$D$32,0,10*ROW('Sanitation Data'!D193))="","",OFFSET('Sanitation Data'!$D$32,0,10*ROW('Sanitation Data'!D193)))</f>
        <v/>
      </c>
      <c r="CP199" s="285" t="str">
        <f ca="true">+IF(OFFSET('Sanitation Data'!$E$28,0,10*ROW('Sanitation Data'!E193))="","",OFFSET('Sanitation Data'!$E$28,0,10*ROW('Sanitation Data'!E193)))</f>
        <v/>
      </c>
      <c r="CQ199" s="285" t="str">
        <f ca="true">+IF(OFFSET('Sanitation Data'!$E$29,0,10*ROW('Sanitation Data'!E193))="","",OFFSET('Sanitation Data'!$E$29,0,10*ROW('Sanitation Data'!E193)))</f>
        <v/>
      </c>
      <c r="CR199" s="285" t="str">
        <f ca="true">+IF(OFFSET('Sanitation Data'!$E$30,0,10*ROW('Sanitation Data'!E193))="","",OFFSET('Sanitation Data'!$E$30,0,10*ROW('Sanitation Data'!E193)))</f>
        <v/>
      </c>
      <c r="CS199" s="285" t="str">
        <f ca="true">+IF(OFFSET('Sanitation Data'!$E$31,0,10*ROW('Sanitation Data'!E193))="","",OFFSET('Sanitation Data'!$E$31,0,10*ROW('Sanitation Data'!E193)))</f>
        <v/>
      </c>
      <c r="CT199" s="285" t="str">
        <f ca="true">+IF(OFFSET('Sanitation Data'!$E$32,0,10*ROW('Sanitation Data'!E193))="","",OFFSET('Sanitation Data'!$E$32,0,10*ROW('Sanitation Data'!E193)))</f>
        <v/>
      </c>
      <c r="CU199" s="285" t="str">
        <f ca="true">+IF(OFFSET('Sanitation Data'!$F$28,0,10*ROW('Sanitation Data'!F193))="","",OFFSET('Sanitation Data'!$F$28,0,10*ROW('Sanitation Data'!F193)))</f>
        <v/>
      </c>
      <c r="CV199" s="285" t="str">
        <f ca="true">+IF(OFFSET('Sanitation Data'!$F$29,0,10*ROW('Sanitation Data'!F193))="","",OFFSET('Sanitation Data'!$F$29,0,10*ROW('Sanitation Data'!F193)))</f>
        <v/>
      </c>
      <c r="CW199" s="285" t="str">
        <f ca="true">+IF(OFFSET('Sanitation Data'!$F$30,0,10*ROW('Sanitation Data'!F193))="","",OFFSET('Sanitation Data'!$F$30,0,10*ROW('Sanitation Data'!F193)))</f>
        <v/>
      </c>
      <c r="CX199" s="285" t="str">
        <f ca="true">+IF(OFFSET('Sanitation Data'!$F$31,0,10*ROW('Sanitation Data'!F193))="","",OFFSET('Sanitation Data'!$F$31,0,10*ROW('Sanitation Data'!F193)))</f>
        <v/>
      </c>
      <c r="CY199" s="285" t="str">
        <f ca="true">+IF(OFFSET('Sanitation Data'!$F$32,0,10*ROW('Sanitation Data'!F193))="","",OFFSET('Sanitation Data'!$F$32,0,10*ROW('Sanitation Data'!F193)))</f>
        <v/>
      </c>
      <c r="CZ199" s="285" t="str">
        <f ca="true">+IF(OFFSET('Sanitation Data'!$G$28,0,10*ROW('Sanitation Data'!G193))="","",OFFSET('Sanitation Data'!$G$28,0,10*ROW('Sanitation Data'!G193)))</f>
        <v/>
      </c>
      <c r="DA199" s="285" t="str">
        <f ca="true">+IF(OFFSET('Sanitation Data'!$G$29,0,10*ROW('Sanitation Data'!G193))="","",OFFSET('Sanitation Data'!$G$29,0,10*ROW('Sanitation Data'!G193)))</f>
        <v/>
      </c>
      <c r="DB199" s="285" t="str">
        <f ca="true">+IF(OFFSET('Sanitation Data'!$G$30,0,10*ROW('Sanitation Data'!G193))="","",OFFSET('Sanitation Data'!$G$30,0,10*ROW('Sanitation Data'!G193)))</f>
        <v/>
      </c>
      <c r="DC199" s="285" t="str">
        <f ca="true">+IF(OFFSET('Sanitation Data'!$G$31,0,10*ROW('Sanitation Data'!G193))="","",OFFSET('Sanitation Data'!$G$31,0,10*ROW('Sanitation Data'!G193)))</f>
        <v/>
      </c>
      <c r="DD199" s="285" t="str">
        <f ca="true">+IF(OFFSET('Sanitation Data'!$G$32,0,10*ROW('Sanitation Data'!G193))="","",OFFSET('Sanitation Data'!$G$32,0,10*ROW('Sanitation Data'!G193)))</f>
        <v/>
      </c>
      <c r="DE199" s="285" t="str">
        <f ca="true">+IF(OFFSET('Sanitation Data'!$H$28,0,10*ROW('Sanitation Data'!H193))="","",OFFSET('Sanitation Data'!$H$28,0,10*ROW('Sanitation Data'!H193)))</f>
        <v/>
      </c>
      <c r="DF199" s="285" t="str">
        <f ca="true">+IF(OFFSET('Sanitation Data'!$H$29,0,10*ROW('Sanitation Data'!H193))="","",OFFSET('Sanitation Data'!$H$29,0,10*ROW('Sanitation Data'!H193)))</f>
        <v/>
      </c>
      <c r="DG199" s="285" t="str">
        <f ca="true">+IF(OFFSET('Sanitation Data'!$H$30,0,10*ROW('Sanitation Data'!H193))="","",OFFSET('Sanitation Data'!$H$30,0,10*ROW('Sanitation Data'!H193)))</f>
        <v/>
      </c>
      <c r="DH199" s="285" t="str">
        <f ca="true">+IF(OFFSET('Sanitation Data'!$H$31,0,10*ROW('Sanitation Data'!H193))="","",OFFSET('Sanitation Data'!$H$31,0,10*ROW('Sanitation Data'!H193)))</f>
        <v/>
      </c>
      <c r="DI199" s="285" t="str">
        <f ca="true">+IF(OFFSET('Sanitation Data'!$H$32,0,10*ROW('Sanitation Data'!H193))="","",OFFSET('Sanitation Data'!$H$32,0,10*ROW('Sanitation Data'!H193)))</f>
        <v/>
      </c>
      <c r="DJ199" s="285" t="str">
        <f ca="true">+IF(OFFSET('Sanitation Data'!$I$28,0,10*ROW('Sanitation Data'!I193))="","",OFFSET('Sanitation Data'!$I$28,0,10*ROW('Sanitation Data'!I193)))</f>
        <v/>
      </c>
      <c r="DK199" s="285" t="str">
        <f ca="true">+IF(OFFSET('Sanitation Data'!$I$29,0,10*ROW('Sanitation Data'!I193))="","",OFFSET('Sanitation Data'!$I$29,0,10*ROW('Sanitation Data'!I193)))</f>
        <v/>
      </c>
      <c r="DL199" s="285" t="str">
        <f ca="true">+IF(OFFSET('Sanitation Data'!$I$30,0,10*ROW('Sanitation Data'!I193))="","",OFFSET('Sanitation Data'!$I$30,0,10*ROW('Sanitation Data'!I193)))</f>
        <v/>
      </c>
      <c r="DM199" s="285" t="str">
        <f ca="true">+IF(OFFSET('Sanitation Data'!$I$31,0,10*ROW('Sanitation Data'!I193))="","",OFFSET('Sanitation Data'!$I$31,0,10*ROW('Sanitation Data'!I193)))</f>
        <v/>
      </c>
      <c r="DN199" s="285" t="str">
        <f ca="true">+IF(OFFSET('Sanitation Data'!$I$32,0,10*ROW('Sanitation Data'!I193))="","",OFFSET('Sanitation Data'!$I$32,0,10*ROW('Sanitation Data'!I193)))</f>
        <v/>
      </c>
      <c r="DO199" s="285" t="str">
        <f ca="true">+IF(OFFSET('Hygiene Data'!$D$11,0,10*ROW('Hygiene Data'!D193))="","",OFFSET('Hygiene Data'!$D$11,0,10*ROW('Hygiene Data'!D193)))</f>
        <v/>
      </c>
      <c r="DP199" s="285" t="str">
        <f ca="true">+IF(OFFSET('Hygiene Data'!$D$12,0,10*ROW('Hygiene Data'!D193))="","",OFFSET('Hygiene Data'!$D$12,0,10*ROW('Hygiene Data'!D193)))</f>
        <v/>
      </c>
      <c r="DQ199" s="285" t="str">
        <f ca="true">+IF(OFFSET('Hygiene Data'!$D$13,0,10*ROW('Hygiene Data'!D193))="","",OFFSET('Hygiene Data'!$D$13,0,10*ROW('Hygiene Data'!D193)))</f>
        <v/>
      </c>
      <c r="DR199" s="285" t="str">
        <f ca="true">+IF(OFFSET('Hygiene Data'!$E$11,0,10*ROW('Hygiene Data'!E193))="","",OFFSET('Hygiene Data'!$E$11,0,10*ROW('Hygiene Data'!E193)))</f>
        <v/>
      </c>
      <c r="DS199" s="285" t="str">
        <f ca="true">+IF(OFFSET('Hygiene Data'!$E$12,0,10*ROW('Hygiene Data'!E193))="","",OFFSET('Hygiene Data'!$E$12,0,10*ROW('Hygiene Data'!E193)))</f>
        <v/>
      </c>
      <c r="DT199" s="285" t="str">
        <f ca="true">+IF(OFFSET('Hygiene Data'!$E$13,0,10*ROW('Hygiene Data'!E193))="","",OFFSET('Hygiene Data'!$E$13,0,10*ROW('Hygiene Data'!E193)))</f>
        <v/>
      </c>
      <c r="DU199" s="285" t="str">
        <f ca="true">+IF(OFFSET('Hygiene Data'!$F$11,0,10*ROW('Hygiene Data'!F193))="","",OFFSET('Hygiene Data'!$F$11,0,10*ROW('Hygiene Data'!F193)))</f>
        <v/>
      </c>
      <c r="DV199" s="285" t="str">
        <f ca="true">+IF(OFFSET('Hygiene Data'!$F$12,0,10*ROW('Hygiene Data'!F193))="","",OFFSET('Hygiene Data'!$F$12,0,10*ROW('Hygiene Data'!F193)))</f>
        <v/>
      </c>
      <c r="DW199" s="285" t="str">
        <f ca="true">+IF(OFFSET('Hygiene Data'!$F$13,0,10*ROW('Hygiene Data'!F193))="","",OFFSET('Hygiene Data'!$F$13,0,10*ROW('Hygiene Data'!F193)))</f>
        <v/>
      </c>
      <c r="DX199" s="285" t="str">
        <f ca="true">+IF(OFFSET('Hygiene Data'!$G$11,0,10*ROW('Hygiene Data'!G193))="","",OFFSET('Hygiene Data'!$G$11,0,10*ROW('Hygiene Data'!G193)))</f>
        <v/>
      </c>
      <c r="DY199" s="285" t="str">
        <f ca="true">+IF(OFFSET('Hygiene Data'!$G$12,0,10*ROW('Hygiene Data'!G193))="","",OFFSET('Hygiene Data'!$G$12,0,10*ROW('Hygiene Data'!G193)))</f>
        <v/>
      </c>
      <c r="DZ199" s="285" t="str">
        <f ca="true">+IF(OFFSET('Hygiene Data'!$G$13,0,10*ROW('Hygiene Data'!G193))="","",OFFSET('Hygiene Data'!$G$13,0,10*ROW('Hygiene Data'!G193)))</f>
        <v/>
      </c>
      <c r="EA199" s="285" t="str">
        <f ca="true">+IF(OFFSET('Hygiene Data'!$H$11,0,10*ROW('Hygiene Data'!H193))="","",OFFSET('Hygiene Data'!$H$11,0,10*ROW('Hygiene Data'!H193)))</f>
        <v/>
      </c>
      <c r="EB199" s="285" t="str">
        <f ca="true">+IF(OFFSET('Hygiene Data'!$H$12,0,10*ROW('Hygiene Data'!H193))="","",OFFSET('Hygiene Data'!$H$12,0,10*ROW('Hygiene Data'!H193)))</f>
        <v/>
      </c>
      <c r="EC199" s="285" t="str">
        <f ca="true">+IF(OFFSET('Hygiene Data'!$H$13,0,10*ROW('Hygiene Data'!H193))="","",OFFSET('Hygiene Data'!$H$13,0,10*ROW('Hygiene Data'!H193)))</f>
        <v/>
      </c>
      <c r="ED199" s="285" t="str">
        <f ca="true">+IF(OFFSET('Hygiene Data'!$I$11,0,10*ROW('Hygiene Data'!I193))="","",OFFSET('Hygiene Data'!$I$11,0,10*ROW('Hygiene Data'!I193)))</f>
        <v/>
      </c>
      <c r="EE199" s="285" t="str">
        <f ca="true">+IF(OFFSET('Hygiene Data'!$I$12,0,10*ROW('Hygiene Data'!I193))="","",OFFSET('Hygiene Data'!$I$12,0,10*ROW('Hygiene Data'!I193)))</f>
        <v/>
      </c>
      <c r="EF199" s="285" t="str">
        <f ca="true">+IF(OFFSET('Hygiene Data'!$I$13,0,10*ROW('Hygiene Data'!I193))="","",OFFSET('Hygiene Data'!$I$13,0,10*ROW('Hygiene Data'!I193)))</f>
        <v/>
      </c>
    </row>
    <row xmlns:x14ac="http://schemas.microsoft.com/office/spreadsheetml/2009/9/ac" r="200" x14ac:dyDescent="0.2">
      <c r="A200" s="35" t="str">
        <f ca="true">+IF(OFFSET('Water Data'!$B$2,0,10*ROW('Water Data'!E194))="","",OFFSET('Water Data'!$B$2,0,10*ROW('Water Data'!E194)))</f>
        <v/>
      </c>
      <c r="B200" s="35" t="str">
        <f ca="true">+IF(OFFSET('Water Data'!$C$2,0,10*ROW('Water Data'!F194))="","",OFFSET('Water Data'!$C$2,0,10*ROW('Water Data'!F194)))</f>
        <v/>
      </c>
      <c r="C200" s="341" t="str">
        <f t="shared" ca="true" si="3"/>
        <v/>
      </c>
      <c r="D200" s="89"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89"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89"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89"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89"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89"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89"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89"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89"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89"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89"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89"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89"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89"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89"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89"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89"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89"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0"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0"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0"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0"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0"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0"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0"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0"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0"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0"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0"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0"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0"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0"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0"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0"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0"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0"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0"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0"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0"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0"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0"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0"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0"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0"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0"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0"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0"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0"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1"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1"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1"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1"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1"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1"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1"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1"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1"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1"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1"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1"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1"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1"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1"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1"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1"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1"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85"/>
      <c r="BS200" s="285" t="str">
        <f ca="true">+IF(OFFSET('Water Data'!$D$27,0,10*ROW('Water Data'!D194))="","",OFFSET('Water Data'!$D$27,0,10*ROW('Water Data'!D194)))</f>
        <v/>
      </c>
      <c r="BT200" s="285" t="str">
        <f ca="true">+IF(OFFSET('Water Data'!$D$28,0,10*ROW('Water Data'!D194))="","",OFFSET('Water Data'!$D$28,0,10*ROW('Water Data'!D194)))</f>
        <v/>
      </c>
      <c r="BU200" s="285" t="str">
        <f ca="true">+IF(OFFSET('Water Data'!$D$29,0,10*ROW('Water Data'!D194))="","",OFFSET('Water Data'!$D$29,0,10*ROW('Water Data'!D194)))</f>
        <v/>
      </c>
      <c r="BV200" s="285" t="str">
        <f ca="true">+IF(OFFSET('Water Data'!$E$27,0,10*ROW('Water Data'!E194))="","",OFFSET('Water Data'!$E$27,0,10*ROW('Water Data'!E194)))</f>
        <v/>
      </c>
      <c r="BW200" s="285" t="str">
        <f ca="true">+IF(OFFSET('Water Data'!$E$28,0,10*ROW('Water Data'!E194))="","",OFFSET('Water Data'!$E$28,0,10*ROW('Water Data'!E194)))</f>
        <v/>
      </c>
      <c r="BX200" s="285" t="str">
        <f ca="true">+IF(OFFSET('Water Data'!$E$29,0,10*ROW('Water Data'!E194))="","",OFFSET('Water Data'!$E$29,0,10*ROW('Water Data'!E194)))</f>
        <v/>
      </c>
      <c r="BY200" s="285" t="str">
        <f ca="true">+IF(OFFSET('Water Data'!$F$27,0,10*ROW('Water Data'!F194))="","",OFFSET('Water Data'!$F$27,0,10*ROW('Water Data'!F194)))</f>
        <v/>
      </c>
      <c r="BZ200" s="285" t="str">
        <f ca="true">+IF(OFFSET('Water Data'!$F$28,0,10*ROW('Water Data'!F194))="","",OFFSET('Water Data'!$F$28,0,10*ROW('Water Data'!F194)))</f>
        <v/>
      </c>
      <c r="CA200" s="285" t="str">
        <f ca="true">+IF(OFFSET('Water Data'!$F$29,0,10*ROW('Water Data'!F194))="","",OFFSET('Water Data'!$F$29,0,10*ROW('Water Data'!F194)))</f>
        <v/>
      </c>
      <c r="CB200" s="285" t="str">
        <f ca="true">+IF(OFFSET('Water Data'!$G$27,0,10*ROW('Water Data'!G194))="","",OFFSET('Water Data'!$G$27,0,10*ROW('Water Data'!G194)))</f>
        <v/>
      </c>
      <c r="CC200" s="285" t="str">
        <f ca="true">+IF(OFFSET('Water Data'!$G$28,0,10*ROW('Water Data'!G194))="","",OFFSET('Water Data'!$G$28,0,10*ROW('Water Data'!G194)))</f>
        <v/>
      </c>
      <c r="CD200" s="285" t="str">
        <f ca="true">+IF(OFFSET('Water Data'!$G$29,0,10*ROW('Water Data'!G194))="","",OFFSET('Water Data'!$G$29,0,10*ROW('Water Data'!G194)))</f>
        <v/>
      </c>
      <c r="CE200" s="285" t="str">
        <f ca="true">+IF(OFFSET('Water Data'!$H$27,0,10*ROW('Water Data'!H194))="","",OFFSET('Water Data'!$H$27,0,10*ROW('Water Data'!H194)))</f>
        <v/>
      </c>
      <c r="CF200" s="285" t="str">
        <f ca="true">+IF(OFFSET('Water Data'!$H$28,0,10*ROW('Water Data'!H194))="","",OFFSET('Water Data'!$H$28,0,10*ROW('Water Data'!H194)))</f>
        <v/>
      </c>
      <c r="CG200" s="285" t="str">
        <f ca="true">+IF(OFFSET('Water Data'!$H$29,0,10*ROW('Water Data'!H194))="","",OFFSET('Water Data'!$H$29,0,10*ROW('Water Data'!H194)))</f>
        <v/>
      </c>
      <c r="CH200" s="285" t="str">
        <f ca="true">+IF(OFFSET('Water Data'!$I$27,0,10*ROW('Water Data'!I194))="","",OFFSET('Water Data'!$I$27,0,10*ROW('Water Data'!I194)))</f>
        <v/>
      </c>
      <c r="CI200" s="285" t="str">
        <f ca="true">+IF(OFFSET('Water Data'!$I$28,0,10*ROW('Water Data'!I194))="","",OFFSET('Water Data'!$I$28,0,10*ROW('Water Data'!I194)))</f>
        <v/>
      </c>
      <c r="CJ200" s="285" t="str">
        <f ca="true">+IF(OFFSET('Water Data'!$I$29,0,10*ROW('Water Data'!I194))="","",OFFSET('Water Data'!$I$29,0,10*ROW('Water Data'!I194)))</f>
        <v/>
      </c>
      <c r="CK200" s="285" t="str">
        <f ca="true">+IF(OFFSET('Sanitation Data'!$D$28,0,10*ROW('Sanitation Data'!D194))="","",OFFSET('Sanitation Data'!$D$28,0,10*ROW('Sanitation Data'!D194)))</f>
        <v/>
      </c>
      <c r="CL200" s="285" t="str">
        <f ca="true">+IF(OFFSET('Sanitation Data'!$D$29,0,10*ROW('Sanitation Data'!D194))="","",OFFSET('Sanitation Data'!$D$29,0,10*ROW('Sanitation Data'!D194)))</f>
        <v/>
      </c>
      <c r="CM200" s="285" t="str">
        <f ca="true">+IF(OFFSET('Sanitation Data'!$D$30,0,10*ROW('Sanitation Data'!D194))="","",OFFSET('Sanitation Data'!$D$30,0,10*ROW('Sanitation Data'!D194)))</f>
        <v/>
      </c>
      <c r="CN200" s="285" t="str">
        <f ca="true">+IF(OFFSET('Sanitation Data'!$D$31,0,10*ROW('Sanitation Data'!D194))="","",OFFSET('Sanitation Data'!$D$31,0,10*ROW('Sanitation Data'!D194)))</f>
        <v/>
      </c>
      <c r="CO200" s="285" t="str">
        <f ca="true">+IF(OFFSET('Sanitation Data'!$D$32,0,10*ROW('Sanitation Data'!D194))="","",OFFSET('Sanitation Data'!$D$32,0,10*ROW('Sanitation Data'!D194)))</f>
        <v/>
      </c>
      <c r="CP200" s="285" t="str">
        <f ca="true">+IF(OFFSET('Sanitation Data'!$E$28,0,10*ROW('Sanitation Data'!E194))="","",OFFSET('Sanitation Data'!$E$28,0,10*ROW('Sanitation Data'!E194)))</f>
        <v/>
      </c>
      <c r="CQ200" s="285" t="str">
        <f ca="true">+IF(OFFSET('Sanitation Data'!$E$29,0,10*ROW('Sanitation Data'!E194))="","",OFFSET('Sanitation Data'!$E$29,0,10*ROW('Sanitation Data'!E194)))</f>
        <v/>
      </c>
      <c r="CR200" s="285" t="str">
        <f ca="true">+IF(OFFSET('Sanitation Data'!$E$30,0,10*ROW('Sanitation Data'!E194))="","",OFFSET('Sanitation Data'!$E$30,0,10*ROW('Sanitation Data'!E194)))</f>
        <v/>
      </c>
      <c r="CS200" s="285" t="str">
        <f ca="true">+IF(OFFSET('Sanitation Data'!$E$31,0,10*ROW('Sanitation Data'!E194))="","",OFFSET('Sanitation Data'!$E$31,0,10*ROW('Sanitation Data'!E194)))</f>
        <v/>
      </c>
      <c r="CT200" s="285" t="str">
        <f ca="true">+IF(OFFSET('Sanitation Data'!$E$32,0,10*ROW('Sanitation Data'!E194))="","",OFFSET('Sanitation Data'!$E$32,0,10*ROW('Sanitation Data'!E194)))</f>
        <v/>
      </c>
      <c r="CU200" s="285" t="str">
        <f ca="true">+IF(OFFSET('Sanitation Data'!$F$28,0,10*ROW('Sanitation Data'!F194))="","",OFFSET('Sanitation Data'!$F$28,0,10*ROW('Sanitation Data'!F194)))</f>
        <v/>
      </c>
      <c r="CV200" s="285" t="str">
        <f ca="true">+IF(OFFSET('Sanitation Data'!$F$29,0,10*ROW('Sanitation Data'!F194))="","",OFFSET('Sanitation Data'!$F$29,0,10*ROW('Sanitation Data'!F194)))</f>
        <v/>
      </c>
      <c r="CW200" s="285" t="str">
        <f ca="true">+IF(OFFSET('Sanitation Data'!$F$30,0,10*ROW('Sanitation Data'!F194))="","",OFFSET('Sanitation Data'!$F$30,0,10*ROW('Sanitation Data'!F194)))</f>
        <v/>
      </c>
      <c r="CX200" s="285" t="str">
        <f ca="true">+IF(OFFSET('Sanitation Data'!$F$31,0,10*ROW('Sanitation Data'!F194))="","",OFFSET('Sanitation Data'!$F$31,0,10*ROW('Sanitation Data'!F194)))</f>
        <v/>
      </c>
      <c r="CY200" s="285" t="str">
        <f ca="true">+IF(OFFSET('Sanitation Data'!$F$32,0,10*ROW('Sanitation Data'!F194))="","",OFFSET('Sanitation Data'!$F$32,0,10*ROW('Sanitation Data'!F194)))</f>
        <v/>
      </c>
      <c r="CZ200" s="285" t="str">
        <f ca="true">+IF(OFFSET('Sanitation Data'!$G$28,0,10*ROW('Sanitation Data'!G194))="","",OFFSET('Sanitation Data'!$G$28,0,10*ROW('Sanitation Data'!G194)))</f>
        <v/>
      </c>
      <c r="DA200" s="285" t="str">
        <f ca="true">+IF(OFFSET('Sanitation Data'!$G$29,0,10*ROW('Sanitation Data'!G194))="","",OFFSET('Sanitation Data'!$G$29,0,10*ROW('Sanitation Data'!G194)))</f>
        <v/>
      </c>
      <c r="DB200" s="285" t="str">
        <f ca="true">+IF(OFFSET('Sanitation Data'!$G$30,0,10*ROW('Sanitation Data'!G194))="","",OFFSET('Sanitation Data'!$G$30,0,10*ROW('Sanitation Data'!G194)))</f>
        <v/>
      </c>
      <c r="DC200" s="285" t="str">
        <f ca="true">+IF(OFFSET('Sanitation Data'!$G$31,0,10*ROW('Sanitation Data'!G194))="","",OFFSET('Sanitation Data'!$G$31,0,10*ROW('Sanitation Data'!G194)))</f>
        <v/>
      </c>
      <c r="DD200" s="285" t="str">
        <f ca="true">+IF(OFFSET('Sanitation Data'!$G$32,0,10*ROW('Sanitation Data'!G194))="","",OFFSET('Sanitation Data'!$G$32,0,10*ROW('Sanitation Data'!G194)))</f>
        <v/>
      </c>
      <c r="DE200" s="285" t="str">
        <f ca="true">+IF(OFFSET('Sanitation Data'!$H$28,0,10*ROW('Sanitation Data'!H194))="","",OFFSET('Sanitation Data'!$H$28,0,10*ROW('Sanitation Data'!H194)))</f>
        <v/>
      </c>
      <c r="DF200" s="285" t="str">
        <f ca="true">+IF(OFFSET('Sanitation Data'!$H$29,0,10*ROW('Sanitation Data'!H194))="","",OFFSET('Sanitation Data'!$H$29,0,10*ROW('Sanitation Data'!H194)))</f>
        <v/>
      </c>
      <c r="DG200" s="285" t="str">
        <f ca="true">+IF(OFFSET('Sanitation Data'!$H$30,0,10*ROW('Sanitation Data'!H194))="","",OFFSET('Sanitation Data'!$H$30,0,10*ROW('Sanitation Data'!H194)))</f>
        <v/>
      </c>
      <c r="DH200" s="285" t="str">
        <f ca="true">+IF(OFFSET('Sanitation Data'!$H$31,0,10*ROW('Sanitation Data'!H194))="","",OFFSET('Sanitation Data'!$H$31,0,10*ROW('Sanitation Data'!H194)))</f>
        <v/>
      </c>
      <c r="DI200" s="285" t="str">
        <f ca="true">+IF(OFFSET('Sanitation Data'!$H$32,0,10*ROW('Sanitation Data'!H194))="","",OFFSET('Sanitation Data'!$H$32,0,10*ROW('Sanitation Data'!H194)))</f>
        <v/>
      </c>
      <c r="DJ200" s="285" t="str">
        <f ca="true">+IF(OFFSET('Sanitation Data'!$I$28,0,10*ROW('Sanitation Data'!I194))="","",OFFSET('Sanitation Data'!$I$28,0,10*ROW('Sanitation Data'!I194)))</f>
        <v/>
      </c>
      <c r="DK200" s="285" t="str">
        <f ca="true">+IF(OFFSET('Sanitation Data'!$I$29,0,10*ROW('Sanitation Data'!I194))="","",OFFSET('Sanitation Data'!$I$29,0,10*ROW('Sanitation Data'!I194)))</f>
        <v/>
      </c>
      <c r="DL200" s="285" t="str">
        <f ca="true">+IF(OFFSET('Sanitation Data'!$I$30,0,10*ROW('Sanitation Data'!I194))="","",OFFSET('Sanitation Data'!$I$30,0,10*ROW('Sanitation Data'!I194)))</f>
        <v/>
      </c>
      <c r="DM200" s="285" t="str">
        <f ca="true">+IF(OFFSET('Sanitation Data'!$I$31,0,10*ROW('Sanitation Data'!I194))="","",OFFSET('Sanitation Data'!$I$31,0,10*ROW('Sanitation Data'!I194)))</f>
        <v/>
      </c>
      <c r="DN200" s="285" t="str">
        <f ca="true">+IF(OFFSET('Sanitation Data'!$I$32,0,10*ROW('Sanitation Data'!I194))="","",OFFSET('Sanitation Data'!$I$32,0,10*ROW('Sanitation Data'!I194)))</f>
        <v/>
      </c>
      <c r="DO200" s="285" t="str">
        <f ca="true">+IF(OFFSET('Hygiene Data'!$D$11,0,10*ROW('Hygiene Data'!D194))="","",OFFSET('Hygiene Data'!$D$11,0,10*ROW('Hygiene Data'!D194)))</f>
        <v/>
      </c>
      <c r="DP200" s="285" t="str">
        <f ca="true">+IF(OFFSET('Hygiene Data'!$D$12,0,10*ROW('Hygiene Data'!D194))="","",OFFSET('Hygiene Data'!$D$12,0,10*ROW('Hygiene Data'!D194)))</f>
        <v/>
      </c>
      <c r="DQ200" s="285" t="str">
        <f ca="true">+IF(OFFSET('Hygiene Data'!$D$13,0,10*ROW('Hygiene Data'!D194))="","",OFFSET('Hygiene Data'!$D$13,0,10*ROW('Hygiene Data'!D194)))</f>
        <v/>
      </c>
      <c r="DR200" s="285" t="str">
        <f ca="true">+IF(OFFSET('Hygiene Data'!$E$11,0,10*ROW('Hygiene Data'!E194))="","",OFFSET('Hygiene Data'!$E$11,0,10*ROW('Hygiene Data'!E194)))</f>
        <v/>
      </c>
      <c r="DS200" s="285" t="str">
        <f ca="true">+IF(OFFSET('Hygiene Data'!$E$12,0,10*ROW('Hygiene Data'!E194))="","",OFFSET('Hygiene Data'!$E$12,0,10*ROW('Hygiene Data'!E194)))</f>
        <v/>
      </c>
      <c r="DT200" s="285" t="str">
        <f ca="true">+IF(OFFSET('Hygiene Data'!$E$13,0,10*ROW('Hygiene Data'!E194))="","",OFFSET('Hygiene Data'!$E$13,0,10*ROW('Hygiene Data'!E194)))</f>
        <v/>
      </c>
      <c r="DU200" s="285" t="str">
        <f ca="true">+IF(OFFSET('Hygiene Data'!$F$11,0,10*ROW('Hygiene Data'!F194))="","",OFFSET('Hygiene Data'!$F$11,0,10*ROW('Hygiene Data'!F194)))</f>
        <v/>
      </c>
      <c r="DV200" s="285" t="str">
        <f ca="true">+IF(OFFSET('Hygiene Data'!$F$12,0,10*ROW('Hygiene Data'!F194))="","",OFFSET('Hygiene Data'!$F$12,0,10*ROW('Hygiene Data'!F194)))</f>
        <v/>
      </c>
      <c r="DW200" s="285" t="str">
        <f ca="true">+IF(OFFSET('Hygiene Data'!$F$13,0,10*ROW('Hygiene Data'!F194))="","",OFFSET('Hygiene Data'!$F$13,0,10*ROW('Hygiene Data'!F194)))</f>
        <v/>
      </c>
      <c r="DX200" s="285" t="str">
        <f ca="true">+IF(OFFSET('Hygiene Data'!$G$11,0,10*ROW('Hygiene Data'!G194))="","",OFFSET('Hygiene Data'!$G$11,0,10*ROW('Hygiene Data'!G194)))</f>
        <v/>
      </c>
      <c r="DY200" s="285" t="str">
        <f ca="true">+IF(OFFSET('Hygiene Data'!$G$12,0,10*ROW('Hygiene Data'!G194))="","",OFFSET('Hygiene Data'!$G$12,0,10*ROW('Hygiene Data'!G194)))</f>
        <v/>
      </c>
      <c r="DZ200" s="285" t="str">
        <f ca="true">+IF(OFFSET('Hygiene Data'!$G$13,0,10*ROW('Hygiene Data'!G194))="","",OFFSET('Hygiene Data'!$G$13,0,10*ROW('Hygiene Data'!G194)))</f>
        <v/>
      </c>
      <c r="EA200" s="285" t="str">
        <f ca="true">+IF(OFFSET('Hygiene Data'!$H$11,0,10*ROW('Hygiene Data'!H194))="","",OFFSET('Hygiene Data'!$H$11,0,10*ROW('Hygiene Data'!H194)))</f>
        <v/>
      </c>
      <c r="EB200" s="285" t="str">
        <f ca="true">+IF(OFFSET('Hygiene Data'!$H$12,0,10*ROW('Hygiene Data'!H194))="","",OFFSET('Hygiene Data'!$H$12,0,10*ROW('Hygiene Data'!H194)))</f>
        <v/>
      </c>
      <c r="EC200" s="285" t="str">
        <f ca="true">+IF(OFFSET('Hygiene Data'!$H$13,0,10*ROW('Hygiene Data'!H194))="","",OFFSET('Hygiene Data'!$H$13,0,10*ROW('Hygiene Data'!H194)))</f>
        <v/>
      </c>
      <c r="ED200" s="285" t="str">
        <f ca="true">+IF(OFFSET('Hygiene Data'!$I$11,0,10*ROW('Hygiene Data'!I194))="","",OFFSET('Hygiene Data'!$I$11,0,10*ROW('Hygiene Data'!I194)))</f>
        <v/>
      </c>
      <c r="EE200" s="285" t="str">
        <f ca="true">+IF(OFFSET('Hygiene Data'!$I$12,0,10*ROW('Hygiene Data'!I194))="","",OFFSET('Hygiene Data'!$I$12,0,10*ROW('Hygiene Data'!I194)))</f>
        <v/>
      </c>
      <c r="EF200" s="285" t="str">
        <f ca="true">+IF(OFFSET('Hygiene Data'!$I$13,0,10*ROW('Hygiene Data'!I194))="","",OFFSET('Hygiene Data'!$I$13,0,10*ROW('Hygiene Data'!I194)))</f>
        <v/>
      </c>
    </row>
    <row xmlns:x14ac="http://schemas.microsoft.com/office/spreadsheetml/2009/9/ac" r="201" x14ac:dyDescent="0.2">
      <c r="A201" s="35" t="str">
        <f ca="true">+IF(OFFSET('Water Data'!$B$2,0,10*ROW('Water Data'!E195))="","",OFFSET('Water Data'!$B$2,0,10*ROW('Water Data'!E195)))</f>
        <v/>
      </c>
      <c r="B201" s="35" t="str">
        <f ca="true">+IF(OFFSET('Water Data'!$C$2,0,10*ROW('Water Data'!F195))="","",OFFSET('Water Data'!$C$2,0,10*ROW('Water Data'!F195)))</f>
        <v/>
      </c>
      <c r="C201" s="341" t="str">
        <f t="shared" ca="true" si="3"/>
        <v/>
      </c>
      <c r="D201" s="89"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89"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89"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89"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89"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89"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89"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89"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89"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89"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89"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89"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89"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89"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89"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89"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89"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89"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0"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0"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0"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0"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0"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0"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0"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0"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0"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0"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0"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0"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0"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0"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0"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0"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0"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0"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0"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0"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0"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0"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0"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0"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0"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0"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0"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0"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0"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0"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1"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1"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1"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1"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1"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1"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1"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1"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1"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1"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1"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1"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1"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1"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1"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1"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1"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1"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85"/>
      <c r="BS201" s="285" t="str">
        <f ca="true">+IF(OFFSET('Water Data'!$D$27,0,10*ROW('Water Data'!D195))="","",OFFSET('Water Data'!$D$27,0,10*ROW('Water Data'!D195)))</f>
        <v/>
      </c>
      <c r="BT201" s="285" t="str">
        <f ca="true">+IF(OFFSET('Water Data'!$D$28,0,10*ROW('Water Data'!D195))="","",OFFSET('Water Data'!$D$28,0,10*ROW('Water Data'!D195)))</f>
        <v/>
      </c>
      <c r="BU201" s="285" t="str">
        <f ca="true">+IF(OFFSET('Water Data'!$D$29,0,10*ROW('Water Data'!D195))="","",OFFSET('Water Data'!$D$29,0,10*ROW('Water Data'!D195)))</f>
        <v/>
      </c>
      <c r="BV201" s="285" t="str">
        <f ca="true">+IF(OFFSET('Water Data'!$E$27,0,10*ROW('Water Data'!E195))="","",OFFSET('Water Data'!$E$27,0,10*ROW('Water Data'!E195)))</f>
        <v/>
      </c>
      <c r="BW201" s="285" t="str">
        <f ca="true">+IF(OFFSET('Water Data'!$E$28,0,10*ROW('Water Data'!E195))="","",OFFSET('Water Data'!$E$28,0,10*ROW('Water Data'!E195)))</f>
        <v/>
      </c>
      <c r="BX201" s="285" t="str">
        <f ca="true">+IF(OFFSET('Water Data'!$E$29,0,10*ROW('Water Data'!E195))="","",OFFSET('Water Data'!$E$29,0,10*ROW('Water Data'!E195)))</f>
        <v/>
      </c>
      <c r="BY201" s="285" t="str">
        <f ca="true">+IF(OFFSET('Water Data'!$F$27,0,10*ROW('Water Data'!F195))="","",OFFSET('Water Data'!$F$27,0,10*ROW('Water Data'!F195)))</f>
        <v/>
      </c>
      <c r="BZ201" s="285" t="str">
        <f ca="true">+IF(OFFSET('Water Data'!$F$28,0,10*ROW('Water Data'!F195))="","",OFFSET('Water Data'!$F$28,0,10*ROW('Water Data'!F195)))</f>
        <v/>
      </c>
      <c r="CA201" s="285" t="str">
        <f ca="true">+IF(OFFSET('Water Data'!$F$29,0,10*ROW('Water Data'!F195))="","",OFFSET('Water Data'!$F$29,0,10*ROW('Water Data'!F195)))</f>
        <v/>
      </c>
      <c r="CB201" s="285" t="str">
        <f ca="true">+IF(OFFSET('Water Data'!$G$27,0,10*ROW('Water Data'!G195))="","",OFFSET('Water Data'!$G$27,0,10*ROW('Water Data'!G195)))</f>
        <v/>
      </c>
      <c r="CC201" s="285" t="str">
        <f ca="true">+IF(OFFSET('Water Data'!$G$28,0,10*ROW('Water Data'!G195))="","",OFFSET('Water Data'!$G$28,0,10*ROW('Water Data'!G195)))</f>
        <v/>
      </c>
      <c r="CD201" s="285" t="str">
        <f ca="true">+IF(OFFSET('Water Data'!$G$29,0,10*ROW('Water Data'!G195))="","",OFFSET('Water Data'!$G$29,0,10*ROW('Water Data'!G195)))</f>
        <v/>
      </c>
      <c r="CE201" s="285" t="str">
        <f ca="true">+IF(OFFSET('Water Data'!$H$27,0,10*ROW('Water Data'!H195))="","",OFFSET('Water Data'!$H$27,0,10*ROW('Water Data'!H195)))</f>
        <v/>
      </c>
      <c r="CF201" s="285" t="str">
        <f ca="true">+IF(OFFSET('Water Data'!$H$28,0,10*ROW('Water Data'!H195))="","",OFFSET('Water Data'!$H$28,0,10*ROW('Water Data'!H195)))</f>
        <v/>
      </c>
      <c r="CG201" s="285" t="str">
        <f ca="true">+IF(OFFSET('Water Data'!$H$29,0,10*ROW('Water Data'!H195))="","",OFFSET('Water Data'!$H$29,0,10*ROW('Water Data'!H195)))</f>
        <v/>
      </c>
      <c r="CH201" s="285" t="str">
        <f ca="true">+IF(OFFSET('Water Data'!$I$27,0,10*ROW('Water Data'!I195))="","",OFFSET('Water Data'!$I$27,0,10*ROW('Water Data'!I195)))</f>
        <v/>
      </c>
      <c r="CI201" s="285" t="str">
        <f ca="true">+IF(OFFSET('Water Data'!$I$28,0,10*ROW('Water Data'!I195))="","",OFFSET('Water Data'!$I$28,0,10*ROW('Water Data'!I195)))</f>
        <v/>
      </c>
      <c r="CJ201" s="285" t="str">
        <f ca="true">+IF(OFFSET('Water Data'!$I$29,0,10*ROW('Water Data'!I195))="","",OFFSET('Water Data'!$I$29,0,10*ROW('Water Data'!I195)))</f>
        <v/>
      </c>
      <c r="CK201" s="285" t="str">
        <f ca="true">+IF(OFFSET('Sanitation Data'!$D$28,0,10*ROW('Sanitation Data'!D195))="","",OFFSET('Sanitation Data'!$D$28,0,10*ROW('Sanitation Data'!D195)))</f>
        <v/>
      </c>
      <c r="CL201" s="285" t="str">
        <f ca="true">+IF(OFFSET('Sanitation Data'!$D$29,0,10*ROW('Sanitation Data'!D195))="","",OFFSET('Sanitation Data'!$D$29,0,10*ROW('Sanitation Data'!D195)))</f>
        <v/>
      </c>
      <c r="CM201" s="285" t="str">
        <f ca="true">+IF(OFFSET('Sanitation Data'!$D$30,0,10*ROW('Sanitation Data'!D195))="","",OFFSET('Sanitation Data'!$D$30,0,10*ROW('Sanitation Data'!D195)))</f>
        <v/>
      </c>
      <c r="CN201" s="285" t="str">
        <f ca="true">+IF(OFFSET('Sanitation Data'!$D$31,0,10*ROW('Sanitation Data'!D195))="","",OFFSET('Sanitation Data'!$D$31,0,10*ROW('Sanitation Data'!D195)))</f>
        <v/>
      </c>
      <c r="CO201" s="285" t="str">
        <f ca="true">+IF(OFFSET('Sanitation Data'!$D$32,0,10*ROW('Sanitation Data'!D195))="","",OFFSET('Sanitation Data'!$D$32,0,10*ROW('Sanitation Data'!D195)))</f>
        <v/>
      </c>
      <c r="CP201" s="285" t="str">
        <f ca="true">+IF(OFFSET('Sanitation Data'!$E$28,0,10*ROW('Sanitation Data'!E195))="","",OFFSET('Sanitation Data'!$E$28,0,10*ROW('Sanitation Data'!E195)))</f>
        <v/>
      </c>
      <c r="CQ201" s="285" t="str">
        <f ca="true">+IF(OFFSET('Sanitation Data'!$E$29,0,10*ROW('Sanitation Data'!E195))="","",OFFSET('Sanitation Data'!$E$29,0,10*ROW('Sanitation Data'!E195)))</f>
        <v/>
      </c>
      <c r="CR201" s="285" t="str">
        <f ca="true">+IF(OFFSET('Sanitation Data'!$E$30,0,10*ROW('Sanitation Data'!E195))="","",OFFSET('Sanitation Data'!$E$30,0,10*ROW('Sanitation Data'!E195)))</f>
        <v/>
      </c>
      <c r="CS201" s="285" t="str">
        <f ca="true">+IF(OFFSET('Sanitation Data'!$E$31,0,10*ROW('Sanitation Data'!E195))="","",OFFSET('Sanitation Data'!$E$31,0,10*ROW('Sanitation Data'!E195)))</f>
        <v/>
      </c>
      <c r="CT201" s="285" t="str">
        <f ca="true">+IF(OFFSET('Sanitation Data'!$E$32,0,10*ROW('Sanitation Data'!E195))="","",OFFSET('Sanitation Data'!$E$32,0,10*ROW('Sanitation Data'!E195)))</f>
        <v/>
      </c>
      <c r="CU201" s="285" t="str">
        <f ca="true">+IF(OFFSET('Sanitation Data'!$F$28,0,10*ROW('Sanitation Data'!F195))="","",OFFSET('Sanitation Data'!$F$28,0,10*ROW('Sanitation Data'!F195)))</f>
        <v/>
      </c>
      <c r="CV201" s="285" t="str">
        <f ca="true">+IF(OFFSET('Sanitation Data'!$F$29,0,10*ROW('Sanitation Data'!F195))="","",OFFSET('Sanitation Data'!$F$29,0,10*ROW('Sanitation Data'!F195)))</f>
        <v/>
      </c>
      <c r="CW201" s="285" t="str">
        <f ca="true">+IF(OFFSET('Sanitation Data'!$F$30,0,10*ROW('Sanitation Data'!F195))="","",OFFSET('Sanitation Data'!$F$30,0,10*ROW('Sanitation Data'!F195)))</f>
        <v/>
      </c>
      <c r="CX201" s="285" t="str">
        <f ca="true">+IF(OFFSET('Sanitation Data'!$F$31,0,10*ROW('Sanitation Data'!F195))="","",OFFSET('Sanitation Data'!$F$31,0,10*ROW('Sanitation Data'!F195)))</f>
        <v/>
      </c>
      <c r="CY201" s="285" t="str">
        <f ca="true">+IF(OFFSET('Sanitation Data'!$F$32,0,10*ROW('Sanitation Data'!F195))="","",OFFSET('Sanitation Data'!$F$32,0,10*ROW('Sanitation Data'!F195)))</f>
        <v/>
      </c>
      <c r="CZ201" s="285" t="str">
        <f ca="true">+IF(OFFSET('Sanitation Data'!$G$28,0,10*ROW('Sanitation Data'!G195))="","",OFFSET('Sanitation Data'!$G$28,0,10*ROW('Sanitation Data'!G195)))</f>
        <v/>
      </c>
      <c r="DA201" s="285" t="str">
        <f ca="true">+IF(OFFSET('Sanitation Data'!$G$29,0,10*ROW('Sanitation Data'!G195))="","",OFFSET('Sanitation Data'!$G$29,0,10*ROW('Sanitation Data'!G195)))</f>
        <v/>
      </c>
      <c r="DB201" s="285" t="str">
        <f ca="true">+IF(OFFSET('Sanitation Data'!$G$30,0,10*ROW('Sanitation Data'!G195))="","",OFFSET('Sanitation Data'!$G$30,0,10*ROW('Sanitation Data'!G195)))</f>
        <v/>
      </c>
      <c r="DC201" s="285" t="str">
        <f ca="true">+IF(OFFSET('Sanitation Data'!$G$31,0,10*ROW('Sanitation Data'!G195))="","",OFFSET('Sanitation Data'!$G$31,0,10*ROW('Sanitation Data'!G195)))</f>
        <v/>
      </c>
      <c r="DD201" s="285" t="str">
        <f ca="true">+IF(OFFSET('Sanitation Data'!$G$32,0,10*ROW('Sanitation Data'!G195))="","",OFFSET('Sanitation Data'!$G$32,0,10*ROW('Sanitation Data'!G195)))</f>
        <v/>
      </c>
      <c r="DE201" s="285" t="str">
        <f ca="true">+IF(OFFSET('Sanitation Data'!$H$28,0,10*ROW('Sanitation Data'!H195))="","",OFFSET('Sanitation Data'!$H$28,0,10*ROW('Sanitation Data'!H195)))</f>
        <v/>
      </c>
      <c r="DF201" s="285" t="str">
        <f ca="true">+IF(OFFSET('Sanitation Data'!$H$29,0,10*ROW('Sanitation Data'!H195))="","",OFFSET('Sanitation Data'!$H$29,0,10*ROW('Sanitation Data'!H195)))</f>
        <v/>
      </c>
      <c r="DG201" s="285" t="str">
        <f ca="true">+IF(OFFSET('Sanitation Data'!$H$30,0,10*ROW('Sanitation Data'!H195))="","",OFFSET('Sanitation Data'!$H$30,0,10*ROW('Sanitation Data'!H195)))</f>
        <v/>
      </c>
      <c r="DH201" s="285" t="str">
        <f ca="true">+IF(OFFSET('Sanitation Data'!$H$31,0,10*ROW('Sanitation Data'!H195))="","",OFFSET('Sanitation Data'!$H$31,0,10*ROW('Sanitation Data'!H195)))</f>
        <v/>
      </c>
      <c r="DI201" s="285" t="str">
        <f ca="true">+IF(OFFSET('Sanitation Data'!$H$32,0,10*ROW('Sanitation Data'!H195))="","",OFFSET('Sanitation Data'!$H$32,0,10*ROW('Sanitation Data'!H195)))</f>
        <v/>
      </c>
      <c r="DJ201" s="285" t="str">
        <f ca="true">+IF(OFFSET('Sanitation Data'!$I$28,0,10*ROW('Sanitation Data'!I195))="","",OFFSET('Sanitation Data'!$I$28,0,10*ROW('Sanitation Data'!I195)))</f>
        <v/>
      </c>
      <c r="DK201" s="285" t="str">
        <f ca="true">+IF(OFFSET('Sanitation Data'!$I$29,0,10*ROW('Sanitation Data'!I195))="","",OFFSET('Sanitation Data'!$I$29,0,10*ROW('Sanitation Data'!I195)))</f>
        <v/>
      </c>
      <c r="DL201" s="285" t="str">
        <f ca="true">+IF(OFFSET('Sanitation Data'!$I$30,0,10*ROW('Sanitation Data'!I195))="","",OFFSET('Sanitation Data'!$I$30,0,10*ROW('Sanitation Data'!I195)))</f>
        <v/>
      </c>
      <c r="DM201" s="285" t="str">
        <f ca="true">+IF(OFFSET('Sanitation Data'!$I$31,0,10*ROW('Sanitation Data'!I195))="","",OFFSET('Sanitation Data'!$I$31,0,10*ROW('Sanitation Data'!I195)))</f>
        <v/>
      </c>
      <c r="DN201" s="285" t="str">
        <f ca="true">+IF(OFFSET('Sanitation Data'!$I$32,0,10*ROW('Sanitation Data'!I195))="","",OFFSET('Sanitation Data'!$I$32,0,10*ROW('Sanitation Data'!I195)))</f>
        <v/>
      </c>
      <c r="DO201" s="285" t="str">
        <f ca="true">+IF(OFFSET('Hygiene Data'!$D$11,0,10*ROW('Hygiene Data'!D195))="","",OFFSET('Hygiene Data'!$D$11,0,10*ROW('Hygiene Data'!D195)))</f>
        <v/>
      </c>
      <c r="DP201" s="285" t="str">
        <f ca="true">+IF(OFFSET('Hygiene Data'!$D$12,0,10*ROW('Hygiene Data'!D195))="","",OFFSET('Hygiene Data'!$D$12,0,10*ROW('Hygiene Data'!D195)))</f>
        <v/>
      </c>
      <c r="DQ201" s="285" t="str">
        <f ca="true">+IF(OFFSET('Hygiene Data'!$D$13,0,10*ROW('Hygiene Data'!D195))="","",OFFSET('Hygiene Data'!$D$13,0,10*ROW('Hygiene Data'!D195)))</f>
        <v/>
      </c>
      <c r="DR201" s="285" t="str">
        <f ca="true">+IF(OFFSET('Hygiene Data'!$E$11,0,10*ROW('Hygiene Data'!E195))="","",OFFSET('Hygiene Data'!$E$11,0,10*ROW('Hygiene Data'!E195)))</f>
        <v/>
      </c>
      <c r="DS201" s="285" t="str">
        <f ca="true">+IF(OFFSET('Hygiene Data'!$E$12,0,10*ROW('Hygiene Data'!E195))="","",OFFSET('Hygiene Data'!$E$12,0,10*ROW('Hygiene Data'!E195)))</f>
        <v/>
      </c>
      <c r="DT201" s="285" t="str">
        <f ca="true">+IF(OFFSET('Hygiene Data'!$E$13,0,10*ROW('Hygiene Data'!E195))="","",OFFSET('Hygiene Data'!$E$13,0,10*ROW('Hygiene Data'!E195)))</f>
        <v/>
      </c>
      <c r="DU201" s="285" t="str">
        <f ca="true">+IF(OFFSET('Hygiene Data'!$F$11,0,10*ROW('Hygiene Data'!F195))="","",OFFSET('Hygiene Data'!$F$11,0,10*ROW('Hygiene Data'!F195)))</f>
        <v/>
      </c>
      <c r="DV201" s="285" t="str">
        <f ca="true">+IF(OFFSET('Hygiene Data'!$F$12,0,10*ROW('Hygiene Data'!F195))="","",OFFSET('Hygiene Data'!$F$12,0,10*ROW('Hygiene Data'!F195)))</f>
        <v/>
      </c>
      <c r="DW201" s="285" t="str">
        <f ca="true">+IF(OFFSET('Hygiene Data'!$F$13,0,10*ROW('Hygiene Data'!F195))="","",OFFSET('Hygiene Data'!$F$13,0,10*ROW('Hygiene Data'!F195)))</f>
        <v/>
      </c>
      <c r="DX201" s="285" t="str">
        <f ca="true">+IF(OFFSET('Hygiene Data'!$G$11,0,10*ROW('Hygiene Data'!G195))="","",OFFSET('Hygiene Data'!$G$11,0,10*ROW('Hygiene Data'!G195)))</f>
        <v/>
      </c>
      <c r="DY201" s="285" t="str">
        <f ca="true">+IF(OFFSET('Hygiene Data'!$G$12,0,10*ROW('Hygiene Data'!G195))="","",OFFSET('Hygiene Data'!$G$12,0,10*ROW('Hygiene Data'!G195)))</f>
        <v/>
      </c>
      <c r="DZ201" s="285" t="str">
        <f ca="true">+IF(OFFSET('Hygiene Data'!$G$13,0,10*ROW('Hygiene Data'!G195))="","",OFFSET('Hygiene Data'!$G$13,0,10*ROW('Hygiene Data'!G195)))</f>
        <v/>
      </c>
      <c r="EA201" s="285" t="str">
        <f ca="true">+IF(OFFSET('Hygiene Data'!$H$11,0,10*ROW('Hygiene Data'!H195))="","",OFFSET('Hygiene Data'!$H$11,0,10*ROW('Hygiene Data'!H195)))</f>
        <v/>
      </c>
      <c r="EB201" s="285" t="str">
        <f ca="true">+IF(OFFSET('Hygiene Data'!$H$12,0,10*ROW('Hygiene Data'!H195))="","",OFFSET('Hygiene Data'!$H$12,0,10*ROW('Hygiene Data'!H195)))</f>
        <v/>
      </c>
      <c r="EC201" s="285" t="str">
        <f ca="true">+IF(OFFSET('Hygiene Data'!$H$13,0,10*ROW('Hygiene Data'!H195))="","",OFFSET('Hygiene Data'!$H$13,0,10*ROW('Hygiene Data'!H195)))</f>
        <v/>
      </c>
      <c r="ED201" s="285" t="str">
        <f ca="true">+IF(OFFSET('Hygiene Data'!$I$11,0,10*ROW('Hygiene Data'!I195))="","",OFFSET('Hygiene Data'!$I$11,0,10*ROW('Hygiene Data'!I195)))</f>
        <v/>
      </c>
      <c r="EE201" s="285" t="str">
        <f ca="true">+IF(OFFSET('Hygiene Data'!$I$12,0,10*ROW('Hygiene Data'!I195))="","",OFFSET('Hygiene Data'!$I$12,0,10*ROW('Hygiene Data'!I195)))</f>
        <v/>
      </c>
      <c r="EF201" s="285" t="str">
        <f ca="true">+IF(OFFSET('Hygiene Data'!$I$13,0,10*ROW('Hygiene Data'!I195))="","",OFFSET('Hygiene Data'!$I$13,0,10*ROW('Hygiene Data'!I195)))</f>
        <v/>
      </c>
    </row>
    <row xmlns:x14ac="http://schemas.microsoft.com/office/spreadsheetml/2009/9/ac" r="202" x14ac:dyDescent="0.2">
      <c r="A202" s="35" t="str">
        <f ca="true">+IF(OFFSET('Water Data'!$B$2,0,10*ROW('Water Data'!E196))="","",OFFSET('Water Data'!$B$2,0,10*ROW('Water Data'!E196)))</f>
        <v/>
      </c>
      <c r="B202" s="35" t="str">
        <f ca="true">+IF(OFFSET('Water Data'!$C$2,0,10*ROW('Water Data'!F196))="","",OFFSET('Water Data'!$C$2,0,10*ROW('Water Data'!F196)))</f>
        <v/>
      </c>
      <c r="C202" s="341" t="str">
        <f t="shared" ca="true" si="3"/>
        <v/>
      </c>
      <c r="D202" s="89"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89"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89"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89"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89"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89"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89"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89"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89"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89"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89"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89"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89"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89"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89"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89"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89"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89"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0"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0"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0"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0"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0"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0"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0"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0"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0"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0"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0"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0"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0"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0"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0"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0"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0"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0"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0"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0"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0"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0"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0"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0"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0"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0"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0"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0"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0"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0"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1"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1"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1"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1"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1"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1"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1"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1"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1"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1"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1"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1"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1"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1"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1"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1"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1"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1"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85"/>
      <c r="BS202" s="285" t="str">
        <f ca="true">+IF(OFFSET('Water Data'!$D$27,0,10*ROW('Water Data'!D196))="","",OFFSET('Water Data'!$D$27,0,10*ROW('Water Data'!D196)))</f>
        <v/>
      </c>
      <c r="BT202" s="285" t="str">
        <f ca="true">+IF(OFFSET('Water Data'!$D$28,0,10*ROW('Water Data'!D196))="","",OFFSET('Water Data'!$D$28,0,10*ROW('Water Data'!D196)))</f>
        <v/>
      </c>
      <c r="BU202" s="285" t="str">
        <f ca="true">+IF(OFFSET('Water Data'!$D$29,0,10*ROW('Water Data'!D196))="","",OFFSET('Water Data'!$D$29,0,10*ROW('Water Data'!D196)))</f>
        <v/>
      </c>
      <c r="BV202" s="285" t="str">
        <f ca="true">+IF(OFFSET('Water Data'!$E$27,0,10*ROW('Water Data'!E196))="","",OFFSET('Water Data'!$E$27,0,10*ROW('Water Data'!E196)))</f>
        <v/>
      </c>
      <c r="BW202" s="285" t="str">
        <f ca="true">+IF(OFFSET('Water Data'!$E$28,0,10*ROW('Water Data'!E196))="","",OFFSET('Water Data'!$E$28,0,10*ROW('Water Data'!E196)))</f>
        <v/>
      </c>
      <c r="BX202" s="285" t="str">
        <f ca="true">+IF(OFFSET('Water Data'!$E$29,0,10*ROW('Water Data'!E196))="","",OFFSET('Water Data'!$E$29,0,10*ROW('Water Data'!E196)))</f>
        <v/>
      </c>
      <c r="BY202" s="285" t="str">
        <f ca="true">+IF(OFFSET('Water Data'!$F$27,0,10*ROW('Water Data'!F196))="","",OFFSET('Water Data'!$F$27,0,10*ROW('Water Data'!F196)))</f>
        <v/>
      </c>
      <c r="BZ202" s="285" t="str">
        <f ca="true">+IF(OFFSET('Water Data'!$F$28,0,10*ROW('Water Data'!F196))="","",OFFSET('Water Data'!$F$28,0,10*ROW('Water Data'!F196)))</f>
        <v/>
      </c>
      <c r="CA202" s="285" t="str">
        <f ca="true">+IF(OFFSET('Water Data'!$F$29,0,10*ROW('Water Data'!F196))="","",OFFSET('Water Data'!$F$29,0,10*ROW('Water Data'!F196)))</f>
        <v/>
      </c>
      <c r="CB202" s="285" t="str">
        <f ca="true">+IF(OFFSET('Water Data'!$G$27,0,10*ROW('Water Data'!G196))="","",OFFSET('Water Data'!$G$27,0,10*ROW('Water Data'!G196)))</f>
        <v/>
      </c>
      <c r="CC202" s="285" t="str">
        <f ca="true">+IF(OFFSET('Water Data'!$G$28,0,10*ROW('Water Data'!G196))="","",OFFSET('Water Data'!$G$28,0,10*ROW('Water Data'!G196)))</f>
        <v/>
      </c>
      <c r="CD202" s="285" t="str">
        <f ca="true">+IF(OFFSET('Water Data'!$G$29,0,10*ROW('Water Data'!G196))="","",OFFSET('Water Data'!$G$29,0,10*ROW('Water Data'!G196)))</f>
        <v/>
      </c>
      <c r="CE202" s="285" t="str">
        <f ca="true">+IF(OFFSET('Water Data'!$H$27,0,10*ROW('Water Data'!H196))="","",OFFSET('Water Data'!$H$27,0,10*ROW('Water Data'!H196)))</f>
        <v/>
      </c>
      <c r="CF202" s="285" t="str">
        <f ca="true">+IF(OFFSET('Water Data'!$H$28,0,10*ROW('Water Data'!H196))="","",OFFSET('Water Data'!$H$28,0,10*ROW('Water Data'!H196)))</f>
        <v/>
      </c>
      <c r="CG202" s="285" t="str">
        <f ca="true">+IF(OFFSET('Water Data'!$H$29,0,10*ROW('Water Data'!H196))="","",OFFSET('Water Data'!$H$29,0,10*ROW('Water Data'!H196)))</f>
        <v/>
      </c>
      <c r="CH202" s="285" t="str">
        <f ca="true">+IF(OFFSET('Water Data'!$I$27,0,10*ROW('Water Data'!I196))="","",OFFSET('Water Data'!$I$27,0,10*ROW('Water Data'!I196)))</f>
        <v/>
      </c>
      <c r="CI202" s="285" t="str">
        <f ca="true">+IF(OFFSET('Water Data'!$I$28,0,10*ROW('Water Data'!I196))="","",OFFSET('Water Data'!$I$28,0,10*ROW('Water Data'!I196)))</f>
        <v/>
      </c>
      <c r="CJ202" s="285" t="str">
        <f ca="true">+IF(OFFSET('Water Data'!$I$29,0,10*ROW('Water Data'!I196))="","",OFFSET('Water Data'!$I$29,0,10*ROW('Water Data'!I196)))</f>
        <v/>
      </c>
      <c r="CK202" s="285" t="str">
        <f ca="true">+IF(OFFSET('Sanitation Data'!$D$28,0,10*ROW('Sanitation Data'!D196))="","",OFFSET('Sanitation Data'!$D$28,0,10*ROW('Sanitation Data'!D196)))</f>
        <v/>
      </c>
      <c r="CL202" s="285" t="str">
        <f ca="true">+IF(OFFSET('Sanitation Data'!$D$29,0,10*ROW('Sanitation Data'!D196))="","",OFFSET('Sanitation Data'!$D$29,0,10*ROW('Sanitation Data'!D196)))</f>
        <v/>
      </c>
      <c r="CM202" s="285" t="str">
        <f ca="true">+IF(OFFSET('Sanitation Data'!$D$30,0,10*ROW('Sanitation Data'!D196))="","",OFFSET('Sanitation Data'!$D$30,0,10*ROW('Sanitation Data'!D196)))</f>
        <v/>
      </c>
      <c r="CN202" s="285" t="str">
        <f ca="true">+IF(OFFSET('Sanitation Data'!$D$31,0,10*ROW('Sanitation Data'!D196))="","",OFFSET('Sanitation Data'!$D$31,0,10*ROW('Sanitation Data'!D196)))</f>
        <v/>
      </c>
      <c r="CO202" s="285" t="str">
        <f ca="true">+IF(OFFSET('Sanitation Data'!$D$32,0,10*ROW('Sanitation Data'!D196))="","",OFFSET('Sanitation Data'!$D$32,0,10*ROW('Sanitation Data'!D196)))</f>
        <v/>
      </c>
      <c r="CP202" s="285" t="str">
        <f ca="true">+IF(OFFSET('Sanitation Data'!$E$28,0,10*ROW('Sanitation Data'!E196))="","",OFFSET('Sanitation Data'!$E$28,0,10*ROW('Sanitation Data'!E196)))</f>
        <v/>
      </c>
      <c r="CQ202" s="285" t="str">
        <f ca="true">+IF(OFFSET('Sanitation Data'!$E$29,0,10*ROW('Sanitation Data'!E196))="","",OFFSET('Sanitation Data'!$E$29,0,10*ROW('Sanitation Data'!E196)))</f>
        <v/>
      </c>
      <c r="CR202" s="285" t="str">
        <f ca="true">+IF(OFFSET('Sanitation Data'!$E$30,0,10*ROW('Sanitation Data'!E196))="","",OFFSET('Sanitation Data'!$E$30,0,10*ROW('Sanitation Data'!E196)))</f>
        <v/>
      </c>
      <c r="CS202" s="285" t="str">
        <f ca="true">+IF(OFFSET('Sanitation Data'!$E$31,0,10*ROW('Sanitation Data'!E196))="","",OFFSET('Sanitation Data'!$E$31,0,10*ROW('Sanitation Data'!E196)))</f>
        <v/>
      </c>
      <c r="CT202" s="285" t="str">
        <f ca="true">+IF(OFFSET('Sanitation Data'!$E$32,0,10*ROW('Sanitation Data'!E196))="","",OFFSET('Sanitation Data'!$E$32,0,10*ROW('Sanitation Data'!E196)))</f>
        <v/>
      </c>
      <c r="CU202" s="285" t="str">
        <f ca="true">+IF(OFFSET('Sanitation Data'!$F$28,0,10*ROW('Sanitation Data'!F196))="","",OFFSET('Sanitation Data'!$F$28,0,10*ROW('Sanitation Data'!F196)))</f>
        <v/>
      </c>
      <c r="CV202" s="285" t="str">
        <f ca="true">+IF(OFFSET('Sanitation Data'!$F$29,0,10*ROW('Sanitation Data'!F196))="","",OFFSET('Sanitation Data'!$F$29,0,10*ROW('Sanitation Data'!F196)))</f>
        <v/>
      </c>
      <c r="CW202" s="285" t="str">
        <f ca="true">+IF(OFFSET('Sanitation Data'!$F$30,0,10*ROW('Sanitation Data'!F196))="","",OFFSET('Sanitation Data'!$F$30,0,10*ROW('Sanitation Data'!F196)))</f>
        <v/>
      </c>
      <c r="CX202" s="285" t="str">
        <f ca="true">+IF(OFFSET('Sanitation Data'!$F$31,0,10*ROW('Sanitation Data'!F196))="","",OFFSET('Sanitation Data'!$F$31,0,10*ROW('Sanitation Data'!F196)))</f>
        <v/>
      </c>
      <c r="CY202" s="285" t="str">
        <f ca="true">+IF(OFFSET('Sanitation Data'!$F$32,0,10*ROW('Sanitation Data'!F196))="","",OFFSET('Sanitation Data'!$F$32,0,10*ROW('Sanitation Data'!F196)))</f>
        <v/>
      </c>
      <c r="CZ202" s="285" t="str">
        <f ca="true">+IF(OFFSET('Sanitation Data'!$G$28,0,10*ROW('Sanitation Data'!G196))="","",OFFSET('Sanitation Data'!$G$28,0,10*ROW('Sanitation Data'!G196)))</f>
        <v/>
      </c>
      <c r="DA202" s="285" t="str">
        <f ca="true">+IF(OFFSET('Sanitation Data'!$G$29,0,10*ROW('Sanitation Data'!G196))="","",OFFSET('Sanitation Data'!$G$29,0,10*ROW('Sanitation Data'!G196)))</f>
        <v/>
      </c>
      <c r="DB202" s="285" t="str">
        <f ca="true">+IF(OFFSET('Sanitation Data'!$G$30,0,10*ROW('Sanitation Data'!G196))="","",OFFSET('Sanitation Data'!$G$30,0,10*ROW('Sanitation Data'!G196)))</f>
        <v/>
      </c>
      <c r="DC202" s="285" t="str">
        <f ca="true">+IF(OFFSET('Sanitation Data'!$G$31,0,10*ROW('Sanitation Data'!G196))="","",OFFSET('Sanitation Data'!$G$31,0,10*ROW('Sanitation Data'!G196)))</f>
        <v/>
      </c>
      <c r="DD202" s="285" t="str">
        <f ca="true">+IF(OFFSET('Sanitation Data'!$G$32,0,10*ROW('Sanitation Data'!G196))="","",OFFSET('Sanitation Data'!$G$32,0,10*ROW('Sanitation Data'!G196)))</f>
        <v/>
      </c>
      <c r="DE202" s="285" t="str">
        <f ca="true">+IF(OFFSET('Sanitation Data'!$H$28,0,10*ROW('Sanitation Data'!H196))="","",OFFSET('Sanitation Data'!$H$28,0,10*ROW('Sanitation Data'!H196)))</f>
        <v/>
      </c>
      <c r="DF202" s="285" t="str">
        <f ca="true">+IF(OFFSET('Sanitation Data'!$H$29,0,10*ROW('Sanitation Data'!H196))="","",OFFSET('Sanitation Data'!$H$29,0,10*ROW('Sanitation Data'!H196)))</f>
        <v/>
      </c>
      <c r="DG202" s="285" t="str">
        <f ca="true">+IF(OFFSET('Sanitation Data'!$H$30,0,10*ROW('Sanitation Data'!H196))="","",OFFSET('Sanitation Data'!$H$30,0,10*ROW('Sanitation Data'!H196)))</f>
        <v/>
      </c>
      <c r="DH202" s="285" t="str">
        <f ca="true">+IF(OFFSET('Sanitation Data'!$H$31,0,10*ROW('Sanitation Data'!H196))="","",OFFSET('Sanitation Data'!$H$31,0,10*ROW('Sanitation Data'!H196)))</f>
        <v/>
      </c>
      <c r="DI202" s="285" t="str">
        <f ca="true">+IF(OFFSET('Sanitation Data'!$H$32,0,10*ROW('Sanitation Data'!H196))="","",OFFSET('Sanitation Data'!$H$32,0,10*ROW('Sanitation Data'!H196)))</f>
        <v/>
      </c>
      <c r="DJ202" s="285" t="str">
        <f ca="true">+IF(OFFSET('Sanitation Data'!$I$28,0,10*ROW('Sanitation Data'!I196))="","",OFFSET('Sanitation Data'!$I$28,0,10*ROW('Sanitation Data'!I196)))</f>
        <v/>
      </c>
      <c r="DK202" s="285" t="str">
        <f ca="true">+IF(OFFSET('Sanitation Data'!$I$29,0,10*ROW('Sanitation Data'!I196))="","",OFFSET('Sanitation Data'!$I$29,0,10*ROW('Sanitation Data'!I196)))</f>
        <v/>
      </c>
      <c r="DL202" s="285" t="str">
        <f ca="true">+IF(OFFSET('Sanitation Data'!$I$30,0,10*ROW('Sanitation Data'!I196))="","",OFFSET('Sanitation Data'!$I$30,0,10*ROW('Sanitation Data'!I196)))</f>
        <v/>
      </c>
      <c r="DM202" s="285" t="str">
        <f ca="true">+IF(OFFSET('Sanitation Data'!$I$31,0,10*ROW('Sanitation Data'!I196))="","",OFFSET('Sanitation Data'!$I$31,0,10*ROW('Sanitation Data'!I196)))</f>
        <v/>
      </c>
      <c r="DN202" s="285" t="str">
        <f ca="true">+IF(OFFSET('Sanitation Data'!$I$32,0,10*ROW('Sanitation Data'!I196))="","",OFFSET('Sanitation Data'!$I$32,0,10*ROW('Sanitation Data'!I196)))</f>
        <v/>
      </c>
      <c r="DO202" s="285" t="str">
        <f ca="true">+IF(OFFSET('Hygiene Data'!$D$11,0,10*ROW('Hygiene Data'!D196))="","",OFFSET('Hygiene Data'!$D$11,0,10*ROW('Hygiene Data'!D196)))</f>
        <v/>
      </c>
      <c r="DP202" s="285" t="str">
        <f ca="true">+IF(OFFSET('Hygiene Data'!$D$12,0,10*ROW('Hygiene Data'!D196))="","",OFFSET('Hygiene Data'!$D$12,0,10*ROW('Hygiene Data'!D196)))</f>
        <v/>
      </c>
      <c r="DQ202" s="285" t="str">
        <f ca="true">+IF(OFFSET('Hygiene Data'!$D$13,0,10*ROW('Hygiene Data'!D196))="","",OFFSET('Hygiene Data'!$D$13,0,10*ROW('Hygiene Data'!D196)))</f>
        <v/>
      </c>
      <c r="DR202" s="285" t="str">
        <f ca="true">+IF(OFFSET('Hygiene Data'!$E$11,0,10*ROW('Hygiene Data'!E196))="","",OFFSET('Hygiene Data'!$E$11,0,10*ROW('Hygiene Data'!E196)))</f>
        <v/>
      </c>
      <c r="DS202" s="285" t="str">
        <f ca="true">+IF(OFFSET('Hygiene Data'!$E$12,0,10*ROW('Hygiene Data'!E196))="","",OFFSET('Hygiene Data'!$E$12,0,10*ROW('Hygiene Data'!E196)))</f>
        <v/>
      </c>
      <c r="DT202" s="285" t="str">
        <f ca="true">+IF(OFFSET('Hygiene Data'!$E$13,0,10*ROW('Hygiene Data'!E196))="","",OFFSET('Hygiene Data'!$E$13,0,10*ROW('Hygiene Data'!E196)))</f>
        <v/>
      </c>
      <c r="DU202" s="285" t="str">
        <f ca="true">+IF(OFFSET('Hygiene Data'!$F$11,0,10*ROW('Hygiene Data'!F196))="","",OFFSET('Hygiene Data'!$F$11,0,10*ROW('Hygiene Data'!F196)))</f>
        <v/>
      </c>
      <c r="DV202" s="285" t="str">
        <f ca="true">+IF(OFFSET('Hygiene Data'!$F$12,0,10*ROW('Hygiene Data'!F196))="","",OFFSET('Hygiene Data'!$F$12,0,10*ROW('Hygiene Data'!F196)))</f>
        <v/>
      </c>
      <c r="DW202" s="285" t="str">
        <f ca="true">+IF(OFFSET('Hygiene Data'!$F$13,0,10*ROW('Hygiene Data'!F196))="","",OFFSET('Hygiene Data'!$F$13,0,10*ROW('Hygiene Data'!F196)))</f>
        <v/>
      </c>
      <c r="DX202" s="285" t="str">
        <f ca="true">+IF(OFFSET('Hygiene Data'!$G$11,0,10*ROW('Hygiene Data'!G196))="","",OFFSET('Hygiene Data'!$G$11,0,10*ROW('Hygiene Data'!G196)))</f>
        <v/>
      </c>
      <c r="DY202" s="285" t="str">
        <f ca="true">+IF(OFFSET('Hygiene Data'!$G$12,0,10*ROW('Hygiene Data'!G196))="","",OFFSET('Hygiene Data'!$G$12,0,10*ROW('Hygiene Data'!G196)))</f>
        <v/>
      </c>
      <c r="DZ202" s="285" t="str">
        <f ca="true">+IF(OFFSET('Hygiene Data'!$G$13,0,10*ROW('Hygiene Data'!G196))="","",OFFSET('Hygiene Data'!$G$13,0,10*ROW('Hygiene Data'!G196)))</f>
        <v/>
      </c>
      <c r="EA202" s="285" t="str">
        <f ca="true">+IF(OFFSET('Hygiene Data'!$H$11,0,10*ROW('Hygiene Data'!H196))="","",OFFSET('Hygiene Data'!$H$11,0,10*ROW('Hygiene Data'!H196)))</f>
        <v/>
      </c>
      <c r="EB202" s="285" t="str">
        <f ca="true">+IF(OFFSET('Hygiene Data'!$H$12,0,10*ROW('Hygiene Data'!H196))="","",OFFSET('Hygiene Data'!$H$12,0,10*ROW('Hygiene Data'!H196)))</f>
        <v/>
      </c>
      <c r="EC202" s="285" t="str">
        <f ca="true">+IF(OFFSET('Hygiene Data'!$H$13,0,10*ROW('Hygiene Data'!H196))="","",OFFSET('Hygiene Data'!$H$13,0,10*ROW('Hygiene Data'!H196)))</f>
        <v/>
      </c>
      <c r="ED202" s="285" t="str">
        <f ca="true">+IF(OFFSET('Hygiene Data'!$I$11,0,10*ROW('Hygiene Data'!I196))="","",OFFSET('Hygiene Data'!$I$11,0,10*ROW('Hygiene Data'!I196)))</f>
        <v/>
      </c>
      <c r="EE202" s="285" t="str">
        <f ca="true">+IF(OFFSET('Hygiene Data'!$I$12,0,10*ROW('Hygiene Data'!I196))="","",OFFSET('Hygiene Data'!$I$12,0,10*ROW('Hygiene Data'!I196)))</f>
        <v/>
      </c>
      <c r="EF202" s="285" t="str">
        <f ca="true">+IF(OFFSET('Hygiene Data'!$I$13,0,10*ROW('Hygiene Data'!I196))="","",OFFSET('Hygiene Data'!$I$13,0,10*ROW('Hygiene Data'!I196)))</f>
        <v/>
      </c>
    </row>
    <row xmlns:x14ac="http://schemas.microsoft.com/office/spreadsheetml/2009/9/ac" r="203" x14ac:dyDescent="0.2">
      <c r="A203" s="35" t="str">
        <f ca="true">+IF(OFFSET('Water Data'!$B$2,0,10*ROW('Water Data'!E197))="","",OFFSET('Water Data'!$B$2,0,10*ROW('Water Data'!E197)))</f>
        <v/>
      </c>
      <c r="B203" s="35" t="str">
        <f ca="true">+IF(OFFSET('Water Data'!$C$2,0,10*ROW('Water Data'!F197))="","",OFFSET('Water Data'!$C$2,0,10*ROW('Water Data'!F197)))</f>
        <v/>
      </c>
      <c r="C203" s="341" t="str">
        <f t="shared" ca="true" si="3"/>
        <v/>
      </c>
      <c r="D203" s="89"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89"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89"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89"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89"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89"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89"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89"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89"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89"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89"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89"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89"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89"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89"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89"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89"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89"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0"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0"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0"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0"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0"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0"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0"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0"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0"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0"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0"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0"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0"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0"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0"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0"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0"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0"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0"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0"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0"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0"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0"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0"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0"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0"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0"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0"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0"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0"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1"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1"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1"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1"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1"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1"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1"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1"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1"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1"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1"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1"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1"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1"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1"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1"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1"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1"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85"/>
      <c r="BS203" s="285" t="str">
        <f ca="true">+IF(OFFSET('Water Data'!$D$27,0,10*ROW('Water Data'!D197))="","",OFFSET('Water Data'!$D$27,0,10*ROW('Water Data'!D197)))</f>
        <v/>
      </c>
      <c r="BT203" s="285" t="str">
        <f ca="true">+IF(OFFSET('Water Data'!$D$28,0,10*ROW('Water Data'!D197))="","",OFFSET('Water Data'!$D$28,0,10*ROW('Water Data'!D197)))</f>
        <v/>
      </c>
      <c r="BU203" s="285" t="str">
        <f ca="true">+IF(OFFSET('Water Data'!$D$29,0,10*ROW('Water Data'!D197))="","",OFFSET('Water Data'!$D$29,0,10*ROW('Water Data'!D197)))</f>
        <v/>
      </c>
      <c r="BV203" s="285" t="str">
        <f ca="true">+IF(OFFSET('Water Data'!$E$27,0,10*ROW('Water Data'!E197))="","",OFFSET('Water Data'!$E$27,0,10*ROW('Water Data'!E197)))</f>
        <v/>
      </c>
      <c r="BW203" s="285" t="str">
        <f ca="true">+IF(OFFSET('Water Data'!$E$28,0,10*ROW('Water Data'!E197))="","",OFFSET('Water Data'!$E$28,0,10*ROW('Water Data'!E197)))</f>
        <v/>
      </c>
      <c r="BX203" s="285" t="str">
        <f ca="true">+IF(OFFSET('Water Data'!$E$29,0,10*ROW('Water Data'!E197))="","",OFFSET('Water Data'!$E$29,0,10*ROW('Water Data'!E197)))</f>
        <v/>
      </c>
      <c r="BY203" s="285" t="str">
        <f ca="true">+IF(OFFSET('Water Data'!$F$27,0,10*ROW('Water Data'!F197))="","",OFFSET('Water Data'!$F$27,0,10*ROW('Water Data'!F197)))</f>
        <v/>
      </c>
      <c r="BZ203" s="285" t="str">
        <f ca="true">+IF(OFFSET('Water Data'!$F$28,0,10*ROW('Water Data'!F197))="","",OFFSET('Water Data'!$F$28,0,10*ROW('Water Data'!F197)))</f>
        <v/>
      </c>
      <c r="CA203" s="285" t="str">
        <f ca="true">+IF(OFFSET('Water Data'!$F$29,0,10*ROW('Water Data'!F197))="","",OFFSET('Water Data'!$F$29,0,10*ROW('Water Data'!F197)))</f>
        <v/>
      </c>
      <c r="CB203" s="285" t="str">
        <f ca="true">+IF(OFFSET('Water Data'!$G$27,0,10*ROW('Water Data'!G197))="","",OFFSET('Water Data'!$G$27,0,10*ROW('Water Data'!G197)))</f>
        <v/>
      </c>
      <c r="CC203" s="285" t="str">
        <f ca="true">+IF(OFFSET('Water Data'!$G$28,0,10*ROW('Water Data'!G197))="","",OFFSET('Water Data'!$G$28,0,10*ROW('Water Data'!G197)))</f>
        <v/>
      </c>
      <c r="CD203" s="285" t="str">
        <f ca="true">+IF(OFFSET('Water Data'!$G$29,0,10*ROW('Water Data'!G197))="","",OFFSET('Water Data'!$G$29,0,10*ROW('Water Data'!G197)))</f>
        <v/>
      </c>
      <c r="CE203" s="285" t="str">
        <f ca="true">+IF(OFFSET('Water Data'!$H$27,0,10*ROW('Water Data'!H197))="","",OFFSET('Water Data'!$H$27,0,10*ROW('Water Data'!H197)))</f>
        <v/>
      </c>
      <c r="CF203" s="285" t="str">
        <f ca="true">+IF(OFFSET('Water Data'!$H$28,0,10*ROW('Water Data'!H197))="","",OFFSET('Water Data'!$H$28,0,10*ROW('Water Data'!H197)))</f>
        <v/>
      </c>
      <c r="CG203" s="285" t="str">
        <f ca="true">+IF(OFFSET('Water Data'!$H$29,0,10*ROW('Water Data'!H197))="","",OFFSET('Water Data'!$H$29,0,10*ROW('Water Data'!H197)))</f>
        <v/>
      </c>
      <c r="CH203" s="285" t="str">
        <f ca="true">+IF(OFFSET('Water Data'!$I$27,0,10*ROW('Water Data'!I197))="","",OFFSET('Water Data'!$I$27,0,10*ROW('Water Data'!I197)))</f>
        <v/>
      </c>
      <c r="CI203" s="285" t="str">
        <f ca="true">+IF(OFFSET('Water Data'!$I$28,0,10*ROW('Water Data'!I197))="","",OFFSET('Water Data'!$I$28,0,10*ROW('Water Data'!I197)))</f>
        <v/>
      </c>
      <c r="CJ203" s="285" t="str">
        <f ca="true">+IF(OFFSET('Water Data'!$I$29,0,10*ROW('Water Data'!I197))="","",OFFSET('Water Data'!$I$29,0,10*ROW('Water Data'!I197)))</f>
        <v/>
      </c>
      <c r="CK203" s="285" t="str">
        <f ca="true">+IF(OFFSET('Sanitation Data'!$D$28,0,10*ROW('Sanitation Data'!D197))="","",OFFSET('Sanitation Data'!$D$28,0,10*ROW('Sanitation Data'!D197)))</f>
        <v/>
      </c>
      <c r="CL203" s="285" t="str">
        <f ca="true">+IF(OFFSET('Sanitation Data'!$D$29,0,10*ROW('Sanitation Data'!D197))="","",OFFSET('Sanitation Data'!$D$29,0,10*ROW('Sanitation Data'!D197)))</f>
        <v/>
      </c>
      <c r="CM203" s="285" t="str">
        <f ca="true">+IF(OFFSET('Sanitation Data'!$D$30,0,10*ROW('Sanitation Data'!D197))="","",OFFSET('Sanitation Data'!$D$30,0,10*ROW('Sanitation Data'!D197)))</f>
        <v/>
      </c>
      <c r="CN203" s="285" t="str">
        <f ca="true">+IF(OFFSET('Sanitation Data'!$D$31,0,10*ROW('Sanitation Data'!D197))="","",OFFSET('Sanitation Data'!$D$31,0,10*ROW('Sanitation Data'!D197)))</f>
        <v/>
      </c>
      <c r="CO203" s="285" t="str">
        <f ca="true">+IF(OFFSET('Sanitation Data'!$D$32,0,10*ROW('Sanitation Data'!D197))="","",OFFSET('Sanitation Data'!$D$32,0,10*ROW('Sanitation Data'!D197)))</f>
        <v/>
      </c>
      <c r="CP203" s="285" t="str">
        <f ca="true">+IF(OFFSET('Sanitation Data'!$E$28,0,10*ROW('Sanitation Data'!E197))="","",OFFSET('Sanitation Data'!$E$28,0,10*ROW('Sanitation Data'!E197)))</f>
        <v/>
      </c>
      <c r="CQ203" s="285" t="str">
        <f ca="true">+IF(OFFSET('Sanitation Data'!$E$29,0,10*ROW('Sanitation Data'!E197))="","",OFFSET('Sanitation Data'!$E$29,0,10*ROW('Sanitation Data'!E197)))</f>
        <v/>
      </c>
      <c r="CR203" s="285" t="str">
        <f ca="true">+IF(OFFSET('Sanitation Data'!$E$30,0,10*ROW('Sanitation Data'!E197))="","",OFFSET('Sanitation Data'!$E$30,0,10*ROW('Sanitation Data'!E197)))</f>
        <v/>
      </c>
      <c r="CS203" s="285" t="str">
        <f ca="true">+IF(OFFSET('Sanitation Data'!$E$31,0,10*ROW('Sanitation Data'!E197))="","",OFFSET('Sanitation Data'!$E$31,0,10*ROW('Sanitation Data'!E197)))</f>
        <v/>
      </c>
      <c r="CT203" s="285" t="str">
        <f ca="true">+IF(OFFSET('Sanitation Data'!$E$32,0,10*ROW('Sanitation Data'!E197))="","",OFFSET('Sanitation Data'!$E$32,0,10*ROW('Sanitation Data'!E197)))</f>
        <v/>
      </c>
      <c r="CU203" s="285" t="str">
        <f ca="true">+IF(OFFSET('Sanitation Data'!$F$28,0,10*ROW('Sanitation Data'!F197))="","",OFFSET('Sanitation Data'!$F$28,0,10*ROW('Sanitation Data'!F197)))</f>
        <v/>
      </c>
      <c r="CV203" s="285" t="str">
        <f ca="true">+IF(OFFSET('Sanitation Data'!$F$29,0,10*ROW('Sanitation Data'!F197))="","",OFFSET('Sanitation Data'!$F$29,0,10*ROW('Sanitation Data'!F197)))</f>
        <v/>
      </c>
      <c r="CW203" s="285" t="str">
        <f ca="true">+IF(OFFSET('Sanitation Data'!$F$30,0,10*ROW('Sanitation Data'!F197))="","",OFFSET('Sanitation Data'!$F$30,0,10*ROW('Sanitation Data'!F197)))</f>
        <v/>
      </c>
      <c r="CX203" s="285" t="str">
        <f ca="true">+IF(OFFSET('Sanitation Data'!$F$31,0,10*ROW('Sanitation Data'!F197))="","",OFFSET('Sanitation Data'!$F$31,0,10*ROW('Sanitation Data'!F197)))</f>
        <v/>
      </c>
      <c r="CY203" s="285" t="str">
        <f ca="true">+IF(OFFSET('Sanitation Data'!$F$32,0,10*ROW('Sanitation Data'!F197))="","",OFFSET('Sanitation Data'!$F$32,0,10*ROW('Sanitation Data'!F197)))</f>
        <v/>
      </c>
      <c r="CZ203" s="285" t="str">
        <f ca="true">+IF(OFFSET('Sanitation Data'!$G$28,0,10*ROW('Sanitation Data'!G197))="","",OFFSET('Sanitation Data'!$G$28,0,10*ROW('Sanitation Data'!G197)))</f>
        <v/>
      </c>
      <c r="DA203" s="285" t="str">
        <f ca="true">+IF(OFFSET('Sanitation Data'!$G$29,0,10*ROW('Sanitation Data'!G197))="","",OFFSET('Sanitation Data'!$G$29,0,10*ROW('Sanitation Data'!G197)))</f>
        <v/>
      </c>
      <c r="DB203" s="285" t="str">
        <f ca="true">+IF(OFFSET('Sanitation Data'!$G$30,0,10*ROW('Sanitation Data'!G197))="","",OFFSET('Sanitation Data'!$G$30,0,10*ROW('Sanitation Data'!G197)))</f>
        <v/>
      </c>
      <c r="DC203" s="285" t="str">
        <f ca="true">+IF(OFFSET('Sanitation Data'!$G$31,0,10*ROW('Sanitation Data'!G197))="","",OFFSET('Sanitation Data'!$G$31,0,10*ROW('Sanitation Data'!G197)))</f>
        <v/>
      </c>
      <c r="DD203" s="285" t="str">
        <f ca="true">+IF(OFFSET('Sanitation Data'!$G$32,0,10*ROW('Sanitation Data'!G197))="","",OFFSET('Sanitation Data'!$G$32,0,10*ROW('Sanitation Data'!G197)))</f>
        <v/>
      </c>
      <c r="DE203" s="285" t="str">
        <f ca="true">+IF(OFFSET('Sanitation Data'!$H$28,0,10*ROW('Sanitation Data'!H197))="","",OFFSET('Sanitation Data'!$H$28,0,10*ROW('Sanitation Data'!H197)))</f>
        <v/>
      </c>
      <c r="DF203" s="285" t="str">
        <f ca="true">+IF(OFFSET('Sanitation Data'!$H$29,0,10*ROW('Sanitation Data'!H197))="","",OFFSET('Sanitation Data'!$H$29,0,10*ROW('Sanitation Data'!H197)))</f>
        <v/>
      </c>
      <c r="DG203" s="285" t="str">
        <f ca="true">+IF(OFFSET('Sanitation Data'!$H$30,0,10*ROW('Sanitation Data'!H197))="","",OFFSET('Sanitation Data'!$H$30,0,10*ROW('Sanitation Data'!H197)))</f>
        <v/>
      </c>
      <c r="DH203" s="285" t="str">
        <f ca="true">+IF(OFFSET('Sanitation Data'!$H$31,0,10*ROW('Sanitation Data'!H197))="","",OFFSET('Sanitation Data'!$H$31,0,10*ROW('Sanitation Data'!H197)))</f>
        <v/>
      </c>
      <c r="DI203" s="285" t="str">
        <f ca="true">+IF(OFFSET('Sanitation Data'!$H$32,0,10*ROW('Sanitation Data'!H197))="","",OFFSET('Sanitation Data'!$H$32,0,10*ROW('Sanitation Data'!H197)))</f>
        <v/>
      </c>
      <c r="DJ203" s="285" t="str">
        <f ca="true">+IF(OFFSET('Sanitation Data'!$I$28,0,10*ROW('Sanitation Data'!I197))="","",OFFSET('Sanitation Data'!$I$28,0,10*ROW('Sanitation Data'!I197)))</f>
        <v/>
      </c>
      <c r="DK203" s="285" t="str">
        <f ca="true">+IF(OFFSET('Sanitation Data'!$I$29,0,10*ROW('Sanitation Data'!I197))="","",OFFSET('Sanitation Data'!$I$29,0,10*ROW('Sanitation Data'!I197)))</f>
        <v/>
      </c>
      <c r="DL203" s="285" t="str">
        <f ca="true">+IF(OFFSET('Sanitation Data'!$I$30,0,10*ROW('Sanitation Data'!I197))="","",OFFSET('Sanitation Data'!$I$30,0,10*ROW('Sanitation Data'!I197)))</f>
        <v/>
      </c>
      <c r="DM203" s="285" t="str">
        <f ca="true">+IF(OFFSET('Sanitation Data'!$I$31,0,10*ROW('Sanitation Data'!I197))="","",OFFSET('Sanitation Data'!$I$31,0,10*ROW('Sanitation Data'!I197)))</f>
        <v/>
      </c>
      <c r="DN203" s="285" t="str">
        <f ca="true">+IF(OFFSET('Sanitation Data'!$I$32,0,10*ROW('Sanitation Data'!I197))="","",OFFSET('Sanitation Data'!$I$32,0,10*ROW('Sanitation Data'!I197)))</f>
        <v/>
      </c>
      <c r="DO203" s="285" t="str">
        <f ca="true">+IF(OFFSET('Hygiene Data'!$D$11,0,10*ROW('Hygiene Data'!D197))="","",OFFSET('Hygiene Data'!$D$11,0,10*ROW('Hygiene Data'!D197)))</f>
        <v/>
      </c>
      <c r="DP203" s="285" t="str">
        <f ca="true">+IF(OFFSET('Hygiene Data'!$D$12,0,10*ROW('Hygiene Data'!D197))="","",OFFSET('Hygiene Data'!$D$12,0,10*ROW('Hygiene Data'!D197)))</f>
        <v/>
      </c>
      <c r="DQ203" s="285" t="str">
        <f ca="true">+IF(OFFSET('Hygiene Data'!$D$13,0,10*ROW('Hygiene Data'!D197))="","",OFFSET('Hygiene Data'!$D$13,0,10*ROW('Hygiene Data'!D197)))</f>
        <v/>
      </c>
      <c r="DR203" s="285" t="str">
        <f ca="true">+IF(OFFSET('Hygiene Data'!$E$11,0,10*ROW('Hygiene Data'!E197))="","",OFFSET('Hygiene Data'!$E$11,0,10*ROW('Hygiene Data'!E197)))</f>
        <v/>
      </c>
      <c r="DS203" s="285" t="str">
        <f ca="true">+IF(OFFSET('Hygiene Data'!$E$12,0,10*ROW('Hygiene Data'!E197))="","",OFFSET('Hygiene Data'!$E$12,0,10*ROW('Hygiene Data'!E197)))</f>
        <v/>
      </c>
      <c r="DT203" s="285" t="str">
        <f ca="true">+IF(OFFSET('Hygiene Data'!$E$13,0,10*ROW('Hygiene Data'!E197))="","",OFFSET('Hygiene Data'!$E$13,0,10*ROW('Hygiene Data'!E197)))</f>
        <v/>
      </c>
      <c r="DU203" s="285" t="str">
        <f ca="true">+IF(OFFSET('Hygiene Data'!$F$11,0,10*ROW('Hygiene Data'!F197))="","",OFFSET('Hygiene Data'!$F$11,0,10*ROW('Hygiene Data'!F197)))</f>
        <v/>
      </c>
      <c r="DV203" s="285" t="str">
        <f ca="true">+IF(OFFSET('Hygiene Data'!$F$12,0,10*ROW('Hygiene Data'!F197))="","",OFFSET('Hygiene Data'!$F$12,0,10*ROW('Hygiene Data'!F197)))</f>
        <v/>
      </c>
      <c r="DW203" s="285" t="str">
        <f ca="true">+IF(OFFSET('Hygiene Data'!$F$13,0,10*ROW('Hygiene Data'!F197))="","",OFFSET('Hygiene Data'!$F$13,0,10*ROW('Hygiene Data'!F197)))</f>
        <v/>
      </c>
      <c r="DX203" s="285" t="str">
        <f ca="true">+IF(OFFSET('Hygiene Data'!$G$11,0,10*ROW('Hygiene Data'!G197))="","",OFFSET('Hygiene Data'!$G$11,0,10*ROW('Hygiene Data'!G197)))</f>
        <v/>
      </c>
      <c r="DY203" s="285" t="str">
        <f ca="true">+IF(OFFSET('Hygiene Data'!$G$12,0,10*ROW('Hygiene Data'!G197))="","",OFFSET('Hygiene Data'!$G$12,0,10*ROW('Hygiene Data'!G197)))</f>
        <v/>
      </c>
      <c r="DZ203" s="285" t="str">
        <f ca="true">+IF(OFFSET('Hygiene Data'!$G$13,0,10*ROW('Hygiene Data'!G197))="","",OFFSET('Hygiene Data'!$G$13,0,10*ROW('Hygiene Data'!G197)))</f>
        <v/>
      </c>
      <c r="EA203" s="285" t="str">
        <f ca="true">+IF(OFFSET('Hygiene Data'!$H$11,0,10*ROW('Hygiene Data'!H197))="","",OFFSET('Hygiene Data'!$H$11,0,10*ROW('Hygiene Data'!H197)))</f>
        <v/>
      </c>
      <c r="EB203" s="285" t="str">
        <f ca="true">+IF(OFFSET('Hygiene Data'!$H$12,0,10*ROW('Hygiene Data'!H197))="","",OFFSET('Hygiene Data'!$H$12,0,10*ROW('Hygiene Data'!H197)))</f>
        <v/>
      </c>
      <c r="EC203" s="285" t="str">
        <f ca="true">+IF(OFFSET('Hygiene Data'!$H$13,0,10*ROW('Hygiene Data'!H197))="","",OFFSET('Hygiene Data'!$H$13,0,10*ROW('Hygiene Data'!H197)))</f>
        <v/>
      </c>
      <c r="ED203" s="285" t="str">
        <f ca="true">+IF(OFFSET('Hygiene Data'!$I$11,0,10*ROW('Hygiene Data'!I197))="","",OFFSET('Hygiene Data'!$I$11,0,10*ROW('Hygiene Data'!I197)))</f>
        <v/>
      </c>
      <c r="EE203" s="285" t="str">
        <f ca="true">+IF(OFFSET('Hygiene Data'!$I$12,0,10*ROW('Hygiene Data'!I197))="","",OFFSET('Hygiene Data'!$I$12,0,10*ROW('Hygiene Data'!I197)))</f>
        <v/>
      </c>
      <c r="EF203" s="285" t="str">
        <f ca="true">+IF(OFFSET('Hygiene Data'!$I$13,0,10*ROW('Hygiene Data'!I197))="","",OFFSET('Hygiene Data'!$I$13,0,10*ROW('Hygiene Data'!I197)))</f>
        <v/>
      </c>
    </row>
    <row xmlns:x14ac="http://schemas.microsoft.com/office/spreadsheetml/2009/9/ac" r="204" x14ac:dyDescent="0.2">
      <c r="A204" s="35" t="str">
        <f ca="true">+IF(OFFSET('Water Data'!$B$2,0,10*ROW('Water Data'!E198))="","",OFFSET('Water Data'!$B$2,0,10*ROW('Water Data'!E198)))</f>
        <v/>
      </c>
      <c r="B204" s="35" t="str">
        <f ca="true">+IF(OFFSET('Water Data'!$C$2,0,10*ROW('Water Data'!F198))="","",OFFSET('Water Data'!$C$2,0,10*ROW('Water Data'!F198)))</f>
        <v/>
      </c>
      <c r="C204" s="341" t="str">
        <f t="shared" ca="true" si="3"/>
        <v/>
      </c>
      <c r="D204" s="89"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89"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89"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89"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89"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89"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89"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89"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89"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89"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89"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89"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89"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89"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89"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89"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89"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89"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0"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0"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0"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0"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0"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0"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0"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0"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0"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0"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0"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0"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0"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0"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0"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0"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0"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0"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0"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0"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0"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0"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0"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0"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0"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0"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0"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0"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0"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0"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1"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1"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1"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1"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1"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1"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1"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1"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1"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1"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1"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1"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1"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1"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1"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1"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1"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1"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85"/>
      <c r="BS204" s="285" t="str">
        <f ca="true">+IF(OFFSET('Water Data'!$D$27,0,10*ROW('Water Data'!D198))="","",OFFSET('Water Data'!$D$27,0,10*ROW('Water Data'!D198)))</f>
        <v/>
      </c>
      <c r="BT204" s="285" t="str">
        <f ca="true">+IF(OFFSET('Water Data'!$D$28,0,10*ROW('Water Data'!D198))="","",OFFSET('Water Data'!$D$28,0,10*ROW('Water Data'!D198)))</f>
        <v/>
      </c>
      <c r="BU204" s="285" t="str">
        <f ca="true">+IF(OFFSET('Water Data'!$D$29,0,10*ROW('Water Data'!D198))="","",OFFSET('Water Data'!$D$29,0,10*ROW('Water Data'!D198)))</f>
        <v/>
      </c>
      <c r="BV204" s="285" t="str">
        <f ca="true">+IF(OFFSET('Water Data'!$E$27,0,10*ROW('Water Data'!E198))="","",OFFSET('Water Data'!$E$27,0,10*ROW('Water Data'!E198)))</f>
        <v/>
      </c>
      <c r="BW204" s="285" t="str">
        <f ca="true">+IF(OFFSET('Water Data'!$E$28,0,10*ROW('Water Data'!E198))="","",OFFSET('Water Data'!$E$28,0,10*ROW('Water Data'!E198)))</f>
        <v/>
      </c>
      <c r="BX204" s="285" t="str">
        <f ca="true">+IF(OFFSET('Water Data'!$E$29,0,10*ROW('Water Data'!E198))="","",OFFSET('Water Data'!$E$29,0,10*ROW('Water Data'!E198)))</f>
        <v/>
      </c>
      <c r="BY204" s="285" t="str">
        <f ca="true">+IF(OFFSET('Water Data'!$F$27,0,10*ROW('Water Data'!F198))="","",OFFSET('Water Data'!$F$27,0,10*ROW('Water Data'!F198)))</f>
        <v/>
      </c>
      <c r="BZ204" s="285" t="str">
        <f ca="true">+IF(OFFSET('Water Data'!$F$28,0,10*ROW('Water Data'!F198))="","",OFFSET('Water Data'!$F$28,0,10*ROW('Water Data'!F198)))</f>
        <v/>
      </c>
      <c r="CA204" s="285" t="str">
        <f ca="true">+IF(OFFSET('Water Data'!$F$29,0,10*ROW('Water Data'!F198))="","",OFFSET('Water Data'!$F$29,0,10*ROW('Water Data'!F198)))</f>
        <v/>
      </c>
      <c r="CB204" s="285" t="str">
        <f ca="true">+IF(OFFSET('Water Data'!$G$27,0,10*ROW('Water Data'!G198))="","",OFFSET('Water Data'!$G$27,0,10*ROW('Water Data'!G198)))</f>
        <v/>
      </c>
      <c r="CC204" s="285" t="str">
        <f ca="true">+IF(OFFSET('Water Data'!$G$28,0,10*ROW('Water Data'!G198))="","",OFFSET('Water Data'!$G$28,0,10*ROW('Water Data'!G198)))</f>
        <v/>
      </c>
      <c r="CD204" s="285" t="str">
        <f ca="true">+IF(OFFSET('Water Data'!$G$29,0,10*ROW('Water Data'!G198))="","",OFFSET('Water Data'!$G$29,0,10*ROW('Water Data'!G198)))</f>
        <v/>
      </c>
      <c r="CE204" s="285" t="str">
        <f ca="true">+IF(OFFSET('Water Data'!$H$27,0,10*ROW('Water Data'!H198))="","",OFFSET('Water Data'!$H$27,0,10*ROW('Water Data'!H198)))</f>
        <v/>
      </c>
      <c r="CF204" s="285" t="str">
        <f ca="true">+IF(OFFSET('Water Data'!$H$28,0,10*ROW('Water Data'!H198))="","",OFFSET('Water Data'!$H$28,0,10*ROW('Water Data'!H198)))</f>
        <v/>
      </c>
      <c r="CG204" s="285" t="str">
        <f ca="true">+IF(OFFSET('Water Data'!$H$29,0,10*ROW('Water Data'!H198))="","",OFFSET('Water Data'!$H$29,0,10*ROW('Water Data'!H198)))</f>
        <v/>
      </c>
      <c r="CH204" s="285" t="str">
        <f ca="true">+IF(OFFSET('Water Data'!$I$27,0,10*ROW('Water Data'!I198))="","",OFFSET('Water Data'!$I$27,0,10*ROW('Water Data'!I198)))</f>
        <v/>
      </c>
      <c r="CI204" s="285" t="str">
        <f ca="true">+IF(OFFSET('Water Data'!$I$28,0,10*ROW('Water Data'!I198))="","",OFFSET('Water Data'!$I$28,0,10*ROW('Water Data'!I198)))</f>
        <v/>
      </c>
      <c r="CJ204" s="285" t="str">
        <f ca="true">+IF(OFFSET('Water Data'!$I$29,0,10*ROW('Water Data'!I198))="","",OFFSET('Water Data'!$I$29,0,10*ROW('Water Data'!I198)))</f>
        <v/>
      </c>
      <c r="CK204" s="285" t="str">
        <f ca="true">+IF(OFFSET('Sanitation Data'!$D$28,0,10*ROW('Sanitation Data'!D198))="","",OFFSET('Sanitation Data'!$D$28,0,10*ROW('Sanitation Data'!D198)))</f>
        <v/>
      </c>
      <c r="CL204" s="285" t="str">
        <f ca="true">+IF(OFFSET('Sanitation Data'!$D$29,0,10*ROW('Sanitation Data'!D198))="","",OFFSET('Sanitation Data'!$D$29,0,10*ROW('Sanitation Data'!D198)))</f>
        <v/>
      </c>
      <c r="CM204" s="285" t="str">
        <f ca="true">+IF(OFFSET('Sanitation Data'!$D$30,0,10*ROW('Sanitation Data'!D198))="","",OFFSET('Sanitation Data'!$D$30,0,10*ROW('Sanitation Data'!D198)))</f>
        <v/>
      </c>
      <c r="CN204" s="285" t="str">
        <f ca="true">+IF(OFFSET('Sanitation Data'!$D$31,0,10*ROW('Sanitation Data'!D198))="","",OFFSET('Sanitation Data'!$D$31,0,10*ROW('Sanitation Data'!D198)))</f>
        <v/>
      </c>
      <c r="CO204" s="285" t="str">
        <f ca="true">+IF(OFFSET('Sanitation Data'!$D$32,0,10*ROW('Sanitation Data'!D198))="","",OFFSET('Sanitation Data'!$D$32,0,10*ROW('Sanitation Data'!D198)))</f>
        <v/>
      </c>
      <c r="CP204" s="285" t="str">
        <f ca="true">+IF(OFFSET('Sanitation Data'!$E$28,0,10*ROW('Sanitation Data'!E198))="","",OFFSET('Sanitation Data'!$E$28,0,10*ROW('Sanitation Data'!E198)))</f>
        <v/>
      </c>
      <c r="CQ204" s="285" t="str">
        <f ca="true">+IF(OFFSET('Sanitation Data'!$E$29,0,10*ROW('Sanitation Data'!E198))="","",OFFSET('Sanitation Data'!$E$29,0,10*ROW('Sanitation Data'!E198)))</f>
        <v/>
      </c>
      <c r="CR204" s="285" t="str">
        <f ca="true">+IF(OFFSET('Sanitation Data'!$E$30,0,10*ROW('Sanitation Data'!E198))="","",OFFSET('Sanitation Data'!$E$30,0,10*ROW('Sanitation Data'!E198)))</f>
        <v/>
      </c>
      <c r="CS204" s="285" t="str">
        <f ca="true">+IF(OFFSET('Sanitation Data'!$E$31,0,10*ROW('Sanitation Data'!E198))="","",OFFSET('Sanitation Data'!$E$31,0,10*ROW('Sanitation Data'!E198)))</f>
        <v/>
      </c>
      <c r="CT204" s="285" t="str">
        <f ca="true">+IF(OFFSET('Sanitation Data'!$E$32,0,10*ROW('Sanitation Data'!E198))="","",OFFSET('Sanitation Data'!$E$32,0,10*ROW('Sanitation Data'!E198)))</f>
        <v/>
      </c>
      <c r="CU204" s="285" t="str">
        <f ca="true">+IF(OFFSET('Sanitation Data'!$F$28,0,10*ROW('Sanitation Data'!F198))="","",OFFSET('Sanitation Data'!$F$28,0,10*ROW('Sanitation Data'!F198)))</f>
        <v/>
      </c>
      <c r="CV204" s="285" t="str">
        <f ca="true">+IF(OFFSET('Sanitation Data'!$F$29,0,10*ROW('Sanitation Data'!F198))="","",OFFSET('Sanitation Data'!$F$29,0,10*ROW('Sanitation Data'!F198)))</f>
        <v/>
      </c>
      <c r="CW204" s="285" t="str">
        <f ca="true">+IF(OFFSET('Sanitation Data'!$F$30,0,10*ROW('Sanitation Data'!F198))="","",OFFSET('Sanitation Data'!$F$30,0,10*ROW('Sanitation Data'!F198)))</f>
        <v/>
      </c>
      <c r="CX204" s="285" t="str">
        <f ca="true">+IF(OFFSET('Sanitation Data'!$F$31,0,10*ROW('Sanitation Data'!F198))="","",OFFSET('Sanitation Data'!$F$31,0,10*ROW('Sanitation Data'!F198)))</f>
        <v/>
      </c>
      <c r="CY204" s="285" t="str">
        <f ca="true">+IF(OFFSET('Sanitation Data'!$F$32,0,10*ROW('Sanitation Data'!F198))="","",OFFSET('Sanitation Data'!$F$32,0,10*ROW('Sanitation Data'!F198)))</f>
        <v/>
      </c>
      <c r="CZ204" s="285" t="str">
        <f ca="true">+IF(OFFSET('Sanitation Data'!$G$28,0,10*ROW('Sanitation Data'!G198))="","",OFFSET('Sanitation Data'!$G$28,0,10*ROW('Sanitation Data'!G198)))</f>
        <v/>
      </c>
      <c r="DA204" s="285" t="str">
        <f ca="true">+IF(OFFSET('Sanitation Data'!$G$29,0,10*ROW('Sanitation Data'!G198))="","",OFFSET('Sanitation Data'!$G$29,0,10*ROW('Sanitation Data'!G198)))</f>
        <v/>
      </c>
      <c r="DB204" s="285" t="str">
        <f ca="true">+IF(OFFSET('Sanitation Data'!$G$30,0,10*ROW('Sanitation Data'!G198))="","",OFFSET('Sanitation Data'!$G$30,0,10*ROW('Sanitation Data'!G198)))</f>
        <v/>
      </c>
      <c r="DC204" s="285" t="str">
        <f ca="true">+IF(OFFSET('Sanitation Data'!$G$31,0,10*ROW('Sanitation Data'!G198))="","",OFFSET('Sanitation Data'!$G$31,0,10*ROW('Sanitation Data'!G198)))</f>
        <v/>
      </c>
      <c r="DD204" s="285" t="str">
        <f ca="true">+IF(OFFSET('Sanitation Data'!$G$32,0,10*ROW('Sanitation Data'!G198))="","",OFFSET('Sanitation Data'!$G$32,0,10*ROW('Sanitation Data'!G198)))</f>
        <v/>
      </c>
      <c r="DE204" s="285" t="str">
        <f ca="true">+IF(OFFSET('Sanitation Data'!$H$28,0,10*ROW('Sanitation Data'!H198))="","",OFFSET('Sanitation Data'!$H$28,0,10*ROW('Sanitation Data'!H198)))</f>
        <v/>
      </c>
      <c r="DF204" s="285" t="str">
        <f ca="true">+IF(OFFSET('Sanitation Data'!$H$29,0,10*ROW('Sanitation Data'!H198))="","",OFFSET('Sanitation Data'!$H$29,0,10*ROW('Sanitation Data'!H198)))</f>
        <v/>
      </c>
      <c r="DG204" s="285" t="str">
        <f ca="true">+IF(OFFSET('Sanitation Data'!$H$30,0,10*ROW('Sanitation Data'!H198))="","",OFFSET('Sanitation Data'!$H$30,0,10*ROW('Sanitation Data'!H198)))</f>
        <v/>
      </c>
      <c r="DH204" s="285" t="str">
        <f ca="true">+IF(OFFSET('Sanitation Data'!$H$31,0,10*ROW('Sanitation Data'!H198))="","",OFFSET('Sanitation Data'!$H$31,0,10*ROW('Sanitation Data'!H198)))</f>
        <v/>
      </c>
      <c r="DI204" s="285" t="str">
        <f ca="true">+IF(OFFSET('Sanitation Data'!$H$32,0,10*ROW('Sanitation Data'!H198))="","",OFFSET('Sanitation Data'!$H$32,0,10*ROW('Sanitation Data'!H198)))</f>
        <v/>
      </c>
      <c r="DJ204" s="285" t="str">
        <f ca="true">+IF(OFFSET('Sanitation Data'!$I$28,0,10*ROW('Sanitation Data'!I198))="","",OFFSET('Sanitation Data'!$I$28,0,10*ROW('Sanitation Data'!I198)))</f>
        <v/>
      </c>
      <c r="DK204" s="285" t="str">
        <f ca="true">+IF(OFFSET('Sanitation Data'!$I$29,0,10*ROW('Sanitation Data'!I198))="","",OFFSET('Sanitation Data'!$I$29,0,10*ROW('Sanitation Data'!I198)))</f>
        <v/>
      </c>
      <c r="DL204" s="285" t="str">
        <f ca="true">+IF(OFFSET('Sanitation Data'!$I$30,0,10*ROW('Sanitation Data'!I198))="","",OFFSET('Sanitation Data'!$I$30,0,10*ROW('Sanitation Data'!I198)))</f>
        <v/>
      </c>
      <c r="DM204" s="285" t="str">
        <f ca="true">+IF(OFFSET('Sanitation Data'!$I$31,0,10*ROW('Sanitation Data'!I198))="","",OFFSET('Sanitation Data'!$I$31,0,10*ROW('Sanitation Data'!I198)))</f>
        <v/>
      </c>
      <c r="DN204" s="285" t="str">
        <f ca="true">+IF(OFFSET('Sanitation Data'!$I$32,0,10*ROW('Sanitation Data'!I198))="","",OFFSET('Sanitation Data'!$I$32,0,10*ROW('Sanitation Data'!I198)))</f>
        <v/>
      </c>
      <c r="DO204" s="285" t="str">
        <f ca="true">+IF(OFFSET('Hygiene Data'!$D$11,0,10*ROW('Hygiene Data'!D198))="","",OFFSET('Hygiene Data'!$D$11,0,10*ROW('Hygiene Data'!D198)))</f>
        <v/>
      </c>
      <c r="DP204" s="285" t="str">
        <f ca="true">+IF(OFFSET('Hygiene Data'!$D$12,0,10*ROW('Hygiene Data'!D198))="","",OFFSET('Hygiene Data'!$D$12,0,10*ROW('Hygiene Data'!D198)))</f>
        <v/>
      </c>
      <c r="DQ204" s="285" t="str">
        <f ca="true">+IF(OFFSET('Hygiene Data'!$D$13,0,10*ROW('Hygiene Data'!D198))="","",OFFSET('Hygiene Data'!$D$13,0,10*ROW('Hygiene Data'!D198)))</f>
        <v/>
      </c>
      <c r="DR204" s="285" t="str">
        <f ca="true">+IF(OFFSET('Hygiene Data'!$E$11,0,10*ROW('Hygiene Data'!E198))="","",OFFSET('Hygiene Data'!$E$11,0,10*ROW('Hygiene Data'!E198)))</f>
        <v/>
      </c>
      <c r="DS204" s="285" t="str">
        <f ca="true">+IF(OFFSET('Hygiene Data'!$E$12,0,10*ROW('Hygiene Data'!E198))="","",OFFSET('Hygiene Data'!$E$12,0,10*ROW('Hygiene Data'!E198)))</f>
        <v/>
      </c>
      <c r="DT204" s="285" t="str">
        <f ca="true">+IF(OFFSET('Hygiene Data'!$E$13,0,10*ROW('Hygiene Data'!E198))="","",OFFSET('Hygiene Data'!$E$13,0,10*ROW('Hygiene Data'!E198)))</f>
        <v/>
      </c>
      <c r="DU204" s="285" t="str">
        <f ca="true">+IF(OFFSET('Hygiene Data'!$F$11,0,10*ROW('Hygiene Data'!F198))="","",OFFSET('Hygiene Data'!$F$11,0,10*ROW('Hygiene Data'!F198)))</f>
        <v/>
      </c>
      <c r="DV204" s="285" t="str">
        <f ca="true">+IF(OFFSET('Hygiene Data'!$F$12,0,10*ROW('Hygiene Data'!F198))="","",OFFSET('Hygiene Data'!$F$12,0,10*ROW('Hygiene Data'!F198)))</f>
        <v/>
      </c>
      <c r="DW204" s="285" t="str">
        <f ca="true">+IF(OFFSET('Hygiene Data'!$F$13,0,10*ROW('Hygiene Data'!F198))="","",OFFSET('Hygiene Data'!$F$13,0,10*ROW('Hygiene Data'!F198)))</f>
        <v/>
      </c>
      <c r="DX204" s="285" t="str">
        <f ca="true">+IF(OFFSET('Hygiene Data'!$G$11,0,10*ROW('Hygiene Data'!G198))="","",OFFSET('Hygiene Data'!$G$11,0,10*ROW('Hygiene Data'!G198)))</f>
        <v/>
      </c>
      <c r="DY204" s="285" t="str">
        <f ca="true">+IF(OFFSET('Hygiene Data'!$G$12,0,10*ROW('Hygiene Data'!G198))="","",OFFSET('Hygiene Data'!$G$12,0,10*ROW('Hygiene Data'!G198)))</f>
        <v/>
      </c>
      <c r="DZ204" s="285" t="str">
        <f ca="true">+IF(OFFSET('Hygiene Data'!$G$13,0,10*ROW('Hygiene Data'!G198))="","",OFFSET('Hygiene Data'!$G$13,0,10*ROW('Hygiene Data'!G198)))</f>
        <v/>
      </c>
      <c r="EA204" s="285" t="str">
        <f ca="true">+IF(OFFSET('Hygiene Data'!$H$11,0,10*ROW('Hygiene Data'!H198))="","",OFFSET('Hygiene Data'!$H$11,0,10*ROW('Hygiene Data'!H198)))</f>
        <v/>
      </c>
      <c r="EB204" s="285" t="str">
        <f ca="true">+IF(OFFSET('Hygiene Data'!$H$12,0,10*ROW('Hygiene Data'!H198))="","",OFFSET('Hygiene Data'!$H$12,0,10*ROW('Hygiene Data'!H198)))</f>
        <v/>
      </c>
      <c r="EC204" s="285" t="str">
        <f ca="true">+IF(OFFSET('Hygiene Data'!$H$13,0,10*ROW('Hygiene Data'!H198))="","",OFFSET('Hygiene Data'!$H$13,0,10*ROW('Hygiene Data'!H198)))</f>
        <v/>
      </c>
      <c r="ED204" s="285" t="str">
        <f ca="true">+IF(OFFSET('Hygiene Data'!$I$11,0,10*ROW('Hygiene Data'!I198))="","",OFFSET('Hygiene Data'!$I$11,0,10*ROW('Hygiene Data'!I198)))</f>
        <v/>
      </c>
      <c r="EE204" s="285" t="str">
        <f ca="true">+IF(OFFSET('Hygiene Data'!$I$12,0,10*ROW('Hygiene Data'!I198))="","",OFFSET('Hygiene Data'!$I$12,0,10*ROW('Hygiene Data'!I198)))</f>
        <v/>
      </c>
      <c r="EF204" s="285" t="str">
        <f ca="true">+IF(OFFSET('Hygiene Data'!$I$13,0,10*ROW('Hygiene Data'!I198))="","",OFFSET('Hygiene Data'!$I$13,0,10*ROW('Hygiene Data'!I198)))</f>
        <v/>
      </c>
    </row>
    <row xmlns:x14ac="http://schemas.microsoft.com/office/spreadsheetml/2009/9/ac" r="205" x14ac:dyDescent="0.2">
      <c r="A205" s="35" t="str">
        <f ca="true">+IF(OFFSET('Water Data'!$B$2,0,10*ROW('Water Data'!E199))="","",OFFSET('Water Data'!$B$2,0,10*ROW('Water Data'!E199)))</f>
        <v/>
      </c>
      <c r="B205" s="35" t="str">
        <f ca="true">+IF(OFFSET('Water Data'!$C$2,0,10*ROW('Water Data'!F199))="","",OFFSET('Water Data'!$C$2,0,10*ROW('Water Data'!F199)))</f>
        <v/>
      </c>
      <c r="C205" s="341" t="str">
        <f t="shared" ca="true" si="3"/>
        <v/>
      </c>
      <c r="D205" s="89"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89"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89"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89"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89"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89"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89"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89"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89"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89"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89"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89"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89"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89"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89"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89"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89"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89"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0"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0"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0"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0"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0"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0"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0"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0"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0"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0"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0"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0"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0"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0"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0"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0"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0"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0"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0"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0"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0"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0"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0"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0"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0"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0"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0"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0"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0"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0"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1"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1"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1"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1"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1"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1"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1"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1"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1"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1"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1"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1"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1"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1"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1"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1"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1"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1"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85"/>
      <c r="BS205" s="285" t="str">
        <f ca="true">+IF(OFFSET('Water Data'!$D$27,0,10*ROW('Water Data'!D199))="","",OFFSET('Water Data'!$D$27,0,10*ROW('Water Data'!D199)))</f>
        <v/>
      </c>
      <c r="BT205" s="285" t="str">
        <f ca="true">+IF(OFFSET('Water Data'!$D$28,0,10*ROW('Water Data'!D199))="","",OFFSET('Water Data'!$D$28,0,10*ROW('Water Data'!D199)))</f>
        <v/>
      </c>
      <c r="BU205" s="285" t="str">
        <f ca="true">+IF(OFFSET('Water Data'!$D$29,0,10*ROW('Water Data'!D199))="","",OFFSET('Water Data'!$D$29,0,10*ROW('Water Data'!D199)))</f>
        <v/>
      </c>
      <c r="BV205" s="285" t="str">
        <f ca="true">+IF(OFFSET('Water Data'!$E$27,0,10*ROW('Water Data'!E199))="","",OFFSET('Water Data'!$E$27,0,10*ROW('Water Data'!E199)))</f>
        <v/>
      </c>
      <c r="BW205" s="285" t="str">
        <f ca="true">+IF(OFFSET('Water Data'!$E$28,0,10*ROW('Water Data'!E199))="","",OFFSET('Water Data'!$E$28,0,10*ROW('Water Data'!E199)))</f>
        <v/>
      </c>
      <c r="BX205" s="285" t="str">
        <f ca="true">+IF(OFFSET('Water Data'!$E$29,0,10*ROW('Water Data'!E199))="","",OFFSET('Water Data'!$E$29,0,10*ROW('Water Data'!E199)))</f>
        <v/>
      </c>
      <c r="BY205" s="285" t="str">
        <f ca="true">+IF(OFFSET('Water Data'!$F$27,0,10*ROW('Water Data'!F199))="","",OFFSET('Water Data'!$F$27,0,10*ROW('Water Data'!F199)))</f>
        <v/>
      </c>
      <c r="BZ205" s="285" t="str">
        <f ca="true">+IF(OFFSET('Water Data'!$F$28,0,10*ROW('Water Data'!F199))="","",OFFSET('Water Data'!$F$28,0,10*ROW('Water Data'!F199)))</f>
        <v/>
      </c>
      <c r="CA205" s="285" t="str">
        <f ca="true">+IF(OFFSET('Water Data'!$F$29,0,10*ROW('Water Data'!F199))="","",OFFSET('Water Data'!$F$29,0,10*ROW('Water Data'!F199)))</f>
        <v/>
      </c>
      <c r="CB205" s="285" t="str">
        <f ca="true">+IF(OFFSET('Water Data'!$G$27,0,10*ROW('Water Data'!G199))="","",OFFSET('Water Data'!$G$27,0,10*ROW('Water Data'!G199)))</f>
        <v/>
      </c>
      <c r="CC205" s="285" t="str">
        <f ca="true">+IF(OFFSET('Water Data'!$G$28,0,10*ROW('Water Data'!G199))="","",OFFSET('Water Data'!$G$28,0,10*ROW('Water Data'!G199)))</f>
        <v/>
      </c>
      <c r="CD205" s="285" t="str">
        <f ca="true">+IF(OFFSET('Water Data'!$G$29,0,10*ROW('Water Data'!G199))="","",OFFSET('Water Data'!$G$29,0,10*ROW('Water Data'!G199)))</f>
        <v/>
      </c>
      <c r="CE205" s="285" t="str">
        <f ca="true">+IF(OFFSET('Water Data'!$H$27,0,10*ROW('Water Data'!H199))="","",OFFSET('Water Data'!$H$27,0,10*ROW('Water Data'!H199)))</f>
        <v/>
      </c>
      <c r="CF205" s="285" t="str">
        <f ca="true">+IF(OFFSET('Water Data'!$H$28,0,10*ROW('Water Data'!H199))="","",OFFSET('Water Data'!$H$28,0,10*ROW('Water Data'!H199)))</f>
        <v/>
      </c>
      <c r="CG205" s="285" t="str">
        <f ca="true">+IF(OFFSET('Water Data'!$H$29,0,10*ROW('Water Data'!H199))="","",OFFSET('Water Data'!$H$29,0,10*ROW('Water Data'!H199)))</f>
        <v/>
      </c>
      <c r="CH205" s="285" t="str">
        <f ca="true">+IF(OFFSET('Water Data'!$I$27,0,10*ROW('Water Data'!I199))="","",OFFSET('Water Data'!$I$27,0,10*ROW('Water Data'!I199)))</f>
        <v/>
      </c>
      <c r="CI205" s="285" t="str">
        <f ca="true">+IF(OFFSET('Water Data'!$I$28,0,10*ROW('Water Data'!I199))="","",OFFSET('Water Data'!$I$28,0,10*ROW('Water Data'!I199)))</f>
        <v/>
      </c>
      <c r="CJ205" s="285" t="str">
        <f ca="true">+IF(OFFSET('Water Data'!$I$29,0,10*ROW('Water Data'!I199))="","",OFFSET('Water Data'!$I$29,0,10*ROW('Water Data'!I199)))</f>
        <v/>
      </c>
      <c r="CK205" s="285" t="str">
        <f ca="true">+IF(OFFSET('Sanitation Data'!$D$28,0,10*ROW('Sanitation Data'!D199))="","",OFFSET('Sanitation Data'!$D$28,0,10*ROW('Sanitation Data'!D199)))</f>
        <v/>
      </c>
      <c r="CL205" s="285" t="str">
        <f ca="true">+IF(OFFSET('Sanitation Data'!$D$29,0,10*ROW('Sanitation Data'!D199))="","",OFFSET('Sanitation Data'!$D$29,0,10*ROW('Sanitation Data'!D199)))</f>
        <v/>
      </c>
      <c r="CM205" s="285" t="str">
        <f ca="true">+IF(OFFSET('Sanitation Data'!$D$30,0,10*ROW('Sanitation Data'!D199))="","",OFFSET('Sanitation Data'!$D$30,0,10*ROW('Sanitation Data'!D199)))</f>
        <v/>
      </c>
      <c r="CN205" s="285" t="str">
        <f ca="true">+IF(OFFSET('Sanitation Data'!$D$31,0,10*ROW('Sanitation Data'!D199))="","",OFFSET('Sanitation Data'!$D$31,0,10*ROW('Sanitation Data'!D199)))</f>
        <v/>
      </c>
      <c r="CO205" s="285" t="str">
        <f ca="true">+IF(OFFSET('Sanitation Data'!$D$32,0,10*ROW('Sanitation Data'!D199))="","",OFFSET('Sanitation Data'!$D$32,0,10*ROW('Sanitation Data'!D199)))</f>
        <v/>
      </c>
      <c r="CP205" s="285" t="str">
        <f ca="true">+IF(OFFSET('Sanitation Data'!$E$28,0,10*ROW('Sanitation Data'!E199))="","",OFFSET('Sanitation Data'!$E$28,0,10*ROW('Sanitation Data'!E199)))</f>
        <v/>
      </c>
      <c r="CQ205" s="285" t="str">
        <f ca="true">+IF(OFFSET('Sanitation Data'!$E$29,0,10*ROW('Sanitation Data'!E199))="","",OFFSET('Sanitation Data'!$E$29,0,10*ROW('Sanitation Data'!E199)))</f>
        <v/>
      </c>
      <c r="CR205" s="285" t="str">
        <f ca="true">+IF(OFFSET('Sanitation Data'!$E$30,0,10*ROW('Sanitation Data'!E199))="","",OFFSET('Sanitation Data'!$E$30,0,10*ROW('Sanitation Data'!E199)))</f>
        <v/>
      </c>
      <c r="CS205" s="285" t="str">
        <f ca="true">+IF(OFFSET('Sanitation Data'!$E$31,0,10*ROW('Sanitation Data'!E199))="","",OFFSET('Sanitation Data'!$E$31,0,10*ROW('Sanitation Data'!E199)))</f>
        <v/>
      </c>
      <c r="CT205" s="285" t="str">
        <f ca="true">+IF(OFFSET('Sanitation Data'!$E$32,0,10*ROW('Sanitation Data'!E199))="","",OFFSET('Sanitation Data'!$E$32,0,10*ROW('Sanitation Data'!E199)))</f>
        <v/>
      </c>
      <c r="CU205" s="285" t="str">
        <f ca="true">+IF(OFFSET('Sanitation Data'!$F$28,0,10*ROW('Sanitation Data'!F199))="","",OFFSET('Sanitation Data'!$F$28,0,10*ROW('Sanitation Data'!F199)))</f>
        <v/>
      </c>
      <c r="CV205" s="285" t="str">
        <f ca="true">+IF(OFFSET('Sanitation Data'!$F$29,0,10*ROW('Sanitation Data'!F199))="","",OFFSET('Sanitation Data'!$F$29,0,10*ROW('Sanitation Data'!F199)))</f>
        <v/>
      </c>
      <c r="CW205" s="285" t="str">
        <f ca="true">+IF(OFFSET('Sanitation Data'!$F$30,0,10*ROW('Sanitation Data'!F199))="","",OFFSET('Sanitation Data'!$F$30,0,10*ROW('Sanitation Data'!F199)))</f>
        <v/>
      </c>
      <c r="CX205" s="285" t="str">
        <f ca="true">+IF(OFFSET('Sanitation Data'!$F$31,0,10*ROW('Sanitation Data'!F199))="","",OFFSET('Sanitation Data'!$F$31,0,10*ROW('Sanitation Data'!F199)))</f>
        <v/>
      </c>
      <c r="CY205" s="285" t="str">
        <f ca="true">+IF(OFFSET('Sanitation Data'!$F$32,0,10*ROW('Sanitation Data'!F199))="","",OFFSET('Sanitation Data'!$F$32,0,10*ROW('Sanitation Data'!F199)))</f>
        <v/>
      </c>
      <c r="CZ205" s="285" t="str">
        <f ca="true">+IF(OFFSET('Sanitation Data'!$G$28,0,10*ROW('Sanitation Data'!G199))="","",OFFSET('Sanitation Data'!$G$28,0,10*ROW('Sanitation Data'!G199)))</f>
        <v/>
      </c>
      <c r="DA205" s="285" t="str">
        <f ca="true">+IF(OFFSET('Sanitation Data'!$G$29,0,10*ROW('Sanitation Data'!G199))="","",OFFSET('Sanitation Data'!$G$29,0,10*ROW('Sanitation Data'!G199)))</f>
        <v/>
      </c>
      <c r="DB205" s="285" t="str">
        <f ca="true">+IF(OFFSET('Sanitation Data'!$G$30,0,10*ROW('Sanitation Data'!G199))="","",OFFSET('Sanitation Data'!$G$30,0,10*ROW('Sanitation Data'!G199)))</f>
        <v/>
      </c>
      <c r="DC205" s="285" t="str">
        <f ca="true">+IF(OFFSET('Sanitation Data'!$G$31,0,10*ROW('Sanitation Data'!G199))="","",OFFSET('Sanitation Data'!$G$31,0,10*ROW('Sanitation Data'!G199)))</f>
        <v/>
      </c>
      <c r="DD205" s="285" t="str">
        <f ca="true">+IF(OFFSET('Sanitation Data'!$G$32,0,10*ROW('Sanitation Data'!G199))="","",OFFSET('Sanitation Data'!$G$32,0,10*ROW('Sanitation Data'!G199)))</f>
        <v/>
      </c>
      <c r="DE205" s="285" t="str">
        <f ca="true">+IF(OFFSET('Sanitation Data'!$H$28,0,10*ROW('Sanitation Data'!H199))="","",OFFSET('Sanitation Data'!$H$28,0,10*ROW('Sanitation Data'!H199)))</f>
        <v/>
      </c>
      <c r="DF205" s="285" t="str">
        <f ca="true">+IF(OFFSET('Sanitation Data'!$H$29,0,10*ROW('Sanitation Data'!H199))="","",OFFSET('Sanitation Data'!$H$29,0,10*ROW('Sanitation Data'!H199)))</f>
        <v/>
      </c>
      <c r="DG205" s="285" t="str">
        <f ca="true">+IF(OFFSET('Sanitation Data'!$H$30,0,10*ROW('Sanitation Data'!H199))="","",OFFSET('Sanitation Data'!$H$30,0,10*ROW('Sanitation Data'!H199)))</f>
        <v/>
      </c>
      <c r="DH205" s="285" t="str">
        <f ca="true">+IF(OFFSET('Sanitation Data'!$H$31,0,10*ROW('Sanitation Data'!H199))="","",OFFSET('Sanitation Data'!$H$31,0,10*ROW('Sanitation Data'!H199)))</f>
        <v/>
      </c>
      <c r="DI205" s="285" t="str">
        <f ca="true">+IF(OFFSET('Sanitation Data'!$H$32,0,10*ROW('Sanitation Data'!H199))="","",OFFSET('Sanitation Data'!$H$32,0,10*ROW('Sanitation Data'!H199)))</f>
        <v/>
      </c>
      <c r="DJ205" s="285" t="str">
        <f ca="true">+IF(OFFSET('Sanitation Data'!$I$28,0,10*ROW('Sanitation Data'!I199))="","",OFFSET('Sanitation Data'!$I$28,0,10*ROW('Sanitation Data'!I199)))</f>
        <v/>
      </c>
      <c r="DK205" s="285" t="str">
        <f ca="true">+IF(OFFSET('Sanitation Data'!$I$29,0,10*ROW('Sanitation Data'!I199))="","",OFFSET('Sanitation Data'!$I$29,0,10*ROW('Sanitation Data'!I199)))</f>
        <v/>
      </c>
      <c r="DL205" s="285" t="str">
        <f ca="true">+IF(OFFSET('Sanitation Data'!$I$30,0,10*ROW('Sanitation Data'!I199))="","",OFFSET('Sanitation Data'!$I$30,0,10*ROW('Sanitation Data'!I199)))</f>
        <v/>
      </c>
      <c r="DM205" s="285" t="str">
        <f ca="true">+IF(OFFSET('Sanitation Data'!$I$31,0,10*ROW('Sanitation Data'!I199))="","",OFFSET('Sanitation Data'!$I$31,0,10*ROW('Sanitation Data'!I199)))</f>
        <v/>
      </c>
      <c r="DN205" s="285" t="str">
        <f ca="true">+IF(OFFSET('Sanitation Data'!$I$32,0,10*ROW('Sanitation Data'!I199))="","",OFFSET('Sanitation Data'!$I$32,0,10*ROW('Sanitation Data'!I199)))</f>
        <v/>
      </c>
      <c r="DO205" s="285" t="str">
        <f ca="true">+IF(OFFSET('Hygiene Data'!$D$11,0,10*ROW('Hygiene Data'!D199))="","",OFFSET('Hygiene Data'!$D$11,0,10*ROW('Hygiene Data'!D199)))</f>
        <v/>
      </c>
      <c r="DP205" s="285" t="str">
        <f ca="true">+IF(OFFSET('Hygiene Data'!$D$12,0,10*ROW('Hygiene Data'!D199))="","",OFFSET('Hygiene Data'!$D$12,0,10*ROW('Hygiene Data'!D199)))</f>
        <v/>
      </c>
      <c r="DQ205" s="285" t="str">
        <f ca="true">+IF(OFFSET('Hygiene Data'!$D$13,0,10*ROW('Hygiene Data'!D199))="","",OFFSET('Hygiene Data'!$D$13,0,10*ROW('Hygiene Data'!D199)))</f>
        <v/>
      </c>
      <c r="DR205" s="285" t="str">
        <f ca="true">+IF(OFFSET('Hygiene Data'!$E$11,0,10*ROW('Hygiene Data'!E199))="","",OFFSET('Hygiene Data'!$E$11,0,10*ROW('Hygiene Data'!E199)))</f>
        <v/>
      </c>
      <c r="DS205" s="285" t="str">
        <f ca="true">+IF(OFFSET('Hygiene Data'!$E$12,0,10*ROW('Hygiene Data'!E199))="","",OFFSET('Hygiene Data'!$E$12,0,10*ROW('Hygiene Data'!E199)))</f>
        <v/>
      </c>
      <c r="DT205" s="285" t="str">
        <f ca="true">+IF(OFFSET('Hygiene Data'!$E$13,0,10*ROW('Hygiene Data'!E199))="","",OFFSET('Hygiene Data'!$E$13,0,10*ROW('Hygiene Data'!E199)))</f>
        <v/>
      </c>
      <c r="DU205" s="285" t="str">
        <f ca="true">+IF(OFFSET('Hygiene Data'!$F$11,0,10*ROW('Hygiene Data'!F199))="","",OFFSET('Hygiene Data'!$F$11,0,10*ROW('Hygiene Data'!F199)))</f>
        <v/>
      </c>
      <c r="DV205" s="285" t="str">
        <f ca="true">+IF(OFFSET('Hygiene Data'!$F$12,0,10*ROW('Hygiene Data'!F199))="","",OFFSET('Hygiene Data'!$F$12,0,10*ROW('Hygiene Data'!F199)))</f>
        <v/>
      </c>
      <c r="DW205" s="285" t="str">
        <f ca="true">+IF(OFFSET('Hygiene Data'!$F$13,0,10*ROW('Hygiene Data'!F199))="","",OFFSET('Hygiene Data'!$F$13,0,10*ROW('Hygiene Data'!F199)))</f>
        <v/>
      </c>
      <c r="DX205" s="285" t="str">
        <f ca="true">+IF(OFFSET('Hygiene Data'!$G$11,0,10*ROW('Hygiene Data'!G199))="","",OFFSET('Hygiene Data'!$G$11,0,10*ROW('Hygiene Data'!G199)))</f>
        <v/>
      </c>
      <c r="DY205" s="285" t="str">
        <f ca="true">+IF(OFFSET('Hygiene Data'!$G$12,0,10*ROW('Hygiene Data'!G199))="","",OFFSET('Hygiene Data'!$G$12,0,10*ROW('Hygiene Data'!G199)))</f>
        <v/>
      </c>
      <c r="DZ205" s="285" t="str">
        <f ca="true">+IF(OFFSET('Hygiene Data'!$G$13,0,10*ROW('Hygiene Data'!G199))="","",OFFSET('Hygiene Data'!$G$13,0,10*ROW('Hygiene Data'!G199)))</f>
        <v/>
      </c>
      <c r="EA205" s="285" t="str">
        <f ca="true">+IF(OFFSET('Hygiene Data'!$H$11,0,10*ROW('Hygiene Data'!H199))="","",OFFSET('Hygiene Data'!$H$11,0,10*ROW('Hygiene Data'!H199)))</f>
        <v/>
      </c>
      <c r="EB205" s="285" t="str">
        <f ca="true">+IF(OFFSET('Hygiene Data'!$H$12,0,10*ROW('Hygiene Data'!H199))="","",OFFSET('Hygiene Data'!$H$12,0,10*ROW('Hygiene Data'!H199)))</f>
        <v/>
      </c>
      <c r="EC205" s="285" t="str">
        <f ca="true">+IF(OFFSET('Hygiene Data'!$H$13,0,10*ROW('Hygiene Data'!H199))="","",OFFSET('Hygiene Data'!$H$13,0,10*ROW('Hygiene Data'!H199)))</f>
        <v/>
      </c>
      <c r="ED205" s="285" t="str">
        <f ca="true">+IF(OFFSET('Hygiene Data'!$I$11,0,10*ROW('Hygiene Data'!I199))="","",OFFSET('Hygiene Data'!$I$11,0,10*ROW('Hygiene Data'!I199)))</f>
        <v/>
      </c>
      <c r="EE205" s="285" t="str">
        <f ca="true">+IF(OFFSET('Hygiene Data'!$I$12,0,10*ROW('Hygiene Data'!I199))="","",OFFSET('Hygiene Data'!$I$12,0,10*ROW('Hygiene Data'!I199)))</f>
        <v/>
      </c>
      <c r="EF205" s="285" t="str">
        <f ca="true">+IF(OFFSET('Hygiene Data'!$I$13,0,10*ROW('Hygiene Data'!I199))="","",OFFSET('Hygiene Data'!$I$13,0,10*ROW('Hygiene Data'!I199)))</f>
        <v/>
      </c>
    </row>
    <row xmlns:x14ac="http://schemas.microsoft.com/office/spreadsheetml/2009/9/ac" r="206" x14ac:dyDescent="0.2">
      <c r="A206" s="35" t="str">
        <f ca="true">+IF(OFFSET('Water Data'!$B$2,0,10*ROW('Water Data'!E200))="","",OFFSET('Water Data'!$B$2,0,10*ROW('Water Data'!E200)))</f>
        <v/>
      </c>
      <c r="B206" s="35" t="str">
        <f ca="true">+IF(OFFSET('Water Data'!$C$2,0,10*ROW('Water Data'!F200))="","",OFFSET('Water Data'!$C$2,0,10*ROW('Water Data'!F200)))</f>
        <v/>
      </c>
      <c r="C206" s="341" t="str">
        <f t="shared" ca="true" si="3"/>
        <v/>
      </c>
      <c r="D206" s="89"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89"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89"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89"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89"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89"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89"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89"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89"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89"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89"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89"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89"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89"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89"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89"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89"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89"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0"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0"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0"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0"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0"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0"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0"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0"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0"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0"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0"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0"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0"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0"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0"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0"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0"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0"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0"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0"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0"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0"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0"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0"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0"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0"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0"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0"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0"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0"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1"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1"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1"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1"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1"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1"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1"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1"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1"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1"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1"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1"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1"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1"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1"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1"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1"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1"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85"/>
      <c r="BS206" s="285" t="str">
        <f ca="true">+IF(OFFSET('Water Data'!$D$27,0,10*ROW('Water Data'!D200))="","",OFFSET('Water Data'!$D$27,0,10*ROW('Water Data'!D200)))</f>
        <v/>
      </c>
      <c r="BT206" s="285" t="str">
        <f ca="true">+IF(OFFSET('Water Data'!$D$28,0,10*ROW('Water Data'!D200))="","",OFFSET('Water Data'!$D$28,0,10*ROW('Water Data'!D200)))</f>
        <v/>
      </c>
      <c r="BU206" s="285" t="str">
        <f ca="true">+IF(OFFSET('Water Data'!$D$29,0,10*ROW('Water Data'!D200))="","",OFFSET('Water Data'!$D$29,0,10*ROW('Water Data'!D200)))</f>
        <v/>
      </c>
      <c r="BV206" s="285" t="str">
        <f ca="true">+IF(OFFSET('Water Data'!$E$27,0,10*ROW('Water Data'!E200))="","",OFFSET('Water Data'!$E$27,0,10*ROW('Water Data'!E200)))</f>
        <v/>
      </c>
      <c r="BW206" s="285" t="str">
        <f ca="true">+IF(OFFSET('Water Data'!$E$28,0,10*ROW('Water Data'!E200))="","",OFFSET('Water Data'!$E$28,0,10*ROW('Water Data'!E200)))</f>
        <v/>
      </c>
      <c r="BX206" s="285" t="str">
        <f ca="true">+IF(OFFSET('Water Data'!$E$29,0,10*ROW('Water Data'!E200))="","",OFFSET('Water Data'!$E$29,0,10*ROW('Water Data'!E200)))</f>
        <v/>
      </c>
      <c r="BY206" s="285" t="str">
        <f ca="true">+IF(OFFSET('Water Data'!$F$27,0,10*ROW('Water Data'!F200))="","",OFFSET('Water Data'!$F$27,0,10*ROW('Water Data'!F200)))</f>
        <v/>
      </c>
      <c r="BZ206" s="285" t="str">
        <f ca="true">+IF(OFFSET('Water Data'!$F$28,0,10*ROW('Water Data'!F200))="","",OFFSET('Water Data'!$F$28,0,10*ROW('Water Data'!F200)))</f>
        <v/>
      </c>
      <c r="CA206" s="285" t="str">
        <f ca="true">+IF(OFFSET('Water Data'!$F$29,0,10*ROW('Water Data'!F200))="","",OFFSET('Water Data'!$F$29,0,10*ROW('Water Data'!F200)))</f>
        <v/>
      </c>
      <c r="CB206" s="285" t="str">
        <f ca="true">+IF(OFFSET('Water Data'!$G$27,0,10*ROW('Water Data'!G200))="","",OFFSET('Water Data'!$G$27,0,10*ROW('Water Data'!G200)))</f>
        <v/>
      </c>
      <c r="CC206" s="285" t="str">
        <f ca="true">+IF(OFFSET('Water Data'!$G$28,0,10*ROW('Water Data'!G200))="","",OFFSET('Water Data'!$G$28,0,10*ROW('Water Data'!G200)))</f>
        <v/>
      </c>
      <c r="CD206" s="285" t="str">
        <f ca="true">+IF(OFFSET('Water Data'!$G$29,0,10*ROW('Water Data'!G200))="","",OFFSET('Water Data'!$G$29,0,10*ROW('Water Data'!G200)))</f>
        <v/>
      </c>
      <c r="CE206" s="285" t="str">
        <f ca="true">+IF(OFFSET('Water Data'!$H$27,0,10*ROW('Water Data'!H200))="","",OFFSET('Water Data'!$H$27,0,10*ROW('Water Data'!H200)))</f>
        <v/>
      </c>
      <c r="CF206" s="285" t="str">
        <f ca="true">+IF(OFFSET('Water Data'!$H$28,0,10*ROW('Water Data'!H200))="","",OFFSET('Water Data'!$H$28,0,10*ROW('Water Data'!H200)))</f>
        <v/>
      </c>
      <c r="CG206" s="285" t="str">
        <f ca="true">+IF(OFFSET('Water Data'!$H$29,0,10*ROW('Water Data'!H200))="","",OFFSET('Water Data'!$H$29,0,10*ROW('Water Data'!H200)))</f>
        <v/>
      </c>
      <c r="CH206" s="285" t="str">
        <f ca="true">+IF(OFFSET('Water Data'!$I$27,0,10*ROW('Water Data'!I200))="","",OFFSET('Water Data'!$I$27,0,10*ROW('Water Data'!I200)))</f>
        <v/>
      </c>
      <c r="CI206" s="285" t="str">
        <f ca="true">+IF(OFFSET('Water Data'!$I$28,0,10*ROW('Water Data'!I200))="","",OFFSET('Water Data'!$I$28,0,10*ROW('Water Data'!I200)))</f>
        <v/>
      </c>
      <c r="CJ206" s="285" t="str">
        <f ca="true">+IF(OFFSET('Water Data'!$I$29,0,10*ROW('Water Data'!I200))="","",OFFSET('Water Data'!$I$29,0,10*ROW('Water Data'!I200)))</f>
        <v/>
      </c>
      <c r="CK206" s="285" t="str">
        <f ca="true">+IF(OFFSET('Sanitation Data'!$D$28,0,10*ROW('Sanitation Data'!D200))="","",OFFSET('Sanitation Data'!$D$28,0,10*ROW('Sanitation Data'!D200)))</f>
        <v/>
      </c>
      <c r="CL206" s="285" t="str">
        <f ca="true">+IF(OFFSET('Sanitation Data'!$D$29,0,10*ROW('Sanitation Data'!D200))="","",OFFSET('Sanitation Data'!$D$29,0,10*ROW('Sanitation Data'!D200)))</f>
        <v/>
      </c>
      <c r="CM206" s="285" t="str">
        <f ca="true">+IF(OFFSET('Sanitation Data'!$D$30,0,10*ROW('Sanitation Data'!D200))="","",OFFSET('Sanitation Data'!$D$30,0,10*ROW('Sanitation Data'!D200)))</f>
        <v/>
      </c>
      <c r="CN206" s="285" t="str">
        <f ca="true">+IF(OFFSET('Sanitation Data'!$D$31,0,10*ROW('Sanitation Data'!D200))="","",OFFSET('Sanitation Data'!$D$31,0,10*ROW('Sanitation Data'!D200)))</f>
        <v/>
      </c>
      <c r="CO206" s="285" t="str">
        <f ca="true">+IF(OFFSET('Sanitation Data'!$D$32,0,10*ROW('Sanitation Data'!D200))="","",OFFSET('Sanitation Data'!$D$32,0,10*ROW('Sanitation Data'!D200)))</f>
        <v/>
      </c>
      <c r="CP206" s="285" t="str">
        <f ca="true">+IF(OFFSET('Sanitation Data'!$E$28,0,10*ROW('Sanitation Data'!E200))="","",OFFSET('Sanitation Data'!$E$28,0,10*ROW('Sanitation Data'!E200)))</f>
        <v/>
      </c>
      <c r="CQ206" s="285" t="str">
        <f ca="true">+IF(OFFSET('Sanitation Data'!$E$29,0,10*ROW('Sanitation Data'!E200))="","",OFFSET('Sanitation Data'!$E$29,0,10*ROW('Sanitation Data'!E200)))</f>
        <v/>
      </c>
      <c r="CR206" s="285" t="str">
        <f ca="true">+IF(OFFSET('Sanitation Data'!$E$30,0,10*ROW('Sanitation Data'!E200))="","",OFFSET('Sanitation Data'!$E$30,0,10*ROW('Sanitation Data'!E200)))</f>
        <v/>
      </c>
      <c r="CS206" s="285" t="str">
        <f ca="true">+IF(OFFSET('Sanitation Data'!$E$31,0,10*ROW('Sanitation Data'!E200))="","",OFFSET('Sanitation Data'!$E$31,0,10*ROW('Sanitation Data'!E200)))</f>
        <v/>
      </c>
      <c r="CT206" s="285" t="str">
        <f ca="true">+IF(OFFSET('Sanitation Data'!$E$32,0,10*ROW('Sanitation Data'!E200))="","",OFFSET('Sanitation Data'!$E$32,0,10*ROW('Sanitation Data'!E200)))</f>
        <v/>
      </c>
      <c r="CU206" s="285" t="str">
        <f ca="true">+IF(OFFSET('Sanitation Data'!$F$28,0,10*ROW('Sanitation Data'!F200))="","",OFFSET('Sanitation Data'!$F$28,0,10*ROW('Sanitation Data'!F200)))</f>
        <v/>
      </c>
      <c r="CV206" s="285" t="str">
        <f ca="true">+IF(OFFSET('Sanitation Data'!$F$29,0,10*ROW('Sanitation Data'!F200))="","",OFFSET('Sanitation Data'!$F$29,0,10*ROW('Sanitation Data'!F200)))</f>
        <v/>
      </c>
      <c r="CW206" s="285" t="str">
        <f ca="true">+IF(OFFSET('Sanitation Data'!$F$30,0,10*ROW('Sanitation Data'!F200))="","",OFFSET('Sanitation Data'!$F$30,0,10*ROW('Sanitation Data'!F200)))</f>
        <v/>
      </c>
      <c r="CX206" s="285" t="str">
        <f ca="true">+IF(OFFSET('Sanitation Data'!$F$31,0,10*ROW('Sanitation Data'!F200))="","",OFFSET('Sanitation Data'!$F$31,0,10*ROW('Sanitation Data'!F200)))</f>
        <v/>
      </c>
      <c r="CY206" s="285" t="str">
        <f ca="true">+IF(OFFSET('Sanitation Data'!$F$32,0,10*ROW('Sanitation Data'!F200))="","",OFFSET('Sanitation Data'!$F$32,0,10*ROW('Sanitation Data'!F200)))</f>
        <v/>
      </c>
      <c r="CZ206" s="285" t="str">
        <f ca="true">+IF(OFFSET('Sanitation Data'!$G$28,0,10*ROW('Sanitation Data'!G200))="","",OFFSET('Sanitation Data'!$G$28,0,10*ROW('Sanitation Data'!G200)))</f>
        <v/>
      </c>
      <c r="DA206" s="285" t="str">
        <f ca="true">+IF(OFFSET('Sanitation Data'!$G$29,0,10*ROW('Sanitation Data'!G200))="","",OFFSET('Sanitation Data'!$G$29,0,10*ROW('Sanitation Data'!G200)))</f>
        <v/>
      </c>
      <c r="DB206" s="285" t="str">
        <f ca="true">+IF(OFFSET('Sanitation Data'!$G$30,0,10*ROW('Sanitation Data'!G200))="","",OFFSET('Sanitation Data'!$G$30,0,10*ROW('Sanitation Data'!G200)))</f>
        <v/>
      </c>
      <c r="DC206" s="285" t="str">
        <f ca="true">+IF(OFFSET('Sanitation Data'!$G$31,0,10*ROW('Sanitation Data'!G200))="","",OFFSET('Sanitation Data'!$G$31,0,10*ROW('Sanitation Data'!G200)))</f>
        <v/>
      </c>
      <c r="DD206" s="285" t="str">
        <f ca="true">+IF(OFFSET('Sanitation Data'!$G$32,0,10*ROW('Sanitation Data'!G200))="","",OFFSET('Sanitation Data'!$G$32,0,10*ROW('Sanitation Data'!G200)))</f>
        <v/>
      </c>
      <c r="DE206" s="285" t="str">
        <f ca="true">+IF(OFFSET('Sanitation Data'!$H$28,0,10*ROW('Sanitation Data'!H200))="","",OFFSET('Sanitation Data'!$H$28,0,10*ROW('Sanitation Data'!H200)))</f>
        <v/>
      </c>
      <c r="DF206" s="285" t="str">
        <f ca="true">+IF(OFFSET('Sanitation Data'!$H$29,0,10*ROW('Sanitation Data'!H200))="","",OFFSET('Sanitation Data'!$H$29,0,10*ROW('Sanitation Data'!H200)))</f>
        <v/>
      </c>
      <c r="DG206" s="285" t="str">
        <f ca="true">+IF(OFFSET('Sanitation Data'!$H$30,0,10*ROW('Sanitation Data'!H200))="","",OFFSET('Sanitation Data'!$H$30,0,10*ROW('Sanitation Data'!H200)))</f>
        <v/>
      </c>
      <c r="DH206" s="285" t="str">
        <f ca="true">+IF(OFFSET('Sanitation Data'!$H$31,0,10*ROW('Sanitation Data'!H200))="","",OFFSET('Sanitation Data'!$H$31,0,10*ROW('Sanitation Data'!H200)))</f>
        <v/>
      </c>
      <c r="DI206" s="285" t="str">
        <f ca="true">+IF(OFFSET('Sanitation Data'!$H$32,0,10*ROW('Sanitation Data'!H200))="","",OFFSET('Sanitation Data'!$H$32,0,10*ROW('Sanitation Data'!H200)))</f>
        <v/>
      </c>
      <c r="DJ206" s="285" t="str">
        <f ca="true">+IF(OFFSET('Sanitation Data'!$I$28,0,10*ROW('Sanitation Data'!I200))="","",OFFSET('Sanitation Data'!$I$28,0,10*ROW('Sanitation Data'!I200)))</f>
        <v/>
      </c>
      <c r="DK206" s="285" t="str">
        <f ca="true">+IF(OFFSET('Sanitation Data'!$I$29,0,10*ROW('Sanitation Data'!I200))="","",OFFSET('Sanitation Data'!$I$29,0,10*ROW('Sanitation Data'!I200)))</f>
        <v/>
      </c>
      <c r="DL206" s="285" t="str">
        <f ca="true">+IF(OFFSET('Sanitation Data'!$I$30,0,10*ROW('Sanitation Data'!I200))="","",OFFSET('Sanitation Data'!$I$30,0,10*ROW('Sanitation Data'!I200)))</f>
        <v/>
      </c>
      <c r="DM206" s="285" t="str">
        <f ca="true">+IF(OFFSET('Sanitation Data'!$I$31,0,10*ROW('Sanitation Data'!I200))="","",OFFSET('Sanitation Data'!$I$31,0,10*ROW('Sanitation Data'!I200)))</f>
        <v/>
      </c>
      <c r="DN206" s="285" t="str">
        <f ca="true">+IF(OFFSET('Sanitation Data'!$I$32,0,10*ROW('Sanitation Data'!I200))="","",OFFSET('Sanitation Data'!$I$32,0,10*ROW('Sanitation Data'!I200)))</f>
        <v/>
      </c>
      <c r="DO206" s="285" t="str">
        <f ca="true">+IF(OFFSET('Hygiene Data'!$D$11,0,10*ROW('Hygiene Data'!D200))="","",OFFSET('Hygiene Data'!$D$11,0,10*ROW('Hygiene Data'!D200)))</f>
        <v/>
      </c>
      <c r="DP206" s="285" t="str">
        <f ca="true">+IF(OFFSET('Hygiene Data'!$D$12,0,10*ROW('Hygiene Data'!D200))="","",OFFSET('Hygiene Data'!$D$12,0,10*ROW('Hygiene Data'!D200)))</f>
        <v/>
      </c>
      <c r="DQ206" s="285" t="str">
        <f ca="true">+IF(OFFSET('Hygiene Data'!$D$13,0,10*ROW('Hygiene Data'!D200))="","",OFFSET('Hygiene Data'!$D$13,0,10*ROW('Hygiene Data'!D200)))</f>
        <v/>
      </c>
      <c r="DR206" s="285" t="str">
        <f ca="true">+IF(OFFSET('Hygiene Data'!$E$11,0,10*ROW('Hygiene Data'!E200))="","",OFFSET('Hygiene Data'!$E$11,0,10*ROW('Hygiene Data'!E200)))</f>
        <v/>
      </c>
      <c r="DS206" s="285" t="str">
        <f ca="true">+IF(OFFSET('Hygiene Data'!$E$12,0,10*ROW('Hygiene Data'!E200))="","",OFFSET('Hygiene Data'!$E$12,0,10*ROW('Hygiene Data'!E200)))</f>
        <v/>
      </c>
      <c r="DT206" s="285" t="str">
        <f ca="true">+IF(OFFSET('Hygiene Data'!$E$13,0,10*ROW('Hygiene Data'!E200))="","",OFFSET('Hygiene Data'!$E$13,0,10*ROW('Hygiene Data'!E200)))</f>
        <v/>
      </c>
      <c r="DU206" s="285" t="str">
        <f ca="true">+IF(OFFSET('Hygiene Data'!$F$11,0,10*ROW('Hygiene Data'!F200))="","",OFFSET('Hygiene Data'!$F$11,0,10*ROW('Hygiene Data'!F200)))</f>
        <v/>
      </c>
      <c r="DV206" s="285" t="str">
        <f ca="true">+IF(OFFSET('Hygiene Data'!$F$12,0,10*ROW('Hygiene Data'!F200))="","",OFFSET('Hygiene Data'!$F$12,0,10*ROW('Hygiene Data'!F200)))</f>
        <v/>
      </c>
      <c r="DW206" s="285" t="str">
        <f ca="true">+IF(OFFSET('Hygiene Data'!$F$13,0,10*ROW('Hygiene Data'!F200))="","",OFFSET('Hygiene Data'!$F$13,0,10*ROW('Hygiene Data'!F200)))</f>
        <v/>
      </c>
      <c r="DX206" s="285" t="str">
        <f ca="true">+IF(OFFSET('Hygiene Data'!$G$11,0,10*ROW('Hygiene Data'!G200))="","",OFFSET('Hygiene Data'!$G$11,0,10*ROW('Hygiene Data'!G200)))</f>
        <v/>
      </c>
      <c r="DY206" s="285" t="str">
        <f ca="true">+IF(OFFSET('Hygiene Data'!$G$12,0,10*ROW('Hygiene Data'!G200))="","",OFFSET('Hygiene Data'!$G$12,0,10*ROW('Hygiene Data'!G200)))</f>
        <v/>
      </c>
      <c r="DZ206" s="285" t="str">
        <f ca="true">+IF(OFFSET('Hygiene Data'!$G$13,0,10*ROW('Hygiene Data'!G200))="","",OFFSET('Hygiene Data'!$G$13,0,10*ROW('Hygiene Data'!G200)))</f>
        <v/>
      </c>
      <c r="EA206" s="285" t="str">
        <f ca="true">+IF(OFFSET('Hygiene Data'!$H$11,0,10*ROW('Hygiene Data'!H200))="","",OFFSET('Hygiene Data'!$H$11,0,10*ROW('Hygiene Data'!H200)))</f>
        <v/>
      </c>
      <c r="EB206" s="285" t="str">
        <f ca="true">+IF(OFFSET('Hygiene Data'!$H$12,0,10*ROW('Hygiene Data'!H200))="","",OFFSET('Hygiene Data'!$H$12,0,10*ROW('Hygiene Data'!H200)))</f>
        <v/>
      </c>
      <c r="EC206" s="285" t="str">
        <f ca="true">+IF(OFFSET('Hygiene Data'!$H$13,0,10*ROW('Hygiene Data'!H200))="","",OFFSET('Hygiene Data'!$H$13,0,10*ROW('Hygiene Data'!H200)))</f>
        <v/>
      </c>
      <c r="ED206" s="285" t="str">
        <f ca="true">+IF(OFFSET('Hygiene Data'!$I$11,0,10*ROW('Hygiene Data'!I200))="","",OFFSET('Hygiene Data'!$I$11,0,10*ROW('Hygiene Data'!I200)))</f>
        <v/>
      </c>
      <c r="EE206" s="285" t="str">
        <f ca="true">+IF(OFFSET('Hygiene Data'!$I$12,0,10*ROW('Hygiene Data'!I200))="","",OFFSET('Hygiene Data'!$I$12,0,10*ROW('Hygiene Data'!I200)))</f>
        <v/>
      </c>
      <c r="EF206" s="285" t="str">
        <f ca="true">+IF(OFFSET('Hygiene Data'!$I$13,0,10*ROW('Hygiene Data'!I200))="","",OFFSET('Hygiene Data'!$I$13,0,10*ROW('Hygiene Data'!I200)))</f>
        <v/>
      </c>
    </row>
    <row xmlns:x14ac="http://schemas.microsoft.com/office/spreadsheetml/2009/9/ac" r="207" x14ac:dyDescent="0.2">
      <c r="A207" s="35" t="str">
        <f ca="true">+IF(OFFSET('Water Data'!$B$2,0,10*ROW('Water Data'!E201))="","",OFFSET('Water Data'!$B$2,0,10*ROW('Water Data'!E201)))</f>
        <v/>
      </c>
      <c r="B207" s="35" t="str">
        <f ca="true">+IF(OFFSET('Water Data'!$C$2,0,10*ROW('Water Data'!F201))="","",OFFSET('Water Data'!$C$2,0,10*ROW('Water Data'!F201)))</f>
        <v/>
      </c>
      <c r="C207" s="341" t="str">
        <f t="shared" ca="true" si="3"/>
        <v/>
      </c>
      <c r="D207" s="89"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89"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89"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89"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89"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89"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89"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89"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89"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89"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89"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89"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89"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89"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89"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89"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89"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89"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0"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0"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0"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0"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0"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0"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0"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0"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0"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0"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0"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0"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0"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0"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0"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0"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0"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0"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0"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0"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0"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0"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0"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0"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0"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0"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0"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0"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0"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0"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1"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1"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1"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1"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1"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1"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1"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1"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1"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1"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1"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1"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1"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1"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1"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1"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1"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1"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85"/>
      <c r="BS207" s="285" t="str">
        <f ca="true">+IF(OFFSET('Water Data'!$D$27,0,10*ROW('Water Data'!D201))="","",OFFSET('Water Data'!$D$27,0,10*ROW('Water Data'!D201)))</f>
        <v/>
      </c>
      <c r="BT207" s="285" t="str">
        <f ca="true">+IF(OFFSET('Water Data'!$D$28,0,10*ROW('Water Data'!D201))="","",OFFSET('Water Data'!$D$28,0,10*ROW('Water Data'!D201)))</f>
        <v/>
      </c>
      <c r="BU207" s="285" t="str">
        <f ca="true">+IF(OFFSET('Water Data'!$D$29,0,10*ROW('Water Data'!D201))="","",OFFSET('Water Data'!$D$29,0,10*ROW('Water Data'!D201)))</f>
        <v/>
      </c>
      <c r="BV207" s="285" t="str">
        <f ca="true">+IF(OFFSET('Water Data'!$E$27,0,10*ROW('Water Data'!E201))="","",OFFSET('Water Data'!$E$27,0,10*ROW('Water Data'!E201)))</f>
        <v/>
      </c>
      <c r="BW207" s="285" t="str">
        <f ca="true">+IF(OFFSET('Water Data'!$E$28,0,10*ROW('Water Data'!E201))="","",OFFSET('Water Data'!$E$28,0,10*ROW('Water Data'!E201)))</f>
        <v/>
      </c>
      <c r="BX207" s="285" t="str">
        <f ca="true">+IF(OFFSET('Water Data'!$E$29,0,10*ROW('Water Data'!E201))="","",OFFSET('Water Data'!$E$29,0,10*ROW('Water Data'!E201)))</f>
        <v/>
      </c>
      <c r="BY207" s="285" t="str">
        <f ca="true">+IF(OFFSET('Water Data'!$F$27,0,10*ROW('Water Data'!F201))="","",OFFSET('Water Data'!$F$27,0,10*ROW('Water Data'!F201)))</f>
        <v/>
      </c>
      <c r="BZ207" s="285" t="str">
        <f ca="true">+IF(OFFSET('Water Data'!$F$28,0,10*ROW('Water Data'!F201))="","",OFFSET('Water Data'!$F$28,0,10*ROW('Water Data'!F201)))</f>
        <v/>
      </c>
      <c r="CA207" s="285" t="str">
        <f ca="true">+IF(OFFSET('Water Data'!$F$29,0,10*ROW('Water Data'!F201))="","",OFFSET('Water Data'!$F$29,0,10*ROW('Water Data'!F201)))</f>
        <v/>
      </c>
      <c r="CB207" s="285" t="str">
        <f ca="true">+IF(OFFSET('Water Data'!$G$27,0,10*ROW('Water Data'!G201))="","",OFFSET('Water Data'!$G$27,0,10*ROW('Water Data'!G201)))</f>
        <v/>
      </c>
      <c r="CC207" s="285" t="str">
        <f ca="true">+IF(OFFSET('Water Data'!$G$28,0,10*ROW('Water Data'!G201))="","",OFFSET('Water Data'!$G$28,0,10*ROW('Water Data'!G201)))</f>
        <v/>
      </c>
      <c r="CD207" s="285" t="str">
        <f ca="true">+IF(OFFSET('Water Data'!$G$29,0,10*ROW('Water Data'!G201))="","",OFFSET('Water Data'!$G$29,0,10*ROW('Water Data'!G201)))</f>
        <v/>
      </c>
      <c r="CE207" s="285" t="str">
        <f ca="true">+IF(OFFSET('Water Data'!$H$27,0,10*ROW('Water Data'!H201))="","",OFFSET('Water Data'!$H$27,0,10*ROW('Water Data'!H201)))</f>
        <v/>
      </c>
      <c r="CF207" s="285" t="str">
        <f ca="true">+IF(OFFSET('Water Data'!$H$28,0,10*ROW('Water Data'!H201))="","",OFFSET('Water Data'!$H$28,0,10*ROW('Water Data'!H201)))</f>
        <v/>
      </c>
      <c r="CG207" s="285" t="str">
        <f ca="true">+IF(OFFSET('Water Data'!$H$29,0,10*ROW('Water Data'!H201))="","",OFFSET('Water Data'!$H$29,0,10*ROW('Water Data'!H201)))</f>
        <v/>
      </c>
      <c r="CH207" s="285" t="str">
        <f ca="true">+IF(OFFSET('Water Data'!$I$27,0,10*ROW('Water Data'!I201))="","",OFFSET('Water Data'!$I$27,0,10*ROW('Water Data'!I201)))</f>
        <v/>
      </c>
      <c r="CI207" s="285" t="str">
        <f ca="true">+IF(OFFSET('Water Data'!$I$28,0,10*ROW('Water Data'!I201))="","",OFFSET('Water Data'!$I$28,0,10*ROW('Water Data'!I201)))</f>
        <v/>
      </c>
      <c r="CJ207" s="285" t="str">
        <f ca="true">+IF(OFFSET('Water Data'!$I$29,0,10*ROW('Water Data'!I201))="","",OFFSET('Water Data'!$I$29,0,10*ROW('Water Data'!I201)))</f>
        <v/>
      </c>
      <c r="CK207" s="285" t="str">
        <f ca="true">+IF(OFFSET('Sanitation Data'!$D$28,0,10*ROW('Sanitation Data'!D201))="","",OFFSET('Sanitation Data'!$D$28,0,10*ROW('Sanitation Data'!D201)))</f>
        <v/>
      </c>
      <c r="CL207" s="285" t="str">
        <f ca="true">+IF(OFFSET('Sanitation Data'!$D$29,0,10*ROW('Sanitation Data'!D201))="","",OFFSET('Sanitation Data'!$D$29,0,10*ROW('Sanitation Data'!D201)))</f>
        <v/>
      </c>
      <c r="CM207" s="285" t="str">
        <f ca="true">+IF(OFFSET('Sanitation Data'!$D$30,0,10*ROW('Sanitation Data'!D201))="","",OFFSET('Sanitation Data'!$D$30,0,10*ROW('Sanitation Data'!D201)))</f>
        <v/>
      </c>
      <c r="CN207" s="285" t="str">
        <f ca="true">+IF(OFFSET('Sanitation Data'!$D$31,0,10*ROW('Sanitation Data'!D201))="","",OFFSET('Sanitation Data'!$D$31,0,10*ROW('Sanitation Data'!D201)))</f>
        <v/>
      </c>
      <c r="CO207" s="285" t="str">
        <f ca="true">+IF(OFFSET('Sanitation Data'!$D$32,0,10*ROW('Sanitation Data'!D201))="","",OFFSET('Sanitation Data'!$D$32,0,10*ROW('Sanitation Data'!D201)))</f>
        <v/>
      </c>
      <c r="CP207" s="285" t="str">
        <f ca="true">+IF(OFFSET('Sanitation Data'!$E$28,0,10*ROW('Sanitation Data'!E201))="","",OFFSET('Sanitation Data'!$E$28,0,10*ROW('Sanitation Data'!E201)))</f>
        <v/>
      </c>
      <c r="CQ207" s="285" t="str">
        <f ca="true">+IF(OFFSET('Sanitation Data'!$E$29,0,10*ROW('Sanitation Data'!E201))="","",OFFSET('Sanitation Data'!$E$29,0,10*ROW('Sanitation Data'!E201)))</f>
        <v/>
      </c>
      <c r="CR207" s="285" t="str">
        <f ca="true">+IF(OFFSET('Sanitation Data'!$E$30,0,10*ROW('Sanitation Data'!E201))="","",OFFSET('Sanitation Data'!$E$30,0,10*ROW('Sanitation Data'!E201)))</f>
        <v/>
      </c>
      <c r="CS207" s="285" t="str">
        <f ca="true">+IF(OFFSET('Sanitation Data'!$E$31,0,10*ROW('Sanitation Data'!E201))="","",OFFSET('Sanitation Data'!$E$31,0,10*ROW('Sanitation Data'!E201)))</f>
        <v/>
      </c>
      <c r="CT207" s="285" t="str">
        <f ca="true">+IF(OFFSET('Sanitation Data'!$E$32,0,10*ROW('Sanitation Data'!E201))="","",OFFSET('Sanitation Data'!$E$32,0,10*ROW('Sanitation Data'!E201)))</f>
        <v/>
      </c>
      <c r="CU207" s="285" t="str">
        <f ca="true">+IF(OFFSET('Sanitation Data'!$F$28,0,10*ROW('Sanitation Data'!F201))="","",OFFSET('Sanitation Data'!$F$28,0,10*ROW('Sanitation Data'!F201)))</f>
        <v/>
      </c>
      <c r="CV207" s="285" t="str">
        <f ca="true">+IF(OFFSET('Sanitation Data'!$F$29,0,10*ROW('Sanitation Data'!F201))="","",OFFSET('Sanitation Data'!$F$29,0,10*ROW('Sanitation Data'!F201)))</f>
        <v/>
      </c>
      <c r="CW207" s="285" t="str">
        <f ca="true">+IF(OFFSET('Sanitation Data'!$F$30,0,10*ROW('Sanitation Data'!F201))="","",OFFSET('Sanitation Data'!$F$30,0,10*ROW('Sanitation Data'!F201)))</f>
        <v/>
      </c>
      <c r="CX207" s="285" t="str">
        <f ca="true">+IF(OFFSET('Sanitation Data'!$F$31,0,10*ROW('Sanitation Data'!F201))="","",OFFSET('Sanitation Data'!$F$31,0,10*ROW('Sanitation Data'!F201)))</f>
        <v/>
      </c>
      <c r="CY207" s="285" t="str">
        <f ca="true">+IF(OFFSET('Sanitation Data'!$F$32,0,10*ROW('Sanitation Data'!F201))="","",OFFSET('Sanitation Data'!$F$32,0,10*ROW('Sanitation Data'!F201)))</f>
        <v/>
      </c>
      <c r="CZ207" s="285" t="str">
        <f ca="true">+IF(OFFSET('Sanitation Data'!$G$28,0,10*ROW('Sanitation Data'!G201))="","",OFFSET('Sanitation Data'!$G$28,0,10*ROW('Sanitation Data'!G201)))</f>
        <v/>
      </c>
      <c r="DA207" s="285" t="str">
        <f ca="true">+IF(OFFSET('Sanitation Data'!$G$29,0,10*ROW('Sanitation Data'!G201))="","",OFFSET('Sanitation Data'!$G$29,0,10*ROW('Sanitation Data'!G201)))</f>
        <v/>
      </c>
      <c r="DB207" s="285" t="str">
        <f ca="true">+IF(OFFSET('Sanitation Data'!$G$30,0,10*ROW('Sanitation Data'!G201))="","",OFFSET('Sanitation Data'!$G$30,0,10*ROW('Sanitation Data'!G201)))</f>
        <v/>
      </c>
      <c r="DC207" s="285" t="str">
        <f ca="true">+IF(OFFSET('Sanitation Data'!$G$31,0,10*ROW('Sanitation Data'!G201))="","",OFFSET('Sanitation Data'!$G$31,0,10*ROW('Sanitation Data'!G201)))</f>
        <v/>
      </c>
      <c r="DD207" s="285" t="str">
        <f ca="true">+IF(OFFSET('Sanitation Data'!$G$32,0,10*ROW('Sanitation Data'!G201))="","",OFFSET('Sanitation Data'!$G$32,0,10*ROW('Sanitation Data'!G201)))</f>
        <v/>
      </c>
      <c r="DE207" s="285" t="str">
        <f ca="true">+IF(OFFSET('Sanitation Data'!$H$28,0,10*ROW('Sanitation Data'!H201))="","",OFFSET('Sanitation Data'!$H$28,0,10*ROW('Sanitation Data'!H201)))</f>
        <v/>
      </c>
      <c r="DF207" s="285" t="str">
        <f ca="true">+IF(OFFSET('Sanitation Data'!$H$29,0,10*ROW('Sanitation Data'!H201))="","",OFFSET('Sanitation Data'!$H$29,0,10*ROW('Sanitation Data'!H201)))</f>
        <v/>
      </c>
      <c r="DG207" s="285" t="str">
        <f ca="true">+IF(OFFSET('Sanitation Data'!$H$30,0,10*ROW('Sanitation Data'!H201))="","",OFFSET('Sanitation Data'!$H$30,0,10*ROW('Sanitation Data'!H201)))</f>
        <v/>
      </c>
      <c r="DH207" s="285" t="str">
        <f ca="true">+IF(OFFSET('Sanitation Data'!$H$31,0,10*ROW('Sanitation Data'!H201))="","",OFFSET('Sanitation Data'!$H$31,0,10*ROW('Sanitation Data'!H201)))</f>
        <v/>
      </c>
      <c r="DI207" s="285" t="str">
        <f ca="true">+IF(OFFSET('Sanitation Data'!$H$32,0,10*ROW('Sanitation Data'!H201))="","",OFFSET('Sanitation Data'!$H$32,0,10*ROW('Sanitation Data'!H201)))</f>
        <v/>
      </c>
      <c r="DJ207" s="285" t="str">
        <f ca="true">+IF(OFFSET('Sanitation Data'!$I$28,0,10*ROW('Sanitation Data'!I201))="","",OFFSET('Sanitation Data'!$I$28,0,10*ROW('Sanitation Data'!I201)))</f>
        <v/>
      </c>
      <c r="DK207" s="285" t="str">
        <f ca="true">+IF(OFFSET('Sanitation Data'!$I$29,0,10*ROW('Sanitation Data'!I201))="","",OFFSET('Sanitation Data'!$I$29,0,10*ROW('Sanitation Data'!I201)))</f>
        <v/>
      </c>
      <c r="DL207" s="285" t="str">
        <f ca="true">+IF(OFFSET('Sanitation Data'!$I$30,0,10*ROW('Sanitation Data'!I201))="","",OFFSET('Sanitation Data'!$I$30,0,10*ROW('Sanitation Data'!I201)))</f>
        <v/>
      </c>
      <c r="DM207" s="285" t="str">
        <f ca="true">+IF(OFFSET('Sanitation Data'!$I$31,0,10*ROW('Sanitation Data'!I201))="","",OFFSET('Sanitation Data'!$I$31,0,10*ROW('Sanitation Data'!I201)))</f>
        <v/>
      </c>
      <c r="DN207" s="285" t="str">
        <f ca="true">+IF(OFFSET('Sanitation Data'!$I$32,0,10*ROW('Sanitation Data'!I201))="","",OFFSET('Sanitation Data'!$I$32,0,10*ROW('Sanitation Data'!I201)))</f>
        <v/>
      </c>
      <c r="DO207" s="285" t="str">
        <f ca="true">+IF(OFFSET('Hygiene Data'!$D$11,0,10*ROW('Hygiene Data'!D201))="","",OFFSET('Hygiene Data'!$D$11,0,10*ROW('Hygiene Data'!D201)))</f>
        <v/>
      </c>
      <c r="DP207" s="285" t="str">
        <f ca="true">+IF(OFFSET('Hygiene Data'!$D$12,0,10*ROW('Hygiene Data'!D201))="","",OFFSET('Hygiene Data'!$D$12,0,10*ROW('Hygiene Data'!D201)))</f>
        <v/>
      </c>
      <c r="DQ207" s="285" t="str">
        <f ca="true">+IF(OFFSET('Hygiene Data'!$D$13,0,10*ROW('Hygiene Data'!D201))="","",OFFSET('Hygiene Data'!$D$13,0,10*ROW('Hygiene Data'!D201)))</f>
        <v/>
      </c>
      <c r="DR207" s="285" t="str">
        <f ca="true">+IF(OFFSET('Hygiene Data'!$E$11,0,10*ROW('Hygiene Data'!E201))="","",OFFSET('Hygiene Data'!$E$11,0,10*ROW('Hygiene Data'!E201)))</f>
        <v/>
      </c>
      <c r="DS207" s="285" t="str">
        <f ca="true">+IF(OFFSET('Hygiene Data'!$E$12,0,10*ROW('Hygiene Data'!E201))="","",OFFSET('Hygiene Data'!$E$12,0,10*ROW('Hygiene Data'!E201)))</f>
        <v/>
      </c>
      <c r="DT207" s="285" t="str">
        <f ca="true">+IF(OFFSET('Hygiene Data'!$E$13,0,10*ROW('Hygiene Data'!E201))="","",OFFSET('Hygiene Data'!$E$13,0,10*ROW('Hygiene Data'!E201)))</f>
        <v/>
      </c>
      <c r="DU207" s="285" t="str">
        <f ca="true">+IF(OFFSET('Hygiene Data'!$F$11,0,10*ROW('Hygiene Data'!F201))="","",OFFSET('Hygiene Data'!$F$11,0,10*ROW('Hygiene Data'!F201)))</f>
        <v/>
      </c>
      <c r="DV207" s="285" t="str">
        <f ca="true">+IF(OFFSET('Hygiene Data'!$F$12,0,10*ROW('Hygiene Data'!F201))="","",OFFSET('Hygiene Data'!$F$12,0,10*ROW('Hygiene Data'!F201)))</f>
        <v/>
      </c>
      <c r="DW207" s="285" t="str">
        <f ca="true">+IF(OFFSET('Hygiene Data'!$F$13,0,10*ROW('Hygiene Data'!F201))="","",OFFSET('Hygiene Data'!$F$13,0,10*ROW('Hygiene Data'!F201)))</f>
        <v/>
      </c>
      <c r="DX207" s="285" t="str">
        <f ca="true">+IF(OFFSET('Hygiene Data'!$G$11,0,10*ROW('Hygiene Data'!G201))="","",OFFSET('Hygiene Data'!$G$11,0,10*ROW('Hygiene Data'!G201)))</f>
        <v/>
      </c>
      <c r="DY207" s="285" t="str">
        <f ca="true">+IF(OFFSET('Hygiene Data'!$G$12,0,10*ROW('Hygiene Data'!G201))="","",OFFSET('Hygiene Data'!$G$12,0,10*ROW('Hygiene Data'!G201)))</f>
        <v/>
      </c>
      <c r="DZ207" s="285" t="str">
        <f ca="true">+IF(OFFSET('Hygiene Data'!$G$13,0,10*ROW('Hygiene Data'!G201))="","",OFFSET('Hygiene Data'!$G$13,0,10*ROW('Hygiene Data'!G201)))</f>
        <v/>
      </c>
      <c r="EA207" s="285" t="str">
        <f ca="true">+IF(OFFSET('Hygiene Data'!$H$11,0,10*ROW('Hygiene Data'!H201))="","",OFFSET('Hygiene Data'!$H$11,0,10*ROW('Hygiene Data'!H201)))</f>
        <v/>
      </c>
      <c r="EB207" s="285" t="str">
        <f ca="true">+IF(OFFSET('Hygiene Data'!$H$12,0,10*ROW('Hygiene Data'!H201))="","",OFFSET('Hygiene Data'!$H$12,0,10*ROW('Hygiene Data'!H201)))</f>
        <v/>
      </c>
      <c r="EC207" s="285" t="str">
        <f ca="true">+IF(OFFSET('Hygiene Data'!$H$13,0,10*ROW('Hygiene Data'!H201))="","",OFFSET('Hygiene Data'!$H$13,0,10*ROW('Hygiene Data'!H201)))</f>
        <v/>
      </c>
      <c r="ED207" s="285" t="str">
        <f ca="true">+IF(OFFSET('Hygiene Data'!$I$11,0,10*ROW('Hygiene Data'!I201))="","",OFFSET('Hygiene Data'!$I$11,0,10*ROW('Hygiene Data'!I201)))</f>
        <v/>
      </c>
      <c r="EE207" s="285" t="str">
        <f ca="true">+IF(OFFSET('Hygiene Data'!$I$12,0,10*ROW('Hygiene Data'!I201))="","",OFFSET('Hygiene Data'!$I$12,0,10*ROW('Hygiene Data'!I201)))</f>
        <v/>
      </c>
      <c r="EF207" s="285" t="str">
        <f ca="true">+IF(OFFSET('Hygiene Data'!$I$13,0,10*ROW('Hygiene Data'!I201))="","",OFFSET('Hygiene Data'!$I$13,0,10*ROW('Hygiene Data'!I201)))</f>
        <v/>
      </c>
    </row>
    <row xmlns:x14ac="http://schemas.microsoft.com/office/spreadsheetml/2009/9/ac" r="208" s="32" customFormat="true" x14ac:dyDescent="0.2"/>
    <row xmlns:x14ac="http://schemas.microsoft.com/office/spreadsheetml/2009/9/ac" r="209" s="32" customFormat="true" x14ac:dyDescent="0.2"/>
    <row xmlns:x14ac="http://schemas.microsoft.com/office/spreadsheetml/2009/9/ac" r="210" s="32" customFormat="true" x14ac:dyDescent="0.2"/>
    <row xmlns:x14ac="http://schemas.microsoft.com/office/spreadsheetml/2009/9/ac" r="211" s="32" customFormat="true" x14ac:dyDescent="0.2"/>
    <row xmlns:x14ac="http://schemas.microsoft.com/office/spreadsheetml/2009/9/ac" r="212" s="32" customFormat="true" x14ac:dyDescent="0.2"/>
    <row xmlns:x14ac="http://schemas.microsoft.com/office/spreadsheetml/2009/9/ac" r="213" s="32" customFormat="true" x14ac:dyDescent="0.2"/>
    <row xmlns:x14ac="http://schemas.microsoft.com/office/spreadsheetml/2009/9/ac" r="214" s="32" customFormat="true" x14ac:dyDescent="0.2"/>
    <row xmlns:x14ac="http://schemas.microsoft.com/office/spreadsheetml/2009/9/ac" r="215" s="32" customFormat="true" x14ac:dyDescent="0.2"/>
    <row xmlns:x14ac="http://schemas.microsoft.com/office/spreadsheetml/2009/9/ac" r="216" s="32" customFormat="true" x14ac:dyDescent="0.2"/>
    <row xmlns:x14ac="http://schemas.microsoft.com/office/spreadsheetml/2009/9/ac" r="217" s="32" customFormat="true" x14ac:dyDescent="0.2"/>
    <row xmlns:x14ac="http://schemas.microsoft.com/office/spreadsheetml/2009/9/ac" r="218" s="32" customFormat="true" x14ac:dyDescent="0.2"/>
    <row xmlns:x14ac="http://schemas.microsoft.com/office/spreadsheetml/2009/9/ac" r="219" s="32" customFormat="true" x14ac:dyDescent="0.2"/>
    <row xmlns:x14ac="http://schemas.microsoft.com/office/spreadsheetml/2009/9/ac" r="220" s="32" customFormat="true" x14ac:dyDescent="0.2"/>
    <row xmlns:x14ac="http://schemas.microsoft.com/office/spreadsheetml/2009/9/ac" r="221" s="32" customFormat="true" x14ac:dyDescent="0.2"/>
    <row xmlns:x14ac="http://schemas.microsoft.com/office/spreadsheetml/2009/9/ac" r="222" s="32" customFormat="true" x14ac:dyDescent="0.2"/>
    <row xmlns:x14ac="http://schemas.microsoft.com/office/spreadsheetml/2009/9/ac" r="223" s="32" customFormat="true" x14ac:dyDescent="0.2"/>
    <row xmlns:x14ac="http://schemas.microsoft.com/office/spreadsheetml/2009/9/ac" r="224" s="32" customFormat="true" x14ac:dyDescent="0.2"/>
    <row xmlns:x14ac="http://schemas.microsoft.com/office/spreadsheetml/2009/9/ac" r="225" s="32" customFormat="true" x14ac:dyDescent="0.2"/>
    <row xmlns:x14ac="http://schemas.microsoft.com/office/spreadsheetml/2009/9/ac" r="226" s="32" customFormat="true" x14ac:dyDescent="0.2"/>
    <row xmlns:x14ac="http://schemas.microsoft.com/office/spreadsheetml/2009/9/ac" r="227" s="32" customFormat="true" x14ac:dyDescent="0.2"/>
    <row xmlns:x14ac="http://schemas.microsoft.com/office/spreadsheetml/2009/9/ac" r="228" s="32" customFormat="true" x14ac:dyDescent="0.2"/>
    <row xmlns:x14ac="http://schemas.microsoft.com/office/spreadsheetml/2009/9/ac" r="229" s="32" customFormat="true" x14ac:dyDescent="0.2"/>
    <row xmlns:x14ac="http://schemas.microsoft.com/office/spreadsheetml/2009/9/ac" r="230" s="32" customFormat="true" x14ac:dyDescent="0.2"/>
    <row xmlns:x14ac="http://schemas.microsoft.com/office/spreadsheetml/2009/9/ac" r="231" s="32" customFormat="true" x14ac:dyDescent="0.2"/>
    <row xmlns:x14ac="http://schemas.microsoft.com/office/spreadsheetml/2009/9/ac" r="232" s="32" customFormat="true" x14ac:dyDescent="0.2"/>
    <row xmlns:x14ac="http://schemas.microsoft.com/office/spreadsheetml/2009/9/ac" r="233" s="32" customFormat="true" x14ac:dyDescent="0.2"/>
    <row xmlns:x14ac="http://schemas.microsoft.com/office/spreadsheetml/2009/9/ac" r="234" s="32" customFormat="true" x14ac:dyDescent="0.2"/>
    <row xmlns:x14ac="http://schemas.microsoft.com/office/spreadsheetml/2009/9/ac" r="235" s="32" customFormat="true" x14ac:dyDescent="0.2"/>
    <row xmlns:x14ac="http://schemas.microsoft.com/office/spreadsheetml/2009/9/ac" r="236" s="32" customFormat="true" x14ac:dyDescent="0.2"/>
    <row xmlns:x14ac="http://schemas.microsoft.com/office/spreadsheetml/2009/9/ac" r="237" s="32" customFormat="true" x14ac:dyDescent="0.2"/>
    <row xmlns:x14ac="http://schemas.microsoft.com/office/spreadsheetml/2009/9/ac" r="238" s="32" customFormat="true" x14ac:dyDescent="0.2"/>
    <row xmlns:x14ac="http://schemas.microsoft.com/office/spreadsheetml/2009/9/ac" r="239" s="32" customFormat="true" x14ac:dyDescent="0.2"/>
    <row xmlns:x14ac="http://schemas.microsoft.com/office/spreadsheetml/2009/9/ac" r="240" s="32" customFormat="true" x14ac:dyDescent="0.2"/>
    <row xmlns:x14ac="http://schemas.microsoft.com/office/spreadsheetml/2009/9/ac" r="241" s="32" customFormat="true" x14ac:dyDescent="0.2"/>
    <row xmlns:x14ac="http://schemas.microsoft.com/office/spreadsheetml/2009/9/ac" r="242" s="32" customFormat="true" x14ac:dyDescent="0.2"/>
    <row xmlns:x14ac="http://schemas.microsoft.com/office/spreadsheetml/2009/9/ac" r="243" s="32" customFormat="true" x14ac:dyDescent="0.2"/>
    <row xmlns:x14ac="http://schemas.microsoft.com/office/spreadsheetml/2009/9/ac" r="244" s="32" customFormat="true" x14ac:dyDescent="0.2"/>
    <row xmlns:x14ac="http://schemas.microsoft.com/office/spreadsheetml/2009/9/ac" r="245" s="32" customFormat="true" x14ac:dyDescent="0.2"/>
    <row xmlns:x14ac="http://schemas.microsoft.com/office/spreadsheetml/2009/9/ac" r="246" s="32" customFormat="true" x14ac:dyDescent="0.2"/>
    <row xmlns:x14ac="http://schemas.microsoft.com/office/spreadsheetml/2009/9/ac" r="247" s="32" customFormat="true" x14ac:dyDescent="0.2"/>
    <row xmlns:x14ac="http://schemas.microsoft.com/office/spreadsheetml/2009/9/ac" r="248" s="32" customFormat="true" x14ac:dyDescent="0.2"/>
    <row xmlns:x14ac="http://schemas.microsoft.com/office/spreadsheetml/2009/9/ac" r="249" s="32" customFormat="true" x14ac:dyDescent="0.2"/>
    <row xmlns:x14ac="http://schemas.microsoft.com/office/spreadsheetml/2009/9/ac" r="250" s="32" customFormat="true" x14ac:dyDescent="0.2"/>
    <row xmlns:x14ac="http://schemas.microsoft.com/office/spreadsheetml/2009/9/ac" r="251" s="32" customFormat="true" x14ac:dyDescent="0.2"/>
    <row xmlns:x14ac="http://schemas.microsoft.com/office/spreadsheetml/2009/9/ac" r="252" s="32" customFormat="true" x14ac:dyDescent="0.2"/>
    <row xmlns:x14ac="http://schemas.microsoft.com/office/spreadsheetml/2009/9/ac" r="253" s="32" customFormat="true" x14ac:dyDescent="0.2"/>
    <row xmlns:x14ac="http://schemas.microsoft.com/office/spreadsheetml/2009/9/ac" r="254" s="32" customFormat="true" x14ac:dyDescent="0.2"/>
    <row xmlns:x14ac="http://schemas.microsoft.com/office/spreadsheetml/2009/9/ac" r="255" s="32" customFormat="true" x14ac:dyDescent="0.2"/>
    <row xmlns:x14ac="http://schemas.microsoft.com/office/spreadsheetml/2009/9/ac" r="256" s="32" customFormat="true" x14ac:dyDescent="0.2"/>
    <row xmlns:x14ac="http://schemas.microsoft.com/office/spreadsheetml/2009/9/ac" r="257" s="32" customFormat="true" x14ac:dyDescent="0.2"/>
    <row xmlns:x14ac="http://schemas.microsoft.com/office/spreadsheetml/2009/9/ac" r="258" s="32" customFormat="true" x14ac:dyDescent="0.2"/>
    <row xmlns:x14ac="http://schemas.microsoft.com/office/spreadsheetml/2009/9/ac" r="259" s="32" customFormat="true" x14ac:dyDescent="0.2"/>
    <row xmlns:x14ac="http://schemas.microsoft.com/office/spreadsheetml/2009/9/ac" r="260" s="32" customFormat="true" x14ac:dyDescent="0.2"/>
    <row xmlns:x14ac="http://schemas.microsoft.com/office/spreadsheetml/2009/9/ac" r="261" s="32" customFormat="true" x14ac:dyDescent="0.2"/>
    <row xmlns:x14ac="http://schemas.microsoft.com/office/spreadsheetml/2009/9/ac" r="262" s="32" customFormat="true" x14ac:dyDescent="0.2"/>
    <row xmlns:x14ac="http://schemas.microsoft.com/office/spreadsheetml/2009/9/ac" r="263" s="32" customFormat="true" x14ac:dyDescent="0.2"/>
    <row xmlns:x14ac="http://schemas.microsoft.com/office/spreadsheetml/2009/9/ac" r="264" s="32" customFormat="true" x14ac:dyDescent="0.2"/>
    <row xmlns:x14ac="http://schemas.microsoft.com/office/spreadsheetml/2009/9/ac" r="265" s="32" customFormat="true" x14ac:dyDescent="0.2"/>
    <row xmlns:x14ac="http://schemas.microsoft.com/office/spreadsheetml/2009/9/ac" r="266" s="32" customFormat="true" x14ac:dyDescent="0.2"/>
    <row xmlns:x14ac="http://schemas.microsoft.com/office/spreadsheetml/2009/9/ac" r="267" s="32" customFormat="true" x14ac:dyDescent="0.2"/>
    <row xmlns:x14ac="http://schemas.microsoft.com/office/spreadsheetml/2009/9/ac" r="268" s="32" customFormat="true" x14ac:dyDescent="0.2"/>
    <row xmlns:x14ac="http://schemas.microsoft.com/office/spreadsheetml/2009/9/ac" r="269" s="32" customFormat="true" x14ac:dyDescent="0.2"/>
    <row xmlns:x14ac="http://schemas.microsoft.com/office/spreadsheetml/2009/9/ac" r="270" s="32" customFormat="true" x14ac:dyDescent="0.2"/>
    <row xmlns:x14ac="http://schemas.microsoft.com/office/spreadsheetml/2009/9/ac" r="271" s="32" customFormat="true" x14ac:dyDescent="0.2"/>
    <row xmlns:x14ac="http://schemas.microsoft.com/office/spreadsheetml/2009/9/ac" r="272" s="32" customFormat="true" x14ac:dyDescent="0.2"/>
    <row xmlns:x14ac="http://schemas.microsoft.com/office/spreadsheetml/2009/9/ac" r="273" s="32" customFormat="true" x14ac:dyDescent="0.2"/>
    <row xmlns:x14ac="http://schemas.microsoft.com/office/spreadsheetml/2009/9/ac" r="274" s="32" customFormat="true" x14ac:dyDescent="0.2"/>
    <row xmlns:x14ac="http://schemas.microsoft.com/office/spreadsheetml/2009/9/ac" r="275" s="32" customFormat="true" x14ac:dyDescent="0.2"/>
    <row xmlns:x14ac="http://schemas.microsoft.com/office/spreadsheetml/2009/9/ac" r="276" s="32" customFormat="true" x14ac:dyDescent="0.2"/>
    <row xmlns:x14ac="http://schemas.microsoft.com/office/spreadsheetml/2009/9/ac" r="277" s="32" customFormat="true" x14ac:dyDescent="0.2"/>
    <row xmlns:x14ac="http://schemas.microsoft.com/office/spreadsheetml/2009/9/ac" r="278" s="32" customFormat="true" x14ac:dyDescent="0.2"/>
    <row xmlns:x14ac="http://schemas.microsoft.com/office/spreadsheetml/2009/9/ac" r="279" s="32" customFormat="true" x14ac:dyDescent="0.2"/>
    <row xmlns:x14ac="http://schemas.microsoft.com/office/spreadsheetml/2009/9/ac" r="280" s="32" customFormat="true" x14ac:dyDescent="0.2"/>
    <row xmlns:x14ac="http://schemas.microsoft.com/office/spreadsheetml/2009/9/ac" r="281" s="32" customFormat="true" x14ac:dyDescent="0.2"/>
    <row xmlns:x14ac="http://schemas.microsoft.com/office/spreadsheetml/2009/9/ac" r="282" s="32" customFormat="true" x14ac:dyDescent="0.2"/>
    <row xmlns:x14ac="http://schemas.microsoft.com/office/spreadsheetml/2009/9/ac" r="283" s="32" customFormat="true" x14ac:dyDescent="0.2"/>
    <row xmlns:x14ac="http://schemas.microsoft.com/office/spreadsheetml/2009/9/ac" r="284" s="32" customFormat="true" x14ac:dyDescent="0.2"/>
    <row xmlns:x14ac="http://schemas.microsoft.com/office/spreadsheetml/2009/9/ac" r="285" s="32" customFormat="true" x14ac:dyDescent="0.2"/>
    <row xmlns:x14ac="http://schemas.microsoft.com/office/spreadsheetml/2009/9/ac" r="286" s="32" customFormat="true" x14ac:dyDescent="0.2"/>
    <row xmlns:x14ac="http://schemas.microsoft.com/office/spreadsheetml/2009/9/ac" r="287" s="32" customFormat="true" x14ac:dyDescent="0.2"/>
    <row xmlns:x14ac="http://schemas.microsoft.com/office/spreadsheetml/2009/9/ac" r="288" s="32" customFormat="true" x14ac:dyDescent="0.2"/>
    <row xmlns:x14ac="http://schemas.microsoft.com/office/spreadsheetml/2009/9/ac" r="289" s="32" customFormat="true" x14ac:dyDescent="0.2"/>
    <row xmlns:x14ac="http://schemas.microsoft.com/office/spreadsheetml/2009/9/ac" r="290" s="32" customFormat="true" x14ac:dyDescent="0.2"/>
    <row xmlns:x14ac="http://schemas.microsoft.com/office/spreadsheetml/2009/9/ac" r="291" s="32" customFormat="true" x14ac:dyDescent="0.2"/>
    <row xmlns:x14ac="http://schemas.microsoft.com/office/spreadsheetml/2009/9/ac" r="292" s="32" customFormat="true" x14ac:dyDescent="0.2"/>
    <row xmlns:x14ac="http://schemas.microsoft.com/office/spreadsheetml/2009/9/ac" r="293" s="32" customFormat="true" x14ac:dyDescent="0.2"/>
    <row xmlns:x14ac="http://schemas.microsoft.com/office/spreadsheetml/2009/9/ac" r="294" s="32" customFormat="true" x14ac:dyDescent="0.2"/>
    <row xmlns:x14ac="http://schemas.microsoft.com/office/spreadsheetml/2009/9/ac" r="295" s="32" customFormat="true" x14ac:dyDescent="0.2"/>
    <row xmlns:x14ac="http://schemas.microsoft.com/office/spreadsheetml/2009/9/ac" r="296" s="32" customFormat="true" x14ac:dyDescent="0.2"/>
    <row xmlns:x14ac="http://schemas.microsoft.com/office/spreadsheetml/2009/9/ac" r="297" s="32" customFormat="true" x14ac:dyDescent="0.2"/>
    <row xmlns:x14ac="http://schemas.microsoft.com/office/spreadsheetml/2009/9/ac" r="298" s="32" customFormat="true" x14ac:dyDescent="0.2"/>
    <row xmlns:x14ac="http://schemas.microsoft.com/office/spreadsheetml/2009/9/ac" r="299" s="32" customFormat="true" x14ac:dyDescent="0.2"/>
    <row xmlns:x14ac="http://schemas.microsoft.com/office/spreadsheetml/2009/9/ac" r="300" s="32" customFormat="true" x14ac:dyDescent="0.2"/>
    <row xmlns:x14ac="http://schemas.microsoft.com/office/spreadsheetml/2009/9/ac" r="301" s="32" customFormat="true" x14ac:dyDescent="0.2"/>
    <row xmlns:x14ac="http://schemas.microsoft.com/office/spreadsheetml/2009/9/ac" r="302" s="32" customFormat="true" x14ac:dyDescent="0.2"/>
    <row xmlns:x14ac="http://schemas.microsoft.com/office/spreadsheetml/2009/9/ac" r="303" s="32" customFormat="true" x14ac:dyDescent="0.2"/>
    <row xmlns:x14ac="http://schemas.microsoft.com/office/spreadsheetml/2009/9/ac" r="304" s="32" customFormat="true" x14ac:dyDescent="0.2"/>
    <row xmlns:x14ac="http://schemas.microsoft.com/office/spreadsheetml/2009/9/ac" r="305" s="32" customFormat="true" x14ac:dyDescent="0.2"/>
    <row xmlns:x14ac="http://schemas.microsoft.com/office/spreadsheetml/2009/9/ac" r="306" s="32" customFormat="true" x14ac:dyDescent="0.2"/>
    <row xmlns:x14ac="http://schemas.microsoft.com/office/spreadsheetml/2009/9/ac" r="307" s="32" customFormat="true" x14ac:dyDescent="0.2"/>
    <row xmlns:x14ac="http://schemas.microsoft.com/office/spreadsheetml/2009/9/ac" r="308" s="32" customFormat="true" x14ac:dyDescent="0.2"/>
    <row xmlns:x14ac="http://schemas.microsoft.com/office/spreadsheetml/2009/9/ac" r="309" s="32" customFormat="true" x14ac:dyDescent="0.2"/>
    <row xmlns:x14ac="http://schemas.microsoft.com/office/spreadsheetml/2009/9/ac" r="310" s="32" customFormat="true" x14ac:dyDescent="0.2"/>
    <row xmlns:x14ac="http://schemas.microsoft.com/office/spreadsheetml/2009/9/ac" r="311" s="32" customFormat="true" x14ac:dyDescent="0.2"/>
    <row xmlns:x14ac="http://schemas.microsoft.com/office/spreadsheetml/2009/9/ac" r="312" s="32" customFormat="true" x14ac:dyDescent="0.2"/>
    <row xmlns:x14ac="http://schemas.microsoft.com/office/spreadsheetml/2009/9/ac" r="313" s="32" customFormat="true" x14ac:dyDescent="0.2"/>
    <row xmlns:x14ac="http://schemas.microsoft.com/office/spreadsheetml/2009/9/ac" r="314" s="32" customFormat="true" x14ac:dyDescent="0.2"/>
    <row xmlns:x14ac="http://schemas.microsoft.com/office/spreadsheetml/2009/9/ac" r="315" s="32" customFormat="true" x14ac:dyDescent="0.2"/>
    <row xmlns:x14ac="http://schemas.microsoft.com/office/spreadsheetml/2009/9/ac" r="316" s="32" customFormat="true" x14ac:dyDescent="0.2"/>
    <row xmlns:x14ac="http://schemas.microsoft.com/office/spreadsheetml/2009/9/ac" r="317" s="32" customFormat="true" x14ac:dyDescent="0.2"/>
    <row xmlns:x14ac="http://schemas.microsoft.com/office/spreadsheetml/2009/9/ac" r="318" s="32" customFormat="true" x14ac:dyDescent="0.2"/>
    <row xmlns:x14ac="http://schemas.microsoft.com/office/spreadsheetml/2009/9/ac" r="319" s="32" customFormat="true" x14ac:dyDescent="0.2"/>
    <row xmlns:x14ac="http://schemas.microsoft.com/office/spreadsheetml/2009/9/ac" r="320" s="32" customFormat="true" x14ac:dyDescent="0.2"/>
    <row xmlns:x14ac="http://schemas.microsoft.com/office/spreadsheetml/2009/9/ac" r="321" s="32" customFormat="true" x14ac:dyDescent="0.2"/>
    <row xmlns:x14ac="http://schemas.microsoft.com/office/spreadsheetml/2009/9/ac" r="322" s="32" customFormat="true" x14ac:dyDescent="0.2"/>
    <row xmlns:x14ac="http://schemas.microsoft.com/office/spreadsheetml/2009/9/ac" r="323" s="32" customFormat="true" x14ac:dyDescent="0.2"/>
    <row xmlns:x14ac="http://schemas.microsoft.com/office/spreadsheetml/2009/9/ac" r="324" s="32" customFormat="true" x14ac:dyDescent="0.2"/>
    <row xmlns:x14ac="http://schemas.microsoft.com/office/spreadsheetml/2009/9/ac" r="325" s="32" customFormat="true" x14ac:dyDescent="0.2"/>
    <row xmlns:x14ac="http://schemas.microsoft.com/office/spreadsheetml/2009/9/ac" r="326" s="32" customFormat="true" x14ac:dyDescent="0.2"/>
    <row xmlns:x14ac="http://schemas.microsoft.com/office/spreadsheetml/2009/9/ac" r="327" s="32" customFormat="true" x14ac:dyDescent="0.2"/>
    <row xmlns:x14ac="http://schemas.microsoft.com/office/spreadsheetml/2009/9/ac" r="328" s="32" customFormat="true" x14ac:dyDescent="0.2"/>
    <row xmlns:x14ac="http://schemas.microsoft.com/office/spreadsheetml/2009/9/ac" r="329" s="32" customFormat="true" x14ac:dyDescent="0.2"/>
    <row xmlns:x14ac="http://schemas.microsoft.com/office/spreadsheetml/2009/9/ac" r="330" s="32" customFormat="true" x14ac:dyDescent="0.2"/>
    <row xmlns:x14ac="http://schemas.microsoft.com/office/spreadsheetml/2009/9/ac" r="331" s="32" customFormat="true" x14ac:dyDescent="0.2"/>
    <row xmlns:x14ac="http://schemas.microsoft.com/office/spreadsheetml/2009/9/ac" r="332" s="32" customFormat="true" x14ac:dyDescent="0.2"/>
    <row xmlns:x14ac="http://schemas.microsoft.com/office/spreadsheetml/2009/9/ac" r="333" s="32" customFormat="true" x14ac:dyDescent="0.2"/>
    <row xmlns:x14ac="http://schemas.microsoft.com/office/spreadsheetml/2009/9/ac" r="334" s="32" customFormat="true" x14ac:dyDescent="0.2"/>
    <row xmlns:x14ac="http://schemas.microsoft.com/office/spreadsheetml/2009/9/ac" r="335" s="32" customFormat="true" x14ac:dyDescent="0.2"/>
    <row xmlns:x14ac="http://schemas.microsoft.com/office/spreadsheetml/2009/9/ac" r="336" s="32" customFormat="true" x14ac:dyDescent="0.2"/>
    <row xmlns:x14ac="http://schemas.microsoft.com/office/spreadsheetml/2009/9/ac" r="337" s="32" customFormat="true" x14ac:dyDescent="0.2"/>
    <row xmlns:x14ac="http://schemas.microsoft.com/office/spreadsheetml/2009/9/ac" r="338" s="32" customFormat="true" x14ac:dyDescent="0.2"/>
    <row xmlns:x14ac="http://schemas.microsoft.com/office/spreadsheetml/2009/9/ac" r="339" s="32" customFormat="true" x14ac:dyDescent="0.2"/>
    <row xmlns:x14ac="http://schemas.microsoft.com/office/spreadsheetml/2009/9/ac" r="340" s="32" customFormat="true" x14ac:dyDescent="0.2"/>
    <row xmlns:x14ac="http://schemas.microsoft.com/office/spreadsheetml/2009/9/ac" r="341" s="32" customFormat="true" x14ac:dyDescent="0.2"/>
    <row xmlns:x14ac="http://schemas.microsoft.com/office/spreadsheetml/2009/9/ac" r="342" s="32" customFormat="true" x14ac:dyDescent="0.2"/>
    <row xmlns:x14ac="http://schemas.microsoft.com/office/spreadsheetml/2009/9/ac" r="343" s="32" customFormat="true" x14ac:dyDescent="0.2"/>
    <row xmlns:x14ac="http://schemas.microsoft.com/office/spreadsheetml/2009/9/ac" r="344" s="32" customFormat="true" x14ac:dyDescent="0.2"/>
    <row xmlns:x14ac="http://schemas.microsoft.com/office/spreadsheetml/2009/9/ac" r="345" s="32" customFormat="true" x14ac:dyDescent="0.2"/>
    <row xmlns:x14ac="http://schemas.microsoft.com/office/spreadsheetml/2009/9/ac" r="346" s="32" customFormat="true" x14ac:dyDescent="0.2"/>
    <row xmlns:x14ac="http://schemas.microsoft.com/office/spreadsheetml/2009/9/ac" r="347" s="32" customFormat="true" x14ac:dyDescent="0.2"/>
    <row xmlns:x14ac="http://schemas.microsoft.com/office/spreadsheetml/2009/9/ac" r="348" s="32" customFormat="true" x14ac:dyDescent="0.2"/>
    <row xmlns:x14ac="http://schemas.microsoft.com/office/spreadsheetml/2009/9/ac" r="349" s="32" customFormat="true" x14ac:dyDescent="0.2"/>
    <row xmlns:x14ac="http://schemas.microsoft.com/office/spreadsheetml/2009/9/ac" r="350" s="32" customFormat="true" x14ac:dyDescent="0.2"/>
    <row xmlns:x14ac="http://schemas.microsoft.com/office/spreadsheetml/2009/9/ac" r="351" s="32" customFormat="true" x14ac:dyDescent="0.2"/>
    <row xmlns:x14ac="http://schemas.microsoft.com/office/spreadsheetml/2009/9/ac" r="352" s="32" customFormat="true" x14ac:dyDescent="0.2"/>
    <row xmlns:x14ac="http://schemas.microsoft.com/office/spreadsheetml/2009/9/ac" r="353" s="32" customFormat="true" x14ac:dyDescent="0.2"/>
    <row xmlns:x14ac="http://schemas.microsoft.com/office/spreadsheetml/2009/9/ac" r="354" s="32" customFormat="true" x14ac:dyDescent="0.2"/>
    <row xmlns:x14ac="http://schemas.microsoft.com/office/spreadsheetml/2009/9/ac" r="355" s="32" customFormat="true" x14ac:dyDescent="0.2"/>
    <row xmlns:x14ac="http://schemas.microsoft.com/office/spreadsheetml/2009/9/ac" r="356" s="32" customFormat="true" x14ac:dyDescent="0.2"/>
    <row xmlns:x14ac="http://schemas.microsoft.com/office/spreadsheetml/2009/9/ac" r="357" s="32" customFormat="true" x14ac:dyDescent="0.2"/>
    <row xmlns:x14ac="http://schemas.microsoft.com/office/spreadsheetml/2009/9/ac" r="358" s="32" customFormat="true" x14ac:dyDescent="0.2"/>
    <row xmlns:x14ac="http://schemas.microsoft.com/office/spreadsheetml/2009/9/ac" r="359" s="32" customFormat="true" x14ac:dyDescent="0.2"/>
    <row xmlns:x14ac="http://schemas.microsoft.com/office/spreadsheetml/2009/9/ac" r="360" s="32" customFormat="true" x14ac:dyDescent="0.2"/>
    <row xmlns:x14ac="http://schemas.microsoft.com/office/spreadsheetml/2009/9/ac" r="361" s="32" customFormat="true" x14ac:dyDescent="0.2"/>
    <row xmlns:x14ac="http://schemas.microsoft.com/office/spreadsheetml/2009/9/ac" r="362" s="32" customFormat="true" x14ac:dyDescent="0.2"/>
    <row xmlns:x14ac="http://schemas.microsoft.com/office/spreadsheetml/2009/9/ac" r="363" s="32" customFormat="true" x14ac:dyDescent="0.2"/>
    <row xmlns:x14ac="http://schemas.microsoft.com/office/spreadsheetml/2009/9/ac" r="364" s="32" customFormat="true" x14ac:dyDescent="0.2"/>
    <row xmlns:x14ac="http://schemas.microsoft.com/office/spreadsheetml/2009/9/ac" r="365" s="32" customFormat="true" x14ac:dyDescent="0.2"/>
    <row xmlns:x14ac="http://schemas.microsoft.com/office/spreadsheetml/2009/9/ac" r="366" s="32" customFormat="true" x14ac:dyDescent="0.2"/>
    <row xmlns:x14ac="http://schemas.microsoft.com/office/spreadsheetml/2009/9/ac" r="367" s="32" customFormat="true" x14ac:dyDescent="0.2"/>
    <row xmlns:x14ac="http://schemas.microsoft.com/office/spreadsheetml/2009/9/ac" r="368" s="32" customFormat="true" x14ac:dyDescent="0.2"/>
    <row xmlns:x14ac="http://schemas.microsoft.com/office/spreadsheetml/2009/9/ac" r="369" s="32" customFormat="true" x14ac:dyDescent="0.2"/>
    <row xmlns:x14ac="http://schemas.microsoft.com/office/spreadsheetml/2009/9/ac" r="370" s="32" customFormat="true" x14ac:dyDescent="0.2"/>
    <row xmlns:x14ac="http://schemas.microsoft.com/office/spreadsheetml/2009/9/ac" r="371" s="32" customFormat="true" x14ac:dyDescent="0.2"/>
    <row xmlns:x14ac="http://schemas.microsoft.com/office/spreadsheetml/2009/9/ac" r="372" s="32" customFormat="true" x14ac:dyDescent="0.2"/>
    <row xmlns:x14ac="http://schemas.microsoft.com/office/spreadsheetml/2009/9/ac" r="373" s="32" customFormat="true" x14ac:dyDescent="0.2"/>
    <row xmlns:x14ac="http://schemas.microsoft.com/office/spreadsheetml/2009/9/ac" r="374" s="32" customFormat="true" x14ac:dyDescent="0.2"/>
    <row xmlns:x14ac="http://schemas.microsoft.com/office/spreadsheetml/2009/9/ac" r="375" s="32" customFormat="true" x14ac:dyDescent="0.2"/>
    <row xmlns:x14ac="http://schemas.microsoft.com/office/spreadsheetml/2009/9/ac" r="376" s="32" customFormat="true" x14ac:dyDescent="0.2"/>
    <row xmlns:x14ac="http://schemas.microsoft.com/office/spreadsheetml/2009/9/ac" r="377" s="32" customFormat="true" x14ac:dyDescent="0.2"/>
    <row xmlns:x14ac="http://schemas.microsoft.com/office/spreadsheetml/2009/9/ac" r="378" s="32" customFormat="true" x14ac:dyDescent="0.2"/>
    <row xmlns:x14ac="http://schemas.microsoft.com/office/spreadsheetml/2009/9/ac" r="379" s="32" customFormat="true" x14ac:dyDescent="0.2"/>
    <row xmlns:x14ac="http://schemas.microsoft.com/office/spreadsheetml/2009/9/ac" r="380" s="32" customFormat="true" x14ac:dyDescent="0.2"/>
    <row xmlns:x14ac="http://schemas.microsoft.com/office/spreadsheetml/2009/9/ac" r="381" s="32" customFormat="true" x14ac:dyDescent="0.2"/>
    <row xmlns:x14ac="http://schemas.microsoft.com/office/spreadsheetml/2009/9/ac" r="382" s="32" customFormat="true" x14ac:dyDescent="0.2"/>
    <row xmlns:x14ac="http://schemas.microsoft.com/office/spreadsheetml/2009/9/ac" r="383" s="32" customFormat="true" x14ac:dyDescent="0.2"/>
    <row xmlns:x14ac="http://schemas.microsoft.com/office/spreadsheetml/2009/9/ac" r="384" s="32" customFormat="true" x14ac:dyDescent="0.2"/>
    <row xmlns:x14ac="http://schemas.microsoft.com/office/spreadsheetml/2009/9/ac" r="385" s="32" customFormat="true" x14ac:dyDescent="0.2"/>
    <row xmlns:x14ac="http://schemas.microsoft.com/office/spreadsheetml/2009/9/ac" r="386" s="32" customFormat="true" x14ac:dyDescent="0.2"/>
    <row xmlns:x14ac="http://schemas.microsoft.com/office/spreadsheetml/2009/9/ac" r="387" s="32" customFormat="true" x14ac:dyDescent="0.2"/>
    <row xmlns:x14ac="http://schemas.microsoft.com/office/spreadsheetml/2009/9/ac" r="388" s="32" customFormat="true" x14ac:dyDescent="0.2"/>
    <row xmlns:x14ac="http://schemas.microsoft.com/office/spreadsheetml/2009/9/ac" r="389" s="32" customFormat="true" x14ac:dyDescent="0.2"/>
    <row xmlns:x14ac="http://schemas.microsoft.com/office/spreadsheetml/2009/9/ac" r="390" s="32" customFormat="true" x14ac:dyDescent="0.2"/>
    <row xmlns:x14ac="http://schemas.microsoft.com/office/spreadsheetml/2009/9/ac" r="391" s="32" customFormat="true" x14ac:dyDescent="0.2"/>
    <row xmlns:x14ac="http://schemas.microsoft.com/office/spreadsheetml/2009/9/ac" r="392" s="32" customFormat="true" x14ac:dyDescent="0.2"/>
    <row xmlns:x14ac="http://schemas.microsoft.com/office/spreadsheetml/2009/9/ac" r="393" s="32" customFormat="true" x14ac:dyDescent="0.2"/>
    <row xmlns:x14ac="http://schemas.microsoft.com/office/spreadsheetml/2009/9/ac" r="394" s="32" customFormat="true" x14ac:dyDescent="0.2"/>
    <row xmlns:x14ac="http://schemas.microsoft.com/office/spreadsheetml/2009/9/ac" r="395" s="32" customFormat="true" x14ac:dyDescent="0.2"/>
    <row xmlns:x14ac="http://schemas.microsoft.com/office/spreadsheetml/2009/9/ac" r="396" s="32" customFormat="true" x14ac:dyDescent="0.2"/>
    <row xmlns:x14ac="http://schemas.microsoft.com/office/spreadsheetml/2009/9/ac" r="397" s="32" customFormat="true" x14ac:dyDescent="0.2"/>
    <row xmlns:x14ac="http://schemas.microsoft.com/office/spreadsheetml/2009/9/ac" r="398" s="32" customFormat="true" x14ac:dyDescent="0.2"/>
    <row xmlns:x14ac="http://schemas.microsoft.com/office/spreadsheetml/2009/9/ac" r="399" s="32" customFormat="true" x14ac:dyDescent="0.2"/>
    <row xmlns:x14ac="http://schemas.microsoft.com/office/spreadsheetml/2009/9/ac" r="400" s="32" customFormat="true" x14ac:dyDescent="0.2"/>
    <row xmlns:x14ac="http://schemas.microsoft.com/office/spreadsheetml/2009/9/ac" r="401" s="32" customFormat="true" x14ac:dyDescent="0.2"/>
    <row xmlns:x14ac="http://schemas.microsoft.com/office/spreadsheetml/2009/9/ac" r="402" s="32" customFormat="true" x14ac:dyDescent="0.2"/>
    <row xmlns:x14ac="http://schemas.microsoft.com/office/spreadsheetml/2009/9/ac" r="403" s="32" customFormat="true" x14ac:dyDescent="0.2"/>
    <row xmlns:x14ac="http://schemas.microsoft.com/office/spreadsheetml/2009/9/ac" r="404" s="32" customFormat="true" x14ac:dyDescent="0.2"/>
    <row xmlns:x14ac="http://schemas.microsoft.com/office/spreadsheetml/2009/9/ac" r="405" s="32" customFormat="true" x14ac:dyDescent="0.2"/>
    <row xmlns:x14ac="http://schemas.microsoft.com/office/spreadsheetml/2009/9/ac" r="406" s="32" customFormat="true" x14ac:dyDescent="0.2"/>
    <row xmlns:x14ac="http://schemas.microsoft.com/office/spreadsheetml/2009/9/ac" r="407" s="32" customFormat="true" x14ac:dyDescent="0.2"/>
    <row xmlns:x14ac="http://schemas.microsoft.com/office/spreadsheetml/2009/9/ac" r="408" s="32" customFormat="true" x14ac:dyDescent="0.2"/>
    <row xmlns:x14ac="http://schemas.microsoft.com/office/spreadsheetml/2009/9/ac" r="409" s="32" customFormat="true" x14ac:dyDescent="0.2"/>
    <row xmlns:x14ac="http://schemas.microsoft.com/office/spreadsheetml/2009/9/ac" r="410" s="32" customFormat="true" x14ac:dyDescent="0.2"/>
    <row xmlns:x14ac="http://schemas.microsoft.com/office/spreadsheetml/2009/9/ac" r="411" s="32" customFormat="true" x14ac:dyDescent="0.2"/>
    <row xmlns:x14ac="http://schemas.microsoft.com/office/spreadsheetml/2009/9/ac" r="412" s="32" customFormat="true" x14ac:dyDescent="0.2"/>
    <row xmlns:x14ac="http://schemas.microsoft.com/office/spreadsheetml/2009/9/ac" r="413" s="32" customFormat="true" x14ac:dyDescent="0.2"/>
    <row xmlns:x14ac="http://schemas.microsoft.com/office/spreadsheetml/2009/9/ac" r="414" s="32" customFormat="true" x14ac:dyDescent="0.2"/>
    <row xmlns:x14ac="http://schemas.microsoft.com/office/spreadsheetml/2009/9/ac" r="415" s="32" customFormat="true" x14ac:dyDescent="0.2"/>
    <row xmlns:x14ac="http://schemas.microsoft.com/office/spreadsheetml/2009/9/ac" r="416" s="32" customFormat="true" x14ac:dyDescent="0.2"/>
    <row xmlns:x14ac="http://schemas.microsoft.com/office/spreadsheetml/2009/9/ac" r="417" s="32" customFormat="true" x14ac:dyDescent="0.2"/>
    <row xmlns:x14ac="http://schemas.microsoft.com/office/spreadsheetml/2009/9/ac" r="418" s="32" customFormat="true" x14ac:dyDescent="0.2"/>
    <row xmlns:x14ac="http://schemas.microsoft.com/office/spreadsheetml/2009/9/ac" r="419" s="32" customFormat="true" x14ac:dyDescent="0.2"/>
    <row xmlns:x14ac="http://schemas.microsoft.com/office/spreadsheetml/2009/9/ac" r="420" s="32" customFormat="true" x14ac:dyDescent="0.2"/>
    <row xmlns:x14ac="http://schemas.microsoft.com/office/spreadsheetml/2009/9/ac" r="421" s="32" customFormat="true" x14ac:dyDescent="0.2"/>
    <row xmlns:x14ac="http://schemas.microsoft.com/office/spreadsheetml/2009/9/ac" r="422" s="32" customFormat="true" x14ac:dyDescent="0.2"/>
    <row xmlns:x14ac="http://schemas.microsoft.com/office/spreadsheetml/2009/9/ac" r="423" s="32" customFormat="true" x14ac:dyDescent="0.2"/>
    <row xmlns:x14ac="http://schemas.microsoft.com/office/spreadsheetml/2009/9/ac" r="424" s="32" customFormat="true" x14ac:dyDescent="0.2"/>
    <row xmlns:x14ac="http://schemas.microsoft.com/office/spreadsheetml/2009/9/ac" r="425" s="32" customFormat="true" x14ac:dyDescent="0.2"/>
    <row xmlns:x14ac="http://schemas.microsoft.com/office/spreadsheetml/2009/9/ac" r="426" s="32" customFormat="true" x14ac:dyDescent="0.2"/>
    <row xmlns:x14ac="http://schemas.microsoft.com/office/spreadsheetml/2009/9/ac" r="427" s="32" customFormat="true" x14ac:dyDescent="0.2"/>
    <row xmlns:x14ac="http://schemas.microsoft.com/office/spreadsheetml/2009/9/ac" r="428" s="32" customFormat="true" x14ac:dyDescent="0.2"/>
    <row xmlns:x14ac="http://schemas.microsoft.com/office/spreadsheetml/2009/9/ac" r="429" s="32" customFormat="true" x14ac:dyDescent="0.2"/>
    <row xmlns:x14ac="http://schemas.microsoft.com/office/spreadsheetml/2009/9/ac" r="430" s="32" customFormat="true" x14ac:dyDescent="0.2"/>
    <row xmlns:x14ac="http://schemas.microsoft.com/office/spreadsheetml/2009/9/ac" r="431" s="32" customFormat="true" x14ac:dyDescent="0.2"/>
    <row xmlns:x14ac="http://schemas.microsoft.com/office/spreadsheetml/2009/9/ac" r="432" s="32" customFormat="true" x14ac:dyDescent="0.2"/>
    <row xmlns:x14ac="http://schemas.microsoft.com/office/spreadsheetml/2009/9/ac" r="433" s="32" customFormat="true" x14ac:dyDescent="0.2"/>
    <row xmlns:x14ac="http://schemas.microsoft.com/office/spreadsheetml/2009/9/ac" r="434" s="32" customFormat="true" x14ac:dyDescent="0.2"/>
    <row xmlns:x14ac="http://schemas.microsoft.com/office/spreadsheetml/2009/9/ac" r="435" s="32" customFormat="true" x14ac:dyDescent="0.2"/>
    <row xmlns:x14ac="http://schemas.microsoft.com/office/spreadsheetml/2009/9/ac" r="436" s="32" customFormat="true" x14ac:dyDescent="0.2"/>
    <row xmlns:x14ac="http://schemas.microsoft.com/office/spreadsheetml/2009/9/ac" r="437" s="32" customFormat="true" x14ac:dyDescent="0.2"/>
    <row xmlns:x14ac="http://schemas.microsoft.com/office/spreadsheetml/2009/9/ac" r="438" s="32" customFormat="true" x14ac:dyDescent="0.2"/>
    <row xmlns:x14ac="http://schemas.microsoft.com/office/spreadsheetml/2009/9/ac" r="439" s="32" customFormat="true" x14ac:dyDescent="0.2"/>
    <row xmlns:x14ac="http://schemas.microsoft.com/office/spreadsheetml/2009/9/ac" r="440" s="32" customFormat="true" x14ac:dyDescent="0.2"/>
    <row xmlns:x14ac="http://schemas.microsoft.com/office/spreadsheetml/2009/9/ac" r="441" s="32" customFormat="true" x14ac:dyDescent="0.2"/>
    <row xmlns:x14ac="http://schemas.microsoft.com/office/spreadsheetml/2009/9/ac" r="442" s="32" customFormat="true" x14ac:dyDescent="0.2"/>
    <row xmlns:x14ac="http://schemas.microsoft.com/office/spreadsheetml/2009/9/ac" r="443" s="32" customFormat="true" x14ac:dyDescent="0.2"/>
    <row xmlns:x14ac="http://schemas.microsoft.com/office/spreadsheetml/2009/9/ac" r="444" s="32" customFormat="true" x14ac:dyDescent="0.2"/>
    <row xmlns:x14ac="http://schemas.microsoft.com/office/spreadsheetml/2009/9/ac" r="445" s="32" customFormat="true" x14ac:dyDescent="0.2"/>
    <row xmlns:x14ac="http://schemas.microsoft.com/office/spreadsheetml/2009/9/ac" r="446" s="32" customFormat="true" x14ac:dyDescent="0.2"/>
    <row xmlns:x14ac="http://schemas.microsoft.com/office/spreadsheetml/2009/9/ac" r="447" s="32" customFormat="true" x14ac:dyDescent="0.2"/>
    <row xmlns:x14ac="http://schemas.microsoft.com/office/spreadsheetml/2009/9/ac" r="448" s="32" customFormat="true" x14ac:dyDescent="0.2"/>
    <row xmlns:x14ac="http://schemas.microsoft.com/office/spreadsheetml/2009/9/ac" r="449" s="32" customFormat="true" x14ac:dyDescent="0.2"/>
    <row xmlns:x14ac="http://schemas.microsoft.com/office/spreadsheetml/2009/9/ac" r="450" s="32" customFormat="true" x14ac:dyDescent="0.2"/>
    <row xmlns:x14ac="http://schemas.microsoft.com/office/spreadsheetml/2009/9/ac" r="451" s="32" customFormat="true" x14ac:dyDescent="0.2"/>
    <row xmlns:x14ac="http://schemas.microsoft.com/office/spreadsheetml/2009/9/ac" r="452" s="32" customFormat="true" x14ac:dyDescent="0.2"/>
    <row xmlns:x14ac="http://schemas.microsoft.com/office/spreadsheetml/2009/9/ac" r="453" s="32" customFormat="true" x14ac:dyDescent="0.2"/>
    <row xmlns:x14ac="http://schemas.microsoft.com/office/spreadsheetml/2009/9/ac" r="454" s="32" customFormat="true" x14ac:dyDescent="0.2"/>
    <row xmlns:x14ac="http://schemas.microsoft.com/office/spreadsheetml/2009/9/ac" r="455" s="32" customFormat="true" x14ac:dyDescent="0.2"/>
    <row xmlns:x14ac="http://schemas.microsoft.com/office/spreadsheetml/2009/9/ac" r="456" s="32" customFormat="true" x14ac:dyDescent="0.2"/>
    <row xmlns:x14ac="http://schemas.microsoft.com/office/spreadsheetml/2009/9/ac" r="457" s="32" customFormat="true" x14ac:dyDescent="0.2"/>
    <row xmlns:x14ac="http://schemas.microsoft.com/office/spreadsheetml/2009/9/ac" r="458" s="32" customFormat="true" x14ac:dyDescent="0.2"/>
    <row xmlns:x14ac="http://schemas.microsoft.com/office/spreadsheetml/2009/9/ac" r="459" s="32" customFormat="true" x14ac:dyDescent="0.2"/>
    <row xmlns:x14ac="http://schemas.microsoft.com/office/spreadsheetml/2009/9/ac" r="460" s="32" customFormat="true" x14ac:dyDescent="0.2"/>
    <row xmlns:x14ac="http://schemas.microsoft.com/office/spreadsheetml/2009/9/ac" r="461" s="32" customFormat="true" x14ac:dyDescent="0.2"/>
    <row xmlns:x14ac="http://schemas.microsoft.com/office/spreadsheetml/2009/9/ac" r="462" s="32" customFormat="true" x14ac:dyDescent="0.2"/>
    <row xmlns:x14ac="http://schemas.microsoft.com/office/spreadsheetml/2009/9/ac" r="463" s="32" customFormat="true" x14ac:dyDescent="0.2"/>
    <row xmlns:x14ac="http://schemas.microsoft.com/office/spreadsheetml/2009/9/ac" r="464" s="32" customFormat="true" x14ac:dyDescent="0.2"/>
    <row xmlns:x14ac="http://schemas.microsoft.com/office/spreadsheetml/2009/9/ac" r="465" s="32" customFormat="true" x14ac:dyDescent="0.2"/>
    <row xmlns:x14ac="http://schemas.microsoft.com/office/spreadsheetml/2009/9/ac" r="466" s="32" customFormat="true" x14ac:dyDescent="0.2"/>
    <row xmlns:x14ac="http://schemas.microsoft.com/office/spreadsheetml/2009/9/ac" r="467" s="32" customFormat="true" x14ac:dyDescent="0.2"/>
    <row xmlns:x14ac="http://schemas.microsoft.com/office/spreadsheetml/2009/9/ac" r="468" s="32" customFormat="true" x14ac:dyDescent="0.2"/>
    <row xmlns:x14ac="http://schemas.microsoft.com/office/spreadsheetml/2009/9/ac" r="469" s="32" customFormat="true" x14ac:dyDescent="0.2"/>
    <row xmlns:x14ac="http://schemas.microsoft.com/office/spreadsheetml/2009/9/ac" r="470" s="32" customFormat="true" x14ac:dyDescent="0.2"/>
    <row xmlns:x14ac="http://schemas.microsoft.com/office/spreadsheetml/2009/9/ac" r="471" s="32" customFormat="true" x14ac:dyDescent="0.2"/>
    <row xmlns:x14ac="http://schemas.microsoft.com/office/spreadsheetml/2009/9/ac" r="472" s="32" customFormat="true" x14ac:dyDescent="0.2"/>
    <row xmlns:x14ac="http://schemas.microsoft.com/office/spreadsheetml/2009/9/ac" r="473" s="32" customFormat="true" x14ac:dyDescent="0.2"/>
    <row xmlns:x14ac="http://schemas.microsoft.com/office/spreadsheetml/2009/9/ac" r="474" s="32" customFormat="true" x14ac:dyDescent="0.2"/>
    <row xmlns:x14ac="http://schemas.microsoft.com/office/spreadsheetml/2009/9/ac" r="475" s="32" customFormat="true" x14ac:dyDescent="0.2"/>
    <row xmlns:x14ac="http://schemas.microsoft.com/office/spreadsheetml/2009/9/ac" r="476" s="32" customFormat="true" x14ac:dyDescent="0.2"/>
    <row xmlns:x14ac="http://schemas.microsoft.com/office/spreadsheetml/2009/9/ac" r="477" s="32" customFormat="true" x14ac:dyDescent="0.2"/>
    <row xmlns:x14ac="http://schemas.microsoft.com/office/spreadsheetml/2009/9/ac" r="478" s="32" customFormat="true" x14ac:dyDescent="0.2"/>
    <row xmlns:x14ac="http://schemas.microsoft.com/office/spreadsheetml/2009/9/ac" r="479" s="32" customFormat="true" x14ac:dyDescent="0.2"/>
    <row xmlns:x14ac="http://schemas.microsoft.com/office/spreadsheetml/2009/9/ac" r="480" s="32" customFormat="true" x14ac:dyDescent="0.2"/>
    <row xmlns:x14ac="http://schemas.microsoft.com/office/spreadsheetml/2009/9/ac" r="481" s="32" customFormat="true" x14ac:dyDescent="0.2"/>
    <row xmlns:x14ac="http://schemas.microsoft.com/office/spreadsheetml/2009/9/ac" r="482" s="32" customFormat="true" x14ac:dyDescent="0.2"/>
    <row xmlns:x14ac="http://schemas.microsoft.com/office/spreadsheetml/2009/9/ac" r="483" s="32" customFormat="true" x14ac:dyDescent="0.2"/>
    <row xmlns:x14ac="http://schemas.microsoft.com/office/spreadsheetml/2009/9/ac" r="484" s="32" customFormat="true" x14ac:dyDescent="0.2"/>
    <row xmlns:x14ac="http://schemas.microsoft.com/office/spreadsheetml/2009/9/ac" r="485" s="32" customFormat="true" x14ac:dyDescent="0.2"/>
    <row xmlns:x14ac="http://schemas.microsoft.com/office/spreadsheetml/2009/9/ac" r="486" s="32" customFormat="true" x14ac:dyDescent="0.2"/>
    <row xmlns:x14ac="http://schemas.microsoft.com/office/spreadsheetml/2009/9/ac" r="487" s="32" customFormat="true" x14ac:dyDescent="0.2"/>
    <row xmlns:x14ac="http://schemas.microsoft.com/office/spreadsheetml/2009/9/ac" r="488" s="32" customFormat="true" x14ac:dyDescent="0.2"/>
    <row xmlns:x14ac="http://schemas.microsoft.com/office/spreadsheetml/2009/9/ac" r="489" s="32" customFormat="true" x14ac:dyDescent="0.2"/>
    <row xmlns:x14ac="http://schemas.microsoft.com/office/spreadsheetml/2009/9/ac" r="490" s="32" customFormat="true" x14ac:dyDescent="0.2"/>
    <row xmlns:x14ac="http://schemas.microsoft.com/office/spreadsheetml/2009/9/ac" r="491" s="32" customFormat="true" x14ac:dyDescent="0.2"/>
    <row xmlns:x14ac="http://schemas.microsoft.com/office/spreadsheetml/2009/9/ac" r="492" s="32" customFormat="true" x14ac:dyDescent="0.2"/>
    <row xmlns:x14ac="http://schemas.microsoft.com/office/spreadsheetml/2009/9/ac" r="493" s="32" customFormat="true" x14ac:dyDescent="0.2"/>
    <row xmlns:x14ac="http://schemas.microsoft.com/office/spreadsheetml/2009/9/ac" r="494" s="32" customFormat="true" x14ac:dyDescent="0.2"/>
    <row xmlns:x14ac="http://schemas.microsoft.com/office/spreadsheetml/2009/9/ac" r="495" s="32" customFormat="true" x14ac:dyDescent="0.2"/>
    <row xmlns:x14ac="http://schemas.microsoft.com/office/spreadsheetml/2009/9/ac" r="496" s="32" customFormat="true" x14ac:dyDescent="0.2"/>
    <row xmlns:x14ac="http://schemas.microsoft.com/office/spreadsheetml/2009/9/ac" r="497" s="32" customFormat="true" x14ac:dyDescent="0.2"/>
    <row xmlns:x14ac="http://schemas.microsoft.com/office/spreadsheetml/2009/9/ac" r="498" s="32" customFormat="true" x14ac:dyDescent="0.2"/>
    <row xmlns:x14ac="http://schemas.microsoft.com/office/spreadsheetml/2009/9/ac" r="499" s="32" customFormat="true" x14ac:dyDescent="0.2"/>
    <row xmlns:x14ac="http://schemas.microsoft.com/office/spreadsheetml/2009/9/ac" r="500" s="32" customFormat="true" x14ac:dyDescent="0.2"/>
    <row xmlns:x14ac="http://schemas.microsoft.com/office/spreadsheetml/2009/9/ac" r="501" s="32" customFormat="true" x14ac:dyDescent="0.2"/>
    <row xmlns:x14ac="http://schemas.microsoft.com/office/spreadsheetml/2009/9/ac" r="502" s="32" customFormat="true" x14ac:dyDescent="0.2"/>
    <row xmlns:x14ac="http://schemas.microsoft.com/office/spreadsheetml/2009/9/ac" r="503" s="32" customFormat="true" x14ac:dyDescent="0.2"/>
    <row xmlns:x14ac="http://schemas.microsoft.com/office/spreadsheetml/2009/9/ac" r="504" s="32" customFormat="true" x14ac:dyDescent="0.2"/>
    <row xmlns:x14ac="http://schemas.microsoft.com/office/spreadsheetml/2009/9/ac" r="505" s="32" customFormat="true" x14ac:dyDescent="0.2"/>
    <row xmlns:x14ac="http://schemas.microsoft.com/office/spreadsheetml/2009/9/ac" r="506" s="32" customFormat="true" x14ac:dyDescent="0.2"/>
    <row xmlns:x14ac="http://schemas.microsoft.com/office/spreadsheetml/2009/9/ac" r="507" s="32" customFormat="true" x14ac:dyDescent="0.2"/>
    <row xmlns:x14ac="http://schemas.microsoft.com/office/spreadsheetml/2009/9/ac" r="508" s="32" customFormat="true" x14ac:dyDescent="0.2"/>
    <row xmlns:x14ac="http://schemas.microsoft.com/office/spreadsheetml/2009/9/ac" r="509" s="32" customFormat="true" x14ac:dyDescent="0.2"/>
    <row xmlns:x14ac="http://schemas.microsoft.com/office/spreadsheetml/2009/9/ac" r="510" s="32" customFormat="true" x14ac:dyDescent="0.2"/>
    <row xmlns:x14ac="http://schemas.microsoft.com/office/spreadsheetml/2009/9/ac" r="511" s="32" customFormat="true" x14ac:dyDescent="0.2"/>
    <row xmlns:x14ac="http://schemas.microsoft.com/office/spreadsheetml/2009/9/ac" r="512" s="32" customFormat="true" x14ac:dyDescent="0.2"/>
    <row xmlns:x14ac="http://schemas.microsoft.com/office/spreadsheetml/2009/9/ac" r="513" s="32" customFormat="true" x14ac:dyDescent="0.2"/>
    <row xmlns:x14ac="http://schemas.microsoft.com/office/spreadsheetml/2009/9/ac" r="514" s="32" customFormat="true" x14ac:dyDescent="0.2"/>
    <row xmlns:x14ac="http://schemas.microsoft.com/office/spreadsheetml/2009/9/ac" r="515" s="32" customFormat="true" x14ac:dyDescent="0.2"/>
    <row xmlns:x14ac="http://schemas.microsoft.com/office/spreadsheetml/2009/9/ac" r="516" s="32" customFormat="true" x14ac:dyDescent="0.2"/>
    <row xmlns:x14ac="http://schemas.microsoft.com/office/spreadsheetml/2009/9/ac" r="517" s="32" customFormat="true" x14ac:dyDescent="0.2"/>
    <row xmlns:x14ac="http://schemas.microsoft.com/office/spreadsheetml/2009/9/ac" r="518" s="32" customFormat="true" x14ac:dyDescent="0.2"/>
    <row xmlns:x14ac="http://schemas.microsoft.com/office/spreadsheetml/2009/9/ac" r="519" s="32" customFormat="true" x14ac:dyDescent="0.2"/>
    <row xmlns:x14ac="http://schemas.microsoft.com/office/spreadsheetml/2009/9/ac" r="520" s="32" customFormat="true" x14ac:dyDescent="0.2"/>
    <row xmlns:x14ac="http://schemas.microsoft.com/office/spreadsheetml/2009/9/ac" r="521" s="32" customFormat="true" x14ac:dyDescent="0.2"/>
    <row xmlns:x14ac="http://schemas.microsoft.com/office/spreadsheetml/2009/9/ac" r="522" s="32" customFormat="true" x14ac:dyDescent="0.2"/>
    <row xmlns:x14ac="http://schemas.microsoft.com/office/spreadsheetml/2009/9/ac" r="523" s="32" customFormat="true" x14ac:dyDescent="0.2"/>
    <row xmlns:x14ac="http://schemas.microsoft.com/office/spreadsheetml/2009/9/ac" r="524" s="32" customFormat="true" x14ac:dyDescent="0.2"/>
    <row xmlns:x14ac="http://schemas.microsoft.com/office/spreadsheetml/2009/9/ac" r="525" s="32" customFormat="true" x14ac:dyDescent="0.2"/>
    <row xmlns:x14ac="http://schemas.microsoft.com/office/spreadsheetml/2009/9/ac" r="526" s="32" customFormat="true" x14ac:dyDescent="0.2"/>
    <row xmlns:x14ac="http://schemas.microsoft.com/office/spreadsheetml/2009/9/ac" r="527" s="32" customFormat="true" x14ac:dyDescent="0.2"/>
    <row xmlns:x14ac="http://schemas.microsoft.com/office/spreadsheetml/2009/9/ac" r="528" s="32" customFormat="true" x14ac:dyDescent="0.2"/>
    <row xmlns:x14ac="http://schemas.microsoft.com/office/spreadsheetml/2009/9/ac" r="529" s="32" customFormat="true" x14ac:dyDescent="0.2"/>
    <row xmlns:x14ac="http://schemas.microsoft.com/office/spreadsheetml/2009/9/ac" r="530" s="32" customFormat="true" x14ac:dyDescent="0.2"/>
    <row xmlns:x14ac="http://schemas.microsoft.com/office/spreadsheetml/2009/9/ac" r="531" s="32" customFormat="true" x14ac:dyDescent="0.2"/>
    <row xmlns:x14ac="http://schemas.microsoft.com/office/spreadsheetml/2009/9/ac" r="532" s="32" customFormat="true" x14ac:dyDescent="0.2"/>
    <row xmlns:x14ac="http://schemas.microsoft.com/office/spreadsheetml/2009/9/ac" r="533" s="32" customFormat="true" x14ac:dyDescent="0.2"/>
    <row xmlns:x14ac="http://schemas.microsoft.com/office/spreadsheetml/2009/9/ac" r="534" s="32" customFormat="true" x14ac:dyDescent="0.2"/>
    <row xmlns:x14ac="http://schemas.microsoft.com/office/spreadsheetml/2009/9/ac" r="535" s="32" customFormat="true" x14ac:dyDescent="0.2"/>
    <row xmlns:x14ac="http://schemas.microsoft.com/office/spreadsheetml/2009/9/ac" r="536" s="32" customFormat="true" x14ac:dyDescent="0.2"/>
    <row xmlns:x14ac="http://schemas.microsoft.com/office/spreadsheetml/2009/9/ac" r="537" s="32" customFormat="true" x14ac:dyDescent="0.2"/>
    <row xmlns:x14ac="http://schemas.microsoft.com/office/spreadsheetml/2009/9/ac" r="538" s="32" customFormat="true" x14ac:dyDescent="0.2"/>
    <row xmlns:x14ac="http://schemas.microsoft.com/office/spreadsheetml/2009/9/ac" r="539" s="32" customFormat="true" x14ac:dyDescent="0.2"/>
    <row xmlns:x14ac="http://schemas.microsoft.com/office/spreadsheetml/2009/9/ac" r="540" s="32" customFormat="true" x14ac:dyDescent="0.2"/>
    <row xmlns:x14ac="http://schemas.microsoft.com/office/spreadsheetml/2009/9/ac" r="541" s="32" customFormat="true" x14ac:dyDescent="0.2"/>
    <row xmlns:x14ac="http://schemas.microsoft.com/office/spreadsheetml/2009/9/ac" r="542" s="32" customFormat="true" x14ac:dyDescent="0.2"/>
    <row xmlns:x14ac="http://schemas.microsoft.com/office/spreadsheetml/2009/9/ac" r="543" s="32" customFormat="true" x14ac:dyDescent="0.2"/>
    <row xmlns:x14ac="http://schemas.microsoft.com/office/spreadsheetml/2009/9/ac" r="544" s="32" customFormat="true" x14ac:dyDescent="0.2"/>
    <row xmlns:x14ac="http://schemas.microsoft.com/office/spreadsheetml/2009/9/ac" r="545" s="32" customFormat="true" x14ac:dyDescent="0.2"/>
    <row xmlns:x14ac="http://schemas.microsoft.com/office/spreadsheetml/2009/9/ac" r="546" s="32" customFormat="true" x14ac:dyDescent="0.2"/>
    <row xmlns:x14ac="http://schemas.microsoft.com/office/spreadsheetml/2009/9/ac" r="547" s="32" customFormat="true" x14ac:dyDescent="0.2"/>
    <row xmlns:x14ac="http://schemas.microsoft.com/office/spreadsheetml/2009/9/ac" r="548" s="32" customFormat="true" x14ac:dyDescent="0.2"/>
    <row xmlns:x14ac="http://schemas.microsoft.com/office/spreadsheetml/2009/9/ac" r="549" s="32" customFormat="true" x14ac:dyDescent="0.2"/>
    <row xmlns:x14ac="http://schemas.microsoft.com/office/spreadsheetml/2009/9/ac" r="550" s="32" customFormat="true" x14ac:dyDescent="0.2"/>
    <row xmlns:x14ac="http://schemas.microsoft.com/office/spreadsheetml/2009/9/ac" r="551" s="32" customFormat="true" x14ac:dyDescent="0.2"/>
    <row xmlns:x14ac="http://schemas.microsoft.com/office/spreadsheetml/2009/9/ac" r="552" s="32" customFormat="true" x14ac:dyDescent="0.2"/>
    <row xmlns:x14ac="http://schemas.microsoft.com/office/spreadsheetml/2009/9/ac" r="553" s="32" customFormat="true" x14ac:dyDescent="0.2"/>
    <row xmlns:x14ac="http://schemas.microsoft.com/office/spreadsheetml/2009/9/ac" r="554" s="32" customFormat="true" x14ac:dyDescent="0.2"/>
    <row xmlns:x14ac="http://schemas.microsoft.com/office/spreadsheetml/2009/9/ac" r="555" s="32" customFormat="true" x14ac:dyDescent="0.2"/>
    <row xmlns:x14ac="http://schemas.microsoft.com/office/spreadsheetml/2009/9/ac" r="556" s="32" customFormat="true" x14ac:dyDescent="0.2"/>
    <row xmlns:x14ac="http://schemas.microsoft.com/office/spreadsheetml/2009/9/ac" r="557" s="32" customFormat="true" x14ac:dyDescent="0.2"/>
    <row xmlns:x14ac="http://schemas.microsoft.com/office/spreadsheetml/2009/9/ac" r="558" s="32" customFormat="true" x14ac:dyDescent="0.2"/>
    <row xmlns:x14ac="http://schemas.microsoft.com/office/spreadsheetml/2009/9/ac" r="559" s="32" customFormat="true" x14ac:dyDescent="0.2"/>
    <row xmlns:x14ac="http://schemas.microsoft.com/office/spreadsheetml/2009/9/ac" r="560" s="32" customFormat="true" x14ac:dyDescent="0.2"/>
    <row xmlns:x14ac="http://schemas.microsoft.com/office/spreadsheetml/2009/9/ac" r="561" s="32" customFormat="true" x14ac:dyDescent="0.2"/>
    <row xmlns:x14ac="http://schemas.microsoft.com/office/spreadsheetml/2009/9/ac" r="562" s="32" customFormat="true" x14ac:dyDescent="0.2"/>
    <row xmlns:x14ac="http://schemas.microsoft.com/office/spreadsheetml/2009/9/ac" r="563" s="32" customFormat="true" x14ac:dyDescent="0.2"/>
    <row xmlns:x14ac="http://schemas.microsoft.com/office/spreadsheetml/2009/9/ac" r="564" s="32" customFormat="true" x14ac:dyDescent="0.2"/>
    <row xmlns:x14ac="http://schemas.microsoft.com/office/spreadsheetml/2009/9/ac" r="565" s="32" customFormat="true" x14ac:dyDescent="0.2"/>
    <row xmlns:x14ac="http://schemas.microsoft.com/office/spreadsheetml/2009/9/ac" r="566" s="32" customFormat="true" x14ac:dyDescent="0.2"/>
    <row xmlns:x14ac="http://schemas.microsoft.com/office/spreadsheetml/2009/9/ac" r="567" s="32" customFormat="true" x14ac:dyDescent="0.2"/>
    <row xmlns:x14ac="http://schemas.microsoft.com/office/spreadsheetml/2009/9/ac" r="568" s="32" customFormat="true" x14ac:dyDescent="0.2"/>
    <row xmlns:x14ac="http://schemas.microsoft.com/office/spreadsheetml/2009/9/ac" r="569" s="32" customFormat="true" x14ac:dyDescent="0.2"/>
    <row xmlns:x14ac="http://schemas.microsoft.com/office/spreadsheetml/2009/9/ac" r="570" s="32" customFormat="true" x14ac:dyDescent="0.2"/>
    <row xmlns:x14ac="http://schemas.microsoft.com/office/spreadsheetml/2009/9/ac" r="571" s="32" customFormat="true" x14ac:dyDescent="0.2"/>
    <row xmlns:x14ac="http://schemas.microsoft.com/office/spreadsheetml/2009/9/ac" r="572" s="32" customFormat="true" x14ac:dyDescent="0.2"/>
    <row xmlns:x14ac="http://schemas.microsoft.com/office/spreadsheetml/2009/9/ac" r="573" s="32" customFormat="true" x14ac:dyDescent="0.2"/>
    <row xmlns:x14ac="http://schemas.microsoft.com/office/spreadsheetml/2009/9/ac" r="574" s="32" customFormat="true" x14ac:dyDescent="0.2"/>
    <row xmlns:x14ac="http://schemas.microsoft.com/office/spreadsheetml/2009/9/ac" r="575" s="32" customFormat="true" x14ac:dyDescent="0.2"/>
    <row xmlns:x14ac="http://schemas.microsoft.com/office/spreadsheetml/2009/9/ac" r="576" s="32" customFormat="true" x14ac:dyDescent="0.2"/>
    <row xmlns:x14ac="http://schemas.microsoft.com/office/spreadsheetml/2009/9/ac" r="577" s="32" customFormat="true" x14ac:dyDescent="0.2"/>
    <row xmlns:x14ac="http://schemas.microsoft.com/office/spreadsheetml/2009/9/ac" r="578" s="32" customFormat="true" x14ac:dyDescent="0.2"/>
    <row xmlns:x14ac="http://schemas.microsoft.com/office/spreadsheetml/2009/9/ac" r="579" s="32" customFormat="true" x14ac:dyDescent="0.2"/>
    <row xmlns:x14ac="http://schemas.microsoft.com/office/spreadsheetml/2009/9/ac" r="580" s="32" customFormat="true" x14ac:dyDescent="0.2"/>
    <row xmlns:x14ac="http://schemas.microsoft.com/office/spreadsheetml/2009/9/ac" r="581" s="32" customFormat="true" x14ac:dyDescent="0.2"/>
    <row xmlns:x14ac="http://schemas.microsoft.com/office/spreadsheetml/2009/9/ac" r="582" s="32" customFormat="true" x14ac:dyDescent="0.2"/>
    <row xmlns:x14ac="http://schemas.microsoft.com/office/spreadsheetml/2009/9/ac" r="583" s="32" customFormat="true" x14ac:dyDescent="0.2"/>
    <row xmlns:x14ac="http://schemas.microsoft.com/office/spreadsheetml/2009/9/ac" r="584" s="32" customFormat="true" x14ac:dyDescent="0.2"/>
    <row xmlns:x14ac="http://schemas.microsoft.com/office/spreadsheetml/2009/9/ac" r="585" s="32" customFormat="true" x14ac:dyDescent="0.2"/>
    <row xmlns:x14ac="http://schemas.microsoft.com/office/spreadsheetml/2009/9/ac" r="586" s="32" customFormat="true" x14ac:dyDescent="0.2"/>
    <row xmlns:x14ac="http://schemas.microsoft.com/office/spreadsheetml/2009/9/ac" r="587" s="32" customFormat="true" x14ac:dyDescent="0.2"/>
    <row xmlns:x14ac="http://schemas.microsoft.com/office/spreadsheetml/2009/9/ac" r="588" s="32" customFormat="true" x14ac:dyDescent="0.2"/>
    <row xmlns:x14ac="http://schemas.microsoft.com/office/spreadsheetml/2009/9/ac" r="589" s="32" customFormat="true" x14ac:dyDescent="0.2"/>
    <row xmlns:x14ac="http://schemas.microsoft.com/office/spreadsheetml/2009/9/ac" r="590" s="32" customFormat="true" x14ac:dyDescent="0.2"/>
    <row xmlns:x14ac="http://schemas.microsoft.com/office/spreadsheetml/2009/9/ac" r="591" s="32" customFormat="true" x14ac:dyDescent="0.2"/>
    <row xmlns:x14ac="http://schemas.microsoft.com/office/spreadsheetml/2009/9/ac" r="592" s="32" customFormat="true" x14ac:dyDescent="0.2"/>
    <row xmlns:x14ac="http://schemas.microsoft.com/office/spreadsheetml/2009/9/ac" r="593" s="32" customFormat="true" x14ac:dyDescent="0.2"/>
    <row xmlns:x14ac="http://schemas.microsoft.com/office/spreadsheetml/2009/9/ac" r="594" s="32" customFormat="true" x14ac:dyDescent="0.2"/>
    <row xmlns:x14ac="http://schemas.microsoft.com/office/spreadsheetml/2009/9/ac" r="595" s="32" customFormat="true" x14ac:dyDescent="0.2"/>
    <row xmlns:x14ac="http://schemas.microsoft.com/office/spreadsheetml/2009/9/ac" r="596" s="32" customFormat="true" x14ac:dyDescent="0.2"/>
    <row xmlns:x14ac="http://schemas.microsoft.com/office/spreadsheetml/2009/9/ac" r="597" s="32" customFormat="true" x14ac:dyDescent="0.2"/>
    <row xmlns:x14ac="http://schemas.microsoft.com/office/spreadsheetml/2009/9/ac" r="598" s="32" customFormat="true" x14ac:dyDescent="0.2"/>
    <row xmlns:x14ac="http://schemas.microsoft.com/office/spreadsheetml/2009/9/ac" r="599" s="32" customFormat="true" x14ac:dyDescent="0.2"/>
    <row xmlns:x14ac="http://schemas.microsoft.com/office/spreadsheetml/2009/9/ac" r="600" s="32" customFormat="true" x14ac:dyDescent="0.2"/>
    <row xmlns:x14ac="http://schemas.microsoft.com/office/spreadsheetml/2009/9/ac" r="601" s="32" customFormat="true" x14ac:dyDescent="0.2"/>
    <row xmlns:x14ac="http://schemas.microsoft.com/office/spreadsheetml/2009/9/ac" r="602" s="32" customFormat="true" x14ac:dyDescent="0.2"/>
    <row xmlns:x14ac="http://schemas.microsoft.com/office/spreadsheetml/2009/9/ac" r="603" s="32" customFormat="true" x14ac:dyDescent="0.2"/>
    <row xmlns:x14ac="http://schemas.microsoft.com/office/spreadsheetml/2009/9/ac" r="604" s="32" customFormat="true" x14ac:dyDescent="0.2"/>
    <row xmlns:x14ac="http://schemas.microsoft.com/office/spreadsheetml/2009/9/ac" r="605" s="32" customFormat="true" x14ac:dyDescent="0.2"/>
    <row xmlns:x14ac="http://schemas.microsoft.com/office/spreadsheetml/2009/9/ac" r="606" s="32" customFormat="true" x14ac:dyDescent="0.2"/>
    <row xmlns:x14ac="http://schemas.microsoft.com/office/spreadsheetml/2009/9/ac" r="607" s="32" customFormat="true" x14ac:dyDescent="0.2"/>
    <row xmlns:x14ac="http://schemas.microsoft.com/office/spreadsheetml/2009/9/ac" r="608" s="32" customFormat="true" x14ac:dyDescent="0.2"/>
    <row xmlns:x14ac="http://schemas.microsoft.com/office/spreadsheetml/2009/9/ac" r="609" s="32" customFormat="true" x14ac:dyDescent="0.2"/>
    <row xmlns:x14ac="http://schemas.microsoft.com/office/spreadsheetml/2009/9/ac" r="610" s="32" customFormat="true" x14ac:dyDescent="0.2"/>
    <row xmlns:x14ac="http://schemas.microsoft.com/office/spreadsheetml/2009/9/ac" r="611" s="32" customFormat="true" x14ac:dyDescent="0.2"/>
    <row xmlns:x14ac="http://schemas.microsoft.com/office/spreadsheetml/2009/9/ac" r="612" s="32" customFormat="true" x14ac:dyDescent="0.2"/>
    <row xmlns:x14ac="http://schemas.microsoft.com/office/spreadsheetml/2009/9/ac" r="613" s="32" customFormat="true" x14ac:dyDescent="0.2"/>
    <row xmlns:x14ac="http://schemas.microsoft.com/office/spreadsheetml/2009/9/ac" r="614" s="32" customFormat="true" x14ac:dyDescent="0.2"/>
    <row xmlns:x14ac="http://schemas.microsoft.com/office/spreadsheetml/2009/9/ac" r="615" s="32" customFormat="true" x14ac:dyDescent="0.2"/>
    <row xmlns:x14ac="http://schemas.microsoft.com/office/spreadsheetml/2009/9/ac" r="616" s="32" customFormat="true" x14ac:dyDescent="0.2"/>
    <row xmlns:x14ac="http://schemas.microsoft.com/office/spreadsheetml/2009/9/ac" r="617" s="32" customFormat="true" x14ac:dyDescent="0.2"/>
    <row xmlns:x14ac="http://schemas.microsoft.com/office/spreadsheetml/2009/9/ac" r="618" s="32" customFormat="true" x14ac:dyDescent="0.2"/>
    <row xmlns:x14ac="http://schemas.microsoft.com/office/spreadsheetml/2009/9/ac" r="619" s="32" customFormat="true" x14ac:dyDescent="0.2"/>
    <row xmlns:x14ac="http://schemas.microsoft.com/office/spreadsheetml/2009/9/ac" r="620" s="32" customFormat="true" x14ac:dyDescent="0.2"/>
    <row xmlns:x14ac="http://schemas.microsoft.com/office/spreadsheetml/2009/9/ac" r="621" s="32" customFormat="true" x14ac:dyDescent="0.2"/>
    <row xmlns:x14ac="http://schemas.microsoft.com/office/spreadsheetml/2009/9/ac" r="622" s="32" customFormat="true" x14ac:dyDescent="0.2"/>
    <row xmlns:x14ac="http://schemas.microsoft.com/office/spreadsheetml/2009/9/ac" r="623" s="32" customFormat="true" x14ac:dyDescent="0.2"/>
    <row xmlns:x14ac="http://schemas.microsoft.com/office/spreadsheetml/2009/9/ac" r="624" s="32" customFormat="true" x14ac:dyDescent="0.2"/>
    <row xmlns:x14ac="http://schemas.microsoft.com/office/spreadsheetml/2009/9/ac" r="625" s="32" customFormat="true" x14ac:dyDescent="0.2"/>
    <row xmlns:x14ac="http://schemas.microsoft.com/office/spreadsheetml/2009/9/ac" r="626" s="32" customFormat="true" x14ac:dyDescent="0.2"/>
    <row xmlns:x14ac="http://schemas.microsoft.com/office/spreadsheetml/2009/9/ac" r="627" s="32" customFormat="true" x14ac:dyDescent="0.2"/>
    <row xmlns:x14ac="http://schemas.microsoft.com/office/spreadsheetml/2009/9/ac" r="628" s="32" customFormat="true" x14ac:dyDescent="0.2"/>
    <row xmlns:x14ac="http://schemas.microsoft.com/office/spreadsheetml/2009/9/ac" r="629" s="32" customFormat="true" x14ac:dyDescent="0.2"/>
    <row xmlns:x14ac="http://schemas.microsoft.com/office/spreadsheetml/2009/9/ac" r="630" s="32" customFormat="true" x14ac:dyDescent="0.2"/>
    <row xmlns:x14ac="http://schemas.microsoft.com/office/spreadsheetml/2009/9/ac" r="631" s="32" customFormat="true" x14ac:dyDescent="0.2"/>
    <row xmlns:x14ac="http://schemas.microsoft.com/office/spreadsheetml/2009/9/ac" r="632" s="32" customFormat="true" x14ac:dyDescent="0.2"/>
    <row xmlns:x14ac="http://schemas.microsoft.com/office/spreadsheetml/2009/9/ac" r="633" s="32" customFormat="true" x14ac:dyDescent="0.2"/>
    <row xmlns:x14ac="http://schemas.microsoft.com/office/spreadsheetml/2009/9/ac" r="634" s="32" customFormat="true" x14ac:dyDescent="0.2"/>
    <row xmlns:x14ac="http://schemas.microsoft.com/office/spreadsheetml/2009/9/ac" r="635" s="32"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X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21" customWidth="true"/>
    <col min="3" max="3" width="29.75" customWidth="true"/>
    <col min="4" max="9" width="7.875" customWidth="true"/>
    <col min="10" max="11" width="1.125" customWidth="true"/>
    <col min="12" max="12" width="24.625" style="121" customWidth="true"/>
    <col min="13" max="13" width="29.75" customWidth="true"/>
    <col min="14" max="19" width="7.875" customWidth="true"/>
    <col min="20" max="21" width="1.125" customWidth="true"/>
    <col min="22" max="22" width="24.625" style="121" customWidth="true"/>
    <col min="23" max="23" width="29.75" customWidth="true"/>
    <col min="24" max="29" width="7.875" customWidth="true"/>
    <col min="30" max="31" width="1.125" customWidth="true"/>
    <col min="32" max="32" width="24.625" style="121" customWidth="true"/>
    <col min="33" max="33" width="29.75" customWidth="true"/>
    <col min="34" max="39" width="7.875" customWidth="true"/>
    <col min="40" max="41" width="1.125" customWidth="true"/>
    <col min="42" max="42" width="24.625" style="121" customWidth="true"/>
    <col min="43" max="43" width="29.75" customWidth="true"/>
    <col min="44" max="49" width="7.875" customWidth="true"/>
    <col min="50" max="51" width="1.125" customWidth="true"/>
    <col min="52" max="52" width="24.625" style="121" customWidth="true"/>
    <col min="53" max="53" width="29.75" style="121" customWidth="true"/>
    <col min="54" max="59" width="7.875" customWidth="true"/>
    <col min="60" max="61" width="1.125" customWidth="true"/>
    <col min="62" max="62" width="24.625" style="121" customWidth="true"/>
    <col min="63" max="63" width="29.75" customWidth="true"/>
    <col min="64" max="69" width="7.875" customWidth="true"/>
    <col min="70" max="71" width="1.125" customWidth="true"/>
    <col min="72" max="72" width="24.625" style="121" customWidth="true"/>
    <col min="73" max="73" width="29.75" customWidth="true"/>
    <col min="74" max="79" width="7.875" customWidth="true"/>
    <col min="80" max="81" width="1.125" customWidth="true"/>
    <col min="82" max="82" width="24.625" style="121" customWidth="true"/>
    <col min="83" max="83" width="29.75" customWidth="true"/>
    <col min="84" max="89" width="7.875" customWidth="true"/>
    <col min="90" max="91" width="1.125" customWidth="true"/>
    <col min="92" max="92" width="24.625" style="121" customWidth="true"/>
    <col min="93" max="93" width="29.75" customWidth="true"/>
    <col min="94" max="99" width="7.875" customWidth="true"/>
    <col min="100" max="101" width="1.125" customWidth="true"/>
    <col min="102" max="102" width="24.625" style="121" customWidth="true"/>
    <col min="103" max="103" width="29.75" customWidth="true"/>
    <col min="104" max="109" width="7.875" customWidth="true"/>
    <col min="110" max="111" width="1.125" customWidth="true"/>
    <col min="112" max="112" width="24.625" style="121" customWidth="true"/>
    <col min="113" max="113" width="29.75" customWidth="true"/>
    <col min="114" max="119" width="7.875" customWidth="true"/>
    <col min="120" max="121" width="1.125" customWidth="true"/>
    <col min="122" max="122" width="24.625" style="121" customWidth="true"/>
    <col min="123" max="123" width="29.75" customWidth="true"/>
    <col min="124" max="129" width="7.875" customWidth="true"/>
    <col min="130" max="131" width="1.125" customWidth="true"/>
    <col min="132" max="132" width="24.625" style="121" customWidth="true"/>
    <col min="133" max="133" width="29.75" customWidth="true"/>
    <col min="134" max="139" width="7.875" customWidth="true"/>
    <col min="140" max="141" width="1.125" customWidth="true"/>
    <col min="142" max="142" width="24.625" style="121" customWidth="true"/>
    <col min="143" max="143" width="29.75" customWidth="true"/>
    <col min="144" max="149" width="7.875" customWidth="true"/>
    <col min="150" max="151" width="1.125" customWidth="true"/>
    <col min="152" max="152" width="24.625" style="121" customWidth="true"/>
    <col min="153" max="153" width="29.75" customWidth="true"/>
    <col min="154" max="159" width="7.875" customWidth="true"/>
    <col min="160" max="161" width="1.125" customWidth="true"/>
    <col min="162" max="162" width="24.625" style="121" customWidth="true"/>
    <col min="163" max="163" width="29.75" customWidth="true"/>
    <col min="164" max="169" width="7.875" customWidth="true"/>
    <col min="170" max="171" width="1.125" customWidth="true"/>
    <col min="172" max="172" width="24.625" style="121" customWidth="true"/>
    <col min="173" max="173" width="29.75" customWidth="true"/>
    <col min="174" max="179" width="7.875" customWidth="true"/>
    <col min="180" max="181" width="1.125" customWidth="true"/>
    <col min="182" max="182" width="24.625" style="121" customWidth="true"/>
    <col min="183" max="183" width="29.75" customWidth="true"/>
    <col min="184" max="189" width="7.875" customWidth="true"/>
    <col min="190" max="191" width="1.125" customWidth="true"/>
    <col min="192" max="192" width="24.625" style="121" customWidth="true"/>
    <col min="193" max="193" width="29.75" customWidth="true"/>
    <col min="194" max="199" width="7.875" customWidth="true"/>
    <col min="200" max="201" width="1.125" customWidth="true"/>
    <col min="202" max="202" width="24.625" style="121" customWidth="true"/>
    <col min="203" max="203" width="29.75" customWidth="true"/>
    <col min="204" max="209" width="7.875" customWidth="true"/>
    <col min="210" max="211" width="1.125" customWidth="true"/>
    <col min="212" max="212" width="24.625" style="121" customWidth="true"/>
    <col min="213" max="213" width="29.75" customWidth="true"/>
    <col min="214" max="219" width="7.875" customWidth="true"/>
    <col min="220" max="221" width="1.125" customWidth="true"/>
    <col min="222" max="222" width="24.625" style="121" customWidth="true"/>
    <col min="223" max="223" width="29.75" customWidth="true"/>
    <col min="224" max="229" width="7.875" customWidth="true"/>
    <col min="230" max="231" width="1.125" customWidth="true"/>
    <col min="232" max="232" width="24.625" style="121" customWidth="true"/>
    <col min="233" max="233" width="29.75" customWidth="true"/>
    <col min="234" max="239" width="7.875" customWidth="true"/>
    <col min="240" max="241" width="1.125" customWidth="true"/>
  </cols>
  <sheetData>
    <row xmlns:x14ac="http://schemas.microsoft.com/office/spreadsheetml/2009/9/ac" r="1" s="321" customFormat="true" ht="30" customHeight="true" x14ac:dyDescent="0.25">
      <c r="B1" s="335" t="s">
        <v>28</v>
      </c>
      <c r="C1" s="556" t="s">
        <v>236</v>
      </c>
      <c r="D1" s="330" t="s">
        <v>163</v>
      </c>
      <c r="E1" s="330"/>
      <c r="F1" s="330"/>
      <c r="G1" s="330"/>
      <c r="H1" s="330"/>
      <c r="I1" s="334"/>
      <c r="J1" s="322"/>
      <c r="K1" s="322"/>
      <c r="L1" s="335" t="s">
        <v>28</v>
      </c>
      <c r="M1" s="556" t="s">
        <v>237</v>
      </c>
      <c r="N1" s="330" t="s">
        <v>163</v>
      </c>
      <c r="O1" s="330"/>
      <c r="P1" s="330"/>
      <c r="Q1" s="330"/>
      <c r="R1" s="330"/>
      <c r="S1" s="334"/>
      <c r="T1" s="322"/>
      <c r="U1" s="322"/>
      <c r="BA1" s="260"/>
      <c r="BB1" s="260"/>
      <c r="BC1" s="260"/>
      <c r="BD1" s="260"/>
      <c r="BE1" s="260"/>
      <c r="BF1" s="260"/>
      <c r="BG1" s="260"/>
    </row>
    <row xmlns:x14ac="http://schemas.microsoft.com/office/spreadsheetml/2009/9/ac" r="2" s="321" customFormat="true" ht="30" customHeight="true" x14ac:dyDescent="0.25">
      <c r="A2" s="572" t="s">
        <v>255</v>
      </c>
      <c r="B2" s="331" t="s">
        <v>234</v>
      </c>
      <c r="C2" s="252" t="s">
        <v>162</v>
      </c>
      <c r="D2" s="252" t="s">
        <v>199</v>
      </c>
      <c r="E2" s="332"/>
      <c r="F2" s="332"/>
      <c r="G2" s="332"/>
      <c r="H2" s="332"/>
      <c r="I2" s="333"/>
      <c r="J2" s="322" t="s">
        <v>238</v>
      </c>
      <c r="K2" s="322"/>
      <c r="L2" s="331" t="s">
        <v>235</v>
      </c>
      <c r="M2" s="252" t="s">
        <v>161</v>
      </c>
      <c r="N2" s="252" t="s">
        <v>164</v>
      </c>
      <c r="O2" s="332"/>
      <c r="P2" s="332"/>
      <c r="Q2" s="332"/>
      <c r="R2" s="332"/>
      <c r="S2" s="333"/>
      <c r="T2" s="322" t="s">
        <v>238</v>
      </c>
      <c r="U2" s="322"/>
      <c r="BB2" s="260"/>
      <c r="BC2" s="260"/>
      <c r="BD2" s="260"/>
      <c r="BE2" s="260"/>
      <c r="BF2" s="260"/>
      <c r="BG2" s="260"/>
    </row>
    <row xmlns:x14ac="http://schemas.microsoft.com/office/spreadsheetml/2009/9/ac" r="3" s="260" customFormat="true" ht="18" customHeight="true" x14ac:dyDescent="0.25">
      <c r="A3" s="572"/>
      <c r="B3" s="253" t="s">
        <v>191</v>
      </c>
      <c r="C3" s="254" t="s">
        <v>56</v>
      </c>
      <c r="D3" s="255" t="s">
        <v>7</v>
      </c>
      <c r="E3" s="256" t="s">
        <v>1</v>
      </c>
      <c r="F3" s="256" t="s">
        <v>2</v>
      </c>
      <c r="G3" s="256" t="s">
        <v>16</v>
      </c>
      <c r="H3" s="256" t="s">
        <v>17</v>
      </c>
      <c r="I3" s="257" t="s">
        <v>18</v>
      </c>
      <c r="J3" s="258"/>
      <c r="K3" s="258"/>
      <c r="L3" s="253" t="s">
        <v>191</v>
      </c>
      <c r="M3" s="254" t="s">
        <v>56</v>
      </c>
      <c r="N3" s="255" t="s">
        <v>7</v>
      </c>
      <c r="O3" s="256" t="s">
        <v>1</v>
      </c>
      <c r="P3" s="256" t="s">
        <v>2</v>
      </c>
      <c r="Q3" s="256" t="s">
        <v>16</v>
      </c>
      <c r="R3" s="256" t="s">
        <v>17</v>
      </c>
      <c r="S3" s="257" t="s">
        <v>18</v>
      </c>
      <c r="T3" s="258"/>
      <c r="U3" s="258"/>
      <c r="V3" s="259"/>
      <c r="AF3" s="259"/>
      <c r="AP3" s="259"/>
      <c r="AZ3" s="259"/>
      <c r="BA3" s="259"/>
      <c r="BB3" s="251"/>
      <c r="BC3" s="251"/>
      <c r="BD3" s="251"/>
      <c r="BE3" s="251"/>
      <c r="BF3" s="251"/>
      <c r="BG3" s="251"/>
      <c r="BJ3" s="259"/>
      <c r="BT3" s="259"/>
      <c r="CD3" s="259"/>
      <c r="CN3" s="259"/>
      <c r="CX3" s="259"/>
      <c r="DH3" s="259"/>
      <c r="DR3" s="259"/>
      <c r="EB3" s="259"/>
      <c r="EL3" s="259"/>
      <c r="EV3" s="259"/>
      <c r="FF3" s="259"/>
      <c r="FP3" s="259"/>
      <c r="FZ3" s="259"/>
      <c r="GJ3" s="259"/>
      <c r="GT3" s="259"/>
      <c r="HD3" s="259"/>
      <c r="HN3" s="259"/>
      <c r="HX3" s="259"/>
    </row>
    <row xmlns:x14ac="http://schemas.microsoft.com/office/spreadsheetml/2009/9/ac" r="4" s="4" customFormat="true" x14ac:dyDescent="0.25">
      <c r="A4" s="387" t="str">
        <f>IF(ISBLANK('Data Summary'!A6),"",'Data Summary'!A6)</f>
        <v>MNG_2016_UIS</v>
      </c>
      <c r="B4" s="114"/>
      <c r="C4" s="15" t="s">
        <v>24</v>
      </c>
      <c r="D4" s="9" t="str">
        <f t="shared" ref="D4:I4" si="0">IF(COUNTA(D13)=0,"",D13)</f>
        <v/>
      </c>
      <c r="E4" s="9" t="str">
        <f t="shared" si="0"/>
        <v/>
      </c>
      <c r="F4" s="9" t="str">
        <f t="shared" si="0"/>
        <v/>
      </c>
      <c r="G4" s="9" t="str">
        <f t="shared" si="0"/>
        <v/>
      </c>
      <c r="H4" s="9" t="str">
        <f t="shared" si="0"/>
        <v/>
      </c>
      <c r="I4" s="28" t="str">
        <f t="shared" si="0"/>
        <v/>
      </c>
      <c r="J4" s="23"/>
      <c r="K4" s="23"/>
      <c r="L4" s="114"/>
      <c r="M4" s="64" t="s">
        <v>24</v>
      </c>
      <c r="N4" s="9">
        <f>IF(COUNTA(N13)=0,"",N13)</f>
        <v>0.4</v>
      </c>
      <c r="O4" s="9">
        <f t="shared" ref="O4:S4" si="1">IF(COUNTA(O13)=0,"",O13)</f>
        <v>0.4</v>
      </c>
      <c r="P4" s="9">
        <f t="shared" si="1"/>
        <v>0.4</v>
      </c>
      <c r="Q4" s="9" t="str">
        <f t="shared" si="1"/>
        <v/>
      </c>
      <c r="R4" s="9">
        <f t="shared" si="1"/>
        <v>0.9</v>
      </c>
      <c r="S4" s="28">
        <f t="shared" si="1"/>
        <v>0.4</v>
      </c>
      <c r="T4" s="23"/>
      <c r="U4" s="23"/>
      <c r="V4" s="122"/>
      <c r="AF4" s="122"/>
      <c r="AP4" s="122"/>
      <c r="AZ4" s="122"/>
      <c r="BA4" s="122"/>
      <c r="BB4" s="141"/>
      <c r="BC4" s="141"/>
      <c r="BD4" s="141"/>
      <c r="BE4" s="141"/>
      <c r="BF4" s="141"/>
      <c r="BG4" s="141"/>
      <c r="BJ4" s="122"/>
      <c r="BT4" s="122"/>
      <c r="CD4" s="122"/>
      <c r="CN4" s="122"/>
      <c r="CX4" s="122"/>
      <c r="DH4" s="122"/>
      <c r="DR4" s="122"/>
      <c r="EB4" s="122"/>
      <c r="EL4" s="122"/>
      <c r="EV4" s="122"/>
      <c r="FF4" s="122"/>
      <c r="FP4" s="122"/>
      <c r="FZ4" s="122"/>
      <c r="GJ4" s="122"/>
      <c r="GT4" s="122"/>
      <c r="HD4" s="122"/>
      <c r="HN4" s="122"/>
      <c r="HX4" s="122"/>
    </row>
    <row xmlns:x14ac="http://schemas.microsoft.com/office/spreadsheetml/2009/9/ac" r="5" s="4" customFormat="true" x14ac:dyDescent="0.25">
      <c r="A5" s="387" t="str">
        <f ca="true">IF(ISBLANK('Data Summary'!A7),"",'Data Summary'!A7)</f>
        <v>MNG_2017_SUR</v>
      </c>
      <c r="B5" s="114"/>
      <c r="C5" s="15" t="s">
        <v>0</v>
      </c>
      <c r="D5" s="9"/>
      <c r="E5" s="9" t="str">
        <f>IF((COUNTA(E14:E25)=0)+(COUNTA(E13)=0),"",100-E13-SUMPRODUCT(C14:C25,E14:E25))</f>
        <v/>
      </c>
      <c r="F5" s="9" t="str">
        <f>IF((COUNTA(F14:F25)=0)+(COUNTA(F13)=0),"",100-F13-SUMPRODUCT(C14:C25,F14:F25))</f>
        <v/>
      </c>
      <c r="G5" s="9"/>
      <c r="H5" s="9"/>
      <c r="I5" s="28"/>
      <c r="J5" s="23"/>
      <c r="K5" s="23"/>
      <c r="L5" s="114"/>
      <c r="M5" s="64" t="s">
        <v>0</v>
      </c>
      <c r="N5" s="9">
        <f>IF((COUNTA(N14:N25)=0)+(COUNTA(N13)=0),"",100-N13-SUMPRODUCT(M14:M25,N14:N25))</f>
        <v>1.3499999999999943</v>
      </c>
      <c r="O5" s="9">
        <f>IF((COUNTA(O14:O25)=0)+(COUNTA(O13)=0),"",100-O13-SUMPRODUCT(M14:M25,O14:O25))</f>
        <v>0</v>
      </c>
      <c r="P5" s="9">
        <f>IF((COUNTA(P14:P25)=0)+(COUNTA(P13)=0),"",100-P13-SUMPRODUCT(M14:M25,P14:P25))</f>
        <v>2</v>
      </c>
      <c r="Q5" s="9" t="str">
        <f>IF((COUNTA(Q14:Q25)=0)+(COUNTA(Q13)=0),"",100-Q13-SUMPRODUCT(M14:M25,Q14:Q25))</f>
        <v/>
      </c>
      <c r="R5" s="9">
        <f>IF((COUNTA(R14:R25)=0)+(COUNTA(R13)=0),"",100-R13-SUMPRODUCT(M14:M25,R14:R25))</f>
        <v>2.5999999999999801</v>
      </c>
      <c r="S5" s="28">
        <f>IF((COUNTA(S14:S25)=0)+(COUNTA(S13)=0),"",100-S13-SUMPRODUCT(M14:M25,S14:S25))</f>
        <v>0.85000000000000853</v>
      </c>
      <c r="T5" s="23"/>
      <c r="U5" s="23"/>
      <c r="V5" s="122"/>
      <c r="AF5" s="122"/>
      <c r="AP5" s="122"/>
      <c r="AZ5" s="122"/>
      <c r="BA5" s="122"/>
      <c r="BB5" s="141"/>
      <c r="BC5" s="141"/>
      <c r="BD5" s="141"/>
      <c r="BE5" s="141"/>
      <c r="BF5" s="141"/>
      <c r="BG5" s="141"/>
      <c r="BJ5" s="122"/>
      <c r="BT5" s="122"/>
      <c r="CD5" s="122"/>
      <c r="CN5" s="122"/>
      <c r="CX5" s="122"/>
      <c r="DH5" s="122"/>
      <c r="DR5" s="122"/>
      <c r="EB5" s="122"/>
      <c r="EL5" s="122"/>
      <c r="EV5" s="122"/>
      <c r="FF5" s="122"/>
      <c r="FP5" s="122"/>
      <c r="FZ5" s="122"/>
      <c r="GJ5" s="122"/>
      <c r="GT5" s="122"/>
      <c r="HD5" s="122"/>
      <c r="HN5" s="122"/>
      <c r="HX5" s="122"/>
    </row>
    <row xmlns:x14ac="http://schemas.microsoft.com/office/spreadsheetml/2009/9/ac" r="6" s="4" customFormat="true" x14ac:dyDescent="0.25">
      <c r="A6" s="388" t="str">
        <f ca="true">IF(ISBLANK('Data Summary'!A8),"",'Data Summary'!A8)</f>
        <v/>
      </c>
      <c r="B6" s="114"/>
      <c r="C6" s="15" t="s">
        <v>19</v>
      </c>
      <c r="D6" s="9" t="str">
        <f>IF(COUNTA(D14:D25)=0,"",SUMPRODUCT(D14:D25,C14:C25))</f>
        <v/>
      </c>
      <c r="E6" s="9" t="str">
        <f>IF(COUNTA(E14:E25)=0,"",SUMPRODUCT(E14:E25,C14:C25))</f>
        <v/>
      </c>
      <c r="F6" s="9" t="str">
        <f>IF(COUNTA(F14:F25)=0,"",SUMPRODUCT(F14:F25,C14:C25))</f>
        <v/>
      </c>
      <c r="G6" s="9" t="str">
        <f>IF(COUNTA(G14:G25)=0,"",SUMPRODUCT(G14:G25,C14:C25))</f>
        <v/>
      </c>
      <c r="H6" s="9" t="str">
        <f>IF(COUNTA(H14:H25)=0,"",SUMPRODUCT(H14:H25,C14:C25))</f>
        <v/>
      </c>
      <c r="I6" s="28" t="str">
        <f>IF(COUNTA(I14:I25)=0,"",SUMPRODUCT(I14:I25,C14:C25))</f>
        <v/>
      </c>
      <c r="J6" s="23"/>
      <c r="K6" s="23"/>
      <c r="L6" s="114"/>
      <c r="M6" s="64" t="s">
        <v>19</v>
      </c>
      <c r="N6" s="9">
        <f>IF(COUNTA(N14:N25)=0,"",SUMPRODUCT(N14:N25,M14:M25))</f>
        <v>98.25</v>
      </c>
      <c r="O6" s="9">
        <f>IF(COUNTA(O14:O25)=0,"",SUMPRODUCT(O14:O25,M14:M25))</f>
        <v>99.6</v>
      </c>
      <c r="P6" s="9">
        <f>IF(COUNTA(P14:P25)=0,"",SUMPRODUCT(P14:P25,M14:M25))</f>
        <v>97.6</v>
      </c>
      <c r="Q6" s="9" t="str">
        <f>IF(COUNTA(Q14:Q25)=0,"",SUMPRODUCT(Q14:Q25,M14:M25))</f>
        <v/>
      </c>
      <c r="R6" s="9">
        <f>IF(COUNTA(R14:R25)=0,"",SUMPRODUCT(R14:R25,M14:M25))</f>
        <v>96.500000000000014</v>
      </c>
      <c r="S6" s="28">
        <f>IF(COUNTA(S14:S25)=0,"",SUMPRODUCT(S14:S25,M14:M25))</f>
        <v>98.749999999999986</v>
      </c>
      <c r="T6" s="23"/>
      <c r="U6" s="23"/>
      <c r="V6" s="122"/>
      <c r="AF6" s="122"/>
      <c r="AP6" s="122"/>
      <c r="AZ6" s="122"/>
      <c r="BA6" s="122"/>
      <c r="BB6" s="141"/>
      <c r="BC6" s="141"/>
      <c r="BD6" s="141"/>
      <c r="BE6" s="141"/>
      <c r="BF6" s="141"/>
      <c r="BG6" s="141"/>
      <c r="BJ6" s="122"/>
      <c r="BT6" s="122"/>
      <c r="CD6" s="122"/>
      <c r="CN6" s="122"/>
      <c r="CX6" s="122"/>
      <c r="DH6" s="122"/>
      <c r="DR6" s="122"/>
      <c r="EB6" s="122"/>
      <c r="EL6" s="122"/>
      <c r="EV6" s="122"/>
      <c r="FF6" s="122"/>
      <c r="FP6" s="122"/>
      <c r="FZ6" s="122"/>
      <c r="GJ6" s="122"/>
      <c r="GT6" s="122"/>
      <c r="HD6" s="122"/>
      <c r="HN6" s="122"/>
      <c r="HX6" s="122"/>
    </row>
    <row xmlns:x14ac="http://schemas.microsoft.com/office/spreadsheetml/2009/9/ac" r="7" s="4" customFormat="true" x14ac:dyDescent="0.25">
      <c r="A7" s="388" t="str">
        <f ca="true">IF(ISBLANK('Data Summary'!A9),"",'Data Summary'!A9)</f>
        <v/>
      </c>
      <c r="B7" s="114"/>
      <c r="C7" s="45" t="s">
        <v>38</v>
      </c>
      <c r="D7" s="8"/>
      <c r="E7" s="8"/>
      <c r="F7" s="8"/>
      <c r="G7" s="8"/>
      <c r="H7" s="8"/>
      <c r="I7" s="28"/>
      <c r="J7" s="23"/>
      <c r="K7" s="23"/>
      <c r="L7" s="114" t="s">
        <v>171</v>
      </c>
      <c r="M7" s="95" t="s">
        <v>38</v>
      </c>
      <c r="N7" s="8">
        <v>77.3</v>
      </c>
      <c r="O7" s="7">
        <v>87</v>
      </c>
      <c r="P7" s="7">
        <v>75.900000000000006</v>
      </c>
      <c r="Q7" s="8"/>
      <c r="R7" s="8">
        <v>80</v>
      </c>
      <c r="S7" s="112">
        <v>75.8</v>
      </c>
      <c r="T7" s="23"/>
      <c r="U7" s="23"/>
      <c r="V7" s="122"/>
      <c r="AF7" s="122"/>
      <c r="AP7" s="122"/>
      <c r="AZ7" s="122"/>
      <c r="BA7" s="122"/>
      <c r="BB7" s="141"/>
      <c r="BC7" s="141"/>
      <c r="BD7" s="141"/>
      <c r="BE7" s="141"/>
      <c r="BF7" s="141"/>
      <c r="BG7" s="141"/>
      <c r="BJ7" s="122"/>
      <c r="BT7" s="122"/>
      <c r="CD7" s="122"/>
      <c r="CN7" s="122"/>
      <c r="CX7" s="122"/>
      <c r="DH7" s="122"/>
      <c r="DR7" s="122"/>
      <c r="EB7" s="122"/>
      <c r="EL7" s="122"/>
      <c r="EV7" s="122"/>
      <c r="FF7" s="122"/>
      <c r="FP7" s="122"/>
      <c r="FZ7" s="122"/>
      <c r="GJ7" s="122"/>
      <c r="GT7" s="122"/>
      <c r="HD7" s="122"/>
      <c r="HN7" s="122"/>
      <c r="HX7" s="122"/>
    </row>
    <row xmlns:x14ac="http://schemas.microsoft.com/office/spreadsheetml/2009/9/ac" r="8" s="4" customFormat="true" ht="15.6" customHeight="true" x14ac:dyDescent="0.25">
      <c r="A8" s="388" t="str">
        <f ca="true">IF(ISBLANK('Data Summary'!A10),"",'Data Summary'!A10)</f>
        <v/>
      </c>
      <c r="B8" s="114"/>
      <c r="C8" s="45" t="s">
        <v>106</v>
      </c>
      <c r="D8" s="9"/>
      <c r="E8" s="9"/>
      <c r="F8" s="9"/>
      <c r="G8" s="9"/>
      <c r="H8" s="9"/>
      <c r="I8" s="28"/>
      <c r="J8" s="23"/>
      <c r="K8" s="23"/>
      <c r="L8" s="114"/>
      <c r="M8" s="95" t="s">
        <v>106</v>
      </c>
      <c r="N8" s="96"/>
      <c r="O8" s="8"/>
      <c r="P8" s="8"/>
      <c r="Q8" s="8"/>
      <c r="R8" s="8"/>
      <c r="S8" s="112"/>
      <c r="T8" s="23"/>
      <c r="U8" s="23"/>
      <c r="V8" s="122"/>
      <c r="AF8" s="122"/>
      <c r="AP8" s="122"/>
      <c r="AZ8" s="122"/>
      <c r="BA8" s="122"/>
      <c r="BB8" s="141"/>
      <c r="BC8" s="141"/>
      <c r="BD8" s="141"/>
      <c r="BE8" s="141"/>
      <c r="BF8" s="141"/>
      <c r="BG8" s="141"/>
      <c r="BJ8" s="122"/>
      <c r="BT8" s="122"/>
      <c r="CD8" s="122"/>
      <c r="CN8" s="122"/>
      <c r="CX8" s="122"/>
      <c r="DH8" s="122"/>
      <c r="DR8" s="122"/>
      <c r="EB8" s="122"/>
      <c r="EL8" s="122"/>
      <c r="EV8" s="122"/>
      <c r="FF8" s="122"/>
      <c r="FP8" s="122"/>
      <c r="FZ8" s="122"/>
      <c r="GJ8" s="122"/>
      <c r="GT8" s="122"/>
      <c r="HD8" s="122"/>
      <c r="HN8" s="122"/>
      <c r="HX8" s="122"/>
    </row>
    <row xmlns:x14ac="http://schemas.microsoft.com/office/spreadsheetml/2009/9/ac" r="9" s="4" customFormat="true" x14ac:dyDescent="0.25">
      <c r="A9" s="388" t="str">
        <f ca="true">IF(ISBLANK('Data Summary'!A11),"",'Data Summary'!A11)</f>
        <v/>
      </c>
      <c r="B9" s="114"/>
      <c r="C9" s="64" t="s">
        <v>192</v>
      </c>
      <c r="D9" s="8"/>
      <c r="E9" s="8"/>
      <c r="F9" s="8"/>
      <c r="G9" s="8"/>
      <c r="H9" s="8"/>
      <c r="I9" s="25"/>
      <c r="J9" s="23"/>
      <c r="K9" s="23"/>
      <c r="L9" s="114" t="s">
        <v>172</v>
      </c>
      <c r="M9" s="64" t="s">
        <v>192</v>
      </c>
      <c r="N9" s="8">
        <v>74.400000000000006</v>
      </c>
      <c r="O9" s="8">
        <v>84.8</v>
      </c>
      <c r="P9" s="8">
        <v>72.900000000000006</v>
      </c>
      <c r="Q9" s="19"/>
      <c r="R9" s="19">
        <v>72.7</v>
      </c>
      <c r="S9" s="74">
        <v>73.400000000000006</v>
      </c>
      <c r="T9" s="23"/>
      <c r="U9" s="23"/>
      <c r="V9" s="122"/>
      <c r="AF9" s="122"/>
      <c r="AP9" s="122"/>
      <c r="AZ9" s="122"/>
      <c r="BA9" s="122"/>
      <c r="BB9" s="141"/>
      <c r="BC9" s="141"/>
      <c r="BD9" s="141"/>
      <c r="BE9" s="141"/>
      <c r="BF9" s="141"/>
      <c r="BG9" s="141"/>
      <c r="BJ9" s="122"/>
      <c r="BT9" s="122"/>
      <c r="CD9" s="122"/>
      <c r="CN9" s="122"/>
      <c r="CX9" s="122"/>
      <c r="DH9" s="122"/>
      <c r="DR9" s="122"/>
      <c r="EB9" s="122"/>
      <c r="EL9" s="122"/>
      <c r="EV9" s="122"/>
      <c r="FF9" s="122"/>
      <c r="FP9" s="122"/>
      <c r="FZ9" s="122"/>
      <c r="GJ9" s="122"/>
      <c r="GT9" s="122"/>
      <c r="HD9" s="122"/>
      <c r="HN9" s="122"/>
      <c r="HX9" s="122"/>
    </row>
    <row xmlns:x14ac="http://schemas.microsoft.com/office/spreadsheetml/2009/9/ac" r="10" s="4" customFormat="true" ht="15.6" customHeight="true" x14ac:dyDescent="0.25">
      <c r="A10" s="388" t="str">
        <f ca="true">IF(ISBLANK('Data Summary'!A12),"",'Data Summary'!A12)</f>
        <v/>
      </c>
      <c r="B10" s="114"/>
      <c r="C10" s="64" t="s">
        <v>107</v>
      </c>
      <c r="D10" s="19"/>
      <c r="E10" s="7"/>
      <c r="F10" s="7"/>
      <c r="G10" s="7"/>
      <c r="H10" s="7"/>
      <c r="I10" s="25"/>
      <c r="J10" s="23"/>
      <c r="K10" s="23"/>
      <c r="L10" s="114"/>
      <c r="M10" s="64" t="s">
        <v>107</v>
      </c>
      <c r="N10" s="97"/>
      <c r="O10" s="7"/>
      <c r="P10" s="7"/>
      <c r="Q10" s="7"/>
      <c r="R10" s="7"/>
      <c r="S10" s="25"/>
      <c r="T10" s="23"/>
      <c r="U10" s="23"/>
      <c r="V10" s="122"/>
      <c r="AF10" s="122"/>
      <c r="AP10" s="122"/>
      <c r="AZ10" s="122"/>
      <c r="BA10" s="122"/>
      <c r="BJ10" s="122"/>
      <c r="BT10" s="122"/>
      <c r="CD10" s="122"/>
      <c r="CN10" s="122"/>
      <c r="CX10" s="122"/>
      <c r="DH10" s="122"/>
      <c r="DR10" s="122"/>
      <c r="EB10" s="122"/>
      <c r="EL10" s="122"/>
      <c r="EV10" s="122"/>
      <c r="FF10" s="122"/>
      <c r="FP10" s="122"/>
      <c r="FZ10" s="122"/>
      <c r="GJ10" s="122"/>
      <c r="GT10" s="122"/>
      <c r="HD10" s="122"/>
      <c r="HN10" s="122"/>
      <c r="HX10" s="122"/>
    </row>
    <row xmlns:x14ac="http://schemas.microsoft.com/office/spreadsheetml/2009/9/ac" r="11" s="4" customFormat="true" ht="15.6" customHeight="true" x14ac:dyDescent="0.25">
      <c r="A11" s="388" t="str">
        <f ca="true">IF(ISBLANK('Data Summary'!A13),"",'Data Summary'!A13)</f>
        <v/>
      </c>
      <c r="B11" s="114"/>
      <c r="C11" s="64" t="s">
        <v>108</v>
      </c>
      <c r="D11" s="19"/>
      <c r="E11" s="7"/>
      <c r="F11" s="7"/>
      <c r="G11" s="7"/>
      <c r="H11" s="7"/>
      <c r="I11" s="25"/>
      <c r="J11" s="23"/>
      <c r="K11" s="23"/>
      <c r="L11" s="114"/>
      <c r="M11" s="64" t="s">
        <v>108</v>
      </c>
      <c r="N11" s="97"/>
      <c r="O11" s="7"/>
      <c r="P11" s="7"/>
      <c r="Q11" s="7"/>
      <c r="R11" s="7"/>
      <c r="S11" s="25"/>
      <c r="T11" s="23"/>
      <c r="U11" s="23"/>
      <c r="V11" s="122"/>
      <c r="AF11" s="122"/>
      <c r="AP11" s="122"/>
      <c r="AZ11" s="122"/>
      <c r="BA11" s="122"/>
      <c r="BJ11" s="122"/>
      <c r="BT11" s="122"/>
      <c r="CD11" s="122"/>
      <c r="CN11" s="122"/>
      <c r="CX11" s="122"/>
      <c r="DH11" s="122"/>
      <c r="DR11" s="122"/>
      <c r="EB11" s="122"/>
      <c r="EL11" s="122"/>
      <c r="EV11" s="122"/>
      <c r="FF11" s="122"/>
      <c r="FP11" s="122"/>
      <c r="FZ11" s="122"/>
      <c r="GJ11" s="122"/>
      <c r="GT11" s="122"/>
      <c r="HD11" s="122"/>
      <c r="HN11" s="122"/>
      <c r="HX11" s="122"/>
    </row>
    <row xmlns:x14ac="http://schemas.microsoft.com/office/spreadsheetml/2009/9/ac" r="12" s="266" customFormat="true" ht="18" customHeight="true" x14ac:dyDescent="0.2">
      <c r="A12" s="388" t="str">
        <f ca="true">IF(ISBLANK('Data Summary'!A14),"",'Data Summary'!A14)</f>
        <v/>
      </c>
      <c r="B12" s="261" t="s">
        <v>57</v>
      </c>
      <c r="C12" s="262" t="s">
        <v>27</v>
      </c>
      <c r="D12" s="263"/>
      <c r="E12" s="263"/>
      <c r="F12" s="263"/>
      <c r="G12" s="263"/>
      <c r="H12" s="263"/>
      <c r="I12" s="264"/>
      <c r="J12" s="258"/>
      <c r="K12" s="258"/>
      <c r="L12" s="261" t="s">
        <v>57</v>
      </c>
      <c r="M12" s="262" t="s">
        <v>27</v>
      </c>
      <c r="N12" s="263"/>
      <c r="O12" s="263"/>
      <c r="P12" s="263"/>
      <c r="Q12" s="263"/>
      <c r="R12" s="263"/>
      <c r="S12" s="264"/>
      <c r="T12" s="258"/>
      <c r="U12" s="258"/>
      <c r="V12" s="265"/>
      <c r="AF12" s="265"/>
      <c r="AP12" s="265"/>
      <c r="AZ12" s="265"/>
      <c r="BA12" s="265"/>
      <c r="BJ12" s="265"/>
      <c r="BT12" s="265"/>
      <c r="CD12" s="265"/>
      <c r="CN12" s="265"/>
      <c r="CX12" s="265"/>
      <c r="DH12" s="265"/>
      <c r="DR12" s="265"/>
      <c r="EB12" s="265"/>
      <c r="EL12" s="265"/>
      <c r="EV12" s="265"/>
      <c r="FF12" s="265"/>
      <c r="FP12" s="265"/>
      <c r="FZ12" s="265"/>
      <c r="GJ12" s="265"/>
      <c r="GT12" s="265"/>
      <c r="HD12" s="265"/>
      <c r="HN12" s="265"/>
      <c r="HX12" s="265"/>
    </row>
    <row xmlns:x14ac="http://schemas.microsoft.com/office/spreadsheetml/2009/9/ac" r="13" s="14" customFormat="true" ht="14.25" customHeight="true" x14ac:dyDescent="0.2">
      <c r="A13" s="388" t="str">
        <f ca="true">IF(ISBLANK('Data Summary'!A15),"",'Data Summary'!A15)</f>
        <v/>
      </c>
      <c r="B13" s="115" t="s">
        <v>55</v>
      </c>
      <c r="C13" s="5">
        <v>0</v>
      </c>
      <c r="D13" s="44"/>
      <c r="E13" s="44"/>
      <c r="F13" s="44"/>
      <c r="G13" s="44"/>
      <c r="H13" s="44"/>
      <c r="I13" s="148"/>
      <c r="J13" s="11"/>
      <c r="K13" s="11"/>
      <c r="L13" s="115" t="s">
        <v>55</v>
      </c>
      <c r="M13" s="5">
        <v>0</v>
      </c>
      <c r="N13" s="44">
        <v>0.4</v>
      </c>
      <c r="O13" s="44">
        <v>0.4</v>
      </c>
      <c r="P13" s="44">
        <v>0.4</v>
      </c>
      <c r="Q13" s="108"/>
      <c r="R13" s="108">
        <v>0.9</v>
      </c>
      <c r="S13" s="111">
        <v>0.4</v>
      </c>
      <c r="T13" s="11"/>
      <c r="U13" s="11"/>
      <c r="V13" s="124"/>
      <c r="AF13" s="124"/>
      <c r="AP13" s="124"/>
      <c r="AZ13" s="124"/>
      <c r="BA13" s="142"/>
      <c r="BB13" s="142"/>
      <c r="BC13" s="142"/>
      <c r="BD13" s="142"/>
      <c r="BE13" s="142"/>
      <c r="BF13" s="142"/>
      <c r="BG13" s="142"/>
      <c r="BJ13" s="124"/>
      <c r="BT13" s="124"/>
      <c r="CD13" s="124"/>
      <c r="CN13" s="124"/>
      <c r="CX13" s="124"/>
      <c r="DH13" s="124"/>
      <c r="DR13" s="124"/>
      <c r="EB13" s="124"/>
      <c r="EL13" s="124"/>
      <c r="EV13" s="124"/>
      <c r="FF13" s="124"/>
      <c r="FP13" s="124"/>
      <c r="FZ13" s="124"/>
      <c r="GJ13" s="124"/>
      <c r="GT13" s="124"/>
      <c r="HD13" s="124"/>
      <c r="HN13" s="124"/>
      <c r="HX13" s="124"/>
    </row>
    <row xmlns:x14ac="http://schemas.microsoft.com/office/spreadsheetml/2009/9/ac" r="14" x14ac:dyDescent="0.25">
      <c r="A14" s="388" t="str">
        <f ca="true">IF(ISBLANK('Data Summary'!A16),"",'Data Summary'!A16)</f>
        <v/>
      </c>
      <c r="B14" s="116" t="s">
        <v>105</v>
      </c>
      <c r="C14" s="22">
        <v>0</v>
      </c>
      <c r="D14" s="44"/>
      <c r="E14" s="44"/>
      <c r="F14" s="44"/>
      <c r="G14" s="44"/>
      <c r="H14" s="44"/>
      <c r="I14" s="148"/>
      <c r="J14" s="11"/>
      <c r="K14" s="11"/>
      <c r="L14" s="116" t="s">
        <v>105</v>
      </c>
      <c r="M14" s="22">
        <v>0</v>
      </c>
      <c r="N14" s="7"/>
      <c r="O14" s="44"/>
      <c r="P14" s="7"/>
      <c r="Q14" s="19"/>
      <c r="R14" s="108"/>
      <c r="S14" s="111"/>
      <c r="T14" s="11"/>
      <c r="U14" s="11"/>
      <c r="BA14" s="143"/>
      <c r="BB14" s="143"/>
      <c r="BC14" s="143"/>
      <c r="BD14" s="143"/>
      <c r="BE14" s="143"/>
      <c r="BF14" s="143"/>
      <c r="BG14" s="143"/>
    </row>
    <row xmlns:x14ac="http://schemas.microsoft.com/office/spreadsheetml/2009/9/ac" r="15" s="2" customFormat="true" x14ac:dyDescent="0.25">
      <c r="A15" s="388" t="str">
        <f ca="true">IF(ISBLANK('Data Summary'!A17),"",'Data Summary'!A17)</f>
        <v/>
      </c>
      <c r="B15" s="116"/>
      <c r="C15" s="6"/>
      <c r="D15" s="44"/>
      <c r="E15" s="7"/>
      <c r="F15" s="7"/>
      <c r="G15" s="7"/>
      <c r="H15" s="44"/>
      <c r="I15" s="148"/>
      <c r="J15" s="11"/>
      <c r="K15" s="11"/>
      <c r="L15" s="116" t="s">
        <v>166</v>
      </c>
      <c r="M15" s="6">
        <v>1</v>
      </c>
      <c r="N15" s="7">
        <v>53.4</v>
      </c>
      <c r="O15" s="7">
        <v>86.4</v>
      </c>
      <c r="P15" s="7">
        <v>35.200000000000003</v>
      </c>
      <c r="Q15" s="19"/>
      <c r="R15" s="7">
        <v>53</v>
      </c>
      <c r="S15" s="25">
        <v>56</v>
      </c>
      <c r="T15" s="11"/>
      <c r="U15" s="11"/>
      <c r="V15" s="125"/>
      <c r="AF15" s="125"/>
      <c r="AP15" s="125"/>
      <c r="AZ15" s="125"/>
      <c r="BA15" s="144"/>
      <c r="BB15" s="144"/>
      <c r="BC15" s="144"/>
      <c r="BD15" s="144"/>
      <c r="BE15" s="144"/>
      <c r="BF15" s="144"/>
      <c r="BG15" s="144"/>
      <c r="BJ15" s="125"/>
      <c r="BT15" s="125"/>
      <c r="CD15" s="125"/>
      <c r="CN15" s="125"/>
      <c r="CX15" s="125"/>
      <c r="DH15" s="125"/>
      <c r="DR15" s="125"/>
      <c r="EB15" s="125"/>
      <c r="EL15" s="125"/>
      <c r="EV15" s="125"/>
      <c r="FF15" s="125"/>
      <c r="FP15" s="125"/>
      <c r="FZ15" s="125"/>
      <c r="GJ15" s="125"/>
      <c r="GT15" s="125"/>
      <c r="HD15" s="125"/>
      <c r="HN15" s="125"/>
      <c r="HX15" s="125"/>
    </row>
    <row xmlns:x14ac="http://schemas.microsoft.com/office/spreadsheetml/2009/9/ac" r="16" s="2" customFormat="true" x14ac:dyDescent="0.25">
      <c r="A16" s="388" t="str">
        <f ca="true">IF(ISBLANK('Data Summary'!A18),"",'Data Summary'!A18)</f>
        <v/>
      </c>
      <c r="B16" s="116"/>
      <c r="C16" s="13"/>
      <c r="D16" s="44"/>
      <c r="E16" s="7"/>
      <c r="F16" s="7"/>
      <c r="G16" s="7"/>
      <c r="H16" s="44"/>
      <c r="I16" s="148"/>
      <c r="J16" s="11"/>
      <c r="K16" s="11"/>
      <c r="L16" s="116" t="s">
        <v>165</v>
      </c>
      <c r="M16" s="13">
        <v>1</v>
      </c>
      <c r="N16" s="7">
        <v>1.9</v>
      </c>
      <c r="O16" s="7">
        <v>1.1000000000000001</v>
      </c>
      <c r="P16" s="7">
        <v>2.4</v>
      </c>
      <c r="Q16" s="19"/>
      <c r="R16" s="7">
        <v>1.7</v>
      </c>
      <c r="S16" s="25">
        <v>1.9</v>
      </c>
      <c r="T16" s="11"/>
      <c r="U16" s="11"/>
      <c r="V16" s="125"/>
      <c r="AF16" s="125"/>
      <c r="AP16" s="125"/>
      <c r="AZ16" s="125"/>
      <c r="BA16" s="144"/>
      <c r="BB16" s="144"/>
      <c r="BC16" s="144"/>
      <c r="BD16" s="144"/>
      <c r="BE16" s="144"/>
      <c r="BF16" s="144"/>
      <c r="BG16" s="144"/>
      <c r="BJ16" s="125"/>
      <c r="BT16" s="125"/>
      <c r="CD16" s="125"/>
      <c r="CN16" s="125"/>
      <c r="CX16" s="125"/>
      <c r="DH16" s="125"/>
      <c r="DR16" s="125"/>
      <c r="EB16" s="125"/>
      <c r="EL16" s="125"/>
      <c r="EV16" s="125"/>
      <c r="FF16" s="125"/>
      <c r="FP16" s="125"/>
      <c r="FZ16" s="125"/>
      <c r="GJ16" s="125"/>
      <c r="GT16" s="125"/>
      <c r="HD16" s="125"/>
      <c r="HN16" s="125"/>
      <c r="HX16" s="125"/>
    </row>
    <row xmlns:x14ac="http://schemas.microsoft.com/office/spreadsheetml/2009/9/ac" r="17" s="2" customFormat="true" x14ac:dyDescent="0.25">
      <c r="A17" s="388" t="str">
        <f ca="true">IF(ISBLANK('Data Summary'!A19),"",'Data Summary'!A19)</f>
        <v/>
      </c>
      <c r="B17" s="116"/>
      <c r="C17" s="13"/>
      <c r="D17" s="44"/>
      <c r="E17" s="7"/>
      <c r="F17" s="7"/>
      <c r="G17" s="7"/>
      <c r="H17" s="7"/>
      <c r="I17" s="25"/>
      <c r="J17" s="11"/>
      <c r="K17" s="11"/>
      <c r="L17" s="116" t="s">
        <v>179</v>
      </c>
      <c r="M17" s="13">
        <v>1</v>
      </c>
      <c r="N17" s="7">
        <v>0.5</v>
      </c>
      <c r="O17" s="7">
        <v>0</v>
      </c>
      <c r="P17" s="7">
        <v>0.8</v>
      </c>
      <c r="Q17" s="19"/>
      <c r="R17" s="7">
        <v>0</v>
      </c>
      <c r="S17" s="25">
        <v>0.6</v>
      </c>
      <c r="T17" s="11"/>
      <c r="U17" s="11"/>
      <c r="V17" s="125"/>
      <c r="AF17" s="125"/>
      <c r="AP17" s="125"/>
      <c r="AZ17" s="125"/>
      <c r="BA17" s="144"/>
      <c r="BB17" s="144"/>
      <c r="BC17" s="144"/>
      <c r="BD17" s="144"/>
      <c r="BE17" s="144"/>
      <c r="BF17" s="144"/>
      <c r="BG17" s="144"/>
      <c r="BJ17" s="125"/>
      <c r="BT17" s="125"/>
      <c r="CD17" s="125"/>
      <c r="CN17" s="125"/>
      <c r="CX17" s="125"/>
      <c r="DH17" s="125"/>
      <c r="DR17" s="125"/>
      <c r="EB17" s="125"/>
      <c r="EL17" s="125"/>
      <c r="EV17" s="125"/>
      <c r="FF17" s="125"/>
      <c r="FP17" s="125"/>
      <c r="FZ17" s="125"/>
      <c r="GJ17" s="125"/>
      <c r="GT17" s="125"/>
      <c r="HD17" s="125"/>
      <c r="HN17" s="125"/>
      <c r="HX17" s="125"/>
    </row>
    <row xmlns:x14ac="http://schemas.microsoft.com/office/spreadsheetml/2009/9/ac" r="18" s="2" customFormat="true" x14ac:dyDescent="0.25">
      <c r="A18" s="388" t="str">
        <f ca="true">IF(ISBLANK('Data Summary'!A20),"",'Data Summary'!A20)</f>
        <v/>
      </c>
      <c r="B18" s="116"/>
      <c r="C18" s="13"/>
      <c r="D18" s="44"/>
      <c r="E18" s="65"/>
      <c r="F18" s="65"/>
      <c r="G18" s="7"/>
      <c r="H18" s="7"/>
      <c r="I18" s="25"/>
      <c r="J18" s="11"/>
      <c r="K18" s="11"/>
      <c r="L18" s="116" t="s">
        <v>180</v>
      </c>
      <c r="M18" s="13">
        <v>1</v>
      </c>
      <c r="N18" s="7">
        <v>3.6</v>
      </c>
      <c r="O18" s="7">
        <v>0</v>
      </c>
      <c r="P18" s="7">
        <v>5.6</v>
      </c>
      <c r="Q18" s="19"/>
      <c r="R18" s="7">
        <v>5.0999999999999996</v>
      </c>
      <c r="S18" s="25">
        <v>3.2</v>
      </c>
      <c r="T18" s="11"/>
      <c r="U18" s="11"/>
      <c r="V18" s="125"/>
      <c r="AF18" s="125"/>
      <c r="AP18" s="125"/>
      <c r="AZ18" s="125"/>
      <c r="BA18" s="144"/>
      <c r="BB18" s="144"/>
      <c r="BC18" s="144"/>
      <c r="BD18" s="144"/>
      <c r="BE18" s="144"/>
      <c r="BF18" s="144"/>
      <c r="BG18" s="144"/>
      <c r="BJ18" s="125"/>
      <c r="BT18" s="125"/>
      <c r="CD18" s="125"/>
      <c r="CN18" s="125"/>
      <c r="CX18" s="125"/>
      <c r="DH18" s="125"/>
      <c r="DR18" s="125"/>
      <c r="EB18" s="125"/>
      <c r="EL18" s="125"/>
      <c r="EV18" s="125"/>
      <c r="FF18" s="125"/>
      <c r="FP18" s="125"/>
      <c r="FZ18" s="125"/>
      <c r="GJ18" s="125"/>
      <c r="GT18" s="125"/>
      <c r="HD18" s="125"/>
      <c r="HN18" s="125"/>
      <c r="HX18" s="125"/>
    </row>
    <row xmlns:x14ac="http://schemas.microsoft.com/office/spreadsheetml/2009/9/ac" r="19" s="2" customFormat="true" x14ac:dyDescent="0.25">
      <c r="A19" s="388" t="str">
        <f ca="true">IF(ISBLANK('Data Summary'!A21),"",'Data Summary'!A21)</f>
        <v/>
      </c>
      <c r="B19" s="116"/>
      <c r="C19" s="6"/>
      <c r="D19" s="44"/>
      <c r="E19" s="65"/>
      <c r="F19" s="65"/>
      <c r="G19" s="65"/>
      <c r="H19" s="65"/>
      <c r="I19" s="66"/>
      <c r="J19" s="11"/>
      <c r="K19" s="11"/>
      <c r="L19" s="116" t="s">
        <v>162</v>
      </c>
      <c r="M19" s="6">
        <v>0.5</v>
      </c>
      <c r="N19" s="7">
        <v>0.1</v>
      </c>
      <c r="O19" s="7">
        <v>0</v>
      </c>
      <c r="P19" s="7">
        <v>0.2</v>
      </c>
      <c r="Q19" s="19"/>
      <c r="R19" s="7">
        <v>0</v>
      </c>
      <c r="S19" s="25">
        <v>0.1</v>
      </c>
      <c r="T19" s="11"/>
      <c r="U19" s="11"/>
      <c r="V19" s="125"/>
      <c r="AF19" s="125"/>
      <c r="AP19" s="125"/>
      <c r="AZ19" s="125"/>
      <c r="BA19" s="144"/>
      <c r="BB19" s="144"/>
      <c r="BC19" s="144"/>
      <c r="BD19" s="144"/>
      <c r="BE19" s="144"/>
      <c r="BF19" s="144"/>
      <c r="BG19" s="144"/>
      <c r="BJ19" s="125"/>
      <c r="BT19" s="125"/>
      <c r="CD19" s="125"/>
      <c r="CN19" s="125"/>
      <c r="CX19" s="125"/>
      <c r="DH19" s="125"/>
      <c r="DR19" s="125"/>
      <c r="EB19" s="125"/>
      <c r="EL19" s="125"/>
      <c r="EV19" s="125"/>
      <c r="FF19" s="125"/>
      <c r="FP19" s="125"/>
      <c r="FZ19" s="125"/>
      <c r="GJ19" s="125"/>
      <c r="GT19" s="125"/>
      <c r="HD19" s="125"/>
      <c r="HN19" s="125"/>
      <c r="HX19" s="125"/>
    </row>
    <row xmlns:x14ac="http://schemas.microsoft.com/office/spreadsheetml/2009/9/ac" r="20" s="2" customFormat="true" x14ac:dyDescent="0.25">
      <c r="A20" s="388" t="str">
        <f ca="true">IF(ISBLANK('Data Summary'!A22),"",'Data Summary'!A22)</f>
        <v/>
      </c>
      <c r="B20" s="116"/>
      <c r="C20" s="6"/>
      <c r="D20" s="65"/>
      <c r="E20" s="65"/>
      <c r="F20" s="65"/>
      <c r="G20" s="65"/>
      <c r="H20" s="65"/>
      <c r="I20" s="149"/>
      <c r="J20" s="11"/>
      <c r="K20" s="11"/>
      <c r="L20" s="116" t="s">
        <v>167</v>
      </c>
      <c r="M20" s="6">
        <v>1</v>
      </c>
      <c r="N20" s="7">
        <v>9.6</v>
      </c>
      <c r="O20" s="7">
        <v>4</v>
      </c>
      <c r="P20" s="7">
        <v>12.7</v>
      </c>
      <c r="Q20" s="19"/>
      <c r="R20" s="7">
        <v>12.8</v>
      </c>
      <c r="S20" s="25">
        <v>8.6</v>
      </c>
      <c r="T20" s="11"/>
      <c r="U20" s="11"/>
      <c r="V20" s="125"/>
      <c r="AF20" s="125"/>
      <c r="AP20" s="125"/>
      <c r="AZ20" s="125"/>
      <c r="BA20" s="144"/>
      <c r="BB20" s="144"/>
      <c r="BC20" s="144"/>
      <c r="BD20" s="144"/>
      <c r="BE20" s="144"/>
      <c r="BF20" s="144"/>
      <c r="BG20" s="144"/>
      <c r="BJ20" s="125"/>
      <c r="BT20" s="125"/>
      <c r="CD20" s="125"/>
      <c r="CN20" s="125"/>
      <c r="CX20" s="125"/>
      <c r="DH20" s="125"/>
      <c r="DR20" s="125"/>
      <c r="EB20" s="125"/>
      <c r="EL20" s="125"/>
      <c r="EV20" s="125"/>
      <c r="FF20" s="125"/>
      <c r="FP20" s="125"/>
      <c r="FZ20" s="125"/>
      <c r="GJ20" s="125"/>
      <c r="GT20" s="125"/>
      <c r="HD20" s="125"/>
      <c r="HN20" s="125"/>
      <c r="HX20" s="125"/>
    </row>
    <row xmlns:x14ac="http://schemas.microsoft.com/office/spreadsheetml/2009/9/ac" r="21" s="2" customFormat="true" x14ac:dyDescent="0.25">
      <c r="A21" s="388" t="str">
        <f ca="true">IF(ISBLANK('Data Summary'!A23),"",'Data Summary'!A23)</f>
        <v/>
      </c>
      <c r="B21" s="116"/>
      <c r="C21" s="13"/>
      <c r="D21" s="7"/>
      <c r="E21" s="7"/>
      <c r="F21" s="7"/>
      <c r="G21" s="7"/>
      <c r="H21" s="7"/>
      <c r="I21" s="149"/>
      <c r="J21" s="11"/>
      <c r="K21" s="11"/>
      <c r="L21" s="116" t="s">
        <v>168</v>
      </c>
      <c r="M21" s="13">
        <v>1</v>
      </c>
      <c r="N21" s="7">
        <v>28.8</v>
      </c>
      <c r="O21" s="7">
        <v>8.1</v>
      </c>
      <c r="P21" s="7">
        <v>40.200000000000003</v>
      </c>
      <c r="Q21" s="19"/>
      <c r="R21" s="7">
        <v>22.2</v>
      </c>
      <c r="S21" s="25">
        <v>28.1</v>
      </c>
      <c r="T21" s="11"/>
      <c r="U21" s="11"/>
      <c r="V21" s="125"/>
      <c r="AF21" s="125"/>
      <c r="AP21" s="125"/>
      <c r="AZ21" s="125"/>
      <c r="BA21" s="144"/>
      <c r="BB21" s="144"/>
      <c r="BC21" s="144"/>
      <c r="BD21" s="144"/>
      <c r="BE21" s="144"/>
      <c r="BF21" s="144"/>
      <c r="BG21" s="144"/>
      <c r="BJ21" s="125"/>
      <c r="BT21" s="125"/>
      <c r="CD21" s="125"/>
      <c r="CN21" s="125"/>
      <c r="CX21" s="125"/>
      <c r="DH21" s="125"/>
      <c r="DR21" s="125"/>
      <c r="EB21" s="125"/>
      <c r="EL21" s="125"/>
      <c r="EV21" s="125"/>
      <c r="FF21" s="125"/>
      <c r="FP21" s="125"/>
      <c r="FZ21" s="125"/>
      <c r="GJ21" s="125"/>
      <c r="GT21" s="125"/>
      <c r="HD21" s="125"/>
      <c r="HN21" s="125"/>
      <c r="HX21" s="125"/>
    </row>
    <row xmlns:x14ac="http://schemas.microsoft.com/office/spreadsheetml/2009/9/ac" r="22" s="2" customFormat="true" x14ac:dyDescent="0.25">
      <c r="A22" s="388" t="str">
        <f ca="true">IF(ISBLANK('Data Summary'!A24),"",'Data Summary'!A24)</f>
        <v/>
      </c>
      <c r="B22" s="116"/>
      <c r="C22" s="13"/>
      <c r="D22" s="7"/>
      <c r="E22" s="7"/>
      <c r="F22" s="7"/>
      <c r="G22" s="7"/>
      <c r="H22" s="7"/>
      <c r="I22" s="25"/>
      <c r="J22" s="11"/>
      <c r="K22" s="11"/>
      <c r="L22" s="116" t="s">
        <v>169</v>
      </c>
      <c r="M22" s="13">
        <v>1</v>
      </c>
      <c r="N22" s="7">
        <v>0.4</v>
      </c>
      <c r="O22" s="7">
        <v>0</v>
      </c>
      <c r="P22" s="7">
        <v>0.6</v>
      </c>
      <c r="Q22" s="19"/>
      <c r="R22" s="7">
        <v>1.7</v>
      </c>
      <c r="S22" s="25">
        <v>0.3</v>
      </c>
      <c r="T22" s="11"/>
      <c r="U22" s="11"/>
      <c r="V22" s="125"/>
      <c r="AF22" s="125"/>
      <c r="AP22" s="125"/>
      <c r="AZ22" s="125"/>
      <c r="BA22" s="144"/>
      <c r="BB22" s="144"/>
      <c r="BC22" s="144"/>
      <c r="BD22" s="144"/>
      <c r="BE22" s="144"/>
      <c r="BF22" s="144"/>
      <c r="BG22" s="144"/>
      <c r="BJ22" s="125"/>
      <c r="BT22" s="125"/>
      <c r="CD22" s="125"/>
      <c r="CN22" s="125"/>
      <c r="CX22" s="125"/>
      <c r="DH22" s="125"/>
      <c r="DR22" s="125"/>
      <c r="EB22" s="125"/>
      <c r="EL22" s="125"/>
      <c r="EV22" s="125"/>
      <c r="FF22" s="125"/>
      <c r="FP22" s="125"/>
      <c r="FZ22" s="125"/>
      <c r="GJ22" s="125"/>
      <c r="GT22" s="125"/>
      <c r="HD22" s="125"/>
      <c r="HN22" s="125"/>
      <c r="HX22" s="125"/>
    </row>
    <row xmlns:x14ac="http://schemas.microsoft.com/office/spreadsheetml/2009/9/ac" r="23" s="2" customFormat="true" x14ac:dyDescent="0.25">
      <c r="A23" s="388" t="str">
        <f ca="true">IF(ISBLANK('Data Summary'!A25),"",'Data Summary'!A25)</f>
        <v/>
      </c>
      <c r="B23" s="116"/>
      <c r="C23" s="13"/>
      <c r="D23" s="7"/>
      <c r="E23" s="7"/>
      <c r="F23" s="7"/>
      <c r="G23" s="7"/>
      <c r="H23" s="7"/>
      <c r="I23" s="25"/>
      <c r="J23" s="11"/>
      <c r="K23" s="11"/>
      <c r="L23" s="116" t="s">
        <v>170</v>
      </c>
      <c r="M23" s="13">
        <v>0</v>
      </c>
      <c r="N23" s="7">
        <v>1.2</v>
      </c>
      <c r="O23" s="7">
        <v>0</v>
      </c>
      <c r="P23" s="7">
        <v>1.8</v>
      </c>
      <c r="Q23" s="19"/>
      <c r="R23" s="7">
        <v>2.6</v>
      </c>
      <c r="S23" s="25">
        <v>0.9</v>
      </c>
      <c r="T23" s="11"/>
      <c r="U23" s="11"/>
      <c r="V23" s="125"/>
      <c r="AF23" s="125"/>
      <c r="AP23" s="125"/>
      <c r="AZ23" s="125"/>
      <c r="BA23" s="144"/>
      <c r="BB23" s="144"/>
      <c r="BC23" s="144"/>
      <c r="BD23" s="144"/>
      <c r="BE23" s="144"/>
      <c r="BF23" s="144"/>
      <c r="BG23" s="144"/>
      <c r="BJ23" s="125"/>
      <c r="BT23" s="125"/>
      <c r="CD23" s="125"/>
      <c r="CN23" s="125"/>
      <c r="CX23" s="125"/>
      <c r="DH23" s="125"/>
      <c r="DR23" s="125"/>
      <c r="EB23" s="125"/>
      <c r="EL23" s="125"/>
      <c r="EV23" s="125"/>
      <c r="FF23" s="125"/>
      <c r="FP23" s="125"/>
      <c r="FZ23" s="125"/>
      <c r="GJ23" s="125"/>
      <c r="GT23" s="125"/>
      <c r="HD23" s="125"/>
      <c r="HN23" s="125"/>
      <c r="HX23" s="125"/>
    </row>
    <row xmlns:x14ac="http://schemas.microsoft.com/office/spreadsheetml/2009/9/ac" r="24" s="2" customFormat="true" x14ac:dyDescent="0.25">
      <c r="A24" s="388" t="str">
        <f ca="true">IF(ISBLANK('Data Summary'!A26),"",'Data Summary'!A26)</f>
        <v/>
      </c>
      <c r="B24" s="116"/>
      <c r="C24" s="13"/>
      <c r="D24" s="7"/>
      <c r="E24" s="7"/>
      <c r="F24" s="7"/>
      <c r="G24" s="7"/>
      <c r="H24" s="7"/>
      <c r="I24" s="25"/>
      <c r="J24" s="11"/>
      <c r="K24" s="11"/>
      <c r="L24" s="116"/>
      <c r="M24" s="13"/>
      <c r="N24" s="7"/>
      <c r="O24" s="7"/>
      <c r="P24" s="7"/>
      <c r="Q24" s="19"/>
      <c r="R24" s="19"/>
      <c r="S24" s="74"/>
      <c r="T24" s="11"/>
      <c r="U24" s="11"/>
      <c r="V24" s="125"/>
      <c r="AF24" s="125"/>
      <c r="AP24" s="125"/>
      <c r="AZ24" s="125"/>
      <c r="BA24" s="144"/>
      <c r="BB24" s="144"/>
      <c r="BC24" s="144"/>
      <c r="BD24" s="144"/>
      <c r="BE24" s="144"/>
      <c r="BF24" s="144"/>
      <c r="BG24" s="144"/>
      <c r="BJ24" s="125"/>
      <c r="BT24" s="125"/>
      <c r="CD24" s="125"/>
      <c r="CN24" s="125"/>
      <c r="CX24" s="125"/>
      <c r="DH24" s="125"/>
      <c r="DR24" s="125"/>
      <c r="EB24" s="125"/>
      <c r="EL24" s="125"/>
      <c r="EV24" s="125"/>
      <c r="FF24" s="125"/>
      <c r="FP24" s="125"/>
      <c r="FZ24" s="125"/>
      <c r="GJ24" s="125"/>
      <c r="GT24" s="125"/>
      <c r="HD24" s="125"/>
      <c r="HN24" s="125"/>
      <c r="HX24" s="125"/>
    </row>
    <row xmlns:x14ac="http://schemas.microsoft.com/office/spreadsheetml/2009/9/ac" r="25" s="2" customFormat="true" x14ac:dyDescent="0.25">
      <c r="A25" s="388" t="str">
        <f ca="true">IF(ISBLANK('Data Summary'!A27),"",'Data Summary'!A27)</f>
        <v/>
      </c>
      <c r="B25" s="116"/>
      <c r="C25" s="13"/>
      <c r="D25" s="7"/>
      <c r="E25" s="7"/>
      <c r="F25" s="7"/>
      <c r="G25" s="7"/>
      <c r="H25" s="7"/>
      <c r="I25" s="25"/>
      <c r="J25" s="11"/>
      <c r="K25" s="11"/>
      <c r="L25" s="116"/>
      <c r="M25" s="13"/>
      <c r="N25" s="7"/>
      <c r="O25" s="7"/>
      <c r="P25" s="7"/>
      <c r="Q25" s="7"/>
      <c r="R25" s="7"/>
      <c r="S25" s="25"/>
      <c r="T25" s="11"/>
      <c r="U25" s="11"/>
      <c r="V25" s="125"/>
      <c r="AF25" s="125"/>
      <c r="AP25" s="125"/>
      <c r="AZ25" s="125"/>
      <c r="BA25" s="144"/>
      <c r="BB25" s="144"/>
      <c r="BC25" s="144"/>
      <c r="BD25" s="144"/>
      <c r="BE25" s="144"/>
      <c r="BF25" s="144"/>
      <c r="BG25" s="144"/>
      <c r="BJ25" s="125"/>
      <c r="BT25" s="125"/>
      <c r="CD25" s="125"/>
      <c r="CN25" s="125"/>
      <c r="CX25" s="125"/>
      <c r="DH25" s="125"/>
      <c r="DR25" s="125"/>
      <c r="EB25" s="125"/>
      <c r="EL25" s="125"/>
      <c r="EV25" s="125"/>
      <c r="FF25" s="125"/>
      <c r="FP25" s="125"/>
      <c r="FZ25" s="125"/>
      <c r="GJ25" s="125"/>
      <c r="GT25" s="125"/>
      <c r="HD25" s="125"/>
      <c r="HN25" s="125"/>
      <c r="HX25" s="125"/>
    </row>
    <row xmlns:x14ac="http://schemas.microsoft.com/office/spreadsheetml/2009/9/ac" r="26" s="2" customFormat="true" ht="83.25" customHeight="true" x14ac:dyDescent="0.25">
      <c r="A26" s="388" t="str">
        <f ca="true">IF(ISBLANK('Data Summary'!A28),"",'Data Summary'!A28)</f>
        <v/>
      </c>
      <c r="B26" s="117" t="s">
        <v>12</v>
      </c>
      <c r="C26" s="569" t="s">
        <v>200</v>
      </c>
      <c r="D26" s="569"/>
      <c r="E26" s="569"/>
      <c r="F26" s="569"/>
      <c r="G26" s="569"/>
      <c r="H26" s="569"/>
      <c r="I26" s="570"/>
      <c r="J26" s="11"/>
      <c r="K26" s="11"/>
      <c r="L26" s="117" t="s">
        <v>12</v>
      </c>
      <c r="M26" s="569" t="s">
        <v>206</v>
      </c>
      <c r="N26" s="569"/>
      <c r="O26" s="569"/>
      <c r="P26" s="569"/>
      <c r="Q26" s="569"/>
      <c r="R26" s="569"/>
      <c r="S26" s="570"/>
      <c r="T26" s="11"/>
      <c r="U26" s="11"/>
      <c r="V26" s="125"/>
      <c r="AF26" s="125"/>
      <c r="AP26" s="125"/>
      <c r="AZ26" s="125"/>
      <c r="BA26" s="571"/>
      <c r="BB26" s="571"/>
      <c r="BC26" s="571"/>
      <c r="BD26" s="571"/>
      <c r="BE26" s="571"/>
      <c r="BF26" s="571"/>
      <c r="BG26" s="571"/>
      <c r="BJ26" s="125"/>
      <c r="BT26" s="125"/>
      <c r="CD26" s="125"/>
      <c r="CN26" s="125"/>
      <c r="CX26" s="125"/>
      <c r="DH26" s="125"/>
      <c r="DR26" s="125"/>
      <c r="EB26" s="125"/>
      <c r="EL26" s="125"/>
      <c r="EV26" s="125"/>
      <c r="FF26" s="125"/>
      <c r="FP26" s="125"/>
      <c r="FZ26" s="125"/>
      <c r="GJ26" s="125"/>
      <c r="GT26" s="125"/>
      <c r="HD26" s="125"/>
      <c r="HN26" s="125"/>
      <c r="HX26" s="125"/>
    </row>
    <row xmlns:x14ac="http://schemas.microsoft.com/office/spreadsheetml/2009/9/ac" r="27" s="2" customFormat="true" ht="15.75" customHeight="true" x14ac:dyDescent="0.25">
      <c r="A27" s="388" t="str">
        <f ca="true">IF(ISBLANK('Data Summary'!A29),"",'Data Summary'!A29)</f>
        <v/>
      </c>
      <c r="B27" s="117"/>
      <c r="C27" s="63" t="s">
        <v>120</v>
      </c>
      <c r="D27" s="150"/>
      <c r="E27" s="150"/>
      <c r="F27" s="150"/>
      <c r="G27" s="150"/>
      <c r="H27" s="150"/>
      <c r="I27" s="140"/>
      <c r="J27" s="11"/>
      <c r="K27" s="11"/>
      <c r="L27" s="117"/>
      <c r="M27" s="63" t="s">
        <v>120</v>
      </c>
      <c r="N27" s="51" t="s">
        <v>159</v>
      </c>
      <c r="O27" s="51" t="s">
        <v>159</v>
      </c>
      <c r="P27" s="51" t="s">
        <v>159</v>
      </c>
      <c r="Q27" s="51"/>
      <c r="R27" s="51" t="s">
        <v>159</v>
      </c>
      <c r="S27" s="93" t="s">
        <v>159</v>
      </c>
      <c r="T27" s="11"/>
      <c r="U27" s="11"/>
      <c r="V27" s="125"/>
      <c r="AF27" s="125"/>
      <c r="AP27" s="125"/>
      <c r="AZ27" s="125"/>
      <c r="BA27" s="125"/>
      <c r="BB27" s="144"/>
      <c r="BC27" s="144"/>
      <c r="BD27" s="144"/>
      <c r="BE27" s="144"/>
      <c r="BF27" s="144"/>
      <c r="BG27" s="144"/>
      <c r="BJ27" s="125"/>
      <c r="BT27" s="125"/>
      <c r="CD27" s="125"/>
      <c r="CN27" s="125"/>
      <c r="CX27" s="125"/>
      <c r="DH27" s="125"/>
      <c r="DR27" s="125"/>
      <c r="EB27" s="125"/>
      <c r="EL27" s="125"/>
      <c r="EV27" s="125"/>
      <c r="FF27" s="125"/>
      <c r="FP27" s="125"/>
      <c r="FZ27" s="125"/>
      <c r="GJ27" s="125"/>
      <c r="GT27" s="125"/>
      <c r="HD27" s="125"/>
      <c r="HN27" s="125"/>
      <c r="HX27" s="125"/>
    </row>
    <row xmlns:x14ac="http://schemas.microsoft.com/office/spreadsheetml/2009/9/ac" r="28" s="2" customFormat="true" ht="15.75" customHeight="true" x14ac:dyDescent="0.25">
      <c r="A28" s="388" t="str">
        <f ca="true">IF(ISBLANK('Data Summary'!A30),"",'Data Summary'!A30)</f>
        <v/>
      </c>
      <c r="B28" s="117"/>
      <c r="C28" s="63" t="s">
        <v>102</v>
      </c>
      <c r="D28" s="151"/>
      <c r="E28" s="51"/>
      <c r="F28" s="51"/>
      <c r="G28" s="51"/>
      <c r="H28" s="51"/>
      <c r="I28" s="93"/>
      <c r="J28" s="11"/>
      <c r="K28" s="11"/>
      <c r="L28" s="117"/>
      <c r="M28" s="63" t="s">
        <v>102</v>
      </c>
      <c r="N28" s="51" t="s">
        <v>159</v>
      </c>
      <c r="O28" s="51" t="s">
        <v>159</v>
      </c>
      <c r="P28" s="51" t="s">
        <v>159</v>
      </c>
      <c r="Q28" s="51"/>
      <c r="R28" s="51" t="s">
        <v>159</v>
      </c>
      <c r="S28" s="93" t="s">
        <v>159</v>
      </c>
      <c r="T28" s="11"/>
      <c r="U28" s="11"/>
      <c r="V28" s="125"/>
      <c r="AF28" s="125"/>
      <c r="AP28" s="125"/>
      <c r="AZ28" s="125"/>
      <c r="BA28" s="125"/>
      <c r="BB28" s="144"/>
      <c r="BC28" s="144"/>
      <c r="BD28" s="144"/>
      <c r="BE28" s="144"/>
      <c r="BF28" s="144"/>
      <c r="BG28" s="144"/>
      <c r="BJ28" s="125"/>
      <c r="BT28" s="125"/>
      <c r="CD28" s="125"/>
      <c r="CN28" s="125"/>
      <c r="CX28" s="125"/>
      <c r="DH28" s="125"/>
      <c r="DR28" s="125"/>
      <c r="EB28" s="125"/>
      <c r="EL28" s="125"/>
      <c r="EV28" s="125"/>
      <c r="FF28" s="125"/>
      <c r="FP28" s="125"/>
      <c r="FZ28" s="125"/>
      <c r="GJ28" s="125"/>
      <c r="GT28" s="125"/>
      <c r="HD28" s="125"/>
      <c r="HN28" s="125"/>
      <c r="HX28" s="125"/>
    </row>
    <row xmlns:x14ac="http://schemas.microsoft.com/office/spreadsheetml/2009/9/ac" r="29" ht="15.75" customHeight="true" x14ac:dyDescent="0.25">
      <c r="A29" s="388" t="str">
        <f ca="true">IF(ISBLANK('Data Summary'!A31),"",'Data Summary'!A31)</f>
        <v/>
      </c>
      <c r="B29" s="117"/>
      <c r="C29" s="63" t="s">
        <v>103</v>
      </c>
      <c r="D29" s="51"/>
      <c r="E29" s="51"/>
      <c r="F29" s="51"/>
      <c r="G29" s="51"/>
      <c r="H29" s="51"/>
      <c r="I29" s="93"/>
      <c r="J29" s="11"/>
      <c r="K29" s="11"/>
      <c r="L29" s="117"/>
      <c r="M29" s="63" t="s">
        <v>160</v>
      </c>
      <c r="N29" s="51" t="s">
        <v>159</v>
      </c>
      <c r="O29" s="51" t="s">
        <v>159</v>
      </c>
      <c r="P29" s="51" t="s">
        <v>159</v>
      </c>
      <c r="Q29" s="51"/>
      <c r="R29" s="51" t="s">
        <v>159</v>
      </c>
      <c r="S29" s="93" t="s">
        <v>159</v>
      </c>
      <c r="T29" s="11"/>
      <c r="U29" s="11"/>
      <c r="BB29" s="143"/>
      <c r="BC29" s="143"/>
      <c r="BD29" s="143"/>
      <c r="BE29" s="143"/>
      <c r="BF29" s="143"/>
      <c r="BG29" s="143"/>
    </row>
    <row xmlns:x14ac="http://schemas.microsoft.com/office/spreadsheetml/2009/9/ac" r="30" ht="15.75" customHeight="true" x14ac:dyDescent="0.25">
      <c r="A30" s="388" t="str">
        <f ca="true">IF(ISBLANK('Data Summary'!A32),"",'Data Summary'!A32)</f>
        <v/>
      </c>
      <c r="B30" s="118"/>
      <c r="C30" s="12" t="s">
        <v>23</v>
      </c>
      <c r="D30" s="67"/>
      <c r="E30" s="67"/>
      <c r="F30" s="67"/>
      <c r="G30" s="68"/>
      <c r="H30" s="69"/>
      <c r="I30" s="70"/>
      <c r="J30" s="11"/>
      <c r="K30" s="11"/>
      <c r="L30" s="118"/>
      <c r="M30" s="12" t="s">
        <v>23</v>
      </c>
      <c r="N30" s="67"/>
      <c r="O30" s="67"/>
      <c r="P30" s="67"/>
      <c r="Q30" s="68"/>
      <c r="R30" s="69"/>
      <c r="S30" s="70"/>
      <c r="T30" s="11"/>
      <c r="U30" s="11"/>
      <c r="BB30" s="143"/>
      <c r="BC30" s="143"/>
      <c r="BD30" s="143"/>
      <c r="BE30" s="143"/>
      <c r="BF30" s="143"/>
      <c r="BG30" s="143"/>
    </row>
    <row xmlns:x14ac="http://schemas.microsoft.com/office/spreadsheetml/2009/9/ac" r="31" s="3" customFormat="true" ht="16.5" thickBot="true" x14ac:dyDescent="0.3">
      <c r="A31" s="388" t="str">
        <f ca="true">IF(ISBLANK('Data Summary'!A33),"",'Data Summary'!A33)</f>
        <v/>
      </c>
      <c r="B31" s="119"/>
      <c r="C31" s="71" t="s">
        <v>20</v>
      </c>
      <c r="D31" s="72"/>
      <c r="E31" s="72"/>
      <c r="F31" s="72"/>
      <c r="G31" s="72"/>
      <c r="H31" s="72"/>
      <c r="I31" s="73"/>
      <c r="J31" s="11"/>
      <c r="K31" s="11"/>
      <c r="L31" s="119"/>
      <c r="M31" s="71" t="s">
        <v>20</v>
      </c>
      <c r="N31" s="72">
        <v>770</v>
      </c>
      <c r="O31" s="72">
        <v>273</v>
      </c>
      <c r="P31" s="72">
        <v>497</v>
      </c>
      <c r="Q31" s="72"/>
      <c r="R31" s="72">
        <f>49+68</f>
        <v>117</v>
      </c>
      <c r="S31" s="73">
        <f>49+532+116</f>
        <v>697</v>
      </c>
      <c r="T31" s="11"/>
      <c r="U31" s="11"/>
      <c r="V31" s="120"/>
      <c r="AF31" s="120"/>
      <c r="AP31" s="120"/>
      <c r="AZ31" s="120"/>
      <c r="BA31" s="120"/>
      <c r="BB31" s="145"/>
      <c r="BC31" s="145"/>
      <c r="BD31" s="145"/>
      <c r="BE31" s="145"/>
      <c r="BF31" s="145"/>
      <c r="BG31" s="145"/>
      <c r="BJ31" s="120"/>
      <c r="BT31" s="120"/>
      <c r="CD31" s="120"/>
      <c r="CN31" s="120"/>
      <c r="CX31" s="120"/>
      <c r="DH31" s="120"/>
      <c r="DR31" s="120"/>
      <c r="EB31" s="120"/>
      <c r="EL31" s="120"/>
      <c r="EV31" s="120"/>
      <c r="FF31" s="120"/>
      <c r="FP31" s="120"/>
      <c r="FZ31" s="120"/>
      <c r="GJ31" s="120"/>
      <c r="GT31" s="120"/>
      <c r="HD31" s="120"/>
      <c r="HN31" s="120"/>
      <c r="HX31" s="120"/>
    </row>
    <row xmlns:x14ac="http://schemas.microsoft.com/office/spreadsheetml/2009/9/ac" r="32" s="3" customFormat="true" x14ac:dyDescent="0.25">
      <c r="A32" s="388" t="str">
        <f ca="true">IF(ISBLANK('Data Summary'!A34),"",'Data Summary'!A34)</f>
        <v/>
      </c>
      <c r="B32" s="120"/>
      <c r="L32" s="120"/>
      <c r="V32" s="120"/>
      <c r="AF32" s="120"/>
      <c r="AP32" s="120"/>
      <c r="AZ32" s="120"/>
      <c r="BA32" s="120"/>
      <c r="BJ32" s="120"/>
      <c r="BT32" s="120"/>
      <c r="CD32" s="120"/>
      <c r="CN32" s="120"/>
      <c r="CX32" s="120"/>
      <c r="DH32" s="120"/>
      <c r="DR32" s="120"/>
      <c r="EB32" s="120"/>
      <c r="EL32" s="120"/>
      <c r="EV32" s="120"/>
      <c r="FF32" s="120"/>
      <c r="FP32" s="120"/>
      <c r="FZ32" s="120"/>
      <c r="GJ32" s="120"/>
      <c r="GT32" s="120"/>
      <c r="HD32" s="120"/>
      <c r="HN32" s="120"/>
      <c r="HX32" s="120"/>
    </row>
    <row xmlns:x14ac="http://schemas.microsoft.com/office/spreadsheetml/2009/9/ac" r="33" s="3" customFormat="true" x14ac:dyDescent="0.25">
      <c r="A33" s="388" t="str">
        <f ca="true">IF(ISBLANK('Data Summary'!A35),"",'Data Summary'!A35)</f>
        <v/>
      </c>
      <c r="B33" s="120"/>
      <c r="L33" s="120"/>
      <c r="V33" s="120"/>
      <c r="AF33" s="120"/>
      <c r="AP33" s="120"/>
      <c r="AZ33" s="120"/>
      <c r="BA33" s="120"/>
      <c r="BJ33" s="120"/>
      <c r="BT33" s="120"/>
      <c r="CD33" s="120"/>
      <c r="CN33" s="120"/>
      <c r="CX33" s="120"/>
      <c r="DH33" s="120"/>
      <c r="DR33" s="120"/>
      <c r="EB33" s="120"/>
      <c r="EL33" s="120"/>
      <c r="EV33" s="120"/>
      <c r="FF33" s="120"/>
      <c r="FP33" s="120"/>
      <c r="FZ33" s="120"/>
      <c r="GJ33" s="120"/>
      <c r="GT33" s="120"/>
      <c r="HD33" s="120"/>
      <c r="HN33" s="120"/>
      <c r="HX33" s="120"/>
    </row>
    <row xmlns:x14ac="http://schemas.microsoft.com/office/spreadsheetml/2009/9/ac" r="34" s="3" customFormat="true" x14ac:dyDescent="0.25">
      <c r="A34" s="388" t="str">
        <f ca="true">IF(ISBLANK('Data Summary'!A36),"",'Data Summary'!A36)</f>
        <v/>
      </c>
      <c r="B34" s="120"/>
      <c r="L34" s="120"/>
      <c r="V34" s="120"/>
      <c r="AF34" s="120"/>
      <c r="AP34" s="120"/>
      <c r="AZ34" s="120"/>
      <c r="BA34" s="120"/>
      <c r="BJ34" s="120"/>
      <c r="BT34" s="120"/>
      <c r="CD34" s="120"/>
      <c r="CN34" s="120"/>
      <c r="CX34" s="120"/>
      <c r="DH34" s="120"/>
      <c r="DR34" s="120"/>
      <c r="EB34" s="120"/>
      <c r="EL34" s="120"/>
      <c r="EV34" s="120"/>
      <c r="FF34" s="120"/>
      <c r="FP34" s="120"/>
      <c r="FZ34" s="120"/>
      <c r="GJ34" s="120"/>
      <c r="GT34" s="120"/>
      <c r="HD34" s="120"/>
      <c r="HN34" s="120"/>
      <c r="HX34" s="120"/>
    </row>
    <row xmlns:x14ac="http://schemas.microsoft.com/office/spreadsheetml/2009/9/ac" r="35" s="3" customFormat="true" x14ac:dyDescent="0.25">
      <c r="A35" s="388" t="str">
        <f ca="true">IF(ISBLANK('Data Summary'!A37),"",'Data Summary'!A37)</f>
        <v/>
      </c>
      <c r="B35" s="120"/>
      <c r="L35" s="120"/>
      <c r="V35" s="120"/>
      <c r="AF35" s="120"/>
      <c r="AP35" s="120"/>
      <c r="AZ35" s="120"/>
      <c r="BA35" s="120"/>
      <c r="BJ35" s="120"/>
      <c r="BT35" s="120"/>
      <c r="CD35" s="120"/>
      <c r="CN35" s="120"/>
      <c r="CX35" s="120"/>
      <c r="DH35" s="120"/>
      <c r="DR35" s="120"/>
      <c r="EB35" s="120"/>
      <c r="EL35" s="120"/>
      <c r="EV35" s="120"/>
      <c r="FF35" s="120"/>
      <c r="FP35" s="120"/>
      <c r="FZ35" s="120"/>
      <c r="GJ35" s="120"/>
      <c r="GT35" s="120"/>
      <c r="HD35" s="120"/>
      <c r="HN35" s="120"/>
      <c r="HX35" s="120"/>
    </row>
    <row xmlns:x14ac="http://schemas.microsoft.com/office/spreadsheetml/2009/9/ac" r="36" s="3" customFormat="true" x14ac:dyDescent="0.25">
      <c r="A36" s="388" t="str">
        <f ca="true">IF(ISBLANK('Data Summary'!A38),"",'Data Summary'!A38)</f>
        <v/>
      </c>
      <c r="B36" s="120"/>
      <c r="L36" s="120"/>
      <c r="V36" s="120"/>
      <c r="AF36" s="120"/>
      <c r="AP36" s="120"/>
      <c r="AZ36" s="120"/>
      <c r="BA36" s="120"/>
      <c r="BJ36" s="120"/>
      <c r="BT36" s="120"/>
      <c r="CD36" s="120"/>
      <c r="CN36" s="120"/>
      <c r="CX36" s="120"/>
      <c r="DH36" s="120"/>
      <c r="DR36" s="120"/>
      <c r="EB36" s="120"/>
      <c r="EL36" s="120"/>
      <c r="EV36" s="120"/>
      <c r="FF36" s="120"/>
      <c r="FP36" s="120"/>
      <c r="FZ36" s="120"/>
      <c r="GJ36" s="120"/>
      <c r="GT36" s="120"/>
      <c r="HD36" s="120"/>
      <c r="HN36" s="120"/>
      <c r="HX36" s="120"/>
    </row>
    <row xmlns:x14ac="http://schemas.microsoft.com/office/spreadsheetml/2009/9/ac" r="37" s="3" customFormat="true" x14ac:dyDescent="0.25">
      <c r="A37" s="388" t="str">
        <f ca="true">IF(ISBLANK('Data Summary'!A39),"",'Data Summary'!A39)</f>
        <v/>
      </c>
      <c r="B37" s="120"/>
      <c r="L37" s="120"/>
      <c r="V37" s="120"/>
      <c r="AF37" s="120"/>
      <c r="AP37" s="120"/>
      <c r="AZ37" s="120"/>
      <c r="BA37" s="120"/>
      <c r="BJ37" s="120"/>
      <c r="BT37" s="120"/>
      <c r="CD37" s="120"/>
      <c r="CN37" s="120"/>
      <c r="CX37" s="120"/>
      <c r="DH37" s="120"/>
      <c r="DR37" s="120"/>
      <c r="EB37" s="120"/>
      <c r="EL37" s="120"/>
      <c r="EV37" s="120"/>
      <c r="FF37" s="120"/>
      <c r="FP37" s="120"/>
      <c r="FZ37" s="120"/>
      <c r="GJ37" s="120"/>
      <c r="GT37" s="120"/>
      <c r="HD37" s="120"/>
      <c r="HN37" s="120"/>
      <c r="HX37" s="120"/>
    </row>
    <row xmlns:x14ac="http://schemas.microsoft.com/office/spreadsheetml/2009/9/ac" r="38" s="3" customFormat="true" x14ac:dyDescent="0.25">
      <c r="A38" s="388" t="str">
        <f ca="true">IF(ISBLANK('Data Summary'!A40),"",'Data Summary'!A40)</f>
        <v/>
      </c>
      <c r="B38" s="120"/>
      <c r="L38" s="120"/>
      <c r="V38" s="120"/>
      <c r="AF38" s="120"/>
      <c r="AP38" s="120"/>
      <c r="AZ38" s="120"/>
      <c r="BA38" s="120"/>
      <c r="BJ38" s="120"/>
      <c r="BT38" s="120"/>
      <c r="CD38" s="120"/>
      <c r="CN38" s="120"/>
      <c r="CX38" s="120"/>
      <c r="DH38" s="120"/>
      <c r="DR38" s="120"/>
      <c r="EB38" s="120"/>
      <c r="EL38" s="120"/>
      <c r="EV38" s="120"/>
      <c r="FF38" s="120"/>
      <c r="FP38" s="120"/>
      <c r="FZ38" s="120"/>
      <c r="GJ38" s="120"/>
      <c r="GT38" s="120"/>
      <c r="HD38" s="120"/>
      <c r="HN38" s="120"/>
      <c r="HX38" s="120"/>
    </row>
    <row xmlns:x14ac="http://schemas.microsoft.com/office/spreadsheetml/2009/9/ac" r="39" s="3" customFormat="true" x14ac:dyDescent="0.25">
      <c r="A39" s="388" t="str">
        <f ca="true">IF(ISBLANK('Data Summary'!A41),"",'Data Summary'!A41)</f>
        <v/>
      </c>
      <c r="B39" s="120"/>
      <c r="L39" s="120"/>
      <c r="V39" s="120"/>
      <c r="AF39" s="120"/>
      <c r="AP39" s="120"/>
      <c r="AZ39" s="120"/>
      <c r="BA39" s="120"/>
      <c r="BJ39" s="120"/>
      <c r="BT39" s="120"/>
      <c r="CD39" s="120"/>
      <c r="CN39" s="120"/>
      <c r="CX39" s="120"/>
      <c r="DH39" s="120"/>
      <c r="DR39" s="120"/>
      <c r="EB39" s="120"/>
      <c r="EL39" s="120"/>
      <c r="EV39" s="120"/>
      <c r="FF39" s="120"/>
      <c r="FP39" s="120"/>
      <c r="FZ39" s="120"/>
      <c r="GJ39" s="120"/>
      <c r="GT39" s="120"/>
      <c r="HD39" s="120"/>
      <c r="HN39" s="120"/>
      <c r="HX39" s="120"/>
    </row>
    <row xmlns:x14ac="http://schemas.microsoft.com/office/spreadsheetml/2009/9/ac" r="40" s="3" customFormat="true" x14ac:dyDescent="0.25">
      <c r="A40" s="388" t="str">
        <f ca="true">IF(ISBLANK('Data Summary'!A42),"",'Data Summary'!A42)</f>
        <v/>
      </c>
      <c r="B40" s="120"/>
      <c r="L40" s="120"/>
      <c r="V40" s="120"/>
      <c r="AF40" s="120"/>
      <c r="AP40" s="120"/>
      <c r="AZ40" s="120"/>
      <c r="BA40" s="120"/>
      <c r="BJ40" s="120"/>
      <c r="BT40" s="120"/>
      <c r="CD40" s="120"/>
      <c r="CN40" s="120"/>
      <c r="CX40" s="120"/>
      <c r="DH40" s="120"/>
      <c r="DR40" s="120"/>
      <c r="EB40" s="120"/>
      <c r="EL40" s="120"/>
      <c r="EV40" s="120"/>
      <c r="FF40" s="120"/>
      <c r="FP40" s="120"/>
      <c r="FZ40" s="120"/>
      <c r="GJ40" s="120"/>
      <c r="GT40" s="120"/>
      <c r="HD40" s="120"/>
      <c r="HN40" s="120"/>
      <c r="HX40" s="120"/>
    </row>
    <row xmlns:x14ac="http://schemas.microsoft.com/office/spreadsheetml/2009/9/ac" r="41" s="3" customFormat="true" x14ac:dyDescent="0.25">
      <c r="A41" s="388" t="str">
        <f ca="true">IF(ISBLANK('Data Summary'!A43),"",'Data Summary'!A43)</f>
        <v/>
      </c>
      <c r="B41" s="120"/>
      <c r="L41" s="120"/>
      <c r="V41" s="120"/>
      <c r="AF41" s="120"/>
      <c r="AP41" s="120"/>
      <c r="AZ41" s="120"/>
      <c r="BA41" s="120"/>
      <c r="BJ41" s="120"/>
      <c r="BT41" s="120"/>
      <c r="CD41" s="120"/>
      <c r="CN41" s="120"/>
      <c r="CX41" s="120"/>
      <c r="DH41" s="120"/>
      <c r="DR41" s="120"/>
      <c r="EB41" s="120"/>
      <c r="EL41" s="120"/>
      <c r="EV41" s="120"/>
      <c r="FF41" s="120"/>
      <c r="FP41" s="120"/>
      <c r="FZ41" s="120"/>
      <c r="GJ41" s="120"/>
      <c r="GT41" s="120"/>
      <c r="HD41" s="120"/>
      <c r="HN41" s="120"/>
      <c r="HX41" s="120"/>
    </row>
    <row xmlns:x14ac="http://schemas.microsoft.com/office/spreadsheetml/2009/9/ac" r="42" s="3" customFormat="true" x14ac:dyDescent="0.25">
      <c r="A42" s="388" t="str">
        <f ca="true">IF(ISBLANK('Data Summary'!A44),"",'Data Summary'!A44)</f>
        <v/>
      </c>
      <c r="B42" s="120"/>
      <c r="L42" s="120"/>
      <c r="V42" s="120"/>
      <c r="AF42" s="120"/>
      <c r="AP42" s="120"/>
      <c r="AZ42" s="120"/>
      <c r="BA42" s="120"/>
      <c r="BJ42" s="120"/>
      <c r="BT42" s="120"/>
      <c r="CD42" s="120"/>
      <c r="CN42" s="120"/>
      <c r="CX42" s="120"/>
      <c r="DH42" s="120"/>
      <c r="DR42" s="120"/>
      <c r="EB42" s="120"/>
      <c r="EL42" s="120"/>
      <c r="EV42" s="120"/>
      <c r="FF42" s="120"/>
      <c r="FP42" s="120"/>
      <c r="FZ42" s="120"/>
      <c r="GJ42" s="120"/>
      <c r="GT42" s="120"/>
      <c r="HD42" s="120"/>
      <c r="HN42" s="120"/>
      <c r="HX42" s="120"/>
    </row>
    <row xmlns:x14ac="http://schemas.microsoft.com/office/spreadsheetml/2009/9/ac" r="43" s="3" customFormat="true" x14ac:dyDescent="0.25">
      <c r="A43" s="388" t="str">
        <f ca="true">IF(ISBLANK('Data Summary'!A45),"",'Data Summary'!A45)</f>
        <v/>
      </c>
      <c r="B43" s="120"/>
      <c r="L43" s="120"/>
      <c r="V43" s="120"/>
      <c r="AF43" s="120"/>
      <c r="AP43" s="120"/>
      <c r="AZ43" s="120"/>
      <c r="BA43" s="120"/>
      <c r="BJ43" s="120"/>
      <c r="BT43" s="120"/>
      <c r="CD43" s="120"/>
      <c r="CN43" s="120"/>
      <c r="CX43" s="120"/>
      <c r="DH43" s="120"/>
      <c r="DR43" s="120"/>
      <c r="EB43" s="120"/>
      <c r="EL43" s="120"/>
      <c r="EV43" s="120"/>
      <c r="FF43" s="120"/>
      <c r="FP43" s="120"/>
      <c r="FZ43" s="120"/>
      <c r="GJ43" s="120"/>
      <c r="GT43" s="120"/>
      <c r="HD43" s="120"/>
      <c r="HN43" s="120"/>
      <c r="HX43" s="120"/>
    </row>
    <row xmlns:x14ac="http://schemas.microsoft.com/office/spreadsheetml/2009/9/ac" r="44" s="3" customFormat="true" x14ac:dyDescent="0.25">
      <c r="A44" s="388" t="str">
        <f ca="true">IF(ISBLANK('Data Summary'!A46),"",'Data Summary'!A46)</f>
        <v/>
      </c>
      <c r="B44" s="120"/>
      <c r="L44" s="120"/>
      <c r="V44" s="120"/>
      <c r="AF44" s="120"/>
      <c r="AP44" s="120"/>
      <c r="AZ44" s="120"/>
      <c r="BA44" s="120"/>
      <c r="BJ44" s="120"/>
      <c r="BT44" s="120"/>
      <c r="CD44" s="120"/>
      <c r="CN44" s="120"/>
      <c r="CX44" s="120"/>
      <c r="DH44" s="120"/>
      <c r="DR44" s="120"/>
      <c r="EB44" s="120"/>
      <c r="EL44" s="120"/>
      <c r="EV44" s="120"/>
      <c r="FF44" s="120"/>
      <c r="FP44" s="120"/>
      <c r="FZ44" s="120"/>
      <c r="GJ44" s="120"/>
      <c r="GT44" s="120"/>
      <c r="HD44" s="120"/>
      <c r="HN44" s="120"/>
      <c r="HX44" s="120"/>
    </row>
    <row xmlns:x14ac="http://schemas.microsoft.com/office/spreadsheetml/2009/9/ac" r="45" s="3" customFormat="true" x14ac:dyDescent="0.25">
      <c r="A45" s="388" t="str">
        <f ca="true">IF(ISBLANK('Data Summary'!A47),"",'Data Summary'!A47)</f>
        <v/>
      </c>
      <c r="B45" s="120"/>
      <c r="L45" s="120"/>
      <c r="V45" s="120"/>
      <c r="AF45" s="120"/>
      <c r="AP45" s="120"/>
      <c r="AZ45" s="120"/>
      <c r="BA45" s="120"/>
      <c r="BJ45" s="120"/>
      <c r="BT45" s="120"/>
      <c r="CD45" s="120"/>
      <c r="CN45" s="120"/>
      <c r="CX45" s="120"/>
      <c r="DH45" s="120"/>
      <c r="DR45" s="120"/>
      <c r="EB45" s="120"/>
      <c r="EL45" s="120"/>
      <c r="EV45" s="120"/>
      <c r="FF45" s="120"/>
      <c r="FP45" s="120"/>
      <c r="FZ45" s="120"/>
      <c r="GJ45" s="120"/>
      <c r="GT45" s="120"/>
      <c r="HD45" s="120"/>
      <c r="HN45" s="120"/>
      <c r="HX45" s="120"/>
    </row>
    <row xmlns:x14ac="http://schemas.microsoft.com/office/spreadsheetml/2009/9/ac" r="46" s="3" customFormat="true" x14ac:dyDescent="0.25">
      <c r="A46" s="388" t="str">
        <f ca="true">IF(ISBLANK('Data Summary'!A48),"",'Data Summary'!A48)</f>
        <v/>
      </c>
      <c r="B46" s="120"/>
      <c r="L46" s="120"/>
      <c r="V46" s="120"/>
      <c r="AF46" s="120"/>
      <c r="AP46" s="120"/>
      <c r="AZ46" s="120"/>
      <c r="BA46" s="120"/>
      <c r="BJ46" s="120"/>
      <c r="BT46" s="120"/>
      <c r="CD46" s="120"/>
      <c r="CN46" s="120"/>
      <c r="CX46" s="120"/>
      <c r="DH46" s="120"/>
      <c r="DR46" s="120"/>
      <c r="EB46" s="120"/>
      <c r="EL46" s="120"/>
      <c r="EV46" s="120"/>
      <c r="FF46" s="120"/>
      <c r="FP46" s="120"/>
      <c r="FZ46" s="120"/>
      <c r="GJ46" s="120"/>
      <c r="GT46" s="120"/>
      <c r="HD46" s="120"/>
      <c r="HN46" s="120"/>
      <c r="HX46" s="120"/>
    </row>
    <row xmlns:x14ac="http://schemas.microsoft.com/office/spreadsheetml/2009/9/ac" r="47" s="3" customFormat="true" x14ac:dyDescent="0.25">
      <c r="A47" s="388" t="str">
        <f ca="true">IF(ISBLANK('Data Summary'!A49),"",'Data Summary'!A49)</f>
        <v/>
      </c>
      <c r="B47" s="120"/>
      <c r="L47" s="120"/>
      <c r="V47" s="120"/>
      <c r="AF47" s="120"/>
      <c r="AP47" s="120"/>
      <c r="AZ47" s="120"/>
      <c r="BA47" s="120"/>
      <c r="BJ47" s="120"/>
      <c r="BT47" s="120"/>
      <c r="CD47" s="120"/>
      <c r="CN47" s="120"/>
      <c r="CX47" s="120"/>
      <c r="DH47" s="120"/>
      <c r="DR47" s="120"/>
      <c r="EB47" s="120"/>
      <c r="EL47" s="120"/>
      <c r="EV47" s="120"/>
      <c r="FF47" s="120"/>
      <c r="FP47" s="120"/>
      <c r="FZ47" s="120"/>
      <c r="GJ47" s="120"/>
      <c r="GT47" s="120"/>
      <c r="HD47" s="120"/>
      <c r="HN47" s="120"/>
      <c r="HX47" s="120"/>
    </row>
    <row xmlns:x14ac="http://schemas.microsoft.com/office/spreadsheetml/2009/9/ac" r="48" s="3" customFormat="true" x14ac:dyDescent="0.25">
      <c r="A48" s="388" t="str">
        <f ca="true">IF(ISBLANK('Data Summary'!A50),"",'Data Summary'!A50)</f>
        <v/>
      </c>
      <c r="B48" s="120"/>
      <c r="L48" s="120"/>
      <c r="V48" s="120"/>
      <c r="AF48" s="120"/>
      <c r="AP48" s="120"/>
      <c r="AZ48" s="120"/>
      <c r="BA48" s="120"/>
      <c r="BJ48" s="120"/>
      <c r="BT48" s="120"/>
      <c r="CD48" s="120"/>
      <c r="CN48" s="120"/>
      <c r="CX48" s="120"/>
      <c r="DH48" s="120"/>
      <c r="DR48" s="120"/>
      <c r="EB48" s="120"/>
      <c r="EL48" s="120"/>
      <c r="EV48" s="120"/>
      <c r="FF48" s="120"/>
      <c r="FP48" s="120"/>
      <c r="FZ48" s="120"/>
      <c r="GJ48" s="120"/>
      <c r="GT48" s="120"/>
      <c r="HD48" s="120"/>
      <c r="HN48" s="120"/>
      <c r="HX48" s="120"/>
    </row>
    <row xmlns:x14ac="http://schemas.microsoft.com/office/spreadsheetml/2009/9/ac" r="49" s="3" customFormat="true" x14ac:dyDescent="0.25">
      <c r="A49" s="388" t="str">
        <f ca="true">IF(ISBLANK('Data Summary'!A51),"",'Data Summary'!A51)</f>
        <v/>
      </c>
      <c r="B49" s="120"/>
      <c r="L49" s="120"/>
      <c r="V49" s="120"/>
      <c r="AF49" s="120"/>
      <c r="AP49" s="120"/>
      <c r="AZ49" s="120"/>
      <c r="BA49" s="120"/>
      <c r="BJ49" s="120"/>
      <c r="BT49" s="120"/>
      <c r="CD49" s="120"/>
      <c r="CN49" s="120"/>
      <c r="CX49" s="120"/>
      <c r="DH49" s="120"/>
      <c r="DR49" s="120"/>
      <c r="EB49" s="120"/>
      <c r="EL49" s="120"/>
      <c r="EV49" s="120"/>
      <c r="FF49" s="120"/>
      <c r="FP49" s="120"/>
      <c r="FZ49" s="120"/>
      <c r="GJ49" s="120"/>
      <c r="GT49" s="120"/>
      <c r="HD49" s="120"/>
      <c r="HN49" s="120"/>
      <c r="HX49" s="120"/>
    </row>
    <row xmlns:x14ac="http://schemas.microsoft.com/office/spreadsheetml/2009/9/ac" r="50" s="3" customFormat="true" x14ac:dyDescent="0.25">
      <c r="A50" s="388" t="str">
        <f ca="true">IF(ISBLANK('Data Summary'!A52),"",'Data Summary'!A52)</f>
        <v/>
      </c>
      <c r="B50" s="120"/>
      <c r="L50" s="120"/>
      <c r="V50" s="120"/>
      <c r="AF50" s="120"/>
      <c r="AP50" s="120"/>
      <c r="AZ50" s="120"/>
      <c r="BA50" s="120"/>
      <c r="BJ50" s="120"/>
      <c r="BT50" s="120"/>
      <c r="CD50" s="120"/>
      <c r="CN50" s="120"/>
      <c r="CX50" s="120"/>
      <c r="DH50" s="120"/>
      <c r="DR50" s="120"/>
      <c r="EB50" s="120"/>
      <c r="EL50" s="120"/>
      <c r="EV50" s="120"/>
      <c r="FF50" s="120"/>
      <c r="FP50" s="120"/>
      <c r="FZ50" s="120"/>
      <c r="GJ50" s="120"/>
      <c r="GT50" s="120"/>
      <c r="HD50" s="120"/>
      <c r="HN50" s="120"/>
      <c r="HX50" s="120"/>
    </row>
    <row xmlns:x14ac="http://schemas.microsoft.com/office/spreadsheetml/2009/9/ac" r="51" s="3" customFormat="true" x14ac:dyDescent="0.25">
      <c r="A51" s="388" t="str">
        <f ca="true">IF(ISBLANK('Data Summary'!A53),"",'Data Summary'!A53)</f>
        <v/>
      </c>
      <c r="B51" s="120"/>
      <c r="L51" s="120"/>
      <c r="V51" s="120"/>
      <c r="AF51" s="120"/>
      <c r="AP51" s="120"/>
      <c r="AZ51" s="120"/>
      <c r="BA51" s="120"/>
      <c r="BJ51" s="120"/>
      <c r="BT51" s="120"/>
      <c r="CD51" s="120"/>
      <c r="CN51" s="120"/>
      <c r="CX51" s="120"/>
      <c r="DH51" s="120"/>
      <c r="DR51" s="120"/>
      <c r="EB51" s="120"/>
      <c r="EL51" s="120"/>
      <c r="EV51" s="120"/>
      <c r="FF51" s="120"/>
      <c r="FP51" s="120"/>
      <c r="FZ51" s="120"/>
      <c r="GJ51" s="120"/>
      <c r="GT51" s="120"/>
      <c r="HD51" s="120"/>
      <c r="HN51" s="120"/>
      <c r="HX51" s="120"/>
    </row>
    <row xmlns:x14ac="http://schemas.microsoft.com/office/spreadsheetml/2009/9/ac" r="52" s="3" customFormat="true" x14ac:dyDescent="0.25">
      <c r="A52" s="388" t="str">
        <f ca="true">IF(ISBLANK('Data Summary'!A54),"",'Data Summary'!A54)</f>
        <v/>
      </c>
      <c r="B52" s="120"/>
      <c r="L52" s="120"/>
      <c r="V52" s="120"/>
      <c r="AF52" s="120"/>
      <c r="AP52" s="120"/>
      <c r="AZ52" s="120"/>
      <c r="BA52" s="120"/>
      <c r="BJ52" s="120"/>
      <c r="BT52" s="120"/>
      <c r="CD52" s="120"/>
      <c r="CN52" s="120"/>
      <c r="CX52" s="120"/>
      <c r="DH52" s="120"/>
      <c r="DR52" s="120"/>
      <c r="EB52" s="120"/>
      <c r="EL52" s="120"/>
      <c r="EV52" s="120"/>
      <c r="FF52" s="120"/>
      <c r="FP52" s="120"/>
      <c r="FZ52" s="120"/>
      <c r="GJ52" s="120"/>
      <c r="GT52" s="120"/>
      <c r="HD52" s="120"/>
      <c r="HN52" s="120"/>
      <c r="HX52" s="120"/>
    </row>
    <row xmlns:x14ac="http://schemas.microsoft.com/office/spreadsheetml/2009/9/ac" r="53" s="3" customFormat="true" x14ac:dyDescent="0.25">
      <c r="A53" s="388" t="str">
        <f ca="true">IF(ISBLANK('Data Summary'!A55),"",'Data Summary'!A55)</f>
        <v/>
      </c>
      <c r="B53" s="120"/>
      <c r="L53" s="120"/>
      <c r="V53" s="120"/>
      <c r="AF53" s="120"/>
      <c r="AP53" s="120"/>
      <c r="AZ53" s="120"/>
      <c r="BA53" s="120"/>
      <c r="BJ53" s="120"/>
      <c r="BT53" s="120"/>
      <c r="CD53" s="120"/>
      <c r="CN53" s="120"/>
      <c r="CX53" s="120"/>
      <c r="DH53" s="120"/>
      <c r="DR53" s="120"/>
      <c r="EB53" s="120"/>
      <c r="EL53" s="120"/>
      <c r="EV53" s="120"/>
      <c r="FF53" s="120"/>
      <c r="FP53" s="120"/>
      <c r="FZ53" s="120"/>
      <c r="GJ53" s="120"/>
      <c r="GT53" s="120"/>
      <c r="HD53" s="120"/>
      <c r="HN53" s="120"/>
      <c r="HX53" s="120"/>
    </row>
    <row xmlns:x14ac="http://schemas.microsoft.com/office/spreadsheetml/2009/9/ac" r="54" s="3" customFormat="true" x14ac:dyDescent="0.25">
      <c r="A54" s="388" t="str">
        <f ca="true">IF(ISBLANK('Data Summary'!A56),"",'Data Summary'!A56)</f>
        <v/>
      </c>
      <c r="B54" s="120"/>
      <c r="L54" s="120"/>
      <c r="V54" s="120"/>
      <c r="AF54" s="120"/>
      <c r="AP54" s="120"/>
      <c r="AZ54" s="120"/>
      <c r="BA54" s="120"/>
      <c r="BJ54" s="120"/>
      <c r="BT54" s="120"/>
      <c r="CD54" s="120"/>
      <c r="CN54" s="120"/>
      <c r="CX54" s="120"/>
      <c r="DH54" s="120"/>
      <c r="DR54" s="120"/>
      <c r="EB54" s="120"/>
      <c r="EL54" s="120"/>
      <c r="EV54" s="120"/>
      <c r="FF54" s="120"/>
      <c r="FP54" s="120"/>
      <c r="FZ54" s="120"/>
      <c r="GJ54" s="120"/>
      <c r="GT54" s="120"/>
      <c r="HD54" s="120"/>
      <c r="HN54" s="120"/>
      <c r="HX54" s="120"/>
    </row>
    <row xmlns:x14ac="http://schemas.microsoft.com/office/spreadsheetml/2009/9/ac" r="55" s="3" customFormat="true" x14ac:dyDescent="0.25">
      <c r="A55" s="388" t="str">
        <f ca="true">IF(ISBLANK('Data Summary'!A57),"",'Data Summary'!A57)</f>
        <v/>
      </c>
      <c r="B55" s="120"/>
      <c r="L55" s="120"/>
      <c r="V55" s="120"/>
      <c r="AF55" s="120"/>
      <c r="AP55" s="120"/>
      <c r="AZ55" s="120"/>
      <c r="BA55" s="120"/>
      <c r="BJ55" s="120"/>
      <c r="BT55" s="120"/>
      <c r="CD55" s="120"/>
      <c r="CN55" s="120"/>
      <c r="CX55" s="120"/>
      <c r="DH55" s="120"/>
      <c r="DR55" s="120"/>
      <c r="EB55" s="120"/>
      <c r="EL55" s="120"/>
      <c r="EV55" s="120"/>
      <c r="FF55" s="120"/>
      <c r="FP55" s="120"/>
      <c r="FZ55" s="120"/>
      <c r="GJ55" s="120"/>
      <c r="GT55" s="120"/>
      <c r="HD55" s="120"/>
      <c r="HN55" s="120"/>
      <c r="HX55" s="120"/>
    </row>
    <row xmlns:x14ac="http://schemas.microsoft.com/office/spreadsheetml/2009/9/ac" r="56" s="3" customFormat="true" x14ac:dyDescent="0.25">
      <c r="A56" s="388" t="str">
        <f ca="true">IF(ISBLANK('Data Summary'!A58),"",'Data Summary'!A58)</f>
        <v/>
      </c>
      <c r="B56" s="120"/>
      <c r="L56" s="120"/>
      <c r="V56" s="120"/>
      <c r="AF56" s="120"/>
      <c r="AP56" s="120"/>
      <c r="AZ56" s="120"/>
      <c r="BA56" s="120"/>
      <c r="BJ56" s="120"/>
      <c r="BT56" s="120"/>
      <c r="CD56" s="120"/>
      <c r="CN56" s="120"/>
      <c r="CX56" s="120"/>
      <c r="DH56" s="120"/>
      <c r="DR56" s="120"/>
      <c r="EB56" s="120"/>
      <c r="EL56" s="120"/>
      <c r="EV56" s="120"/>
      <c r="FF56" s="120"/>
      <c r="FP56" s="120"/>
      <c r="FZ56" s="120"/>
      <c r="GJ56" s="120"/>
      <c r="GT56" s="120"/>
      <c r="HD56" s="120"/>
      <c r="HN56" s="120"/>
      <c r="HX56" s="120"/>
    </row>
    <row xmlns:x14ac="http://schemas.microsoft.com/office/spreadsheetml/2009/9/ac" r="57" s="3" customFormat="true" x14ac:dyDescent="0.25">
      <c r="A57" s="388" t="str">
        <f ca="true">IF(ISBLANK('Data Summary'!A59),"",'Data Summary'!A59)</f>
        <v/>
      </c>
      <c r="B57" s="120"/>
      <c r="L57" s="120"/>
      <c r="V57" s="120"/>
      <c r="AF57" s="120"/>
      <c r="AP57" s="120"/>
      <c r="AZ57" s="120"/>
      <c r="BA57" s="120"/>
      <c r="BJ57" s="120"/>
      <c r="BT57" s="120"/>
      <c r="CD57" s="120"/>
      <c r="CN57" s="120"/>
      <c r="CX57" s="120"/>
      <c r="DH57" s="120"/>
      <c r="DR57" s="120"/>
      <c r="EB57" s="120"/>
      <c r="EL57" s="120"/>
      <c r="EV57" s="120"/>
      <c r="FF57" s="120"/>
      <c r="FP57" s="120"/>
      <c r="FZ57" s="120"/>
      <c r="GJ57" s="120"/>
      <c r="GT57" s="120"/>
      <c r="HD57" s="120"/>
      <c r="HN57" s="120"/>
      <c r="HX57" s="120"/>
    </row>
    <row xmlns:x14ac="http://schemas.microsoft.com/office/spreadsheetml/2009/9/ac" r="58" s="3" customFormat="true" x14ac:dyDescent="0.25">
      <c r="A58" s="388" t="str">
        <f ca="true">IF(ISBLANK('Data Summary'!A60),"",'Data Summary'!A60)</f>
        <v/>
      </c>
      <c r="B58" s="120"/>
      <c r="L58" s="120"/>
      <c r="V58" s="120"/>
      <c r="AF58" s="120"/>
      <c r="AP58" s="120"/>
      <c r="AZ58" s="120"/>
      <c r="BA58" s="120"/>
      <c r="BJ58" s="120"/>
      <c r="BT58" s="120"/>
      <c r="CD58" s="120"/>
      <c r="CN58" s="120"/>
      <c r="CX58" s="120"/>
      <c r="DH58" s="120"/>
      <c r="DR58" s="120"/>
      <c r="EB58" s="120"/>
      <c r="EL58" s="120"/>
      <c r="EV58" s="120"/>
      <c r="FF58" s="120"/>
      <c r="FP58" s="120"/>
      <c r="FZ58" s="120"/>
      <c r="GJ58" s="120"/>
      <c r="GT58" s="120"/>
      <c r="HD58" s="120"/>
      <c r="HN58" s="120"/>
      <c r="HX58" s="120"/>
    </row>
    <row xmlns:x14ac="http://schemas.microsoft.com/office/spreadsheetml/2009/9/ac" r="59" s="3" customFormat="true" x14ac:dyDescent="0.25">
      <c r="A59" s="388" t="str">
        <f ca="true">IF(ISBLANK('Data Summary'!A61),"",'Data Summary'!A61)</f>
        <v/>
      </c>
      <c r="B59" s="120"/>
      <c r="L59" s="120"/>
      <c r="V59" s="120"/>
      <c r="AF59" s="120"/>
      <c r="AP59" s="120"/>
      <c r="AZ59" s="120"/>
      <c r="BA59" s="120"/>
      <c r="BJ59" s="120"/>
      <c r="BT59" s="120"/>
      <c r="CD59" s="120"/>
      <c r="CN59" s="120"/>
      <c r="CX59" s="120"/>
      <c r="DH59" s="120"/>
      <c r="DR59" s="120"/>
      <c r="EB59" s="120"/>
      <c r="EL59" s="120"/>
      <c r="EV59" s="120"/>
      <c r="FF59" s="120"/>
      <c r="FP59" s="120"/>
      <c r="FZ59" s="120"/>
      <c r="GJ59" s="120"/>
      <c r="GT59" s="120"/>
      <c r="HD59" s="120"/>
      <c r="HN59" s="120"/>
      <c r="HX59" s="120"/>
    </row>
    <row xmlns:x14ac="http://schemas.microsoft.com/office/spreadsheetml/2009/9/ac" r="60" s="3" customFormat="true" x14ac:dyDescent="0.25">
      <c r="A60" s="388" t="str">
        <f ca="true">IF(ISBLANK('Data Summary'!A62),"",'Data Summary'!A62)</f>
        <v/>
      </c>
      <c r="B60" s="120"/>
      <c r="L60" s="120"/>
      <c r="V60" s="120"/>
      <c r="AF60" s="120"/>
      <c r="AP60" s="120"/>
      <c r="AZ60" s="120"/>
      <c r="BA60" s="120"/>
      <c r="BJ60" s="120"/>
      <c r="BT60" s="120"/>
      <c r="CD60" s="120"/>
      <c r="CN60" s="120"/>
      <c r="CX60" s="120"/>
      <c r="DH60" s="120"/>
      <c r="DR60" s="120"/>
      <c r="EB60" s="120"/>
      <c r="EL60" s="120"/>
      <c r="EV60" s="120"/>
      <c r="FF60" s="120"/>
      <c r="FP60" s="120"/>
      <c r="FZ60" s="120"/>
      <c r="GJ60" s="120"/>
      <c r="GT60" s="120"/>
      <c r="HD60" s="120"/>
      <c r="HN60" s="120"/>
      <c r="HX60" s="120"/>
    </row>
    <row xmlns:x14ac="http://schemas.microsoft.com/office/spreadsheetml/2009/9/ac" r="61" s="3" customFormat="true" x14ac:dyDescent="0.25">
      <c r="A61" s="388" t="str">
        <f ca="true">IF(ISBLANK('Data Summary'!A63),"",'Data Summary'!A63)</f>
        <v/>
      </c>
      <c r="B61" s="120"/>
      <c r="L61" s="120"/>
      <c r="V61" s="120"/>
      <c r="AF61" s="120"/>
      <c r="AP61" s="120"/>
      <c r="AZ61" s="120"/>
      <c r="BA61" s="120"/>
      <c r="BJ61" s="120"/>
      <c r="BT61" s="120"/>
      <c r="CD61" s="120"/>
      <c r="CN61" s="120"/>
      <c r="CX61" s="120"/>
      <c r="DH61" s="120"/>
      <c r="DR61" s="120"/>
      <c r="EB61" s="120"/>
      <c r="EL61" s="120"/>
      <c r="EV61" s="120"/>
      <c r="FF61" s="120"/>
      <c r="FP61" s="120"/>
      <c r="FZ61" s="120"/>
      <c r="GJ61" s="120"/>
      <c r="GT61" s="120"/>
      <c r="HD61" s="120"/>
      <c r="HN61" s="120"/>
      <c r="HX61" s="120"/>
    </row>
    <row xmlns:x14ac="http://schemas.microsoft.com/office/spreadsheetml/2009/9/ac" r="62" s="3" customFormat="true" x14ac:dyDescent="0.25">
      <c r="A62" s="388" t="str">
        <f ca="true">IF(ISBLANK('Data Summary'!A64),"",'Data Summary'!A64)</f>
        <v/>
      </c>
      <c r="B62" s="120"/>
      <c r="L62" s="120"/>
      <c r="V62" s="120"/>
      <c r="AF62" s="120"/>
      <c r="AP62" s="120"/>
      <c r="AZ62" s="120"/>
      <c r="BA62" s="120"/>
      <c r="BJ62" s="120"/>
      <c r="BT62" s="120"/>
      <c r="CD62" s="120"/>
      <c r="CN62" s="120"/>
      <c r="CX62" s="120"/>
      <c r="DH62" s="120"/>
      <c r="DR62" s="120"/>
      <c r="EB62" s="120"/>
      <c r="EL62" s="120"/>
      <c r="EV62" s="120"/>
      <c r="FF62" s="120"/>
      <c r="FP62" s="120"/>
      <c r="FZ62" s="120"/>
      <c r="GJ62" s="120"/>
      <c r="GT62" s="120"/>
      <c r="HD62" s="120"/>
      <c r="HN62" s="120"/>
      <c r="HX62" s="120"/>
    </row>
    <row xmlns:x14ac="http://schemas.microsoft.com/office/spreadsheetml/2009/9/ac" r="63" s="3" customFormat="true" x14ac:dyDescent="0.25">
      <c r="A63" s="388" t="str">
        <f ca="true">IF(ISBLANK('Data Summary'!A65),"",'Data Summary'!A65)</f>
        <v/>
      </c>
      <c r="B63" s="120"/>
      <c r="L63" s="120"/>
      <c r="V63" s="120"/>
      <c r="AF63" s="120"/>
      <c r="AP63" s="120"/>
      <c r="AZ63" s="120"/>
      <c r="BA63" s="120"/>
      <c r="BJ63" s="120"/>
      <c r="BT63" s="120"/>
      <c r="CD63" s="120"/>
      <c r="CN63" s="120"/>
      <c r="CX63" s="120"/>
      <c r="DH63" s="120"/>
      <c r="DR63" s="120"/>
      <c r="EB63" s="120"/>
      <c r="EL63" s="120"/>
      <c r="EV63" s="120"/>
      <c r="FF63" s="120"/>
      <c r="FP63" s="120"/>
      <c r="FZ63" s="120"/>
      <c r="GJ63" s="120"/>
      <c r="GT63" s="120"/>
      <c r="HD63" s="120"/>
      <c r="HN63" s="120"/>
      <c r="HX63" s="120"/>
    </row>
    <row xmlns:x14ac="http://schemas.microsoft.com/office/spreadsheetml/2009/9/ac" r="64" s="3" customFormat="true" x14ac:dyDescent="0.25">
      <c r="A64" s="388" t="str">
        <f ca="true">IF(ISBLANK('Data Summary'!A66),"",'Data Summary'!A66)</f>
        <v/>
      </c>
      <c r="B64" s="120"/>
      <c r="L64" s="120"/>
      <c r="V64" s="120"/>
      <c r="AF64" s="120"/>
      <c r="AP64" s="120"/>
      <c r="AZ64" s="120"/>
      <c r="BA64" s="120"/>
      <c r="BJ64" s="120"/>
      <c r="BT64" s="120"/>
      <c r="CD64" s="120"/>
      <c r="CN64" s="120"/>
      <c r="CX64" s="120"/>
      <c r="DH64" s="120"/>
      <c r="DR64" s="120"/>
      <c r="EB64" s="120"/>
      <c r="EL64" s="120"/>
      <c r="EV64" s="120"/>
      <c r="FF64" s="120"/>
      <c r="FP64" s="120"/>
      <c r="FZ64" s="120"/>
      <c r="GJ64" s="120"/>
      <c r="GT64" s="120"/>
      <c r="HD64" s="120"/>
      <c r="HN64" s="120"/>
      <c r="HX64" s="120"/>
    </row>
    <row xmlns:x14ac="http://schemas.microsoft.com/office/spreadsheetml/2009/9/ac" r="65" s="3" customFormat="true" x14ac:dyDescent="0.25">
      <c r="A65" s="388" t="str">
        <f ca="true">IF(ISBLANK('Data Summary'!A67),"",'Data Summary'!A67)</f>
        <v/>
      </c>
      <c r="B65" s="120"/>
      <c r="L65" s="120"/>
      <c r="V65" s="120"/>
      <c r="AF65" s="120"/>
      <c r="AP65" s="120"/>
      <c r="AZ65" s="120"/>
      <c r="BA65" s="120"/>
      <c r="BJ65" s="120"/>
      <c r="BT65" s="120"/>
      <c r="CD65" s="120"/>
      <c r="CN65" s="120"/>
      <c r="CX65" s="120"/>
      <c r="DH65" s="120"/>
      <c r="DR65" s="120"/>
      <c r="EB65" s="120"/>
      <c r="EL65" s="120"/>
      <c r="EV65" s="120"/>
      <c r="FF65" s="120"/>
      <c r="FP65" s="120"/>
      <c r="FZ65" s="120"/>
      <c r="GJ65" s="120"/>
      <c r="GT65" s="120"/>
      <c r="HD65" s="120"/>
      <c r="HN65" s="120"/>
      <c r="HX65" s="120"/>
    </row>
    <row xmlns:x14ac="http://schemas.microsoft.com/office/spreadsheetml/2009/9/ac" r="66" s="3" customFormat="true" x14ac:dyDescent="0.25">
      <c r="A66" s="388" t="str">
        <f ca="true">IF(ISBLANK('Data Summary'!A68),"",'Data Summary'!A68)</f>
        <v/>
      </c>
      <c r="B66" s="120"/>
      <c r="L66" s="120"/>
      <c r="V66" s="120"/>
      <c r="AF66" s="120"/>
      <c r="AP66" s="120"/>
      <c r="AZ66" s="120"/>
      <c r="BA66" s="120"/>
      <c r="BJ66" s="120"/>
      <c r="BT66" s="120"/>
      <c r="CD66" s="120"/>
      <c r="CN66" s="120"/>
      <c r="CX66" s="120"/>
      <c r="DH66" s="120"/>
      <c r="DR66" s="120"/>
      <c r="EB66" s="120"/>
      <c r="EL66" s="120"/>
      <c r="EV66" s="120"/>
      <c r="FF66" s="120"/>
      <c r="FP66" s="120"/>
      <c r="FZ66" s="120"/>
      <c r="GJ66" s="120"/>
      <c r="GT66" s="120"/>
      <c r="HD66" s="120"/>
      <c r="HN66" s="120"/>
      <c r="HX66" s="120"/>
    </row>
    <row xmlns:x14ac="http://schemas.microsoft.com/office/spreadsheetml/2009/9/ac" r="67" s="3" customFormat="true" x14ac:dyDescent="0.25">
      <c r="A67" s="388" t="str">
        <f ca="true">IF(ISBLANK('Data Summary'!A69),"",'Data Summary'!A69)</f>
        <v/>
      </c>
      <c r="B67" s="120"/>
      <c r="L67" s="120"/>
      <c r="V67" s="120"/>
      <c r="AF67" s="120"/>
      <c r="AP67" s="120"/>
      <c r="AZ67" s="120"/>
      <c r="BA67" s="120"/>
      <c r="BJ67" s="120"/>
      <c r="BT67" s="120"/>
      <c r="CD67" s="120"/>
      <c r="CN67" s="120"/>
      <c r="CX67" s="120"/>
      <c r="DH67" s="120"/>
      <c r="DR67" s="120"/>
      <c r="EB67" s="120"/>
      <c r="EL67" s="120"/>
      <c r="EV67" s="120"/>
      <c r="FF67" s="120"/>
      <c r="FP67" s="120"/>
      <c r="FZ67" s="120"/>
      <c r="GJ67" s="120"/>
      <c r="GT67" s="120"/>
      <c r="HD67" s="120"/>
      <c r="HN67" s="120"/>
      <c r="HX67" s="120"/>
    </row>
    <row xmlns:x14ac="http://schemas.microsoft.com/office/spreadsheetml/2009/9/ac" r="68" s="3" customFormat="true" x14ac:dyDescent="0.25">
      <c r="A68" s="388" t="str">
        <f ca="true">IF(ISBLANK('Data Summary'!A70),"",'Data Summary'!A70)</f>
        <v/>
      </c>
      <c r="B68" s="120"/>
      <c r="L68" s="120"/>
      <c r="V68" s="120"/>
      <c r="AF68" s="120"/>
      <c r="AP68" s="120"/>
      <c r="AZ68" s="120"/>
      <c r="BA68" s="120"/>
      <c r="BJ68" s="120"/>
      <c r="BT68" s="120"/>
      <c r="CD68" s="120"/>
      <c r="CN68" s="120"/>
      <c r="CX68" s="120"/>
      <c r="DH68" s="120"/>
      <c r="DR68" s="120"/>
      <c r="EB68" s="120"/>
      <c r="EL68" s="120"/>
      <c r="EV68" s="120"/>
      <c r="FF68" s="120"/>
      <c r="FP68" s="120"/>
      <c r="FZ68" s="120"/>
      <c r="GJ68" s="120"/>
      <c r="GT68" s="120"/>
      <c r="HD68" s="120"/>
      <c r="HN68" s="120"/>
      <c r="HX68" s="120"/>
    </row>
    <row xmlns:x14ac="http://schemas.microsoft.com/office/spreadsheetml/2009/9/ac" r="69" s="3" customFormat="true" x14ac:dyDescent="0.25">
      <c r="A69" s="388" t="str">
        <f ca="true">IF(ISBLANK('Data Summary'!A71),"",'Data Summary'!A71)</f>
        <v/>
      </c>
      <c r="B69" s="120"/>
      <c r="L69" s="120"/>
      <c r="V69" s="120"/>
      <c r="AF69" s="120"/>
      <c r="AP69" s="120"/>
      <c r="AZ69" s="120"/>
      <c r="BA69" s="120"/>
      <c r="BJ69" s="120"/>
      <c r="BT69" s="120"/>
      <c r="CD69" s="120"/>
      <c r="CN69" s="120"/>
      <c r="CX69" s="120"/>
      <c r="DH69" s="120"/>
      <c r="DR69" s="120"/>
      <c r="EB69" s="120"/>
      <c r="EL69" s="120"/>
      <c r="EV69" s="120"/>
      <c r="FF69" s="120"/>
      <c r="FP69" s="120"/>
      <c r="FZ69" s="120"/>
      <c r="GJ69" s="120"/>
      <c r="GT69" s="120"/>
      <c r="HD69" s="120"/>
      <c r="HN69" s="120"/>
      <c r="HX69" s="120"/>
    </row>
    <row xmlns:x14ac="http://schemas.microsoft.com/office/spreadsheetml/2009/9/ac" r="70" s="3" customFormat="true" x14ac:dyDescent="0.25">
      <c r="A70" s="388" t="str">
        <f ca="true">IF(ISBLANK('Data Summary'!A72),"",'Data Summary'!A72)</f>
        <v/>
      </c>
      <c r="B70" s="120"/>
      <c r="L70" s="120"/>
      <c r="V70" s="120"/>
      <c r="AF70" s="120"/>
      <c r="AP70" s="120"/>
      <c r="AZ70" s="120"/>
      <c r="BA70" s="120"/>
      <c r="BJ70" s="120"/>
      <c r="BT70" s="120"/>
      <c r="CD70" s="120"/>
      <c r="CN70" s="120"/>
      <c r="CX70" s="120"/>
      <c r="DH70" s="120"/>
      <c r="DR70" s="120"/>
      <c r="EB70" s="120"/>
      <c r="EL70" s="120"/>
      <c r="EV70" s="120"/>
      <c r="FF70" s="120"/>
      <c r="FP70" s="120"/>
      <c r="FZ70" s="120"/>
      <c r="GJ70" s="120"/>
      <c r="GT70" s="120"/>
      <c r="HD70" s="120"/>
      <c r="HN70" s="120"/>
      <c r="HX70" s="120"/>
    </row>
    <row xmlns:x14ac="http://schemas.microsoft.com/office/spreadsheetml/2009/9/ac" r="71" s="3" customFormat="true" x14ac:dyDescent="0.25">
      <c r="A71" s="388" t="str">
        <f ca="true">IF(ISBLANK('Data Summary'!A73),"",'Data Summary'!A73)</f>
        <v/>
      </c>
      <c r="B71" s="120"/>
      <c r="L71" s="120"/>
      <c r="V71" s="120"/>
      <c r="AF71" s="120"/>
      <c r="AP71" s="120"/>
      <c r="AZ71" s="120"/>
      <c r="BA71" s="120"/>
      <c r="BJ71" s="120"/>
      <c r="BT71" s="120"/>
      <c r="CD71" s="120"/>
      <c r="CN71" s="120"/>
      <c r="CX71" s="120"/>
      <c r="DH71" s="120"/>
      <c r="DR71" s="120"/>
      <c r="EB71" s="120"/>
      <c r="EL71" s="120"/>
      <c r="EV71" s="120"/>
      <c r="FF71" s="120"/>
      <c r="FP71" s="120"/>
      <c r="FZ71" s="120"/>
      <c r="GJ71" s="120"/>
      <c r="GT71" s="120"/>
      <c r="HD71" s="120"/>
      <c r="HN71" s="120"/>
      <c r="HX71" s="120"/>
    </row>
    <row xmlns:x14ac="http://schemas.microsoft.com/office/spreadsheetml/2009/9/ac" r="72" s="3" customFormat="true" x14ac:dyDescent="0.25">
      <c r="A72" s="388" t="str">
        <f ca="true">IF(ISBLANK('Data Summary'!A74),"",'Data Summary'!A74)</f>
        <v/>
      </c>
      <c r="B72" s="120"/>
      <c r="L72" s="120"/>
      <c r="V72" s="120"/>
      <c r="AF72" s="120"/>
      <c r="AP72" s="120"/>
      <c r="AZ72" s="120"/>
      <c r="BA72" s="120"/>
      <c r="BJ72" s="120"/>
      <c r="BT72" s="120"/>
      <c r="CD72" s="120"/>
      <c r="CN72" s="120"/>
      <c r="CX72" s="120"/>
      <c r="DH72" s="120"/>
      <c r="DR72" s="120"/>
      <c r="EB72" s="120"/>
      <c r="EL72" s="120"/>
      <c r="EV72" s="120"/>
      <c r="FF72" s="120"/>
      <c r="FP72" s="120"/>
      <c r="FZ72" s="120"/>
      <c r="GJ72" s="120"/>
      <c r="GT72" s="120"/>
      <c r="HD72" s="120"/>
      <c r="HN72" s="120"/>
      <c r="HX72" s="120"/>
    </row>
    <row xmlns:x14ac="http://schemas.microsoft.com/office/spreadsheetml/2009/9/ac" r="73" s="3" customFormat="true" x14ac:dyDescent="0.25">
      <c r="A73" s="388" t="str">
        <f ca="true">IF(ISBLANK('Data Summary'!A75),"",'Data Summary'!A75)</f>
        <v/>
      </c>
      <c r="B73" s="120"/>
      <c r="L73" s="120"/>
      <c r="V73" s="120"/>
      <c r="AF73" s="120"/>
      <c r="AP73" s="120"/>
      <c r="AZ73" s="120"/>
      <c r="BA73" s="120"/>
      <c r="BJ73" s="120"/>
      <c r="BT73" s="120"/>
      <c r="CD73" s="120"/>
      <c r="CN73" s="120"/>
      <c r="CX73" s="120"/>
      <c r="DH73" s="120"/>
      <c r="DR73" s="120"/>
      <c r="EB73" s="120"/>
      <c r="EL73" s="120"/>
      <c r="EV73" s="120"/>
      <c r="FF73" s="120"/>
      <c r="FP73" s="120"/>
      <c r="FZ73" s="120"/>
      <c r="GJ73" s="120"/>
      <c r="GT73" s="120"/>
      <c r="HD73" s="120"/>
      <c r="HN73" s="120"/>
      <c r="HX73" s="120"/>
    </row>
    <row xmlns:x14ac="http://schemas.microsoft.com/office/spreadsheetml/2009/9/ac" r="74" s="3" customFormat="true" x14ac:dyDescent="0.25">
      <c r="A74" s="388" t="str">
        <f ca="true">IF(ISBLANK('Data Summary'!A76),"",'Data Summary'!A76)</f>
        <v/>
      </c>
      <c r="B74" s="120"/>
      <c r="L74" s="120"/>
      <c r="V74" s="120"/>
      <c r="AF74" s="120"/>
      <c r="AP74" s="120"/>
      <c r="AZ74" s="120"/>
      <c r="BA74" s="120"/>
      <c r="BJ74" s="120"/>
      <c r="BT74" s="120"/>
      <c r="CD74" s="120"/>
      <c r="CN74" s="120"/>
      <c r="CX74" s="120"/>
      <c r="DH74" s="120"/>
      <c r="DR74" s="120"/>
      <c r="EB74" s="120"/>
      <c r="EL74" s="120"/>
      <c r="EV74" s="120"/>
      <c r="FF74" s="120"/>
      <c r="FP74" s="120"/>
      <c r="FZ74" s="120"/>
      <c r="GJ74" s="120"/>
      <c r="GT74" s="120"/>
      <c r="HD74" s="120"/>
      <c r="HN74" s="120"/>
      <c r="HX74" s="120"/>
    </row>
    <row xmlns:x14ac="http://schemas.microsoft.com/office/spreadsheetml/2009/9/ac" r="75" s="3" customFormat="true" x14ac:dyDescent="0.25">
      <c r="A75" s="388" t="str">
        <f ca="true">IF(ISBLANK('Data Summary'!A77),"",'Data Summary'!A77)</f>
        <v/>
      </c>
      <c r="B75" s="120"/>
      <c r="L75" s="120"/>
      <c r="V75" s="120"/>
      <c r="AF75" s="120"/>
      <c r="AP75" s="120"/>
      <c r="AZ75" s="120"/>
      <c r="BA75" s="120"/>
      <c r="BJ75" s="120"/>
      <c r="BT75" s="120"/>
      <c r="CD75" s="120"/>
      <c r="CN75" s="120"/>
      <c r="CX75" s="120"/>
      <c r="DH75" s="120"/>
      <c r="DR75" s="120"/>
      <c r="EB75" s="120"/>
      <c r="EL75" s="120"/>
      <c r="EV75" s="120"/>
      <c r="FF75" s="120"/>
      <c r="FP75" s="120"/>
      <c r="FZ75" s="120"/>
      <c r="GJ75" s="120"/>
      <c r="GT75" s="120"/>
      <c r="HD75" s="120"/>
      <c r="HN75" s="120"/>
      <c r="HX75" s="120"/>
    </row>
    <row xmlns:x14ac="http://schemas.microsoft.com/office/spreadsheetml/2009/9/ac" r="76" s="3" customFormat="true" x14ac:dyDescent="0.25">
      <c r="A76" s="388" t="str">
        <f ca="true">IF(ISBLANK('Data Summary'!A78),"",'Data Summary'!A78)</f>
        <v/>
      </c>
      <c r="B76" s="120"/>
      <c r="L76" s="120"/>
      <c r="V76" s="120"/>
      <c r="AF76" s="120"/>
      <c r="AP76" s="120"/>
      <c r="AZ76" s="120"/>
      <c r="BA76" s="120"/>
      <c r="BJ76" s="120"/>
      <c r="BT76" s="120"/>
      <c r="CD76" s="120"/>
      <c r="CN76" s="120"/>
      <c r="CX76" s="120"/>
      <c r="DH76" s="120"/>
      <c r="DR76" s="120"/>
      <c r="EB76" s="120"/>
      <c r="EL76" s="120"/>
      <c r="EV76" s="120"/>
      <c r="FF76" s="120"/>
      <c r="FP76" s="120"/>
      <c r="FZ76" s="120"/>
      <c r="GJ76" s="120"/>
      <c r="GT76" s="120"/>
      <c r="HD76" s="120"/>
      <c r="HN76" s="120"/>
      <c r="HX76" s="120"/>
    </row>
    <row xmlns:x14ac="http://schemas.microsoft.com/office/spreadsheetml/2009/9/ac" r="77" s="3" customFormat="true" x14ac:dyDescent="0.25">
      <c r="A77" s="388" t="str">
        <f ca="true">IF(ISBLANK('Data Summary'!A79),"",'Data Summary'!A79)</f>
        <v/>
      </c>
      <c r="B77" s="120"/>
      <c r="L77" s="120"/>
      <c r="V77" s="120"/>
      <c r="AF77" s="120"/>
      <c r="AP77" s="120"/>
      <c r="AZ77" s="120"/>
      <c r="BA77" s="120"/>
      <c r="BJ77" s="120"/>
      <c r="BT77" s="120"/>
      <c r="CD77" s="120"/>
      <c r="CN77" s="120"/>
      <c r="CX77" s="120"/>
      <c r="DH77" s="120"/>
      <c r="DR77" s="120"/>
      <c r="EB77" s="120"/>
      <c r="EL77" s="120"/>
      <c r="EV77" s="120"/>
      <c r="FF77" s="120"/>
      <c r="FP77" s="120"/>
      <c r="FZ77" s="120"/>
      <c r="GJ77" s="120"/>
      <c r="GT77" s="120"/>
      <c r="HD77" s="120"/>
      <c r="HN77" s="120"/>
      <c r="HX77" s="120"/>
    </row>
    <row xmlns:x14ac="http://schemas.microsoft.com/office/spreadsheetml/2009/9/ac" r="78" s="3" customFormat="true" x14ac:dyDescent="0.25">
      <c r="A78" s="388" t="str">
        <f ca="true">IF(ISBLANK('Data Summary'!A80),"",'Data Summary'!A80)</f>
        <v/>
      </c>
      <c r="B78" s="120"/>
      <c r="L78" s="120"/>
      <c r="V78" s="120"/>
      <c r="AF78" s="120"/>
      <c r="AP78" s="120"/>
      <c r="AZ78" s="120"/>
      <c r="BA78" s="120"/>
      <c r="BJ78" s="120"/>
      <c r="BT78" s="120"/>
      <c r="CD78" s="120"/>
      <c r="CN78" s="120"/>
      <c r="CX78" s="120"/>
      <c r="DH78" s="120"/>
      <c r="DR78" s="120"/>
      <c r="EB78" s="120"/>
      <c r="EL78" s="120"/>
      <c r="EV78" s="120"/>
      <c r="FF78" s="120"/>
      <c r="FP78" s="120"/>
      <c r="FZ78" s="120"/>
      <c r="GJ78" s="120"/>
      <c r="GT78" s="120"/>
      <c r="HD78" s="120"/>
      <c r="HN78" s="120"/>
      <c r="HX78" s="120"/>
    </row>
    <row xmlns:x14ac="http://schemas.microsoft.com/office/spreadsheetml/2009/9/ac" r="79" s="3" customFormat="true" x14ac:dyDescent="0.25">
      <c r="A79" s="388" t="str">
        <f ca="true">IF(ISBLANK('Data Summary'!A81),"",'Data Summary'!A81)</f>
        <v/>
      </c>
      <c r="B79" s="120"/>
      <c r="L79" s="120"/>
      <c r="V79" s="120"/>
      <c r="AF79" s="120"/>
      <c r="AP79" s="120"/>
      <c r="AZ79" s="120"/>
      <c r="BA79" s="120"/>
      <c r="BJ79" s="120"/>
      <c r="BT79" s="120"/>
      <c r="CD79" s="120"/>
      <c r="CN79" s="120"/>
      <c r="CX79" s="120"/>
      <c r="DH79" s="120"/>
      <c r="DR79" s="120"/>
      <c r="EB79" s="120"/>
      <c r="EL79" s="120"/>
      <c r="EV79" s="120"/>
      <c r="FF79" s="120"/>
      <c r="FP79" s="120"/>
      <c r="FZ79" s="120"/>
      <c r="GJ79" s="120"/>
      <c r="GT79" s="120"/>
      <c r="HD79" s="120"/>
      <c r="HN79" s="120"/>
      <c r="HX79" s="120"/>
    </row>
    <row xmlns:x14ac="http://schemas.microsoft.com/office/spreadsheetml/2009/9/ac" r="80" s="3" customFormat="true" x14ac:dyDescent="0.25">
      <c r="A80" s="388" t="str">
        <f ca="true">IF(ISBLANK('Data Summary'!A82),"",'Data Summary'!A82)</f>
        <v/>
      </c>
      <c r="B80" s="120"/>
      <c r="L80" s="120"/>
      <c r="V80" s="120"/>
      <c r="AF80" s="120"/>
      <c r="AP80" s="120"/>
      <c r="AZ80" s="120"/>
      <c r="BA80" s="120"/>
      <c r="BJ80" s="120"/>
      <c r="BT80" s="120"/>
      <c r="CD80" s="120"/>
      <c r="CN80" s="120"/>
      <c r="CX80" s="120"/>
      <c r="DH80" s="120"/>
      <c r="DR80" s="120"/>
      <c r="EB80" s="120"/>
      <c r="EL80" s="120"/>
      <c r="EV80" s="120"/>
      <c r="FF80" s="120"/>
      <c r="FP80" s="120"/>
      <c r="FZ80" s="120"/>
      <c r="GJ80" s="120"/>
      <c r="GT80" s="120"/>
      <c r="HD80" s="120"/>
      <c r="HN80" s="120"/>
      <c r="HX80" s="120"/>
    </row>
    <row xmlns:x14ac="http://schemas.microsoft.com/office/spreadsheetml/2009/9/ac" r="81" s="3" customFormat="true" x14ac:dyDescent="0.25">
      <c r="A81" s="388" t="str">
        <f ca="true">IF(ISBLANK('Data Summary'!A83),"",'Data Summary'!A83)</f>
        <v/>
      </c>
      <c r="B81" s="120"/>
      <c r="L81" s="120"/>
      <c r="V81" s="120"/>
      <c r="AF81" s="120"/>
      <c r="AP81" s="120"/>
      <c r="AZ81" s="120"/>
      <c r="BA81" s="120"/>
      <c r="BJ81" s="120"/>
      <c r="BT81" s="120"/>
      <c r="CD81" s="120"/>
      <c r="CN81" s="120"/>
      <c r="CX81" s="120"/>
      <c r="DH81" s="120"/>
      <c r="DR81" s="120"/>
      <c r="EB81" s="120"/>
      <c r="EL81" s="120"/>
      <c r="EV81" s="120"/>
      <c r="FF81" s="120"/>
      <c r="FP81" s="120"/>
      <c r="FZ81" s="120"/>
      <c r="GJ81" s="120"/>
      <c r="GT81" s="120"/>
      <c r="HD81" s="120"/>
      <c r="HN81" s="120"/>
      <c r="HX81" s="120"/>
    </row>
    <row xmlns:x14ac="http://schemas.microsoft.com/office/spreadsheetml/2009/9/ac" r="82" s="3" customFormat="true" x14ac:dyDescent="0.25">
      <c r="A82" s="388" t="str">
        <f ca="true">IF(ISBLANK('Data Summary'!A84),"",'Data Summary'!A84)</f>
        <v/>
      </c>
      <c r="B82" s="120"/>
      <c r="L82" s="120"/>
      <c r="V82" s="120"/>
      <c r="AF82" s="120"/>
      <c r="AP82" s="120"/>
      <c r="AZ82" s="120"/>
      <c r="BA82" s="120"/>
      <c r="BJ82" s="120"/>
      <c r="BT82" s="120"/>
      <c r="CD82" s="120"/>
      <c r="CN82" s="120"/>
      <c r="CX82" s="120"/>
      <c r="DH82" s="120"/>
      <c r="DR82" s="120"/>
      <c r="EB82" s="120"/>
      <c r="EL82" s="120"/>
      <c r="EV82" s="120"/>
      <c r="FF82" s="120"/>
      <c r="FP82" s="120"/>
      <c r="FZ82" s="120"/>
      <c r="GJ82" s="120"/>
      <c r="GT82" s="120"/>
      <c r="HD82" s="120"/>
      <c r="HN82" s="120"/>
      <c r="HX82" s="120"/>
    </row>
    <row xmlns:x14ac="http://schemas.microsoft.com/office/spreadsheetml/2009/9/ac" r="83" s="3" customFormat="true" x14ac:dyDescent="0.25">
      <c r="A83" s="388" t="str">
        <f ca="true">IF(ISBLANK('Data Summary'!A85),"",'Data Summary'!A85)</f>
        <v/>
      </c>
      <c r="B83" s="120"/>
      <c r="L83" s="120"/>
      <c r="V83" s="120"/>
      <c r="AF83" s="120"/>
      <c r="AP83" s="120"/>
      <c r="AZ83" s="120"/>
      <c r="BA83" s="120"/>
      <c r="BJ83" s="120"/>
      <c r="BT83" s="120"/>
      <c r="CD83" s="120"/>
      <c r="CN83" s="120"/>
      <c r="CX83" s="120"/>
      <c r="DH83" s="120"/>
      <c r="DR83" s="120"/>
      <c r="EB83" s="120"/>
      <c r="EL83" s="120"/>
      <c r="EV83" s="120"/>
      <c r="FF83" s="120"/>
      <c r="FP83" s="120"/>
      <c r="FZ83" s="120"/>
      <c r="GJ83" s="120"/>
      <c r="GT83" s="120"/>
      <c r="HD83" s="120"/>
      <c r="HN83" s="120"/>
      <c r="HX83" s="120"/>
    </row>
    <row xmlns:x14ac="http://schemas.microsoft.com/office/spreadsheetml/2009/9/ac" r="84" s="3" customFormat="true" x14ac:dyDescent="0.25">
      <c r="A84" s="388" t="str">
        <f ca="true">IF(ISBLANK('Data Summary'!A86),"",'Data Summary'!A86)</f>
        <v/>
      </c>
      <c r="B84" s="120"/>
      <c r="L84" s="120"/>
      <c r="V84" s="120"/>
      <c r="AF84" s="120"/>
      <c r="AP84" s="120"/>
      <c r="AZ84" s="120"/>
      <c r="BA84" s="120"/>
      <c r="BJ84" s="120"/>
      <c r="BT84" s="120"/>
      <c r="CD84" s="120"/>
      <c r="CN84" s="120"/>
      <c r="CX84" s="120"/>
      <c r="DH84" s="120"/>
      <c r="DR84" s="120"/>
      <c r="EB84" s="120"/>
      <c r="EL84" s="120"/>
      <c r="EV84" s="120"/>
      <c r="FF84" s="120"/>
      <c r="FP84" s="120"/>
      <c r="FZ84" s="120"/>
      <c r="GJ84" s="120"/>
      <c r="GT84" s="120"/>
      <c r="HD84" s="120"/>
      <c r="HN84" s="120"/>
      <c r="HX84" s="120"/>
    </row>
    <row xmlns:x14ac="http://schemas.microsoft.com/office/spreadsheetml/2009/9/ac" r="85" s="3" customFormat="true" x14ac:dyDescent="0.25">
      <c r="A85" s="388" t="str">
        <f ca="true">IF(ISBLANK('Data Summary'!A87),"",'Data Summary'!A87)</f>
        <v/>
      </c>
      <c r="B85" s="120"/>
      <c r="L85" s="120"/>
      <c r="V85" s="120"/>
      <c r="AF85" s="120"/>
      <c r="AP85" s="120"/>
      <c r="AZ85" s="120"/>
      <c r="BA85" s="120"/>
      <c r="BJ85" s="120"/>
      <c r="BT85" s="120"/>
      <c r="CD85" s="120"/>
      <c r="CN85" s="120"/>
      <c r="CX85" s="120"/>
      <c r="DH85" s="120"/>
      <c r="DR85" s="120"/>
      <c r="EB85" s="120"/>
      <c r="EL85" s="120"/>
      <c r="EV85" s="120"/>
      <c r="FF85" s="120"/>
      <c r="FP85" s="120"/>
      <c r="FZ85" s="120"/>
      <c r="GJ85" s="120"/>
      <c r="GT85" s="120"/>
      <c r="HD85" s="120"/>
      <c r="HN85" s="120"/>
      <c r="HX85" s="120"/>
    </row>
    <row xmlns:x14ac="http://schemas.microsoft.com/office/spreadsheetml/2009/9/ac" r="86" s="3" customFormat="true" x14ac:dyDescent="0.25">
      <c r="A86" s="388" t="str">
        <f ca="true">IF(ISBLANK('Data Summary'!A88),"",'Data Summary'!A88)</f>
        <v/>
      </c>
      <c r="B86" s="120"/>
      <c r="L86" s="120"/>
      <c r="V86" s="120"/>
      <c r="AF86" s="120"/>
      <c r="AP86" s="120"/>
      <c r="AZ86" s="120"/>
      <c r="BA86" s="120"/>
      <c r="BJ86" s="120"/>
      <c r="BT86" s="120"/>
      <c r="CD86" s="120"/>
      <c r="CN86" s="120"/>
      <c r="CX86" s="120"/>
      <c r="DH86" s="120"/>
      <c r="DR86" s="120"/>
      <c r="EB86" s="120"/>
      <c r="EL86" s="120"/>
      <c r="EV86" s="120"/>
      <c r="FF86" s="120"/>
      <c r="FP86" s="120"/>
      <c r="FZ86" s="120"/>
      <c r="GJ86" s="120"/>
      <c r="GT86" s="120"/>
      <c r="HD86" s="120"/>
      <c r="HN86" s="120"/>
      <c r="HX86" s="120"/>
    </row>
    <row xmlns:x14ac="http://schemas.microsoft.com/office/spreadsheetml/2009/9/ac" r="87" s="3" customFormat="true" x14ac:dyDescent="0.25">
      <c r="A87" s="388" t="str">
        <f ca="true">IF(ISBLANK('Data Summary'!A89),"",'Data Summary'!A89)</f>
        <v/>
      </c>
      <c r="B87" s="120"/>
      <c r="L87" s="120"/>
      <c r="V87" s="120"/>
      <c r="AF87" s="120"/>
      <c r="AP87" s="120"/>
      <c r="AZ87" s="120"/>
      <c r="BA87" s="120"/>
      <c r="BJ87" s="120"/>
      <c r="BT87" s="120"/>
      <c r="CD87" s="120"/>
      <c r="CN87" s="120"/>
      <c r="CX87" s="120"/>
      <c r="DH87" s="120"/>
      <c r="DR87" s="120"/>
      <c r="EB87" s="120"/>
      <c r="EL87" s="120"/>
      <c r="EV87" s="120"/>
      <c r="FF87" s="120"/>
      <c r="FP87" s="120"/>
      <c r="FZ87" s="120"/>
      <c r="GJ87" s="120"/>
      <c r="GT87" s="120"/>
      <c r="HD87" s="120"/>
      <c r="HN87" s="120"/>
      <c r="HX87" s="120"/>
    </row>
    <row xmlns:x14ac="http://schemas.microsoft.com/office/spreadsheetml/2009/9/ac" r="88" s="3" customFormat="true" x14ac:dyDescent="0.25">
      <c r="A88" s="388" t="str">
        <f ca="true">IF(ISBLANK('Data Summary'!A90),"",'Data Summary'!A90)</f>
        <v/>
      </c>
      <c r="B88" s="120"/>
      <c r="L88" s="120"/>
      <c r="V88" s="120"/>
      <c r="AF88" s="120"/>
      <c r="AP88" s="120"/>
      <c r="AZ88" s="120"/>
      <c r="BA88" s="120"/>
      <c r="BJ88" s="120"/>
      <c r="BT88" s="120"/>
      <c r="CD88" s="120"/>
      <c r="CN88" s="120"/>
      <c r="CX88" s="120"/>
      <c r="DH88" s="120"/>
      <c r="DR88" s="120"/>
      <c r="EB88" s="120"/>
      <c r="EL88" s="120"/>
      <c r="EV88" s="120"/>
      <c r="FF88" s="120"/>
      <c r="FP88" s="120"/>
      <c r="FZ88" s="120"/>
      <c r="GJ88" s="120"/>
      <c r="GT88" s="120"/>
      <c r="HD88" s="120"/>
      <c r="HN88" s="120"/>
      <c r="HX88" s="120"/>
    </row>
    <row xmlns:x14ac="http://schemas.microsoft.com/office/spreadsheetml/2009/9/ac" r="89" s="3" customFormat="true" x14ac:dyDescent="0.25">
      <c r="A89" s="388" t="str">
        <f ca="true">IF(ISBLANK('Data Summary'!A91),"",'Data Summary'!A91)</f>
        <v/>
      </c>
      <c r="B89" s="120"/>
      <c r="L89" s="120"/>
      <c r="V89" s="120"/>
      <c r="AF89" s="120"/>
      <c r="AP89" s="120"/>
      <c r="AZ89" s="120"/>
      <c r="BA89" s="120"/>
      <c r="BJ89" s="120"/>
      <c r="BT89" s="120"/>
      <c r="CD89" s="120"/>
      <c r="CN89" s="120"/>
      <c r="CX89" s="120"/>
      <c r="DH89" s="120"/>
      <c r="DR89" s="120"/>
      <c r="EB89" s="120"/>
      <c r="EL89" s="120"/>
      <c r="EV89" s="120"/>
      <c r="FF89" s="120"/>
      <c r="FP89" s="120"/>
      <c r="FZ89" s="120"/>
      <c r="GJ89" s="120"/>
      <c r="GT89" s="120"/>
      <c r="HD89" s="120"/>
      <c r="HN89" s="120"/>
      <c r="HX89" s="120"/>
    </row>
    <row xmlns:x14ac="http://schemas.microsoft.com/office/spreadsheetml/2009/9/ac" r="90" s="3" customFormat="true" x14ac:dyDescent="0.25">
      <c r="A90" s="388" t="str">
        <f ca="true">IF(ISBLANK('Data Summary'!A92),"",'Data Summary'!A92)</f>
        <v/>
      </c>
      <c r="B90" s="120"/>
      <c r="L90" s="120"/>
      <c r="V90" s="120"/>
      <c r="AF90" s="120"/>
      <c r="AP90" s="120"/>
      <c r="AZ90" s="120"/>
      <c r="BA90" s="120"/>
      <c r="BJ90" s="120"/>
      <c r="BT90" s="120"/>
      <c r="CD90" s="120"/>
      <c r="CN90" s="120"/>
      <c r="CX90" s="120"/>
      <c r="DH90" s="120"/>
      <c r="DR90" s="120"/>
      <c r="EB90" s="120"/>
      <c r="EL90" s="120"/>
      <c r="EV90" s="120"/>
      <c r="FF90" s="120"/>
      <c r="FP90" s="120"/>
      <c r="FZ90" s="120"/>
      <c r="GJ90" s="120"/>
      <c r="GT90" s="120"/>
      <c r="HD90" s="120"/>
      <c r="HN90" s="120"/>
      <c r="HX90" s="120"/>
    </row>
    <row xmlns:x14ac="http://schemas.microsoft.com/office/spreadsheetml/2009/9/ac" r="91" s="3" customFormat="true" x14ac:dyDescent="0.25">
      <c r="A91" s="388" t="str">
        <f ca="true">IF(ISBLANK('Data Summary'!A93),"",'Data Summary'!A93)</f>
        <v/>
      </c>
      <c r="B91" s="120"/>
      <c r="L91" s="120"/>
      <c r="V91" s="120"/>
      <c r="AF91" s="120"/>
      <c r="AP91" s="120"/>
      <c r="AZ91" s="120"/>
      <c r="BA91" s="120"/>
      <c r="BJ91" s="120"/>
      <c r="BT91" s="120"/>
      <c r="CD91" s="120"/>
      <c r="CN91" s="120"/>
      <c r="CX91" s="120"/>
      <c r="DH91" s="120"/>
      <c r="DR91" s="120"/>
      <c r="EB91" s="120"/>
      <c r="EL91" s="120"/>
      <c r="EV91" s="120"/>
      <c r="FF91" s="120"/>
      <c r="FP91" s="120"/>
      <c r="FZ91" s="120"/>
      <c r="GJ91" s="120"/>
      <c r="GT91" s="120"/>
      <c r="HD91" s="120"/>
      <c r="HN91" s="120"/>
      <c r="HX91" s="120"/>
    </row>
    <row xmlns:x14ac="http://schemas.microsoft.com/office/spreadsheetml/2009/9/ac" r="92" s="3" customFormat="true" x14ac:dyDescent="0.25">
      <c r="A92" s="388" t="str">
        <f ca="true">IF(ISBLANK('Data Summary'!A94),"",'Data Summary'!A94)</f>
        <v/>
      </c>
      <c r="B92" s="120"/>
      <c r="L92" s="120"/>
      <c r="V92" s="120"/>
      <c r="AF92" s="120"/>
      <c r="AP92" s="120"/>
      <c r="AZ92" s="120"/>
      <c r="BA92" s="120"/>
      <c r="BJ92" s="120"/>
      <c r="BT92" s="120"/>
      <c r="CD92" s="120"/>
      <c r="CN92" s="120"/>
      <c r="CX92" s="120"/>
      <c r="DH92" s="120"/>
      <c r="DR92" s="120"/>
      <c r="EB92" s="120"/>
      <c r="EL92" s="120"/>
      <c r="EV92" s="120"/>
      <c r="FF92" s="120"/>
      <c r="FP92" s="120"/>
      <c r="FZ92" s="120"/>
      <c r="GJ92" s="120"/>
      <c r="GT92" s="120"/>
      <c r="HD92" s="120"/>
      <c r="HN92" s="120"/>
      <c r="HX92" s="120"/>
    </row>
    <row xmlns:x14ac="http://schemas.microsoft.com/office/spreadsheetml/2009/9/ac" r="93" s="3" customFormat="true" x14ac:dyDescent="0.25">
      <c r="A93" s="388" t="str">
        <f ca="true">IF(ISBLANK('Data Summary'!A95),"",'Data Summary'!A95)</f>
        <v/>
      </c>
      <c r="B93" s="120"/>
      <c r="L93" s="120"/>
      <c r="V93" s="120"/>
      <c r="AF93" s="120"/>
      <c r="AP93" s="120"/>
      <c r="AZ93" s="120"/>
      <c r="BA93" s="120"/>
      <c r="BJ93" s="120"/>
      <c r="BT93" s="120"/>
      <c r="CD93" s="120"/>
      <c r="CN93" s="120"/>
      <c r="CX93" s="120"/>
      <c r="DH93" s="120"/>
      <c r="DR93" s="120"/>
      <c r="EB93" s="120"/>
      <c r="EL93" s="120"/>
      <c r="EV93" s="120"/>
      <c r="FF93" s="120"/>
      <c r="FP93" s="120"/>
      <c r="FZ93" s="120"/>
      <c r="GJ93" s="120"/>
      <c r="GT93" s="120"/>
      <c r="HD93" s="120"/>
      <c r="HN93" s="120"/>
      <c r="HX93" s="120"/>
    </row>
    <row xmlns:x14ac="http://schemas.microsoft.com/office/spreadsheetml/2009/9/ac" r="94" s="3" customFormat="true" x14ac:dyDescent="0.25">
      <c r="A94" s="388" t="str">
        <f ca="true">IF(ISBLANK('Data Summary'!A96),"",'Data Summary'!A96)</f>
        <v/>
      </c>
      <c r="B94" s="120"/>
      <c r="L94" s="120"/>
      <c r="V94" s="120"/>
      <c r="AF94" s="120"/>
      <c r="AP94" s="120"/>
      <c r="AZ94" s="120"/>
      <c r="BA94" s="120"/>
      <c r="BJ94" s="120"/>
      <c r="BT94" s="120"/>
      <c r="CD94" s="120"/>
      <c r="CN94" s="120"/>
      <c r="CX94" s="120"/>
      <c r="DH94" s="120"/>
      <c r="DR94" s="120"/>
      <c r="EB94" s="120"/>
      <c r="EL94" s="120"/>
      <c r="EV94" s="120"/>
      <c r="FF94" s="120"/>
      <c r="FP94" s="120"/>
      <c r="FZ94" s="120"/>
      <c r="GJ94" s="120"/>
      <c r="GT94" s="120"/>
      <c r="HD94" s="120"/>
      <c r="HN94" s="120"/>
      <c r="HX94" s="120"/>
    </row>
    <row xmlns:x14ac="http://schemas.microsoft.com/office/spreadsheetml/2009/9/ac" r="95" s="3" customFormat="true" x14ac:dyDescent="0.25">
      <c r="A95" s="388" t="str">
        <f ca="true">IF(ISBLANK('Data Summary'!A97),"",'Data Summary'!A97)</f>
        <v/>
      </c>
      <c r="B95" s="120"/>
      <c r="L95" s="120"/>
      <c r="V95" s="120"/>
      <c r="AF95" s="120"/>
      <c r="AP95" s="120"/>
      <c r="AZ95" s="120"/>
      <c r="BA95" s="120"/>
      <c r="BJ95" s="120"/>
      <c r="BT95" s="120"/>
      <c r="CD95" s="120"/>
      <c r="CN95" s="120"/>
      <c r="CX95" s="120"/>
      <c r="DH95" s="120"/>
      <c r="DR95" s="120"/>
      <c r="EB95" s="120"/>
      <c r="EL95" s="120"/>
      <c r="EV95" s="120"/>
      <c r="FF95" s="120"/>
      <c r="FP95" s="120"/>
      <c r="FZ95" s="120"/>
      <c r="GJ95" s="120"/>
      <c r="GT95" s="120"/>
      <c r="HD95" s="120"/>
      <c r="HN95" s="120"/>
      <c r="HX95" s="120"/>
    </row>
    <row xmlns:x14ac="http://schemas.microsoft.com/office/spreadsheetml/2009/9/ac" r="96" s="3" customFormat="true" x14ac:dyDescent="0.25">
      <c r="A96" s="388" t="str">
        <f ca="true">IF(ISBLANK('Data Summary'!A98),"",'Data Summary'!A98)</f>
        <v/>
      </c>
      <c r="B96" s="120"/>
      <c r="L96" s="120"/>
      <c r="V96" s="120"/>
      <c r="AF96" s="120"/>
      <c r="AP96" s="120"/>
      <c r="AZ96" s="120"/>
      <c r="BA96" s="120"/>
      <c r="BJ96" s="120"/>
      <c r="BT96" s="120"/>
      <c r="CD96" s="120"/>
      <c r="CN96" s="120"/>
      <c r="CX96" s="120"/>
      <c r="DH96" s="120"/>
      <c r="DR96" s="120"/>
      <c r="EB96" s="120"/>
      <c r="EL96" s="120"/>
      <c r="EV96" s="120"/>
      <c r="FF96" s="120"/>
      <c r="FP96" s="120"/>
      <c r="FZ96" s="120"/>
      <c r="GJ96" s="120"/>
      <c r="GT96" s="120"/>
      <c r="HD96" s="120"/>
      <c r="HN96" s="120"/>
      <c r="HX96" s="120"/>
    </row>
    <row xmlns:x14ac="http://schemas.microsoft.com/office/spreadsheetml/2009/9/ac" r="97" s="3" customFormat="true" x14ac:dyDescent="0.25">
      <c r="A97" s="388" t="str">
        <f ca="true">IF(ISBLANK('Data Summary'!A99),"",'Data Summary'!A99)</f>
        <v/>
      </c>
      <c r="B97" s="120"/>
      <c r="L97" s="120"/>
      <c r="V97" s="120"/>
      <c r="AF97" s="120"/>
      <c r="AP97" s="120"/>
      <c r="AZ97" s="120"/>
      <c r="BA97" s="120"/>
      <c r="BJ97" s="120"/>
      <c r="BT97" s="120"/>
      <c r="CD97" s="120"/>
      <c r="CN97" s="120"/>
      <c r="CX97" s="120"/>
      <c r="DH97" s="120"/>
      <c r="DR97" s="120"/>
      <c r="EB97" s="120"/>
      <c r="EL97" s="120"/>
      <c r="EV97" s="120"/>
      <c r="FF97" s="120"/>
      <c r="FP97" s="120"/>
      <c r="FZ97" s="120"/>
      <c r="GJ97" s="120"/>
      <c r="GT97" s="120"/>
      <c r="HD97" s="120"/>
      <c r="HN97" s="120"/>
      <c r="HX97" s="120"/>
    </row>
    <row xmlns:x14ac="http://schemas.microsoft.com/office/spreadsheetml/2009/9/ac" r="98" s="3" customFormat="true" x14ac:dyDescent="0.25">
      <c r="A98" s="388" t="str">
        <f ca="true">IF(ISBLANK('Data Summary'!A100),"",'Data Summary'!A100)</f>
        <v/>
      </c>
      <c r="B98" s="120"/>
      <c r="L98" s="120"/>
      <c r="V98" s="120"/>
      <c r="AF98" s="120"/>
      <c r="AP98" s="120"/>
      <c r="AZ98" s="120"/>
      <c r="BA98" s="120"/>
      <c r="BJ98" s="120"/>
      <c r="BT98" s="120"/>
      <c r="CD98" s="120"/>
      <c r="CN98" s="120"/>
      <c r="CX98" s="120"/>
      <c r="DH98" s="120"/>
      <c r="DR98" s="120"/>
      <c r="EB98" s="120"/>
      <c r="EL98" s="120"/>
      <c r="EV98" s="120"/>
      <c r="FF98" s="120"/>
      <c r="FP98" s="120"/>
      <c r="FZ98" s="120"/>
      <c r="GJ98" s="120"/>
      <c r="GT98" s="120"/>
      <c r="HD98" s="120"/>
      <c r="HN98" s="120"/>
      <c r="HX98" s="120"/>
    </row>
    <row xmlns:x14ac="http://schemas.microsoft.com/office/spreadsheetml/2009/9/ac" r="99" s="3" customFormat="true" x14ac:dyDescent="0.25">
      <c r="A99" s="388" t="str">
        <f ca="true">IF(ISBLANK('Data Summary'!A101),"",'Data Summary'!A101)</f>
        <v/>
      </c>
      <c r="B99" s="120"/>
      <c r="L99" s="120"/>
      <c r="V99" s="120"/>
      <c r="AF99" s="120"/>
      <c r="AP99" s="120"/>
      <c r="AZ99" s="120"/>
      <c r="BA99" s="120"/>
      <c r="BJ99" s="120"/>
      <c r="BT99" s="120"/>
      <c r="CD99" s="120"/>
      <c r="CN99" s="120"/>
      <c r="CX99" s="120"/>
      <c r="DH99" s="120"/>
      <c r="DR99" s="120"/>
      <c r="EB99" s="120"/>
      <c r="EL99" s="120"/>
      <c r="EV99" s="120"/>
      <c r="FF99" s="120"/>
      <c r="FP99" s="120"/>
      <c r="FZ99" s="120"/>
      <c r="GJ99" s="120"/>
      <c r="GT99" s="120"/>
      <c r="HD99" s="120"/>
      <c r="HN99" s="120"/>
      <c r="HX99" s="120"/>
    </row>
    <row xmlns:x14ac="http://schemas.microsoft.com/office/spreadsheetml/2009/9/ac" r="100" s="3" customFormat="true" x14ac:dyDescent="0.25">
      <c r="A100" s="388" t="str">
        <f ca="true">IF(ISBLANK('Data Summary'!A102),"",'Data Summary'!A102)</f>
        <v/>
      </c>
      <c r="B100" s="120"/>
      <c r="L100" s="120"/>
      <c r="V100" s="120"/>
      <c r="AF100" s="120"/>
      <c r="AP100" s="120"/>
      <c r="AZ100" s="120"/>
      <c r="BA100" s="120"/>
      <c r="BJ100" s="120"/>
      <c r="BT100" s="120"/>
      <c r="CD100" s="120"/>
      <c r="CN100" s="120"/>
      <c r="CX100" s="120"/>
      <c r="DH100" s="120"/>
      <c r="DR100" s="120"/>
      <c r="EB100" s="120"/>
      <c r="EL100" s="120"/>
      <c r="EV100" s="120"/>
      <c r="FF100" s="120"/>
      <c r="FP100" s="120"/>
      <c r="FZ100" s="120"/>
      <c r="GJ100" s="120"/>
      <c r="GT100" s="120"/>
      <c r="HD100" s="120"/>
      <c r="HN100" s="120"/>
      <c r="HX100" s="120"/>
    </row>
    <row xmlns:x14ac="http://schemas.microsoft.com/office/spreadsheetml/2009/9/ac" r="101" s="3" customFormat="true" x14ac:dyDescent="0.25">
      <c r="A101" s="388" t="str">
        <f ca="true">IF(ISBLANK('Data Summary'!A103),"",'Data Summary'!A103)</f>
        <v/>
      </c>
      <c r="B101" s="120"/>
      <c r="L101" s="120"/>
      <c r="V101" s="120"/>
      <c r="AF101" s="120"/>
      <c r="AP101" s="120"/>
      <c r="AZ101" s="120"/>
      <c r="BA101" s="120"/>
      <c r="BJ101" s="120"/>
      <c r="BT101" s="120"/>
      <c r="CD101" s="120"/>
      <c r="CN101" s="120"/>
      <c r="CX101" s="120"/>
      <c r="DH101" s="120"/>
      <c r="DR101" s="120"/>
      <c r="EB101" s="120"/>
      <c r="EL101" s="120"/>
      <c r="EV101" s="120"/>
      <c r="FF101" s="120"/>
      <c r="FP101" s="120"/>
      <c r="FZ101" s="120"/>
      <c r="GJ101" s="120"/>
      <c r="GT101" s="120"/>
      <c r="HD101" s="120"/>
      <c r="HN101" s="120"/>
      <c r="HX101" s="120"/>
    </row>
    <row xmlns:x14ac="http://schemas.microsoft.com/office/spreadsheetml/2009/9/ac" r="102" s="3" customFormat="true" x14ac:dyDescent="0.25">
      <c r="A102" s="388" t="str">
        <f ca="true">IF(ISBLANK('Data Summary'!A104),"",'Data Summary'!A104)</f>
        <v/>
      </c>
      <c r="B102" s="120"/>
      <c r="L102" s="120"/>
      <c r="V102" s="120"/>
      <c r="AF102" s="120"/>
      <c r="AP102" s="120"/>
      <c r="AZ102" s="120"/>
      <c r="BA102" s="120"/>
      <c r="BJ102" s="120"/>
      <c r="BT102" s="120"/>
      <c r="CD102" s="120"/>
      <c r="CN102" s="120"/>
      <c r="CX102" s="120"/>
      <c r="DH102" s="120"/>
      <c r="DR102" s="120"/>
      <c r="EB102" s="120"/>
      <c r="EL102" s="120"/>
      <c r="EV102" s="120"/>
      <c r="FF102" s="120"/>
      <c r="FP102" s="120"/>
      <c r="FZ102" s="120"/>
      <c r="GJ102" s="120"/>
      <c r="GT102" s="120"/>
      <c r="HD102" s="120"/>
      <c r="HN102" s="120"/>
      <c r="HX102" s="120"/>
    </row>
    <row xmlns:x14ac="http://schemas.microsoft.com/office/spreadsheetml/2009/9/ac" r="103" s="3" customFormat="true" x14ac:dyDescent="0.25">
      <c r="A103" s="388" t="str">
        <f ca="true">IF(ISBLANK('Data Summary'!A105),"",'Data Summary'!A105)</f>
        <v/>
      </c>
      <c r="B103" s="120"/>
      <c r="L103" s="120"/>
      <c r="V103" s="120"/>
      <c r="AF103" s="120"/>
      <c r="AP103" s="120"/>
      <c r="AZ103" s="120"/>
      <c r="BA103" s="120"/>
      <c r="BJ103" s="120"/>
      <c r="BT103" s="120"/>
      <c r="CD103" s="120"/>
      <c r="CN103" s="120"/>
      <c r="CX103" s="120"/>
      <c r="DH103" s="120"/>
      <c r="DR103" s="120"/>
      <c r="EB103" s="120"/>
      <c r="EL103" s="120"/>
      <c r="EV103" s="120"/>
      <c r="FF103" s="120"/>
      <c r="FP103" s="120"/>
      <c r="FZ103" s="120"/>
      <c r="GJ103" s="120"/>
      <c r="GT103" s="120"/>
      <c r="HD103" s="120"/>
      <c r="HN103" s="120"/>
      <c r="HX103" s="120"/>
    </row>
    <row xmlns:x14ac="http://schemas.microsoft.com/office/spreadsheetml/2009/9/ac" r="104" s="3" customFormat="true" x14ac:dyDescent="0.25">
      <c r="A104" s="388" t="str">
        <f ca="true">IF(ISBLANK('Data Summary'!A106),"",'Data Summary'!A106)</f>
        <v/>
      </c>
      <c r="B104" s="120"/>
      <c r="L104" s="120"/>
      <c r="V104" s="120"/>
      <c r="AF104" s="120"/>
      <c r="AP104" s="120"/>
      <c r="AZ104" s="120"/>
      <c r="BA104" s="120"/>
      <c r="BJ104" s="120"/>
      <c r="BT104" s="120"/>
      <c r="CD104" s="120"/>
      <c r="CN104" s="120"/>
      <c r="CX104" s="120"/>
      <c r="DH104" s="120"/>
      <c r="DR104" s="120"/>
      <c r="EB104" s="120"/>
      <c r="EL104" s="120"/>
      <c r="EV104" s="120"/>
      <c r="FF104" s="120"/>
      <c r="FP104" s="120"/>
      <c r="FZ104" s="120"/>
      <c r="GJ104" s="120"/>
      <c r="GT104" s="120"/>
      <c r="HD104" s="120"/>
      <c r="HN104" s="120"/>
      <c r="HX104" s="120"/>
    </row>
    <row xmlns:x14ac="http://schemas.microsoft.com/office/spreadsheetml/2009/9/ac" r="105" s="3" customFormat="true" x14ac:dyDescent="0.25">
      <c r="A105" s="388" t="str">
        <f ca="true">IF(ISBLANK('Data Summary'!A107),"",'Data Summary'!A107)</f>
        <v/>
      </c>
      <c r="B105" s="120"/>
      <c r="L105" s="120"/>
      <c r="V105" s="120"/>
      <c r="AF105" s="120"/>
      <c r="AP105" s="120"/>
      <c r="AZ105" s="120"/>
      <c r="BA105" s="120"/>
      <c r="BJ105" s="120"/>
      <c r="BT105" s="120"/>
      <c r="CD105" s="120"/>
      <c r="CN105" s="120"/>
      <c r="CX105" s="120"/>
      <c r="DH105" s="120"/>
      <c r="DR105" s="120"/>
      <c r="EB105" s="120"/>
      <c r="EL105" s="120"/>
      <c r="EV105" s="120"/>
      <c r="FF105" s="120"/>
      <c r="FP105" s="120"/>
      <c r="FZ105" s="120"/>
      <c r="GJ105" s="120"/>
      <c r="GT105" s="120"/>
      <c r="HD105" s="120"/>
      <c r="HN105" s="120"/>
      <c r="HX105" s="120"/>
    </row>
    <row xmlns:x14ac="http://schemas.microsoft.com/office/spreadsheetml/2009/9/ac" r="106" s="3" customFormat="true" x14ac:dyDescent="0.25">
      <c r="A106" s="388" t="str">
        <f ca="true">IF(ISBLANK('Data Summary'!A108),"",'Data Summary'!A108)</f>
        <v/>
      </c>
      <c r="B106" s="120"/>
      <c r="L106" s="120"/>
      <c r="V106" s="120"/>
      <c r="AF106" s="120"/>
      <c r="AP106" s="120"/>
      <c r="AZ106" s="120"/>
      <c r="BA106" s="120"/>
      <c r="BJ106" s="120"/>
      <c r="BT106" s="120"/>
      <c r="CD106" s="120"/>
      <c r="CN106" s="120"/>
      <c r="CX106" s="120"/>
      <c r="DH106" s="120"/>
      <c r="DR106" s="120"/>
      <c r="EB106" s="120"/>
      <c r="EL106" s="120"/>
      <c r="EV106" s="120"/>
      <c r="FF106" s="120"/>
      <c r="FP106" s="120"/>
      <c r="FZ106" s="120"/>
      <c r="GJ106" s="120"/>
      <c r="GT106" s="120"/>
      <c r="HD106" s="120"/>
      <c r="HN106" s="120"/>
      <c r="HX106" s="120"/>
    </row>
    <row xmlns:x14ac="http://schemas.microsoft.com/office/spreadsheetml/2009/9/ac" r="107" s="3" customFormat="true" x14ac:dyDescent="0.25">
      <c r="A107" s="388" t="str">
        <f ca="true">IF(ISBLANK('Data Summary'!A109),"",'Data Summary'!A109)</f>
        <v/>
      </c>
      <c r="B107" s="120"/>
      <c r="L107" s="120"/>
      <c r="V107" s="120"/>
      <c r="AF107" s="120"/>
      <c r="AP107" s="120"/>
      <c r="AZ107" s="120"/>
      <c r="BA107" s="120"/>
      <c r="BJ107" s="120"/>
      <c r="BT107" s="120"/>
      <c r="CD107" s="120"/>
      <c r="CN107" s="120"/>
      <c r="CX107" s="120"/>
      <c r="DH107" s="120"/>
      <c r="DR107" s="120"/>
      <c r="EB107" s="120"/>
      <c r="EL107" s="120"/>
      <c r="EV107" s="120"/>
      <c r="FF107" s="120"/>
      <c r="FP107" s="120"/>
      <c r="FZ107" s="120"/>
      <c r="GJ107" s="120"/>
      <c r="GT107" s="120"/>
      <c r="HD107" s="120"/>
      <c r="HN107" s="120"/>
      <c r="HX107" s="120"/>
    </row>
    <row xmlns:x14ac="http://schemas.microsoft.com/office/spreadsheetml/2009/9/ac" r="108" s="3" customFormat="true" x14ac:dyDescent="0.25">
      <c r="A108" s="388" t="str">
        <f ca="true">IF(ISBLANK('Data Summary'!A110),"",'Data Summary'!A110)</f>
        <v/>
      </c>
      <c r="B108" s="120"/>
      <c r="L108" s="120"/>
      <c r="V108" s="120"/>
      <c r="AF108" s="120"/>
      <c r="AP108" s="120"/>
      <c r="AZ108" s="120"/>
      <c r="BA108" s="120"/>
      <c r="BJ108" s="120"/>
      <c r="BT108" s="120"/>
      <c r="CD108" s="120"/>
      <c r="CN108" s="120"/>
      <c r="CX108" s="120"/>
      <c r="DH108" s="120"/>
      <c r="DR108" s="120"/>
      <c r="EB108" s="120"/>
      <c r="EL108" s="120"/>
      <c r="EV108" s="120"/>
      <c r="FF108" s="120"/>
      <c r="FP108" s="120"/>
      <c r="FZ108" s="120"/>
      <c r="GJ108" s="120"/>
      <c r="GT108" s="120"/>
      <c r="HD108" s="120"/>
      <c r="HN108" s="120"/>
      <c r="HX108" s="120"/>
    </row>
    <row xmlns:x14ac="http://schemas.microsoft.com/office/spreadsheetml/2009/9/ac" r="109" s="3" customFormat="true" x14ac:dyDescent="0.25">
      <c r="A109" s="388" t="str">
        <f ca="true">IF(ISBLANK('Data Summary'!A111),"",'Data Summary'!A111)</f>
        <v/>
      </c>
      <c r="B109" s="120"/>
      <c r="L109" s="120"/>
      <c r="V109" s="120"/>
      <c r="AF109" s="120"/>
      <c r="AP109" s="120"/>
      <c r="AZ109" s="120"/>
      <c r="BA109" s="120"/>
      <c r="BJ109" s="120"/>
      <c r="BT109" s="120"/>
      <c r="CD109" s="120"/>
      <c r="CN109" s="120"/>
      <c r="CX109" s="120"/>
      <c r="DH109" s="120"/>
      <c r="DR109" s="120"/>
      <c r="EB109" s="120"/>
      <c r="EL109" s="120"/>
      <c r="EV109" s="120"/>
      <c r="FF109" s="120"/>
      <c r="FP109" s="120"/>
      <c r="FZ109" s="120"/>
      <c r="GJ109" s="120"/>
      <c r="GT109" s="120"/>
      <c r="HD109" s="120"/>
      <c r="HN109" s="120"/>
      <c r="HX109" s="120"/>
    </row>
    <row xmlns:x14ac="http://schemas.microsoft.com/office/spreadsheetml/2009/9/ac" r="110" s="3" customFormat="true" x14ac:dyDescent="0.25">
      <c r="A110" s="388" t="str">
        <f ca="true">IF(ISBLANK('Data Summary'!A112),"",'Data Summary'!A112)</f>
        <v/>
      </c>
      <c r="B110" s="120"/>
      <c r="L110" s="120"/>
      <c r="V110" s="120"/>
      <c r="AF110" s="120"/>
      <c r="AP110" s="120"/>
      <c r="AZ110" s="120"/>
      <c r="BA110" s="120"/>
      <c r="BJ110" s="120"/>
      <c r="BT110" s="120"/>
      <c r="CD110" s="120"/>
      <c r="CN110" s="120"/>
      <c r="CX110" s="120"/>
      <c r="DH110" s="120"/>
      <c r="DR110" s="120"/>
      <c r="EB110" s="120"/>
      <c r="EL110" s="120"/>
      <c r="EV110" s="120"/>
      <c r="FF110" s="120"/>
      <c r="FP110" s="120"/>
      <c r="FZ110" s="120"/>
      <c r="GJ110" s="120"/>
      <c r="GT110" s="120"/>
      <c r="HD110" s="120"/>
      <c r="HN110" s="120"/>
      <c r="HX110" s="120"/>
    </row>
    <row xmlns:x14ac="http://schemas.microsoft.com/office/spreadsheetml/2009/9/ac" r="111" s="3" customFormat="true" x14ac:dyDescent="0.25">
      <c r="A111" s="388" t="str">
        <f ca="true">IF(ISBLANK('Data Summary'!A113),"",'Data Summary'!A113)</f>
        <v/>
      </c>
      <c r="B111" s="120"/>
      <c r="L111" s="120"/>
      <c r="V111" s="120"/>
      <c r="AF111" s="120"/>
      <c r="AP111" s="120"/>
      <c r="AZ111" s="120"/>
      <c r="BA111" s="120"/>
      <c r="BJ111" s="120"/>
      <c r="BT111" s="120"/>
      <c r="CD111" s="120"/>
      <c r="CN111" s="120"/>
      <c r="CX111" s="120"/>
      <c r="DH111" s="120"/>
      <c r="DR111" s="120"/>
      <c r="EB111" s="120"/>
      <c r="EL111" s="120"/>
      <c r="EV111" s="120"/>
      <c r="FF111" s="120"/>
      <c r="FP111" s="120"/>
      <c r="FZ111" s="120"/>
      <c r="GJ111" s="120"/>
      <c r="GT111" s="120"/>
      <c r="HD111" s="120"/>
      <c r="HN111" s="120"/>
      <c r="HX111" s="120"/>
    </row>
    <row xmlns:x14ac="http://schemas.microsoft.com/office/spreadsheetml/2009/9/ac" r="112" s="3" customFormat="true" x14ac:dyDescent="0.25">
      <c r="A112" s="388" t="str">
        <f ca="true">IF(ISBLANK('Data Summary'!A114),"",'Data Summary'!A114)</f>
        <v/>
      </c>
      <c r="B112" s="120"/>
      <c r="L112" s="120"/>
      <c r="V112" s="120"/>
      <c r="AF112" s="120"/>
      <c r="AP112" s="120"/>
      <c r="AZ112" s="120"/>
      <c r="BA112" s="120"/>
      <c r="BJ112" s="120"/>
      <c r="BT112" s="120"/>
      <c r="CD112" s="120"/>
      <c r="CN112" s="120"/>
      <c r="CX112" s="120"/>
      <c r="DH112" s="120"/>
      <c r="DR112" s="120"/>
      <c r="EB112" s="120"/>
      <c r="EL112" s="120"/>
      <c r="EV112" s="120"/>
      <c r="FF112" s="120"/>
      <c r="FP112" s="120"/>
      <c r="FZ112" s="120"/>
      <c r="GJ112" s="120"/>
      <c r="GT112" s="120"/>
      <c r="HD112" s="120"/>
      <c r="HN112" s="120"/>
      <c r="HX112" s="120"/>
    </row>
    <row xmlns:x14ac="http://schemas.microsoft.com/office/spreadsheetml/2009/9/ac" r="113" s="3" customFormat="true" x14ac:dyDescent="0.25">
      <c r="A113" s="388" t="str">
        <f ca="true">IF(ISBLANK('Data Summary'!A115),"",'Data Summary'!A115)</f>
        <v/>
      </c>
      <c r="B113" s="120"/>
      <c r="L113" s="120"/>
      <c r="V113" s="120"/>
      <c r="AF113" s="120"/>
      <c r="AP113" s="120"/>
      <c r="AZ113" s="120"/>
      <c r="BA113" s="120"/>
      <c r="BJ113" s="120"/>
      <c r="BT113" s="120"/>
      <c r="CD113" s="120"/>
      <c r="CN113" s="120"/>
      <c r="CX113" s="120"/>
      <c r="DH113" s="120"/>
      <c r="DR113" s="120"/>
      <c r="EB113" s="120"/>
      <c r="EL113" s="120"/>
      <c r="EV113" s="120"/>
      <c r="FF113" s="120"/>
      <c r="FP113" s="120"/>
      <c r="FZ113" s="120"/>
      <c r="GJ113" s="120"/>
      <c r="GT113" s="120"/>
      <c r="HD113" s="120"/>
      <c r="HN113" s="120"/>
      <c r="HX113" s="120"/>
    </row>
    <row xmlns:x14ac="http://schemas.microsoft.com/office/spreadsheetml/2009/9/ac" r="114" s="3" customFormat="true" x14ac:dyDescent="0.25">
      <c r="A114" s="388" t="str">
        <f ca="true">IF(ISBLANK('Data Summary'!A116),"",'Data Summary'!A116)</f>
        <v/>
      </c>
      <c r="B114" s="120"/>
      <c r="L114" s="120"/>
      <c r="V114" s="120"/>
      <c r="AF114" s="120"/>
      <c r="AP114" s="120"/>
      <c r="AZ114" s="120"/>
      <c r="BA114" s="120"/>
      <c r="BJ114" s="120"/>
      <c r="BT114" s="120"/>
      <c r="CD114" s="120"/>
      <c r="CN114" s="120"/>
      <c r="CX114" s="120"/>
      <c r="DH114" s="120"/>
      <c r="DR114" s="120"/>
      <c r="EB114" s="120"/>
      <c r="EL114" s="120"/>
      <c r="EV114" s="120"/>
      <c r="FF114" s="120"/>
      <c r="FP114" s="120"/>
      <c r="FZ114" s="120"/>
      <c r="GJ114" s="120"/>
      <c r="GT114" s="120"/>
      <c r="HD114" s="120"/>
      <c r="HN114" s="120"/>
      <c r="HX114" s="120"/>
    </row>
    <row xmlns:x14ac="http://schemas.microsoft.com/office/spreadsheetml/2009/9/ac" r="115" s="3" customFormat="true" x14ac:dyDescent="0.25">
      <c r="A115" s="388" t="str">
        <f ca="true">IF(ISBLANK('Data Summary'!A117),"",'Data Summary'!A117)</f>
        <v/>
      </c>
      <c r="B115" s="120"/>
      <c r="L115" s="120"/>
      <c r="V115" s="120"/>
      <c r="AF115" s="120"/>
      <c r="AP115" s="120"/>
      <c r="AZ115" s="120"/>
      <c r="BA115" s="120"/>
      <c r="BJ115" s="120"/>
      <c r="BT115" s="120"/>
      <c r="CD115" s="120"/>
      <c r="CN115" s="120"/>
      <c r="CX115" s="120"/>
      <c r="DH115" s="120"/>
      <c r="DR115" s="120"/>
      <c r="EB115" s="120"/>
      <c r="EL115" s="120"/>
      <c r="EV115" s="120"/>
      <c r="FF115" s="120"/>
      <c r="FP115" s="120"/>
      <c r="FZ115" s="120"/>
      <c r="GJ115" s="120"/>
      <c r="GT115" s="120"/>
      <c r="HD115" s="120"/>
      <c r="HN115" s="120"/>
      <c r="HX115" s="120"/>
    </row>
    <row xmlns:x14ac="http://schemas.microsoft.com/office/spreadsheetml/2009/9/ac" r="116" s="3" customFormat="true" x14ac:dyDescent="0.25">
      <c r="A116" s="388" t="str">
        <f ca="true">IF(ISBLANK('Data Summary'!A118),"",'Data Summary'!A118)</f>
        <v/>
      </c>
      <c r="B116" s="120"/>
      <c r="L116" s="120"/>
      <c r="V116" s="120"/>
      <c r="AF116" s="120"/>
      <c r="AP116" s="120"/>
      <c r="AZ116" s="120"/>
      <c r="BA116" s="120"/>
      <c r="BJ116" s="120"/>
      <c r="BT116" s="120"/>
      <c r="CD116" s="120"/>
      <c r="CN116" s="120"/>
      <c r="CX116" s="120"/>
      <c r="DH116" s="120"/>
      <c r="DR116" s="120"/>
      <c r="EB116" s="120"/>
      <c r="EL116" s="120"/>
      <c r="EV116" s="120"/>
      <c r="FF116" s="120"/>
      <c r="FP116" s="120"/>
      <c r="FZ116" s="120"/>
      <c r="GJ116" s="120"/>
      <c r="GT116" s="120"/>
      <c r="HD116" s="120"/>
      <c r="HN116" s="120"/>
      <c r="HX116" s="120"/>
    </row>
    <row xmlns:x14ac="http://schemas.microsoft.com/office/spreadsheetml/2009/9/ac" r="117" s="3" customFormat="true" x14ac:dyDescent="0.25">
      <c r="A117" s="388" t="str">
        <f ca="true">IF(ISBLANK('Data Summary'!A119),"",'Data Summary'!A119)</f>
        <v/>
      </c>
      <c r="B117" s="120"/>
      <c r="L117" s="120"/>
      <c r="V117" s="120"/>
      <c r="AF117" s="120"/>
      <c r="AP117" s="120"/>
      <c r="AZ117" s="120"/>
      <c r="BA117" s="120"/>
      <c r="BJ117" s="120"/>
      <c r="BT117" s="120"/>
      <c r="CD117" s="120"/>
      <c r="CN117" s="120"/>
      <c r="CX117" s="120"/>
      <c r="DH117" s="120"/>
      <c r="DR117" s="120"/>
      <c r="EB117" s="120"/>
      <c r="EL117" s="120"/>
      <c r="EV117" s="120"/>
      <c r="FF117" s="120"/>
      <c r="FP117" s="120"/>
      <c r="FZ117" s="120"/>
      <c r="GJ117" s="120"/>
      <c r="GT117" s="120"/>
      <c r="HD117" s="120"/>
      <c r="HN117" s="120"/>
      <c r="HX117" s="120"/>
    </row>
    <row xmlns:x14ac="http://schemas.microsoft.com/office/spreadsheetml/2009/9/ac" r="118" s="3" customFormat="true" x14ac:dyDescent="0.25">
      <c r="A118" s="388" t="str">
        <f ca="true">IF(ISBLANK('Data Summary'!A120),"",'Data Summary'!A120)</f>
        <v/>
      </c>
      <c r="B118" s="120"/>
      <c r="L118" s="120"/>
      <c r="V118" s="120"/>
      <c r="AF118" s="120"/>
      <c r="AP118" s="120"/>
      <c r="AZ118" s="120"/>
      <c r="BA118" s="120"/>
      <c r="BJ118" s="120"/>
      <c r="BT118" s="120"/>
      <c r="CD118" s="120"/>
      <c r="CN118" s="120"/>
      <c r="CX118" s="120"/>
      <c r="DH118" s="120"/>
      <c r="DR118" s="120"/>
      <c r="EB118" s="120"/>
      <c r="EL118" s="120"/>
      <c r="EV118" s="120"/>
      <c r="FF118" s="120"/>
      <c r="FP118" s="120"/>
      <c r="FZ118" s="120"/>
      <c r="GJ118" s="120"/>
      <c r="GT118" s="120"/>
      <c r="HD118" s="120"/>
      <c r="HN118" s="120"/>
      <c r="HX118" s="120"/>
    </row>
    <row xmlns:x14ac="http://schemas.microsoft.com/office/spreadsheetml/2009/9/ac" r="119" s="3" customFormat="true" x14ac:dyDescent="0.25">
      <c r="A119" s="388" t="str">
        <f ca="true">IF(ISBLANK('Data Summary'!A121),"",'Data Summary'!A121)</f>
        <v/>
      </c>
      <c r="B119" s="120"/>
      <c r="L119" s="120"/>
      <c r="V119" s="120"/>
      <c r="AF119" s="120"/>
      <c r="AP119" s="120"/>
      <c r="AZ119" s="120"/>
      <c r="BA119" s="120"/>
      <c r="BJ119" s="120"/>
      <c r="BT119" s="120"/>
      <c r="CD119" s="120"/>
      <c r="CN119" s="120"/>
      <c r="CX119" s="120"/>
      <c r="DH119" s="120"/>
      <c r="DR119" s="120"/>
      <c r="EB119" s="120"/>
      <c r="EL119" s="120"/>
      <c r="EV119" s="120"/>
      <c r="FF119" s="120"/>
      <c r="FP119" s="120"/>
      <c r="FZ119" s="120"/>
      <c r="GJ119" s="120"/>
      <c r="GT119" s="120"/>
      <c r="HD119" s="120"/>
      <c r="HN119" s="120"/>
      <c r="HX119" s="120"/>
    </row>
    <row xmlns:x14ac="http://schemas.microsoft.com/office/spreadsheetml/2009/9/ac" r="120" s="3" customFormat="true" x14ac:dyDescent="0.25">
      <c r="A120" s="388" t="str">
        <f ca="true">IF(ISBLANK('Data Summary'!A122),"",'Data Summary'!A122)</f>
        <v/>
      </c>
      <c r="B120" s="120"/>
      <c r="L120" s="120"/>
      <c r="V120" s="120"/>
      <c r="AF120" s="120"/>
      <c r="AP120" s="120"/>
      <c r="AZ120" s="120"/>
      <c r="BA120" s="120"/>
      <c r="BJ120" s="120"/>
      <c r="BT120" s="120"/>
      <c r="CD120" s="120"/>
      <c r="CN120" s="120"/>
      <c r="CX120" s="120"/>
      <c r="DH120" s="120"/>
      <c r="DR120" s="120"/>
      <c r="EB120" s="120"/>
      <c r="EL120" s="120"/>
      <c r="EV120" s="120"/>
      <c r="FF120" s="120"/>
      <c r="FP120" s="120"/>
      <c r="FZ120" s="120"/>
      <c r="GJ120" s="120"/>
      <c r="GT120" s="120"/>
      <c r="HD120" s="120"/>
      <c r="HN120" s="120"/>
      <c r="HX120" s="120"/>
    </row>
    <row xmlns:x14ac="http://schemas.microsoft.com/office/spreadsheetml/2009/9/ac" r="121" s="3" customFormat="true" x14ac:dyDescent="0.25">
      <c r="A121" s="388" t="str">
        <f ca="true">IF(ISBLANK('Data Summary'!A123),"",'Data Summary'!A123)</f>
        <v/>
      </c>
      <c r="B121" s="120"/>
      <c r="L121" s="120"/>
      <c r="V121" s="120"/>
      <c r="AF121" s="120"/>
      <c r="AP121" s="120"/>
      <c r="AZ121" s="120"/>
      <c r="BA121" s="120"/>
      <c r="BJ121" s="120"/>
      <c r="BT121" s="120"/>
      <c r="CD121" s="120"/>
      <c r="CN121" s="120"/>
      <c r="CX121" s="120"/>
      <c r="DH121" s="120"/>
      <c r="DR121" s="120"/>
      <c r="EB121" s="120"/>
      <c r="EL121" s="120"/>
      <c r="EV121" s="120"/>
      <c r="FF121" s="120"/>
      <c r="FP121" s="120"/>
      <c r="FZ121" s="120"/>
      <c r="GJ121" s="120"/>
      <c r="GT121" s="120"/>
      <c r="HD121" s="120"/>
      <c r="HN121" s="120"/>
      <c r="HX121" s="120"/>
    </row>
    <row xmlns:x14ac="http://schemas.microsoft.com/office/spreadsheetml/2009/9/ac" r="122" s="3" customFormat="true" x14ac:dyDescent="0.25">
      <c r="A122" s="388" t="str">
        <f ca="true">IF(ISBLANK('Data Summary'!A124),"",'Data Summary'!A124)</f>
        <v/>
      </c>
      <c r="B122" s="120"/>
      <c r="L122" s="120"/>
      <c r="V122" s="120"/>
      <c r="AF122" s="120"/>
      <c r="AP122" s="120"/>
      <c r="AZ122" s="120"/>
      <c r="BA122" s="120"/>
      <c r="BJ122" s="120"/>
      <c r="BT122" s="120"/>
      <c r="CD122" s="120"/>
      <c r="CN122" s="120"/>
      <c r="CX122" s="120"/>
      <c r="DH122" s="120"/>
      <c r="DR122" s="120"/>
      <c r="EB122" s="120"/>
      <c r="EL122" s="120"/>
      <c r="EV122" s="120"/>
      <c r="FF122" s="120"/>
      <c r="FP122" s="120"/>
      <c r="FZ122" s="120"/>
      <c r="GJ122" s="120"/>
      <c r="GT122" s="120"/>
      <c r="HD122" s="120"/>
      <c r="HN122" s="120"/>
      <c r="HX122" s="120"/>
    </row>
    <row xmlns:x14ac="http://schemas.microsoft.com/office/spreadsheetml/2009/9/ac" r="123" s="3" customFormat="true" x14ac:dyDescent="0.25">
      <c r="A123" s="388" t="str">
        <f ca="true">IF(ISBLANK('Data Summary'!A125),"",'Data Summary'!A125)</f>
        <v/>
      </c>
      <c r="B123" s="120"/>
      <c r="L123" s="120"/>
      <c r="V123" s="120"/>
      <c r="AF123" s="120"/>
      <c r="AP123" s="120"/>
      <c r="AZ123" s="120"/>
      <c r="BA123" s="120"/>
      <c r="BJ123" s="120"/>
      <c r="BT123" s="120"/>
      <c r="CD123" s="120"/>
      <c r="CN123" s="120"/>
      <c r="CX123" s="120"/>
      <c r="DH123" s="120"/>
      <c r="DR123" s="120"/>
      <c r="EB123" s="120"/>
      <c r="EL123" s="120"/>
      <c r="EV123" s="120"/>
      <c r="FF123" s="120"/>
      <c r="FP123" s="120"/>
      <c r="FZ123" s="120"/>
      <c r="GJ123" s="120"/>
      <c r="GT123" s="120"/>
      <c r="HD123" s="120"/>
      <c r="HN123" s="120"/>
      <c r="HX123" s="120"/>
    </row>
    <row xmlns:x14ac="http://schemas.microsoft.com/office/spreadsheetml/2009/9/ac" r="124" s="3" customFormat="true" x14ac:dyDescent="0.25">
      <c r="A124" s="388" t="str">
        <f ca="true">IF(ISBLANK('Data Summary'!A126),"",'Data Summary'!A126)</f>
        <v/>
      </c>
      <c r="B124" s="120"/>
      <c r="L124" s="120"/>
      <c r="V124" s="120"/>
      <c r="AF124" s="120"/>
      <c r="AP124" s="120"/>
      <c r="AZ124" s="120"/>
      <c r="BA124" s="120"/>
      <c r="BJ124" s="120"/>
      <c r="BT124" s="120"/>
      <c r="CD124" s="120"/>
      <c r="CN124" s="120"/>
      <c r="CX124" s="120"/>
      <c r="DH124" s="120"/>
      <c r="DR124" s="120"/>
      <c r="EB124" s="120"/>
      <c r="EL124" s="120"/>
      <c r="EV124" s="120"/>
      <c r="FF124" s="120"/>
      <c r="FP124" s="120"/>
      <c r="FZ124" s="120"/>
      <c r="GJ124" s="120"/>
      <c r="GT124" s="120"/>
      <c r="HD124" s="120"/>
      <c r="HN124" s="120"/>
      <c r="HX124" s="120"/>
    </row>
    <row xmlns:x14ac="http://schemas.microsoft.com/office/spreadsheetml/2009/9/ac" r="125" s="3" customFormat="true" x14ac:dyDescent="0.25">
      <c r="A125" s="388" t="str">
        <f ca="true">IF(ISBLANK('Data Summary'!A127),"",'Data Summary'!A127)</f>
        <v/>
      </c>
      <c r="B125" s="120"/>
      <c r="L125" s="120"/>
      <c r="V125" s="120"/>
      <c r="AF125" s="120"/>
      <c r="AP125" s="120"/>
      <c r="AZ125" s="120"/>
      <c r="BA125" s="120"/>
      <c r="BJ125" s="120"/>
      <c r="BT125" s="120"/>
      <c r="CD125" s="120"/>
      <c r="CN125" s="120"/>
      <c r="CX125" s="120"/>
      <c r="DH125" s="120"/>
      <c r="DR125" s="120"/>
      <c r="EB125" s="120"/>
      <c r="EL125" s="120"/>
      <c r="EV125" s="120"/>
      <c r="FF125" s="120"/>
      <c r="FP125" s="120"/>
      <c r="FZ125" s="120"/>
      <c r="GJ125" s="120"/>
      <c r="GT125" s="120"/>
      <c r="HD125" s="120"/>
      <c r="HN125" s="120"/>
      <c r="HX125" s="120"/>
    </row>
    <row xmlns:x14ac="http://schemas.microsoft.com/office/spreadsheetml/2009/9/ac" r="126" s="3" customFormat="true" x14ac:dyDescent="0.25">
      <c r="A126" s="388" t="str">
        <f ca="true">IF(ISBLANK('Data Summary'!A128),"",'Data Summary'!A128)</f>
        <v/>
      </c>
      <c r="B126" s="120"/>
      <c r="L126" s="120"/>
      <c r="V126" s="120"/>
      <c r="AF126" s="120"/>
      <c r="AP126" s="120"/>
      <c r="AZ126" s="120"/>
      <c r="BA126" s="120"/>
      <c r="BJ126" s="120"/>
      <c r="BT126" s="120"/>
      <c r="CD126" s="120"/>
      <c r="CN126" s="120"/>
      <c r="CX126" s="120"/>
      <c r="DH126" s="120"/>
      <c r="DR126" s="120"/>
      <c r="EB126" s="120"/>
      <c r="EL126" s="120"/>
      <c r="EV126" s="120"/>
      <c r="FF126" s="120"/>
      <c r="FP126" s="120"/>
      <c r="FZ126" s="120"/>
      <c r="GJ126" s="120"/>
      <c r="GT126" s="120"/>
      <c r="HD126" s="120"/>
      <c r="HN126" s="120"/>
      <c r="HX126" s="120"/>
    </row>
    <row xmlns:x14ac="http://schemas.microsoft.com/office/spreadsheetml/2009/9/ac" r="127" s="3" customFormat="true" x14ac:dyDescent="0.25">
      <c r="A127" s="388" t="str">
        <f ca="true">IF(ISBLANK('Data Summary'!A129),"",'Data Summary'!A129)</f>
        <v/>
      </c>
      <c r="B127" s="120"/>
      <c r="L127" s="120"/>
      <c r="V127" s="120"/>
      <c r="AF127" s="120"/>
      <c r="AP127" s="120"/>
      <c r="AZ127" s="120"/>
      <c r="BA127" s="120"/>
      <c r="BJ127" s="120"/>
      <c r="BT127" s="120"/>
      <c r="CD127" s="120"/>
      <c r="CN127" s="120"/>
      <c r="CX127" s="120"/>
      <c r="DH127" s="120"/>
      <c r="DR127" s="120"/>
      <c r="EB127" s="120"/>
      <c r="EL127" s="120"/>
      <c r="EV127" s="120"/>
      <c r="FF127" s="120"/>
      <c r="FP127" s="120"/>
      <c r="FZ127" s="120"/>
      <c r="GJ127" s="120"/>
      <c r="GT127" s="120"/>
      <c r="HD127" s="120"/>
      <c r="HN127" s="120"/>
      <c r="HX127" s="120"/>
    </row>
    <row xmlns:x14ac="http://schemas.microsoft.com/office/spreadsheetml/2009/9/ac" r="128" s="3" customFormat="true" x14ac:dyDescent="0.25">
      <c r="A128" s="388" t="str">
        <f ca="true">IF(ISBLANK('Data Summary'!A130),"",'Data Summary'!A130)</f>
        <v/>
      </c>
      <c r="B128" s="120"/>
      <c r="L128" s="120"/>
      <c r="V128" s="120"/>
      <c r="AF128" s="120"/>
      <c r="AP128" s="120"/>
      <c r="AZ128" s="120"/>
      <c r="BA128" s="120"/>
      <c r="BJ128" s="120"/>
      <c r="BT128" s="120"/>
      <c r="CD128" s="120"/>
      <c r="CN128" s="120"/>
      <c r="CX128" s="120"/>
      <c r="DH128" s="120"/>
      <c r="DR128" s="120"/>
      <c r="EB128" s="120"/>
      <c r="EL128" s="120"/>
      <c r="EV128" s="120"/>
      <c r="FF128" s="120"/>
      <c r="FP128" s="120"/>
      <c r="FZ128" s="120"/>
      <c r="GJ128" s="120"/>
      <c r="GT128" s="120"/>
      <c r="HD128" s="120"/>
      <c r="HN128" s="120"/>
      <c r="HX128" s="120"/>
    </row>
    <row xmlns:x14ac="http://schemas.microsoft.com/office/spreadsheetml/2009/9/ac" r="129" s="3" customFormat="true" x14ac:dyDescent="0.25">
      <c r="A129" s="388" t="str">
        <f ca="true">IF(ISBLANK('Data Summary'!A131),"",'Data Summary'!A131)</f>
        <v/>
      </c>
      <c r="B129" s="120"/>
      <c r="L129" s="120"/>
      <c r="V129" s="120"/>
      <c r="AF129" s="120"/>
      <c r="AP129" s="120"/>
      <c r="AZ129" s="120"/>
      <c r="BA129" s="120"/>
      <c r="BJ129" s="120"/>
      <c r="BT129" s="120"/>
      <c r="CD129" s="120"/>
      <c r="CN129" s="120"/>
      <c r="CX129" s="120"/>
      <c r="DH129" s="120"/>
      <c r="DR129" s="120"/>
      <c r="EB129" s="120"/>
      <c r="EL129" s="120"/>
      <c r="EV129" s="120"/>
      <c r="FF129" s="120"/>
      <c r="FP129" s="120"/>
      <c r="FZ129" s="120"/>
      <c r="GJ129" s="120"/>
      <c r="GT129" s="120"/>
      <c r="HD129" s="120"/>
      <c r="HN129" s="120"/>
      <c r="HX129" s="120"/>
    </row>
    <row xmlns:x14ac="http://schemas.microsoft.com/office/spreadsheetml/2009/9/ac" r="130" s="3" customFormat="true" x14ac:dyDescent="0.25">
      <c r="A130" s="388" t="str">
        <f ca="true">IF(ISBLANK('Data Summary'!A132),"",'Data Summary'!A132)</f>
        <v/>
      </c>
      <c r="B130" s="120"/>
      <c r="L130" s="120"/>
      <c r="V130" s="120"/>
      <c r="AF130" s="120"/>
      <c r="AP130" s="120"/>
      <c r="AZ130" s="120"/>
      <c r="BA130" s="120"/>
      <c r="BJ130" s="120"/>
      <c r="BT130" s="120"/>
      <c r="CD130" s="120"/>
      <c r="CN130" s="120"/>
      <c r="CX130" s="120"/>
      <c r="DH130" s="120"/>
      <c r="DR130" s="120"/>
      <c r="EB130" s="120"/>
      <c r="EL130" s="120"/>
      <c r="EV130" s="120"/>
      <c r="FF130" s="120"/>
      <c r="FP130" s="120"/>
      <c r="FZ130" s="120"/>
      <c r="GJ130" s="120"/>
      <c r="GT130" s="120"/>
      <c r="HD130" s="120"/>
      <c r="HN130" s="120"/>
      <c r="HX130" s="120"/>
    </row>
    <row xmlns:x14ac="http://schemas.microsoft.com/office/spreadsheetml/2009/9/ac" r="131" s="3" customFormat="true" x14ac:dyDescent="0.25">
      <c r="A131" s="388" t="str">
        <f ca="true">IF(ISBLANK('Data Summary'!A133),"",'Data Summary'!A133)</f>
        <v/>
      </c>
      <c r="B131" s="120"/>
      <c r="L131" s="120"/>
      <c r="V131" s="120"/>
      <c r="AF131" s="120"/>
      <c r="AP131" s="120"/>
      <c r="AZ131" s="120"/>
      <c r="BA131" s="120"/>
      <c r="BJ131" s="120"/>
      <c r="BT131" s="120"/>
      <c r="CD131" s="120"/>
      <c r="CN131" s="120"/>
      <c r="CX131" s="120"/>
      <c r="DH131" s="120"/>
      <c r="DR131" s="120"/>
      <c r="EB131" s="120"/>
      <c r="EL131" s="120"/>
      <c r="EV131" s="120"/>
      <c r="FF131" s="120"/>
      <c r="FP131" s="120"/>
      <c r="FZ131" s="120"/>
      <c r="GJ131" s="120"/>
      <c r="GT131" s="120"/>
      <c r="HD131" s="120"/>
      <c r="HN131" s="120"/>
      <c r="HX131" s="120"/>
    </row>
    <row xmlns:x14ac="http://schemas.microsoft.com/office/spreadsheetml/2009/9/ac" r="132" s="3" customFormat="true" x14ac:dyDescent="0.25">
      <c r="A132" s="388" t="str">
        <f ca="true">IF(ISBLANK('Data Summary'!A134),"",'Data Summary'!A134)</f>
        <v/>
      </c>
      <c r="B132" s="120"/>
      <c r="L132" s="120"/>
      <c r="V132" s="120"/>
      <c r="AF132" s="120"/>
      <c r="AP132" s="120"/>
      <c r="AZ132" s="120"/>
      <c r="BA132" s="120"/>
      <c r="BJ132" s="120"/>
      <c r="BT132" s="120"/>
      <c r="CD132" s="120"/>
      <c r="CN132" s="120"/>
      <c r="CX132" s="120"/>
      <c r="DH132" s="120"/>
      <c r="DR132" s="120"/>
      <c r="EB132" s="120"/>
      <c r="EL132" s="120"/>
      <c r="EV132" s="120"/>
      <c r="FF132" s="120"/>
      <c r="FP132" s="120"/>
      <c r="FZ132" s="120"/>
      <c r="GJ132" s="120"/>
      <c r="GT132" s="120"/>
      <c r="HD132" s="120"/>
      <c r="HN132" s="120"/>
      <c r="HX132" s="120"/>
    </row>
    <row xmlns:x14ac="http://schemas.microsoft.com/office/spreadsheetml/2009/9/ac" r="133" s="3" customFormat="true" x14ac:dyDescent="0.25">
      <c r="A133" s="388" t="str">
        <f ca="true">IF(ISBLANK('Data Summary'!A135),"",'Data Summary'!A135)</f>
        <v/>
      </c>
      <c r="B133" s="120"/>
      <c r="L133" s="120"/>
      <c r="V133" s="120"/>
      <c r="AF133" s="120"/>
      <c r="AP133" s="120"/>
      <c r="AZ133" s="120"/>
      <c r="BA133" s="120"/>
      <c r="BJ133" s="120"/>
      <c r="BT133" s="120"/>
      <c r="CD133" s="120"/>
      <c r="CN133" s="120"/>
      <c r="CX133" s="120"/>
      <c r="DH133" s="120"/>
      <c r="DR133" s="120"/>
      <c r="EB133" s="120"/>
      <c r="EL133" s="120"/>
      <c r="EV133" s="120"/>
      <c r="FF133" s="120"/>
      <c r="FP133" s="120"/>
      <c r="FZ133" s="120"/>
      <c r="GJ133" s="120"/>
      <c r="GT133" s="120"/>
      <c r="HD133" s="120"/>
      <c r="HN133" s="120"/>
      <c r="HX133" s="120"/>
    </row>
    <row xmlns:x14ac="http://schemas.microsoft.com/office/spreadsheetml/2009/9/ac" r="134" s="3" customFormat="true" x14ac:dyDescent="0.25">
      <c r="A134" s="388" t="str">
        <f ca="true">IF(ISBLANK('Data Summary'!A136),"",'Data Summary'!A136)</f>
        <v/>
      </c>
      <c r="B134" s="120"/>
      <c r="L134" s="120"/>
      <c r="V134" s="120"/>
      <c r="AF134" s="120"/>
      <c r="AP134" s="120"/>
      <c r="AZ134" s="120"/>
      <c r="BA134" s="120"/>
      <c r="BJ134" s="120"/>
      <c r="BT134" s="120"/>
      <c r="CD134" s="120"/>
      <c r="CN134" s="120"/>
      <c r="CX134" s="120"/>
      <c r="DH134" s="120"/>
      <c r="DR134" s="120"/>
      <c r="EB134" s="120"/>
      <c r="EL134" s="120"/>
      <c r="EV134" s="120"/>
      <c r="FF134" s="120"/>
      <c r="FP134" s="120"/>
      <c r="FZ134" s="120"/>
      <c r="GJ134" s="120"/>
      <c r="GT134" s="120"/>
      <c r="HD134" s="120"/>
      <c r="HN134" s="120"/>
      <c r="HX134" s="120"/>
    </row>
    <row xmlns:x14ac="http://schemas.microsoft.com/office/spreadsheetml/2009/9/ac" r="135" s="3" customFormat="true" x14ac:dyDescent="0.25">
      <c r="A135" s="388" t="str">
        <f ca="true">IF(ISBLANK('Data Summary'!A137),"",'Data Summary'!A137)</f>
        <v/>
      </c>
      <c r="B135" s="120"/>
      <c r="L135" s="120"/>
      <c r="V135" s="120"/>
      <c r="AF135" s="120"/>
      <c r="AP135" s="120"/>
      <c r="AZ135" s="120"/>
      <c r="BA135" s="120"/>
      <c r="BJ135" s="120"/>
      <c r="BT135" s="120"/>
      <c r="CD135" s="120"/>
      <c r="CN135" s="120"/>
      <c r="CX135" s="120"/>
      <c r="DH135" s="120"/>
      <c r="DR135" s="120"/>
      <c r="EB135" s="120"/>
      <c r="EL135" s="120"/>
      <c r="EV135" s="120"/>
      <c r="FF135" s="120"/>
      <c r="FP135" s="120"/>
      <c r="FZ135" s="120"/>
      <c r="GJ135" s="120"/>
      <c r="GT135" s="120"/>
      <c r="HD135" s="120"/>
      <c r="HN135" s="120"/>
      <c r="HX135" s="120"/>
    </row>
    <row xmlns:x14ac="http://schemas.microsoft.com/office/spreadsheetml/2009/9/ac" r="136" s="3" customFormat="true" x14ac:dyDescent="0.25">
      <c r="A136" s="388" t="str">
        <f ca="true">IF(ISBLANK('Data Summary'!A138),"",'Data Summary'!A138)</f>
        <v/>
      </c>
      <c r="B136" s="120"/>
      <c r="L136" s="120"/>
      <c r="V136" s="120"/>
      <c r="AF136" s="120"/>
      <c r="AP136" s="120"/>
      <c r="AZ136" s="120"/>
      <c r="BA136" s="120"/>
      <c r="BJ136" s="120"/>
      <c r="BT136" s="120"/>
      <c r="CD136" s="120"/>
      <c r="CN136" s="120"/>
      <c r="CX136" s="120"/>
      <c r="DH136" s="120"/>
      <c r="DR136" s="120"/>
      <c r="EB136" s="120"/>
      <c r="EL136" s="120"/>
      <c r="EV136" s="120"/>
      <c r="FF136" s="120"/>
      <c r="FP136" s="120"/>
      <c r="FZ136" s="120"/>
      <c r="GJ136" s="120"/>
      <c r="GT136" s="120"/>
      <c r="HD136" s="120"/>
      <c r="HN136" s="120"/>
      <c r="HX136" s="120"/>
    </row>
    <row xmlns:x14ac="http://schemas.microsoft.com/office/spreadsheetml/2009/9/ac" r="137" s="3" customFormat="true" x14ac:dyDescent="0.25">
      <c r="A137" s="388" t="str">
        <f ca="true">IF(ISBLANK('Data Summary'!A139),"",'Data Summary'!A139)</f>
        <v/>
      </c>
      <c r="B137" s="120"/>
      <c r="L137" s="120"/>
      <c r="V137" s="120"/>
      <c r="AF137" s="120"/>
      <c r="AP137" s="120"/>
      <c r="AZ137" s="120"/>
      <c r="BA137" s="120"/>
      <c r="BJ137" s="120"/>
      <c r="BT137" s="120"/>
      <c r="CD137" s="120"/>
      <c r="CN137" s="120"/>
      <c r="CX137" s="120"/>
      <c r="DH137" s="120"/>
      <c r="DR137" s="120"/>
      <c r="EB137" s="120"/>
      <c r="EL137" s="120"/>
      <c r="EV137" s="120"/>
      <c r="FF137" s="120"/>
      <c r="FP137" s="120"/>
      <c r="FZ137" s="120"/>
      <c r="GJ137" s="120"/>
      <c r="GT137" s="120"/>
      <c r="HD137" s="120"/>
      <c r="HN137" s="120"/>
      <c r="HX137" s="120"/>
    </row>
    <row xmlns:x14ac="http://schemas.microsoft.com/office/spreadsheetml/2009/9/ac" r="138" s="3" customFormat="true" x14ac:dyDescent="0.25">
      <c r="A138" s="388" t="str">
        <f ca="true">IF(ISBLANK('Data Summary'!A140),"",'Data Summary'!A140)</f>
        <v/>
      </c>
      <c r="B138" s="120"/>
      <c r="L138" s="120"/>
      <c r="V138" s="120"/>
      <c r="AF138" s="120"/>
      <c r="AP138" s="120"/>
      <c r="AZ138" s="120"/>
      <c r="BA138" s="120"/>
      <c r="BJ138" s="120"/>
      <c r="BT138" s="120"/>
      <c r="CD138" s="120"/>
      <c r="CN138" s="120"/>
      <c r="CX138" s="120"/>
      <c r="DH138" s="120"/>
      <c r="DR138" s="120"/>
      <c r="EB138" s="120"/>
      <c r="EL138" s="120"/>
      <c r="EV138" s="120"/>
      <c r="FF138" s="120"/>
      <c r="FP138" s="120"/>
      <c r="FZ138" s="120"/>
      <c r="GJ138" s="120"/>
      <c r="GT138" s="120"/>
      <c r="HD138" s="120"/>
      <c r="HN138" s="120"/>
      <c r="HX138" s="120"/>
    </row>
    <row xmlns:x14ac="http://schemas.microsoft.com/office/spreadsheetml/2009/9/ac" r="139" s="3" customFormat="true" x14ac:dyDescent="0.25">
      <c r="A139" s="388" t="str">
        <f ca="true">IF(ISBLANK('Data Summary'!A141),"",'Data Summary'!A141)</f>
        <v/>
      </c>
      <c r="B139" s="120"/>
      <c r="L139" s="120"/>
      <c r="V139" s="120"/>
      <c r="AF139" s="120"/>
      <c r="AP139" s="120"/>
      <c r="AZ139" s="120"/>
      <c r="BA139" s="120"/>
      <c r="BJ139" s="120"/>
      <c r="BT139" s="120"/>
      <c r="CD139" s="120"/>
      <c r="CN139" s="120"/>
      <c r="CX139" s="120"/>
      <c r="DH139" s="120"/>
      <c r="DR139" s="120"/>
      <c r="EB139" s="120"/>
      <c r="EL139" s="120"/>
      <c r="EV139" s="120"/>
      <c r="FF139" s="120"/>
      <c r="FP139" s="120"/>
      <c r="FZ139" s="120"/>
      <c r="GJ139" s="120"/>
      <c r="GT139" s="120"/>
      <c r="HD139" s="120"/>
      <c r="HN139" s="120"/>
      <c r="HX139" s="120"/>
    </row>
    <row xmlns:x14ac="http://schemas.microsoft.com/office/spreadsheetml/2009/9/ac" r="140" s="3" customFormat="true" x14ac:dyDescent="0.25">
      <c r="A140" s="388" t="str">
        <f ca="true">IF(ISBLANK('Data Summary'!A142),"",'Data Summary'!A142)</f>
        <v/>
      </c>
      <c r="B140" s="120"/>
      <c r="L140" s="120"/>
      <c r="V140" s="120"/>
      <c r="AF140" s="120"/>
      <c r="AP140" s="120"/>
      <c r="AZ140" s="120"/>
      <c r="BA140" s="120"/>
      <c r="BJ140" s="120"/>
      <c r="BT140" s="120"/>
      <c r="CD140" s="120"/>
      <c r="CN140" s="120"/>
      <c r="CX140" s="120"/>
      <c r="DH140" s="120"/>
      <c r="DR140" s="120"/>
      <c r="EB140" s="120"/>
      <c r="EL140" s="120"/>
      <c r="EV140" s="120"/>
      <c r="FF140" s="120"/>
      <c r="FP140" s="120"/>
      <c r="FZ140" s="120"/>
      <c r="GJ140" s="120"/>
      <c r="GT140" s="120"/>
      <c r="HD140" s="120"/>
      <c r="HN140" s="120"/>
      <c r="HX140" s="120"/>
    </row>
    <row xmlns:x14ac="http://schemas.microsoft.com/office/spreadsheetml/2009/9/ac" r="141" s="3" customFormat="true" x14ac:dyDescent="0.25">
      <c r="A141" s="388" t="str">
        <f ca="true">IF(ISBLANK('Data Summary'!A143),"",'Data Summary'!A143)</f>
        <v/>
      </c>
      <c r="B141" s="120"/>
      <c r="L141" s="120"/>
      <c r="V141" s="120"/>
      <c r="AF141" s="120"/>
      <c r="AP141" s="120"/>
      <c r="AZ141" s="120"/>
      <c r="BA141" s="120"/>
      <c r="BJ141" s="120"/>
      <c r="BT141" s="120"/>
      <c r="CD141" s="120"/>
      <c r="CN141" s="120"/>
      <c r="CX141" s="120"/>
      <c r="DH141" s="120"/>
      <c r="DR141" s="120"/>
      <c r="EB141" s="120"/>
      <c r="EL141" s="120"/>
      <c r="EV141" s="120"/>
      <c r="FF141" s="120"/>
      <c r="FP141" s="120"/>
      <c r="FZ141" s="120"/>
      <c r="GJ141" s="120"/>
      <c r="GT141" s="120"/>
      <c r="HD141" s="120"/>
      <c r="HN141" s="120"/>
      <c r="HX141" s="120"/>
    </row>
    <row xmlns:x14ac="http://schemas.microsoft.com/office/spreadsheetml/2009/9/ac" r="142" s="3" customFormat="true" x14ac:dyDescent="0.25">
      <c r="A142" s="388" t="str">
        <f ca="true">IF(ISBLANK('Data Summary'!A144),"",'Data Summary'!A144)</f>
        <v/>
      </c>
      <c r="B142" s="120"/>
      <c r="L142" s="120"/>
      <c r="V142" s="120"/>
      <c r="AF142" s="120"/>
      <c r="AP142" s="120"/>
      <c r="AZ142" s="120"/>
      <c r="BA142" s="120"/>
      <c r="BJ142" s="120"/>
      <c r="BT142" s="120"/>
      <c r="CD142" s="120"/>
      <c r="CN142" s="120"/>
      <c r="CX142" s="120"/>
      <c r="DH142" s="120"/>
      <c r="DR142" s="120"/>
      <c r="EB142" s="120"/>
      <c r="EL142" s="120"/>
      <c r="EV142" s="120"/>
      <c r="FF142" s="120"/>
      <c r="FP142" s="120"/>
      <c r="FZ142" s="120"/>
      <c r="GJ142" s="120"/>
      <c r="GT142" s="120"/>
      <c r="HD142" s="120"/>
      <c r="HN142" s="120"/>
      <c r="HX142" s="120"/>
    </row>
    <row xmlns:x14ac="http://schemas.microsoft.com/office/spreadsheetml/2009/9/ac" r="143" s="3" customFormat="true" x14ac:dyDescent="0.25">
      <c r="A143" s="388" t="str">
        <f ca="true">IF(ISBLANK('Data Summary'!A145),"",'Data Summary'!A145)</f>
        <v/>
      </c>
      <c r="B143" s="120"/>
      <c r="L143" s="120"/>
      <c r="V143" s="120"/>
      <c r="AF143" s="120"/>
      <c r="AP143" s="120"/>
      <c r="AZ143" s="120"/>
      <c r="BA143" s="120"/>
      <c r="BJ143" s="120"/>
      <c r="BT143" s="120"/>
      <c r="CD143" s="120"/>
      <c r="CN143" s="120"/>
      <c r="CX143" s="120"/>
      <c r="DH143" s="120"/>
      <c r="DR143" s="120"/>
      <c r="EB143" s="120"/>
      <c r="EL143" s="120"/>
      <c r="EV143" s="120"/>
      <c r="FF143" s="120"/>
      <c r="FP143" s="120"/>
      <c r="FZ143" s="120"/>
      <c r="GJ143" s="120"/>
      <c r="GT143" s="120"/>
      <c r="HD143" s="120"/>
      <c r="HN143" s="120"/>
      <c r="HX143" s="120"/>
    </row>
    <row xmlns:x14ac="http://schemas.microsoft.com/office/spreadsheetml/2009/9/ac" r="144" s="3" customFormat="true" x14ac:dyDescent="0.25">
      <c r="A144" s="388" t="str">
        <f ca="true">IF(ISBLANK('Data Summary'!A146),"",'Data Summary'!A146)</f>
        <v/>
      </c>
      <c r="B144" s="120"/>
      <c r="L144" s="120"/>
      <c r="V144" s="120"/>
      <c r="AF144" s="120"/>
      <c r="AP144" s="120"/>
      <c r="AZ144" s="120"/>
      <c r="BA144" s="120"/>
      <c r="BJ144" s="120"/>
      <c r="BT144" s="120"/>
      <c r="CD144" s="120"/>
      <c r="CN144" s="120"/>
      <c r="CX144" s="120"/>
      <c r="DH144" s="120"/>
      <c r="DR144" s="120"/>
      <c r="EB144" s="120"/>
      <c r="EL144" s="120"/>
      <c r="EV144" s="120"/>
      <c r="FF144" s="120"/>
      <c r="FP144" s="120"/>
      <c r="FZ144" s="120"/>
      <c r="GJ144" s="120"/>
      <c r="GT144" s="120"/>
      <c r="HD144" s="120"/>
      <c r="HN144" s="120"/>
      <c r="HX144" s="120"/>
    </row>
    <row xmlns:x14ac="http://schemas.microsoft.com/office/spreadsheetml/2009/9/ac" r="145" s="3" customFormat="true" x14ac:dyDescent="0.25">
      <c r="A145" s="388" t="str">
        <f ca="true">IF(ISBLANK('Data Summary'!A147),"",'Data Summary'!A147)</f>
        <v/>
      </c>
      <c r="B145" s="120"/>
      <c r="L145" s="120"/>
      <c r="V145" s="120"/>
      <c r="AF145" s="120"/>
      <c r="AP145" s="120"/>
      <c r="AZ145" s="120"/>
      <c r="BA145" s="120"/>
      <c r="BJ145" s="120"/>
      <c r="BT145" s="120"/>
      <c r="CD145" s="120"/>
      <c r="CN145" s="120"/>
      <c r="CX145" s="120"/>
      <c r="DH145" s="120"/>
      <c r="DR145" s="120"/>
      <c r="EB145" s="120"/>
      <c r="EL145" s="120"/>
      <c r="EV145" s="120"/>
      <c r="FF145" s="120"/>
      <c r="FP145" s="120"/>
      <c r="FZ145" s="120"/>
      <c r="GJ145" s="120"/>
      <c r="GT145" s="120"/>
      <c r="HD145" s="120"/>
      <c r="HN145" s="120"/>
      <c r="HX145" s="120"/>
    </row>
    <row xmlns:x14ac="http://schemas.microsoft.com/office/spreadsheetml/2009/9/ac" r="146" s="3" customFormat="true" x14ac:dyDescent="0.25">
      <c r="A146" s="388" t="str">
        <f ca="true">IF(ISBLANK('Data Summary'!A148),"",'Data Summary'!A148)</f>
        <v/>
      </c>
      <c r="B146" s="120"/>
      <c r="L146" s="120"/>
      <c r="V146" s="120"/>
      <c r="AF146" s="120"/>
      <c r="AP146" s="120"/>
      <c r="AZ146" s="120"/>
      <c r="BA146" s="120"/>
      <c r="BJ146" s="120"/>
      <c r="BT146" s="120"/>
      <c r="CD146" s="120"/>
      <c r="CN146" s="120"/>
      <c r="CX146" s="120"/>
      <c r="DH146" s="120"/>
      <c r="DR146" s="120"/>
      <c r="EB146" s="120"/>
      <c r="EL146" s="120"/>
      <c r="EV146" s="120"/>
      <c r="FF146" s="120"/>
      <c r="FP146" s="120"/>
      <c r="FZ146" s="120"/>
      <c r="GJ146" s="120"/>
      <c r="GT146" s="120"/>
      <c r="HD146" s="120"/>
      <c r="HN146" s="120"/>
      <c r="HX146" s="120"/>
    </row>
    <row xmlns:x14ac="http://schemas.microsoft.com/office/spreadsheetml/2009/9/ac" r="147" s="3" customFormat="true" x14ac:dyDescent="0.25">
      <c r="A147" s="388" t="str">
        <f ca="true">IF(ISBLANK('Data Summary'!A149),"",'Data Summary'!A149)</f>
        <v/>
      </c>
      <c r="B147" s="120"/>
      <c r="L147" s="120"/>
      <c r="V147" s="120"/>
      <c r="AF147" s="120"/>
      <c r="AP147" s="120"/>
      <c r="AZ147" s="120"/>
      <c r="BA147" s="120"/>
      <c r="BJ147" s="120"/>
      <c r="BT147" s="120"/>
      <c r="CD147" s="120"/>
      <c r="CN147" s="120"/>
      <c r="CX147" s="120"/>
      <c r="DH147" s="120"/>
      <c r="DR147" s="120"/>
      <c r="EB147" s="120"/>
      <c r="EL147" s="120"/>
      <c r="EV147" s="120"/>
      <c r="FF147" s="120"/>
      <c r="FP147" s="120"/>
      <c r="FZ147" s="120"/>
      <c r="GJ147" s="120"/>
      <c r="GT147" s="120"/>
      <c r="HD147" s="120"/>
      <c r="HN147" s="120"/>
      <c r="HX147" s="120"/>
    </row>
    <row xmlns:x14ac="http://schemas.microsoft.com/office/spreadsheetml/2009/9/ac" r="148" s="3" customFormat="true" x14ac:dyDescent="0.25">
      <c r="A148" s="388" t="str">
        <f ca="true">IF(ISBLANK('Data Summary'!A150),"",'Data Summary'!A150)</f>
        <v/>
      </c>
      <c r="B148" s="120"/>
      <c r="L148" s="120"/>
      <c r="V148" s="120"/>
      <c r="AF148" s="120"/>
      <c r="AP148" s="120"/>
      <c r="AZ148" s="120"/>
      <c r="BA148" s="120"/>
      <c r="BJ148" s="120"/>
      <c r="BT148" s="120"/>
      <c r="CD148" s="120"/>
      <c r="CN148" s="120"/>
      <c r="CX148" s="120"/>
      <c r="DH148" s="120"/>
      <c r="DR148" s="120"/>
      <c r="EB148" s="120"/>
      <c r="EL148" s="120"/>
      <c r="EV148" s="120"/>
      <c r="FF148" s="120"/>
      <c r="FP148" s="120"/>
      <c r="FZ148" s="120"/>
      <c r="GJ148" s="120"/>
      <c r="GT148" s="120"/>
      <c r="HD148" s="120"/>
      <c r="HN148" s="120"/>
      <c r="HX148" s="120"/>
    </row>
    <row xmlns:x14ac="http://schemas.microsoft.com/office/spreadsheetml/2009/9/ac" r="149" s="3" customFormat="true" x14ac:dyDescent="0.25">
      <c r="A149" s="388" t="str">
        <f ca="true">IF(ISBLANK('Data Summary'!A151),"",'Data Summary'!A151)</f>
        <v/>
      </c>
      <c r="B149" s="120"/>
      <c r="L149" s="120"/>
      <c r="V149" s="120"/>
      <c r="AF149" s="120"/>
      <c r="AP149" s="120"/>
      <c r="AZ149" s="120"/>
      <c r="BA149" s="120"/>
      <c r="BJ149" s="120"/>
      <c r="BT149" s="120"/>
      <c r="CD149" s="120"/>
      <c r="CN149" s="120"/>
      <c r="CX149" s="120"/>
      <c r="DH149" s="120"/>
      <c r="DR149" s="120"/>
      <c r="EB149" s="120"/>
      <c r="EL149" s="120"/>
      <c r="EV149" s="120"/>
      <c r="FF149" s="120"/>
      <c r="FP149" s="120"/>
      <c r="FZ149" s="120"/>
      <c r="GJ149" s="120"/>
      <c r="GT149" s="120"/>
      <c r="HD149" s="120"/>
      <c r="HN149" s="120"/>
      <c r="HX149" s="120"/>
    </row>
    <row xmlns:x14ac="http://schemas.microsoft.com/office/spreadsheetml/2009/9/ac" r="150" s="3" customFormat="true" x14ac:dyDescent="0.25">
      <c r="A150" s="388" t="str">
        <f ca="true">IF(ISBLANK('Data Summary'!A152),"",'Data Summary'!A152)</f>
        <v/>
      </c>
      <c r="B150" s="120"/>
      <c r="L150" s="120"/>
      <c r="V150" s="120"/>
      <c r="AF150" s="120"/>
      <c r="AP150" s="120"/>
      <c r="AZ150" s="120"/>
      <c r="BA150" s="120"/>
      <c r="BJ150" s="120"/>
      <c r="BT150" s="120"/>
      <c r="CD150" s="120"/>
      <c r="CN150" s="120"/>
      <c r="CX150" s="120"/>
      <c r="DH150" s="120"/>
      <c r="DR150" s="120"/>
      <c r="EB150" s="120"/>
      <c r="EL150" s="120"/>
      <c r="EV150" s="120"/>
      <c r="FF150" s="120"/>
      <c r="FP150" s="120"/>
      <c r="FZ150" s="120"/>
      <c r="GJ150" s="120"/>
      <c r="GT150" s="120"/>
      <c r="HD150" s="120"/>
      <c r="HN150" s="120"/>
      <c r="HX150" s="120"/>
    </row>
    <row xmlns:x14ac="http://schemas.microsoft.com/office/spreadsheetml/2009/9/ac" r="151" s="3" customFormat="true" x14ac:dyDescent="0.25">
      <c r="A151" s="388" t="str">
        <f ca="true">IF(ISBLANK('Data Summary'!A153),"",'Data Summary'!A153)</f>
        <v/>
      </c>
      <c r="B151" s="120"/>
      <c r="L151" s="120"/>
      <c r="V151" s="120"/>
      <c r="AF151" s="120"/>
      <c r="AP151" s="120"/>
      <c r="AZ151" s="120"/>
      <c r="BA151" s="120"/>
      <c r="BJ151" s="120"/>
      <c r="BT151" s="120"/>
      <c r="CD151" s="120"/>
      <c r="CN151" s="120"/>
      <c r="CX151" s="120"/>
      <c r="DH151" s="120"/>
      <c r="DR151" s="120"/>
      <c r="EB151" s="120"/>
      <c r="EL151" s="120"/>
      <c r="EV151" s="120"/>
      <c r="FF151" s="120"/>
      <c r="FP151" s="120"/>
      <c r="FZ151" s="120"/>
      <c r="GJ151" s="120"/>
      <c r="GT151" s="120"/>
      <c r="HD151" s="120"/>
      <c r="HN151" s="120"/>
      <c r="HX151" s="120"/>
    </row>
    <row xmlns:x14ac="http://schemas.microsoft.com/office/spreadsheetml/2009/9/ac" r="152" s="3" customFormat="true" x14ac:dyDescent="0.25">
      <c r="A152" s="386"/>
      <c r="B152" s="120"/>
      <c r="L152" s="120"/>
      <c r="V152" s="120"/>
      <c r="AF152" s="120"/>
      <c r="AP152" s="120"/>
      <c r="AZ152" s="120"/>
      <c r="BA152" s="120"/>
      <c r="BJ152" s="120"/>
      <c r="BT152" s="120"/>
      <c r="CD152" s="120"/>
      <c r="CN152" s="120"/>
      <c r="CX152" s="120"/>
      <c r="DH152" s="120"/>
      <c r="DR152" s="120"/>
      <c r="EB152" s="120"/>
      <c r="EL152" s="120"/>
      <c r="EV152" s="120"/>
      <c r="FF152" s="120"/>
      <c r="FP152" s="120"/>
      <c r="FZ152" s="120"/>
      <c r="GJ152" s="120"/>
      <c r="GT152" s="120"/>
      <c r="HD152" s="120"/>
      <c r="HN152" s="120"/>
      <c r="HX152" s="120"/>
    </row>
    <row xmlns:x14ac="http://schemas.microsoft.com/office/spreadsheetml/2009/9/ac" r="153" s="3" customFormat="true" x14ac:dyDescent="0.25">
      <c r="A153" s="386"/>
      <c r="B153" s="120"/>
      <c r="L153" s="120"/>
      <c r="V153" s="120"/>
      <c r="AF153" s="120"/>
      <c r="AP153" s="120"/>
      <c r="AZ153" s="120"/>
      <c r="BA153" s="120"/>
      <c r="BJ153" s="120"/>
      <c r="BT153" s="120"/>
      <c r="CD153" s="120"/>
      <c r="CN153" s="120"/>
      <c r="CX153" s="120"/>
      <c r="DH153" s="120"/>
      <c r="DR153" s="120"/>
      <c r="EB153" s="120"/>
      <c r="EL153" s="120"/>
      <c r="EV153" s="120"/>
      <c r="FF153" s="120"/>
      <c r="FP153" s="120"/>
      <c r="FZ153" s="120"/>
      <c r="GJ153" s="120"/>
      <c r="GT153" s="120"/>
      <c r="HD153" s="120"/>
      <c r="HN153" s="120"/>
      <c r="HX153" s="120"/>
    </row>
    <row xmlns:x14ac="http://schemas.microsoft.com/office/spreadsheetml/2009/9/ac" r="154" s="3" customFormat="true" x14ac:dyDescent="0.25">
      <c r="A154" s="386"/>
      <c r="B154" s="120"/>
      <c r="L154" s="120"/>
      <c r="V154" s="120"/>
      <c r="AF154" s="120"/>
      <c r="AP154" s="120"/>
      <c r="AZ154" s="120"/>
      <c r="BA154" s="120"/>
      <c r="BJ154" s="120"/>
      <c r="BT154" s="120"/>
      <c r="CD154" s="120"/>
      <c r="CN154" s="120"/>
      <c r="CX154" s="120"/>
      <c r="DH154" s="120"/>
      <c r="DR154" s="120"/>
      <c r="EB154" s="120"/>
      <c r="EL154" s="120"/>
      <c r="EV154" s="120"/>
      <c r="FF154" s="120"/>
      <c r="FP154" s="120"/>
      <c r="FZ154" s="120"/>
      <c r="GJ154" s="120"/>
      <c r="GT154" s="120"/>
      <c r="HD154" s="120"/>
      <c r="HN154" s="120"/>
      <c r="HX154" s="120"/>
    </row>
    <row xmlns:x14ac="http://schemas.microsoft.com/office/spreadsheetml/2009/9/ac" r="155" s="3" customFormat="true" x14ac:dyDescent="0.25">
      <c r="A155" s="386"/>
      <c r="B155" s="120"/>
      <c r="L155" s="120"/>
      <c r="V155" s="120"/>
      <c r="AF155" s="120"/>
      <c r="AP155" s="120"/>
      <c r="AZ155" s="120"/>
      <c r="BA155" s="120"/>
      <c r="BJ155" s="120"/>
      <c r="BT155" s="120"/>
      <c r="CD155" s="120"/>
      <c r="CN155" s="120"/>
      <c r="CX155" s="120"/>
      <c r="DH155" s="120"/>
      <c r="DR155" s="120"/>
      <c r="EB155" s="120"/>
      <c r="EL155" s="120"/>
      <c r="EV155" s="120"/>
      <c r="FF155" s="120"/>
      <c r="FP155" s="120"/>
      <c r="FZ155" s="120"/>
      <c r="GJ155" s="120"/>
      <c r="GT155" s="120"/>
      <c r="HD155" s="120"/>
      <c r="HN155" s="120"/>
      <c r="HX155" s="120"/>
    </row>
    <row xmlns:x14ac="http://schemas.microsoft.com/office/spreadsheetml/2009/9/ac" r="156" s="3" customFormat="true" x14ac:dyDescent="0.25">
      <c r="A156" s="386"/>
      <c r="B156" s="120"/>
      <c r="L156" s="120"/>
      <c r="V156" s="120"/>
      <c r="AF156" s="120"/>
      <c r="AP156" s="120"/>
      <c r="AZ156" s="120"/>
      <c r="BA156" s="120"/>
      <c r="BJ156" s="120"/>
      <c r="BT156" s="120"/>
      <c r="CD156" s="120"/>
      <c r="CN156" s="120"/>
      <c r="CX156" s="120"/>
      <c r="DH156" s="120"/>
      <c r="DR156" s="120"/>
      <c r="EB156" s="120"/>
      <c r="EL156" s="120"/>
      <c r="EV156" s="120"/>
      <c r="FF156" s="120"/>
      <c r="FP156" s="120"/>
      <c r="FZ156" s="120"/>
      <c r="GJ156" s="120"/>
      <c r="GT156" s="120"/>
      <c r="HD156" s="120"/>
      <c r="HN156" s="120"/>
      <c r="HX156" s="120"/>
    </row>
    <row xmlns:x14ac="http://schemas.microsoft.com/office/spreadsheetml/2009/9/ac" r="157" s="3" customFormat="true" x14ac:dyDescent="0.25">
      <c r="A157" s="386"/>
      <c r="B157" s="120"/>
      <c r="L157" s="120"/>
      <c r="V157" s="120"/>
      <c r="AF157" s="120"/>
      <c r="AP157" s="120"/>
      <c r="AZ157" s="120"/>
      <c r="BA157" s="120"/>
      <c r="BJ157" s="120"/>
      <c r="BT157" s="120"/>
      <c r="CD157" s="120"/>
      <c r="CN157" s="120"/>
      <c r="CX157" s="120"/>
      <c r="DH157" s="120"/>
      <c r="DR157" s="120"/>
      <c r="EB157" s="120"/>
      <c r="EL157" s="120"/>
      <c r="EV157" s="120"/>
      <c r="FF157" s="120"/>
      <c r="FP157" s="120"/>
      <c r="FZ157" s="120"/>
      <c r="GJ157" s="120"/>
      <c r="GT157" s="120"/>
      <c r="HD157" s="120"/>
      <c r="HN157" s="120"/>
      <c r="HX157" s="120"/>
    </row>
    <row xmlns:x14ac="http://schemas.microsoft.com/office/spreadsheetml/2009/9/ac" r="158" s="3" customFormat="true" x14ac:dyDescent="0.25">
      <c r="A158" s="386"/>
      <c r="B158" s="120"/>
      <c r="L158" s="120"/>
      <c r="V158" s="120"/>
      <c r="AF158" s="120"/>
      <c r="AP158" s="120"/>
      <c r="AZ158" s="120"/>
      <c r="BA158" s="120"/>
      <c r="BJ158" s="120"/>
      <c r="BT158" s="120"/>
      <c r="CD158" s="120"/>
      <c r="CN158" s="120"/>
      <c r="CX158" s="120"/>
      <c r="DH158" s="120"/>
      <c r="DR158" s="120"/>
      <c r="EB158" s="120"/>
      <c r="EL158" s="120"/>
      <c r="EV158" s="120"/>
      <c r="FF158" s="120"/>
      <c r="FP158" s="120"/>
      <c r="FZ158" s="120"/>
      <c r="GJ158" s="120"/>
      <c r="GT158" s="120"/>
      <c r="HD158" s="120"/>
      <c r="HN158" s="120"/>
      <c r="HX158" s="120"/>
    </row>
    <row xmlns:x14ac="http://schemas.microsoft.com/office/spreadsheetml/2009/9/ac" r="159" s="3" customFormat="true" x14ac:dyDescent="0.25">
      <c r="A159" s="386"/>
      <c r="B159" s="120"/>
      <c r="L159" s="120"/>
      <c r="V159" s="120"/>
      <c r="AF159" s="120"/>
      <c r="AP159" s="120"/>
      <c r="AZ159" s="120"/>
      <c r="BA159" s="120"/>
      <c r="BJ159" s="120"/>
      <c r="BT159" s="120"/>
      <c r="CD159" s="120"/>
      <c r="CN159" s="120"/>
      <c r="CX159" s="120"/>
      <c r="DH159" s="120"/>
      <c r="DR159" s="120"/>
      <c r="EB159" s="120"/>
      <c r="EL159" s="120"/>
      <c r="EV159" s="120"/>
      <c r="FF159" s="120"/>
      <c r="FP159" s="120"/>
      <c r="FZ159" s="120"/>
      <c r="GJ159" s="120"/>
      <c r="GT159" s="120"/>
      <c r="HD159" s="120"/>
      <c r="HN159" s="120"/>
      <c r="HX159" s="120"/>
    </row>
    <row xmlns:x14ac="http://schemas.microsoft.com/office/spreadsheetml/2009/9/ac" r="160" s="3" customFormat="true" x14ac:dyDescent="0.25">
      <c r="A160" s="386"/>
      <c r="B160" s="120"/>
      <c r="L160" s="120"/>
      <c r="V160" s="120"/>
      <c r="AF160" s="120"/>
      <c r="AP160" s="120"/>
      <c r="AZ160" s="120"/>
      <c r="BA160" s="120"/>
      <c r="BJ160" s="120"/>
      <c r="BT160" s="120"/>
      <c r="CD160" s="120"/>
      <c r="CN160" s="120"/>
      <c r="CX160" s="120"/>
      <c r="DH160" s="120"/>
      <c r="DR160" s="120"/>
      <c r="EB160" s="120"/>
      <c r="EL160" s="120"/>
      <c r="EV160" s="120"/>
      <c r="FF160" s="120"/>
      <c r="FP160" s="120"/>
      <c r="FZ160" s="120"/>
      <c r="GJ160" s="120"/>
      <c r="GT160" s="120"/>
      <c r="HD160" s="120"/>
      <c r="HN160" s="120"/>
      <c r="HX160" s="120"/>
    </row>
    <row xmlns:x14ac="http://schemas.microsoft.com/office/spreadsheetml/2009/9/ac" r="161" s="3" customFormat="true" x14ac:dyDescent="0.25">
      <c r="A161" s="386"/>
      <c r="B161" s="120"/>
      <c r="L161" s="120"/>
      <c r="V161" s="120"/>
      <c r="AF161" s="120"/>
      <c r="AP161" s="120"/>
      <c r="AZ161" s="120"/>
      <c r="BA161" s="120"/>
      <c r="BJ161" s="120"/>
      <c r="BT161" s="120"/>
      <c r="CD161" s="120"/>
      <c r="CN161" s="120"/>
      <c r="CX161" s="120"/>
      <c r="DH161" s="120"/>
      <c r="DR161" s="120"/>
      <c r="EB161" s="120"/>
      <c r="EL161" s="120"/>
      <c r="EV161" s="120"/>
      <c r="FF161" s="120"/>
      <c r="FP161" s="120"/>
      <c r="FZ161" s="120"/>
      <c r="GJ161" s="120"/>
      <c r="GT161" s="120"/>
      <c r="HD161" s="120"/>
      <c r="HN161" s="120"/>
      <c r="HX161" s="120"/>
    </row>
    <row xmlns:x14ac="http://schemas.microsoft.com/office/spreadsheetml/2009/9/ac" r="162" s="3" customFormat="true" x14ac:dyDescent="0.25">
      <c r="A162" s="386"/>
      <c r="B162" s="120"/>
      <c r="L162" s="120"/>
      <c r="V162" s="120"/>
      <c r="AF162" s="120"/>
      <c r="AP162" s="120"/>
      <c r="AZ162" s="120"/>
      <c r="BA162" s="120"/>
      <c r="BJ162" s="120"/>
      <c r="BT162" s="120"/>
      <c r="CD162" s="120"/>
      <c r="CN162" s="120"/>
      <c r="CX162" s="120"/>
      <c r="DH162" s="120"/>
      <c r="DR162" s="120"/>
      <c r="EB162" s="120"/>
      <c r="EL162" s="120"/>
      <c r="EV162" s="120"/>
      <c r="FF162" s="120"/>
      <c r="FP162" s="120"/>
      <c r="FZ162" s="120"/>
      <c r="GJ162" s="120"/>
      <c r="GT162" s="120"/>
      <c r="HD162" s="120"/>
      <c r="HN162" s="120"/>
      <c r="HX162" s="120"/>
    </row>
    <row xmlns:x14ac="http://schemas.microsoft.com/office/spreadsheetml/2009/9/ac" r="163" s="3" customFormat="true" x14ac:dyDescent="0.25">
      <c r="A163" s="386"/>
      <c r="B163" s="120"/>
      <c r="L163" s="120"/>
      <c r="V163" s="120"/>
      <c r="AF163" s="120"/>
      <c r="AP163" s="120"/>
      <c r="AZ163" s="120"/>
      <c r="BA163" s="120"/>
      <c r="BJ163" s="120"/>
      <c r="BT163" s="120"/>
      <c r="CD163" s="120"/>
      <c r="CN163" s="120"/>
      <c r="CX163" s="120"/>
      <c r="DH163" s="120"/>
      <c r="DR163" s="120"/>
      <c r="EB163" s="120"/>
      <c r="EL163" s="120"/>
      <c r="EV163" s="120"/>
      <c r="FF163" s="120"/>
      <c r="FP163" s="120"/>
      <c r="FZ163" s="120"/>
      <c r="GJ163" s="120"/>
      <c r="GT163" s="120"/>
      <c r="HD163" s="120"/>
      <c r="HN163" s="120"/>
      <c r="HX163" s="120"/>
    </row>
    <row xmlns:x14ac="http://schemas.microsoft.com/office/spreadsheetml/2009/9/ac" r="164" s="3" customFormat="true" x14ac:dyDescent="0.25">
      <c r="A164" s="386"/>
      <c r="B164" s="120"/>
      <c r="L164" s="120"/>
      <c r="V164" s="120"/>
      <c r="AF164" s="120"/>
      <c r="AP164" s="120"/>
      <c r="AZ164" s="120"/>
      <c r="BA164" s="120"/>
      <c r="BJ164" s="120"/>
      <c r="BT164" s="120"/>
      <c r="CD164" s="120"/>
      <c r="CN164" s="120"/>
      <c r="CX164" s="120"/>
      <c r="DH164" s="120"/>
      <c r="DR164" s="120"/>
      <c r="EB164" s="120"/>
      <c r="EL164" s="120"/>
      <c r="EV164" s="120"/>
      <c r="FF164" s="120"/>
      <c r="FP164" s="120"/>
      <c r="FZ164" s="120"/>
      <c r="GJ164" s="120"/>
      <c r="GT164" s="120"/>
      <c r="HD164" s="120"/>
      <c r="HN164" s="120"/>
      <c r="HX164" s="120"/>
    </row>
    <row xmlns:x14ac="http://schemas.microsoft.com/office/spreadsheetml/2009/9/ac" r="165" s="3" customFormat="true" x14ac:dyDescent="0.25">
      <c r="A165" s="386"/>
      <c r="B165" s="120"/>
      <c r="L165" s="120"/>
      <c r="V165" s="120"/>
      <c r="AF165" s="120"/>
      <c r="AP165" s="120"/>
      <c r="AZ165" s="120"/>
      <c r="BA165" s="120"/>
      <c r="BJ165" s="120"/>
      <c r="BT165" s="120"/>
      <c r="CD165" s="120"/>
      <c r="CN165" s="120"/>
      <c r="CX165" s="120"/>
      <c r="DH165" s="120"/>
      <c r="DR165" s="120"/>
      <c r="EB165" s="120"/>
      <c r="EL165" s="120"/>
      <c r="EV165" s="120"/>
      <c r="FF165" s="120"/>
      <c r="FP165" s="120"/>
      <c r="FZ165" s="120"/>
      <c r="GJ165" s="120"/>
      <c r="GT165" s="120"/>
      <c r="HD165" s="120"/>
      <c r="HN165" s="120"/>
      <c r="HX165" s="120"/>
    </row>
    <row xmlns:x14ac="http://schemas.microsoft.com/office/spreadsheetml/2009/9/ac" r="166" s="3" customFormat="true" x14ac:dyDescent="0.25">
      <c r="A166" s="386"/>
      <c r="B166" s="120"/>
      <c r="L166" s="120"/>
      <c r="V166" s="120"/>
      <c r="AF166" s="120"/>
      <c r="AP166" s="120"/>
      <c r="AZ166" s="120"/>
      <c r="BA166" s="120"/>
      <c r="BJ166" s="120"/>
      <c r="BT166" s="120"/>
      <c r="CD166" s="120"/>
      <c r="CN166" s="120"/>
      <c r="CX166" s="120"/>
      <c r="DH166" s="120"/>
      <c r="DR166" s="120"/>
      <c r="EB166" s="120"/>
      <c r="EL166" s="120"/>
      <c r="EV166" s="120"/>
      <c r="FF166" s="120"/>
      <c r="FP166" s="120"/>
      <c r="FZ166" s="120"/>
      <c r="GJ166" s="120"/>
      <c r="GT166" s="120"/>
      <c r="HD166" s="120"/>
      <c r="HN166" s="120"/>
      <c r="HX166" s="120"/>
    </row>
    <row xmlns:x14ac="http://schemas.microsoft.com/office/spreadsheetml/2009/9/ac" r="167" s="3" customFormat="true" x14ac:dyDescent="0.25">
      <c r="A167" s="386"/>
      <c r="B167" s="120"/>
      <c r="L167" s="120"/>
      <c r="V167" s="120"/>
      <c r="AF167" s="120"/>
      <c r="AP167" s="120"/>
      <c r="AZ167" s="120"/>
      <c r="BA167" s="120"/>
      <c r="BJ167" s="120"/>
      <c r="BT167" s="120"/>
      <c r="CD167" s="120"/>
      <c r="CN167" s="120"/>
      <c r="CX167" s="120"/>
      <c r="DH167" s="120"/>
      <c r="DR167" s="120"/>
      <c r="EB167" s="120"/>
      <c r="EL167" s="120"/>
      <c r="EV167" s="120"/>
      <c r="FF167" s="120"/>
      <c r="FP167" s="120"/>
      <c r="FZ167" s="120"/>
      <c r="GJ167" s="120"/>
      <c r="GT167" s="120"/>
      <c r="HD167" s="120"/>
      <c r="HN167" s="120"/>
      <c r="HX167" s="120"/>
    </row>
    <row xmlns:x14ac="http://schemas.microsoft.com/office/spreadsheetml/2009/9/ac" r="168" s="3" customFormat="true" x14ac:dyDescent="0.25">
      <c r="A168" s="386"/>
      <c r="B168" s="120"/>
      <c r="L168" s="120"/>
      <c r="V168" s="120"/>
      <c r="AF168" s="120"/>
      <c r="AP168" s="120"/>
      <c r="AZ168" s="120"/>
      <c r="BA168" s="120"/>
      <c r="BJ168" s="120"/>
      <c r="BT168" s="120"/>
      <c r="CD168" s="120"/>
      <c r="CN168" s="120"/>
      <c r="CX168" s="120"/>
      <c r="DH168" s="120"/>
      <c r="DR168" s="120"/>
      <c r="EB168" s="120"/>
      <c r="EL168" s="120"/>
      <c r="EV168" s="120"/>
      <c r="FF168" s="120"/>
      <c r="FP168" s="120"/>
      <c r="FZ168" s="120"/>
      <c r="GJ168" s="120"/>
      <c r="GT168" s="120"/>
      <c r="HD168" s="120"/>
      <c r="HN168" s="120"/>
      <c r="HX168" s="120"/>
    </row>
    <row xmlns:x14ac="http://schemas.microsoft.com/office/spreadsheetml/2009/9/ac" r="169" s="3" customFormat="true" x14ac:dyDescent="0.25">
      <c r="A169" s="386"/>
      <c r="B169" s="120"/>
      <c r="L169" s="120"/>
      <c r="V169" s="120"/>
      <c r="AF169" s="120"/>
      <c r="AP169" s="120"/>
      <c r="AZ169" s="120"/>
      <c r="BA169" s="120"/>
      <c r="BJ169" s="120"/>
      <c r="BT169" s="120"/>
      <c r="CD169" s="120"/>
      <c r="CN169" s="120"/>
      <c r="CX169" s="120"/>
      <c r="DH169" s="120"/>
      <c r="DR169" s="120"/>
      <c r="EB169" s="120"/>
      <c r="EL169" s="120"/>
      <c r="EV169" s="120"/>
      <c r="FF169" s="120"/>
      <c r="FP169" s="120"/>
      <c r="FZ169" s="120"/>
      <c r="GJ169" s="120"/>
      <c r="GT169" s="120"/>
      <c r="HD169" s="120"/>
      <c r="HN169" s="120"/>
      <c r="HX169" s="120"/>
    </row>
    <row xmlns:x14ac="http://schemas.microsoft.com/office/spreadsheetml/2009/9/ac" r="170" s="3" customFormat="true" x14ac:dyDescent="0.25">
      <c r="A170" s="386"/>
      <c r="B170" s="120"/>
      <c r="L170" s="120"/>
      <c r="V170" s="120"/>
      <c r="AF170" s="120"/>
      <c r="AP170" s="120"/>
      <c r="AZ170" s="120"/>
      <c r="BA170" s="120"/>
      <c r="BJ170" s="120"/>
      <c r="BT170" s="120"/>
      <c r="CD170" s="120"/>
      <c r="CN170" s="120"/>
      <c r="CX170" s="120"/>
      <c r="DH170" s="120"/>
      <c r="DR170" s="120"/>
      <c r="EB170" s="120"/>
      <c r="EL170" s="120"/>
      <c r="EV170" s="120"/>
      <c r="FF170" s="120"/>
      <c r="FP170" s="120"/>
      <c r="FZ170" s="120"/>
      <c r="GJ170" s="120"/>
      <c r="GT170" s="120"/>
      <c r="HD170" s="120"/>
      <c r="HN170" s="120"/>
      <c r="HX170" s="120"/>
    </row>
    <row xmlns:x14ac="http://schemas.microsoft.com/office/spreadsheetml/2009/9/ac" r="171" s="3" customFormat="true" x14ac:dyDescent="0.25">
      <c r="A171" s="386"/>
      <c r="B171" s="120"/>
      <c r="L171" s="120"/>
      <c r="V171" s="120"/>
      <c r="AF171" s="120"/>
      <c r="AP171" s="120"/>
      <c r="AZ171" s="120"/>
      <c r="BA171" s="120"/>
      <c r="BJ171" s="120"/>
      <c r="BT171" s="120"/>
      <c r="CD171" s="120"/>
      <c r="CN171" s="120"/>
      <c r="CX171" s="120"/>
      <c r="DH171" s="120"/>
      <c r="DR171" s="120"/>
      <c r="EB171" s="120"/>
      <c r="EL171" s="120"/>
      <c r="EV171" s="120"/>
      <c r="FF171" s="120"/>
      <c r="FP171" s="120"/>
      <c r="FZ171" s="120"/>
      <c r="GJ171" s="120"/>
      <c r="GT171" s="120"/>
      <c r="HD171" s="120"/>
      <c r="HN171" s="120"/>
      <c r="HX171" s="120"/>
    </row>
    <row xmlns:x14ac="http://schemas.microsoft.com/office/spreadsheetml/2009/9/ac" r="172" s="3" customFormat="true" x14ac:dyDescent="0.25">
      <c r="A172" s="386"/>
      <c r="B172" s="120"/>
      <c r="L172" s="120"/>
      <c r="V172" s="120"/>
      <c r="AF172" s="120"/>
      <c r="AP172" s="120"/>
      <c r="AZ172" s="120"/>
      <c r="BA172" s="120"/>
      <c r="BJ172" s="120"/>
      <c r="BT172" s="120"/>
      <c r="CD172" s="120"/>
      <c r="CN172" s="120"/>
      <c r="CX172" s="120"/>
      <c r="DH172" s="120"/>
      <c r="DR172" s="120"/>
      <c r="EB172" s="120"/>
      <c r="EL172" s="120"/>
      <c r="EV172" s="120"/>
      <c r="FF172" s="120"/>
      <c r="FP172" s="120"/>
      <c r="FZ172" s="120"/>
      <c r="GJ172" s="120"/>
      <c r="GT172" s="120"/>
      <c r="HD172" s="120"/>
      <c r="HN172" s="120"/>
      <c r="HX172" s="120"/>
    </row>
    <row xmlns:x14ac="http://schemas.microsoft.com/office/spreadsheetml/2009/9/ac" r="173" s="3" customFormat="true" x14ac:dyDescent="0.25">
      <c r="A173" s="386"/>
      <c r="B173" s="120"/>
      <c r="L173" s="120"/>
      <c r="V173" s="120"/>
      <c r="AF173" s="120"/>
      <c r="AP173" s="120"/>
      <c r="AZ173" s="120"/>
      <c r="BA173" s="120"/>
      <c r="BJ173" s="120"/>
      <c r="BT173" s="120"/>
      <c r="CD173" s="120"/>
      <c r="CN173" s="120"/>
      <c r="CX173" s="120"/>
      <c r="DH173" s="120"/>
      <c r="DR173" s="120"/>
      <c r="EB173" s="120"/>
      <c r="EL173" s="120"/>
      <c r="EV173" s="120"/>
      <c r="FF173" s="120"/>
      <c r="FP173" s="120"/>
      <c r="FZ173" s="120"/>
      <c r="GJ173" s="120"/>
      <c r="GT173" s="120"/>
      <c r="HD173" s="120"/>
      <c r="HN173" s="120"/>
      <c r="HX173" s="120"/>
    </row>
    <row xmlns:x14ac="http://schemas.microsoft.com/office/spreadsheetml/2009/9/ac" r="174" s="3" customFormat="true" x14ac:dyDescent="0.25">
      <c r="A174" s="386"/>
      <c r="B174" s="120"/>
      <c r="L174" s="120"/>
      <c r="V174" s="120"/>
      <c r="AF174" s="120"/>
      <c r="AP174" s="120"/>
      <c r="AZ174" s="120"/>
      <c r="BA174" s="120"/>
      <c r="BJ174" s="120"/>
      <c r="BT174" s="120"/>
      <c r="CD174" s="120"/>
      <c r="CN174" s="120"/>
      <c r="CX174" s="120"/>
      <c r="DH174" s="120"/>
      <c r="DR174" s="120"/>
      <c r="EB174" s="120"/>
      <c r="EL174" s="120"/>
      <c r="EV174" s="120"/>
      <c r="FF174" s="120"/>
      <c r="FP174" s="120"/>
      <c r="FZ174" s="120"/>
      <c r="GJ174" s="120"/>
      <c r="GT174" s="120"/>
      <c r="HD174" s="120"/>
      <c r="HN174" s="120"/>
      <c r="HX174" s="120"/>
    </row>
    <row xmlns:x14ac="http://schemas.microsoft.com/office/spreadsheetml/2009/9/ac" r="175" s="3" customFormat="true" x14ac:dyDescent="0.25">
      <c r="A175" s="386"/>
      <c r="B175" s="120"/>
      <c r="L175" s="120"/>
      <c r="V175" s="120"/>
      <c r="AF175" s="120"/>
      <c r="AP175" s="120"/>
      <c r="AZ175" s="120"/>
      <c r="BA175" s="120"/>
      <c r="BJ175" s="120"/>
      <c r="BT175" s="120"/>
      <c r="CD175" s="120"/>
      <c r="CN175" s="120"/>
      <c r="CX175" s="120"/>
      <c r="DH175" s="120"/>
      <c r="DR175" s="120"/>
      <c r="EB175" s="120"/>
      <c r="EL175" s="120"/>
      <c r="EV175" s="120"/>
      <c r="FF175" s="120"/>
      <c r="FP175" s="120"/>
      <c r="FZ175" s="120"/>
      <c r="GJ175" s="120"/>
      <c r="GT175" s="120"/>
      <c r="HD175" s="120"/>
      <c r="HN175" s="120"/>
      <c r="HX175" s="120"/>
    </row>
    <row xmlns:x14ac="http://schemas.microsoft.com/office/spreadsheetml/2009/9/ac" r="176" s="3" customFormat="true" x14ac:dyDescent="0.25">
      <c r="A176" s="386"/>
      <c r="B176" s="120"/>
      <c r="L176" s="120"/>
      <c r="V176" s="120"/>
      <c r="AF176" s="120"/>
      <c r="AP176" s="120"/>
      <c r="AZ176" s="120"/>
      <c r="BA176" s="120"/>
      <c r="BJ176" s="120"/>
      <c r="BT176" s="120"/>
      <c r="CD176" s="120"/>
      <c r="CN176" s="120"/>
      <c r="CX176" s="120"/>
      <c r="DH176" s="120"/>
      <c r="DR176" s="120"/>
      <c r="EB176" s="120"/>
      <c r="EL176" s="120"/>
      <c r="EV176" s="120"/>
      <c r="FF176" s="120"/>
      <c r="FP176" s="120"/>
      <c r="FZ176" s="120"/>
      <c r="GJ176" s="120"/>
      <c r="GT176" s="120"/>
      <c r="HD176" s="120"/>
      <c r="HN176" s="120"/>
      <c r="HX176" s="120"/>
    </row>
    <row xmlns:x14ac="http://schemas.microsoft.com/office/spreadsheetml/2009/9/ac" r="177" s="3" customFormat="true" x14ac:dyDescent="0.25">
      <c r="A177" s="386"/>
      <c r="B177" s="120"/>
      <c r="L177" s="120"/>
      <c r="V177" s="120"/>
      <c r="AF177" s="120"/>
      <c r="AP177" s="120"/>
      <c r="AZ177" s="120"/>
      <c r="BA177" s="120"/>
      <c r="BJ177" s="120"/>
      <c r="BT177" s="120"/>
      <c r="CD177" s="120"/>
      <c r="CN177" s="120"/>
      <c r="CX177" s="120"/>
      <c r="DH177" s="120"/>
      <c r="DR177" s="120"/>
      <c r="EB177" s="120"/>
      <c r="EL177" s="120"/>
      <c r="EV177" s="120"/>
      <c r="FF177" s="120"/>
      <c r="FP177" s="120"/>
      <c r="FZ177" s="120"/>
      <c r="GJ177" s="120"/>
      <c r="GT177" s="120"/>
      <c r="HD177" s="120"/>
      <c r="HN177" s="120"/>
      <c r="HX177" s="120"/>
    </row>
    <row xmlns:x14ac="http://schemas.microsoft.com/office/spreadsheetml/2009/9/ac" r="178" s="3" customFormat="true" x14ac:dyDescent="0.25">
      <c r="A178" s="386"/>
      <c r="B178" s="120"/>
      <c r="L178" s="120"/>
      <c r="V178" s="120"/>
      <c r="AF178" s="120"/>
      <c r="AP178" s="120"/>
      <c r="AZ178" s="120"/>
      <c r="BA178" s="120"/>
      <c r="BJ178" s="120"/>
      <c r="BT178" s="120"/>
      <c r="CD178" s="120"/>
      <c r="CN178" s="120"/>
      <c r="CX178" s="120"/>
      <c r="DH178" s="120"/>
      <c r="DR178" s="120"/>
      <c r="EB178" s="120"/>
      <c r="EL178" s="120"/>
      <c r="EV178" s="120"/>
      <c r="FF178" s="120"/>
      <c r="FP178" s="120"/>
      <c r="FZ178" s="120"/>
      <c r="GJ178" s="120"/>
      <c r="GT178" s="120"/>
      <c r="HD178" s="120"/>
      <c r="HN178" s="120"/>
      <c r="HX178" s="120"/>
    </row>
    <row xmlns:x14ac="http://schemas.microsoft.com/office/spreadsheetml/2009/9/ac" r="179" s="3" customFormat="true" x14ac:dyDescent="0.25">
      <c r="A179" s="386"/>
      <c r="B179" s="120"/>
      <c r="L179" s="120"/>
      <c r="V179" s="120"/>
      <c r="AF179" s="120"/>
      <c r="AP179" s="120"/>
      <c r="AZ179" s="120"/>
      <c r="BA179" s="120"/>
      <c r="BJ179" s="120"/>
      <c r="BT179" s="120"/>
      <c r="CD179" s="120"/>
      <c r="CN179" s="120"/>
      <c r="CX179" s="120"/>
      <c r="DH179" s="120"/>
      <c r="DR179" s="120"/>
      <c r="EB179" s="120"/>
      <c r="EL179" s="120"/>
      <c r="EV179" s="120"/>
      <c r="FF179" s="120"/>
      <c r="FP179" s="120"/>
      <c r="FZ179" s="120"/>
      <c r="GJ179" s="120"/>
      <c r="GT179" s="120"/>
      <c r="HD179" s="120"/>
      <c r="HN179" s="120"/>
      <c r="HX179" s="120"/>
    </row>
    <row xmlns:x14ac="http://schemas.microsoft.com/office/spreadsheetml/2009/9/ac" r="180" s="3" customFormat="true" x14ac:dyDescent="0.25">
      <c r="A180" s="386"/>
      <c r="B180" s="120"/>
      <c r="L180" s="120"/>
      <c r="V180" s="120"/>
      <c r="AF180" s="120"/>
      <c r="AP180" s="120"/>
      <c r="AZ180" s="120"/>
      <c r="BA180" s="120"/>
      <c r="BJ180" s="120"/>
      <c r="BT180" s="120"/>
      <c r="CD180" s="120"/>
      <c r="CN180" s="120"/>
      <c r="CX180" s="120"/>
      <c r="DH180" s="120"/>
      <c r="DR180" s="120"/>
      <c r="EB180" s="120"/>
      <c r="EL180" s="120"/>
      <c r="EV180" s="120"/>
      <c r="FF180" s="120"/>
      <c r="FP180" s="120"/>
      <c r="FZ180" s="120"/>
      <c r="GJ180" s="120"/>
      <c r="GT180" s="120"/>
      <c r="HD180" s="120"/>
      <c r="HN180" s="120"/>
      <c r="HX180" s="120"/>
    </row>
    <row xmlns:x14ac="http://schemas.microsoft.com/office/spreadsheetml/2009/9/ac" r="181" s="3" customFormat="true" x14ac:dyDescent="0.25">
      <c r="A181" s="386"/>
      <c r="B181" s="120"/>
      <c r="L181" s="120"/>
      <c r="V181" s="120"/>
      <c r="AF181" s="120"/>
      <c r="AP181" s="120"/>
      <c r="AZ181" s="120"/>
      <c r="BA181" s="120"/>
      <c r="BJ181" s="120"/>
      <c r="BT181" s="120"/>
      <c r="CD181" s="120"/>
      <c r="CN181" s="120"/>
      <c r="CX181" s="120"/>
      <c r="DH181" s="120"/>
      <c r="DR181" s="120"/>
      <c r="EB181" s="120"/>
      <c r="EL181" s="120"/>
      <c r="EV181" s="120"/>
      <c r="FF181" s="120"/>
      <c r="FP181" s="120"/>
      <c r="FZ181" s="120"/>
      <c r="GJ181" s="120"/>
      <c r="GT181" s="120"/>
      <c r="HD181" s="120"/>
      <c r="HN181" s="120"/>
      <c r="HX181" s="120"/>
    </row>
    <row xmlns:x14ac="http://schemas.microsoft.com/office/spreadsheetml/2009/9/ac" r="182" s="3" customFormat="true" x14ac:dyDescent="0.25">
      <c r="A182" s="386"/>
      <c r="B182" s="120"/>
      <c r="L182" s="120"/>
      <c r="V182" s="120"/>
      <c r="AF182" s="120"/>
      <c r="AP182" s="120"/>
      <c r="AZ182" s="120"/>
      <c r="BA182" s="120"/>
      <c r="BJ182" s="120"/>
      <c r="BT182" s="120"/>
      <c r="CD182" s="120"/>
      <c r="CN182" s="120"/>
      <c r="CX182" s="120"/>
      <c r="DH182" s="120"/>
      <c r="DR182" s="120"/>
      <c r="EB182" s="120"/>
      <c r="EL182" s="120"/>
      <c r="EV182" s="120"/>
      <c r="FF182" s="120"/>
      <c r="FP182" s="120"/>
      <c r="FZ182" s="120"/>
      <c r="GJ182" s="120"/>
      <c r="GT182" s="120"/>
      <c r="HD182" s="120"/>
      <c r="HN182" s="120"/>
      <c r="HX182" s="120"/>
    </row>
    <row xmlns:x14ac="http://schemas.microsoft.com/office/spreadsheetml/2009/9/ac" r="183" s="3" customFormat="true" x14ac:dyDescent="0.25">
      <c r="A183" s="386"/>
      <c r="B183" s="120"/>
      <c r="L183" s="120"/>
      <c r="V183" s="120"/>
      <c r="AF183" s="120"/>
      <c r="AP183" s="120"/>
      <c r="AZ183" s="120"/>
      <c r="BA183" s="120"/>
      <c r="BJ183" s="120"/>
      <c r="BT183" s="120"/>
      <c r="CD183" s="120"/>
      <c r="CN183" s="120"/>
      <c r="CX183" s="120"/>
      <c r="DH183" s="120"/>
      <c r="DR183" s="120"/>
      <c r="EB183" s="120"/>
      <c r="EL183" s="120"/>
      <c r="EV183" s="120"/>
      <c r="FF183" s="120"/>
      <c r="FP183" s="120"/>
      <c r="FZ183" s="120"/>
      <c r="GJ183" s="120"/>
      <c r="GT183" s="120"/>
      <c r="HD183" s="120"/>
      <c r="HN183" s="120"/>
      <c r="HX183" s="120"/>
    </row>
    <row xmlns:x14ac="http://schemas.microsoft.com/office/spreadsheetml/2009/9/ac" r="184" s="3" customFormat="true" x14ac:dyDescent="0.25">
      <c r="A184" s="386"/>
      <c r="B184" s="120"/>
      <c r="L184" s="120"/>
      <c r="V184" s="120"/>
      <c r="AF184" s="120"/>
      <c r="AP184" s="120"/>
      <c r="AZ184" s="120"/>
      <c r="BA184" s="120"/>
      <c r="BJ184" s="120"/>
      <c r="BT184" s="120"/>
      <c r="CD184" s="120"/>
      <c r="CN184" s="120"/>
      <c r="CX184" s="120"/>
      <c r="DH184" s="120"/>
      <c r="DR184" s="120"/>
      <c r="EB184" s="120"/>
      <c r="EL184" s="120"/>
      <c r="EV184" s="120"/>
      <c r="FF184" s="120"/>
      <c r="FP184" s="120"/>
      <c r="FZ184" s="120"/>
      <c r="GJ184" s="120"/>
      <c r="GT184" s="120"/>
      <c r="HD184" s="120"/>
      <c r="HN184" s="120"/>
      <c r="HX184" s="120"/>
    </row>
    <row xmlns:x14ac="http://schemas.microsoft.com/office/spreadsheetml/2009/9/ac" r="185" s="3" customFormat="true" x14ac:dyDescent="0.25">
      <c r="A185" s="386"/>
      <c r="B185" s="120"/>
      <c r="L185" s="120"/>
      <c r="V185" s="120"/>
      <c r="AF185" s="120"/>
      <c r="AP185" s="120"/>
      <c r="AZ185" s="120"/>
      <c r="BA185" s="120"/>
      <c r="BJ185" s="120"/>
      <c r="BT185" s="120"/>
      <c r="CD185" s="120"/>
      <c r="CN185" s="120"/>
      <c r="CX185" s="120"/>
      <c r="DH185" s="120"/>
      <c r="DR185" s="120"/>
      <c r="EB185" s="120"/>
      <c r="EL185" s="120"/>
      <c r="EV185" s="120"/>
      <c r="FF185" s="120"/>
      <c r="FP185" s="120"/>
      <c r="FZ185" s="120"/>
      <c r="GJ185" s="120"/>
      <c r="GT185" s="120"/>
      <c r="HD185" s="120"/>
      <c r="HN185" s="120"/>
      <c r="HX185" s="120"/>
    </row>
    <row xmlns:x14ac="http://schemas.microsoft.com/office/spreadsheetml/2009/9/ac" r="186" s="3" customFormat="true" x14ac:dyDescent="0.25">
      <c r="A186" s="386"/>
      <c r="B186" s="120"/>
      <c r="L186" s="120"/>
      <c r="V186" s="120"/>
      <c r="AF186" s="120"/>
      <c r="AP186" s="120"/>
      <c r="AZ186" s="120"/>
      <c r="BA186" s="120"/>
      <c r="BJ186" s="120"/>
      <c r="BT186" s="120"/>
      <c r="CD186" s="120"/>
      <c r="CN186" s="120"/>
      <c r="CX186" s="120"/>
      <c r="DH186" s="120"/>
      <c r="DR186" s="120"/>
      <c r="EB186" s="120"/>
      <c r="EL186" s="120"/>
      <c r="EV186" s="120"/>
      <c r="FF186" s="120"/>
      <c r="FP186" s="120"/>
      <c r="FZ186" s="120"/>
      <c r="GJ186" s="120"/>
      <c r="GT186" s="120"/>
      <c r="HD186" s="120"/>
      <c r="HN186" s="120"/>
      <c r="HX186" s="120"/>
    </row>
    <row xmlns:x14ac="http://schemas.microsoft.com/office/spreadsheetml/2009/9/ac" r="187" s="3" customFormat="true" x14ac:dyDescent="0.25">
      <c r="A187" s="386"/>
      <c r="B187" s="120"/>
      <c r="L187" s="120"/>
      <c r="V187" s="120"/>
      <c r="AF187" s="120"/>
      <c r="AP187" s="120"/>
      <c r="AZ187" s="120"/>
      <c r="BA187" s="120"/>
      <c r="BJ187" s="120"/>
      <c r="BT187" s="120"/>
      <c r="CD187" s="120"/>
      <c r="CN187" s="120"/>
      <c r="CX187" s="120"/>
      <c r="DH187" s="120"/>
      <c r="DR187" s="120"/>
      <c r="EB187" s="120"/>
      <c r="EL187" s="120"/>
      <c r="EV187" s="120"/>
      <c r="FF187" s="120"/>
      <c r="FP187" s="120"/>
      <c r="FZ187" s="120"/>
      <c r="GJ187" s="120"/>
      <c r="GT187" s="120"/>
      <c r="HD187" s="120"/>
      <c r="HN187" s="120"/>
      <c r="HX187" s="120"/>
    </row>
    <row xmlns:x14ac="http://schemas.microsoft.com/office/spreadsheetml/2009/9/ac" r="188" s="3" customFormat="true" x14ac:dyDescent="0.25">
      <c r="A188" s="386"/>
      <c r="B188" s="120"/>
      <c r="L188" s="120"/>
      <c r="V188" s="120"/>
      <c r="AF188" s="120"/>
      <c r="AP188" s="120"/>
      <c r="AZ188" s="120"/>
      <c r="BA188" s="120"/>
      <c r="BJ188" s="120"/>
      <c r="BT188" s="120"/>
      <c r="CD188" s="120"/>
      <c r="CN188" s="120"/>
      <c r="CX188" s="120"/>
      <c r="DH188" s="120"/>
      <c r="DR188" s="120"/>
      <c r="EB188" s="120"/>
      <c r="EL188" s="120"/>
      <c r="EV188" s="120"/>
      <c r="FF188" s="120"/>
      <c r="FP188" s="120"/>
      <c r="FZ188" s="120"/>
      <c r="GJ188" s="120"/>
      <c r="GT188" s="120"/>
      <c r="HD188" s="120"/>
      <c r="HN188" s="120"/>
      <c r="HX188" s="120"/>
    </row>
    <row xmlns:x14ac="http://schemas.microsoft.com/office/spreadsheetml/2009/9/ac" r="189" s="3" customFormat="true" x14ac:dyDescent="0.25">
      <c r="A189" s="386"/>
      <c r="B189" s="120"/>
      <c r="L189" s="120"/>
      <c r="V189" s="120"/>
      <c r="AF189" s="120"/>
      <c r="AP189" s="120"/>
      <c r="AZ189" s="120"/>
      <c r="BA189" s="120"/>
      <c r="BJ189" s="120"/>
      <c r="BT189" s="120"/>
      <c r="CD189" s="120"/>
      <c r="CN189" s="120"/>
      <c r="CX189" s="120"/>
      <c r="DH189" s="120"/>
      <c r="DR189" s="120"/>
      <c r="EB189" s="120"/>
      <c r="EL189" s="120"/>
      <c r="EV189" s="120"/>
      <c r="FF189" s="120"/>
      <c r="FP189" s="120"/>
      <c r="FZ189" s="120"/>
      <c r="GJ189" s="120"/>
      <c r="GT189" s="120"/>
      <c r="HD189" s="120"/>
      <c r="HN189" s="120"/>
      <c r="HX189" s="120"/>
    </row>
    <row xmlns:x14ac="http://schemas.microsoft.com/office/spreadsheetml/2009/9/ac" r="190" s="3" customFormat="true" x14ac:dyDescent="0.25">
      <c r="A190" s="386"/>
      <c r="B190" s="120"/>
      <c r="L190" s="120"/>
      <c r="V190" s="120"/>
      <c r="AF190" s="120"/>
      <c r="AP190" s="120"/>
      <c r="AZ190" s="120"/>
      <c r="BA190" s="120"/>
      <c r="BJ190" s="120"/>
      <c r="BT190" s="120"/>
      <c r="CD190" s="120"/>
      <c r="CN190" s="120"/>
      <c r="CX190" s="120"/>
      <c r="DH190" s="120"/>
      <c r="DR190" s="120"/>
      <c r="EB190" s="120"/>
      <c r="EL190" s="120"/>
      <c r="EV190" s="120"/>
      <c r="FF190" s="120"/>
      <c r="FP190" s="120"/>
      <c r="FZ190" s="120"/>
      <c r="GJ190" s="120"/>
      <c r="GT190" s="120"/>
      <c r="HD190" s="120"/>
      <c r="HN190" s="120"/>
      <c r="HX190" s="120"/>
    </row>
    <row xmlns:x14ac="http://schemas.microsoft.com/office/spreadsheetml/2009/9/ac" r="191" s="3" customFormat="true" x14ac:dyDescent="0.25">
      <c r="A191" s="386"/>
      <c r="B191" s="120"/>
      <c r="L191" s="120"/>
      <c r="V191" s="120"/>
      <c r="AF191" s="120"/>
      <c r="AP191" s="120"/>
      <c r="AZ191" s="120"/>
      <c r="BA191" s="120"/>
      <c r="BJ191" s="120"/>
      <c r="BT191" s="120"/>
      <c r="CD191" s="120"/>
      <c r="CN191" s="120"/>
      <c r="CX191" s="120"/>
      <c r="DH191" s="120"/>
      <c r="DR191" s="120"/>
      <c r="EB191" s="120"/>
      <c r="EL191" s="120"/>
      <c r="EV191" s="120"/>
      <c r="FF191" s="120"/>
      <c r="FP191" s="120"/>
      <c r="FZ191" s="120"/>
      <c r="GJ191" s="120"/>
      <c r="GT191" s="120"/>
      <c r="HD191" s="120"/>
      <c r="HN191" s="120"/>
      <c r="HX191" s="120"/>
    </row>
    <row xmlns:x14ac="http://schemas.microsoft.com/office/spreadsheetml/2009/9/ac" r="192" s="3" customFormat="true" x14ac:dyDescent="0.25">
      <c r="A192" s="386"/>
      <c r="B192" s="120"/>
      <c r="L192" s="120"/>
      <c r="V192" s="120"/>
      <c r="AF192" s="120"/>
      <c r="AP192" s="120"/>
      <c r="AZ192" s="120"/>
      <c r="BA192" s="120"/>
      <c r="BJ192" s="120"/>
      <c r="BT192" s="120"/>
      <c r="CD192" s="120"/>
      <c r="CN192" s="120"/>
      <c r="CX192" s="120"/>
      <c r="DH192" s="120"/>
      <c r="DR192" s="120"/>
      <c r="EB192" s="120"/>
      <c r="EL192" s="120"/>
      <c r="EV192" s="120"/>
      <c r="FF192" s="120"/>
      <c r="FP192" s="120"/>
      <c r="FZ192" s="120"/>
      <c r="GJ192" s="120"/>
      <c r="GT192" s="120"/>
      <c r="HD192" s="120"/>
      <c r="HN192" s="120"/>
      <c r="HX192" s="120"/>
    </row>
    <row xmlns:x14ac="http://schemas.microsoft.com/office/spreadsheetml/2009/9/ac" r="193" s="3" customFormat="true" x14ac:dyDescent="0.25">
      <c r="A193" s="386"/>
      <c r="B193" s="120"/>
      <c r="L193" s="120"/>
      <c r="V193" s="120"/>
      <c r="AF193" s="120"/>
      <c r="AP193" s="120"/>
      <c r="AZ193" s="120"/>
      <c r="BA193" s="120"/>
      <c r="BJ193" s="120"/>
      <c r="BT193" s="120"/>
      <c r="CD193" s="120"/>
      <c r="CN193" s="120"/>
      <c r="CX193" s="120"/>
      <c r="DH193" s="120"/>
      <c r="DR193" s="120"/>
      <c r="EB193" s="120"/>
      <c r="EL193" s="120"/>
      <c r="EV193" s="120"/>
      <c r="FF193" s="120"/>
      <c r="FP193" s="120"/>
      <c r="FZ193" s="120"/>
      <c r="GJ193" s="120"/>
      <c r="GT193" s="120"/>
      <c r="HD193" s="120"/>
      <c r="HN193" s="120"/>
      <c r="HX193" s="120"/>
    </row>
    <row xmlns:x14ac="http://schemas.microsoft.com/office/spreadsheetml/2009/9/ac" r="194" s="3" customFormat="true" x14ac:dyDescent="0.25">
      <c r="A194" s="386"/>
      <c r="B194" s="120"/>
      <c r="L194" s="120"/>
      <c r="V194" s="120"/>
      <c r="AF194" s="120"/>
      <c r="AP194" s="120"/>
      <c r="AZ194" s="120"/>
      <c r="BA194" s="120"/>
      <c r="BJ194" s="120"/>
      <c r="BT194" s="120"/>
      <c r="CD194" s="120"/>
      <c r="CN194" s="120"/>
      <c r="CX194" s="120"/>
      <c r="DH194" s="120"/>
      <c r="DR194" s="120"/>
      <c r="EB194" s="120"/>
      <c r="EL194" s="120"/>
      <c r="EV194" s="120"/>
      <c r="FF194" s="120"/>
      <c r="FP194" s="120"/>
      <c r="FZ194" s="120"/>
      <c r="GJ194" s="120"/>
      <c r="GT194" s="120"/>
      <c r="HD194" s="120"/>
      <c r="HN194" s="120"/>
      <c r="HX194" s="120"/>
    </row>
    <row xmlns:x14ac="http://schemas.microsoft.com/office/spreadsheetml/2009/9/ac" r="195" s="3" customFormat="true" x14ac:dyDescent="0.25">
      <c r="A195" s="386"/>
      <c r="B195" s="120"/>
      <c r="L195" s="120"/>
      <c r="V195" s="120"/>
      <c r="AF195" s="120"/>
      <c r="AP195" s="120"/>
      <c r="AZ195" s="120"/>
      <c r="BA195" s="120"/>
      <c r="BJ195" s="120"/>
      <c r="BT195" s="120"/>
      <c r="CD195" s="120"/>
      <c r="CN195" s="120"/>
      <c r="CX195" s="120"/>
      <c r="DH195" s="120"/>
      <c r="DR195" s="120"/>
      <c r="EB195" s="120"/>
      <c r="EL195" s="120"/>
      <c r="EV195" s="120"/>
      <c r="FF195" s="120"/>
      <c r="FP195" s="120"/>
      <c r="FZ195" s="120"/>
      <c r="GJ195" s="120"/>
      <c r="GT195" s="120"/>
      <c r="HD195" s="120"/>
      <c r="HN195" s="120"/>
      <c r="HX195" s="120"/>
    </row>
    <row xmlns:x14ac="http://schemas.microsoft.com/office/spreadsheetml/2009/9/ac" r="196" s="3" customFormat="true" x14ac:dyDescent="0.25">
      <c r="A196" s="386"/>
      <c r="B196" s="120"/>
      <c r="L196" s="120"/>
      <c r="V196" s="120"/>
      <c r="AF196" s="120"/>
      <c r="AP196" s="120"/>
      <c r="AZ196" s="120"/>
      <c r="BA196" s="120"/>
      <c r="BJ196" s="120"/>
      <c r="BT196" s="120"/>
      <c r="CD196" s="120"/>
      <c r="CN196" s="120"/>
      <c r="CX196" s="120"/>
      <c r="DH196" s="120"/>
      <c r="DR196" s="120"/>
      <c r="EB196" s="120"/>
      <c r="EL196" s="120"/>
      <c r="EV196" s="120"/>
      <c r="FF196" s="120"/>
      <c r="FP196" s="120"/>
      <c r="FZ196" s="120"/>
      <c r="GJ196" s="120"/>
      <c r="GT196" s="120"/>
      <c r="HD196" s="120"/>
      <c r="HN196" s="120"/>
      <c r="HX196" s="120"/>
    </row>
    <row xmlns:x14ac="http://schemas.microsoft.com/office/spreadsheetml/2009/9/ac" r="197" s="3" customFormat="true" x14ac:dyDescent="0.25">
      <c r="A197" s="386"/>
      <c r="B197" s="120"/>
      <c r="L197" s="120"/>
      <c r="V197" s="120"/>
      <c r="AF197" s="120"/>
      <c r="AP197" s="120"/>
      <c r="AZ197" s="120"/>
      <c r="BA197" s="120"/>
      <c r="BJ197" s="120"/>
      <c r="BT197" s="120"/>
      <c r="CD197" s="120"/>
      <c r="CN197" s="120"/>
      <c r="CX197" s="120"/>
      <c r="DH197" s="120"/>
      <c r="DR197" s="120"/>
      <c r="EB197" s="120"/>
      <c r="EL197" s="120"/>
      <c r="EV197" s="120"/>
      <c r="FF197" s="120"/>
      <c r="FP197" s="120"/>
      <c r="FZ197" s="120"/>
      <c r="GJ197" s="120"/>
      <c r="GT197" s="120"/>
      <c r="HD197" s="120"/>
      <c r="HN197" s="120"/>
      <c r="HX197" s="120"/>
    </row>
    <row xmlns:x14ac="http://schemas.microsoft.com/office/spreadsheetml/2009/9/ac" r="198" s="3" customFormat="true" x14ac:dyDescent="0.25">
      <c r="A198" s="386"/>
      <c r="B198" s="120"/>
      <c r="L198" s="120"/>
      <c r="V198" s="120"/>
      <c r="AF198" s="120"/>
      <c r="AP198" s="120"/>
      <c r="AZ198" s="120"/>
      <c r="BA198" s="120"/>
      <c r="BJ198" s="120"/>
      <c r="BT198" s="120"/>
      <c r="CD198" s="120"/>
      <c r="CN198" s="120"/>
      <c r="CX198" s="120"/>
      <c r="DH198" s="120"/>
      <c r="DR198" s="120"/>
      <c r="EB198" s="120"/>
      <c r="EL198" s="120"/>
      <c r="EV198" s="120"/>
      <c r="FF198" s="120"/>
      <c r="FP198" s="120"/>
      <c r="FZ198" s="120"/>
      <c r="GJ198" s="120"/>
      <c r="GT198" s="120"/>
      <c r="HD198" s="120"/>
      <c r="HN198" s="120"/>
      <c r="HX198" s="120"/>
    </row>
    <row xmlns:x14ac="http://schemas.microsoft.com/office/spreadsheetml/2009/9/ac" r="199" s="3" customFormat="true" x14ac:dyDescent="0.25">
      <c r="A199" s="386"/>
      <c r="B199" s="120"/>
      <c r="L199" s="120"/>
      <c r="V199" s="120"/>
      <c r="AF199" s="120"/>
      <c r="AP199" s="120"/>
      <c r="AZ199" s="120"/>
      <c r="BA199" s="120"/>
      <c r="BJ199" s="120"/>
      <c r="BT199" s="120"/>
      <c r="CD199" s="120"/>
      <c r="CN199" s="120"/>
      <c r="CX199" s="120"/>
      <c r="DH199" s="120"/>
      <c r="DR199" s="120"/>
      <c r="EB199" s="120"/>
      <c r="EL199" s="120"/>
      <c r="EV199" s="120"/>
      <c r="FF199" s="120"/>
      <c r="FP199" s="120"/>
      <c r="FZ199" s="120"/>
      <c r="GJ199" s="120"/>
      <c r="GT199" s="120"/>
      <c r="HD199" s="120"/>
      <c r="HN199" s="120"/>
      <c r="HX199" s="120"/>
    </row>
    <row xmlns:x14ac="http://schemas.microsoft.com/office/spreadsheetml/2009/9/ac" r="200" s="3" customFormat="true" x14ac:dyDescent="0.25">
      <c r="A200" s="386"/>
      <c r="B200" s="120"/>
      <c r="L200" s="120"/>
      <c r="V200" s="120"/>
      <c r="AF200" s="120"/>
      <c r="AP200" s="120"/>
      <c r="AZ200" s="120"/>
      <c r="BA200" s="120"/>
      <c r="BJ200" s="120"/>
      <c r="BT200" s="120"/>
      <c r="CD200" s="120"/>
      <c r="CN200" s="120"/>
      <c r="CX200" s="120"/>
      <c r="DH200" s="120"/>
      <c r="DR200" s="120"/>
      <c r="EB200" s="120"/>
      <c r="EL200" s="120"/>
      <c r="EV200" s="120"/>
      <c r="FF200" s="120"/>
      <c r="FP200" s="120"/>
      <c r="FZ200" s="120"/>
      <c r="GJ200" s="120"/>
      <c r="GT200" s="120"/>
      <c r="HD200" s="120"/>
      <c r="HN200" s="120"/>
      <c r="HX200" s="120"/>
    </row>
    <row xmlns:x14ac="http://schemas.microsoft.com/office/spreadsheetml/2009/9/ac" r="201" s="3" customFormat="true" x14ac:dyDescent="0.25">
      <c r="A201" s="386"/>
      <c r="B201" s="120"/>
      <c r="L201" s="120"/>
      <c r="V201" s="120"/>
      <c r="AF201" s="120"/>
      <c r="AP201" s="120"/>
      <c r="AZ201" s="120"/>
      <c r="BA201" s="120"/>
      <c r="BJ201" s="120"/>
      <c r="BT201" s="120"/>
      <c r="CD201" s="120"/>
      <c r="CN201" s="120"/>
      <c r="CX201" s="120"/>
      <c r="DH201" s="120"/>
      <c r="DR201" s="120"/>
      <c r="EB201" s="120"/>
      <c r="EL201" s="120"/>
      <c r="EV201" s="120"/>
      <c r="FF201" s="120"/>
      <c r="FP201" s="120"/>
      <c r="FZ201" s="120"/>
      <c r="GJ201" s="120"/>
      <c r="GT201" s="120"/>
      <c r="HD201" s="120"/>
      <c r="HN201" s="120"/>
      <c r="HX201" s="120"/>
    </row>
    <row xmlns:x14ac="http://schemas.microsoft.com/office/spreadsheetml/2009/9/ac" r="202" s="3" customFormat="true" x14ac:dyDescent="0.25">
      <c r="A202" s="386"/>
      <c r="B202" s="120"/>
      <c r="L202" s="120"/>
      <c r="V202" s="120"/>
      <c r="AF202" s="120"/>
      <c r="AP202" s="120"/>
      <c r="AZ202" s="120"/>
      <c r="BA202" s="120"/>
      <c r="BJ202" s="120"/>
      <c r="BT202" s="120"/>
      <c r="CD202" s="120"/>
      <c r="CN202" s="120"/>
      <c r="CX202" s="120"/>
      <c r="DH202" s="120"/>
      <c r="DR202" s="120"/>
      <c r="EB202" s="120"/>
      <c r="EL202" s="120"/>
      <c r="EV202" s="120"/>
      <c r="FF202" s="120"/>
      <c r="FP202" s="120"/>
      <c r="FZ202" s="120"/>
      <c r="GJ202" s="120"/>
      <c r="GT202" s="120"/>
      <c r="HD202" s="120"/>
      <c r="HN202" s="120"/>
      <c r="HX202" s="120"/>
    </row>
    <row xmlns:x14ac="http://schemas.microsoft.com/office/spreadsheetml/2009/9/ac" r="203" s="3" customFormat="true" x14ac:dyDescent="0.25">
      <c r="A203" s="386"/>
      <c r="B203" s="120"/>
      <c r="L203" s="120"/>
      <c r="V203" s="120"/>
      <c r="AF203" s="120"/>
      <c r="AP203" s="120"/>
      <c r="AZ203" s="120"/>
      <c r="BA203" s="120"/>
      <c r="BJ203" s="120"/>
      <c r="BT203" s="120"/>
      <c r="CD203" s="120"/>
      <c r="CN203" s="120"/>
      <c r="CX203" s="120"/>
      <c r="DH203" s="120"/>
      <c r="DR203" s="120"/>
      <c r="EB203" s="120"/>
      <c r="EL203" s="120"/>
      <c r="EV203" s="120"/>
      <c r="FF203" s="120"/>
      <c r="FP203" s="120"/>
      <c r="FZ203" s="120"/>
      <c r="GJ203" s="120"/>
      <c r="GT203" s="120"/>
      <c r="HD203" s="120"/>
      <c r="HN203" s="120"/>
      <c r="HX203" s="120"/>
    </row>
    <row xmlns:x14ac="http://schemas.microsoft.com/office/spreadsheetml/2009/9/ac" r="204" s="3" customFormat="true" x14ac:dyDescent="0.25">
      <c r="A204" s="386"/>
      <c r="B204" s="120"/>
      <c r="L204" s="120"/>
      <c r="V204" s="120"/>
      <c r="AF204" s="120"/>
      <c r="AP204" s="120"/>
      <c r="AZ204" s="120"/>
      <c r="BA204" s="120"/>
      <c r="BJ204" s="120"/>
      <c r="BT204" s="120"/>
      <c r="CD204" s="120"/>
      <c r="CN204" s="120"/>
      <c r="CX204" s="120"/>
      <c r="DH204" s="120"/>
      <c r="DR204" s="120"/>
      <c r="EB204" s="120"/>
      <c r="EL204" s="120"/>
      <c r="EV204" s="120"/>
      <c r="FF204" s="120"/>
      <c r="FP204" s="120"/>
      <c r="FZ204" s="120"/>
      <c r="GJ204" s="120"/>
      <c r="GT204" s="120"/>
      <c r="HD204" s="120"/>
      <c r="HN204" s="120"/>
      <c r="HX204" s="120"/>
    </row>
    <row xmlns:x14ac="http://schemas.microsoft.com/office/spreadsheetml/2009/9/ac" r="205" s="3" customFormat="true" x14ac:dyDescent="0.25">
      <c r="A205" s="386"/>
      <c r="B205" s="120"/>
      <c r="L205" s="120"/>
      <c r="V205" s="120"/>
      <c r="AF205" s="120"/>
      <c r="AP205" s="120"/>
      <c r="AZ205" s="120"/>
      <c r="BA205" s="120"/>
      <c r="BJ205" s="120"/>
      <c r="BT205" s="120"/>
      <c r="CD205" s="120"/>
      <c r="CN205" s="120"/>
      <c r="CX205" s="120"/>
      <c r="DH205" s="120"/>
      <c r="DR205" s="120"/>
      <c r="EB205" s="120"/>
      <c r="EL205" s="120"/>
      <c r="EV205" s="120"/>
      <c r="FF205" s="120"/>
      <c r="FP205" s="120"/>
      <c r="FZ205" s="120"/>
      <c r="GJ205" s="120"/>
      <c r="GT205" s="120"/>
      <c r="HD205" s="120"/>
      <c r="HN205" s="120"/>
      <c r="HX205" s="120"/>
    </row>
    <row xmlns:x14ac="http://schemas.microsoft.com/office/spreadsheetml/2009/9/ac" r="206" s="3" customFormat="true" x14ac:dyDescent="0.25">
      <c r="A206" s="386"/>
      <c r="B206" s="120"/>
      <c r="L206" s="120"/>
      <c r="V206" s="120"/>
      <c r="AF206" s="120"/>
      <c r="AP206" s="120"/>
      <c r="AZ206" s="120"/>
      <c r="BA206" s="120"/>
      <c r="BJ206" s="120"/>
      <c r="BT206" s="120"/>
      <c r="CD206" s="120"/>
      <c r="CN206" s="120"/>
      <c r="CX206" s="120"/>
      <c r="DH206" s="120"/>
      <c r="DR206" s="120"/>
      <c r="EB206" s="120"/>
      <c r="EL206" s="120"/>
      <c r="EV206" s="120"/>
      <c r="FF206" s="120"/>
      <c r="FP206" s="120"/>
      <c r="FZ206" s="120"/>
      <c r="GJ206" s="120"/>
      <c r="GT206" s="120"/>
      <c r="HD206" s="120"/>
      <c r="HN206" s="120"/>
      <c r="HX206" s="120"/>
    </row>
    <row xmlns:x14ac="http://schemas.microsoft.com/office/spreadsheetml/2009/9/ac" r="207" s="3" customFormat="true" x14ac:dyDescent="0.25">
      <c r="A207" s="386"/>
      <c r="B207" s="120"/>
      <c r="L207" s="120"/>
      <c r="V207" s="120"/>
      <c r="AF207" s="120"/>
      <c r="AP207" s="120"/>
      <c r="AZ207" s="120"/>
      <c r="BA207" s="120"/>
      <c r="BJ207" s="120"/>
      <c r="BT207" s="120"/>
      <c r="CD207" s="120"/>
      <c r="CN207" s="120"/>
      <c r="CX207" s="120"/>
      <c r="DH207" s="120"/>
      <c r="DR207" s="120"/>
      <c r="EB207" s="120"/>
      <c r="EL207" s="120"/>
      <c r="EV207" s="120"/>
      <c r="FF207" s="120"/>
      <c r="FP207" s="120"/>
      <c r="FZ207" s="120"/>
      <c r="GJ207" s="120"/>
      <c r="GT207" s="120"/>
      <c r="HD207" s="120"/>
      <c r="HN207" s="120"/>
      <c r="HX207" s="120"/>
    </row>
    <row xmlns:x14ac="http://schemas.microsoft.com/office/spreadsheetml/2009/9/ac" r="208" s="3" customFormat="true" x14ac:dyDescent="0.25">
      <c r="A208" s="386"/>
      <c r="B208" s="120"/>
      <c r="L208" s="120"/>
      <c r="V208" s="120"/>
      <c r="AF208" s="120"/>
      <c r="AP208" s="120"/>
      <c r="AZ208" s="120"/>
      <c r="BA208" s="120"/>
      <c r="BJ208" s="120"/>
      <c r="BT208" s="120"/>
      <c r="CD208" s="120"/>
      <c r="CN208" s="120"/>
      <c r="CX208" s="120"/>
      <c r="DH208" s="120"/>
      <c r="DR208" s="120"/>
      <c r="EB208" s="120"/>
      <c r="EL208" s="120"/>
      <c r="EV208" s="120"/>
      <c r="FF208" s="120"/>
      <c r="FP208" s="120"/>
      <c r="FZ208" s="120"/>
      <c r="GJ208" s="120"/>
      <c r="GT208" s="120"/>
      <c r="HD208" s="120"/>
      <c r="HN208" s="120"/>
      <c r="HX208" s="120"/>
    </row>
    <row xmlns:x14ac="http://schemas.microsoft.com/office/spreadsheetml/2009/9/ac" r="209" s="3" customFormat="true" x14ac:dyDescent="0.25">
      <c r="A209" s="386"/>
      <c r="B209" s="120"/>
      <c r="L209" s="120"/>
      <c r="V209" s="120"/>
      <c r="AF209" s="120"/>
      <c r="AP209" s="120"/>
      <c r="AZ209" s="120"/>
      <c r="BA209" s="120"/>
      <c r="BJ209" s="120"/>
      <c r="BT209" s="120"/>
      <c r="CD209" s="120"/>
      <c r="CN209" s="120"/>
      <c r="CX209" s="120"/>
      <c r="DH209" s="120"/>
      <c r="DR209" s="120"/>
      <c r="EB209" s="120"/>
      <c r="EL209" s="120"/>
      <c r="EV209" s="120"/>
      <c r="FF209" s="120"/>
      <c r="FP209" s="120"/>
      <c r="FZ209" s="120"/>
      <c r="GJ209" s="120"/>
      <c r="GT209" s="120"/>
      <c r="HD209" s="120"/>
      <c r="HN209" s="120"/>
      <c r="HX209" s="120"/>
    </row>
    <row xmlns:x14ac="http://schemas.microsoft.com/office/spreadsheetml/2009/9/ac" r="210" s="3" customFormat="true" x14ac:dyDescent="0.25">
      <c r="A210" s="386"/>
      <c r="B210" s="120"/>
      <c r="L210" s="120"/>
      <c r="V210" s="120"/>
      <c r="AF210" s="120"/>
      <c r="AP210" s="120"/>
      <c r="AZ210" s="120"/>
      <c r="BA210" s="120"/>
      <c r="BJ210" s="120"/>
      <c r="BT210" s="120"/>
      <c r="CD210" s="120"/>
      <c r="CN210" s="120"/>
      <c r="CX210" s="120"/>
      <c r="DH210" s="120"/>
      <c r="DR210" s="120"/>
      <c r="EB210" s="120"/>
      <c r="EL210" s="120"/>
      <c r="EV210" s="120"/>
      <c r="FF210" s="120"/>
      <c r="FP210" s="120"/>
      <c r="FZ210" s="120"/>
      <c r="GJ210" s="120"/>
      <c r="GT210" s="120"/>
      <c r="HD210" s="120"/>
      <c r="HN210" s="120"/>
      <c r="HX210" s="120"/>
    </row>
    <row xmlns:x14ac="http://schemas.microsoft.com/office/spreadsheetml/2009/9/ac" r="211" s="3" customFormat="true" x14ac:dyDescent="0.25">
      <c r="A211" s="386"/>
      <c r="B211" s="120"/>
      <c r="L211" s="120"/>
      <c r="V211" s="120"/>
      <c r="AF211" s="120"/>
      <c r="AP211" s="120"/>
      <c r="AZ211" s="120"/>
      <c r="BA211" s="120"/>
      <c r="BJ211" s="120"/>
      <c r="BT211" s="120"/>
      <c r="CD211" s="120"/>
      <c r="CN211" s="120"/>
      <c r="CX211" s="120"/>
      <c r="DH211" s="120"/>
      <c r="DR211" s="120"/>
      <c r="EB211" s="120"/>
      <c r="EL211" s="120"/>
      <c r="EV211" s="120"/>
      <c r="FF211" s="120"/>
      <c r="FP211" s="120"/>
      <c r="FZ211" s="120"/>
      <c r="GJ211" s="120"/>
      <c r="GT211" s="120"/>
      <c r="HD211" s="120"/>
      <c r="HN211" s="120"/>
      <c r="HX211" s="120"/>
    </row>
    <row xmlns:x14ac="http://schemas.microsoft.com/office/spreadsheetml/2009/9/ac" r="212" s="3" customFormat="true" x14ac:dyDescent="0.25">
      <c r="A212" s="386"/>
      <c r="B212" s="120"/>
      <c r="L212" s="120"/>
      <c r="V212" s="120"/>
      <c r="AF212" s="120"/>
      <c r="AP212" s="120"/>
      <c r="AZ212" s="120"/>
      <c r="BA212" s="120"/>
      <c r="BJ212" s="120"/>
      <c r="BT212" s="120"/>
      <c r="CD212" s="120"/>
      <c r="CN212" s="120"/>
      <c r="CX212" s="120"/>
      <c r="DH212" s="120"/>
      <c r="DR212" s="120"/>
      <c r="EB212" s="120"/>
      <c r="EL212" s="120"/>
      <c r="EV212" s="120"/>
      <c r="FF212" s="120"/>
      <c r="FP212" s="120"/>
      <c r="FZ212" s="120"/>
      <c r="GJ212" s="120"/>
      <c r="GT212" s="120"/>
      <c r="HD212" s="120"/>
      <c r="HN212" s="120"/>
      <c r="HX212" s="120"/>
    </row>
    <row xmlns:x14ac="http://schemas.microsoft.com/office/spreadsheetml/2009/9/ac" r="213" s="3" customFormat="true" x14ac:dyDescent="0.25">
      <c r="A213" s="386"/>
      <c r="B213" s="120"/>
      <c r="L213" s="120"/>
      <c r="V213" s="120"/>
      <c r="AF213" s="120"/>
      <c r="AP213" s="120"/>
      <c r="AZ213" s="120"/>
      <c r="BA213" s="120"/>
      <c r="BJ213" s="120"/>
      <c r="BT213" s="120"/>
      <c r="CD213" s="120"/>
      <c r="CN213" s="120"/>
      <c r="CX213" s="120"/>
      <c r="DH213" s="120"/>
      <c r="DR213" s="120"/>
      <c r="EB213" s="120"/>
      <c r="EL213" s="120"/>
      <c r="EV213" s="120"/>
      <c r="FF213" s="120"/>
      <c r="FP213" s="120"/>
      <c r="FZ213" s="120"/>
      <c r="GJ213" s="120"/>
      <c r="GT213" s="120"/>
      <c r="HD213" s="120"/>
      <c r="HN213" s="120"/>
      <c r="HX213" s="120"/>
    </row>
    <row xmlns:x14ac="http://schemas.microsoft.com/office/spreadsheetml/2009/9/ac" r="214" s="3" customFormat="true" x14ac:dyDescent="0.25">
      <c r="A214" s="386"/>
      <c r="B214" s="120"/>
      <c r="L214" s="120"/>
      <c r="V214" s="120"/>
      <c r="AF214" s="120"/>
      <c r="AP214" s="120"/>
      <c r="AZ214" s="120"/>
      <c r="BA214" s="120"/>
      <c r="BJ214" s="120"/>
      <c r="BT214" s="120"/>
      <c r="CD214" s="120"/>
      <c r="CN214" s="120"/>
      <c r="CX214" s="120"/>
      <c r="DH214" s="120"/>
      <c r="DR214" s="120"/>
      <c r="EB214" s="120"/>
      <c r="EL214" s="120"/>
      <c r="EV214" s="120"/>
      <c r="FF214" s="120"/>
      <c r="FP214" s="120"/>
      <c r="FZ214" s="120"/>
      <c r="GJ214" s="120"/>
      <c r="GT214" s="120"/>
      <c r="HD214" s="120"/>
      <c r="HN214" s="120"/>
      <c r="HX214" s="120"/>
    </row>
    <row xmlns:x14ac="http://schemas.microsoft.com/office/spreadsheetml/2009/9/ac" r="215" s="3" customFormat="true" x14ac:dyDescent="0.25">
      <c r="A215" s="386"/>
      <c r="B215" s="120"/>
      <c r="L215" s="120"/>
      <c r="V215" s="120"/>
      <c r="AF215" s="120"/>
      <c r="AP215" s="120"/>
      <c r="AZ215" s="120"/>
      <c r="BA215" s="120"/>
      <c r="BJ215" s="120"/>
      <c r="BT215" s="120"/>
      <c r="CD215" s="120"/>
      <c r="CN215" s="120"/>
      <c r="CX215" s="120"/>
      <c r="DH215" s="120"/>
      <c r="DR215" s="120"/>
      <c r="EB215" s="120"/>
      <c r="EL215" s="120"/>
      <c r="EV215" s="120"/>
      <c r="FF215" s="120"/>
      <c r="FP215" s="120"/>
      <c r="FZ215" s="120"/>
      <c r="GJ215" s="120"/>
      <c r="GT215" s="120"/>
      <c r="HD215" s="120"/>
      <c r="HN215" s="120"/>
      <c r="HX215" s="120"/>
    </row>
    <row xmlns:x14ac="http://schemas.microsoft.com/office/spreadsheetml/2009/9/ac" r="216" s="3" customFormat="true" x14ac:dyDescent="0.25">
      <c r="A216" s="386"/>
      <c r="B216" s="120"/>
      <c r="L216" s="120"/>
      <c r="V216" s="120"/>
      <c r="AF216" s="120"/>
      <c r="AP216" s="120"/>
      <c r="AZ216" s="120"/>
      <c r="BA216" s="120"/>
      <c r="BJ216" s="120"/>
      <c r="BT216" s="120"/>
      <c r="CD216" s="120"/>
      <c r="CN216" s="120"/>
      <c r="CX216" s="120"/>
      <c r="DH216" s="120"/>
      <c r="DR216" s="120"/>
      <c r="EB216" s="120"/>
      <c r="EL216" s="120"/>
      <c r="EV216" s="120"/>
      <c r="FF216" s="120"/>
      <c r="FP216" s="120"/>
      <c r="FZ216" s="120"/>
      <c r="GJ216" s="120"/>
      <c r="GT216" s="120"/>
      <c r="HD216" s="120"/>
      <c r="HN216" s="120"/>
      <c r="HX216" s="120"/>
    </row>
    <row xmlns:x14ac="http://schemas.microsoft.com/office/spreadsheetml/2009/9/ac" r="217" s="3" customFormat="true" x14ac:dyDescent="0.25">
      <c r="A217" s="386"/>
      <c r="B217" s="120"/>
      <c r="L217" s="120"/>
      <c r="V217" s="120"/>
      <c r="AF217" s="120"/>
      <c r="AP217" s="120"/>
      <c r="AZ217" s="120"/>
      <c r="BA217" s="120"/>
      <c r="BJ217" s="120"/>
      <c r="BT217" s="120"/>
      <c r="CD217" s="120"/>
      <c r="CN217" s="120"/>
      <c r="CX217" s="120"/>
      <c r="DH217" s="120"/>
      <c r="DR217" s="120"/>
      <c r="EB217" s="120"/>
      <c r="EL217" s="120"/>
      <c r="EV217" s="120"/>
      <c r="FF217" s="120"/>
      <c r="FP217" s="120"/>
      <c r="FZ217" s="120"/>
      <c r="GJ217" s="120"/>
      <c r="GT217" s="120"/>
      <c r="HD217" s="120"/>
      <c r="HN217" s="120"/>
      <c r="HX217" s="120"/>
    </row>
    <row xmlns:x14ac="http://schemas.microsoft.com/office/spreadsheetml/2009/9/ac" r="218" s="3" customFormat="true" x14ac:dyDescent="0.25">
      <c r="A218" s="386"/>
      <c r="B218" s="120"/>
      <c r="L218" s="120"/>
      <c r="V218" s="120"/>
      <c r="AF218" s="120"/>
      <c r="AP218" s="120"/>
      <c r="AZ218" s="120"/>
      <c r="BA218" s="120"/>
      <c r="BJ218" s="120"/>
      <c r="BT218" s="120"/>
      <c r="CD218" s="120"/>
      <c r="CN218" s="120"/>
      <c r="CX218" s="120"/>
      <c r="DH218" s="120"/>
      <c r="DR218" s="120"/>
      <c r="EB218" s="120"/>
      <c r="EL218" s="120"/>
      <c r="EV218" s="120"/>
      <c r="FF218" s="120"/>
      <c r="FP218" s="120"/>
      <c r="FZ218" s="120"/>
      <c r="GJ218" s="120"/>
      <c r="GT218" s="120"/>
      <c r="HD218" s="120"/>
      <c r="HN218" s="120"/>
      <c r="HX218" s="120"/>
    </row>
    <row xmlns:x14ac="http://schemas.microsoft.com/office/spreadsheetml/2009/9/ac" r="219" s="3" customFormat="true" x14ac:dyDescent="0.25">
      <c r="A219" s="386"/>
      <c r="B219" s="120"/>
      <c r="L219" s="120"/>
      <c r="V219" s="120"/>
      <c r="AF219" s="120"/>
      <c r="AP219" s="120"/>
      <c r="AZ219" s="120"/>
      <c r="BA219" s="120"/>
      <c r="BJ219" s="120"/>
      <c r="BT219" s="120"/>
      <c r="CD219" s="120"/>
      <c r="CN219" s="120"/>
      <c r="CX219" s="120"/>
      <c r="DH219" s="120"/>
      <c r="DR219" s="120"/>
      <c r="EB219" s="120"/>
      <c r="EL219" s="120"/>
      <c r="EV219" s="120"/>
      <c r="FF219" s="120"/>
      <c r="FP219" s="120"/>
      <c r="FZ219" s="120"/>
      <c r="GJ219" s="120"/>
      <c r="GT219" s="120"/>
      <c r="HD219" s="120"/>
      <c r="HN219" s="120"/>
      <c r="HX219" s="120"/>
    </row>
    <row xmlns:x14ac="http://schemas.microsoft.com/office/spreadsheetml/2009/9/ac" r="220" s="3" customFormat="true" x14ac:dyDescent="0.25">
      <c r="A220" s="386"/>
      <c r="B220" s="120"/>
      <c r="L220" s="120"/>
      <c r="V220" s="120"/>
      <c r="AF220" s="120"/>
      <c r="AP220" s="120"/>
      <c r="AZ220" s="120"/>
      <c r="BA220" s="120"/>
      <c r="BJ220" s="120"/>
      <c r="BT220" s="120"/>
      <c r="CD220" s="120"/>
      <c r="CN220" s="120"/>
      <c r="CX220" s="120"/>
      <c r="DH220" s="120"/>
      <c r="DR220" s="120"/>
      <c r="EB220" s="120"/>
      <c r="EL220" s="120"/>
      <c r="EV220" s="120"/>
      <c r="FF220" s="120"/>
      <c r="FP220" s="120"/>
      <c r="FZ220" s="120"/>
      <c r="GJ220" s="120"/>
      <c r="GT220" s="120"/>
      <c r="HD220" s="120"/>
      <c r="HN220" s="120"/>
      <c r="HX220" s="120"/>
    </row>
    <row xmlns:x14ac="http://schemas.microsoft.com/office/spreadsheetml/2009/9/ac" r="221" s="3" customFormat="true" x14ac:dyDescent="0.25">
      <c r="A221" s="386"/>
      <c r="B221" s="120"/>
      <c r="L221" s="120"/>
      <c r="V221" s="120"/>
      <c r="AF221" s="120"/>
      <c r="AP221" s="120"/>
      <c r="AZ221" s="120"/>
      <c r="BA221" s="120"/>
      <c r="BJ221" s="120"/>
      <c r="BT221" s="120"/>
      <c r="CD221" s="120"/>
      <c r="CN221" s="120"/>
      <c r="CX221" s="120"/>
      <c r="DH221" s="120"/>
      <c r="DR221" s="120"/>
      <c r="EB221" s="120"/>
      <c r="EL221" s="120"/>
      <c r="EV221" s="120"/>
      <c r="FF221" s="120"/>
      <c r="FP221" s="120"/>
      <c r="FZ221" s="120"/>
      <c r="GJ221" s="120"/>
      <c r="GT221" s="120"/>
      <c r="HD221" s="120"/>
      <c r="HN221" s="120"/>
      <c r="HX221" s="120"/>
    </row>
    <row xmlns:x14ac="http://schemas.microsoft.com/office/spreadsheetml/2009/9/ac" r="222" s="3" customFormat="true" x14ac:dyDescent="0.25">
      <c r="A222" s="386"/>
      <c r="B222" s="120"/>
      <c r="L222" s="120"/>
      <c r="V222" s="120"/>
      <c r="AF222" s="120"/>
      <c r="AP222" s="120"/>
      <c r="AZ222" s="120"/>
      <c r="BA222" s="120"/>
      <c r="BJ222" s="120"/>
      <c r="BT222" s="120"/>
      <c r="CD222" s="120"/>
      <c r="CN222" s="120"/>
      <c r="CX222" s="120"/>
      <c r="DH222" s="120"/>
      <c r="DR222" s="120"/>
      <c r="EB222" s="120"/>
      <c r="EL222" s="120"/>
      <c r="EV222" s="120"/>
      <c r="FF222" s="120"/>
      <c r="FP222" s="120"/>
      <c r="FZ222" s="120"/>
      <c r="GJ222" s="120"/>
      <c r="GT222" s="120"/>
      <c r="HD222" s="120"/>
      <c r="HN222" s="120"/>
      <c r="HX222" s="120"/>
    </row>
    <row xmlns:x14ac="http://schemas.microsoft.com/office/spreadsheetml/2009/9/ac" r="223" s="3" customFormat="true" x14ac:dyDescent="0.25">
      <c r="A223" s="386"/>
      <c r="B223" s="120"/>
      <c r="L223" s="120"/>
      <c r="V223" s="120"/>
      <c r="AF223" s="120"/>
      <c r="AP223" s="120"/>
      <c r="AZ223" s="120"/>
      <c r="BA223" s="120"/>
      <c r="BJ223" s="120"/>
      <c r="BT223" s="120"/>
      <c r="CD223" s="120"/>
      <c r="CN223" s="120"/>
      <c r="CX223" s="120"/>
      <c r="DH223" s="120"/>
      <c r="DR223" s="120"/>
      <c r="EB223" s="120"/>
      <c r="EL223" s="120"/>
      <c r="EV223" s="120"/>
      <c r="FF223" s="120"/>
      <c r="FP223" s="120"/>
      <c r="FZ223" s="120"/>
      <c r="GJ223" s="120"/>
      <c r="GT223" s="120"/>
      <c r="HD223" s="120"/>
      <c r="HN223" s="120"/>
      <c r="HX223" s="120"/>
    </row>
    <row xmlns:x14ac="http://schemas.microsoft.com/office/spreadsheetml/2009/9/ac" r="224" s="3" customFormat="true" x14ac:dyDescent="0.25">
      <c r="A224" s="386"/>
      <c r="B224" s="120"/>
      <c r="L224" s="120"/>
      <c r="V224" s="120"/>
      <c r="AF224" s="120"/>
      <c r="AP224" s="120"/>
      <c r="AZ224" s="120"/>
      <c r="BA224" s="120"/>
      <c r="BJ224" s="120"/>
      <c r="BT224" s="120"/>
      <c r="CD224" s="120"/>
      <c r="CN224" s="120"/>
      <c r="CX224" s="120"/>
      <c r="DH224" s="120"/>
      <c r="DR224" s="120"/>
      <c r="EB224" s="120"/>
      <c r="EL224" s="120"/>
      <c r="EV224" s="120"/>
      <c r="FF224" s="120"/>
      <c r="FP224" s="120"/>
      <c r="FZ224" s="120"/>
      <c r="GJ224" s="120"/>
      <c r="GT224" s="120"/>
      <c r="HD224" s="120"/>
      <c r="HN224" s="120"/>
      <c r="HX224" s="120"/>
    </row>
    <row xmlns:x14ac="http://schemas.microsoft.com/office/spreadsheetml/2009/9/ac" r="225" s="3" customFormat="true" x14ac:dyDescent="0.25">
      <c r="A225" s="386"/>
      <c r="B225" s="120"/>
      <c r="L225" s="120"/>
      <c r="V225" s="120"/>
      <c r="AF225" s="120"/>
      <c r="AP225" s="120"/>
      <c r="AZ225" s="120"/>
      <c r="BA225" s="120"/>
      <c r="BJ225" s="120"/>
      <c r="BT225" s="120"/>
      <c r="CD225" s="120"/>
      <c r="CN225" s="120"/>
      <c r="CX225" s="120"/>
      <c r="DH225" s="120"/>
      <c r="DR225" s="120"/>
      <c r="EB225" s="120"/>
      <c r="EL225" s="120"/>
      <c r="EV225" s="120"/>
      <c r="FF225" s="120"/>
      <c r="FP225" s="120"/>
      <c r="FZ225" s="120"/>
      <c r="GJ225" s="120"/>
      <c r="GT225" s="120"/>
      <c r="HD225" s="120"/>
      <c r="HN225" s="120"/>
      <c r="HX225" s="120"/>
    </row>
    <row xmlns:x14ac="http://schemas.microsoft.com/office/spreadsheetml/2009/9/ac" r="226" s="3" customFormat="true" x14ac:dyDescent="0.25">
      <c r="A226" s="386"/>
      <c r="B226" s="120"/>
      <c r="L226" s="120"/>
      <c r="V226" s="120"/>
      <c r="AF226" s="120"/>
      <c r="AP226" s="120"/>
      <c r="AZ226" s="120"/>
      <c r="BA226" s="120"/>
      <c r="BJ226" s="120"/>
      <c r="BT226" s="120"/>
      <c r="CD226" s="120"/>
      <c r="CN226" s="120"/>
      <c r="CX226" s="120"/>
      <c r="DH226" s="120"/>
      <c r="DR226" s="120"/>
      <c r="EB226" s="120"/>
      <c r="EL226" s="120"/>
      <c r="EV226" s="120"/>
      <c r="FF226" s="120"/>
      <c r="FP226" s="120"/>
      <c r="FZ226" s="120"/>
      <c r="GJ226" s="120"/>
      <c r="GT226" s="120"/>
      <c r="HD226" s="120"/>
      <c r="HN226" s="120"/>
      <c r="HX226" s="120"/>
    </row>
    <row xmlns:x14ac="http://schemas.microsoft.com/office/spreadsheetml/2009/9/ac" r="227" s="3" customFormat="true" x14ac:dyDescent="0.25">
      <c r="A227" s="386"/>
      <c r="B227" s="120"/>
      <c r="L227" s="120"/>
      <c r="V227" s="120"/>
      <c r="AF227" s="120"/>
      <c r="AP227" s="120"/>
      <c r="AZ227" s="120"/>
      <c r="BA227" s="120"/>
      <c r="BJ227" s="120"/>
      <c r="BT227" s="120"/>
      <c r="CD227" s="120"/>
      <c r="CN227" s="120"/>
      <c r="CX227" s="120"/>
      <c r="DH227" s="120"/>
      <c r="DR227" s="120"/>
      <c r="EB227" s="120"/>
      <c r="EL227" s="120"/>
      <c r="EV227" s="120"/>
      <c r="FF227" s="120"/>
      <c r="FP227" s="120"/>
      <c r="FZ227" s="120"/>
      <c r="GJ227" s="120"/>
      <c r="GT227" s="120"/>
      <c r="HD227" s="120"/>
      <c r="HN227" s="120"/>
      <c r="HX227" s="120"/>
    </row>
    <row xmlns:x14ac="http://schemas.microsoft.com/office/spreadsheetml/2009/9/ac" r="228" s="3" customFormat="true" x14ac:dyDescent="0.25">
      <c r="A228" s="386"/>
      <c r="B228" s="120"/>
      <c r="L228" s="120"/>
      <c r="V228" s="120"/>
      <c r="AF228" s="120"/>
      <c r="AP228" s="120"/>
      <c r="AZ228" s="120"/>
      <c r="BA228" s="120"/>
      <c r="BJ228" s="120"/>
      <c r="BT228" s="120"/>
      <c r="CD228" s="120"/>
      <c r="CN228" s="120"/>
      <c r="CX228" s="120"/>
      <c r="DH228" s="120"/>
      <c r="DR228" s="120"/>
      <c r="EB228" s="120"/>
      <c r="EL228" s="120"/>
      <c r="EV228" s="120"/>
      <c r="FF228" s="120"/>
      <c r="FP228" s="120"/>
      <c r="FZ228" s="120"/>
      <c r="GJ228" s="120"/>
      <c r="GT228" s="120"/>
      <c r="HD228" s="120"/>
      <c r="HN228" s="120"/>
      <c r="HX228" s="120"/>
    </row>
    <row xmlns:x14ac="http://schemas.microsoft.com/office/spreadsheetml/2009/9/ac" r="229" s="3" customFormat="true" x14ac:dyDescent="0.25">
      <c r="A229" s="386"/>
      <c r="B229" s="120"/>
      <c r="L229" s="120"/>
      <c r="V229" s="120"/>
      <c r="AF229" s="120"/>
      <c r="AP229" s="120"/>
      <c r="AZ229" s="120"/>
      <c r="BA229" s="120"/>
      <c r="BJ229" s="120"/>
      <c r="BT229" s="120"/>
      <c r="CD229" s="120"/>
      <c r="CN229" s="120"/>
      <c r="CX229" s="120"/>
      <c r="DH229" s="120"/>
      <c r="DR229" s="120"/>
      <c r="EB229" s="120"/>
      <c r="EL229" s="120"/>
      <c r="EV229" s="120"/>
      <c r="FF229" s="120"/>
      <c r="FP229" s="120"/>
      <c r="FZ229" s="120"/>
      <c r="GJ229" s="120"/>
      <c r="GT229" s="120"/>
      <c r="HD229" s="120"/>
      <c r="HN229" s="120"/>
      <c r="HX229" s="120"/>
    </row>
    <row xmlns:x14ac="http://schemas.microsoft.com/office/spreadsheetml/2009/9/ac" r="230" s="3" customFormat="true" x14ac:dyDescent="0.25">
      <c r="A230" s="386"/>
      <c r="B230" s="120"/>
      <c r="L230" s="120"/>
      <c r="V230" s="120"/>
      <c r="AF230" s="120"/>
      <c r="AP230" s="120"/>
      <c r="AZ230" s="120"/>
      <c r="BA230" s="120"/>
      <c r="BJ230" s="120"/>
      <c r="BT230" s="120"/>
      <c r="CD230" s="120"/>
      <c r="CN230" s="120"/>
      <c r="CX230" s="120"/>
      <c r="DH230" s="120"/>
      <c r="DR230" s="120"/>
      <c r="EB230" s="120"/>
      <c r="EL230" s="120"/>
      <c r="EV230" s="120"/>
      <c r="FF230" s="120"/>
      <c r="FP230" s="120"/>
      <c r="FZ230" s="120"/>
      <c r="GJ230" s="120"/>
      <c r="GT230" s="120"/>
      <c r="HD230" s="120"/>
      <c r="HN230" s="120"/>
      <c r="HX230" s="120"/>
    </row>
    <row xmlns:x14ac="http://schemas.microsoft.com/office/spreadsheetml/2009/9/ac" r="231" s="3" customFormat="true" x14ac:dyDescent="0.25">
      <c r="A231" s="386"/>
      <c r="B231" s="120"/>
      <c r="L231" s="120"/>
      <c r="V231" s="120"/>
      <c r="AF231" s="120"/>
      <c r="AP231" s="120"/>
      <c r="AZ231" s="120"/>
      <c r="BA231" s="120"/>
      <c r="BJ231" s="120"/>
      <c r="BT231" s="120"/>
      <c r="CD231" s="120"/>
      <c r="CN231" s="120"/>
      <c r="CX231" s="120"/>
      <c r="DH231" s="120"/>
      <c r="DR231" s="120"/>
      <c r="EB231" s="120"/>
      <c r="EL231" s="120"/>
      <c r="EV231" s="120"/>
      <c r="FF231" s="120"/>
      <c r="FP231" s="120"/>
      <c r="FZ231" s="120"/>
      <c r="GJ231" s="120"/>
      <c r="GT231" s="120"/>
      <c r="HD231" s="120"/>
      <c r="HN231" s="120"/>
      <c r="HX231" s="120"/>
    </row>
    <row xmlns:x14ac="http://schemas.microsoft.com/office/spreadsheetml/2009/9/ac" r="232" s="3" customFormat="true" x14ac:dyDescent="0.25">
      <c r="A232" s="386"/>
      <c r="B232" s="120"/>
      <c r="L232" s="120"/>
      <c r="V232" s="120"/>
      <c r="AF232" s="120"/>
      <c r="AP232" s="120"/>
      <c r="AZ232" s="120"/>
      <c r="BA232" s="120"/>
      <c r="BJ232" s="120"/>
      <c r="BT232" s="120"/>
      <c r="CD232" s="120"/>
      <c r="CN232" s="120"/>
      <c r="CX232" s="120"/>
      <c r="DH232" s="120"/>
      <c r="DR232" s="120"/>
      <c r="EB232" s="120"/>
      <c r="EL232" s="120"/>
      <c r="EV232" s="120"/>
      <c r="FF232" s="120"/>
      <c r="FP232" s="120"/>
      <c r="FZ232" s="120"/>
      <c r="GJ232" s="120"/>
      <c r="GT232" s="120"/>
      <c r="HD232" s="120"/>
      <c r="HN232" s="120"/>
      <c r="HX232" s="120"/>
    </row>
    <row xmlns:x14ac="http://schemas.microsoft.com/office/spreadsheetml/2009/9/ac" r="233" s="3" customFormat="true" x14ac:dyDescent="0.25">
      <c r="A233" s="386"/>
      <c r="B233" s="120"/>
      <c r="L233" s="120"/>
      <c r="V233" s="120"/>
      <c r="AF233" s="120"/>
      <c r="AP233" s="120"/>
      <c r="AZ233" s="120"/>
      <c r="BA233" s="120"/>
      <c r="BJ233" s="120"/>
      <c r="BT233" s="120"/>
      <c r="CD233" s="120"/>
      <c r="CN233" s="120"/>
      <c r="CX233" s="120"/>
      <c r="DH233" s="120"/>
      <c r="DR233" s="120"/>
      <c r="EB233" s="120"/>
      <c r="EL233" s="120"/>
      <c r="EV233" s="120"/>
      <c r="FF233" s="120"/>
      <c r="FP233" s="120"/>
      <c r="FZ233" s="120"/>
      <c r="GJ233" s="120"/>
      <c r="GT233" s="120"/>
      <c r="HD233" s="120"/>
      <c r="HN233" s="120"/>
      <c r="HX233" s="120"/>
    </row>
    <row xmlns:x14ac="http://schemas.microsoft.com/office/spreadsheetml/2009/9/ac" r="234" s="3" customFormat="true" x14ac:dyDescent="0.25">
      <c r="A234" s="386"/>
      <c r="B234" s="120"/>
      <c r="L234" s="120"/>
      <c r="V234" s="120"/>
      <c r="AF234" s="120"/>
      <c r="AP234" s="120"/>
      <c r="AZ234" s="120"/>
      <c r="BA234" s="120"/>
      <c r="BJ234" s="120"/>
      <c r="BT234" s="120"/>
      <c r="CD234" s="120"/>
      <c r="CN234" s="120"/>
      <c r="CX234" s="120"/>
      <c r="DH234" s="120"/>
      <c r="DR234" s="120"/>
      <c r="EB234" s="120"/>
      <c r="EL234" s="120"/>
      <c r="EV234" s="120"/>
      <c r="FF234" s="120"/>
      <c r="FP234" s="120"/>
      <c r="FZ234" s="120"/>
      <c r="GJ234" s="120"/>
      <c r="GT234" s="120"/>
      <c r="HD234" s="120"/>
      <c r="HN234" s="120"/>
      <c r="HX234" s="120"/>
    </row>
    <row xmlns:x14ac="http://schemas.microsoft.com/office/spreadsheetml/2009/9/ac" r="235" s="3" customFormat="true" x14ac:dyDescent="0.25">
      <c r="A235" s="386"/>
      <c r="B235" s="120"/>
      <c r="L235" s="120"/>
      <c r="V235" s="120"/>
      <c r="AF235" s="120"/>
      <c r="AP235" s="120"/>
      <c r="AZ235" s="120"/>
      <c r="BA235" s="120"/>
      <c r="BJ235" s="120"/>
      <c r="BT235" s="120"/>
      <c r="CD235" s="120"/>
      <c r="CN235" s="120"/>
      <c r="CX235" s="120"/>
      <c r="DH235" s="120"/>
      <c r="DR235" s="120"/>
      <c r="EB235" s="120"/>
      <c r="EL235" s="120"/>
      <c r="EV235" s="120"/>
      <c r="FF235" s="120"/>
      <c r="FP235" s="120"/>
      <c r="FZ235" s="120"/>
      <c r="GJ235" s="120"/>
      <c r="GT235" s="120"/>
      <c r="HD235" s="120"/>
      <c r="HN235" s="120"/>
      <c r="HX235" s="120"/>
    </row>
    <row xmlns:x14ac="http://schemas.microsoft.com/office/spreadsheetml/2009/9/ac" r="236" s="3" customFormat="true" x14ac:dyDescent="0.25">
      <c r="A236" s="386"/>
      <c r="B236" s="120"/>
      <c r="L236" s="120"/>
      <c r="V236" s="120"/>
      <c r="AF236" s="120"/>
      <c r="AP236" s="120"/>
      <c r="AZ236" s="120"/>
      <c r="BA236" s="120"/>
      <c r="BJ236" s="120"/>
      <c r="BT236" s="120"/>
      <c r="CD236" s="120"/>
      <c r="CN236" s="120"/>
      <c r="CX236" s="120"/>
      <c r="DH236" s="120"/>
      <c r="DR236" s="120"/>
      <c r="EB236" s="120"/>
      <c r="EL236" s="120"/>
      <c r="EV236" s="120"/>
      <c r="FF236" s="120"/>
      <c r="FP236" s="120"/>
      <c r="FZ236" s="120"/>
      <c r="GJ236" s="120"/>
      <c r="GT236" s="120"/>
      <c r="HD236" s="120"/>
      <c r="HN236" s="120"/>
      <c r="HX236" s="120"/>
    </row>
    <row xmlns:x14ac="http://schemas.microsoft.com/office/spreadsheetml/2009/9/ac" r="237" s="3" customFormat="true" x14ac:dyDescent="0.25">
      <c r="A237" s="386"/>
      <c r="B237" s="120"/>
      <c r="L237" s="120"/>
      <c r="V237" s="120"/>
      <c r="AF237" s="120"/>
      <c r="AP237" s="120"/>
      <c r="AZ237" s="120"/>
      <c r="BA237" s="120"/>
      <c r="BJ237" s="120"/>
      <c r="BT237" s="120"/>
      <c r="CD237" s="120"/>
      <c r="CN237" s="120"/>
      <c r="CX237" s="120"/>
      <c r="DH237" s="120"/>
      <c r="DR237" s="120"/>
      <c r="EB237" s="120"/>
      <c r="EL237" s="120"/>
      <c r="EV237" s="120"/>
      <c r="FF237" s="120"/>
      <c r="FP237" s="120"/>
      <c r="FZ237" s="120"/>
      <c r="GJ237" s="120"/>
      <c r="GT237" s="120"/>
      <c r="HD237" s="120"/>
      <c r="HN237" s="120"/>
      <c r="HX237" s="120"/>
    </row>
    <row xmlns:x14ac="http://schemas.microsoft.com/office/spreadsheetml/2009/9/ac" r="238" s="3" customFormat="true" x14ac:dyDescent="0.25">
      <c r="A238" s="386"/>
      <c r="B238" s="120"/>
      <c r="L238" s="120"/>
      <c r="V238" s="120"/>
      <c r="AF238" s="120"/>
      <c r="AP238" s="120"/>
      <c r="AZ238" s="120"/>
      <c r="BA238" s="120"/>
      <c r="BJ238" s="120"/>
      <c r="BT238" s="120"/>
      <c r="CD238" s="120"/>
      <c r="CN238" s="120"/>
      <c r="CX238" s="120"/>
      <c r="DH238" s="120"/>
      <c r="DR238" s="120"/>
      <c r="EB238" s="120"/>
      <c r="EL238" s="120"/>
      <c r="EV238" s="120"/>
      <c r="FF238" s="120"/>
      <c r="FP238" s="120"/>
      <c r="FZ238" s="120"/>
      <c r="GJ238" s="120"/>
      <c r="GT238" s="120"/>
      <c r="HD238" s="120"/>
      <c r="HN238" s="120"/>
      <c r="HX238" s="120"/>
    </row>
    <row xmlns:x14ac="http://schemas.microsoft.com/office/spreadsheetml/2009/9/ac" r="239" s="3" customFormat="true" x14ac:dyDescent="0.25">
      <c r="A239" s="386"/>
      <c r="B239" s="120"/>
      <c r="L239" s="120"/>
      <c r="V239" s="120"/>
      <c r="AF239" s="120"/>
      <c r="AP239" s="120"/>
      <c r="AZ239" s="120"/>
      <c r="BA239" s="120"/>
      <c r="BJ239" s="120"/>
      <c r="BT239" s="120"/>
      <c r="CD239" s="120"/>
      <c r="CN239" s="120"/>
      <c r="CX239" s="120"/>
      <c r="DH239" s="120"/>
      <c r="DR239" s="120"/>
      <c r="EB239" s="120"/>
      <c r="EL239" s="120"/>
      <c r="EV239" s="120"/>
      <c r="FF239" s="120"/>
      <c r="FP239" s="120"/>
      <c r="FZ239" s="120"/>
      <c r="GJ239" s="120"/>
      <c r="GT239" s="120"/>
      <c r="HD239" s="120"/>
      <c r="HN239" s="120"/>
      <c r="HX239" s="120"/>
    </row>
    <row xmlns:x14ac="http://schemas.microsoft.com/office/spreadsheetml/2009/9/ac" r="240" s="3" customFormat="true" x14ac:dyDescent="0.25">
      <c r="A240" s="386"/>
      <c r="B240" s="120"/>
      <c r="L240" s="120"/>
      <c r="V240" s="120"/>
      <c r="AF240" s="120"/>
      <c r="AP240" s="120"/>
      <c r="AZ240" s="120"/>
      <c r="BA240" s="120"/>
      <c r="BJ240" s="120"/>
      <c r="BT240" s="120"/>
      <c r="CD240" s="120"/>
      <c r="CN240" s="120"/>
      <c r="CX240" s="120"/>
      <c r="DH240" s="120"/>
      <c r="DR240" s="120"/>
      <c r="EB240" s="120"/>
      <c r="EL240" s="120"/>
      <c r="EV240" s="120"/>
      <c r="FF240" s="120"/>
      <c r="FP240" s="120"/>
      <c r="FZ240" s="120"/>
      <c r="GJ240" s="120"/>
      <c r="GT240" s="120"/>
      <c r="HD240" s="120"/>
      <c r="HN240" s="120"/>
      <c r="HX240" s="120"/>
    </row>
    <row xmlns:x14ac="http://schemas.microsoft.com/office/spreadsheetml/2009/9/ac" r="241" s="3" customFormat="true" x14ac:dyDescent="0.25">
      <c r="A241" s="386"/>
      <c r="B241" s="120"/>
      <c r="L241" s="120"/>
      <c r="V241" s="120"/>
      <c r="AF241" s="120"/>
      <c r="AP241" s="120"/>
      <c r="AZ241" s="120"/>
      <c r="BA241" s="120"/>
      <c r="BJ241" s="120"/>
      <c r="BT241" s="120"/>
      <c r="CD241" s="120"/>
      <c r="CN241" s="120"/>
      <c r="CX241" s="120"/>
      <c r="DH241" s="120"/>
      <c r="DR241" s="120"/>
      <c r="EB241" s="120"/>
      <c r="EL241" s="120"/>
      <c r="EV241" s="120"/>
      <c r="FF241" s="120"/>
      <c r="FP241" s="120"/>
      <c r="FZ241" s="120"/>
      <c r="GJ241" s="120"/>
      <c r="GT241" s="120"/>
      <c r="HD241" s="120"/>
      <c r="HN241" s="120"/>
      <c r="HX241" s="120"/>
    </row>
    <row xmlns:x14ac="http://schemas.microsoft.com/office/spreadsheetml/2009/9/ac" r="242" s="3" customFormat="true" x14ac:dyDescent="0.25">
      <c r="A242" s="386"/>
      <c r="B242" s="120"/>
      <c r="L242" s="120"/>
      <c r="V242" s="120"/>
      <c r="AF242" s="120"/>
      <c r="AP242" s="120"/>
      <c r="AZ242" s="120"/>
      <c r="BA242" s="120"/>
      <c r="BJ242" s="120"/>
      <c r="BT242" s="120"/>
      <c r="CD242" s="120"/>
      <c r="CN242" s="120"/>
      <c r="CX242" s="120"/>
      <c r="DH242" s="120"/>
      <c r="DR242" s="120"/>
      <c r="EB242" s="120"/>
      <c r="EL242" s="120"/>
      <c r="EV242" s="120"/>
      <c r="FF242" s="120"/>
      <c r="FP242" s="120"/>
      <c r="FZ242" s="120"/>
      <c r="GJ242" s="120"/>
      <c r="GT242" s="120"/>
      <c r="HD242" s="120"/>
      <c r="HN242" s="120"/>
      <c r="HX242" s="120"/>
    </row>
    <row xmlns:x14ac="http://schemas.microsoft.com/office/spreadsheetml/2009/9/ac" r="243" s="3" customFormat="true" x14ac:dyDescent="0.25">
      <c r="A243" s="386"/>
      <c r="B243" s="120"/>
      <c r="L243" s="120"/>
      <c r="V243" s="120"/>
      <c r="AF243" s="120"/>
      <c r="AP243" s="120"/>
      <c r="AZ243" s="120"/>
      <c r="BA243" s="120"/>
      <c r="BJ243" s="120"/>
      <c r="BT243" s="120"/>
      <c r="CD243" s="120"/>
      <c r="CN243" s="120"/>
      <c r="CX243" s="120"/>
      <c r="DH243" s="120"/>
      <c r="DR243" s="120"/>
      <c r="EB243" s="120"/>
      <c r="EL243" s="120"/>
      <c r="EV243" s="120"/>
      <c r="FF243" s="120"/>
      <c r="FP243" s="120"/>
      <c r="FZ243" s="120"/>
      <c r="GJ243" s="120"/>
      <c r="GT243" s="120"/>
      <c r="HD243" s="120"/>
      <c r="HN243" s="120"/>
      <c r="HX243" s="120"/>
    </row>
    <row xmlns:x14ac="http://schemas.microsoft.com/office/spreadsheetml/2009/9/ac" r="244" s="3" customFormat="true" x14ac:dyDescent="0.25">
      <c r="A244" s="386"/>
      <c r="B244" s="120"/>
      <c r="L244" s="120"/>
      <c r="V244" s="120"/>
      <c r="AF244" s="120"/>
      <c r="AP244" s="120"/>
      <c r="AZ244" s="120"/>
      <c r="BA244" s="120"/>
      <c r="BJ244" s="120"/>
      <c r="BT244" s="120"/>
      <c r="CD244" s="120"/>
      <c r="CN244" s="120"/>
      <c r="CX244" s="120"/>
      <c r="DH244" s="120"/>
      <c r="DR244" s="120"/>
      <c r="EB244" s="120"/>
      <c r="EL244" s="120"/>
      <c r="EV244" s="120"/>
      <c r="FF244" s="120"/>
      <c r="FP244" s="120"/>
      <c r="FZ244" s="120"/>
      <c r="GJ244" s="120"/>
      <c r="GT244" s="120"/>
      <c r="HD244" s="120"/>
      <c r="HN244" s="120"/>
      <c r="HX244" s="120"/>
    </row>
    <row xmlns:x14ac="http://schemas.microsoft.com/office/spreadsheetml/2009/9/ac" r="245" s="3" customFormat="true" x14ac:dyDescent="0.25">
      <c r="A245" s="386"/>
      <c r="B245" s="120"/>
      <c r="L245" s="120"/>
      <c r="V245" s="120"/>
      <c r="AF245" s="120"/>
      <c r="AP245" s="120"/>
      <c r="AZ245" s="120"/>
      <c r="BA245" s="120"/>
      <c r="BJ245" s="120"/>
      <c r="BT245" s="120"/>
      <c r="CD245" s="120"/>
      <c r="CN245" s="120"/>
      <c r="CX245" s="120"/>
      <c r="DH245" s="120"/>
      <c r="DR245" s="120"/>
      <c r="EB245" s="120"/>
      <c r="EL245" s="120"/>
      <c r="EV245" s="120"/>
      <c r="FF245" s="120"/>
      <c r="FP245" s="120"/>
      <c r="FZ245" s="120"/>
      <c r="GJ245" s="120"/>
      <c r="GT245" s="120"/>
      <c r="HD245" s="120"/>
      <c r="HN245" s="120"/>
      <c r="HX245" s="120"/>
    </row>
    <row xmlns:x14ac="http://schemas.microsoft.com/office/spreadsheetml/2009/9/ac" r="246" s="3" customFormat="true" x14ac:dyDescent="0.25">
      <c r="A246" s="386"/>
      <c r="B246" s="120"/>
      <c r="L246" s="120"/>
      <c r="V246" s="120"/>
      <c r="AF246" s="120"/>
      <c r="AP246" s="120"/>
      <c r="AZ246" s="120"/>
      <c r="BA246" s="120"/>
      <c r="BJ246" s="120"/>
      <c r="BT246" s="120"/>
      <c r="CD246" s="120"/>
      <c r="CN246" s="120"/>
      <c r="CX246" s="120"/>
      <c r="DH246" s="120"/>
      <c r="DR246" s="120"/>
      <c r="EB246" s="120"/>
      <c r="EL246" s="120"/>
      <c r="EV246" s="120"/>
      <c r="FF246" s="120"/>
      <c r="FP246" s="120"/>
      <c r="FZ246" s="120"/>
      <c r="GJ246" s="120"/>
      <c r="GT246" s="120"/>
      <c r="HD246" s="120"/>
      <c r="HN246" s="120"/>
      <c r="HX246" s="120"/>
    </row>
    <row xmlns:x14ac="http://schemas.microsoft.com/office/spreadsheetml/2009/9/ac" r="247" s="3" customFormat="true" x14ac:dyDescent="0.25">
      <c r="A247" s="386"/>
      <c r="B247" s="120"/>
      <c r="L247" s="120"/>
      <c r="V247" s="120"/>
      <c r="AF247" s="120"/>
      <c r="AP247" s="120"/>
      <c r="AZ247" s="120"/>
      <c r="BA247" s="120"/>
      <c r="BJ247" s="120"/>
      <c r="BT247" s="120"/>
      <c r="CD247" s="120"/>
      <c r="CN247" s="120"/>
      <c r="CX247" s="120"/>
      <c r="DH247" s="120"/>
      <c r="DR247" s="120"/>
      <c r="EB247" s="120"/>
      <c r="EL247" s="120"/>
      <c r="EV247" s="120"/>
      <c r="FF247" s="120"/>
      <c r="FP247" s="120"/>
      <c r="FZ247" s="120"/>
      <c r="GJ247" s="120"/>
      <c r="GT247" s="120"/>
      <c r="HD247" s="120"/>
      <c r="HN247" s="120"/>
      <c r="HX247" s="120"/>
    </row>
    <row xmlns:x14ac="http://schemas.microsoft.com/office/spreadsheetml/2009/9/ac" r="248" s="3" customFormat="true" x14ac:dyDescent="0.25">
      <c r="A248" s="386"/>
      <c r="B248" s="120"/>
      <c r="L248" s="120"/>
      <c r="V248" s="120"/>
      <c r="AF248" s="120"/>
      <c r="AP248" s="120"/>
      <c r="AZ248" s="120"/>
      <c r="BA248" s="120"/>
      <c r="BJ248" s="120"/>
      <c r="BT248" s="120"/>
      <c r="CD248" s="120"/>
      <c r="CN248" s="120"/>
      <c r="CX248" s="120"/>
      <c r="DH248" s="120"/>
      <c r="DR248" s="120"/>
      <c r="EB248" s="120"/>
      <c r="EL248" s="120"/>
      <c r="EV248" s="120"/>
      <c r="FF248" s="120"/>
      <c r="FP248" s="120"/>
      <c r="FZ248" s="120"/>
      <c r="GJ248" s="120"/>
      <c r="GT248" s="120"/>
      <c r="HD248" s="120"/>
      <c r="HN248" s="120"/>
      <c r="HX248" s="120"/>
    </row>
    <row xmlns:x14ac="http://schemas.microsoft.com/office/spreadsheetml/2009/9/ac" r="249" s="3" customFormat="true" x14ac:dyDescent="0.25">
      <c r="A249" s="386"/>
      <c r="B249" s="120"/>
      <c r="L249" s="120"/>
      <c r="V249" s="120"/>
      <c r="AF249" s="120"/>
      <c r="AP249" s="120"/>
      <c r="AZ249" s="120"/>
      <c r="BA249" s="120"/>
      <c r="BJ249" s="120"/>
      <c r="BT249" s="120"/>
      <c r="CD249" s="120"/>
      <c r="CN249" s="120"/>
      <c r="CX249" s="120"/>
      <c r="DH249" s="120"/>
      <c r="DR249" s="120"/>
      <c r="EB249" s="120"/>
      <c r="EL249" s="120"/>
      <c r="EV249" s="120"/>
      <c r="FF249" s="120"/>
      <c r="FP249" s="120"/>
      <c r="FZ249" s="120"/>
      <c r="GJ249" s="120"/>
      <c r="GT249" s="120"/>
      <c r="HD249" s="120"/>
      <c r="HN249" s="120"/>
      <c r="HX249" s="120"/>
    </row>
    <row xmlns:x14ac="http://schemas.microsoft.com/office/spreadsheetml/2009/9/ac" r="250" s="3" customFormat="true" x14ac:dyDescent="0.25">
      <c r="A250" s="386"/>
      <c r="B250" s="120"/>
      <c r="L250" s="120"/>
      <c r="V250" s="120"/>
      <c r="AF250" s="120"/>
      <c r="AP250" s="120"/>
      <c r="AZ250" s="120"/>
      <c r="BA250" s="120"/>
      <c r="BJ250" s="120"/>
      <c r="BT250" s="120"/>
      <c r="CD250" s="120"/>
      <c r="CN250" s="120"/>
      <c r="CX250" s="120"/>
      <c r="DH250" s="120"/>
      <c r="DR250" s="120"/>
      <c r="EB250" s="120"/>
      <c r="EL250" s="120"/>
      <c r="EV250" s="120"/>
      <c r="FF250" s="120"/>
      <c r="FP250" s="120"/>
      <c r="FZ250" s="120"/>
      <c r="GJ250" s="120"/>
      <c r="GT250" s="120"/>
      <c r="HD250" s="120"/>
      <c r="HN250" s="120"/>
      <c r="HX250" s="120"/>
    </row>
    <row xmlns:x14ac="http://schemas.microsoft.com/office/spreadsheetml/2009/9/ac" r="251" s="3" customFormat="true" x14ac:dyDescent="0.25">
      <c r="A251" s="386"/>
      <c r="B251" s="120"/>
      <c r="L251" s="120"/>
      <c r="V251" s="120"/>
      <c r="AF251" s="120"/>
      <c r="AP251" s="120"/>
      <c r="AZ251" s="120"/>
      <c r="BA251" s="120"/>
      <c r="BJ251" s="120"/>
      <c r="BT251" s="120"/>
      <c r="CD251" s="120"/>
      <c r="CN251" s="120"/>
      <c r="CX251" s="120"/>
      <c r="DH251" s="120"/>
      <c r="DR251" s="120"/>
      <c r="EB251" s="120"/>
      <c r="EL251" s="120"/>
      <c r="EV251" s="120"/>
      <c r="FF251" s="120"/>
      <c r="FP251" s="120"/>
      <c r="FZ251" s="120"/>
      <c r="GJ251" s="120"/>
      <c r="GT251" s="120"/>
      <c r="HD251" s="120"/>
      <c r="HN251" s="120"/>
      <c r="HX251" s="120"/>
    </row>
    <row xmlns:x14ac="http://schemas.microsoft.com/office/spreadsheetml/2009/9/ac" r="252" s="3" customFormat="true" x14ac:dyDescent="0.25">
      <c r="A252" s="386"/>
      <c r="B252" s="120"/>
      <c r="L252" s="120"/>
      <c r="V252" s="120"/>
      <c r="AF252" s="120"/>
      <c r="AP252" s="120"/>
      <c r="AZ252" s="120"/>
      <c r="BA252" s="120"/>
      <c r="BJ252" s="120"/>
      <c r="BT252" s="120"/>
      <c r="CD252" s="120"/>
      <c r="CN252" s="120"/>
      <c r="CX252" s="120"/>
      <c r="DH252" s="120"/>
      <c r="DR252" s="120"/>
      <c r="EB252" s="120"/>
      <c r="EL252" s="120"/>
      <c r="EV252" s="120"/>
      <c r="FF252" s="120"/>
      <c r="FP252" s="120"/>
      <c r="FZ252" s="120"/>
      <c r="GJ252" s="120"/>
      <c r="GT252" s="120"/>
      <c r="HD252" s="120"/>
      <c r="HN252" s="120"/>
      <c r="HX252" s="120"/>
    </row>
    <row xmlns:x14ac="http://schemas.microsoft.com/office/spreadsheetml/2009/9/ac" r="253" s="3" customFormat="true" x14ac:dyDescent="0.25">
      <c r="A253" s="386"/>
      <c r="B253" s="120"/>
      <c r="L253" s="120"/>
      <c r="V253" s="120"/>
      <c r="AF253" s="120"/>
      <c r="AP253" s="120"/>
      <c r="AZ253" s="120"/>
      <c r="BA253" s="120"/>
      <c r="BJ253" s="120"/>
      <c r="BT253" s="120"/>
      <c r="CD253" s="120"/>
      <c r="CN253" s="120"/>
      <c r="CX253" s="120"/>
      <c r="DH253" s="120"/>
      <c r="DR253" s="120"/>
      <c r="EB253" s="120"/>
      <c r="EL253" s="120"/>
      <c r="EV253" s="120"/>
      <c r="FF253" s="120"/>
      <c r="FP253" s="120"/>
      <c r="FZ253" s="120"/>
      <c r="GJ253" s="120"/>
      <c r="GT253" s="120"/>
      <c r="HD253" s="120"/>
      <c r="HN253" s="120"/>
      <c r="HX253" s="120"/>
    </row>
    <row xmlns:x14ac="http://schemas.microsoft.com/office/spreadsheetml/2009/9/ac" r="254" s="3" customFormat="true" x14ac:dyDescent="0.25">
      <c r="A254" s="386"/>
      <c r="B254" s="120"/>
      <c r="L254" s="120"/>
      <c r="V254" s="120"/>
      <c r="AF254" s="120"/>
      <c r="AP254" s="120"/>
      <c r="AZ254" s="120"/>
      <c r="BA254" s="120"/>
      <c r="BJ254" s="120"/>
      <c r="BT254" s="120"/>
      <c r="CD254" s="120"/>
      <c r="CN254" s="120"/>
      <c r="CX254" s="120"/>
      <c r="DH254" s="120"/>
      <c r="DR254" s="120"/>
      <c r="EB254" s="120"/>
      <c r="EL254" s="120"/>
      <c r="EV254" s="120"/>
      <c r="FF254" s="120"/>
      <c r="FP254" s="120"/>
      <c r="FZ254" s="120"/>
      <c r="GJ254" s="120"/>
      <c r="GT254" s="120"/>
      <c r="HD254" s="120"/>
      <c r="HN254" s="120"/>
      <c r="HX254" s="120"/>
    </row>
    <row xmlns:x14ac="http://schemas.microsoft.com/office/spreadsheetml/2009/9/ac" r="255" s="3" customFormat="true" x14ac:dyDescent="0.25">
      <c r="A255" s="386"/>
      <c r="B255" s="120"/>
      <c r="L255" s="120"/>
      <c r="V255" s="120"/>
      <c r="AF255" s="120"/>
      <c r="AP255" s="120"/>
      <c r="AZ255" s="120"/>
      <c r="BA255" s="120"/>
      <c r="BJ255" s="120"/>
      <c r="BT255" s="120"/>
      <c r="CD255" s="120"/>
      <c r="CN255" s="120"/>
      <c r="CX255" s="120"/>
      <c r="DH255" s="120"/>
      <c r="DR255" s="120"/>
      <c r="EB255" s="120"/>
      <c r="EL255" s="120"/>
      <c r="EV255" s="120"/>
      <c r="FF255" s="120"/>
      <c r="FP255" s="120"/>
      <c r="FZ255" s="120"/>
      <c r="GJ255" s="120"/>
      <c r="GT255" s="120"/>
      <c r="HD255" s="120"/>
      <c r="HN255" s="120"/>
      <c r="HX255" s="120"/>
    </row>
    <row xmlns:x14ac="http://schemas.microsoft.com/office/spreadsheetml/2009/9/ac" r="256" s="3" customFormat="true" x14ac:dyDescent="0.25">
      <c r="A256" s="386"/>
      <c r="B256" s="120"/>
      <c r="L256" s="120"/>
      <c r="V256" s="120"/>
      <c r="AF256" s="120"/>
      <c r="AP256" s="120"/>
      <c r="AZ256" s="120"/>
      <c r="BA256" s="120"/>
      <c r="BJ256" s="120"/>
      <c r="BT256" s="120"/>
      <c r="CD256" s="120"/>
      <c r="CN256" s="120"/>
      <c r="CX256" s="120"/>
      <c r="DH256" s="120"/>
      <c r="DR256" s="120"/>
      <c r="EB256" s="120"/>
      <c r="EL256" s="120"/>
      <c r="EV256" s="120"/>
      <c r="FF256" s="120"/>
      <c r="FP256" s="120"/>
      <c r="FZ256" s="120"/>
      <c r="GJ256" s="120"/>
      <c r="GT256" s="120"/>
      <c r="HD256" s="120"/>
      <c r="HN256" s="120"/>
      <c r="HX256" s="120"/>
    </row>
    <row xmlns:x14ac="http://schemas.microsoft.com/office/spreadsheetml/2009/9/ac" r="257" s="3" customFormat="true" x14ac:dyDescent="0.25">
      <c r="A257" s="386"/>
      <c r="B257" s="120"/>
      <c r="L257" s="120"/>
      <c r="V257" s="120"/>
      <c r="AF257" s="120"/>
      <c r="AP257" s="120"/>
      <c r="AZ257" s="120"/>
      <c r="BA257" s="120"/>
      <c r="BJ257" s="120"/>
      <c r="BT257" s="120"/>
      <c r="CD257" s="120"/>
      <c r="CN257" s="120"/>
      <c r="CX257" s="120"/>
      <c r="DH257" s="120"/>
      <c r="DR257" s="120"/>
      <c r="EB257" s="120"/>
      <c r="EL257" s="120"/>
      <c r="EV257" s="120"/>
      <c r="FF257" s="120"/>
      <c r="FP257" s="120"/>
      <c r="FZ257" s="120"/>
      <c r="GJ257" s="120"/>
      <c r="GT257" s="120"/>
      <c r="HD257" s="120"/>
      <c r="HN257" s="120"/>
      <c r="HX257" s="120"/>
    </row>
    <row xmlns:x14ac="http://schemas.microsoft.com/office/spreadsheetml/2009/9/ac" r="258" s="3" customFormat="true" x14ac:dyDescent="0.25">
      <c r="A258" s="386"/>
      <c r="B258" s="120"/>
      <c r="L258" s="120"/>
      <c r="V258" s="120"/>
      <c r="AF258" s="120"/>
      <c r="AP258" s="120"/>
      <c r="AZ258" s="120"/>
      <c r="BA258" s="120"/>
      <c r="BJ258" s="120"/>
      <c r="BT258" s="120"/>
      <c r="CD258" s="120"/>
      <c r="CN258" s="120"/>
      <c r="CX258" s="120"/>
      <c r="DH258" s="120"/>
      <c r="DR258" s="120"/>
      <c r="EB258" s="120"/>
      <c r="EL258" s="120"/>
      <c r="EV258" s="120"/>
      <c r="FF258" s="120"/>
      <c r="FP258" s="120"/>
      <c r="FZ258" s="120"/>
      <c r="GJ258" s="120"/>
      <c r="GT258" s="120"/>
      <c r="HD258" s="120"/>
      <c r="HN258" s="120"/>
      <c r="HX258" s="120"/>
    </row>
    <row xmlns:x14ac="http://schemas.microsoft.com/office/spreadsheetml/2009/9/ac" r="259" s="3" customFormat="true" x14ac:dyDescent="0.25">
      <c r="A259" s="386"/>
      <c r="B259" s="120"/>
      <c r="L259" s="120"/>
      <c r="V259" s="120"/>
      <c r="AF259" s="120"/>
      <c r="AP259" s="120"/>
      <c r="AZ259" s="120"/>
      <c r="BA259" s="120"/>
      <c r="BJ259" s="120"/>
      <c r="BT259" s="120"/>
      <c r="CD259" s="120"/>
      <c r="CN259" s="120"/>
      <c r="CX259" s="120"/>
      <c r="DH259" s="120"/>
      <c r="DR259" s="120"/>
      <c r="EB259" s="120"/>
      <c r="EL259" s="120"/>
      <c r="EV259" s="120"/>
      <c r="FF259" s="120"/>
      <c r="FP259" s="120"/>
      <c r="FZ259" s="120"/>
      <c r="GJ259" s="120"/>
      <c r="GT259" s="120"/>
      <c r="HD259" s="120"/>
      <c r="HN259" s="120"/>
      <c r="HX259" s="120"/>
    </row>
    <row xmlns:x14ac="http://schemas.microsoft.com/office/spreadsheetml/2009/9/ac" r="260" s="3" customFormat="true" x14ac:dyDescent="0.25">
      <c r="A260" s="386"/>
      <c r="B260" s="120"/>
      <c r="L260" s="120"/>
      <c r="V260" s="120"/>
      <c r="AF260" s="120"/>
      <c r="AP260" s="120"/>
      <c r="AZ260" s="120"/>
      <c r="BA260" s="120"/>
      <c r="BJ260" s="120"/>
      <c r="BT260" s="120"/>
      <c r="CD260" s="120"/>
      <c r="CN260" s="120"/>
      <c r="CX260" s="120"/>
      <c r="DH260" s="120"/>
      <c r="DR260" s="120"/>
      <c r="EB260" s="120"/>
      <c r="EL260" s="120"/>
      <c r="EV260" s="120"/>
      <c r="FF260" s="120"/>
      <c r="FP260" s="120"/>
      <c r="FZ260" s="120"/>
      <c r="GJ260" s="120"/>
      <c r="GT260" s="120"/>
      <c r="HD260" s="120"/>
      <c r="HN260" s="120"/>
      <c r="HX260" s="120"/>
    </row>
    <row xmlns:x14ac="http://schemas.microsoft.com/office/spreadsheetml/2009/9/ac" r="261" s="3" customFormat="true" x14ac:dyDescent="0.25">
      <c r="A261" s="386"/>
      <c r="B261" s="120"/>
      <c r="L261" s="120"/>
      <c r="V261" s="120"/>
      <c r="AF261" s="120"/>
      <c r="AP261" s="120"/>
      <c r="AZ261" s="120"/>
      <c r="BA261" s="120"/>
      <c r="BJ261" s="120"/>
      <c r="BT261" s="120"/>
      <c r="CD261" s="120"/>
      <c r="CN261" s="120"/>
      <c r="CX261" s="120"/>
      <c r="DH261" s="120"/>
      <c r="DR261" s="120"/>
      <c r="EB261" s="120"/>
      <c r="EL261" s="120"/>
      <c r="EV261" s="120"/>
      <c r="FF261" s="120"/>
      <c r="FP261" s="120"/>
      <c r="FZ261" s="120"/>
      <c r="GJ261" s="120"/>
      <c r="GT261" s="120"/>
      <c r="HD261" s="120"/>
      <c r="HN261" s="120"/>
      <c r="HX261" s="120"/>
    </row>
    <row xmlns:x14ac="http://schemas.microsoft.com/office/spreadsheetml/2009/9/ac" r="262" s="3" customFormat="true" x14ac:dyDescent="0.25">
      <c r="A262" s="386"/>
      <c r="B262" s="120"/>
      <c r="L262" s="120"/>
      <c r="V262" s="120"/>
      <c r="AF262" s="120"/>
      <c r="AP262" s="120"/>
      <c r="AZ262" s="120"/>
      <c r="BA262" s="120"/>
      <c r="BJ262" s="120"/>
      <c r="BT262" s="120"/>
      <c r="CD262" s="120"/>
      <c r="CN262" s="120"/>
      <c r="CX262" s="120"/>
      <c r="DH262" s="120"/>
      <c r="DR262" s="120"/>
      <c r="EB262" s="120"/>
      <c r="EL262" s="120"/>
      <c r="EV262" s="120"/>
      <c r="FF262" s="120"/>
      <c r="FP262" s="120"/>
      <c r="FZ262" s="120"/>
      <c r="GJ262" s="120"/>
      <c r="GT262" s="120"/>
      <c r="HD262" s="120"/>
      <c r="HN262" s="120"/>
      <c r="HX262" s="120"/>
    </row>
    <row xmlns:x14ac="http://schemas.microsoft.com/office/spreadsheetml/2009/9/ac" r="263" s="3" customFormat="true" x14ac:dyDescent="0.25">
      <c r="A263" s="386"/>
      <c r="B263" s="120"/>
      <c r="L263" s="120"/>
      <c r="V263" s="120"/>
      <c r="AF263" s="120"/>
      <c r="AP263" s="120"/>
      <c r="AZ263" s="120"/>
      <c r="BA263" s="120"/>
      <c r="BJ263" s="120"/>
      <c r="BT263" s="120"/>
      <c r="CD263" s="120"/>
      <c r="CN263" s="120"/>
      <c r="CX263" s="120"/>
      <c r="DH263" s="120"/>
      <c r="DR263" s="120"/>
      <c r="EB263" s="120"/>
      <c r="EL263" s="120"/>
      <c r="EV263" s="120"/>
      <c r="FF263" s="120"/>
      <c r="FP263" s="120"/>
      <c r="FZ263" s="120"/>
      <c r="GJ263" s="120"/>
      <c r="GT263" s="120"/>
      <c r="HD263" s="120"/>
      <c r="HN263" s="120"/>
      <c r="HX263" s="120"/>
    </row>
    <row xmlns:x14ac="http://schemas.microsoft.com/office/spreadsheetml/2009/9/ac" r="264" s="3" customFormat="true" x14ac:dyDescent="0.25">
      <c r="A264" s="386"/>
      <c r="B264" s="120"/>
      <c r="L264" s="120"/>
      <c r="V264" s="120"/>
      <c r="AF264" s="120"/>
      <c r="AP264" s="120"/>
      <c r="AZ264" s="120"/>
      <c r="BA264" s="120"/>
      <c r="BJ264" s="120"/>
      <c r="BT264" s="120"/>
      <c r="CD264" s="120"/>
      <c r="CN264" s="120"/>
      <c r="CX264" s="120"/>
      <c r="DH264" s="120"/>
      <c r="DR264" s="120"/>
      <c r="EB264" s="120"/>
      <c r="EL264" s="120"/>
      <c r="EV264" s="120"/>
      <c r="FF264" s="120"/>
      <c r="FP264" s="120"/>
      <c r="FZ264" s="120"/>
      <c r="GJ264" s="120"/>
      <c r="GT264" s="120"/>
      <c r="HD264" s="120"/>
      <c r="HN264" s="120"/>
      <c r="HX264" s="120"/>
    </row>
    <row xmlns:x14ac="http://schemas.microsoft.com/office/spreadsheetml/2009/9/ac" r="265" s="3" customFormat="true" x14ac:dyDescent="0.25">
      <c r="A265" s="386"/>
      <c r="B265" s="120"/>
      <c r="L265" s="120"/>
      <c r="V265" s="120"/>
      <c r="AF265" s="120"/>
      <c r="AP265" s="120"/>
      <c r="AZ265" s="120"/>
      <c r="BA265" s="120"/>
      <c r="BJ265" s="120"/>
      <c r="BT265" s="120"/>
      <c r="CD265" s="120"/>
      <c r="CN265" s="120"/>
      <c r="CX265" s="120"/>
      <c r="DH265" s="120"/>
      <c r="DR265" s="120"/>
      <c r="EB265" s="120"/>
      <c r="EL265" s="120"/>
      <c r="EV265" s="120"/>
      <c r="FF265" s="120"/>
      <c r="FP265" s="120"/>
      <c r="FZ265" s="120"/>
      <c r="GJ265" s="120"/>
      <c r="GT265" s="120"/>
      <c r="HD265" s="120"/>
      <c r="HN265" s="120"/>
      <c r="HX265" s="120"/>
    </row>
    <row xmlns:x14ac="http://schemas.microsoft.com/office/spreadsheetml/2009/9/ac" r="266" s="3" customFormat="true" x14ac:dyDescent="0.25">
      <c r="A266" s="386"/>
      <c r="B266" s="120"/>
      <c r="L266" s="120"/>
      <c r="V266" s="120"/>
      <c r="AF266" s="120"/>
      <c r="AP266" s="120"/>
      <c r="AZ266" s="120"/>
      <c r="BA266" s="120"/>
      <c r="BJ266" s="120"/>
      <c r="BT266" s="120"/>
      <c r="CD266" s="120"/>
      <c r="CN266" s="120"/>
      <c r="CX266" s="120"/>
      <c r="DH266" s="120"/>
      <c r="DR266" s="120"/>
      <c r="EB266" s="120"/>
      <c r="EL266" s="120"/>
      <c r="EV266" s="120"/>
      <c r="FF266" s="120"/>
      <c r="FP266" s="120"/>
      <c r="FZ266" s="120"/>
      <c r="GJ266" s="120"/>
      <c r="GT266" s="120"/>
      <c r="HD266" s="120"/>
      <c r="HN266" s="120"/>
      <c r="HX266" s="120"/>
    </row>
    <row xmlns:x14ac="http://schemas.microsoft.com/office/spreadsheetml/2009/9/ac" r="267" s="3" customFormat="true" x14ac:dyDescent="0.25">
      <c r="A267" s="386"/>
      <c r="B267" s="120"/>
      <c r="L267" s="120"/>
      <c r="V267" s="120"/>
      <c r="AF267" s="120"/>
      <c r="AP267" s="120"/>
      <c r="AZ267" s="120"/>
      <c r="BA267" s="120"/>
      <c r="BJ267" s="120"/>
      <c r="BT267" s="120"/>
      <c r="CD267" s="120"/>
      <c r="CN267" s="120"/>
      <c r="CX267" s="120"/>
      <c r="DH267" s="120"/>
      <c r="DR267" s="120"/>
      <c r="EB267" s="120"/>
      <c r="EL267" s="120"/>
      <c r="EV267" s="120"/>
      <c r="FF267" s="120"/>
      <c r="FP267" s="120"/>
      <c r="FZ267" s="120"/>
      <c r="GJ267" s="120"/>
      <c r="GT267" s="120"/>
      <c r="HD267" s="120"/>
      <c r="HN267" s="120"/>
      <c r="HX267" s="120"/>
    </row>
    <row xmlns:x14ac="http://schemas.microsoft.com/office/spreadsheetml/2009/9/ac" r="268" s="3" customFormat="true" x14ac:dyDescent="0.25">
      <c r="A268" s="386"/>
      <c r="B268" s="120"/>
      <c r="L268" s="120"/>
      <c r="V268" s="120"/>
      <c r="AF268" s="120"/>
      <c r="AP268" s="120"/>
      <c r="AZ268" s="120"/>
      <c r="BA268" s="120"/>
      <c r="BJ268" s="120"/>
      <c r="BT268" s="120"/>
      <c r="CD268" s="120"/>
      <c r="CN268" s="120"/>
      <c r="CX268" s="120"/>
      <c r="DH268" s="120"/>
      <c r="DR268" s="120"/>
      <c r="EB268" s="120"/>
      <c r="EL268" s="120"/>
      <c r="EV268" s="120"/>
      <c r="FF268" s="120"/>
      <c r="FP268" s="120"/>
      <c r="FZ268" s="120"/>
      <c r="GJ268" s="120"/>
      <c r="GT268" s="120"/>
      <c r="HD268" s="120"/>
      <c r="HN268" s="120"/>
      <c r="HX268" s="120"/>
    </row>
    <row xmlns:x14ac="http://schemas.microsoft.com/office/spreadsheetml/2009/9/ac" r="269" s="3" customFormat="true" x14ac:dyDescent="0.25">
      <c r="A269" s="386"/>
      <c r="B269" s="120"/>
      <c r="L269" s="120"/>
      <c r="V269" s="120"/>
      <c r="AF269" s="120"/>
      <c r="AP269" s="120"/>
      <c r="AZ269" s="120"/>
      <c r="BA269" s="120"/>
      <c r="BJ269" s="120"/>
      <c r="BT269" s="120"/>
      <c r="CD269" s="120"/>
      <c r="CN269" s="120"/>
      <c r="CX269" s="120"/>
      <c r="DH269" s="120"/>
      <c r="DR269" s="120"/>
      <c r="EB269" s="120"/>
      <c r="EL269" s="120"/>
      <c r="EV269" s="120"/>
      <c r="FF269" s="120"/>
      <c r="FP269" s="120"/>
      <c r="FZ269" s="120"/>
      <c r="GJ269" s="120"/>
      <c r="GT269" s="120"/>
      <c r="HD269" s="120"/>
      <c r="HN269" s="120"/>
      <c r="HX269" s="120"/>
    </row>
    <row xmlns:x14ac="http://schemas.microsoft.com/office/spreadsheetml/2009/9/ac" r="270" s="3" customFormat="true" x14ac:dyDescent="0.25">
      <c r="A270" s="386"/>
      <c r="B270" s="120"/>
      <c r="L270" s="120"/>
      <c r="V270" s="120"/>
      <c r="AF270" s="120"/>
      <c r="AP270" s="120"/>
      <c r="AZ270" s="120"/>
      <c r="BA270" s="120"/>
      <c r="BJ270" s="120"/>
      <c r="BT270" s="120"/>
      <c r="CD270" s="120"/>
      <c r="CN270" s="120"/>
      <c r="CX270" s="120"/>
      <c r="DH270" s="120"/>
      <c r="DR270" s="120"/>
      <c r="EB270" s="120"/>
      <c r="EL270" s="120"/>
      <c r="EV270" s="120"/>
      <c r="FF270" s="120"/>
      <c r="FP270" s="120"/>
      <c r="FZ270" s="120"/>
      <c r="GJ270" s="120"/>
      <c r="GT270" s="120"/>
      <c r="HD270" s="120"/>
      <c r="HN270" s="120"/>
      <c r="HX270" s="120"/>
    </row>
    <row xmlns:x14ac="http://schemas.microsoft.com/office/spreadsheetml/2009/9/ac" r="271" s="3" customFormat="true" x14ac:dyDescent="0.25">
      <c r="A271" s="386"/>
      <c r="B271" s="120"/>
      <c r="L271" s="120"/>
      <c r="V271" s="120"/>
      <c r="AF271" s="120"/>
      <c r="AP271" s="120"/>
      <c r="AZ271" s="120"/>
      <c r="BA271" s="120"/>
      <c r="BJ271" s="120"/>
      <c r="BT271" s="120"/>
      <c r="CD271" s="120"/>
      <c r="CN271" s="120"/>
      <c r="CX271" s="120"/>
      <c r="DH271" s="120"/>
      <c r="DR271" s="120"/>
      <c r="EB271" s="120"/>
      <c r="EL271" s="120"/>
      <c r="EV271" s="120"/>
      <c r="FF271" s="120"/>
      <c r="FP271" s="120"/>
      <c r="FZ271" s="120"/>
      <c r="GJ271" s="120"/>
      <c r="GT271" s="120"/>
      <c r="HD271" s="120"/>
      <c r="HN271" s="120"/>
      <c r="HX271" s="120"/>
    </row>
    <row xmlns:x14ac="http://schemas.microsoft.com/office/spreadsheetml/2009/9/ac" r="272" s="3" customFormat="true" x14ac:dyDescent="0.25">
      <c r="A272" s="386"/>
      <c r="B272" s="120"/>
      <c r="L272" s="120"/>
      <c r="V272" s="120"/>
      <c r="AF272" s="120"/>
      <c r="AP272" s="120"/>
      <c r="AZ272" s="120"/>
      <c r="BA272" s="120"/>
      <c r="BJ272" s="120"/>
      <c r="BT272" s="120"/>
      <c r="CD272" s="120"/>
      <c r="CN272" s="120"/>
      <c r="CX272" s="120"/>
      <c r="DH272" s="120"/>
      <c r="DR272" s="120"/>
      <c r="EB272" s="120"/>
      <c r="EL272" s="120"/>
      <c r="EV272" s="120"/>
      <c r="FF272" s="120"/>
      <c r="FP272" s="120"/>
      <c r="FZ272" s="120"/>
      <c r="GJ272" s="120"/>
      <c r="GT272" s="120"/>
      <c r="HD272" s="120"/>
      <c r="HN272" s="120"/>
      <c r="HX272" s="120"/>
    </row>
    <row xmlns:x14ac="http://schemas.microsoft.com/office/spreadsheetml/2009/9/ac" r="273" s="3" customFormat="true" x14ac:dyDescent="0.25">
      <c r="A273" s="386"/>
      <c r="B273" s="120"/>
      <c r="L273" s="120"/>
      <c r="V273" s="120"/>
      <c r="AF273" s="120"/>
      <c r="AP273" s="120"/>
      <c r="AZ273" s="120"/>
      <c r="BA273" s="120"/>
      <c r="BJ273" s="120"/>
      <c r="BT273" s="120"/>
      <c r="CD273" s="120"/>
      <c r="CN273" s="120"/>
      <c r="CX273" s="120"/>
      <c r="DH273" s="120"/>
      <c r="DR273" s="120"/>
      <c r="EB273" s="120"/>
      <c r="EL273" s="120"/>
      <c r="EV273" s="120"/>
      <c r="FF273" s="120"/>
      <c r="FP273" s="120"/>
      <c r="FZ273" s="120"/>
      <c r="GJ273" s="120"/>
      <c r="GT273" s="120"/>
      <c r="HD273" s="120"/>
      <c r="HN273" s="120"/>
      <c r="HX273" s="120"/>
    </row>
    <row xmlns:x14ac="http://schemas.microsoft.com/office/spreadsheetml/2009/9/ac" r="274" s="3" customFormat="true" x14ac:dyDescent="0.25">
      <c r="A274" s="386"/>
      <c r="B274" s="120"/>
      <c r="L274" s="120"/>
      <c r="V274" s="120"/>
      <c r="AF274" s="120"/>
      <c r="AP274" s="120"/>
      <c r="AZ274" s="120"/>
      <c r="BA274" s="120"/>
      <c r="BJ274" s="120"/>
      <c r="BT274" s="120"/>
      <c r="CD274" s="120"/>
      <c r="CN274" s="120"/>
      <c r="CX274" s="120"/>
      <c r="DH274" s="120"/>
      <c r="DR274" s="120"/>
      <c r="EB274" s="120"/>
      <c r="EL274" s="120"/>
      <c r="EV274" s="120"/>
      <c r="FF274" s="120"/>
      <c r="FP274" s="120"/>
      <c r="FZ274" s="120"/>
      <c r="GJ274" s="120"/>
      <c r="GT274" s="120"/>
      <c r="HD274" s="120"/>
      <c r="HN274" s="120"/>
      <c r="HX274" s="120"/>
    </row>
    <row xmlns:x14ac="http://schemas.microsoft.com/office/spreadsheetml/2009/9/ac" r="275" s="3" customFormat="true" x14ac:dyDescent="0.25">
      <c r="A275" s="386"/>
      <c r="B275" s="120"/>
      <c r="L275" s="120"/>
      <c r="V275" s="120"/>
      <c r="AF275" s="120"/>
      <c r="AP275" s="120"/>
      <c r="AZ275" s="120"/>
      <c r="BA275" s="120"/>
      <c r="BJ275" s="120"/>
      <c r="BT275" s="120"/>
      <c r="CD275" s="120"/>
      <c r="CN275" s="120"/>
      <c r="CX275" s="120"/>
      <c r="DH275" s="120"/>
      <c r="DR275" s="120"/>
      <c r="EB275" s="120"/>
      <c r="EL275" s="120"/>
      <c r="EV275" s="120"/>
      <c r="FF275" s="120"/>
      <c r="FP275" s="120"/>
      <c r="FZ275" s="120"/>
      <c r="GJ275" s="120"/>
      <c r="GT275" s="120"/>
      <c r="HD275" s="120"/>
      <c r="HN275" s="120"/>
      <c r="HX275" s="120"/>
    </row>
    <row xmlns:x14ac="http://schemas.microsoft.com/office/spreadsheetml/2009/9/ac" r="276" s="3" customFormat="true" x14ac:dyDescent="0.25">
      <c r="A276" s="386"/>
      <c r="B276" s="120"/>
      <c r="L276" s="120"/>
      <c r="V276" s="120"/>
      <c r="AF276" s="120"/>
      <c r="AP276" s="120"/>
      <c r="AZ276" s="120"/>
      <c r="BA276" s="120"/>
      <c r="BJ276" s="120"/>
      <c r="BT276" s="120"/>
      <c r="CD276" s="120"/>
      <c r="CN276" s="120"/>
      <c r="CX276" s="120"/>
      <c r="DH276" s="120"/>
      <c r="DR276" s="120"/>
      <c r="EB276" s="120"/>
      <c r="EL276" s="120"/>
      <c r="EV276" s="120"/>
      <c r="FF276" s="120"/>
      <c r="FP276" s="120"/>
      <c r="FZ276" s="120"/>
      <c r="GJ276" s="120"/>
      <c r="GT276" s="120"/>
      <c r="HD276" s="120"/>
      <c r="HN276" s="120"/>
      <c r="HX276" s="120"/>
    </row>
    <row xmlns:x14ac="http://schemas.microsoft.com/office/spreadsheetml/2009/9/ac" r="277" s="3" customFormat="true" x14ac:dyDescent="0.25">
      <c r="A277" s="386"/>
      <c r="B277" s="120"/>
      <c r="L277" s="120"/>
      <c r="V277" s="120"/>
      <c r="AF277" s="120"/>
      <c r="AP277" s="120"/>
      <c r="AZ277" s="120"/>
      <c r="BA277" s="120"/>
      <c r="BJ277" s="120"/>
      <c r="BT277" s="120"/>
      <c r="CD277" s="120"/>
      <c r="CN277" s="120"/>
      <c r="CX277" s="120"/>
      <c r="DH277" s="120"/>
      <c r="DR277" s="120"/>
      <c r="EB277" s="120"/>
      <c r="EL277" s="120"/>
      <c r="EV277" s="120"/>
      <c r="FF277" s="120"/>
      <c r="FP277" s="120"/>
      <c r="FZ277" s="120"/>
      <c r="GJ277" s="120"/>
      <c r="GT277" s="120"/>
      <c r="HD277" s="120"/>
      <c r="HN277" s="120"/>
      <c r="HX277" s="120"/>
    </row>
    <row xmlns:x14ac="http://schemas.microsoft.com/office/spreadsheetml/2009/9/ac" r="278" s="3" customFormat="true" x14ac:dyDescent="0.25">
      <c r="A278" s="386"/>
      <c r="B278" s="120"/>
      <c r="L278" s="120"/>
      <c r="V278" s="120"/>
      <c r="AF278" s="120"/>
      <c r="AP278" s="120"/>
      <c r="AZ278" s="120"/>
      <c r="BA278" s="120"/>
      <c r="BJ278" s="120"/>
      <c r="BT278" s="120"/>
      <c r="CD278" s="120"/>
      <c r="CN278" s="120"/>
      <c r="CX278" s="120"/>
      <c r="DH278" s="120"/>
      <c r="DR278" s="120"/>
      <c r="EB278" s="120"/>
      <c r="EL278" s="120"/>
      <c r="EV278" s="120"/>
      <c r="FF278" s="120"/>
      <c r="FP278" s="120"/>
      <c r="FZ278" s="120"/>
      <c r="GJ278" s="120"/>
      <c r="GT278" s="120"/>
      <c r="HD278" s="120"/>
      <c r="HN278" s="120"/>
      <c r="HX278" s="120"/>
    </row>
    <row xmlns:x14ac="http://schemas.microsoft.com/office/spreadsheetml/2009/9/ac" r="279" s="3" customFormat="true" x14ac:dyDescent="0.25">
      <c r="A279" s="386"/>
      <c r="B279" s="120"/>
      <c r="L279" s="120"/>
      <c r="V279" s="120"/>
      <c r="AF279" s="120"/>
      <c r="AP279" s="120"/>
      <c r="AZ279" s="120"/>
      <c r="BA279" s="120"/>
      <c r="BJ279" s="120"/>
      <c r="BT279" s="120"/>
      <c r="CD279" s="120"/>
      <c r="CN279" s="120"/>
      <c r="CX279" s="120"/>
      <c r="DH279" s="120"/>
      <c r="DR279" s="120"/>
      <c r="EB279" s="120"/>
      <c r="EL279" s="120"/>
      <c r="EV279" s="120"/>
      <c r="FF279" s="120"/>
      <c r="FP279" s="120"/>
      <c r="FZ279" s="120"/>
      <c r="GJ279" s="120"/>
      <c r="GT279" s="120"/>
      <c r="HD279" s="120"/>
      <c r="HN279" s="120"/>
      <c r="HX279" s="120"/>
    </row>
    <row xmlns:x14ac="http://schemas.microsoft.com/office/spreadsheetml/2009/9/ac" r="280" s="3" customFormat="true" x14ac:dyDescent="0.25">
      <c r="A280" s="386"/>
      <c r="B280" s="120"/>
      <c r="L280" s="120"/>
      <c r="V280" s="120"/>
      <c r="AF280" s="120"/>
      <c r="AP280" s="120"/>
      <c r="AZ280" s="120"/>
      <c r="BA280" s="120"/>
      <c r="BJ280" s="120"/>
      <c r="BT280" s="120"/>
      <c r="CD280" s="120"/>
      <c r="CN280" s="120"/>
      <c r="CX280" s="120"/>
      <c r="DH280" s="120"/>
      <c r="DR280" s="120"/>
      <c r="EB280" s="120"/>
      <c r="EL280" s="120"/>
      <c r="EV280" s="120"/>
      <c r="FF280" s="120"/>
      <c r="FP280" s="120"/>
      <c r="FZ280" s="120"/>
      <c r="GJ280" s="120"/>
      <c r="GT280" s="120"/>
      <c r="HD280" s="120"/>
      <c r="HN280" s="120"/>
      <c r="HX280" s="120"/>
    </row>
    <row xmlns:x14ac="http://schemas.microsoft.com/office/spreadsheetml/2009/9/ac" r="281" s="3" customFormat="true" x14ac:dyDescent="0.25">
      <c r="A281" s="386"/>
      <c r="B281" s="120"/>
      <c r="L281" s="120"/>
      <c r="V281" s="120"/>
      <c r="AF281" s="120"/>
      <c r="AP281" s="120"/>
      <c r="AZ281" s="120"/>
      <c r="BA281" s="120"/>
      <c r="BJ281" s="120"/>
      <c r="BT281" s="120"/>
      <c r="CD281" s="120"/>
      <c r="CN281" s="120"/>
      <c r="CX281" s="120"/>
      <c r="DH281" s="120"/>
      <c r="DR281" s="120"/>
      <c r="EB281" s="120"/>
      <c r="EL281" s="120"/>
      <c r="EV281" s="120"/>
      <c r="FF281" s="120"/>
      <c r="FP281" s="120"/>
      <c r="FZ281" s="120"/>
      <c r="GJ281" s="120"/>
      <c r="GT281" s="120"/>
      <c r="HD281" s="120"/>
      <c r="HN281" s="120"/>
      <c r="HX281" s="120"/>
    </row>
    <row xmlns:x14ac="http://schemas.microsoft.com/office/spreadsheetml/2009/9/ac" r="282" s="3" customFormat="true" x14ac:dyDescent="0.25">
      <c r="A282" s="386"/>
      <c r="B282" s="120"/>
      <c r="L282" s="120"/>
      <c r="V282" s="120"/>
      <c r="AF282" s="120"/>
      <c r="AP282" s="120"/>
      <c r="AZ282" s="120"/>
      <c r="BA282" s="120"/>
      <c r="BJ282" s="120"/>
      <c r="BT282" s="120"/>
      <c r="CD282" s="120"/>
      <c r="CN282" s="120"/>
      <c r="CX282" s="120"/>
      <c r="DH282" s="120"/>
      <c r="DR282" s="120"/>
      <c r="EB282" s="120"/>
      <c r="EL282" s="120"/>
      <c r="EV282" s="120"/>
      <c r="FF282" s="120"/>
      <c r="FP282" s="120"/>
      <c r="FZ282" s="120"/>
      <c r="GJ282" s="120"/>
      <c r="GT282" s="120"/>
      <c r="HD282" s="120"/>
      <c r="HN282" s="120"/>
      <c r="HX282" s="120"/>
    </row>
    <row xmlns:x14ac="http://schemas.microsoft.com/office/spreadsheetml/2009/9/ac" r="283" s="3" customFormat="true" x14ac:dyDescent="0.25">
      <c r="A283" s="386"/>
      <c r="B283" s="120"/>
      <c r="L283" s="120"/>
      <c r="V283" s="120"/>
      <c r="AF283" s="120"/>
      <c r="AP283" s="120"/>
      <c r="AZ283" s="120"/>
      <c r="BA283" s="120"/>
      <c r="BJ283" s="120"/>
      <c r="BT283" s="120"/>
      <c r="CD283" s="120"/>
      <c r="CN283" s="120"/>
      <c r="CX283" s="120"/>
      <c r="DH283" s="120"/>
      <c r="DR283" s="120"/>
      <c r="EB283" s="120"/>
      <c r="EL283" s="120"/>
      <c r="EV283" s="120"/>
      <c r="FF283" s="120"/>
      <c r="FP283" s="120"/>
      <c r="FZ283" s="120"/>
      <c r="GJ283" s="120"/>
      <c r="GT283" s="120"/>
      <c r="HD283" s="120"/>
      <c r="HN283" s="120"/>
      <c r="HX283" s="120"/>
    </row>
    <row xmlns:x14ac="http://schemas.microsoft.com/office/spreadsheetml/2009/9/ac" r="284" s="3" customFormat="true" x14ac:dyDescent="0.25">
      <c r="A284" s="386"/>
      <c r="B284" s="120"/>
      <c r="L284" s="120"/>
      <c r="V284" s="120"/>
      <c r="AF284" s="120"/>
      <c r="AP284" s="120"/>
      <c r="AZ284" s="120"/>
      <c r="BA284" s="120"/>
      <c r="BJ284" s="120"/>
      <c r="BT284" s="120"/>
      <c r="CD284" s="120"/>
      <c r="CN284" s="120"/>
      <c r="CX284" s="120"/>
      <c r="DH284" s="120"/>
      <c r="DR284" s="120"/>
      <c r="EB284" s="120"/>
      <c r="EL284" s="120"/>
      <c r="EV284" s="120"/>
      <c r="FF284" s="120"/>
      <c r="FP284" s="120"/>
      <c r="FZ284" s="120"/>
      <c r="GJ284" s="120"/>
      <c r="GT284" s="120"/>
      <c r="HD284" s="120"/>
      <c r="HN284" s="120"/>
      <c r="HX284" s="120"/>
    </row>
    <row xmlns:x14ac="http://schemas.microsoft.com/office/spreadsheetml/2009/9/ac" r="285" s="3" customFormat="true" x14ac:dyDescent="0.25">
      <c r="A285" s="386"/>
      <c r="B285" s="120"/>
      <c r="L285" s="120"/>
      <c r="V285" s="120"/>
      <c r="AF285" s="120"/>
      <c r="AP285" s="120"/>
      <c r="AZ285" s="120"/>
      <c r="BA285" s="120"/>
      <c r="BJ285" s="120"/>
      <c r="BT285" s="120"/>
      <c r="CD285" s="120"/>
      <c r="CN285" s="120"/>
      <c r="CX285" s="120"/>
      <c r="DH285" s="120"/>
      <c r="DR285" s="120"/>
      <c r="EB285" s="120"/>
      <c r="EL285" s="120"/>
      <c r="EV285" s="120"/>
      <c r="FF285" s="120"/>
      <c r="FP285" s="120"/>
      <c r="FZ285" s="120"/>
      <c r="GJ285" s="120"/>
      <c r="GT285" s="120"/>
      <c r="HD285" s="120"/>
      <c r="HN285" s="120"/>
      <c r="HX285" s="120"/>
    </row>
    <row xmlns:x14ac="http://schemas.microsoft.com/office/spreadsheetml/2009/9/ac" r="286" s="3" customFormat="true" x14ac:dyDescent="0.25">
      <c r="A286" s="386"/>
      <c r="B286" s="120"/>
      <c r="L286" s="120"/>
      <c r="V286" s="120"/>
      <c r="AF286" s="120"/>
      <c r="AP286" s="120"/>
      <c r="AZ286" s="120"/>
      <c r="BA286" s="120"/>
      <c r="BJ286" s="120"/>
      <c r="BT286" s="120"/>
      <c r="CD286" s="120"/>
      <c r="CN286" s="120"/>
      <c r="CX286" s="120"/>
      <c r="DH286" s="120"/>
      <c r="DR286" s="120"/>
      <c r="EB286" s="120"/>
      <c r="EL286" s="120"/>
      <c r="EV286" s="120"/>
      <c r="FF286" s="120"/>
      <c r="FP286" s="120"/>
      <c r="FZ286" s="120"/>
      <c r="GJ286" s="120"/>
      <c r="GT286" s="120"/>
      <c r="HD286" s="120"/>
      <c r="HN286" s="120"/>
      <c r="HX286" s="120"/>
    </row>
    <row xmlns:x14ac="http://schemas.microsoft.com/office/spreadsheetml/2009/9/ac" r="287" s="3" customFormat="true" x14ac:dyDescent="0.25">
      <c r="A287" s="386"/>
      <c r="B287" s="120"/>
      <c r="L287" s="120"/>
      <c r="V287" s="120"/>
      <c r="AF287" s="120"/>
      <c r="AP287" s="120"/>
      <c r="AZ287" s="120"/>
      <c r="BA287" s="120"/>
      <c r="BJ287" s="120"/>
      <c r="BT287" s="120"/>
      <c r="CD287" s="120"/>
      <c r="CN287" s="120"/>
      <c r="CX287" s="120"/>
      <c r="DH287" s="120"/>
      <c r="DR287" s="120"/>
      <c r="EB287" s="120"/>
      <c r="EL287" s="120"/>
      <c r="EV287" s="120"/>
      <c r="FF287" s="120"/>
      <c r="FP287" s="120"/>
      <c r="FZ287" s="120"/>
      <c r="GJ287" s="120"/>
      <c r="GT287" s="120"/>
      <c r="HD287" s="120"/>
      <c r="HN287" s="120"/>
      <c r="HX287" s="120"/>
    </row>
    <row xmlns:x14ac="http://schemas.microsoft.com/office/spreadsheetml/2009/9/ac" r="288" s="3" customFormat="true" x14ac:dyDescent="0.25">
      <c r="A288" s="386"/>
      <c r="B288" s="120"/>
      <c r="L288" s="120"/>
      <c r="V288" s="120"/>
      <c r="AF288" s="120"/>
      <c r="AP288" s="120"/>
      <c r="AZ288" s="120"/>
      <c r="BA288" s="120"/>
      <c r="BJ288" s="120"/>
      <c r="BT288" s="120"/>
      <c r="CD288" s="120"/>
      <c r="CN288" s="120"/>
      <c r="CX288" s="120"/>
      <c r="DH288" s="120"/>
      <c r="DR288" s="120"/>
      <c r="EB288" s="120"/>
      <c r="EL288" s="120"/>
      <c r="EV288" s="120"/>
      <c r="FF288" s="120"/>
      <c r="FP288" s="120"/>
      <c r="FZ288" s="120"/>
      <c r="GJ288" s="120"/>
      <c r="GT288" s="120"/>
      <c r="HD288" s="120"/>
      <c r="HN288" s="120"/>
      <c r="HX288" s="120"/>
    </row>
    <row xmlns:x14ac="http://schemas.microsoft.com/office/spreadsheetml/2009/9/ac" r="289" s="3" customFormat="true" x14ac:dyDescent="0.25">
      <c r="A289" s="386"/>
      <c r="B289" s="120"/>
      <c r="L289" s="120"/>
      <c r="V289" s="120"/>
      <c r="AF289" s="120"/>
      <c r="AP289" s="120"/>
      <c r="AZ289" s="120"/>
      <c r="BA289" s="120"/>
      <c r="BJ289" s="120"/>
      <c r="BT289" s="120"/>
      <c r="CD289" s="120"/>
      <c r="CN289" s="120"/>
      <c r="CX289" s="120"/>
      <c r="DH289" s="120"/>
      <c r="DR289" s="120"/>
      <c r="EB289" s="120"/>
      <c r="EL289" s="120"/>
      <c r="EV289" s="120"/>
      <c r="FF289" s="120"/>
      <c r="FP289" s="120"/>
      <c r="FZ289" s="120"/>
      <c r="GJ289" s="120"/>
      <c r="GT289" s="120"/>
      <c r="HD289" s="120"/>
      <c r="HN289" s="120"/>
      <c r="HX289" s="120"/>
    </row>
    <row xmlns:x14ac="http://schemas.microsoft.com/office/spreadsheetml/2009/9/ac" r="290" s="3" customFormat="true" x14ac:dyDescent="0.25">
      <c r="A290" s="386"/>
      <c r="B290" s="120"/>
      <c r="L290" s="120"/>
      <c r="V290" s="120"/>
      <c r="AF290" s="120"/>
      <c r="AP290" s="120"/>
      <c r="AZ290" s="120"/>
      <c r="BA290" s="120"/>
      <c r="BJ290" s="120"/>
      <c r="BT290" s="120"/>
      <c r="CD290" s="120"/>
      <c r="CN290" s="120"/>
      <c r="CX290" s="120"/>
      <c r="DH290" s="120"/>
      <c r="DR290" s="120"/>
      <c r="EB290" s="120"/>
      <c r="EL290" s="120"/>
      <c r="EV290" s="120"/>
      <c r="FF290" s="120"/>
      <c r="FP290" s="120"/>
      <c r="FZ290" s="120"/>
      <c r="GJ290" s="120"/>
      <c r="GT290" s="120"/>
      <c r="HD290" s="120"/>
      <c r="HN290" s="120"/>
      <c r="HX290" s="120"/>
    </row>
    <row xmlns:x14ac="http://schemas.microsoft.com/office/spreadsheetml/2009/9/ac" r="291" s="3" customFormat="true" x14ac:dyDescent="0.25">
      <c r="A291" s="386"/>
      <c r="B291" s="120"/>
      <c r="L291" s="120"/>
      <c r="V291" s="120"/>
      <c r="AF291" s="120"/>
      <c r="AP291" s="120"/>
      <c r="AZ291" s="120"/>
      <c r="BA291" s="120"/>
      <c r="BJ291" s="120"/>
      <c r="BT291" s="120"/>
      <c r="CD291" s="120"/>
      <c r="CN291" s="120"/>
      <c r="CX291" s="120"/>
      <c r="DH291" s="120"/>
      <c r="DR291" s="120"/>
      <c r="EB291" s="120"/>
      <c r="EL291" s="120"/>
      <c r="EV291" s="120"/>
      <c r="FF291" s="120"/>
      <c r="FP291" s="120"/>
      <c r="FZ291" s="120"/>
      <c r="GJ291" s="120"/>
      <c r="GT291" s="120"/>
      <c r="HD291" s="120"/>
      <c r="HN291" s="120"/>
      <c r="HX291" s="120"/>
    </row>
    <row xmlns:x14ac="http://schemas.microsoft.com/office/spreadsheetml/2009/9/ac" r="292" s="3" customFormat="true" x14ac:dyDescent="0.25">
      <c r="A292" s="386"/>
      <c r="B292" s="120"/>
      <c r="L292" s="120"/>
      <c r="V292" s="120"/>
      <c r="AF292" s="120"/>
      <c r="AP292" s="120"/>
      <c r="AZ292" s="120"/>
      <c r="BA292" s="120"/>
      <c r="BJ292" s="120"/>
      <c r="BT292" s="120"/>
      <c r="CD292" s="120"/>
      <c r="CN292" s="120"/>
      <c r="CX292" s="120"/>
      <c r="DH292" s="120"/>
      <c r="DR292" s="120"/>
      <c r="EB292" s="120"/>
      <c r="EL292" s="120"/>
      <c r="EV292" s="120"/>
      <c r="FF292" s="120"/>
      <c r="FP292" s="120"/>
      <c r="FZ292" s="120"/>
      <c r="GJ292" s="120"/>
      <c r="GT292" s="120"/>
      <c r="HD292" s="120"/>
      <c r="HN292" s="120"/>
      <c r="HX292" s="120"/>
    </row>
    <row xmlns:x14ac="http://schemas.microsoft.com/office/spreadsheetml/2009/9/ac" r="293" s="3" customFormat="true" x14ac:dyDescent="0.25">
      <c r="A293" s="386"/>
      <c r="B293" s="120"/>
      <c r="L293" s="120"/>
      <c r="V293" s="120"/>
      <c r="AF293" s="120"/>
      <c r="AP293" s="120"/>
      <c r="AZ293" s="120"/>
      <c r="BA293" s="120"/>
      <c r="BJ293" s="120"/>
      <c r="BT293" s="120"/>
      <c r="CD293" s="120"/>
      <c r="CN293" s="120"/>
      <c r="CX293" s="120"/>
      <c r="DH293" s="120"/>
      <c r="DR293" s="120"/>
      <c r="EB293" s="120"/>
      <c r="EL293" s="120"/>
      <c r="EV293" s="120"/>
      <c r="FF293" s="120"/>
      <c r="FP293" s="120"/>
      <c r="FZ293" s="120"/>
      <c r="GJ293" s="120"/>
      <c r="GT293" s="120"/>
      <c r="HD293" s="120"/>
      <c r="HN293" s="120"/>
      <c r="HX293" s="120"/>
    </row>
    <row xmlns:x14ac="http://schemas.microsoft.com/office/spreadsheetml/2009/9/ac" r="294" s="3" customFormat="true" x14ac:dyDescent="0.25">
      <c r="A294" s="386"/>
      <c r="B294" s="120"/>
      <c r="L294" s="120"/>
      <c r="V294" s="120"/>
      <c r="AF294" s="120"/>
      <c r="AP294" s="120"/>
      <c r="AZ294" s="120"/>
      <c r="BA294" s="120"/>
      <c r="BJ294" s="120"/>
      <c r="BT294" s="120"/>
      <c r="CD294" s="120"/>
      <c r="CN294" s="120"/>
      <c r="CX294" s="120"/>
      <c r="DH294" s="120"/>
      <c r="DR294" s="120"/>
      <c r="EB294" s="120"/>
      <c r="EL294" s="120"/>
      <c r="EV294" s="120"/>
      <c r="FF294" s="120"/>
      <c r="FP294" s="120"/>
      <c r="FZ294" s="120"/>
      <c r="GJ294" s="120"/>
      <c r="GT294" s="120"/>
      <c r="HD294" s="120"/>
      <c r="HN294" s="120"/>
      <c r="HX294" s="120"/>
    </row>
    <row xmlns:x14ac="http://schemas.microsoft.com/office/spreadsheetml/2009/9/ac" r="295" s="3" customFormat="true" x14ac:dyDescent="0.25">
      <c r="A295" s="386"/>
      <c r="B295" s="120"/>
      <c r="L295" s="120"/>
      <c r="V295" s="120"/>
      <c r="AF295" s="120"/>
      <c r="AP295" s="120"/>
      <c r="AZ295" s="120"/>
      <c r="BA295" s="120"/>
      <c r="BJ295" s="120"/>
      <c r="BT295" s="120"/>
      <c r="CD295" s="120"/>
      <c r="CN295" s="120"/>
      <c r="CX295" s="120"/>
      <c r="DH295" s="120"/>
      <c r="DR295" s="120"/>
      <c r="EB295" s="120"/>
      <c r="EL295" s="120"/>
      <c r="EV295" s="120"/>
      <c r="FF295" s="120"/>
      <c r="FP295" s="120"/>
      <c r="FZ295" s="120"/>
      <c r="GJ295" s="120"/>
      <c r="GT295" s="120"/>
      <c r="HD295" s="120"/>
      <c r="HN295" s="120"/>
      <c r="HX295" s="120"/>
    </row>
    <row xmlns:x14ac="http://schemas.microsoft.com/office/spreadsheetml/2009/9/ac" r="296" s="3" customFormat="true" x14ac:dyDescent="0.25">
      <c r="A296" s="386"/>
      <c r="B296" s="120"/>
      <c r="L296" s="120"/>
      <c r="V296" s="120"/>
      <c r="AF296" s="120"/>
      <c r="AP296" s="120"/>
      <c r="AZ296" s="120"/>
      <c r="BA296" s="120"/>
      <c r="BJ296" s="120"/>
      <c r="BT296" s="120"/>
      <c r="CD296" s="120"/>
      <c r="CN296" s="120"/>
      <c r="CX296" s="120"/>
      <c r="DH296" s="120"/>
      <c r="DR296" s="120"/>
      <c r="EB296" s="120"/>
      <c r="EL296" s="120"/>
      <c r="EV296" s="120"/>
      <c r="FF296" s="120"/>
      <c r="FP296" s="120"/>
      <c r="FZ296" s="120"/>
      <c r="GJ296" s="120"/>
      <c r="GT296" s="120"/>
      <c r="HD296" s="120"/>
      <c r="HN296" s="120"/>
      <c r="HX296" s="120"/>
    </row>
    <row xmlns:x14ac="http://schemas.microsoft.com/office/spreadsheetml/2009/9/ac" r="297" s="3" customFormat="true" x14ac:dyDescent="0.25">
      <c r="A297" s="386"/>
      <c r="B297" s="120"/>
      <c r="L297" s="120"/>
      <c r="V297" s="120"/>
      <c r="AF297" s="120"/>
      <c r="AP297" s="120"/>
      <c r="AZ297" s="120"/>
      <c r="BA297" s="120"/>
      <c r="BJ297" s="120"/>
      <c r="BT297" s="120"/>
      <c r="CD297" s="120"/>
      <c r="CN297" s="120"/>
      <c r="CX297" s="120"/>
      <c r="DH297" s="120"/>
      <c r="DR297" s="120"/>
      <c r="EB297" s="120"/>
      <c r="EL297" s="120"/>
      <c r="EV297" s="120"/>
      <c r="FF297" s="120"/>
      <c r="FP297" s="120"/>
      <c r="FZ297" s="120"/>
      <c r="GJ297" s="120"/>
      <c r="GT297" s="120"/>
      <c r="HD297" s="120"/>
      <c r="HN297" s="120"/>
      <c r="HX297" s="120"/>
    </row>
    <row xmlns:x14ac="http://schemas.microsoft.com/office/spreadsheetml/2009/9/ac" r="298" s="3" customFormat="true" x14ac:dyDescent="0.25">
      <c r="A298" s="386"/>
      <c r="B298" s="120"/>
      <c r="L298" s="120"/>
      <c r="V298" s="120"/>
      <c r="AF298" s="120"/>
      <c r="AP298" s="120"/>
      <c r="AZ298" s="120"/>
      <c r="BA298" s="120"/>
      <c r="BJ298" s="120"/>
      <c r="BT298" s="120"/>
      <c r="CD298" s="120"/>
      <c r="CN298" s="120"/>
      <c r="CX298" s="120"/>
      <c r="DH298" s="120"/>
      <c r="DR298" s="120"/>
      <c r="EB298" s="120"/>
      <c r="EL298" s="120"/>
      <c r="EV298" s="120"/>
      <c r="FF298" s="120"/>
      <c r="FP298" s="120"/>
      <c r="FZ298" s="120"/>
      <c r="GJ298" s="120"/>
      <c r="GT298" s="120"/>
      <c r="HD298" s="120"/>
      <c r="HN298" s="120"/>
      <c r="HX298" s="120"/>
    </row>
    <row xmlns:x14ac="http://schemas.microsoft.com/office/spreadsheetml/2009/9/ac" r="299" s="3" customFormat="true" x14ac:dyDescent="0.25">
      <c r="A299" s="386"/>
      <c r="B299" s="120"/>
      <c r="L299" s="120"/>
      <c r="V299" s="120"/>
      <c r="AF299" s="120"/>
      <c r="AP299" s="120"/>
      <c r="AZ299" s="120"/>
      <c r="BA299" s="120"/>
      <c r="BJ299" s="120"/>
      <c r="BT299" s="120"/>
      <c r="CD299" s="120"/>
      <c r="CN299" s="120"/>
      <c r="CX299" s="120"/>
      <c r="DH299" s="120"/>
      <c r="DR299" s="120"/>
      <c r="EB299" s="120"/>
      <c r="EL299" s="120"/>
      <c r="EV299" s="120"/>
      <c r="FF299" s="120"/>
      <c r="FP299" s="120"/>
      <c r="FZ299" s="120"/>
      <c r="GJ299" s="120"/>
      <c r="GT299" s="120"/>
      <c r="HD299" s="120"/>
      <c r="HN299" s="120"/>
      <c r="HX299" s="120"/>
    </row>
    <row xmlns:x14ac="http://schemas.microsoft.com/office/spreadsheetml/2009/9/ac" r="300" s="3" customFormat="true" x14ac:dyDescent="0.25">
      <c r="A300" s="386"/>
      <c r="B300" s="120"/>
      <c r="L300" s="120"/>
      <c r="V300" s="120"/>
      <c r="AF300" s="120"/>
      <c r="AP300" s="120"/>
      <c r="AZ300" s="120"/>
      <c r="BA300" s="120"/>
      <c r="BJ300" s="120"/>
      <c r="BT300" s="120"/>
      <c r="CD300" s="120"/>
      <c r="CN300" s="120"/>
      <c r="CX300" s="120"/>
      <c r="DH300" s="120"/>
      <c r="DR300" s="120"/>
      <c r="EB300" s="120"/>
      <c r="EL300" s="120"/>
      <c r="EV300" s="120"/>
      <c r="FF300" s="120"/>
      <c r="FP300" s="120"/>
      <c r="FZ300" s="120"/>
      <c r="GJ300" s="120"/>
      <c r="GT300" s="120"/>
      <c r="HD300" s="120"/>
      <c r="HN300" s="120"/>
      <c r="HX300" s="120"/>
    </row>
    <row xmlns:x14ac="http://schemas.microsoft.com/office/spreadsheetml/2009/9/ac" r="301" s="3" customFormat="true" x14ac:dyDescent="0.25">
      <c r="A301" s="386"/>
      <c r="B301" s="120"/>
      <c r="L301" s="120"/>
      <c r="V301" s="120"/>
      <c r="AF301" s="120"/>
      <c r="AP301" s="120"/>
      <c r="AZ301" s="120"/>
      <c r="BA301" s="120"/>
      <c r="BJ301" s="120"/>
      <c r="BT301" s="120"/>
      <c r="CD301" s="120"/>
      <c r="CN301" s="120"/>
      <c r="CX301" s="120"/>
      <c r="DH301" s="120"/>
      <c r="DR301" s="120"/>
      <c r="EB301" s="120"/>
      <c r="EL301" s="120"/>
      <c r="EV301" s="120"/>
      <c r="FF301" s="120"/>
      <c r="FP301" s="120"/>
      <c r="FZ301" s="120"/>
      <c r="GJ301" s="120"/>
      <c r="GT301" s="120"/>
      <c r="HD301" s="120"/>
      <c r="HN301" s="120"/>
      <c r="HX301" s="120"/>
    </row>
    <row xmlns:x14ac="http://schemas.microsoft.com/office/spreadsheetml/2009/9/ac" r="302" s="3" customFormat="true" x14ac:dyDescent="0.25">
      <c r="A302" s="386"/>
      <c r="B302" s="120"/>
      <c r="L302" s="120"/>
      <c r="V302" s="120"/>
      <c r="AF302" s="120"/>
      <c r="AP302" s="120"/>
      <c r="AZ302" s="120"/>
      <c r="BA302" s="120"/>
      <c r="BJ302" s="120"/>
      <c r="BT302" s="120"/>
      <c r="CD302" s="120"/>
      <c r="CN302" s="120"/>
      <c r="CX302" s="120"/>
      <c r="DH302" s="120"/>
      <c r="DR302" s="120"/>
      <c r="EB302" s="120"/>
      <c r="EL302" s="120"/>
      <c r="EV302" s="120"/>
      <c r="FF302" s="120"/>
      <c r="FP302" s="120"/>
      <c r="FZ302" s="120"/>
      <c r="GJ302" s="120"/>
      <c r="GT302" s="120"/>
      <c r="HD302" s="120"/>
      <c r="HN302" s="120"/>
      <c r="HX302" s="120"/>
    </row>
    <row xmlns:x14ac="http://schemas.microsoft.com/office/spreadsheetml/2009/9/ac" r="303" s="3" customFormat="true" x14ac:dyDescent="0.25">
      <c r="A303" s="386"/>
      <c r="B303" s="120"/>
      <c r="L303" s="120"/>
      <c r="V303" s="120"/>
      <c r="AF303" s="120"/>
      <c r="AP303" s="120"/>
      <c r="AZ303" s="120"/>
      <c r="BA303" s="120"/>
      <c r="BJ303" s="120"/>
      <c r="BT303" s="120"/>
      <c r="CD303" s="120"/>
      <c r="CN303" s="120"/>
      <c r="CX303" s="120"/>
      <c r="DH303" s="120"/>
      <c r="DR303" s="120"/>
      <c r="EB303" s="120"/>
      <c r="EL303" s="120"/>
      <c r="EV303" s="120"/>
      <c r="FF303" s="120"/>
      <c r="FP303" s="120"/>
      <c r="FZ303" s="120"/>
      <c r="GJ303" s="120"/>
      <c r="GT303" s="120"/>
      <c r="HD303" s="120"/>
      <c r="HN303" s="120"/>
      <c r="HX303" s="120"/>
    </row>
    <row xmlns:x14ac="http://schemas.microsoft.com/office/spreadsheetml/2009/9/ac" r="304" s="3" customFormat="true" x14ac:dyDescent="0.25">
      <c r="A304" s="386"/>
      <c r="B304" s="120"/>
      <c r="L304" s="120"/>
      <c r="V304" s="120"/>
      <c r="AF304" s="120"/>
      <c r="AP304" s="120"/>
      <c r="AZ304" s="120"/>
      <c r="BA304" s="120"/>
      <c r="BJ304" s="120"/>
      <c r="BT304" s="120"/>
      <c r="CD304" s="120"/>
      <c r="CN304" s="120"/>
      <c r="CX304" s="120"/>
      <c r="DH304" s="120"/>
      <c r="DR304" s="120"/>
      <c r="EB304" s="120"/>
      <c r="EL304" s="120"/>
      <c r="EV304" s="120"/>
      <c r="FF304" s="120"/>
      <c r="FP304" s="120"/>
      <c r="FZ304" s="120"/>
      <c r="GJ304" s="120"/>
      <c r="GT304" s="120"/>
      <c r="HD304" s="120"/>
      <c r="HN304" s="120"/>
      <c r="HX304" s="120"/>
    </row>
    <row xmlns:x14ac="http://schemas.microsoft.com/office/spreadsheetml/2009/9/ac" r="305" s="3" customFormat="true" x14ac:dyDescent="0.25">
      <c r="A305" s="386"/>
      <c r="B305" s="120"/>
      <c r="L305" s="120"/>
      <c r="V305" s="120"/>
      <c r="AF305" s="120"/>
      <c r="AP305" s="120"/>
      <c r="AZ305" s="120"/>
      <c r="BA305" s="120"/>
      <c r="BJ305" s="120"/>
      <c r="BT305" s="120"/>
      <c r="CD305" s="120"/>
      <c r="CN305" s="120"/>
      <c r="CX305" s="120"/>
      <c r="DH305" s="120"/>
      <c r="DR305" s="120"/>
      <c r="EB305" s="120"/>
      <c r="EL305" s="120"/>
      <c r="EV305" s="120"/>
      <c r="FF305" s="120"/>
      <c r="FP305" s="120"/>
      <c r="FZ305" s="120"/>
      <c r="GJ305" s="120"/>
      <c r="GT305" s="120"/>
      <c r="HD305" s="120"/>
      <c r="HN305" s="120"/>
      <c r="HX305" s="120"/>
    </row>
    <row xmlns:x14ac="http://schemas.microsoft.com/office/spreadsheetml/2009/9/ac" r="306" s="3" customFormat="true" x14ac:dyDescent="0.25">
      <c r="A306" s="386"/>
      <c r="B306" s="120"/>
      <c r="L306" s="120"/>
      <c r="V306" s="120"/>
      <c r="AF306" s="120"/>
      <c r="AP306" s="120"/>
      <c r="AZ306" s="120"/>
      <c r="BA306" s="120"/>
      <c r="BJ306" s="120"/>
      <c r="BT306" s="120"/>
      <c r="CD306" s="120"/>
      <c r="CN306" s="120"/>
      <c r="CX306" s="120"/>
      <c r="DH306" s="120"/>
      <c r="DR306" s="120"/>
      <c r="EB306" s="120"/>
      <c r="EL306" s="120"/>
      <c r="EV306" s="120"/>
      <c r="FF306" s="120"/>
      <c r="FP306" s="120"/>
      <c r="FZ306" s="120"/>
      <c r="GJ306" s="120"/>
      <c r="GT306" s="120"/>
      <c r="HD306" s="120"/>
      <c r="HN306" s="120"/>
      <c r="HX306" s="120"/>
    </row>
    <row xmlns:x14ac="http://schemas.microsoft.com/office/spreadsheetml/2009/9/ac" r="307" s="3" customFormat="true" x14ac:dyDescent="0.25">
      <c r="A307" s="386"/>
      <c r="B307" s="120"/>
      <c r="L307" s="120"/>
      <c r="V307" s="120"/>
      <c r="AF307" s="120"/>
      <c r="AP307" s="120"/>
      <c r="AZ307" s="120"/>
      <c r="BA307" s="120"/>
      <c r="BJ307" s="120"/>
      <c r="BT307" s="120"/>
      <c r="CD307" s="120"/>
      <c r="CN307" s="120"/>
      <c r="CX307" s="120"/>
      <c r="DH307" s="120"/>
      <c r="DR307" s="120"/>
      <c r="EB307" s="120"/>
      <c r="EL307" s="120"/>
      <c r="EV307" s="120"/>
      <c r="FF307" s="120"/>
      <c r="FP307" s="120"/>
      <c r="FZ307" s="120"/>
      <c r="GJ307" s="120"/>
      <c r="GT307" s="120"/>
      <c r="HD307" s="120"/>
      <c r="HN307" s="120"/>
      <c r="HX307" s="120"/>
    </row>
    <row xmlns:x14ac="http://schemas.microsoft.com/office/spreadsheetml/2009/9/ac" r="308" s="3" customFormat="true" x14ac:dyDescent="0.25">
      <c r="A308" s="386"/>
      <c r="B308" s="120"/>
      <c r="L308" s="120"/>
      <c r="V308" s="120"/>
      <c r="AF308" s="120"/>
      <c r="AP308" s="120"/>
      <c r="AZ308" s="120"/>
      <c r="BA308" s="120"/>
      <c r="BJ308" s="120"/>
      <c r="BT308" s="120"/>
      <c r="CD308" s="120"/>
      <c r="CN308" s="120"/>
      <c r="CX308" s="120"/>
      <c r="DH308" s="120"/>
      <c r="DR308" s="120"/>
      <c r="EB308" s="120"/>
      <c r="EL308" s="120"/>
      <c r="EV308" s="120"/>
      <c r="FF308" s="120"/>
      <c r="FP308" s="120"/>
      <c r="FZ308" s="120"/>
      <c r="GJ308" s="120"/>
      <c r="GT308" s="120"/>
      <c r="HD308" s="120"/>
      <c r="HN308" s="120"/>
      <c r="HX308" s="120"/>
    </row>
    <row xmlns:x14ac="http://schemas.microsoft.com/office/spreadsheetml/2009/9/ac" r="309" s="3" customFormat="true" x14ac:dyDescent="0.25">
      <c r="A309" s="386"/>
      <c r="B309" s="120"/>
      <c r="L309" s="120"/>
      <c r="V309" s="120"/>
      <c r="AF309" s="120"/>
      <c r="AP309" s="120"/>
      <c r="AZ309" s="120"/>
      <c r="BA309" s="120"/>
      <c r="BJ309" s="120"/>
      <c r="BT309" s="120"/>
      <c r="CD309" s="120"/>
      <c r="CN309" s="120"/>
      <c r="CX309" s="120"/>
      <c r="DH309" s="120"/>
      <c r="DR309" s="120"/>
      <c r="EB309" s="120"/>
      <c r="EL309" s="120"/>
      <c r="EV309" s="120"/>
      <c r="FF309" s="120"/>
      <c r="FP309" s="120"/>
      <c r="FZ309" s="120"/>
      <c r="GJ309" s="120"/>
      <c r="GT309" s="120"/>
      <c r="HD309" s="120"/>
      <c r="HN309" s="120"/>
      <c r="HX309" s="120"/>
    </row>
    <row xmlns:x14ac="http://schemas.microsoft.com/office/spreadsheetml/2009/9/ac" r="310" s="3" customFormat="true" x14ac:dyDescent="0.25">
      <c r="A310" s="386"/>
      <c r="B310" s="120"/>
      <c r="L310" s="120"/>
      <c r="V310" s="120"/>
      <c r="AF310" s="120"/>
      <c r="AP310" s="120"/>
      <c r="AZ310" s="120"/>
      <c r="BA310" s="120"/>
      <c r="BJ310" s="120"/>
      <c r="BT310" s="120"/>
      <c r="CD310" s="120"/>
      <c r="CN310" s="120"/>
      <c r="CX310" s="120"/>
      <c r="DH310" s="120"/>
      <c r="DR310" s="120"/>
      <c r="EB310" s="120"/>
      <c r="EL310" s="120"/>
      <c r="EV310" s="120"/>
      <c r="FF310" s="120"/>
      <c r="FP310" s="120"/>
      <c r="FZ310" s="120"/>
      <c r="GJ310" s="120"/>
      <c r="GT310" s="120"/>
      <c r="HD310" s="120"/>
      <c r="HN310" s="120"/>
      <c r="HX310" s="120"/>
    </row>
    <row xmlns:x14ac="http://schemas.microsoft.com/office/spreadsheetml/2009/9/ac" r="311" s="3" customFormat="true" x14ac:dyDescent="0.25">
      <c r="A311" s="386"/>
      <c r="B311" s="120"/>
      <c r="L311" s="120"/>
      <c r="V311" s="120"/>
      <c r="AF311" s="120"/>
      <c r="AP311" s="120"/>
      <c r="AZ311" s="120"/>
      <c r="BA311" s="120"/>
      <c r="BJ311" s="120"/>
      <c r="BT311" s="120"/>
      <c r="CD311" s="120"/>
      <c r="CN311" s="120"/>
      <c r="CX311" s="120"/>
      <c r="DH311" s="120"/>
      <c r="DR311" s="120"/>
      <c r="EB311" s="120"/>
      <c r="EL311" s="120"/>
      <c r="EV311" s="120"/>
      <c r="FF311" s="120"/>
      <c r="FP311" s="120"/>
      <c r="FZ311" s="120"/>
      <c r="GJ311" s="120"/>
      <c r="GT311" s="120"/>
      <c r="HD311" s="120"/>
      <c r="HN311" s="120"/>
      <c r="HX311" s="120"/>
    </row>
    <row xmlns:x14ac="http://schemas.microsoft.com/office/spreadsheetml/2009/9/ac" r="312" s="3" customFormat="true" x14ac:dyDescent="0.25">
      <c r="A312" s="386"/>
      <c r="B312" s="120"/>
      <c r="L312" s="120"/>
      <c r="V312" s="120"/>
      <c r="AF312" s="120"/>
      <c r="AP312" s="120"/>
      <c r="AZ312" s="120"/>
      <c r="BA312" s="120"/>
      <c r="BJ312" s="120"/>
      <c r="BT312" s="120"/>
      <c r="CD312" s="120"/>
      <c r="CN312" s="120"/>
      <c r="CX312" s="120"/>
      <c r="DH312" s="120"/>
      <c r="DR312" s="120"/>
      <c r="EB312" s="120"/>
      <c r="EL312" s="120"/>
      <c r="EV312" s="120"/>
      <c r="FF312" s="120"/>
      <c r="FP312" s="120"/>
      <c r="FZ312" s="120"/>
      <c r="GJ312" s="120"/>
      <c r="GT312" s="120"/>
      <c r="HD312" s="120"/>
      <c r="HN312" s="120"/>
      <c r="HX312" s="120"/>
    </row>
    <row xmlns:x14ac="http://schemas.microsoft.com/office/spreadsheetml/2009/9/ac" r="313" s="3" customFormat="true" x14ac:dyDescent="0.25">
      <c r="A313" s="386"/>
      <c r="B313" s="120"/>
      <c r="L313" s="120"/>
      <c r="V313" s="120"/>
      <c r="AF313" s="120"/>
      <c r="AP313" s="120"/>
      <c r="AZ313" s="120"/>
      <c r="BA313" s="120"/>
      <c r="BJ313" s="120"/>
      <c r="BT313" s="120"/>
      <c r="CD313" s="120"/>
      <c r="CN313" s="120"/>
      <c r="CX313" s="120"/>
      <c r="DH313" s="120"/>
      <c r="DR313" s="120"/>
      <c r="EB313" s="120"/>
      <c r="EL313" s="120"/>
      <c r="EV313" s="120"/>
      <c r="FF313" s="120"/>
      <c r="FP313" s="120"/>
      <c r="FZ313" s="120"/>
      <c r="GJ313" s="120"/>
      <c r="GT313" s="120"/>
      <c r="HD313" s="120"/>
      <c r="HN313" s="120"/>
      <c r="HX313" s="120"/>
    </row>
    <row xmlns:x14ac="http://schemas.microsoft.com/office/spreadsheetml/2009/9/ac" r="314" s="3" customFormat="true" x14ac:dyDescent="0.25">
      <c r="A314" s="386"/>
      <c r="B314" s="120"/>
      <c r="L314" s="120"/>
      <c r="V314" s="120"/>
      <c r="AF314" s="120"/>
      <c r="AP314" s="120"/>
      <c r="AZ314" s="120"/>
      <c r="BA314" s="120"/>
      <c r="BJ314" s="120"/>
      <c r="BT314" s="120"/>
      <c r="CD314" s="120"/>
      <c r="CN314" s="120"/>
      <c r="CX314" s="120"/>
      <c r="DH314" s="120"/>
      <c r="DR314" s="120"/>
      <c r="EB314" s="120"/>
      <c r="EL314" s="120"/>
      <c r="EV314" s="120"/>
      <c r="FF314" s="120"/>
      <c r="FP314" s="120"/>
      <c r="FZ314" s="120"/>
      <c r="GJ314" s="120"/>
      <c r="GT314" s="120"/>
      <c r="HD314" s="120"/>
      <c r="HN314" s="120"/>
      <c r="HX314" s="120"/>
    </row>
    <row xmlns:x14ac="http://schemas.microsoft.com/office/spreadsheetml/2009/9/ac" r="315" s="3" customFormat="true" x14ac:dyDescent="0.25">
      <c r="A315" s="386"/>
      <c r="B315" s="120"/>
      <c r="L315" s="120"/>
      <c r="V315" s="120"/>
      <c r="AF315" s="120"/>
      <c r="AP315" s="120"/>
      <c r="AZ315" s="120"/>
      <c r="BA315" s="120"/>
      <c r="BJ315" s="120"/>
      <c r="BT315" s="120"/>
      <c r="CD315" s="120"/>
      <c r="CN315" s="120"/>
      <c r="CX315" s="120"/>
      <c r="DH315" s="120"/>
      <c r="DR315" s="120"/>
      <c r="EB315" s="120"/>
      <c r="EL315" s="120"/>
      <c r="EV315" s="120"/>
      <c r="FF315" s="120"/>
      <c r="FP315" s="120"/>
      <c r="FZ315" s="120"/>
      <c r="GJ315" s="120"/>
      <c r="GT315" s="120"/>
      <c r="HD315" s="120"/>
      <c r="HN315" s="120"/>
      <c r="HX315" s="120"/>
    </row>
    <row xmlns:x14ac="http://schemas.microsoft.com/office/spreadsheetml/2009/9/ac" r="316" s="3" customFormat="true" x14ac:dyDescent="0.25">
      <c r="A316" s="386"/>
      <c r="B316" s="120"/>
      <c r="L316" s="120"/>
      <c r="V316" s="120"/>
      <c r="AF316" s="120"/>
      <c r="AP316" s="120"/>
      <c r="AZ316" s="120"/>
      <c r="BA316" s="120"/>
      <c r="BJ316" s="120"/>
      <c r="BT316" s="120"/>
      <c r="CD316" s="120"/>
      <c r="CN316" s="120"/>
      <c r="CX316" s="120"/>
      <c r="DH316" s="120"/>
      <c r="DR316" s="120"/>
      <c r="EB316" s="120"/>
      <c r="EL316" s="120"/>
      <c r="EV316" s="120"/>
      <c r="FF316" s="120"/>
      <c r="FP316" s="120"/>
      <c r="FZ316" s="120"/>
      <c r="GJ316" s="120"/>
      <c r="GT316" s="120"/>
      <c r="HD316" s="120"/>
      <c r="HN316" s="120"/>
      <c r="HX316" s="120"/>
    </row>
    <row xmlns:x14ac="http://schemas.microsoft.com/office/spreadsheetml/2009/9/ac" r="317" s="3" customFormat="true" x14ac:dyDescent="0.25">
      <c r="A317" s="386"/>
      <c r="B317" s="120"/>
      <c r="L317" s="120"/>
      <c r="V317" s="120"/>
      <c r="AF317" s="120"/>
      <c r="AP317" s="120"/>
      <c r="AZ317" s="120"/>
      <c r="BA317" s="120"/>
      <c r="BJ317" s="120"/>
      <c r="BT317" s="120"/>
      <c r="CD317" s="120"/>
      <c r="CN317" s="120"/>
      <c r="CX317" s="120"/>
      <c r="DH317" s="120"/>
      <c r="DR317" s="120"/>
      <c r="EB317" s="120"/>
      <c r="EL317" s="120"/>
      <c r="EV317" s="120"/>
      <c r="FF317" s="120"/>
      <c r="FP317" s="120"/>
      <c r="FZ317" s="120"/>
      <c r="GJ317" s="120"/>
      <c r="GT317" s="120"/>
      <c r="HD317" s="120"/>
      <c r="HN317" s="120"/>
      <c r="HX317" s="120"/>
    </row>
    <row xmlns:x14ac="http://schemas.microsoft.com/office/spreadsheetml/2009/9/ac" r="318" s="3" customFormat="true" x14ac:dyDescent="0.25">
      <c r="A318" s="386"/>
      <c r="B318" s="120"/>
      <c r="L318" s="120"/>
      <c r="V318" s="120"/>
      <c r="AF318" s="120"/>
      <c r="AP318" s="120"/>
      <c r="AZ318" s="120"/>
      <c r="BA318" s="120"/>
      <c r="BJ318" s="120"/>
      <c r="BT318" s="120"/>
      <c r="CD318" s="120"/>
      <c r="CN318" s="120"/>
      <c r="CX318" s="120"/>
      <c r="DH318" s="120"/>
      <c r="DR318" s="120"/>
      <c r="EB318" s="120"/>
      <c r="EL318" s="120"/>
      <c r="EV318" s="120"/>
      <c r="FF318" s="120"/>
      <c r="FP318" s="120"/>
      <c r="FZ318" s="120"/>
      <c r="GJ318" s="120"/>
      <c r="GT318" s="120"/>
      <c r="HD318" s="120"/>
      <c r="HN318" s="120"/>
      <c r="HX318" s="120"/>
    </row>
    <row xmlns:x14ac="http://schemas.microsoft.com/office/spreadsheetml/2009/9/ac" r="319" s="3" customFormat="true" x14ac:dyDescent="0.25">
      <c r="A319" s="386"/>
      <c r="B319" s="120"/>
      <c r="L319" s="120"/>
      <c r="V319" s="120"/>
      <c r="AF319" s="120"/>
      <c r="AP319" s="120"/>
      <c r="AZ319" s="120"/>
      <c r="BA319" s="120"/>
      <c r="BJ319" s="120"/>
      <c r="BT319" s="120"/>
      <c r="CD319" s="120"/>
      <c r="CN319" s="120"/>
      <c r="CX319" s="120"/>
      <c r="DH319" s="120"/>
      <c r="DR319" s="120"/>
      <c r="EB319" s="120"/>
      <c r="EL319" s="120"/>
      <c r="EV319" s="120"/>
      <c r="FF319" s="120"/>
      <c r="FP319" s="120"/>
      <c r="FZ319" s="120"/>
      <c r="GJ319" s="120"/>
      <c r="GT319" s="120"/>
      <c r="HD319" s="120"/>
      <c r="HN319" s="120"/>
      <c r="HX319" s="120"/>
    </row>
    <row xmlns:x14ac="http://schemas.microsoft.com/office/spreadsheetml/2009/9/ac" r="320" s="3" customFormat="true" x14ac:dyDescent="0.25">
      <c r="A320" s="386"/>
      <c r="B320" s="120"/>
      <c r="L320" s="120"/>
      <c r="V320" s="120"/>
      <c r="AF320" s="120"/>
      <c r="AP320" s="120"/>
      <c r="AZ320" s="120"/>
      <c r="BA320" s="120"/>
      <c r="BJ320" s="120"/>
      <c r="BT320" s="120"/>
      <c r="CD320" s="120"/>
      <c r="CN320" s="120"/>
      <c r="CX320" s="120"/>
      <c r="DH320" s="120"/>
      <c r="DR320" s="120"/>
      <c r="EB320" s="120"/>
      <c r="EL320" s="120"/>
      <c r="EV320" s="120"/>
      <c r="FF320" s="120"/>
      <c r="FP320" s="120"/>
      <c r="FZ320" s="120"/>
      <c r="GJ320" s="120"/>
      <c r="GT320" s="120"/>
      <c r="HD320" s="120"/>
      <c r="HN320" s="120"/>
      <c r="HX320" s="120"/>
    </row>
    <row xmlns:x14ac="http://schemas.microsoft.com/office/spreadsheetml/2009/9/ac" r="321" s="3" customFormat="true" x14ac:dyDescent="0.25">
      <c r="A321" s="386"/>
      <c r="B321" s="120"/>
      <c r="L321" s="120"/>
      <c r="V321" s="120"/>
      <c r="AF321" s="120"/>
      <c r="AP321" s="120"/>
      <c r="AZ321" s="120"/>
      <c r="BA321" s="120"/>
      <c r="BJ321" s="120"/>
      <c r="BT321" s="120"/>
      <c r="CD321" s="120"/>
      <c r="CN321" s="120"/>
      <c r="CX321" s="120"/>
      <c r="DH321" s="120"/>
      <c r="DR321" s="120"/>
      <c r="EB321" s="120"/>
      <c r="EL321" s="120"/>
      <c r="EV321" s="120"/>
      <c r="FF321" s="120"/>
      <c r="FP321" s="120"/>
      <c r="FZ321" s="120"/>
      <c r="GJ321" s="120"/>
      <c r="GT321" s="120"/>
      <c r="HD321" s="120"/>
      <c r="HN321" s="120"/>
      <c r="HX321" s="120"/>
    </row>
    <row xmlns:x14ac="http://schemas.microsoft.com/office/spreadsheetml/2009/9/ac" r="322" s="3" customFormat="true" x14ac:dyDescent="0.25">
      <c r="A322" s="386"/>
      <c r="B322" s="120"/>
      <c r="L322" s="120"/>
      <c r="V322" s="120"/>
      <c r="AF322" s="120"/>
      <c r="AP322" s="120"/>
      <c r="AZ322" s="120"/>
      <c r="BA322" s="120"/>
      <c r="BJ322" s="120"/>
      <c r="BT322" s="120"/>
      <c r="CD322" s="120"/>
      <c r="CN322" s="120"/>
      <c r="CX322" s="120"/>
      <c r="DH322" s="120"/>
      <c r="DR322" s="120"/>
      <c r="EB322" s="120"/>
      <c r="EL322" s="120"/>
      <c r="EV322" s="120"/>
      <c r="FF322" s="120"/>
      <c r="FP322" s="120"/>
      <c r="FZ322" s="120"/>
      <c r="GJ322" s="120"/>
      <c r="GT322" s="120"/>
      <c r="HD322" s="120"/>
      <c r="HN322" s="120"/>
      <c r="HX322" s="120"/>
    </row>
    <row xmlns:x14ac="http://schemas.microsoft.com/office/spreadsheetml/2009/9/ac" r="323" s="3" customFormat="true" x14ac:dyDescent="0.25">
      <c r="A323" s="386"/>
      <c r="B323" s="120"/>
      <c r="L323" s="120"/>
      <c r="V323" s="120"/>
      <c r="AF323" s="120"/>
      <c r="AP323" s="120"/>
      <c r="AZ323" s="120"/>
      <c r="BA323" s="120"/>
      <c r="BJ323" s="120"/>
      <c r="BT323" s="120"/>
      <c r="CD323" s="120"/>
      <c r="CN323" s="120"/>
      <c r="CX323" s="120"/>
      <c r="DH323" s="120"/>
      <c r="DR323" s="120"/>
      <c r="EB323" s="120"/>
      <c r="EL323" s="120"/>
      <c r="EV323" s="120"/>
      <c r="FF323" s="120"/>
      <c r="FP323" s="120"/>
      <c r="FZ323" s="120"/>
      <c r="GJ323" s="120"/>
      <c r="GT323" s="120"/>
      <c r="HD323" s="120"/>
      <c r="HN323" s="120"/>
      <c r="HX323" s="120"/>
    </row>
    <row xmlns:x14ac="http://schemas.microsoft.com/office/spreadsheetml/2009/9/ac" r="324" s="3" customFormat="true" x14ac:dyDescent="0.25">
      <c r="A324" s="386"/>
      <c r="B324" s="120"/>
      <c r="L324" s="120"/>
      <c r="V324" s="120"/>
      <c r="AF324" s="120"/>
      <c r="AP324" s="120"/>
      <c r="AZ324" s="120"/>
      <c r="BA324" s="120"/>
      <c r="BJ324" s="120"/>
      <c r="BT324" s="120"/>
      <c r="CD324" s="120"/>
      <c r="CN324" s="120"/>
      <c r="CX324" s="120"/>
      <c r="DH324" s="120"/>
      <c r="DR324" s="120"/>
      <c r="EB324" s="120"/>
      <c r="EL324" s="120"/>
      <c r="EV324" s="120"/>
      <c r="FF324" s="120"/>
      <c r="FP324" s="120"/>
      <c r="FZ324" s="120"/>
      <c r="GJ324" s="120"/>
      <c r="GT324" s="120"/>
      <c r="HD324" s="120"/>
      <c r="HN324" s="120"/>
      <c r="HX324" s="120"/>
    </row>
    <row xmlns:x14ac="http://schemas.microsoft.com/office/spreadsheetml/2009/9/ac" r="325" s="3" customFormat="true" x14ac:dyDescent="0.25">
      <c r="A325" s="386"/>
      <c r="B325" s="120"/>
      <c r="L325" s="120"/>
      <c r="V325" s="120"/>
      <c r="AF325" s="120"/>
      <c r="AP325" s="120"/>
      <c r="AZ325" s="120"/>
      <c r="BA325" s="120"/>
      <c r="BJ325" s="120"/>
      <c r="BT325" s="120"/>
      <c r="CD325" s="120"/>
      <c r="CN325" s="120"/>
      <c r="CX325" s="120"/>
      <c r="DH325" s="120"/>
      <c r="DR325" s="120"/>
      <c r="EB325" s="120"/>
      <c r="EL325" s="120"/>
      <c r="EV325" s="120"/>
      <c r="FF325" s="120"/>
      <c r="FP325" s="120"/>
      <c r="FZ325" s="120"/>
      <c r="GJ325" s="120"/>
      <c r="GT325" s="120"/>
      <c r="HD325" s="120"/>
      <c r="HN325" s="120"/>
      <c r="HX325" s="120"/>
    </row>
    <row xmlns:x14ac="http://schemas.microsoft.com/office/spreadsheetml/2009/9/ac" r="326" s="3" customFormat="true" x14ac:dyDescent="0.25">
      <c r="A326" s="386"/>
      <c r="B326" s="120"/>
      <c r="L326" s="120"/>
      <c r="V326" s="120"/>
      <c r="AF326" s="120"/>
      <c r="AP326" s="120"/>
      <c r="AZ326" s="120"/>
      <c r="BA326" s="120"/>
      <c r="BJ326" s="120"/>
      <c r="BT326" s="120"/>
      <c r="CD326" s="120"/>
      <c r="CN326" s="120"/>
      <c r="CX326" s="120"/>
      <c r="DH326" s="120"/>
      <c r="DR326" s="120"/>
      <c r="EB326" s="120"/>
      <c r="EL326" s="120"/>
      <c r="EV326" s="120"/>
      <c r="FF326" s="120"/>
      <c r="FP326" s="120"/>
      <c r="FZ326" s="120"/>
      <c r="GJ326" s="120"/>
      <c r="GT326" s="120"/>
      <c r="HD326" s="120"/>
      <c r="HN326" s="120"/>
      <c r="HX326" s="120"/>
    </row>
    <row xmlns:x14ac="http://schemas.microsoft.com/office/spreadsheetml/2009/9/ac" r="327" s="3" customFormat="true" x14ac:dyDescent="0.25">
      <c r="A327" s="386"/>
      <c r="B327" s="120"/>
      <c r="L327" s="120"/>
      <c r="V327" s="120"/>
      <c r="AF327" s="120"/>
      <c r="AP327" s="120"/>
      <c r="AZ327" s="120"/>
      <c r="BA327" s="120"/>
      <c r="BJ327" s="120"/>
      <c r="BT327" s="120"/>
      <c r="CD327" s="120"/>
      <c r="CN327" s="120"/>
      <c r="CX327" s="120"/>
      <c r="DH327" s="120"/>
      <c r="DR327" s="120"/>
      <c r="EB327" s="120"/>
      <c r="EL327" s="120"/>
      <c r="EV327" s="120"/>
      <c r="FF327" s="120"/>
      <c r="FP327" s="120"/>
      <c r="FZ327" s="120"/>
      <c r="GJ327" s="120"/>
      <c r="GT327" s="120"/>
      <c r="HD327" s="120"/>
      <c r="HN327" s="120"/>
      <c r="HX327" s="120"/>
    </row>
    <row xmlns:x14ac="http://schemas.microsoft.com/office/spreadsheetml/2009/9/ac" r="328" s="3" customFormat="true" x14ac:dyDescent="0.25">
      <c r="A328" s="386"/>
      <c r="B328" s="120"/>
      <c r="L328" s="120"/>
      <c r="V328" s="120"/>
      <c r="AF328" s="120"/>
      <c r="AP328" s="120"/>
      <c r="AZ328" s="120"/>
      <c r="BA328" s="120"/>
      <c r="BJ328" s="120"/>
      <c r="BT328" s="120"/>
      <c r="CD328" s="120"/>
      <c r="CN328" s="120"/>
      <c r="CX328" s="120"/>
      <c r="DH328" s="120"/>
      <c r="DR328" s="120"/>
      <c r="EB328" s="120"/>
      <c r="EL328" s="120"/>
      <c r="EV328" s="120"/>
      <c r="FF328" s="120"/>
      <c r="FP328" s="120"/>
      <c r="FZ328" s="120"/>
      <c r="GJ328" s="120"/>
      <c r="GT328" s="120"/>
      <c r="HD328" s="120"/>
      <c r="HN328" s="120"/>
      <c r="HX328" s="120"/>
    </row>
    <row xmlns:x14ac="http://schemas.microsoft.com/office/spreadsheetml/2009/9/ac" r="329" s="3" customFormat="true" x14ac:dyDescent="0.25">
      <c r="A329" s="386"/>
      <c r="B329" s="120"/>
      <c r="L329" s="120"/>
      <c r="V329" s="120"/>
      <c r="AF329" s="120"/>
      <c r="AP329" s="120"/>
      <c r="AZ329" s="120"/>
      <c r="BA329" s="120"/>
      <c r="BJ329" s="120"/>
      <c r="BT329" s="120"/>
      <c r="CD329" s="120"/>
      <c r="CN329" s="120"/>
      <c r="CX329" s="120"/>
      <c r="DH329" s="120"/>
      <c r="DR329" s="120"/>
      <c r="EB329" s="120"/>
      <c r="EL329" s="120"/>
      <c r="EV329" s="120"/>
      <c r="FF329" s="120"/>
      <c r="FP329" s="120"/>
      <c r="FZ329" s="120"/>
      <c r="GJ329" s="120"/>
      <c r="GT329" s="120"/>
      <c r="HD329" s="120"/>
      <c r="HN329" s="120"/>
      <c r="HX329" s="120"/>
    </row>
    <row xmlns:x14ac="http://schemas.microsoft.com/office/spreadsheetml/2009/9/ac" r="330" s="3" customFormat="true" x14ac:dyDescent="0.25">
      <c r="A330" s="386"/>
      <c r="B330" s="120"/>
      <c r="L330" s="120"/>
      <c r="V330" s="120"/>
      <c r="AF330" s="120"/>
      <c r="AP330" s="120"/>
      <c r="AZ330" s="120"/>
      <c r="BA330" s="120"/>
      <c r="BJ330" s="120"/>
      <c r="BT330" s="120"/>
      <c r="CD330" s="120"/>
      <c r="CN330" s="120"/>
      <c r="CX330" s="120"/>
      <c r="DH330" s="120"/>
      <c r="DR330" s="120"/>
      <c r="EB330" s="120"/>
      <c r="EL330" s="120"/>
      <c r="EV330" s="120"/>
      <c r="FF330" s="120"/>
      <c r="FP330" s="120"/>
      <c r="FZ330" s="120"/>
      <c r="GJ330" s="120"/>
      <c r="GT330" s="120"/>
      <c r="HD330" s="120"/>
      <c r="HN330" s="120"/>
      <c r="HX330" s="120"/>
    </row>
    <row xmlns:x14ac="http://schemas.microsoft.com/office/spreadsheetml/2009/9/ac" r="331" s="3" customFormat="true" x14ac:dyDescent="0.25">
      <c r="A331" s="386"/>
      <c r="B331" s="120"/>
      <c r="L331" s="120"/>
      <c r="V331" s="120"/>
      <c r="AF331" s="120"/>
      <c r="AP331" s="120"/>
      <c r="AZ331" s="120"/>
      <c r="BA331" s="120"/>
      <c r="BJ331" s="120"/>
      <c r="BT331" s="120"/>
      <c r="CD331" s="120"/>
      <c r="CN331" s="120"/>
      <c r="CX331" s="120"/>
      <c r="DH331" s="120"/>
      <c r="DR331" s="120"/>
      <c r="EB331" s="120"/>
      <c r="EL331" s="120"/>
      <c r="EV331" s="120"/>
      <c r="FF331" s="120"/>
      <c r="FP331" s="120"/>
      <c r="FZ331" s="120"/>
      <c r="GJ331" s="120"/>
      <c r="GT331" s="120"/>
      <c r="HD331" s="120"/>
      <c r="HN331" s="120"/>
      <c r="HX331" s="120"/>
    </row>
    <row xmlns:x14ac="http://schemas.microsoft.com/office/spreadsheetml/2009/9/ac" r="332" s="3" customFormat="true" x14ac:dyDescent="0.25">
      <c r="A332" s="386"/>
      <c r="B332" s="120"/>
      <c r="L332" s="120"/>
      <c r="V332" s="120"/>
      <c r="AF332" s="120"/>
      <c r="AP332" s="120"/>
      <c r="AZ332" s="120"/>
      <c r="BA332" s="120"/>
      <c r="BJ332" s="120"/>
      <c r="BT332" s="120"/>
      <c r="CD332" s="120"/>
      <c r="CN332" s="120"/>
      <c r="CX332" s="120"/>
      <c r="DH332" s="120"/>
      <c r="DR332" s="120"/>
      <c r="EB332" s="120"/>
      <c r="EL332" s="120"/>
      <c r="EV332" s="120"/>
      <c r="FF332" s="120"/>
      <c r="FP332" s="120"/>
      <c r="FZ332" s="120"/>
      <c r="GJ332" s="120"/>
      <c r="GT332" s="120"/>
      <c r="HD332" s="120"/>
      <c r="HN332" s="120"/>
      <c r="HX332" s="120"/>
    </row>
    <row xmlns:x14ac="http://schemas.microsoft.com/office/spreadsheetml/2009/9/ac" r="333" s="3" customFormat="true" x14ac:dyDescent="0.25">
      <c r="A333" s="386"/>
      <c r="B333" s="120"/>
      <c r="L333" s="120"/>
      <c r="V333" s="120"/>
      <c r="AF333" s="120"/>
      <c r="AP333" s="120"/>
      <c r="AZ333" s="120"/>
      <c r="BA333" s="120"/>
      <c r="BJ333" s="120"/>
      <c r="BT333" s="120"/>
      <c r="CD333" s="120"/>
      <c r="CN333" s="120"/>
      <c r="CX333" s="120"/>
      <c r="DH333" s="120"/>
      <c r="DR333" s="120"/>
      <c r="EB333" s="120"/>
      <c r="EL333" s="120"/>
      <c r="EV333" s="120"/>
      <c r="FF333" s="120"/>
      <c r="FP333" s="120"/>
      <c r="FZ333" s="120"/>
      <c r="GJ333" s="120"/>
      <c r="GT333" s="120"/>
      <c r="HD333" s="120"/>
      <c r="HN333" s="120"/>
      <c r="HX333" s="120"/>
    </row>
    <row xmlns:x14ac="http://schemas.microsoft.com/office/spreadsheetml/2009/9/ac" r="334" s="3" customFormat="true" x14ac:dyDescent="0.25">
      <c r="A334" s="386"/>
      <c r="B334" s="120"/>
      <c r="L334" s="120"/>
      <c r="V334" s="120"/>
      <c r="AF334" s="120"/>
      <c r="AP334" s="120"/>
      <c r="AZ334" s="120"/>
      <c r="BA334" s="120"/>
      <c r="BJ334" s="120"/>
      <c r="BT334" s="120"/>
      <c r="CD334" s="120"/>
      <c r="CN334" s="120"/>
      <c r="CX334" s="120"/>
      <c r="DH334" s="120"/>
      <c r="DR334" s="120"/>
      <c r="EB334" s="120"/>
      <c r="EL334" s="120"/>
      <c r="EV334" s="120"/>
      <c r="FF334" s="120"/>
      <c r="FP334" s="120"/>
      <c r="FZ334" s="120"/>
      <c r="GJ334" s="120"/>
      <c r="GT334" s="120"/>
      <c r="HD334" s="120"/>
      <c r="HN334" s="120"/>
      <c r="HX334" s="120"/>
    </row>
    <row xmlns:x14ac="http://schemas.microsoft.com/office/spreadsheetml/2009/9/ac" r="335" s="3" customFormat="true" x14ac:dyDescent="0.25">
      <c r="A335" s="386"/>
      <c r="B335" s="120"/>
      <c r="L335" s="120"/>
      <c r="V335" s="120"/>
      <c r="AF335" s="120"/>
      <c r="AP335" s="120"/>
      <c r="AZ335" s="120"/>
      <c r="BA335" s="120"/>
      <c r="BJ335" s="120"/>
      <c r="BT335" s="120"/>
      <c r="CD335" s="120"/>
      <c r="CN335" s="120"/>
      <c r="CX335" s="120"/>
      <c r="DH335" s="120"/>
      <c r="DR335" s="120"/>
      <c r="EB335" s="120"/>
      <c r="EL335" s="120"/>
      <c r="EV335" s="120"/>
      <c r="FF335" s="120"/>
      <c r="FP335" s="120"/>
      <c r="FZ335" s="120"/>
      <c r="GJ335" s="120"/>
      <c r="GT335" s="120"/>
      <c r="HD335" s="120"/>
      <c r="HN335" s="120"/>
      <c r="HX335" s="120"/>
    </row>
    <row xmlns:x14ac="http://schemas.microsoft.com/office/spreadsheetml/2009/9/ac" r="336" s="3" customFormat="true" x14ac:dyDescent="0.25">
      <c r="A336" s="386"/>
      <c r="B336" s="120"/>
      <c r="L336" s="120"/>
      <c r="V336" s="120"/>
      <c r="AF336" s="120"/>
      <c r="AP336" s="120"/>
      <c r="AZ336" s="120"/>
      <c r="BA336" s="120"/>
      <c r="BJ336" s="120"/>
      <c r="BT336" s="120"/>
      <c r="CD336" s="120"/>
      <c r="CN336" s="120"/>
      <c r="CX336" s="120"/>
      <c r="DH336" s="120"/>
      <c r="DR336" s="120"/>
      <c r="EB336" s="120"/>
      <c r="EL336" s="120"/>
      <c r="EV336" s="120"/>
      <c r="FF336" s="120"/>
      <c r="FP336" s="120"/>
      <c r="FZ336" s="120"/>
      <c r="GJ336" s="120"/>
      <c r="GT336" s="120"/>
      <c r="HD336" s="120"/>
      <c r="HN336" s="120"/>
      <c r="HX336" s="120"/>
    </row>
    <row xmlns:x14ac="http://schemas.microsoft.com/office/spreadsheetml/2009/9/ac" r="337" s="3" customFormat="true" x14ac:dyDescent="0.25">
      <c r="A337" s="386"/>
      <c r="B337" s="120"/>
      <c r="L337" s="120"/>
      <c r="V337" s="120"/>
      <c r="AF337" s="120"/>
      <c r="AP337" s="120"/>
      <c r="AZ337" s="120"/>
      <c r="BA337" s="120"/>
      <c r="BJ337" s="120"/>
      <c r="BT337" s="120"/>
      <c r="CD337" s="120"/>
      <c r="CN337" s="120"/>
      <c r="CX337" s="120"/>
      <c r="DH337" s="120"/>
      <c r="DR337" s="120"/>
      <c r="EB337" s="120"/>
      <c r="EL337" s="120"/>
      <c r="EV337" s="120"/>
      <c r="FF337" s="120"/>
      <c r="FP337" s="120"/>
      <c r="FZ337" s="120"/>
      <c r="GJ337" s="120"/>
      <c r="GT337" s="120"/>
      <c r="HD337" s="120"/>
      <c r="HN337" s="120"/>
      <c r="HX337" s="120"/>
    </row>
    <row xmlns:x14ac="http://schemas.microsoft.com/office/spreadsheetml/2009/9/ac" r="338" s="3" customFormat="true" x14ac:dyDescent="0.25">
      <c r="A338" s="386"/>
      <c r="B338" s="120"/>
      <c r="L338" s="120"/>
      <c r="V338" s="120"/>
      <c r="AF338" s="120"/>
      <c r="AP338" s="120"/>
      <c r="AZ338" s="120"/>
      <c r="BA338" s="120"/>
      <c r="BJ338" s="120"/>
      <c r="BT338" s="120"/>
      <c r="CD338" s="120"/>
      <c r="CN338" s="120"/>
      <c r="CX338" s="120"/>
      <c r="DH338" s="120"/>
      <c r="DR338" s="120"/>
      <c r="EB338" s="120"/>
      <c r="EL338" s="120"/>
      <c r="EV338" s="120"/>
      <c r="FF338" s="120"/>
      <c r="FP338" s="120"/>
      <c r="FZ338" s="120"/>
      <c r="GJ338" s="120"/>
      <c r="GT338" s="120"/>
      <c r="HD338" s="120"/>
      <c r="HN338" s="120"/>
      <c r="HX338" s="120"/>
    </row>
    <row xmlns:x14ac="http://schemas.microsoft.com/office/spreadsheetml/2009/9/ac" r="339" s="3" customFormat="true" x14ac:dyDescent="0.25">
      <c r="A339" s="386"/>
      <c r="B339" s="120"/>
      <c r="L339" s="120"/>
      <c r="V339" s="120"/>
      <c r="AF339" s="120"/>
      <c r="AP339" s="120"/>
      <c r="AZ339" s="120"/>
      <c r="BA339" s="120"/>
      <c r="BJ339" s="120"/>
      <c r="BT339" s="120"/>
      <c r="CD339" s="120"/>
      <c r="CN339" s="120"/>
      <c r="CX339" s="120"/>
      <c r="DH339" s="120"/>
      <c r="DR339" s="120"/>
      <c r="EB339" s="120"/>
      <c r="EL339" s="120"/>
      <c r="EV339" s="120"/>
      <c r="FF339" s="120"/>
      <c r="FP339" s="120"/>
      <c r="FZ339" s="120"/>
      <c r="GJ339" s="120"/>
      <c r="GT339" s="120"/>
      <c r="HD339" s="120"/>
      <c r="HN339" s="120"/>
      <c r="HX339" s="120"/>
    </row>
    <row xmlns:x14ac="http://schemas.microsoft.com/office/spreadsheetml/2009/9/ac" r="340" s="3" customFormat="true" x14ac:dyDescent="0.25">
      <c r="A340" s="386"/>
      <c r="B340" s="120"/>
      <c r="L340" s="120"/>
      <c r="V340" s="120"/>
      <c r="AF340" s="120"/>
      <c r="AP340" s="120"/>
      <c r="AZ340" s="120"/>
      <c r="BA340" s="120"/>
      <c r="BJ340" s="120"/>
      <c r="BT340" s="120"/>
      <c r="CD340" s="120"/>
      <c r="CN340" s="120"/>
      <c r="CX340" s="120"/>
      <c r="DH340" s="120"/>
      <c r="DR340" s="120"/>
      <c r="EB340" s="120"/>
      <c r="EL340" s="120"/>
      <c r="EV340" s="120"/>
      <c r="FF340" s="120"/>
      <c r="FP340" s="120"/>
      <c r="FZ340" s="120"/>
      <c r="GJ340" s="120"/>
      <c r="GT340" s="120"/>
      <c r="HD340" s="120"/>
      <c r="HN340" s="120"/>
      <c r="HX340" s="120"/>
    </row>
    <row xmlns:x14ac="http://schemas.microsoft.com/office/spreadsheetml/2009/9/ac" r="341" s="3" customFormat="true" x14ac:dyDescent="0.25">
      <c r="A341" s="386"/>
      <c r="B341" s="120"/>
      <c r="L341" s="120"/>
      <c r="V341" s="120"/>
      <c r="AF341" s="120"/>
      <c r="AP341" s="120"/>
      <c r="AZ341" s="120"/>
      <c r="BA341" s="120"/>
      <c r="BJ341" s="120"/>
      <c r="BT341" s="120"/>
      <c r="CD341" s="120"/>
      <c r="CN341" s="120"/>
      <c r="CX341" s="120"/>
      <c r="DH341" s="120"/>
      <c r="DR341" s="120"/>
      <c r="EB341" s="120"/>
      <c r="EL341" s="120"/>
      <c r="EV341" s="120"/>
      <c r="FF341" s="120"/>
      <c r="FP341" s="120"/>
      <c r="FZ341" s="120"/>
      <c r="GJ341" s="120"/>
      <c r="GT341" s="120"/>
      <c r="HD341" s="120"/>
      <c r="HN341" s="120"/>
      <c r="HX341" s="120"/>
    </row>
    <row xmlns:x14ac="http://schemas.microsoft.com/office/spreadsheetml/2009/9/ac" r="342" s="3" customFormat="true" x14ac:dyDescent="0.25">
      <c r="A342" s="386"/>
      <c r="B342" s="120"/>
      <c r="L342" s="120"/>
      <c r="V342" s="120"/>
      <c r="AF342" s="120"/>
      <c r="AP342" s="120"/>
      <c r="AZ342" s="120"/>
      <c r="BA342" s="120"/>
      <c r="BJ342" s="120"/>
      <c r="BT342" s="120"/>
      <c r="CD342" s="120"/>
      <c r="CN342" s="120"/>
      <c r="CX342" s="120"/>
      <c r="DH342" s="120"/>
      <c r="DR342" s="120"/>
      <c r="EB342" s="120"/>
      <c r="EL342" s="120"/>
      <c r="EV342" s="120"/>
      <c r="FF342" s="120"/>
      <c r="FP342" s="120"/>
      <c r="FZ342" s="120"/>
      <c r="GJ342" s="120"/>
      <c r="GT342" s="120"/>
      <c r="HD342" s="120"/>
      <c r="HN342" s="120"/>
      <c r="HX342" s="120"/>
    </row>
    <row xmlns:x14ac="http://schemas.microsoft.com/office/spreadsheetml/2009/9/ac" r="343" s="3" customFormat="true" x14ac:dyDescent="0.25">
      <c r="A343" s="386"/>
      <c r="B343" s="120"/>
      <c r="L343" s="120"/>
      <c r="V343" s="120"/>
      <c r="AF343" s="120"/>
      <c r="AP343" s="120"/>
      <c r="AZ343" s="120"/>
      <c r="BA343" s="120"/>
      <c r="BJ343" s="120"/>
      <c r="BT343" s="120"/>
      <c r="CD343" s="120"/>
      <c r="CN343" s="120"/>
      <c r="CX343" s="120"/>
      <c r="DH343" s="120"/>
      <c r="DR343" s="120"/>
      <c r="EB343" s="120"/>
      <c r="EL343" s="120"/>
      <c r="EV343" s="120"/>
      <c r="FF343" s="120"/>
      <c r="FP343" s="120"/>
      <c r="FZ343" s="120"/>
      <c r="GJ343" s="120"/>
      <c r="GT343" s="120"/>
      <c r="HD343" s="120"/>
      <c r="HN343" s="120"/>
      <c r="HX343" s="120"/>
    </row>
    <row xmlns:x14ac="http://schemas.microsoft.com/office/spreadsheetml/2009/9/ac" r="344" s="3" customFormat="true" x14ac:dyDescent="0.25">
      <c r="A344" s="386"/>
      <c r="B344" s="120"/>
      <c r="L344" s="120"/>
      <c r="V344" s="120"/>
      <c r="AF344" s="120"/>
      <c r="AP344" s="120"/>
      <c r="AZ344" s="120"/>
      <c r="BA344" s="120"/>
      <c r="BJ344" s="120"/>
      <c r="BT344" s="120"/>
      <c r="CD344" s="120"/>
      <c r="CN344" s="120"/>
      <c r="CX344" s="120"/>
      <c r="DH344" s="120"/>
      <c r="DR344" s="120"/>
      <c r="EB344" s="120"/>
      <c r="EL344" s="120"/>
      <c r="EV344" s="120"/>
      <c r="FF344" s="120"/>
      <c r="FP344" s="120"/>
      <c r="FZ344" s="120"/>
      <c r="GJ344" s="120"/>
      <c r="GT344" s="120"/>
      <c r="HD344" s="120"/>
      <c r="HN344" s="120"/>
      <c r="HX344" s="120"/>
    </row>
    <row xmlns:x14ac="http://schemas.microsoft.com/office/spreadsheetml/2009/9/ac" r="345" s="3" customFormat="true" x14ac:dyDescent="0.25">
      <c r="A345" s="386"/>
      <c r="B345" s="120"/>
      <c r="L345" s="120"/>
      <c r="V345" s="120"/>
      <c r="AF345" s="120"/>
      <c r="AP345" s="120"/>
      <c r="AZ345" s="120"/>
      <c r="BA345" s="120"/>
      <c r="BJ345" s="120"/>
      <c r="BT345" s="120"/>
      <c r="CD345" s="120"/>
      <c r="CN345" s="120"/>
      <c r="CX345" s="120"/>
      <c r="DH345" s="120"/>
      <c r="DR345" s="120"/>
      <c r="EB345" s="120"/>
      <c r="EL345" s="120"/>
      <c r="EV345" s="120"/>
      <c r="FF345" s="120"/>
      <c r="FP345" s="120"/>
      <c r="FZ345" s="120"/>
      <c r="GJ345" s="120"/>
      <c r="GT345" s="120"/>
      <c r="HD345" s="120"/>
      <c r="HN345" s="120"/>
      <c r="HX345" s="120"/>
    </row>
    <row xmlns:x14ac="http://schemas.microsoft.com/office/spreadsheetml/2009/9/ac" r="346" s="3" customFormat="true" x14ac:dyDescent="0.25">
      <c r="A346" s="386"/>
      <c r="B346" s="120"/>
      <c r="L346" s="120"/>
      <c r="V346" s="120"/>
      <c r="AF346" s="120"/>
      <c r="AP346" s="120"/>
      <c r="AZ346" s="120"/>
      <c r="BA346" s="120"/>
      <c r="BJ346" s="120"/>
      <c r="BT346" s="120"/>
      <c r="CD346" s="120"/>
      <c r="CN346" s="120"/>
      <c r="CX346" s="120"/>
      <c r="DH346" s="120"/>
      <c r="DR346" s="120"/>
      <c r="EB346" s="120"/>
      <c r="EL346" s="120"/>
      <c r="EV346" s="120"/>
      <c r="FF346" s="120"/>
      <c r="FP346" s="120"/>
      <c r="FZ346" s="120"/>
      <c r="GJ346" s="120"/>
      <c r="GT346" s="120"/>
      <c r="HD346" s="120"/>
      <c r="HN346" s="120"/>
      <c r="HX346" s="120"/>
    </row>
    <row xmlns:x14ac="http://schemas.microsoft.com/office/spreadsheetml/2009/9/ac" r="347" s="3" customFormat="true" x14ac:dyDescent="0.25">
      <c r="A347" s="386"/>
      <c r="B347" s="120"/>
      <c r="L347" s="120"/>
      <c r="V347" s="120"/>
      <c r="AF347" s="120"/>
      <c r="AP347" s="120"/>
      <c r="AZ347" s="120"/>
      <c r="BA347" s="120"/>
      <c r="BJ347" s="120"/>
      <c r="BT347" s="120"/>
      <c r="CD347" s="120"/>
      <c r="CN347" s="120"/>
      <c r="CX347" s="120"/>
      <c r="DH347" s="120"/>
      <c r="DR347" s="120"/>
      <c r="EB347" s="120"/>
      <c r="EL347" s="120"/>
      <c r="EV347" s="120"/>
      <c r="FF347" s="120"/>
      <c r="FP347" s="120"/>
      <c r="FZ347" s="120"/>
      <c r="GJ347" s="120"/>
      <c r="GT347" s="120"/>
      <c r="HD347" s="120"/>
      <c r="HN347" s="120"/>
      <c r="HX347" s="120"/>
    </row>
    <row xmlns:x14ac="http://schemas.microsoft.com/office/spreadsheetml/2009/9/ac" r="348" s="3" customFormat="true" x14ac:dyDescent="0.25">
      <c r="A348" s="386"/>
      <c r="B348" s="120"/>
      <c r="L348" s="120"/>
      <c r="V348" s="120"/>
      <c r="AF348" s="120"/>
      <c r="AP348" s="120"/>
      <c r="AZ348" s="120"/>
      <c r="BA348" s="120"/>
      <c r="BJ348" s="120"/>
      <c r="BT348" s="120"/>
      <c r="CD348" s="120"/>
      <c r="CN348" s="120"/>
      <c r="CX348" s="120"/>
      <c r="DH348" s="120"/>
      <c r="DR348" s="120"/>
      <c r="EB348" s="120"/>
      <c r="EL348" s="120"/>
      <c r="EV348" s="120"/>
      <c r="FF348" s="120"/>
      <c r="FP348" s="120"/>
      <c r="FZ348" s="120"/>
      <c r="GJ348" s="120"/>
      <c r="GT348" s="120"/>
      <c r="HD348" s="120"/>
      <c r="HN348" s="120"/>
      <c r="HX348" s="120"/>
    </row>
    <row xmlns:x14ac="http://schemas.microsoft.com/office/spreadsheetml/2009/9/ac" r="349" s="3" customFormat="true" x14ac:dyDescent="0.25">
      <c r="A349" s="386"/>
      <c r="B349" s="120"/>
      <c r="L349" s="120"/>
      <c r="V349" s="120"/>
      <c r="AF349" s="120"/>
      <c r="AP349" s="120"/>
      <c r="AZ349" s="120"/>
      <c r="BA349" s="120"/>
      <c r="BJ349" s="120"/>
      <c r="BT349" s="120"/>
      <c r="CD349" s="120"/>
      <c r="CN349" s="120"/>
      <c r="CX349" s="120"/>
      <c r="DH349" s="120"/>
      <c r="DR349" s="120"/>
      <c r="EB349" s="120"/>
      <c r="EL349" s="120"/>
      <c r="EV349" s="120"/>
      <c r="FF349" s="120"/>
      <c r="FP349" s="120"/>
      <c r="FZ349" s="120"/>
      <c r="GJ349" s="120"/>
      <c r="GT349" s="120"/>
      <c r="HD349" s="120"/>
      <c r="HN349" s="120"/>
      <c r="HX349" s="120"/>
    </row>
    <row xmlns:x14ac="http://schemas.microsoft.com/office/spreadsheetml/2009/9/ac" r="350" s="3" customFormat="true" x14ac:dyDescent="0.25">
      <c r="A350" s="386"/>
      <c r="B350" s="120"/>
      <c r="L350" s="120"/>
      <c r="V350" s="120"/>
      <c r="AF350" s="120"/>
      <c r="AP350" s="120"/>
      <c r="AZ350" s="120"/>
      <c r="BA350" s="120"/>
      <c r="BJ350" s="120"/>
      <c r="BT350" s="120"/>
      <c r="CD350" s="120"/>
      <c r="CN350" s="120"/>
      <c r="CX350" s="120"/>
      <c r="DH350" s="120"/>
      <c r="DR350" s="120"/>
      <c r="EB350" s="120"/>
      <c r="EL350" s="120"/>
      <c r="EV350" s="120"/>
      <c r="FF350" s="120"/>
      <c r="FP350" s="120"/>
      <c r="FZ350" s="120"/>
      <c r="GJ350" s="120"/>
      <c r="GT350" s="120"/>
      <c r="HD350" s="120"/>
      <c r="HN350" s="120"/>
      <c r="HX350" s="120"/>
    </row>
    <row xmlns:x14ac="http://schemas.microsoft.com/office/spreadsheetml/2009/9/ac" r="351" s="3" customFormat="true" x14ac:dyDescent="0.25">
      <c r="A351" s="386"/>
      <c r="B351" s="120"/>
      <c r="L351" s="120"/>
      <c r="V351" s="120"/>
      <c r="AF351" s="120"/>
      <c r="AP351" s="120"/>
      <c r="AZ351" s="120"/>
      <c r="BA351" s="120"/>
      <c r="BJ351" s="120"/>
      <c r="BT351" s="120"/>
      <c r="CD351" s="120"/>
      <c r="CN351" s="120"/>
      <c r="CX351" s="120"/>
      <c r="DH351" s="120"/>
      <c r="DR351" s="120"/>
      <c r="EB351" s="120"/>
      <c r="EL351" s="120"/>
      <c r="EV351" s="120"/>
      <c r="FF351" s="120"/>
      <c r="FP351" s="120"/>
      <c r="FZ351" s="120"/>
      <c r="GJ351" s="120"/>
      <c r="GT351" s="120"/>
      <c r="HD351" s="120"/>
      <c r="HN351" s="120"/>
      <c r="HX351" s="120"/>
    </row>
    <row xmlns:x14ac="http://schemas.microsoft.com/office/spreadsheetml/2009/9/ac" r="352" s="3" customFormat="true" x14ac:dyDescent="0.25">
      <c r="A352" s="386"/>
      <c r="B352" s="120"/>
      <c r="L352" s="120"/>
      <c r="V352" s="120"/>
      <c r="AF352" s="120"/>
      <c r="AP352" s="120"/>
      <c r="AZ352" s="120"/>
      <c r="BA352" s="120"/>
      <c r="BJ352" s="120"/>
      <c r="BT352" s="120"/>
      <c r="CD352" s="120"/>
      <c r="CN352" s="120"/>
      <c r="CX352" s="120"/>
      <c r="DH352" s="120"/>
      <c r="DR352" s="120"/>
      <c r="EB352" s="120"/>
      <c r="EL352" s="120"/>
      <c r="EV352" s="120"/>
      <c r="FF352" s="120"/>
      <c r="FP352" s="120"/>
      <c r="FZ352" s="120"/>
      <c r="GJ352" s="120"/>
      <c r="GT352" s="120"/>
      <c r="HD352" s="120"/>
      <c r="HN352" s="120"/>
      <c r="HX352" s="120"/>
    </row>
    <row xmlns:x14ac="http://schemas.microsoft.com/office/spreadsheetml/2009/9/ac" r="353" s="3" customFormat="true" x14ac:dyDescent="0.25">
      <c r="A353" s="386"/>
      <c r="B353" s="120"/>
      <c r="L353" s="120"/>
      <c r="V353" s="120"/>
      <c r="AF353" s="120"/>
      <c r="AP353" s="120"/>
      <c r="AZ353" s="120"/>
      <c r="BA353" s="120"/>
      <c r="BJ353" s="120"/>
      <c r="BT353" s="120"/>
      <c r="CD353" s="120"/>
      <c r="CN353" s="120"/>
      <c r="CX353" s="120"/>
      <c r="DH353" s="120"/>
      <c r="DR353" s="120"/>
      <c r="EB353" s="120"/>
      <c r="EL353" s="120"/>
      <c r="EV353" s="120"/>
      <c r="FF353" s="120"/>
      <c r="FP353" s="120"/>
      <c r="FZ353" s="120"/>
      <c r="GJ353" s="120"/>
      <c r="GT353" s="120"/>
      <c r="HD353" s="120"/>
      <c r="HN353" s="120"/>
      <c r="HX353" s="120"/>
    </row>
    <row xmlns:x14ac="http://schemas.microsoft.com/office/spreadsheetml/2009/9/ac" r="354" s="3" customFormat="true" x14ac:dyDescent="0.25">
      <c r="A354" s="386"/>
      <c r="B354" s="120"/>
      <c r="L354" s="120"/>
      <c r="V354" s="120"/>
      <c r="AF354" s="120"/>
      <c r="AP354" s="120"/>
      <c r="AZ354" s="120"/>
      <c r="BA354" s="120"/>
      <c r="BJ354" s="120"/>
      <c r="BT354" s="120"/>
      <c r="CD354" s="120"/>
      <c r="CN354" s="120"/>
      <c r="CX354" s="120"/>
      <c r="DH354" s="120"/>
      <c r="DR354" s="120"/>
      <c r="EB354" s="120"/>
      <c r="EL354" s="120"/>
      <c r="EV354" s="120"/>
      <c r="FF354" s="120"/>
      <c r="FP354" s="120"/>
      <c r="FZ354" s="120"/>
      <c r="GJ354" s="120"/>
      <c r="GT354" s="120"/>
      <c r="HD354" s="120"/>
      <c r="HN354" s="120"/>
      <c r="HX354" s="120"/>
    </row>
    <row xmlns:x14ac="http://schemas.microsoft.com/office/spreadsheetml/2009/9/ac" r="355" s="3" customFormat="true" x14ac:dyDescent="0.25">
      <c r="A355" s="386"/>
      <c r="B355" s="120"/>
      <c r="L355" s="120"/>
      <c r="V355" s="120"/>
      <c r="AF355" s="120"/>
      <c r="AP355" s="120"/>
      <c r="AZ355" s="120"/>
      <c r="BA355" s="120"/>
      <c r="BJ355" s="120"/>
      <c r="BT355" s="120"/>
      <c r="CD355" s="120"/>
      <c r="CN355" s="120"/>
      <c r="CX355" s="120"/>
      <c r="DH355" s="120"/>
      <c r="DR355" s="120"/>
      <c r="EB355" s="120"/>
      <c r="EL355" s="120"/>
      <c r="EV355" s="120"/>
      <c r="FF355" s="120"/>
      <c r="FP355" s="120"/>
      <c r="FZ355" s="120"/>
      <c r="GJ355" s="120"/>
      <c r="GT355" s="120"/>
      <c r="HD355" s="120"/>
      <c r="HN355" s="120"/>
      <c r="HX355" s="120"/>
    </row>
    <row xmlns:x14ac="http://schemas.microsoft.com/office/spreadsheetml/2009/9/ac" r="356" s="3" customFormat="true" x14ac:dyDescent="0.25">
      <c r="A356" s="386"/>
      <c r="B356" s="120"/>
      <c r="L356" s="120"/>
      <c r="V356" s="120"/>
      <c r="AF356" s="120"/>
      <c r="AP356" s="120"/>
      <c r="AZ356" s="120"/>
      <c r="BA356" s="120"/>
      <c r="BJ356" s="120"/>
      <c r="BT356" s="120"/>
      <c r="CD356" s="120"/>
      <c r="CN356" s="120"/>
      <c r="CX356" s="120"/>
      <c r="DH356" s="120"/>
      <c r="DR356" s="120"/>
      <c r="EB356" s="120"/>
      <c r="EL356" s="120"/>
      <c r="EV356" s="120"/>
      <c r="FF356" s="120"/>
      <c r="FP356" s="120"/>
      <c r="FZ356" s="120"/>
      <c r="GJ356" s="120"/>
      <c r="GT356" s="120"/>
      <c r="HD356" s="120"/>
      <c r="HN356" s="120"/>
      <c r="HX356" s="120"/>
    </row>
    <row xmlns:x14ac="http://schemas.microsoft.com/office/spreadsheetml/2009/9/ac" r="357" s="3" customFormat="true" x14ac:dyDescent="0.25">
      <c r="A357" s="386"/>
      <c r="B357" s="120"/>
      <c r="L357" s="120"/>
      <c r="V357" s="120"/>
      <c r="AF357" s="120"/>
      <c r="AP357" s="120"/>
      <c r="AZ357" s="120"/>
      <c r="BA357" s="120"/>
      <c r="BJ357" s="120"/>
      <c r="BT357" s="120"/>
      <c r="CD357" s="120"/>
      <c r="CN357" s="120"/>
      <c r="CX357" s="120"/>
      <c r="DH357" s="120"/>
      <c r="DR357" s="120"/>
      <c r="EB357" s="120"/>
      <c r="EL357" s="120"/>
      <c r="EV357" s="120"/>
      <c r="FF357" s="120"/>
      <c r="FP357" s="120"/>
      <c r="FZ357" s="120"/>
      <c r="GJ357" s="120"/>
      <c r="GT357" s="120"/>
      <c r="HD357" s="120"/>
      <c r="HN357" s="120"/>
      <c r="HX357" s="120"/>
    </row>
    <row xmlns:x14ac="http://schemas.microsoft.com/office/spreadsheetml/2009/9/ac" r="358" s="3" customFormat="true" x14ac:dyDescent="0.25">
      <c r="A358" s="386"/>
      <c r="B358" s="120"/>
      <c r="L358" s="120"/>
      <c r="V358" s="120"/>
      <c r="AF358" s="120"/>
      <c r="AP358" s="120"/>
      <c r="AZ358" s="120"/>
      <c r="BA358" s="120"/>
      <c r="BJ358" s="120"/>
      <c r="BT358" s="120"/>
      <c r="CD358" s="120"/>
      <c r="CN358" s="120"/>
      <c r="CX358" s="120"/>
      <c r="DH358" s="120"/>
      <c r="DR358" s="120"/>
      <c r="EB358" s="120"/>
      <c r="EL358" s="120"/>
      <c r="EV358" s="120"/>
      <c r="FF358" s="120"/>
      <c r="FP358" s="120"/>
      <c r="FZ358" s="120"/>
      <c r="GJ358" s="120"/>
      <c r="GT358" s="120"/>
      <c r="HD358" s="120"/>
      <c r="HN358" s="120"/>
      <c r="HX358" s="120"/>
    </row>
    <row xmlns:x14ac="http://schemas.microsoft.com/office/spreadsheetml/2009/9/ac" r="359" s="3" customFormat="true" x14ac:dyDescent="0.25">
      <c r="A359" s="386"/>
      <c r="B359" s="120"/>
      <c r="L359" s="120"/>
      <c r="V359" s="120"/>
      <c r="AF359" s="120"/>
      <c r="AP359" s="120"/>
      <c r="AZ359" s="120"/>
      <c r="BA359" s="120"/>
      <c r="BJ359" s="120"/>
      <c r="BT359" s="120"/>
      <c r="CD359" s="120"/>
      <c r="CN359" s="120"/>
      <c r="CX359" s="120"/>
      <c r="DH359" s="120"/>
      <c r="DR359" s="120"/>
      <c r="EB359" s="120"/>
      <c r="EL359" s="120"/>
      <c r="EV359" s="120"/>
      <c r="FF359" s="120"/>
      <c r="FP359" s="120"/>
      <c r="FZ359" s="120"/>
      <c r="GJ359" s="120"/>
      <c r="GT359" s="120"/>
      <c r="HD359" s="120"/>
      <c r="HN359" s="120"/>
      <c r="HX359" s="120"/>
    </row>
    <row xmlns:x14ac="http://schemas.microsoft.com/office/spreadsheetml/2009/9/ac" r="360" s="3" customFormat="true" x14ac:dyDescent="0.25">
      <c r="A360" s="386"/>
      <c r="B360" s="120"/>
      <c r="L360" s="120"/>
      <c r="V360" s="120"/>
      <c r="AF360" s="120"/>
      <c r="AP360" s="120"/>
      <c r="AZ360" s="120"/>
      <c r="BA360" s="120"/>
      <c r="BJ360" s="120"/>
      <c r="BT360" s="120"/>
      <c r="CD360" s="120"/>
      <c r="CN360" s="120"/>
      <c r="CX360" s="120"/>
      <c r="DH360" s="120"/>
      <c r="DR360" s="120"/>
      <c r="EB360" s="120"/>
      <c r="EL360" s="120"/>
      <c r="EV360" s="120"/>
      <c r="FF360" s="120"/>
      <c r="FP360" s="120"/>
      <c r="FZ360" s="120"/>
      <c r="GJ360" s="120"/>
      <c r="GT360" s="120"/>
      <c r="HD360" s="120"/>
      <c r="HN360" s="120"/>
      <c r="HX360" s="120"/>
    </row>
    <row xmlns:x14ac="http://schemas.microsoft.com/office/spreadsheetml/2009/9/ac" r="361" s="3" customFormat="true" x14ac:dyDescent="0.25">
      <c r="A361" s="386"/>
      <c r="B361" s="120"/>
      <c r="L361" s="120"/>
      <c r="V361" s="120"/>
      <c r="AF361" s="120"/>
      <c r="AP361" s="120"/>
      <c r="AZ361" s="120"/>
      <c r="BA361" s="120"/>
      <c r="BJ361" s="120"/>
      <c r="BT361" s="120"/>
      <c r="CD361" s="120"/>
      <c r="CN361" s="120"/>
      <c r="CX361" s="120"/>
      <c r="DH361" s="120"/>
      <c r="DR361" s="120"/>
      <c r="EB361" s="120"/>
      <c r="EL361" s="120"/>
      <c r="EV361" s="120"/>
      <c r="FF361" s="120"/>
      <c r="FP361" s="120"/>
      <c r="FZ361" s="120"/>
      <c r="GJ361" s="120"/>
      <c r="GT361" s="120"/>
      <c r="HD361" s="120"/>
      <c r="HN361" s="120"/>
      <c r="HX361" s="120"/>
    </row>
    <row xmlns:x14ac="http://schemas.microsoft.com/office/spreadsheetml/2009/9/ac" r="362" s="3" customFormat="true" x14ac:dyDescent="0.25">
      <c r="A362" s="386"/>
      <c r="B362" s="120"/>
      <c r="L362" s="120"/>
      <c r="V362" s="120"/>
      <c r="AF362" s="120"/>
      <c r="AP362" s="120"/>
      <c r="AZ362" s="120"/>
      <c r="BA362" s="120"/>
      <c r="BJ362" s="120"/>
      <c r="BT362" s="120"/>
      <c r="CD362" s="120"/>
      <c r="CN362" s="120"/>
      <c r="CX362" s="120"/>
      <c r="DH362" s="120"/>
      <c r="DR362" s="120"/>
      <c r="EB362" s="120"/>
      <c r="EL362" s="120"/>
      <c r="EV362" s="120"/>
      <c r="FF362" s="120"/>
      <c r="FP362" s="120"/>
      <c r="FZ362" s="120"/>
      <c r="GJ362" s="120"/>
      <c r="GT362" s="120"/>
      <c r="HD362" s="120"/>
      <c r="HN362" s="120"/>
      <c r="HX362" s="120"/>
    </row>
    <row xmlns:x14ac="http://schemas.microsoft.com/office/spreadsheetml/2009/9/ac" r="363" s="3" customFormat="true" x14ac:dyDescent="0.25">
      <c r="A363" s="386"/>
      <c r="B363" s="120"/>
      <c r="L363" s="120"/>
      <c r="V363" s="120"/>
      <c r="AF363" s="120"/>
      <c r="AP363" s="120"/>
      <c r="AZ363" s="120"/>
      <c r="BA363" s="120"/>
      <c r="BJ363" s="120"/>
      <c r="BT363" s="120"/>
      <c r="CD363" s="120"/>
      <c r="CN363" s="120"/>
      <c r="CX363" s="120"/>
      <c r="DH363" s="120"/>
      <c r="DR363" s="120"/>
      <c r="EB363" s="120"/>
      <c r="EL363" s="120"/>
      <c r="EV363" s="120"/>
      <c r="FF363" s="120"/>
      <c r="FP363" s="120"/>
      <c r="FZ363" s="120"/>
      <c r="GJ363" s="120"/>
      <c r="GT363" s="120"/>
      <c r="HD363" s="120"/>
      <c r="HN363" s="120"/>
      <c r="HX363" s="120"/>
    </row>
    <row xmlns:x14ac="http://schemas.microsoft.com/office/spreadsheetml/2009/9/ac" r="364" s="3" customFormat="true" x14ac:dyDescent="0.25">
      <c r="A364" s="386"/>
      <c r="B364" s="120"/>
      <c r="L364" s="120"/>
      <c r="V364" s="120"/>
      <c r="AF364" s="120"/>
      <c r="AP364" s="120"/>
      <c r="AZ364" s="120"/>
      <c r="BA364" s="120"/>
      <c r="BJ364" s="120"/>
      <c r="BT364" s="120"/>
      <c r="CD364" s="120"/>
      <c r="CN364" s="120"/>
      <c r="CX364" s="120"/>
      <c r="DH364" s="120"/>
      <c r="DR364" s="120"/>
      <c r="EB364" s="120"/>
      <c r="EL364" s="120"/>
      <c r="EV364" s="120"/>
      <c r="FF364" s="120"/>
      <c r="FP364" s="120"/>
      <c r="FZ364" s="120"/>
      <c r="GJ364" s="120"/>
      <c r="GT364" s="120"/>
      <c r="HD364" s="120"/>
      <c r="HN364" s="120"/>
      <c r="HX364" s="120"/>
    </row>
    <row xmlns:x14ac="http://schemas.microsoft.com/office/spreadsheetml/2009/9/ac" r="365" s="3" customFormat="true" x14ac:dyDescent="0.25">
      <c r="A365" s="386"/>
      <c r="B365" s="120"/>
      <c r="L365" s="120"/>
      <c r="V365" s="120"/>
      <c r="AF365" s="120"/>
      <c r="AP365" s="120"/>
      <c r="AZ365" s="120"/>
      <c r="BA365" s="120"/>
      <c r="BJ365" s="120"/>
      <c r="BT365" s="120"/>
      <c r="CD365" s="120"/>
      <c r="CN365" s="120"/>
      <c r="CX365" s="120"/>
      <c r="DH365" s="120"/>
      <c r="DR365" s="120"/>
      <c r="EB365" s="120"/>
      <c r="EL365" s="120"/>
      <c r="EV365" s="120"/>
      <c r="FF365" s="120"/>
      <c r="FP365" s="120"/>
      <c r="FZ365" s="120"/>
      <c r="GJ365" s="120"/>
      <c r="GT365" s="120"/>
      <c r="HD365" s="120"/>
      <c r="HN365" s="120"/>
      <c r="HX365" s="120"/>
    </row>
    <row xmlns:x14ac="http://schemas.microsoft.com/office/spreadsheetml/2009/9/ac" r="366" s="3" customFormat="true" x14ac:dyDescent="0.25">
      <c r="A366" s="386"/>
      <c r="B366" s="120"/>
      <c r="L366" s="120"/>
      <c r="V366" s="120"/>
      <c r="AF366" s="120"/>
      <c r="AP366" s="120"/>
      <c r="AZ366" s="120"/>
      <c r="BA366" s="120"/>
      <c r="BJ366" s="120"/>
      <c r="BT366" s="120"/>
      <c r="CD366" s="120"/>
      <c r="CN366" s="120"/>
      <c r="CX366" s="120"/>
      <c r="DH366" s="120"/>
      <c r="DR366" s="120"/>
      <c r="EB366" s="120"/>
      <c r="EL366" s="120"/>
      <c r="EV366" s="120"/>
      <c r="FF366" s="120"/>
      <c r="FP366" s="120"/>
      <c r="FZ366" s="120"/>
      <c r="GJ366" s="120"/>
      <c r="GT366" s="120"/>
      <c r="HD366" s="120"/>
      <c r="HN366" s="120"/>
      <c r="HX366" s="120"/>
    </row>
    <row xmlns:x14ac="http://schemas.microsoft.com/office/spreadsheetml/2009/9/ac" r="367" s="3" customFormat="true" x14ac:dyDescent="0.25">
      <c r="A367" s="386"/>
      <c r="B367" s="120"/>
      <c r="L367" s="120"/>
      <c r="V367" s="120"/>
      <c r="AF367" s="120"/>
      <c r="AP367" s="120"/>
      <c r="AZ367" s="120"/>
      <c r="BA367" s="120"/>
      <c r="BJ367" s="120"/>
      <c r="BT367" s="120"/>
      <c r="CD367" s="120"/>
      <c r="CN367" s="120"/>
      <c r="CX367" s="120"/>
      <c r="DH367" s="120"/>
      <c r="DR367" s="120"/>
      <c r="EB367" s="120"/>
      <c r="EL367" s="120"/>
      <c r="EV367" s="120"/>
      <c r="FF367" s="120"/>
      <c r="FP367" s="120"/>
      <c r="FZ367" s="120"/>
      <c r="GJ367" s="120"/>
      <c r="GT367" s="120"/>
      <c r="HD367" s="120"/>
      <c r="HN367" s="120"/>
      <c r="HX367" s="120"/>
    </row>
    <row xmlns:x14ac="http://schemas.microsoft.com/office/spreadsheetml/2009/9/ac" r="368" s="3" customFormat="true" x14ac:dyDescent="0.25">
      <c r="A368" s="386"/>
      <c r="B368" s="120"/>
      <c r="L368" s="120"/>
      <c r="V368" s="120"/>
      <c r="AF368" s="120"/>
      <c r="AP368" s="120"/>
      <c r="AZ368" s="120"/>
      <c r="BA368" s="120"/>
      <c r="BJ368" s="120"/>
      <c r="BT368" s="120"/>
      <c r="CD368" s="120"/>
      <c r="CN368" s="120"/>
      <c r="CX368" s="120"/>
      <c r="DH368" s="120"/>
      <c r="DR368" s="120"/>
      <c r="EB368" s="120"/>
      <c r="EL368" s="120"/>
      <c r="EV368" s="120"/>
      <c r="FF368" s="120"/>
      <c r="FP368" s="120"/>
      <c r="FZ368" s="120"/>
      <c r="GJ368" s="120"/>
      <c r="GT368" s="120"/>
      <c r="HD368" s="120"/>
      <c r="HN368" s="120"/>
      <c r="HX368" s="120"/>
    </row>
    <row xmlns:x14ac="http://schemas.microsoft.com/office/spreadsheetml/2009/9/ac" r="369" s="3" customFormat="true" x14ac:dyDescent="0.25">
      <c r="A369" s="386"/>
      <c r="B369" s="120"/>
      <c r="L369" s="120"/>
      <c r="V369" s="120"/>
      <c r="AF369" s="120"/>
      <c r="AP369" s="120"/>
      <c r="AZ369" s="120"/>
      <c r="BA369" s="120"/>
      <c r="BJ369" s="120"/>
      <c r="BT369" s="120"/>
      <c r="CD369" s="120"/>
      <c r="CN369" s="120"/>
      <c r="CX369" s="120"/>
      <c r="DH369" s="120"/>
      <c r="DR369" s="120"/>
      <c r="EB369" s="120"/>
      <c r="EL369" s="120"/>
      <c r="EV369" s="120"/>
      <c r="FF369" s="120"/>
      <c r="FP369" s="120"/>
      <c r="FZ369" s="120"/>
      <c r="GJ369" s="120"/>
      <c r="GT369" s="120"/>
      <c r="HD369" s="120"/>
      <c r="HN369" s="120"/>
      <c r="HX369" s="120"/>
    </row>
    <row xmlns:x14ac="http://schemas.microsoft.com/office/spreadsheetml/2009/9/ac" r="370" s="3" customFormat="true" x14ac:dyDescent="0.25">
      <c r="A370" s="386"/>
      <c r="B370" s="120"/>
      <c r="L370" s="120"/>
      <c r="V370" s="120"/>
      <c r="AF370" s="120"/>
      <c r="AP370" s="120"/>
      <c r="AZ370" s="120"/>
      <c r="BA370" s="120"/>
      <c r="BJ370" s="120"/>
      <c r="BT370" s="120"/>
      <c r="CD370" s="120"/>
      <c r="CN370" s="120"/>
      <c r="CX370" s="120"/>
      <c r="DH370" s="120"/>
      <c r="DR370" s="120"/>
      <c r="EB370" s="120"/>
      <c r="EL370" s="120"/>
      <c r="EV370" s="120"/>
      <c r="FF370" s="120"/>
      <c r="FP370" s="120"/>
      <c r="FZ370" s="120"/>
      <c r="GJ370" s="120"/>
      <c r="GT370" s="120"/>
      <c r="HD370" s="120"/>
      <c r="HN370" s="120"/>
      <c r="HX370" s="120"/>
    </row>
    <row xmlns:x14ac="http://schemas.microsoft.com/office/spreadsheetml/2009/9/ac" r="371" s="3" customFormat="true" x14ac:dyDescent="0.25">
      <c r="A371" s="386"/>
      <c r="B371" s="120"/>
      <c r="L371" s="120"/>
      <c r="V371" s="120"/>
      <c r="AF371" s="120"/>
      <c r="AP371" s="120"/>
      <c r="AZ371" s="120"/>
      <c r="BA371" s="120"/>
      <c r="BJ371" s="120"/>
      <c r="BT371" s="120"/>
      <c r="CD371" s="120"/>
      <c r="CN371" s="120"/>
      <c r="CX371" s="120"/>
      <c r="DH371" s="120"/>
      <c r="DR371" s="120"/>
      <c r="EB371" s="120"/>
      <c r="EL371" s="120"/>
      <c r="EV371" s="120"/>
      <c r="FF371" s="120"/>
      <c r="FP371" s="120"/>
      <c r="FZ371" s="120"/>
      <c r="GJ371" s="120"/>
      <c r="GT371" s="120"/>
      <c r="HD371" s="120"/>
      <c r="HN371" s="120"/>
      <c r="HX371" s="120"/>
    </row>
    <row xmlns:x14ac="http://schemas.microsoft.com/office/spreadsheetml/2009/9/ac" r="372" s="3" customFormat="true" x14ac:dyDescent="0.25">
      <c r="A372" s="386"/>
      <c r="B372" s="120"/>
      <c r="L372" s="120"/>
      <c r="V372" s="120"/>
      <c r="AF372" s="120"/>
      <c r="AP372" s="120"/>
      <c r="AZ372" s="120"/>
      <c r="BA372" s="120"/>
      <c r="BJ372" s="120"/>
      <c r="BT372" s="120"/>
      <c r="CD372" s="120"/>
      <c r="CN372" s="120"/>
      <c r="CX372" s="120"/>
      <c r="DH372" s="120"/>
      <c r="DR372" s="120"/>
      <c r="EB372" s="120"/>
      <c r="EL372" s="120"/>
      <c r="EV372" s="120"/>
      <c r="FF372" s="120"/>
      <c r="FP372" s="120"/>
      <c r="FZ372" s="120"/>
      <c r="GJ372" s="120"/>
      <c r="GT372" s="120"/>
      <c r="HD372" s="120"/>
      <c r="HN372" s="120"/>
      <c r="HX372" s="120"/>
    </row>
    <row xmlns:x14ac="http://schemas.microsoft.com/office/spreadsheetml/2009/9/ac" r="373" s="3" customFormat="true" x14ac:dyDescent="0.25">
      <c r="A373" s="386"/>
      <c r="B373" s="120"/>
      <c r="L373" s="120"/>
      <c r="V373" s="120"/>
      <c r="AF373" s="120"/>
      <c r="AP373" s="120"/>
      <c r="AZ373" s="120"/>
      <c r="BA373" s="120"/>
      <c r="BJ373" s="120"/>
      <c r="BT373" s="120"/>
      <c r="CD373" s="120"/>
      <c r="CN373" s="120"/>
      <c r="CX373" s="120"/>
      <c r="DH373" s="120"/>
      <c r="DR373" s="120"/>
      <c r="EB373" s="120"/>
      <c r="EL373" s="120"/>
      <c r="EV373" s="120"/>
      <c r="FF373" s="120"/>
      <c r="FP373" s="120"/>
      <c r="FZ373" s="120"/>
      <c r="GJ373" s="120"/>
      <c r="GT373" s="120"/>
      <c r="HD373" s="120"/>
      <c r="HN373" s="120"/>
      <c r="HX373" s="120"/>
    </row>
    <row xmlns:x14ac="http://schemas.microsoft.com/office/spreadsheetml/2009/9/ac" r="374" s="3" customFormat="true" x14ac:dyDescent="0.25">
      <c r="A374" s="386"/>
      <c r="B374" s="120"/>
      <c r="L374" s="120"/>
      <c r="V374" s="120"/>
      <c r="AF374" s="120"/>
      <c r="AP374" s="120"/>
      <c r="AZ374" s="120"/>
      <c r="BA374" s="120"/>
      <c r="BJ374" s="120"/>
      <c r="BT374" s="120"/>
      <c r="CD374" s="120"/>
      <c r="CN374" s="120"/>
      <c r="CX374" s="120"/>
      <c r="DH374" s="120"/>
      <c r="DR374" s="120"/>
      <c r="EB374" s="120"/>
      <c r="EL374" s="120"/>
      <c r="EV374" s="120"/>
      <c r="FF374" s="120"/>
      <c r="FP374" s="120"/>
      <c r="FZ374" s="120"/>
      <c r="GJ374" s="120"/>
      <c r="GT374" s="120"/>
      <c r="HD374" s="120"/>
      <c r="HN374" s="120"/>
      <c r="HX374" s="120"/>
    </row>
    <row xmlns:x14ac="http://schemas.microsoft.com/office/spreadsheetml/2009/9/ac" r="375" s="3" customFormat="true" x14ac:dyDescent="0.25">
      <c r="A375" s="386"/>
      <c r="B375" s="120"/>
      <c r="L375" s="120"/>
      <c r="V375" s="120"/>
      <c r="AF375" s="120"/>
      <c r="AP375" s="120"/>
      <c r="AZ375" s="120"/>
      <c r="BA375" s="120"/>
      <c r="BJ375" s="120"/>
      <c r="BT375" s="120"/>
      <c r="CD375" s="120"/>
      <c r="CN375" s="120"/>
      <c r="CX375" s="120"/>
      <c r="DH375" s="120"/>
      <c r="DR375" s="120"/>
      <c r="EB375" s="120"/>
      <c r="EL375" s="120"/>
      <c r="EV375" s="120"/>
      <c r="FF375" s="120"/>
      <c r="FP375" s="120"/>
      <c r="FZ375" s="120"/>
      <c r="GJ375" s="120"/>
      <c r="GT375" s="120"/>
      <c r="HD375" s="120"/>
      <c r="HN375" s="120"/>
      <c r="HX375" s="120"/>
    </row>
    <row xmlns:x14ac="http://schemas.microsoft.com/office/spreadsheetml/2009/9/ac" r="376" s="3" customFormat="true" x14ac:dyDescent="0.25">
      <c r="A376" s="386"/>
      <c r="B376" s="120"/>
      <c r="L376" s="120"/>
      <c r="V376" s="120"/>
      <c r="AF376" s="120"/>
      <c r="AP376" s="120"/>
      <c r="AZ376" s="120"/>
      <c r="BA376" s="120"/>
      <c r="BJ376" s="120"/>
      <c r="BT376" s="120"/>
      <c r="CD376" s="120"/>
      <c r="CN376" s="120"/>
      <c r="CX376" s="120"/>
      <c r="DH376" s="120"/>
      <c r="DR376" s="120"/>
      <c r="EB376" s="120"/>
      <c r="EL376" s="120"/>
      <c r="EV376" s="120"/>
      <c r="FF376" s="120"/>
      <c r="FP376" s="120"/>
      <c r="FZ376" s="120"/>
      <c r="GJ376" s="120"/>
      <c r="GT376" s="120"/>
      <c r="HD376" s="120"/>
      <c r="HN376" s="120"/>
      <c r="HX376" s="120"/>
    </row>
    <row xmlns:x14ac="http://schemas.microsoft.com/office/spreadsheetml/2009/9/ac" r="377" s="3" customFormat="true" x14ac:dyDescent="0.25">
      <c r="A377" s="386"/>
      <c r="B377" s="120"/>
      <c r="L377" s="120"/>
      <c r="V377" s="120"/>
      <c r="AF377" s="120"/>
      <c r="AP377" s="120"/>
      <c r="AZ377" s="120"/>
      <c r="BA377" s="120"/>
      <c r="BJ377" s="120"/>
      <c r="BT377" s="120"/>
      <c r="CD377" s="120"/>
      <c r="CN377" s="120"/>
      <c r="CX377" s="120"/>
      <c r="DH377" s="120"/>
      <c r="DR377" s="120"/>
      <c r="EB377" s="120"/>
      <c r="EL377" s="120"/>
      <c r="EV377" s="120"/>
      <c r="FF377" s="120"/>
      <c r="FP377" s="120"/>
      <c r="FZ377" s="120"/>
      <c r="GJ377" s="120"/>
      <c r="GT377" s="120"/>
      <c r="HD377" s="120"/>
      <c r="HN377" s="120"/>
      <c r="HX377" s="120"/>
    </row>
    <row xmlns:x14ac="http://schemas.microsoft.com/office/spreadsheetml/2009/9/ac" r="378" s="3" customFormat="true" x14ac:dyDescent="0.25">
      <c r="A378" s="386"/>
      <c r="B378" s="120"/>
      <c r="L378" s="120"/>
      <c r="V378" s="120"/>
      <c r="AF378" s="120"/>
      <c r="AP378" s="120"/>
      <c r="AZ378" s="120"/>
      <c r="BA378" s="120"/>
      <c r="BJ378" s="120"/>
      <c r="BT378" s="120"/>
      <c r="CD378" s="120"/>
      <c r="CN378" s="120"/>
      <c r="CX378" s="120"/>
      <c r="DH378" s="120"/>
      <c r="DR378" s="120"/>
      <c r="EB378" s="120"/>
      <c r="EL378" s="120"/>
      <c r="EV378" s="120"/>
      <c r="FF378" s="120"/>
      <c r="FP378" s="120"/>
      <c r="FZ378" s="120"/>
      <c r="GJ378" s="120"/>
      <c r="GT378" s="120"/>
      <c r="HD378" s="120"/>
      <c r="HN378" s="120"/>
      <c r="HX378" s="120"/>
    </row>
    <row xmlns:x14ac="http://schemas.microsoft.com/office/spreadsheetml/2009/9/ac" r="379" s="3" customFormat="true" x14ac:dyDescent="0.25">
      <c r="A379" s="386"/>
      <c r="B379" s="120"/>
      <c r="L379" s="120"/>
      <c r="V379" s="120"/>
      <c r="AF379" s="120"/>
      <c r="AP379" s="120"/>
      <c r="AZ379" s="120"/>
      <c r="BA379" s="120"/>
      <c r="BJ379" s="120"/>
      <c r="BT379" s="120"/>
      <c r="CD379" s="120"/>
      <c r="CN379" s="120"/>
      <c r="CX379" s="120"/>
      <c r="DH379" s="120"/>
      <c r="DR379" s="120"/>
      <c r="EB379" s="120"/>
      <c r="EL379" s="120"/>
      <c r="EV379" s="120"/>
      <c r="FF379" s="120"/>
      <c r="FP379" s="120"/>
      <c r="FZ379" s="120"/>
      <c r="GJ379" s="120"/>
      <c r="GT379" s="120"/>
      <c r="HD379" s="120"/>
      <c r="HN379" s="120"/>
      <c r="HX379" s="120"/>
    </row>
    <row xmlns:x14ac="http://schemas.microsoft.com/office/spreadsheetml/2009/9/ac" r="380" s="3" customFormat="true" x14ac:dyDescent="0.25">
      <c r="A380" s="386"/>
      <c r="B380" s="120"/>
      <c r="L380" s="120"/>
      <c r="V380" s="120"/>
      <c r="AF380" s="120"/>
      <c r="AP380" s="120"/>
      <c r="AZ380" s="120"/>
      <c r="BA380" s="120"/>
      <c r="BJ380" s="120"/>
      <c r="BT380" s="120"/>
      <c r="CD380" s="120"/>
      <c r="CN380" s="120"/>
      <c r="CX380" s="120"/>
      <c r="DH380" s="120"/>
      <c r="DR380" s="120"/>
      <c r="EB380" s="120"/>
      <c r="EL380" s="120"/>
      <c r="EV380" s="120"/>
      <c r="FF380" s="120"/>
      <c r="FP380" s="120"/>
      <c r="FZ380" s="120"/>
      <c r="GJ380" s="120"/>
      <c r="GT380" s="120"/>
      <c r="HD380" s="120"/>
      <c r="HN380" s="120"/>
      <c r="HX380" s="120"/>
    </row>
    <row xmlns:x14ac="http://schemas.microsoft.com/office/spreadsheetml/2009/9/ac" r="381" s="3" customFormat="true" x14ac:dyDescent="0.25">
      <c r="A381" s="386"/>
      <c r="B381" s="120"/>
      <c r="L381" s="120"/>
      <c r="V381" s="120"/>
      <c r="AF381" s="120"/>
      <c r="AP381" s="120"/>
      <c r="AZ381" s="120"/>
      <c r="BA381" s="120"/>
      <c r="BJ381" s="120"/>
      <c r="BT381" s="120"/>
      <c r="CD381" s="120"/>
      <c r="CN381" s="120"/>
      <c r="CX381" s="120"/>
      <c r="DH381" s="120"/>
      <c r="DR381" s="120"/>
      <c r="EB381" s="120"/>
      <c r="EL381" s="120"/>
      <c r="EV381" s="120"/>
      <c r="FF381" s="120"/>
      <c r="FP381" s="120"/>
      <c r="FZ381" s="120"/>
      <c r="GJ381" s="120"/>
      <c r="GT381" s="120"/>
      <c r="HD381" s="120"/>
      <c r="HN381" s="120"/>
      <c r="HX381" s="120"/>
    </row>
    <row xmlns:x14ac="http://schemas.microsoft.com/office/spreadsheetml/2009/9/ac" r="382" s="3" customFormat="true" x14ac:dyDescent="0.25">
      <c r="A382" s="386"/>
      <c r="B382" s="120"/>
      <c r="L382" s="120"/>
      <c r="V382" s="120"/>
      <c r="AF382" s="120"/>
      <c r="AP382" s="120"/>
      <c r="AZ382" s="120"/>
      <c r="BA382" s="120"/>
      <c r="BJ382" s="120"/>
      <c r="BT382" s="120"/>
      <c r="CD382" s="120"/>
      <c r="CN382" s="120"/>
      <c r="CX382" s="120"/>
      <c r="DH382" s="120"/>
      <c r="DR382" s="120"/>
      <c r="EB382" s="120"/>
      <c r="EL382" s="120"/>
      <c r="EV382" s="120"/>
      <c r="FF382" s="120"/>
      <c r="FP382" s="120"/>
      <c r="FZ382" s="120"/>
      <c r="GJ382" s="120"/>
      <c r="GT382" s="120"/>
      <c r="HD382" s="120"/>
      <c r="HN382" s="120"/>
      <c r="HX382" s="120"/>
    </row>
    <row xmlns:x14ac="http://schemas.microsoft.com/office/spreadsheetml/2009/9/ac" r="383" s="3" customFormat="true" x14ac:dyDescent="0.25">
      <c r="A383" s="386"/>
      <c r="B383" s="120"/>
      <c r="L383" s="120"/>
      <c r="V383" s="120"/>
      <c r="AF383" s="120"/>
      <c r="AP383" s="120"/>
      <c r="AZ383" s="120"/>
      <c r="BA383" s="120"/>
      <c r="BJ383" s="120"/>
      <c r="BT383" s="120"/>
      <c r="CD383" s="120"/>
      <c r="CN383" s="120"/>
      <c r="CX383" s="120"/>
      <c r="DH383" s="120"/>
      <c r="DR383" s="120"/>
      <c r="EB383" s="120"/>
      <c r="EL383" s="120"/>
      <c r="EV383" s="120"/>
      <c r="FF383" s="120"/>
      <c r="FP383" s="120"/>
      <c r="FZ383" s="120"/>
      <c r="GJ383" s="120"/>
      <c r="GT383" s="120"/>
      <c r="HD383" s="120"/>
      <c r="HN383" s="120"/>
      <c r="HX383" s="120"/>
    </row>
    <row xmlns:x14ac="http://schemas.microsoft.com/office/spreadsheetml/2009/9/ac" r="384" s="3" customFormat="true" x14ac:dyDescent="0.25">
      <c r="A384" s="386"/>
      <c r="B384" s="120"/>
      <c r="L384" s="120"/>
      <c r="V384" s="120"/>
      <c r="AF384" s="120"/>
      <c r="AP384" s="120"/>
      <c r="AZ384" s="120"/>
      <c r="BA384" s="120"/>
      <c r="BJ384" s="120"/>
      <c r="BT384" s="120"/>
      <c r="CD384" s="120"/>
      <c r="CN384" s="120"/>
      <c r="CX384" s="120"/>
      <c r="DH384" s="120"/>
      <c r="DR384" s="120"/>
      <c r="EB384" s="120"/>
      <c r="EL384" s="120"/>
      <c r="EV384" s="120"/>
      <c r="FF384" s="120"/>
      <c r="FP384" s="120"/>
      <c r="FZ384" s="120"/>
      <c r="GJ384" s="120"/>
      <c r="GT384" s="120"/>
      <c r="HD384" s="120"/>
      <c r="HN384" s="120"/>
      <c r="HX384" s="120"/>
    </row>
    <row xmlns:x14ac="http://schemas.microsoft.com/office/spreadsheetml/2009/9/ac" r="385" s="3" customFormat="true" x14ac:dyDescent="0.25">
      <c r="A385" s="386"/>
      <c r="B385" s="120"/>
      <c r="L385" s="120"/>
      <c r="V385" s="120"/>
      <c r="AF385" s="120"/>
      <c r="AP385" s="120"/>
      <c r="AZ385" s="120"/>
      <c r="BA385" s="120"/>
      <c r="BJ385" s="120"/>
      <c r="BT385" s="120"/>
      <c r="CD385" s="120"/>
      <c r="CN385" s="120"/>
      <c r="CX385" s="120"/>
      <c r="DH385" s="120"/>
      <c r="DR385" s="120"/>
      <c r="EB385" s="120"/>
      <c r="EL385" s="120"/>
      <c r="EV385" s="120"/>
      <c r="FF385" s="120"/>
      <c r="FP385" s="120"/>
      <c r="FZ385" s="120"/>
      <c r="GJ385" s="120"/>
      <c r="GT385" s="120"/>
      <c r="HD385" s="120"/>
      <c r="HN385" s="120"/>
      <c r="HX385" s="120"/>
    </row>
    <row xmlns:x14ac="http://schemas.microsoft.com/office/spreadsheetml/2009/9/ac" r="386" s="3" customFormat="true" x14ac:dyDescent="0.25">
      <c r="A386" s="386"/>
      <c r="B386" s="120"/>
      <c r="L386" s="120"/>
      <c r="V386" s="120"/>
      <c r="AF386" s="120"/>
      <c r="AP386" s="120"/>
      <c r="AZ386" s="120"/>
      <c r="BA386" s="120"/>
      <c r="BJ386" s="120"/>
      <c r="BT386" s="120"/>
      <c r="CD386" s="120"/>
      <c r="CN386" s="120"/>
      <c r="CX386" s="120"/>
      <c r="DH386" s="120"/>
      <c r="DR386" s="120"/>
      <c r="EB386" s="120"/>
      <c r="EL386" s="120"/>
      <c r="EV386" s="120"/>
      <c r="FF386" s="120"/>
      <c r="FP386" s="120"/>
      <c r="FZ386" s="120"/>
      <c r="GJ386" s="120"/>
      <c r="GT386" s="120"/>
      <c r="HD386" s="120"/>
      <c r="HN386" s="120"/>
      <c r="HX386" s="120"/>
    </row>
    <row xmlns:x14ac="http://schemas.microsoft.com/office/spreadsheetml/2009/9/ac" r="387" s="3" customFormat="true" x14ac:dyDescent="0.25">
      <c r="A387" s="386"/>
      <c r="B387" s="120"/>
      <c r="L387" s="120"/>
      <c r="V387" s="120"/>
      <c r="AF387" s="120"/>
      <c r="AP387" s="120"/>
      <c r="AZ387" s="120"/>
      <c r="BA387" s="120"/>
      <c r="BJ387" s="120"/>
      <c r="BT387" s="120"/>
      <c r="CD387" s="120"/>
      <c r="CN387" s="120"/>
      <c r="CX387" s="120"/>
      <c r="DH387" s="120"/>
      <c r="DR387" s="120"/>
      <c r="EB387" s="120"/>
      <c r="EL387" s="120"/>
      <c r="EV387" s="120"/>
      <c r="FF387" s="120"/>
      <c r="FP387" s="120"/>
      <c r="FZ387" s="120"/>
      <c r="GJ387" s="120"/>
      <c r="GT387" s="120"/>
      <c r="HD387" s="120"/>
      <c r="HN387" s="120"/>
      <c r="HX387" s="120"/>
    </row>
    <row xmlns:x14ac="http://schemas.microsoft.com/office/spreadsheetml/2009/9/ac" r="388" s="3" customFormat="true" x14ac:dyDescent="0.25">
      <c r="A388" s="386"/>
      <c r="B388" s="120"/>
      <c r="L388" s="120"/>
      <c r="V388" s="120"/>
      <c r="AF388" s="120"/>
      <c r="AP388" s="120"/>
      <c r="AZ388" s="120"/>
      <c r="BA388" s="120"/>
      <c r="BJ388" s="120"/>
      <c r="BT388" s="120"/>
      <c r="CD388" s="120"/>
      <c r="CN388" s="120"/>
      <c r="CX388" s="120"/>
      <c r="DH388" s="120"/>
      <c r="DR388" s="120"/>
      <c r="EB388" s="120"/>
      <c r="EL388" s="120"/>
      <c r="EV388" s="120"/>
      <c r="FF388" s="120"/>
      <c r="FP388" s="120"/>
      <c r="FZ388" s="120"/>
      <c r="GJ388" s="120"/>
      <c r="GT388" s="120"/>
      <c r="HD388" s="120"/>
      <c r="HN388" s="120"/>
      <c r="HX388" s="120"/>
    </row>
    <row xmlns:x14ac="http://schemas.microsoft.com/office/spreadsheetml/2009/9/ac" r="389" s="3" customFormat="true" x14ac:dyDescent="0.25">
      <c r="A389" s="386"/>
      <c r="B389" s="120"/>
      <c r="L389" s="120"/>
      <c r="V389" s="120"/>
      <c r="AF389" s="120"/>
      <c r="AP389" s="120"/>
      <c r="AZ389" s="120"/>
      <c r="BA389" s="120"/>
      <c r="BJ389" s="120"/>
      <c r="BT389" s="120"/>
      <c r="CD389" s="120"/>
      <c r="CN389" s="120"/>
      <c r="CX389" s="120"/>
      <c r="DH389" s="120"/>
      <c r="DR389" s="120"/>
      <c r="EB389" s="120"/>
      <c r="EL389" s="120"/>
      <c r="EV389" s="120"/>
      <c r="FF389" s="120"/>
      <c r="FP389" s="120"/>
      <c r="FZ389" s="120"/>
      <c r="GJ389" s="120"/>
      <c r="GT389" s="120"/>
      <c r="HD389" s="120"/>
      <c r="HN389" s="120"/>
      <c r="HX389" s="120"/>
    </row>
    <row xmlns:x14ac="http://schemas.microsoft.com/office/spreadsheetml/2009/9/ac" r="390" s="3" customFormat="true" x14ac:dyDescent="0.25">
      <c r="A390" s="386"/>
      <c r="B390" s="120"/>
      <c r="L390" s="120"/>
      <c r="V390" s="120"/>
      <c r="AF390" s="120"/>
      <c r="AP390" s="120"/>
      <c r="AZ390" s="120"/>
      <c r="BA390" s="120"/>
      <c r="BJ390" s="120"/>
      <c r="BT390" s="120"/>
      <c r="CD390" s="120"/>
      <c r="CN390" s="120"/>
      <c r="CX390" s="120"/>
      <c r="DH390" s="120"/>
      <c r="DR390" s="120"/>
      <c r="EB390" s="120"/>
      <c r="EL390" s="120"/>
      <c r="EV390" s="120"/>
      <c r="FF390" s="120"/>
      <c r="FP390" s="120"/>
      <c r="FZ390" s="120"/>
      <c r="GJ390" s="120"/>
      <c r="GT390" s="120"/>
      <c r="HD390" s="120"/>
      <c r="HN390" s="120"/>
      <c r="HX390" s="120"/>
    </row>
    <row xmlns:x14ac="http://schemas.microsoft.com/office/spreadsheetml/2009/9/ac" r="391" s="3" customFormat="true" x14ac:dyDescent="0.25">
      <c r="A391" s="386"/>
      <c r="B391" s="120"/>
      <c r="L391" s="120"/>
      <c r="V391" s="120"/>
      <c r="AF391" s="120"/>
      <c r="AP391" s="120"/>
      <c r="AZ391" s="120"/>
      <c r="BA391" s="120"/>
      <c r="BJ391" s="120"/>
      <c r="BT391" s="120"/>
      <c r="CD391" s="120"/>
      <c r="CN391" s="120"/>
      <c r="CX391" s="120"/>
      <c r="DH391" s="120"/>
      <c r="DR391" s="120"/>
      <c r="EB391" s="120"/>
      <c r="EL391" s="120"/>
      <c r="EV391" s="120"/>
      <c r="FF391" s="120"/>
      <c r="FP391" s="120"/>
      <c r="FZ391" s="120"/>
      <c r="GJ391" s="120"/>
      <c r="GT391" s="120"/>
      <c r="HD391" s="120"/>
      <c r="HN391" s="120"/>
      <c r="HX391" s="120"/>
    </row>
    <row xmlns:x14ac="http://schemas.microsoft.com/office/spreadsheetml/2009/9/ac" r="392" s="3" customFormat="true" x14ac:dyDescent="0.25">
      <c r="A392" s="386"/>
      <c r="B392" s="120"/>
      <c r="L392" s="120"/>
      <c r="V392" s="120"/>
      <c r="AF392" s="120"/>
      <c r="AP392" s="120"/>
      <c r="AZ392" s="120"/>
      <c r="BA392" s="120"/>
      <c r="BJ392" s="120"/>
      <c r="BT392" s="120"/>
      <c r="CD392" s="120"/>
      <c r="CN392" s="120"/>
      <c r="CX392" s="120"/>
      <c r="DH392" s="120"/>
      <c r="DR392" s="120"/>
      <c r="EB392" s="120"/>
      <c r="EL392" s="120"/>
      <c r="EV392" s="120"/>
      <c r="FF392" s="120"/>
      <c r="FP392" s="120"/>
      <c r="FZ392" s="120"/>
      <c r="GJ392" s="120"/>
      <c r="GT392" s="120"/>
      <c r="HD392" s="120"/>
      <c r="HN392" s="120"/>
      <c r="HX392" s="120"/>
    </row>
    <row xmlns:x14ac="http://schemas.microsoft.com/office/spreadsheetml/2009/9/ac" r="393" s="3" customFormat="true" x14ac:dyDescent="0.25">
      <c r="A393" s="386"/>
      <c r="B393" s="120"/>
      <c r="L393" s="120"/>
      <c r="V393" s="120"/>
      <c r="AF393" s="120"/>
      <c r="AP393" s="120"/>
      <c r="AZ393" s="120"/>
      <c r="BA393" s="120"/>
      <c r="BJ393" s="120"/>
      <c r="BT393" s="120"/>
      <c r="CD393" s="120"/>
      <c r="CN393" s="120"/>
      <c r="CX393" s="120"/>
      <c r="DH393" s="120"/>
      <c r="DR393" s="120"/>
      <c r="EB393" s="120"/>
      <c r="EL393" s="120"/>
      <c r="EV393" s="120"/>
      <c r="FF393" s="120"/>
      <c r="FP393" s="120"/>
      <c r="FZ393" s="120"/>
      <c r="GJ393" s="120"/>
      <c r="GT393" s="120"/>
      <c r="HD393" s="120"/>
      <c r="HN393" s="120"/>
      <c r="HX393" s="120"/>
    </row>
    <row xmlns:x14ac="http://schemas.microsoft.com/office/spreadsheetml/2009/9/ac" r="394" s="3" customFormat="true" x14ac:dyDescent="0.25">
      <c r="A394" s="386"/>
      <c r="B394" s="120"/>
      <c r="L394" s="120"/>
      <c r="V394" s="120"/>
      <c r="AF394" s="120"/>
      <c r="AP394" s="120"/>
      <c r="AZ394" s="120"/>
      <c r="BA394" s="120"/>
      <c r="BJ394" s="120"/>
      <c r="BT394" s="120"/>
      <c r="CD394" s="120"/>
      <c r="CN394" s="120"/>
      <c r="CX394" s="120"/>
      <c r="DH394" s="120"/>
      <c r="DR394" s="120"/>
      <c r="EB394" s="120"/>
      <c r="EL394" s="120"/>
      <c r="EV394" s="120"/>
      <c r="FF394" s="120"/>
      <c r="FP394" s="120"/>
      <c r="FZ394" s="120"/>
      <c r="GJ394" s="120"/>
      <c r="GT394" s="120"/>
      <c r="HD394" s="120"/>
      <c r="HN394" s="120"/>
      <c r="HX394" s="120"/>
    </row>
    <row xmlns:x14ac="http://schemas.microsoft.com/office/spreadsheetml/2009/9/ac" r="395" s="3" customFormat="true" x14ac:dyDescent="0.25">
      <c r="A395" s="386"/>
      <c r="B395" s="120"/>
      <c r="L395" s="120"/>
      <c r="V395" s="120"/>
      <c r="AF395" s="120"/>
      <c r="AP395" s="120"/>
      <c r="AZ395" s="120"/>
      <c r="BA395" s="120"/>
      <c r="BJ395" s="120"/>
      <c r="BT395" s="120"/>
      <c r="CD395" s="120"/>
      <c r="CN395" s="120"/>
      <c r="CX395" s="120"/>
      <c r="DH395" s="120"/>
      <c r="DR395" s="120"/>
      <c r="EB395" s="120"/>
      <c r="EL395" s="120"/>
      <c r="EV395" s="120"/>
      <c r="FF395" s="120"/>
      <c r="FP395" s="120"/>
      <c r="FZ395" s="120"/>
      <c r="GJ395" s="120"/>
      <c r="GT395" s="120"/>
      <c r="HD395" s="120"/>
      <c r="HN395" s="120"/>
      <c r="HX395" s="120"/>
    </row>
    <row xmlns:x14ac="http://schemas.microsoft.com/office/spreadsheetml/2009/9/ac" r="396" s="3" customFormat="true" x14ac:dyDescent="0.25">
      <c r="A396" s="386"/>
      <c r="B396" s="120"/>
      <c r="L396" s="120"/>
      <c r="V396" s="120"/>
      <c r="AF396" s="120"/>
      <c r="AP396" s="120"/>
      <c r="AZ396" s="120"/>
      <c r="BA396" s="120"/>
      <c r="BJ396" s="120"/>
      <c r="BT396" s="120"/>
      <c r="CD396" s="120"/>
      <c r="CN396" s="120"/>
      <c r="CX396" s="120"/>
      <c r="DH396" s="120"/>
      <c r="DR396" s="120"/>
      <c r="EB396" s="120"/>
      <c r="EL396" s="120"/>
      <c r="EV396" s="120"/>
      <c r="FF396" s="120"/>
      <c r="FP396" s="120"/>
      <c r="FZ396" s="120"/>
      <c r="GJ396" s="120"/>
      <c r="GT396" s="120"/>
      <c r="HD396" s="120"/>
      <c r="HN396" s="120"/>
      <c r="HX396" s="120"/>
    </row>
    <row xmlns:x14ac="http://schemas.microsoft.com/office/spreadsheetml/2009/9/ac" r="397" s="3" customFormat="true" x14ac:dyDescent="0.25">
      <c r="A397" s="386"/>
      <c r="B397" s="120"/>
      <c r="L397" s="120"/>
      <c r="V397" s="120"/>
      <c r="AF397" s="120"/>
      <c r="AP397" s="120"/>
      <c r="AZ397" s="120"/>
      <c r="BA397" s="120"/>
      <c r="BJ397" s="120"/>
      <c r="BT397" s="120"/>
      <c r="CD397" s="120"/>
      <c r="CN397" s="120"/>
      <c r="CX397" s="120"/>
      <c r="DH397" s="120"/>
      <c r="DR397" s="120"/>
      <c r="EB397" s="120"/>
      <c r="EL397" s="120"/>
      <c r="EV397" s="120"/>
      <c r="FF397" s="120"/>
      <c r="FP397" s="120"/>
      <c r="FZ397" s="120"/>
      <c r="GJ397" s="120"/>
      <c r="GT397" s="120"/>
      <c r="HD397" s="120"/>
      <c r="HN397" s="120"/>
      <c r="HX397" s="120"/>
    </row>
    <row xmlns:x14ac="http://schemas.microsoft.com/office/spreadsheetml/2009/9/ac" r="398" s="3" customFormat="true" x14ac:dyDescent="0.25">
      <c r="A398" s="386"/>
      <c r="B398" s="120"/>
      <c r="L398" s="120"/>
      <c r="V398" s="120"/>
      <c r="AF398" s="120"/>
      <c r="AP398" s="120"/>
      <c r="AZ398" s="120"/>
      <c r="BA398" s="120"/>
      <c r="BJ398" s="120"/>
      <c r="BT398" s="120"/>
      <c r="CD398" s="120"/>
      <c r="CN398" s="120"/>
      <c r="CX398" s="120"/>
      <c r="DH398" s="120"/>
      <c r="DR398" s="120"/>
      <c r="EB398" s="120"/>
      <c r="EL398" s="120"/>
      <c r="EV398" s="120"/>
      <c r="FF398" s="120"/>
      <c r="FP398" s="120"/>
      <c r="FZ398" s="120"/>
      <c r="GJ398" s="120"/>
      <c r="GT398" s="120"/>
      <c r="HD398" s="120"/>
      <c r="HN398" s="120"/>
      <c r="HX398" s="120"/>
    </row>
    <row xmlns:x14ac="http://schemas.microsoft.com/office/spreadsheetml/2009/9/ac" r="399" s="3" customFormat="true" x14ac:dyDescent="0.25">
      <c r="A399" s="386"/>
      <c r="B399" s="120"/>
      <c r="L399" s="120"/>
      <c r="V399" s="120"/>
      <c r="AF399" s="120"/>
      <c r="AP399" s="120"/>
      <c r="AZ399" s="120"/>
      <c r="BA399" s="120"/>
      <c r="BJ399" s="120"/>
      <c r="BT399" s="120"/>
      <c r="CD399" s="120"/>
      <c r="CN399" s="120"/>
      <c r="CX399" s="120"/>
      <c r="DH399" s="120"/>
      <c r="DR399" s="120"/>
      <c r="EB399" s="120"/>
      <c r="EL399" s="120"/>
      <c r="EV399" s="120"/>
      <c r="FF399" s="120"/>
      <c r="FP399" s="120"/>
      <c r="FZ399" s="120"/>
      <c r="GJ399" s="120"/>
      <c r="GT399" s="120"/>
      <c r="HD399" s="120"/>
      <c r="HN399" s="120"/>
      <c r="HX399" s="120"/>
    </row>
    <row xmlns:x14ac="http://schemas.microsoft.com/office/spreadsheetml/2009/9/ac" r="400" s="3" customFormat="true" x14ac:dyDescent="0.25">
      <c r="A400" s="386"/>
      <c r="B400" s="120"/>
      <c r="L400" s="120"/>
      <c r="V400" s="120"/>
      <c r="AF400" s="120"/>
      <c r="AP400" s="120"/>
      <c r="AZ400" s="120"/>
      <c r="BA400" s="120"/>
      <c r="BJ400" s="120"/>
      <c r="BT400" s="120"/>
      <c r="CD400" s="120"/>
      <c r="CN400" s="120"/>
      <c r="CX400" s="120"/>
      <c r="DH400" s="120"/>
      <c r="DR400" s="120"/>
      <c r="EB400" s="120"/>
      <c r="EL400" s="120"/>
      <c r="EV400" s="120"/>
      <c r="FF400" s="120"/>
      <c r="FP400" s="120"/>
      <c r="FZ400" s="120"/>
      <c r="GJ400" s="120"/>
      <c r="GT400" s="120"/>
      <c r="HD400" s="120"/>
      <c r="HN400" s="120"/>
      <c r="HX400" s="120"/>
    </row>
    <row xmlns:x14ac="http://schemas.microsoft.com/office/spreadsheetml/2009/9/ac" r="401" s="3" customFormat="true" x14ac:dyDescent="0.25">
      <c r="A401" s="386"/>
      <c r="B401" s="120"/>
      <c r="L401" s="120"/>
      <c r="V401" s="120"/>
      <c r="AF401" s="120"/>
      <c r="AP401" s="120"/>
      <c r="AZ401" s="120"/>
      <c r="BA401" s="120"/>
      <c r="BJ401" s="120"/>
      <c r="BT401" s="120"/>
      <c r="CD401" s="120"/>
      <c r="CN401" s="120"/>
      <c r="CX401" s="120"/>
      <c r="DH401" s="120"/>
      <c r="DR401" s="120"/>
      <c r="EB401" s="120"/>
      <c r="EL401" s="120"/>
      <c r="EV401" s="120"/>
      <c r="FF401" s="120"/>
      <c r="FP401" s="120"/>
      <c r="FZ401" s="120"/>
      <c r="GJ401" s="120"/>
      <c r="GT401" s="120"/>
      <c r="HD401" s="120"/>
      <c r="HN401" s="120"/>
      <c r="HX401" s="120"/>
    </row>
    <row xmlns:x14ac="http://schemas.microsoft.com/office/spreadsheetml/2009/9/ac" r="402" s="3" customFormat="true" x14ac:dyDescent="0.25">
      <c r="A402" s="386"/>
      <c r="B402" s="120"/>
      <c r="L402" s="120"/>
      <c r="V402" s="120"/>
      <c r="AF402" s="120"/>
      <c r="AP402" s="120"/>
      <c r="AZ402" s="120"/>
      <c r="BA402" s="120"/>
      <c r="BJ402" s="120"/>
      <c r="BT402" s="120"/>
      <c r="CD402" s="120"/>
      <c r="CN402" s="120"/>
      <c r="CX402" s="120"/>
      <c r="DH402" s="120"/>
      <c r="DR402" s="120"/>
      <c r="EB402" s="120"/>
      <c r="EL402" s="120"/>
      <c r="EV402" s="120"/>
      <c r="FF402" s="120"/>
      <c r="FP402" s="120"/>
      <c r="FZ402" s="120"/>
      <c r="GJ402" s="120"/>
      <c r="GT402" s="120"/>
      <c r="HD402" s="120"/>
      <c r="HN402" s="120"/>
      <c r="HX402" s="120"/>
    </row>
    <row xmlns:x14ac="http://schemas.microsoft.com/office/spreadsheetml/2009/9/ac" r="403" s="3" customFormat="true" x14ac:dyDescent="0.25">
      <c r="A403" s="386"/>
      <c r="B403" s="120"/>
      <c r="L403" s="120"/>
      <c r="V403" s="120"/>
      <c r="AF403" s="120"/>
      <c r="AP403" s="120"/>
      <c r="AZ403" s="120"/>
      <c r="BA403" s="120"/>
      <c r="BJ403" s="120"/>
      <c r="BT403" s="120"/>
      <c r="CD403" s="120"/>
      <c r="CN403" s="120"/>
      <c r="CX403" s="120"/>
      <c r="DH403" s="120"/>
      <c r="DR403" s="120"/>
      <c r="EB403" s="120"/>
      <c r="EL403" s="120"/>
      <c r="EV403" s="120"/>
      <c r="FF403" s="120"/>
      <c r="FP403" s="120"/>
      <c r="FZ403" s="120"/>
      <c r="GJ403" s="120"/>
      <c r="GT403" s="120"/>
      <c r="HD403" s="120"/>
      <c r="HN403" s="120"/>
      <c r="HX403" s="120"/>
    </row>
    <row xmlns:x14ac="http://schemas.microsoft.com/office/spreadsheetml/2009/9/ac" r="404" s="3" customFormat="true" x14ac:dyDescent="0.25">
      <c r="A404" s="386"/>
      <c r="B404" s="120"/>
      <c r="L404" s="120"/>
      <c r="V404" s="120"/>
      <c r="AF404" s="120"/>
      <c r="AP404" s="120"/>
      <c r="AZ404" s="120"/>
      <c r="BA404" s="120"/>
      <c r="BJ404" s="120"/>
      <c r="BT404" s="120"/>
      <c r="CD404" s="120"/>
      <c r="CN404" s="120"/>
      <c r="CX404" s="120"/>
      <c r="DH404" s="120"/>
      <c r="DR404" s="120"/>
      <c r="EB404" s="120"/>
      <c r="EL404" s="120"/>
      <c r="EV404" s="120"/>
      <c r="FF404" s="120"/>
      <c r="FP404" s="120"/>
      <c r="FZ404" s="120"/>
      <c r="GJ404" s="120"/>
      <c r="GT404" s="120"/>
      <c r="HD404" s="120"/>
      <c r="HN404" s="120"/>
      <c r="HX404" s="120"/>
    </row>
    <row xmlns:x14ac="http://schemas.microsoft.com/office/spreadsheetml/2009/9/ac" r="405" s="3" customFormat="true" x14ac:dyDescent="0.25">
      <c r="A405" s="386"/>
      <c r="B405" s="120"/>
      <c r="L405" s="120"/>
      <c r="V405" s="120"/>
      <c r="AF405" s="120"/>
      <c r="AP405" s="120"/>
      <c r="AZ405" s="120"/>
      <c r="BA405" s="120"/>
      <c r="BJ405" s="120"/>
      <c r="BT405" s="120"/>
      <c r="CD405" s="120"/>
      <c r="CN405" s="120"/>
      <c r="CX405" s="120"/>
      <c r="DH405" s="120"/>
      <c r="DR405" s="120"/>
      <c r="EB405" s="120"/>
      <c r="EL405" s="120"/>
      <c r="EV405" s="120"/>
      <c r="FF405" s="120"/>
      <c r="FP405" s="120"/>
      <c r="FZ405" s="120"/>
      <c r="GJ405" s="120"/>
      <c r="GT405" s="120"/>
      <c r="HD405" s="120"/>
      <c r="HN405" s="120"/>
      <c r="HX405" s="120"/>
    </row>
    <row xmlns:x14ac="http://schemas.microsoft.com/office/spreadsheetml/2009/9/ac" r="406" s="3" customFormat="true" x14ac:dyDescent="0.25">
      <c r="A406" s="386"/>
      <c r="B406" s="120"/>
      <c r="L406" s="120"/>
      <c r="V406" s="120"/>
      <c r="AF406" s="120"/>
      <c r="AP406" s="120"/>
      <c r="AZ406" s="120"/>
      <c r="BA406" s="120"/>
      <c r="BJ406" s="120"/>
      <c r="BT406" s="120"/>
      <c r="CD406" s="120"/>
      <c r="CN406" s="120"/>
      <c r="CX406" s="120"/>
      <c r="DH406" s="120"/>
      <c r="DR406" s="120"/>
      <c r="EB406" s="120"/>
      <c r="EL406" s="120"/>
      <c r="EV406" s="120"/>
      <c r="FF406" s="120"/>
      <c r="FP406" s="120"/>
      <c r="FZ406" s="120"/>
      <c r="GJ406" s="120"/>
      <c r="GT406" s="120"/>
      <c r="HD406" s="120"/>
      <c r="HN406" s="120"/>
      <c r="HX406" s="120"/>
    </row>
    <row xmlns:x14ac="http://schemas.microsoft.com/office/spreadsheetml/2009/9/ac" r="407" s="3" customFormat="true" x14ac:dyDescent="0.25">
      <c r="A407" s="386"/>
      <c r="B407" s="120"/>
      <c r="L407" s="120"/>
      <c r="V407" s="120"/>
      <c r="AF407" s="120"/>
      <c r="AP407" s="120"/>
      <c r="AZ407" s="120"/>
      <c r="BA407" s="120"/>
      <c r="BJ407" s="120"/>
      <c r="BT407" s="120"/>
      <c r="CD407" s="120"/>
      <c r="CN407" s="120"/>
      <c r="CX407" s="120"/>
      <c r="DH407" s="120"/>
      <c r="DR407" s="120"/>
      <c r="EB407" s="120"/>
      <c r="EL407" s="120"/>
      <c r="EV407" s="120"/>
      <c r="FF407" s="120"/>
      <c r="FP407" s="120"/>
      <c r="FZ407" s="120"/>
      <c r="GJ407" s="120"/>
      <c r="GT407" s="120"/>
      <c r="HD407" s="120"/>
      <c r="HN407" s="120"/>
      <c r="HX407" s="120"/>
    </row>
    <row xmlns:x14ac="http://schemas.microsoft.com/office/spreadsheetml/2009/9/ac" r="408" s="3" customFormat="true" x14ac:dyDescent="0.25">
      <c r="A408" s="386"/>
      <c r="B408" s="120"/>
      <c r="L408" s="120"/>
      <c r="V408" s="120"/>
      <c r="AF408" s="120"/>
      <c r="AP408" s="120"/>
      <c r="AZ408" s="120"/>
      <c r="BA408" s="120"/>
      <c r="BJ408" s="120"/>
      <c r="BT408" s="120"/>
      <c r="CD408" s="120"/>
      <c r="CN408" s="120"/>
      <c r="CX408" s="120"/>
      <c r="DH408" s="120"/>
      <c r="DR408" s="120"/>
      <c r="EB408" s="120"/>
      <c r="EL408" s="120"/>
      <c r="EV408" s="120"/>
      <c r="FF408" s="120"/>
      <c r="FP408" s="120"/>
      <c r="FZ408" s="120"/>
      <c r="GJ408" s="120"/>
      <c r="GT408" s="120"/>
      <c r="HD408" s="120"/>
      <c r="HN408" s="120"/>
      <c r="HX408" s="120"/>
    </row>
    <row xmlns:x14ac="http://schemas.microsoft.com/office/spreadsheetml/2009/9/ac" r="409" s="3" customFormat="true" x14ac:dyDescent="0.25">
      <c r="A409" s="386"/>
      <c r="B409" s="120"/>
      <c r="L409" s="120"/>
      <c r="V409" s="120"/>
      <c r="AF409" s="120"/>
      <c r="AP409" s="120"/>
      <c r="AZ409" s="120"/>
      <c r="BA409" s="120"/>
      <c r="BJ409" s="120"/>
      <c r="BT409" s="120"/>
      <c r="CD409" s="120"/>
      <c r="CN409" s="120"/>
      <c r="CX409" s="120"/>
      <c r="DH409" s="120"/>
      <c r="DR409" s="120"/>
      <c r="EB409" s="120"/>
      <c r="EL409" s="120"/>
      <c r="EV409" s="120"/>
      <c r="FF409" s="120"/>
      <c r="FP409" s="120"/>
      <c r="FZ409" s="120"/>
      <c r="GJ409" s="120"/>
      <c r="GT409" s="120"/>
      <c r="HD409" s="120"/>
      <c r="HN409" s="120"/>
      <c r="HX409" s="120"/>
    </row>
    <row xmlns:x14ac="http://schemas.microsoft.com/office/spreadsheetml/2009/9/ac" r="410" s="3" customFormat="true" x14ac:dyDescent="0.25">
      <c r="A410" s="386"/>
      <c r="B410" s="120"/>
      <c r="L410" s="120"/>
      <c r="V410" s="120"/>
      <c r="AF410" s="120"/>
      <c r="AP410" s="120"/>
      <c r="AZ410" s="120"/>
      <c r="BA410" s="120"/>
      <c r="BJ410" s="120"/>
      <c r="BT410" s="120"/>
      <c r="CD410" s="120"/>
      <c r="CN410" s="120"/>
      <c r="CX410" s="120"/>
      <c r="DH410" s="120"/>
      <c r="DR410" s="120"/>
      <c r="EB410" s="120"/>
      <c r="EL410" s="120"/>
      <c r="EV410" s="120"/>
      <c r="FF410" s="120"/>
      <c r="FP410" s="120"/>
      <c r="FZ410" s="120"/>
      <c r="GJ410" s="120"/>
      <c r="GT410" s="120"/>
      <c r="HD410" s="120"/>
      <c r="HN410" s="120"/>
      <c r="HX410" s="120"/>
    </row>
    <row xmlns:x14ac="http://schemas.microsoft.com/office/spreadsheetml/2009/9/ac" r="411" s="3" customFormat="true" x14ac:dyDescent="0.25">
      <c r="A411" s="386"/>
      <c r="B411" s="120"/>
      <c r="L411" s="120"/>
      <c r="V411" s="120"/>
      <c r="AF411" s="120"/>
      <c r="AP411" s="120"/>
      <c r="AZ411" s="120"/>
      <c r="BA411" s="120"/>
      <c r="BJ411" s="120"/>
      <c r="BT411" s="120"/>
      <c r="CD411" s="120"/>
      <c r="CN411" s="120"/>
      <c r="CX411" s="120"/>
      <c r="DH411" s="120"/>
      <c r="DR411" s="120"/>
      <c r="EB411" s="120"/>
      <c r="EL411" s="120"/>
      <c r="EV411" s="120"/>
      <c r="FF411" s="120"/>
      <c r="FP411" s="120"/>
      <c r="FZ411" s="120"/>
      <c r="GJ411" s="120"/>
      <c r="GT411" s="120"/>
      <c r="HD411" s="120"/>
      <c r="HN411" s="120"/>
      <c r="HX411" s="120"/>
    </row>
    <row xmlns:x14ac="http://schemas.microsoft.com/office/spreadsheetml/2009/9/ac" r="412" s="3" customFormat="true" x14ac:dyDescent="0.25">
      <c r="A412" s="386"/>
      <c r="B412" s="120"/>
      <c r="L412" s="120"/>
      <c r="V412" s="120"/>
      <c r="AF412" s="120"/>
      <c r="AP412" s="120"/>
      <c r="AZ412" s="120"/>
      <c r="BA412" s="120"/>
      <c r="BJ412" s="120"/>
      <c r="BT412" s="120"/>
      <c r="CD412" s="120"/>
      <c r="CN412" s="120"/>
      <c r="CX412" s="120"/>
      <c r="DH412" s="120"/>
      <c r="DR412" s="120"/>
      <c r="EB412" s="120"/>
      <c r="EL412" s="120"/>
      <c r="EV412" s="120"/>
      <c r="FF412" s="120"/>
      <c r="FP412" s="120"/>
      <c r="FZ412" s="120"/>
      <c r="GJ412" s="120"/>
      <c r="GT412" s="120"/>
      <c r="HD412" s="120"/>
      <c r="HN412" s="120"/>
      <c r="HX412" s="120"/>
    </row>
    <row xmlns:x14ac="http://schemas.microsoft.com/office/spreadsheetml/2009/9/ac" r="413" s="3" customFormat="true" x14ac:dyDescent="0.25">
      <c r="A413" s="386"/>
      <c r="B413" s="120"/>
      <c r="L413" s="120"/>
      <c r="V413" s="120"/>
      <c r="AF413" s="120"/>
      <c r="AP413" s="120"/>
      <c r="AZ413" s="120"/>
      <c r="BA413" s="120"/>
      <c r="BJ413" s="120"/>
      <c r="BT413" s="120"/>
      <c r="CD413" s="120"/>
      <c r="CN413" s="120"/>
      <c r="CX413" s="120"/>
      <c r="DH413" s="120"/>
      <c r="DR413" s="120"/>
      <c r="EB413" s="120"/>
      <c r="EL413" s="120"/>
      <c r="EV413" s="120"/>
      <c r="FF413" s="120"/>
      <c r="FP413" s="120"/>
      <c r="FZ413" s="120"/>
      <c r="GJ413" s="120"/>
      <c r="GT413" s="120"/>
      <c r="HD413" s="120"/>
      <c r="HN413" s="120"/>
      <c r="HX413" s="120"/>
    </row>
    <row xmlns:x14ac="http://schemas.microsoft.com/office/spreadsheetml/2009/9/ac" r="414" s="3" customFormat="true" x14ac:dyDescent="0.25">
      <c r="A414" s="386"/>
      <c r="B414" s="120"/>
      <c r="L414" s="120"/>
      <c r="V414" s="120"/>
      <c r="AF414" s="120"/>
      <c r="AP414" s="120"/>
      <c r="AZ414" s="120"/>
      <c r="BA414" s="120"/>
      <c r="BJ414" s="120"/>
      <c r="BT414" s="120"/>
      <c r="CD414" s="120"/>
      <c r="CN414" s="120"/>
      <c r="CX414" s="120"/>
      <c r="DH414" s="120"/>
      <c r="DR414" s="120"/>
      <c r="EB414" s="120"/>
      <c r="EL414" s="120"/>
      <c r="EV414" s="120"/>
      <c r="FF414" s="120"/>
      <c r="FP414" s="120"/>
      <c r="FZ414" s="120"/>
      <c r="GJ414" s="120"/>
      <c r="GT414" s="120"/>
      <c r="HD414" s="120"/>
      <c r="HN414" s="120"/>
      <c r="HX414" s="120"/>
    </row>
    <row xmlns:x14ac="http://schemas.microsoft.com/office/spreadsheetml/2009/9/ac" r="415" s="3" customFormat="true" x14ac:dyDescent="0.25">
      <c r="A415" s="386"/>
      <c r="B415" s="120"/>
      <c r="L415" s="120"/>
      <c r="V415" s="120"/>
      <c r="AF415" s="120"/>
      <c r="AP415" s="120"/>
      <c r="AZ415" s="120"/>
      <c r="BA415" s="120"/>
      <c r="BJ415" s="120"/>
      <c r="BT415" s="120"/>
      <c r="CD415" s="120"/>
      <c r="CN415" s="120"/>
      <c r="CX415" s="120"/>
      <c r="DH415" s="120"/>
      <c r="DR415" s="120"/>
      <c r="EB415" s="120"/>
      <c r="EL415" s="120"/>
      <c r="EV415" s="120"/>
      <c r="FF415" s="120"/>
      <c r="FP415" s="120"/>
      <c r="FZ415" s="120"/>
      <c r="GJ415" s="120"/>
      <c r="GT415" s="120"/>
      <c r="HD415" s="120"/>
      <c r="HN415" s="120"/>
      <c r="HX415" s="120"/>
    </row>
    <row xmlns:x14ac="http://schemas.microsoft.com/office/spreadsheetml/2009/9/ac" r="416" s="3" customFormat="true" x14ac:dyDescent="0.25">
      <c r="A416" s="386"/>
      <c r="B416" s="120"/>
      <c r="L416" s="120"/>
      <c r="V416" s="120"/>
      <c r="AF416" s="120"/>
      <c r="AP416" s="120"/>
      <c r="AZ416" s="120"/>
      <c r="BA416" s="120"/>
      <c r="BJ416" s="120"/>
      <c r="BT416" s="120"/>
      <c r="CD416" s="120"/>
      <c r="CN416" s="120"/>
      <c r="CX416" s="120"/>
      <c r="DH416" s="120"/>
      <c r="DR416" s="120"/>
      <c r="EB416" s="120"/>
      <c r="EL416" s="120"/>
      <c r="EV416" s="120"/>
      <c r="FF416" s="120"/>
      <c r="FP416" s="120"/>
      <c r="FZ416" s="120"/>
      <c r="GJ416" s="120"/>
      <c r="GT416" s="120"/>
      <c r="HD416" s="120"/>
      <c r="HN416" s="120"/>
      <c r="HX416" s="120"/>
    </row>
    <row xmlns:x14ac="http://schemas.microsoft.com/office/spreadsheetml/2009/9/ac" r="417" s="3" customFormat="true" x14ac:dyDescent="0.25">
      <c r="A417" s="386"/>
      <c r="B417" s="120"/>
      <c r="L417" s="120"/>
      <c r="V417" s="120"/>
      <c r="AF417" s="120"/>
      <c r="AP417" s="120"/>
      <c r="AZ417" s="120"/>
      <c r="BA417" s="120"/>
      <c r="BJ417" s="120"/>
      <c r="BT417" s="120"/>
      <c r="CD417" s="120"/>
      <c r="CN417" s="120"/>
      <c r="CX417" s="120"/>
      <c r="DH417" s="120"/>
      <c r="DR417" s="120"/>
      <c r="EB417" s="120"/>
      <c r="EL417" s="120"/>
      <c r="EV417" s="120"/>
      <c r="FF417" s="120"/>
      <c r="FP417" s="120"/>
      <c r="FZ417" s="120"/>
      <c r="GJ417" s="120"/>
      <c r="GT417" s="120"/>
      <c r="HD417" s="120"/>
      <c r="HN417" s="120"/>
      <c r="HX417" s="120"/>
    </row>
    <row xmlns:x14ac="http://schemas.microsoft.com/office/spreadsheetml/2009/9/ac" r="418" s="3" customFormat="true" x14ac:dyDescent="0.25">
      <c r="A418" s="386"/>
      <c r="B418" s="120"/>
      <c r="L418" s="120"/>
      <c r="V418" s="120"/>
      <c r="AF418" s="120"/>
      <c r="AP418" s="120"/>
      <c r="AZ418" s="120"/>
      <c r="BA418" s="120"/>
      <c r="BJ418" s="120"/>
      <c r="BT418" s="120"/>
      <c r="CD418" s="120"/>
      <c r="CN418" s="120"/>
      <c r="CX418" s="120"/>
      <c r="DH418" s="120"/>
      <c r="DR418" s="120"/>
      <c r="EB418" s="120"/>
      <c r="EL418" s="120"/>
      <c r="EV418" s="120"/>
      <c r="FF418" s="120"/>
      <c r="FP418" s="120"/>
      <c r="FZ418" s="120"/>
      <c r="GJ418" s="120"/>
      <c r="GT418" s="120"/>
      <c r="HD418" s="120"/>
      <c r="HN418" s="120"/>
      <c r="HX418" s="120"/>
    </row>
    <row xmlns:x14ac="http://schemas.microsoft.com/office/spreadsheetml/2009/9/ac" r="419" s="3" customFormat="true" x14ac:dyDescent="0.25">
      <c r="A419" s="386"/>
      <c r="B419" s="120"/>
      <c r="L419" s="120"/>
      <c r="V419" s="120"/>
      <c r="AF419" s="120"/>
      <c r="AP419" s="120"/>
      <c r="AZ419" s="120"/>
      <c r="BA419" s="120"/>
      <c r="BJ419" s="120"/>
      <c r="BT419" s="120"/>
      <c r="CD419" s="120"/>
      <c r="CN419" s="120"/>
      <c r="CX419" s="120"/>
      <c r="DH419" s="120"/>
      <c r="DR419" s="120"/>
      <c r="EB419" s="120"/>
      <c r="EL419" s="120"/>
      <c r="EV419" s="120"/>
      <c r="FF419" s="120"/>
      <c r="FP419" s="120"/>
      <c r="FZ419" s="120"/>
      <c r="GJ419" s="120"/>
      <c r="GT419" s="120"/>
      <c r="HD419" s="120"/>
      <c r="HN419" s="120"/>
      <c r="HX419" s="120"/>
    </row>
    <row xmlns:x14ac="http://schemas.microsoft.com/office/spreadsheetml/2009/9/ac" r="420" s="3" customFormat="true" x14ac:dyDescent="0.25">
      <c r="A420" s="386"/>
      <c r="B420" s="120"/>
      <c r="L420" s="120"/>
      <c r="V420" s="120"/>
      <c r="AF420" s="120"/>
      <c r="AP420" s="120"/>
      <c r="AZ420" s="120"/>
      <c r="BA420" s="120"/>
      <c r="BJ420" s="120"/>
      <c r="BT420" s="120"/>
      <c r="CD420" s="120"/>
      <c r="CN420" s="120"/>
      <c r="CX420" s="120"/>
      <c r="DH420" s="120"/>
      <c r="DR420" s="120"/>
      <c r="EB420" s="120"/>
      <c r="EL420" s="120"/>
      <c r="EV420" s="120"/>
      <c r="FF420" s="120"/>
      <c r="FP420" s="120"/>
      <c r="FZ420" s="120"/>
      <c r="GJ420" s="120"/>
      <c r="GT420" s="120"/>
      <c r="HD420" s="120"/>
      <c r="HN420" s="120"/>
      <c r="HX420" s="120"/>
    </row>
    <row xmlns:x14ac="http://schemas.microsoft.com/office/spreadsheetml/2009/9/ac" r="421" s="3" customFormat="true" x14ac:dyDescent="0.25">
      <c r="A421" s="386"/>
      <c r="B421" s="120"/>
      <c r="L421" s="120"/>
      <c r="V421" s="120"/>
      <c r="AF421" s="120"/>
      <c r="AP421" s="120"/>
      <c r="AZ421" s="120"/>
      <c r="BA421" s="120"/>
      <c r="BJ421" s="120"/>
      <c r="BT421" s="120"/>
      <c r="CD421" s="120"/>
      <c r="CN421" s="120"/>
      <c r="CX421" s="120"/>
      <c r="DH421" s="120"/>
      <c r="DR421" s="120"/>
      <c r="EB421" s="120"/>
      <c r="EL421" s="120"/>
      <c r="EV421" s="120"/>
      <c r="FF421" s="120"/>
      <c r="FP421" s="120"/>
      <c r="FZ421" s="120"/>
      <c r="GJ421" s="120"/>
      <c r="GT421" s="120"/>
      <c r="HD421" s="120"/>
      <c r="HN421" s="120"/>
      <c r="HX421" s="120"/>
    </row>
    <row xmlns:x14ac="http://schemas.microsoft.com/office/spreadsheetml/2009/9/ac" r="422" s="3" customFormat="true" x14ac:dyDescent="0.25">
      <c r="A422" s="386"/>
      <c r="B422" s="120"/>
      <c r="L422" s="120"/>
      <c r="V422" s="120"/>
      <c r="AF422" s="120"/>
      <c r="AP422" s="120"/>
      <c r="AZ422" s="120"/>
      <c r="BA422" s="120"/>
      <c r="BJ422" s="120"/>
      <c r="BT422" s="120"/>
      <c r="CD422" s="120"/>
      <c r="CN422" s="120"/>
      <c r="CX422" s="120"/>
      <c r="DH422" s="120"/>
      <c r="DR422" s="120"/>
      <c r="EB422" s="120"/>
      <c r="EL422" s="120"/>
      <c r="EV422" s="120"/>
      <c r="FF422" s="120"/>
      <c r="FP422" s="120"/>
      <c r="FZ422" s="120"/>
      <c r="GJ422" s="120"/>
      <c r="GT422" s="120"/>
      <c r="HD422" s="120"/>
      <c r="HN422" s="120"/>
      <c r="HX422" s="120"/>
    </row>
    <row xmlns:x14ac="http://schemas.microsoft.com/office/spreadsheetml/2009/9/ac" r="423" s="3" customFormat="true" x14ac:dyDescent="0.25">
      <c r="A423" s="386"/>
      <c r="B423" s="120"/>
      <c r="L423" s="120"/>
      <c r="V423" s="120"/>
      <c r="AF423" s="120"/>
      <c r="AP423" s="120"/>
      <c r="AZ423" s="120"/>
      <c r="BA423" s="120"/>
      <c r="BJ423" s="120"/>
      <c r="BT423" s="120"/>
      <c r="CD423" s="120"/>
      <c r="CN423" s="120"/>
      <c r="CX423" s="120"/>
      <c r="DH423" s="120"/>
      <c r="DR423" s="120"/>
      <c r="EB423" s="120"/>
      <c r="EL423" s="120"/>
      <c r="EV423" s="120"/>
      <c r="FF423" s="120"/>
      <c r="FP423" s="120"/>
      <c r="FZ423" s="120"/>
      <c r="GJ423" s="120"/>
      <c r="GT423" s="120"/>
      <c r="HD423" s="120"/>
      <c r="HN423" s="120"/>
      <c r="HX423" s="120"/>
    </row>
    <row xmlns:x14ac="http://schemas.microsoft.com/office/spreadsheetml/2009/9/ac" r="424" s="3" customFormat="true" x14ac:dyDescent="0.25">
      <c r="A424" s="386"/>
      <c r="B424" s="120"/>
      <c r="L424" s="120"/>
      <c r="V424" s="120"/>
      <c r="AF424" s="120"/>
      <c r="AP424" s="120"/>
      <c r="AZ424" s="120"/>
      <c r="BA424" s="120"/>
      <c r="BJ424" s="120"/>
      <c r="BT424" s="120"/>
      <c r="CD424" s="120"/>
      <c r="CN424" s="120"/>
      <c r="CX424" s="120"/>
      <c r="DH424" s="120"/>
      <c r="DR424" s="120"/>
      <c r="EB424" s="120"/>
      <c r="EL424" s="120"/>
      <c r="EV424" s="120"/>
      <c r="FF424" s="120"/>
      <c r="FP424" s="120"/>
      <c r="FZ424" s="120"/>
      <c r="GJ424" s="120"/>
      <c r="GT424" s="120"/>
      <c r="HD424" s="120"/>
      <c r="HN424" s="120"/>
      <c r="HX424" s="120"/>
    </row>
    <row xmlns:x14ac="http://schemas.microsoft.com/office/spreadsheetml/2009/9/ac" r="425" s="3" customFormat="true" x14ac:dyDescent="0.25">
      <c r="A425" s="386"/>
      <c r="B425" s="120"/>
      <c r="L425" s="120"/>
      <c r="V425" s="120"/>
      <c r="AF425" s="120"/>
      <c r="AP425" s="120"/>
      <c r="AZ425" s="120"/>
      <c r="BA425" s="120"/>
      <c r="BJ425" s="120"/>
      <c r="BT425" s="120"/>
      <c r="CD425" s="120"/>
      <c r="CN425" s="120"/>
      <c r="CX425" s="120"/>
      <c r="DH425" s="120"/>
      <c r="DR425" s="120"/>
      <c r="EB425" s="120"/>
      <c r="EL425" s="120"/>
      <c r="EV425" s="120"/>
      <c r="FF425" s="120"/>
      <c r="FP425" s="120"/>
      <c r="FZ425" s="120"/>
      <c r="GJ425" s="120"/>
      <c r="GT425" s="120"/>
      <c r="HD425" s="120"/>
      <c r="HN425" s="120"/>
      <c r="HX425" s="120"/>
    </row>
    <row xmlns:x14ac="http://schemas.microsoft.com/office/spreadsheetml/2009/9/ac" r="426" s="3" customFormat="true" x14ac:dyDescent="0.25">
      <c r="A426" s="386"/>
      <c r="B426" s="120"/>
      <c r="L426" s="120"/>
      <c r="V426" s="120"/>
      <c r="AF426" s="120"/>
      <c r="AP426" s="120"/>
      <c r="AZ426" s="120"/>
      <c r="BA426" s="120"/>
      <c r="BJ426" s="120"/>
      <c r="BT426" s="120"/>
      <c r="CD426" s="120"/>
      <c r="CN426" s="120"/>
      <c r="CX426" s="120"/>
      <c r="DH426" s="120"/>
      <c r="DR426" s="120"/>
      <c r="EB426" s="120"/>
      <c r="EL426" s="120"/>
      <c r="EV426" s="120"/>
      <c r="FF426" s="120"/>
      <c r="FP426" s="120"/>
      <c r="FZ426" s="120"/>
      <c r="GJ426" s="120"/>
      <c r="GT426" s="120"/>
      <c r="HD426" s="120"/>
      <c r="HN426" s="120"/>
      <c r="HX426" s="120"/>
    </row>
    <row xmlns:x14ac="http://schemas.microsoft.com/office/spreadsheetml/2009/9/ac" r="427" s="3" customFormat="true" x14ac:dyDescent="0.25">
      <c r="A427" s="386"/>
      <c r="B427" s="120"/>
      <c r="L427" s="120"/>
      <c r="V427" s="120"/>
      <c r="AF427" s="120"/>
      <c r="AP427" s="120"/>
      <c r="AZ427" s="120"/>
      <c r="BA427" s="120"/>
      <c r="BJ427" s="120"/>
      <c r="BT427" s="120"/>
      <c r="CD427" s="120"/>
      <c r="CN427" s="120"/>
      <c r="CX427" s="120"/>
      <c r="DH427" s="120"/>
      <c r="DR427" s="120"/>
      <c r="EB427" s="120"/>
      <c r="EL427" s="120"/>
      <c r="EV427" s="120"/>
      <c r="FF427" s="120"/>
      <c r="FP427" s="120"/>
      <c r="FZ427" s="120"/>
      <c r="GJ427" s="120"/>
      <c r="GT427" s="120"/>
      <c r="HD427" s="120"/>
      <c r="HN427" s="120"/>
      <c r="HX427" s="120"/>
    </row>
    <row xmlns:x14ac="http://schemas.microsoft.com/office/spreadsheetml/2009/9/ac" r="428" s="3" customFormat="true" x14ac:dyDescent="0.25">
      <c r="A428" s="386"/>
      <c r="B428" s="120"/>
      <c r="L428" s="120"/>
      <c r="V428" s="120"/>
      <c r="AF428" s="120"/>
      <c r="AP428" s="120"/>
      <c r="AZ428" s="120"/>
      <c r="BA428" s="120"/>
      <c r="BJ428" s="120"/>
      <c r="BT428" s="120"/>
      <c r="CD428" s="120"/>
      <c r="CN428" s="120"/>
      <c r="CX428" s="120"/>
      <c r="DH428" s="120"/>
      <c r="DR428" s="120"/>
      <c r="EB428" s="120"/>
      <c r="EL428" s="120"/>
      <c r="EV428" s="120"/>
      <c r="FF428" s="120"/>
      <c r="FP428" s="120"/>
      <c r="FZ428" s="120"/>
      <c r="GJ428" s="120"/>
      <c r="GT428" s="120"/>
      <c r="HD428" s="120"/>
      <c r="HN428" s="120"/>
      <c r="HX428" s="120"/>
    </row>
    <row xmlns:x14ac="http://schemas.microsoft.com/office/spreadsheetml/2009/9/ac" r="429" s="3" customFormat="true" x14ac:dyDescent="0.25">
      <c r="A429" s="386"/>
      <c r="B429" s="120"/>
      <c r="L429" s="120"/>
      <c r="V429" s="120"/>
      <c r="AF429" s="120"/>
      <c r="AP429" s="120"/>
      <c r="AZ429" s="120"/>
      <c r="BA429" s="120"/>
      <c r="BJ429" s="120"/>
      <c r="BT429" s="120"/>
      <c r="CD429" s="120"/>
      <c r="CN429" s="120"/>
      <c r="CX429" s="120"/>
      <c r="DH429" s="120"/>
      <c r="DR429" s="120"/>
      <c r="EB429" s="120"/>
      <c r="EL429" s="120"/>
      <c r="EV429" s="120"/>
      <c r="FF429" s="120"/>
      <c r="FP429" s="120"/>
      <c r="FZ429" s="120"/>
      <c r="GJ429" s="120"/>
      <c r="GT429" s="120"/>
      <c r="HD429" s="120"/>
      <c r="HN429" s="120"/>
      <c r="HX429" s="120"/>
    </row>
    <row xmlns:x14ac="http://schemas.microsoft.com/office/spreadsheetml/2009/9/ac" r="430" s="3" customFormat="true" x14ac:dyDescent="0.25">
      <c r="A430" s="386"/>
      <c r="B430" s="120"/>
      <c r="L430" s="120"/>
      <c r="V430" s="120"/>
      <c r="AF430" s="120"/>
      <c r="AP430" s="120"/>
      <c r="AZ430" s="120"/>
      <c r="BA430" s="120"/>
      <c r="BJ430" s="120"/>
      <c r="BT430" s="120"/>
      <c r="CD430" s="120"/>
      <c r="CN430" s="120"/>
      <c r="CX430" s="120"/>
      <c r="DH430" s="120"/>
      <c r="DR430" s="120"/>
      <c r="EB430" s="120"/>
      <c r="EL430" s="120"/>
      <c r="EV430" s="120"/>
      <c r="FF430" s="120"/>
      <c r="FP430" s="120"/>
      <c r="FZ430" s="120"/>
      <c r="GJ430" s="120"/>
      <c r="GT430" s="120"/>
      <c r="HD430" s="120"/>
      <c r="HN430" s="120"/>
      <c r="HX430" s="120"/>
    </row>
    <row xmlns:x14ac="http://schemas.microsoft.com/office/spreadsheetml/2009/9/ac" r="431" s="3" customFormat="true" x14ac:dyDescent="0.25">
      <c r="A431" s="386"/>
      <c r="B431" s="120"/>
      <c r="L431" s="120"/>
      <c r="V431" s="120"/>
      <c r="AF431" s="120"/>
      <c r="AP431" s="120"/>
      <c r="AZ431" s="120"/>
      <c r="BA431" s="120"/>
      <c r="BJ431" s="120"/>
      <c r="BT431" s="120"/>
      <c r="CD431" s="120"/>
      <c r="CN431" s="120"/>
      <c r="CX431" s="120"/>
      <c r="DH431" s="120"/>
      <c r="DR431" s="120"/>
      <c r="EB431" s="120"/>
      <c r="EL431" s="120"/>
      <c r="EV431" s="120"/>
      <c r="FF431" s="120"/>
      <c r="FP431" s="120"/>
      <c r="FZ431" s="120"/>
      <c r="GJ431" s="120"/>
      <c r="GT431" s="120"/>
      <c r="HD431" s="120"/>
      <c r="HN431" s="120"/>
      <c r="HX431" s="120"/>
    </row>
    <row xmlns:x14ac="http://schemas.microsoft.com/office/spreadsheetml/2009/9/ac" r="432" s="3" customFormat="true" x14ac:dyDescent="0.25">
      <c r="A432" s="386"/>
      <c r="B432" s="120"/>
      <c r="L432" s="120"/>
      <c r="V432" s="120"/>
      <c r="AF432" s="120"/>
      <c r="AP432" s="120"/>
      <c r="AZ432" s="120"/>
      <c r="BA432" s="120"/>
      <c r="BJ432" s="120"/>
      <c r="BT432" s="120"/>
      <c r="CD432" s="120"/>
      <c r="CN432" s="120"/>
      <c r="CX432" s="120"/>
      <c r="DH432" s="120"/>
      <c r="DR432" s="120"/>
      <c r="EB432" s="120"/>
      <c r="EL432" s="120"/>
      <c r="EV432" s="120"/>
      <c r="FF432" s="120"/>
      <c r="FP432" s="120"/>
      <c r="FZ432" s="120"/>
      <c r="GJ432" s="120"/>
      <c r="GT432" s="120"/>
      <c r="HD432" s="120"/>
      <c r="HN432" s="120"/>
      <c r="HX432" s="120"/>
    </row>
    <row xmlns:x14ac="http://schemas.microsoft.com/office/spreadsheetml/2009/9/ac" r="433" s="3" customFormat="true" x14ac:dyDescent="0.25">
      <c r="A433" s="386"/>
      <c r="B433" s="120"/>
      <c r="L433" s="120"/>
      <c r="V433" s="120"/>
      <c r="AF433" s="120"/>
      <c r="AP433" s="120"/>
      <c r="AZ433" s="120"/>
      <c r="BA433" s="120"/>
      <c r="BJ433" s="120"/>
      <c r="BT433" s="120"/>
      <c r="CD433" s="120"/>
      <c r="CN433" s="120"/>
      <c r="CX433" s="120"/>
      <c r="DH433" s="120"/>
      <c r="DR433" s="120"/>
      <c r="EB433" s="120"/>
      <c r="EL433" s="120"/>
      <c r="EV433" s="120"/>
      <c r="FF433" s="120"/>
      <c r="FP433" s="120"/>
      <c r="FZ433" s="120"/>
      <c r="GJ433" s="120"/>
      <c r="GT433" s="120"/>
      <c r="HD433" s="120"/>
      <c r="HN433" s="120"/>
      <c r="HX433" s="120"/>
    </row>
    <row xmlns:x14ac="http://schemas.microsoft.com/office/spreadsheetml/2009/9/ac" r="434" s="3" customFormat="true" x14ac:dyDescent="0.25">
      <c r="A434" s="386"/>
      <c r="B434" s="120"/>
      <c r="L434" s="120"/>
      <c r="V434" s="120"/>
      <c r="AF434" s="120"/>
      <c r="AP434" s="120"/>
      <c r="AZ434" s="120"/>
      <c r="BA434" s="120"/>
      <c r="BJ434" s="120"/>
      <c r="BT434" s="120"/>
      <c r="CD434" s="120"/>
      <c r="CN434" s="120"/>
      <c r="CX434" s="120"/>
      <c r="DH434" s="120"/>
      <c r="DR434" s="120"/>
      <c r="EB434" s="120"/>
      <c r="EL434" s="120"/>
      <c r="EV434" s="120"/>
      <c r="FF434" s="120"/>
      <c r="FP434" s="120"/>
      <c r="FZ434" s="120"/>
      <c r="GJ434" s="120"/>
      <c r="GT434" s="120"/>
      <c r="HD434" s="120"/>
      <c r="HN434" s="120"/>
      <c r="HX434" s="120"/>
    </row>
    <row xmlns:x14ac="http://schemas.microsoft.com/office/spreadsheetml/2009/9/ac" r="435" s="3" customFormat="true" x14ac:dyDescent="0.25">
      <c r="A435" s="386"/>
      <c r="B435" s="120"/>
      <c r="L435" s="120"/>
      <c r="V435" s="120"/>
      <c r="AF435" s="120"/>
      <c r="AP435" s="120"/>
      <c r="AZ435" s="120"/>
      <c r="BA435" s="120"/>
      <c r="BJ435" s="120"/>
      <c r="BT435" s="120"/>
      <c r="CD435" s="120"/>
      <c r="CN435" s="120"/>
      <c r="CX435" s="120"/>
      <c r="DH435" s="120"/>
      <c r="DR435" s="120"/>
      <c r="EB435" s="120"/>
      <c r="EL435" s="120"/>
      <c r="EV435" s="120"/>
      <c r="FF435" s="120"/>
      <c r="FP435" s="120"/>
      <c r="FZ435" s="120"/>
      <c r="GJ435" s="120"/>
      <c r="GT435" s="120"/>
      <c r="HD435" s="120"/>
      <c r="HN435" s="120"/>
      <c r="HX435" s="120"/>
    </row>
    <row xmlns:x14ac="http://schemas.microsoft.com/office/spreadsheetml/2009/9/ac" r="436" s="3" customFormat="true" x14ac:dyDescent="0.25">
      <c r="A436" s="386"/>
      <c r="B436" s="120"/>
      <c r="L436" s="120"/>
      <c r="V436" s="120"/>
      <c r="AF436" s="120"/>
      <c r="AP436" s="120"/>
      <c r="AZ436" s="120"/>
      <c r="BA436" s="120"/>
      <c r="BJ436" s="120"/>
      <c r="BT436" s="120"/>
      <c r="CD436" s="120"/>
      <c r="CN436" s="120"/>
      <c r="CX436" s="120"/>
      <c r="DH436" s="120"/>
      <c r="DR436" s="120"/>
      <c r="EB436" s="120"/>
      <c r="EL436" s="120"/>
      <c r="EV436" s="120"/>
      <c r="FF436" s="120"/>
      <c r="FP436" s="120"/>
      <c r="FZ436" s="120"/>
      <c r="GJ436" s="120"/>
      <c r="GT436" s="120"/>
      <c r="HD436" s="120"/>
      <c r="HN436" s="120"/>
      <c r="HX436" s="120"/>
    </row>
    <row xmlns:x14ac="http://schemas.microsoft.com/office/spreadsheetml/2009/9/ac" r="437" s="3" customFormat="true" x14ac:dyDescent="0.25">
      <c r="A437" s="386"/>
      <c r="B437" s="120"/>
      <c r="L437" s="120"/>
      <c r="V437" s="120"/>
      <c r="AF437" s="120"/>
      <c r="AP437" s="120"/>
      <c r="AZ437" s="120"/>
      <c r="BA437" s="120"/>
      <c r="BJ437" s="120"/>
      <c r="BT437" s="120"/>
      <c r="CD437" s="120"/>
      <c r="CN437" s="120"/>
      <c r="CX437" s="120"/>
      <c r="DH437" s="120"/>
      <c r="DR437" s="120"/>
      <c r="EB437" s="120"/>
      <c r="EL437" s="120"/>
      <c r="EV437" s="120"/>
      <c r="FF437" s="120"/>
      <c r="FP437" s="120"/>
      <c r="FZ437" s="120"/>
      <c r="GJ437" s="120"/>
      <c r="GT437" s="120"/>
      <c r="HD437" s="120"/>
      <c r="HN437" s="120"/>
      <c r="HX437" s="120"/>
    </row>
    <row xmlns:x14ac="http://schemas.microsoft.com/office/spreadsheetml/2009/9/ac" r="438" s="3" customFormat="true" x14ac:dyDescent="0.25">
      <c r="A438" s="386"/>
      <c r="B438" s="120"/>
      <c r="L438" s="120"/>
      <c r="V438" s="120"/>
      <c r="AF438" s="120"/>
      <c r="AP438" s="120"/>
      <c r="AZ438" s="120"/>
      <c r="BA438" s="120"/>
      <c r="BJ438" s="120"/>
      <c r="BT438" s="120"/>
      <c r="CD438" s="120"/>
      <c r="CN438" s="120"/>
      <c r="CX438" s="120"/>
      <c r="DH438" s="120"/>
      <c r="DR438" s="120"/>
      <c r="EB438" s="120"/>
      <c r="EL438" s="120"/>
      <c r="EV438" s="120"/>
      <c r="FF438" s="120"/>
      <c r="FP438" s="120"/>
      <c r="FZ438" s="120"/>
      <c r="GJ438" s="120"/>
      <c r="GT438" s="120"/>
      <c r="HD438" s="120"/>
      <c r="HN438" s="120"/>
      <c r="HX438" s="120"/>
    </row>
    <row xmlns:x14ac="http://schemas.microsoft.com/office/spreadsheetml/2009/9/ac" r="439" s="3" customFormat="true" x14ac:dyDescent="0.25">
      <c r="A439" s="386"/>
      <c r="B439" s="120"/>
      <c r="L439" s="120"/>
      <c r="V439" s="120"/>
      <c r="AF439" s="120"/>
      <c r="AP439" s="120"/>
      <c r="AZ439" s="120"/>
      <c r="BA439" s="120"/>
      <c r="BJ439" s="120"/>
      <c r="BT439" s="120"/>
      <c r="CD439" s="120"/>
      <c r="CN439" s="120"/>
      <c r="CX439" s="120"/>
      <c r="DH439" s="120"/>
      <c r="DR439" s="120"/>
      <c r="EB439" s="120"/>
      <c r="EL439" s="120"/>
      <c r="EV439" s="120"/>
      <c r="FF439" s="120"/>
      <c r="FP439" s="120"/>
      <c r="FZ439" s="120"/>
      <c r="GJ439" s="120"/>
      <c r="GT439" s="120"/>
      <c r="HD439" s="120"/>
      <c r="HN439" s="120"/>
      <c r="HX439" s="120"/>
    </row>
    <row xmlns:x14ac="http://schemas.microsoft.com/office/spreadsheetml/2009/9/ac" r="440" s="3" customFormat="true" x14ac:dyDescent="0.25">
      <c r="A440" s="386"/>
      <c r="B440" s="120"/>
      <c r="L440" s="120"/>
      <c r="V440" s="120"/>
      <c r="AF440" s="120"/>
      <c r="AP440" s="120"/>
      <c r="AZ440" s="120"/>
      <c r="BA440" s="120"/>
      <c r="BJ440" s="120"/>
      <c r="BT440" s="120"/>
      <c r="CD440" s="120"/>
      <c r="CN440" s="120"/>
      <c r="CX440" s="120"/>
      <c r="DH440" s="120"/>
      <c r="DR440" s="120"/>
      <c r="EB440" s="120"/>
      <c r="EL440" s="120"/>
      <c r="EV440" s="120"/>
      <c r="FF440" s="120"/>
      <c r="FP440" s="120"/>
      <c r="FZ440" s="120"/>
      <c r="GJ440" s="120"/>
      <c r="GT440" s="120"/>
      <c r="HD440" s="120"/>
      <c r="HN440" s="120"/>
      <c r="HX440" s="120"/>
    </row>
    <row xmlns:x14ac="http://schemas.microsoft.com/office/spreadsheetml/2009/9/ac" r="441" s="3" customFormat="true" x14ac:dyDescent="0.25">
      <c r="A441" s="386"/>
      <c r="B441" s="120"/>
      <c r="L441" s="120"/>
      <c r="V441" s="120"/>
      <c r="AF441" s="120"/>
      <c r="AP441" s="120"/>
      <c r="AZ441" s="120"/>
      <c r="BA441" s="120"/>
      <c r="BJ441" s="120"/>
      <c r="BT441" s="120"/>
      <c r="CD441" s="120"/>
      <c r="CN441" s="120"/>
      <c r="CX441" s="120"/>
      <c r="DH441" s="120"/>
      <c r="DR441" s="120"/>
      <c r="EB441" s="120"/>
      <c r="EL441" s="120"/>
      <c r="EV441" s="120"/>
      <c r="FF441" s="120"/>
      <c r="FP441" s="120"/>
      <c r="FZ441" s="120"/>
      <c r="GJ441" s="120"/>
      <c r="GT441" s="120"/>
      <c r="HD441" s="120"/>
      <c r="HN441" s="120"/>
      <c r="HX441" s="120"/>
    </row>
    <row xmlns:x14ac="http://schemas.microsoft.com/office/spreadsheetml/2009/9/ac" r="442" s="3" customFormat="true" x14ac:dyDescent="0.25">
      <c r="A442" s="386"/>
      <c r="B442" s="120"/>
      <c r="L442" s="120"/>
      <c r="V442" s="120"/>
      <c r="AF442" s="120"/>
      <c r="AP442" s="120"/>
      <c r="AZ442" s="120"/>
      <c r="BA442" s="120"/>
      <c r="BJ442" s="120"/>
      <c r="BT442" s="120"/>
      <c r="CD442" s="120"/>
      <c r="CN442" s="120"/>
      <c r="CX442" s="120"/>
      <c r="DH442" s="120"/>
      <c r="DR442" s="120"/>
      <c r="EB442" s="120"/>
      <c r="EL442" s="120"/>
      <c r="EV442" s="120"/>
      <c r="FF442" s="120"/>
      <c r="FP442" s="120"/>
      <c r="FZ442" s="120"/>
      <c r="GJ442" s="120"/>
      <c r="GT442" s="120"/>
      <c r="HD442" s="120"/>
      <c r="HN442" s="120"/>
      <c r="HX442" s="120"/>
    </row>
    <row xmlns:x14ac="http://schemas.microsoft.com/office/spreadsheetml/2009/9/ac" r="443" s="3" customFormat="true" x14ac:dyDescent="0.25">
      <c r="A443" s="386"/>
      <c r="B443" s="120"/>
      <c r="L443" s="120"/>
      <c r="V443" s="120"/>
      <c r="AF443" s="120"/>
      <c r="AP443" s="120"/>
      <c r="AZ443" s="120"/>
      <c r="BA443" s="120"/>
      <c r="BJ443" s="120"/>
      <c r="BT443" s="120"/>
      <c r="CD443" s="120"/>
      <c r="CN443" s="120"/>
      <c r="CX443" s="120"/>
      <c r="DH443" s="120"/>
      <c r="DR443" s="120"/>
      <c r="EB443" s="120"/>
      <c r="EL443" s="120"/>
      <c r="EV443" s="120"/>
      <c r="FF443" s="120"/>
      <c r="FP443" s="120"/>
      <c r="FZ443" s="120"/>
      <c r="GJ443" s="120"/>
      <c r="GT443" s="120"/>
      <c r="HD443" s="120"/>
      <c r="HN443" s="120"/>
      <c r="HX443" s="120"/>
    </row>
    <row xmlns:x14ac="http://schemas.microsoft.com/office/spreadsheetml/2009/9/ac" r="444" s="3" customFormat="true" x14ac:dyDescent="0.25">
      <c r="A444" s="386"/>
      <c r="B444" s="120"/>
      <c r="L444" s="120"/>
      <c r="V444" s="120"/>
      <c r="AF444" s="120"/>
      <c r="AP444" s="120"/>
      <c r="AZ444" s="120"/>
      <c r="BA444" s="120"/>
      <c r="BJ444" s="120"/>
      <c r="BT444" s="120"/>
      <c r="CD444" s="120"/>
      <c r="CN444" s="120"/>
      <c r="CX444" s="120"/>
      <c r="DH444" s="120"/>
      <c r="DR444" s="120"/>
      <c r="EB444" s="120"/>
      <c r="EL444" s="120"/>
      <c r="EV444" s="120"/>
      <c r="FF444" s="120"/>
      <c r="FP444" s="120"/>
      <c r="FZ444" s="120"/>
      <c r="GJ444" s="120"/>
      <c r="GT444" s="120"/>
      <c r="HD444" s="120"/>
      <c r="HN444" s="120"/>
      <c r="HX444" s="120"/>
    </row>
    <row xmlns:x14ac="http://schemas.microsoft.com/office/spreadsheetml/2009/9/ac" r="445" s="3" customFormat="true" x14ac:dyDescent="0.25">
      <c r="A445" s="386"/>
      <c r="B445" s="120"/>
      <c r="L445" s="120"/>
      <c r="V445" s="120"/>
      <c r="AF445" s="120"/>
      <c r="AP445" s="120"/>
      <c r="AZ445" s="120"/>
      <c r="BA445" s="120"/>
      <c r="BJ445" s="120"/>
      <c r="BT445" s="120"/>
      <c r="CD445" s="120"/>
      <c r="CN445" s="120"/>
      <c r="CX445" s="120"/>
      <c r="DH445" s="120"/>
      <c r="DR445" s="120"/>
      <c r="EB445" s="120"/>
      <c r="EL445" s="120"/>
      <c r="EV445" s="120"/>
      <c r="FF445" s="120"/>
      <c r="FP445" s="120"/>
      <c r="FZ445" s="120"/>
      <c r="GJ445" s="120"/>
      <c r="GT445" s="120"/>
      <c r="HD445" s="120"/>
      <c r="HN445" s="120"/>
      <c r="HX445" s="120"/>
    </row>
    <row xmlns:x14ac="http://schemas.microsoft.com/office/spreadsheetml/2009/9/ac" r="446" s="3" customFormat="true" x14ac:dyDescent="0.25">
      <c r="A446" s="386"/>
      <c r="B446" s="120"/>
      <c r="L446" s="120"/>
      <c r="V446" s="120"/>
      <c r="AF446" s="120"/>
      <c r="AP446" s="120"/>
      <c r="AZ446" s="120"/>
      <c r="BA446" s="120"/>
      <c r="BJ446" s="120"/>
      <c r="BT446" s="120"/>
      <c r="CD446" s="120"/>
      <c r="CN446" s="120"/>
      <c r="CX446" s="120"/>
      <c r="DH446" s="120"/>
      <c r="DR446" s="120"/>
      <c r="EB446" s="120"/>
      <c r="EL446" s="120"/>
      <c r="EV446" s="120"/>
      <c r="FF446" s="120"/>
      <c r="FP446" s="120"/>
      <c r="FZ446" s="120"/>
      <c r="GJ446" s="120"/>
      <c r="GT446" s="120"/>
      <c r="HD446" s="120"/>
      <c r="HN446" s="120"/>
      <c r="HX446" s="120"/>
    </row>
    <row xmlns:x14ac="http://schemas.microsoft.com/office/spreadsheetml/2009/9/ac" r="447" s="3" customFormat="true" x14ac:dyDescent="0.25">
      <c r="A447" s="386"/>
      <c r="B447" s="120"/>
      <c r="L447" s="120"/>
      <c r="V447" s="120"/>
      <c r="AF447" s="120"/>
      <c r="AP447" s="120"/>
      <c r="AZ447" s="120"/>
      <c r="BA447" s="120"/>
      <c r="BJ447" s="120"/>
      <c r="BT447" s="120"/>
      <c r="CD447" s="120"/>
      <c r="CN447" s="120"/>
      <c r="CX447" s="120"/>
      <c r="DH447" s="120"/>
      <c r="DR447" s="120"/>
      <c r="EB447" s="120"/>
      <c r="EL447" s="120"/>
      <c r="EV447" s="120"/>
      <c r="FF447" s="120"/>
      <c r="FP447" s="120"/>
      <c r="FZ447" s="120"/>
      <c r="GJ447" s="120"/>
      <c r="GT447" s="120"/>
      <c r="HD447" s="120"/>
      <c r="HN447" s="120"/>
      <c r="HX447" s="120"/>
    </row>
    <row xmlns:x14ac="http://schemas.microsoft.com/office/spreadsheetml/2009/9/ac" r="448" s="3" customFormat="true" x14ac:dyDescent="0.25">
      <c r="A448" s="386"/>
      <c r="B448" s="120"/>
      <c r="L448" s="120"/>
      <c r="V448" s="120"/>
      <c r="AF448" s="120"/>
      <c r="AP448" s="120"/>
      <c r="AZ448" s="120"/>
      <c r="BA448" s="120"/>
      <c r="BJ448" s="120"/>
      <c r="BT448" s="120"/>
      <c r="CD448" s="120"/>
      <c r="CN448" s="120"/>
      <c r="CX448" s="120"/>
      <c r="DH448" s="120"/>
      <c r="DR448" s="120"/>
      <c r="EB448" s="120"/>
      <c r="EL448" s="120"/>
      <c r="EV448" s="120"/>
      <c r="FF448" s="120"/>
      <c r="FP448" s="120"/>
      <c r="FZ448" s="120"/>
      <c r="GJ448" s="120"/>
      <c r="GT448" s="120"/>
      <c r="HD448" s="120"/>
      <c r="HN448" s="120"/>
      <c r="HX448" s="120"/>
    </row>
    <row xmlns:x14ac="http://schemas.microsoft.com/office/spreadsheetml/2009/9/ac" r="449" s="3" customFormat="true" x14ac:dyDescent="0.25">
      <c r="A449" s="386"/>
      <c r="B449" s="120"/>
      <c r="L449" s="120"/>
      <c r="V449" s="120"/>
      <c r="AF449" s="120"/>
      <c r="AP449" s="120"/>
      <c r="AZ449" s="120"/>
      <c r="BA449" s="120"/>
      <c r="BJ449" s="120"/>
      <c r="BT449" s="120"/>
      <c r="CD449" s="120"/>
      <c r="CN449" s="120"/>
      <c r="CX449" s="120"/>
      <c r="DH449" s="120"/>
      <c r="DR449" s="120"/>
      <c r="EB449" s="120"/>
      <c r="EL449" s="120"/>
      <c r="EV449" s="120"/>
      <c r="FF449" s="120"/>
      <c r="FP449" s="120"/>
      <c r="FZ449" s="120"/>
      <c r="GJ449" s="120"/>
      <c r="GT449" s="120"/>
      <c r="HD449" s="120"/>
      <c r="HN449" s="120"/>
      <c r="HX449" s="120"/>
    </row>
    <row xmlns:x14ac="http://schemas.microsoft.com/office/spreadsheetml/2009/9/ac" r="450" s="3" customFormat="true" x14ac:dyDescent="0.25">
      <c r="A450" s="386"/>
      <c r="B450" s="120"/>
      <c r="L450" s="120"/>
      <c r="V450" s="120"/>
      <c r="AF450" s="120"/>
      <c r="AP450" s="120"/>
      <c r="AZ450" s="120"/>
      <c r="BA450" s="120"/>
      <c r="BJ450" s="120"/>
      <c r="BT450" s="120"/>
      <c r="CD450" s="120"/>
      <c r="CN450" s="120"/>
      <c r="CX450" s="120"/>
      <c r="DH450" s="120"/>
      <c r="DR450" s="120"/>
      <c r="EB450" s="120"/>
      <c r="EL450" s="120"/>
      <c r="EV450" s="120"/>
      <c r="FF450" s="120"/>
      <c r="FP450" s="120"/>
      <c r="FZ450" s="120"/>
      <c r="GJ450" s="120"/>
      <c r="GT450" s="120"/>
      <c r="HD450" s="120"/>
      <c r="HN450" s="120"/>
      <c r="HX450" s="120"/>
    </row>
    <row xmlns:x14ac="http://schemas.microsoft.com/office/spreadsheetml/2009/9/ac" r="451" s="3" customFormat="true" x14ac:dyDescent="0.25">
      <c r="A451" s="386"/>
      <c r="B451" s="120"/>
      <c r="L451" s="120"/>
      <c r="V451" s="120"/>
      <c r="AF451" s="120"/>
      <c r="AP451" s="120"/>
      <c r="AZ451" s="120"/>
      <c r="BA451" s="120"/>
      <c r="BJ451" s="120"/>
      <c r="BT451" s="120"/>
      <c r="CD451" s="120"/>
      <c r="CN451" s="120"/>
      <c r="CX451" s="120"/>
      <c r="DH451" s="120"/>
      <c r="DR451" s="120"/>
      <c r="EB451" s="120"/>
      <c r="EL451" s="120"/>
      <c r="EV451" s="120"/>
      <c r="FF451" s="120"/>
      <c r="FP451" s="120"/>
      <c r="FZ451" s="120"/>
      <c r="GJ451" s="120"/>
      <c r="GT451" s="120"/>
      <c r="HD451" s="120"/>
      <c r="HN451" s="120"/>
      <c r="HX451" s="120"/>
    </row>
    <row xmlns:x14ac="http://schemas.microsoft.com/office/spreadsheetml/2009/9/ac" r="452" s="3" customFormat="true" x14ac:dyDescent="0.25">
      <c r="A452" s="386"/>
      <c r="B452" s="120"/>
      <c r="L452" s="120"/>
      <c r="V452" s="120"/>
      <c r="AF452" s="120"/>
      <c r="AP452" s="120"/>
      <c r="AZ452" s="120"/>
      <c r="BA452" s="120"/>
      <c r="BJ452" s="120"/>
      <c r="BT452" s="120"/>
      <c r="CD452" s="120"/>
      <c r="CN452" s="120"/>
      <c r="CX452" s="120"/>
      <c r="DH452" s="120"/>
      <c r="DR452" s="120"/>
      <c r="EB452" s="120"/>
      <c r="EL452" s="120"/>
      <c r="EV452" s="120"/>
      <c r="FF452" s="120"/>
      <c r="FP452" s="120"/>
      <c r="FZ452" s="120"/>
      <c r="GJ452" s="120"/>
      <c r="GT452" s="120"/>
      <c r="HD452" s="120"/>
      <c r="HN452" s="120"/>
      <c r="HX452" s="120"/>
    </row>
    <row xmlns:x14ac="http://schemas.microsoft.com/office/spreadsheetml/2009/9/ac" r="453" s="3" customFormat="true" x14ac:dyDescent="0.25">
      <c r="A453" s="386"/>
      <c r="B453" s="120"/>
      <c r="L453" s="120"/>
      <c r="V453" s="120"/>
      <c r="AF453" s="120"/>
      <c r="AP453" s="120"/>
      <c r="AZ453" s="120"/>
      <c r="BA453" s="120"/>
      <c r="BJ453" s="120"/>
      <c r="BT453" s="120"/>
      <c r="CD453" s="120"/>
      <c r="CN453" s="120"/>
      <c r="CX453" s="120"/>
      <c r="DH453" s="120"/>
      <c r="DR453" s="120"/>
      <c r="EB453" s="120"/>
      <c r="EL453" s="120"/>
      <c r="EV453" s="120"/>
      <c r="FF453" s="120"/>
      <c r="FP453" s="120"/>
      <c r="FZ453" s="120"/>
      <c r="GJ453" s="120"/>
      <c r="GT453" s="120"/>
      <c r="HD453" s="120"/>
      <c r="HN453" s="120"/>
      <c r="HX453" s="120"/>
    </row>
    <row xmlns:x14ac="http://schemas.microsoft.com/office/spreadsheetml/2009/9/ac" r="454" s="3" customFormat="true" x14ac:dyDescent="0.25">
      <c r="A454" s="386"/>
      <c r="B454" s="120"/>
      <c r="L454" s="120"/>
      <c r="V454" s="120"/>
      <c r="AF454" s="120"/>
      <c r="AP454" s="120"/>
      <c r="AZ454" s="120"/>
      <c r="BA454" s="120"/>
      <c r="BJ454" s="120"/>
      <c r="BT454" s="120"/>
      <c r="CD454" s="120"/>
      <c r="CN454" s="120"/>
      <c r="CX454" s="120"/>
      <c r="DH454" s="120"/>
      <c r="DR454" s="120"/>
      <c r="EB454" s="120"/>
      <c r="EL454" s="120"/>
      <c r="EV454" s="120"/>
      <c r="FF454" s="120"/>
      <c r="FP454" s="120"/>
      <c r="FZ454" s="120"/>
      <c r="GJ454" s="120"/>
      <c r="GT454" s="120"/>
      <c r="HD454" s="120"/>
      <c r="HN454" s="120"/>
      <c r="HX454" s="120"/>
    </row>
    <row xmlns:x14ac="http://schemas.microsoft.com/office/spreadsheetml/2009/9/ac" r="455" s="3" customFormat="true" x14ac:dyDescent="0.25">
      <c r="A455" s="386"/>
      <c r="B455" s="120"/>
      <c r="L455" s="120"/>
      <c r="V455" s="120"/>
      <c r="AF455" s="120"/>
      <c r="AP455" s="120"/>
      <c r="AZ455" s="120"/>
      <c r="BA455" s="120"/>
      <c r="BJ455" s="120"/>
      <c r="BT455" s="120"/>
      <c r="CD455" s="120"/>
      <c r="CN455" s="120"/>
      <c r="CX455" s="120"/>
      <c r="DH455" s="120"/>
      <c r="DR455" s="120"/>
      <c r="EB455" s="120"/>
      <c r="EL455" s="120"/>
      <c r="EV455" s="120"/>
      <c r="FF455" s="120"/>
      <c r="FP455" s="120"/>
      <c r="FZ455" s="120"/>
      <c r="GJ455" s="120"/>
      <c r="GT455" s="120"/>
      <c r="HD455" s="120"/>
      <c r="HN455" s="120"/>
      <c r="HX455" s="120"/>
    </row>
    <row xmlns:x14ac="http://schemas.microsoft.com/office/spreadsheetml/2009/9/ac" r="456" s="3" customFormat="true" x14ac:dyDescent="0.25">
      <c r="A456" s="386"/>
      <c r="B456" s="120"/>
      <c r="L456" s="120"/>
      <c r="V456" s="120"/>
      <c r="AF456" s="120"/>
      <c r="AP456" s="120"/>
      <c r="AZ456" s="120"/>
      <c r="BA456" s="120"/>
      <c r="BJ456" s="120"/>
      <c r="BT456" s="120"/>
      <c r="CD456" s="120"/>
      <c r="CN456" s="120"/>
      <c r="CX456" s="120"/>
      <c r="DH456" s="120"/>
      <c r="DR456" s="120"/>
      <c r="EB456" s="120"/>
      <c r="EL456" s="120"/>
      <c r="EV456" s="120"/>
      <c r="FF456" s="120"/>
      <c r="FP456" s="120"/>
      <c r="FZ456" s="120"/>
      <c r="GJ456" s="120"/>
      <c r="GT456" s="120"/>
      <c r="HD456" s="120"/>
      <c r="HN456" s="120"/>
      <c r="HX456" s="120"/>
    </row>
    <row xmlns:x14ac="http://schemas.microsoft.com/office/spreadsheetml/2009/9/ac" r="457" s="3" customFormat="true" x14ac:dyDescent="0.25">
      <c r="A457" s="386"/>
      <c r="B457" s="120"/>
      <c r="L457" s="120"/>
      <c r="V457" s="120"/>
      <c r="AF457" s="120"/>
      <c r="AP457" s="120"/>
      <c r="AZ457" s="120"/>
      <c r="BA457" s="120"/>
      <c r="BJ457" s="120"/>
      <c r="BT457" s="120"/>
      <c r="CD457" s="120"/>
      <c r="CN457" s="120"/>
      <c r="CX457" s="120"/>
      <c r="DH457" s="120"/>
      <c r="DR457" s="120"/>
      <c r="EB457" s="120"/>
      <c r="EL457" s="120"/>
      <c r="EV457" s="120"/>
      <c r="FF457" s="120"/>
      <c r="FP457" s="120"/>
      <c r="FZ457" s="120"/>
      <c r="GJ457" s="120"/>
      <c r="GT457" s="120"/>
      <c r="HD457" s="120"/>
      <c r="HN457" s="120"/>
      <c r="HX457" s="120"/>
    </row>
    <row xmlns:x14ac="http://schemas.microsoft.com/office/spreadsheetml/2009/9/ac" r="458" s="3" customFormat="true" x14ac:dyDescent="0.25">
      <c r="A458" s="386"/>
      <c r="B458" s="120"/>
      <c r="L458" s="120"/>
      <c r="V458" s="120"/>
      <c r="AF458" s="120"/>
      <c r="AP458" s="120"/>
      <c r="AZ458" s="120"/>
      <c r="BA458" s="120"/>
      <c r="BJ458" s="120"/>
      <c r="BT458" s="120"/>
      <c r="CD458" s="120"/>
      <c r="CN458" s="120"/>
      <c r="CX458" s="120"/>
      <c r="DH458" s="120"/>
      <c r="DR458" s="120"/>
      <c r="EB458" s="120"/>
      <c r="EL458" s="120"/>
      <c r="EV458" s="120"/>
      <c r="FF458" s="120"/>
      <c r="FP458" s="120"/>
      <c r="FZ458" s="120"/>
      <c r="GJ458" s="120"/>
      <c r="GT458" s="120"/>
      <c r="HD458" s="120"/>
      <c r="HN458" s="120"/>
      <c r="HX458" s="120"/>
    </row>
    <row xmlns:x14ac="http://schemas.microsoft.com/office/spreadsheetml/2009/9/ac" r="459" s="3" customFormat="true" x14ac:dyDescent="0.25">
      <c r="A459" s="386"/>
      <c r="B459" s="120"/>
      <c r="L459" s="120"/>
      <c r="V459" s="120"/>
      <c r="AF459" s="120"/>
      <c r="AP459" s="120"/>
      <c r="AZ459" s="120"/>
      <c r="BA459" s="120"/>
      <c r="BJ459" s="120"/>
      <c r="BT459" s="120"/>
      <c r="CD459" s="120"/>
      <c r="CN459" s="120"/>
      <c r="CX459" s="120"/>
      <c r="DH459" s="120"/>
      <c r="DR459" s="120"/>
      <c r="EB459" s="120"/>
      <c r="EL459" s="120"/>
      <c r="EV459" s="120"/>
      <c r="FF459" s="120"/>
      <c r="FP459" s="120"/>
      <c r="FZ459" s="120"/>
      <c r="GJ459" s="120"/>
      <c r="GT459" s="120"/>
      <c r="HD459" s="120"/>
      <c r="HN459" s="120"/>
      <c r="HX459" s="120"/>
    </row>
    <row xmlns:x14ac="http://schemas.microsoft.com/office/spreadsheetml/2009/9/ac" r="460" s="3" customFormat="true" x14ac:dyDescent="0.25">
      <c r="A460" s="386"/>
      <c r="B460" s="120"/>
      <c r="L460" s="120"/>
      <c r="V460" s="120"/>
      <c r="AF460" s="120"/>
      <c r="AP460" s="120"/>
      <c r="AZ460" s="120"/>
      <c r="BA460" s="120"/>
      <c r="BJ460" s="120"/>
      <c r="BT460" s="120"/>
      <c r="CD460" s="120"/>
      <c r="CN460" s="120"/>
      <c r="CX460" s="120"/>
      <c r="DH460" s="120"/>
      <c r="DR460" s="120"/>
      <c r="EB460" s="120"/>
      <c r="EL460" s="120"/>
      <c r="EV460" s="120"/>
      <c r="FF460" s="120"/>
      <c r="FP460" s="120"/>
      <c r="FZ460" s="120"/>
      <c r="GJ460" s="120"/>
      <c r="GT460" s="120"/>
      <c r="HD460" s="120"/>
      <c r="HN460" s="120"/>
      <c r="HX460" s="120"/>
    </row>
    <row xmlns:x14ac="http://schemas.microsoft.com/office/spreadsheetml/2009/9/ac" r="461" s="3" customFormat="true" x14ac:dyDescent="0.25">
      <c r="A461" s="386"/>
      <c r="B461" s="120"/>
      <c r="L461" s="120"/>
      <c r="V461" s="120"/>
      <c r="AF461" s="120"/>
      <c r="AP461" s="120"/>
      <c r="AZ461" s="120"/>
      <c r="BA461" s="120"/>
      <c r="BJ461" s="120"/>
      <c r="BT461" s="120"/>
      <c r="CD461" s="120"/>
      <c r="CN461" s="120"/>
      <c r="CX461" s="120"/>
      <c r="DH461" s="120"/>
      <c r="DR461" s="120"/>
      <c r="EB461" s="120"/>
      <c r="EL461" s="120"/>
      <c r="EV461" s="120"/>
      <c r="FF461" s="120"/>
      <c r="FP461" s="120"/>
      <c r="FZ461" s="120"/>
      <c r="GJ461" s="120"/>
      <c r="GT461" s="120"/>
      <c r="HD461" s="120"/>
      <c r="HN461" s="120"/>
      <c r="HX461" s="120"/>
    </row>
    <row xmlns:x14ac="http://schemas.microsoft.com/office/spreadsheetml/2009/9/ac" r="462" s="3" customFormat="true" x14ac:dyDescent="0.25">
      <c r="A462" s="386"/>
      <c r="B462" s="120"/>
      <c r="L462" s="120"/>
      <c r="V462" s="120"/>
      <c r="AF462" s="120"/>
      <c r="AP462" s="120"/>
      <c r="AZ462" s="120"/>
      <c r="BA462" s="120"/>
      <c r="BJ462" s="120"/>
      <c r="BT462" s="120"/>
      <c r="CD462" s="120"/>
      <c r="CN462" s="120"/>
      <c r="CX462" s="120"/>
      <c r="DH462" s="120"/>
      <c r="DR462" s="120"/>
      <c r="EB462" s="120"/>
      <c r="EL462" s="120"/>
      <c r="EV462" s="120"/>
      <c r="FF462" s="120"/>
      <c r="FP462" s="120"/>
      <c r="FZ462" s="120"/>
      <c r="GJ462" s="120"/>
      <c r="GT462" s="120"/>
      <c r="HD462" s="120"/>
      <c r="HN462" s="120"/>
      <c r="HX462" s="120"/>
    </row>
    <row xmlns:x14ac="http://schemas.microsoft.com/office/spreadsheetml/2009/9/ac" r="463" s="3" customFormat="true" x14ac:dyDescent="0.25">
      <c r="A463" s="386"/>
      <c r="B463" s="120"/>
      <c r="L463" s="120"/>
      <c r="V463" s="120"/>
      <c r="AF463" s="120"/>
      <c r="AP463" s="120"/>
      <c r="AZ463" s="120"/>
      <c r="BA463" s="120"/>
      <c r="BJ463" s="120"/>
      <c r="BT463" s="120"/>
      <c r="CD463" s="120"/>
      <c r="CN463" s="120"/>
      <c r="CX463" s="120"/>
      <c r="DH463" s="120"/>
      <c r="DR463" s="120"/>
      <c r="EB463" s="120"/>
      <c r="EL463" s="120"/>
      <c r="EV463" s="120"/>
      <c r="FF463" s="120"/>
      <c r="FP463" s="120"/>
      <c r="FZ463" s="120"/>
      <c r="GJ463" s="120"/>
      <c r="GT463" s="120"/>
      <c r="HD463" s="120"/>
      <c r="HN463" s="120"/>
      <c r="HX463" s="120"/>
    </row>
    <row xmlns:x14ac="http://schemas.microsoft.com/office/spreadsheetml/2009/9/ac" r="464" s="3" customFormat="true" x14ac:dyDescent="0.25">
      <c r="A464" s="386"/>
      <c r="B464" s="120"/>
      <c r="L464" s="120"/>
      <c r="V464" s="120"/>
      <c r="AF464" s="120"/>
      <c r="AP464" s="120"/>
      <c r="AZ464" s="120"/>
      <c r="BA464" s="120"/>
      <c r="BJ464" s="120"/>
      <c r="BT464" s="120"/>
      <c r="CD464" s="120"/>
      <c r="CN464" s="120"/>
      <c r="CX464" s="120"/>
      <c r="DH464" s="120"/>
      <c r="DR464" s="120"/>
      <c r="EB464" s="120"/>
      <c r="EL464" s="120"/>
      <c r="EV464" s="120"/>
      <c r="FF464" s="120"/>
      <c r="FP464" s="120"/>
      <c r="FZ464" s="120"/>
      <c r="GJ464" s="120"/>
      <c r="GT464" s="120"/>
      <c r="HD464" s="120"/>
      <c r="HN464" s="120"/>
      <c r="HX464" s="120"/>
    </row>
    <row xmlns:x14ac="http://schemas.microsoft.com/office/spreadsheetml/2009/9/ac" r="465" s="3" customFormat="true" x14ac:dyDescent="0.25">
      <c r="A465" s="386"/>
      <c r="B465" s="120"/>
      <c r="L465" s="120"/>
      <c r="V465" s="120"/>
      <c r="AF465" s="120"/>
      <c r="AP465" s="120"/>
      <c r="AZ465" s="120"/>
      <c r="BA465" s="120"/>
      <c r="BJ465" s="120"/>
      <c r="BT465" s="120"/>
      <c r="CD465" s="120"/>
      <c r="CN465" s="120"/>
      <c r="CX465" s="120"/>
      <c r="DH465" s="120"/>
      <c r="DR465" s="120"/>
      <c r="EB465" s="120"/>
      <c r="EL465" s="120"/>
      <c r="EV465" s="120"/>
      <c r="FF465" s="120"/>
      <c r="FP465" s="120"/>
      <c r="FZ465" s="120"/>
      <c r="GJ465" s="120"/>
      <c r="GT465" s="120"/>
      <c r="HD465" s="120"/>
      <c r="HN465" s="120"/>
      <c r="HX465" s="120"/>
    </row>
    <row xmlns:x14ac="http://schemas.microsoft.com/office/spreadsheetml/2009/9/ac" r="466" s="3" customFormat="true" x14ac:dyDescent="0.25">
      <c r="A466" s="386"/>
      <c r="B466" s="120"/>
      <c r="L466" s="120"/>
      <c r="V466" s="120"/>
      <c r="AF466" s="120"/>
      <c r="AP466" s="120"/>
      <c r="AZ466" s="120"/>
      <c r="BA466" s="120"/>
      <c r="BJ466" s="120"/>
      <c r="BT466" s="120"/>
      <c r="CD466" s="120"/>
      <c r="CN466" s="120"/>
      <c r="CX466" s="120"/>
      <c r="DH466" s="120"/>
      <c r="DR466" s="120"/>
      <c r="EB466" s="120"/>
      <c r="EL466" s="120"/>
      <c r="EV466" s="120"/>
      <c r="FF466" s="120"/>
      <c r="FP466" s="120"/>
      <c r="FZ466" s="120"/>
      <c r="GJ466" s="120"/>
      <c r="GT466" s="120"/>
      <c r="HD466" s="120"/>
      <c r="HN466" s="120"/>
      <c r="HX466" s="120"/>
    </row>
    <row xmlns:x14ac="http://schemas.microsoft.com/office/spreadsheetml/2009/9/ac" r="467" s="3" customFormat="true" x14ac:dyDescent="0.25">
      <c r="A467" s="386"/>
      <c r="B467" s="120"/>
      <c r="L467" s="120"/>
      <c r="V467" s="120"/>
      <c r="AF467" s="120"/>
      <c r="AP467" s="120"/>
      <c r="AZ467" s="120"/>
      <c r="BA467" s="120"/>
      <c r="BJ467" s="120"/>
      <c r="BT467" s="120"/>
      <c r="CD467" s="120"/>
      <c r="CN467" s="120"/>
      <c r="CX467" s="120"/>
      <c r="DH467" s="120"/>
      <c r="DR467" s="120"/>
      <c r="EB467" s="120"/>
      <c r="EL467" s="120"/>
      <c r="EV467" s="120"/>
      <c r="FF467" s="120"/>
      <c r="FP467" s="120"/>
      <c r="FZ467" s="120"/>
      <c r="GJ467" s="120"/>
      <c r="GT467" s="120"/>
      <c r="HD467" s="120"/>
      <c r="HN467" s="120"/>
      <c r="HX467" s="120"/>
    </row>
    <row xmlns:x14ac="http://schemas.microsoft.com/office/spreadsheetml/2009/9/ac" r="468" s="3" customFormat="true" x14ac:dyDescent="0.25">
      <c r="A468" s="386"/>
      <c r="B468" s="120"/>
      <c r="L468" s="120"/>
      <c r="V468" s="120"/>
      <c r="AF468" s="120"/>
      <c r="AP468" s="120"/>
      <c r="AZ468" s="120"/>
      <c r="BA468" s="120"/>
      <c r="BJ468" s="120"/>
      <c r="BT468" s="120"/>
      <c r="CD468" s="120"/>
      <c r="CN468" s="120"/>
      <c r="CX468" s="120"/>
      <c r="DH468" s="120"/>
      <c r="DR468" s="120"/>
      <c r="EB468" s="120"/>
      <c r="EL468" s="120"/>
      <c r="EV468" s="120"/>
      <c r="FF468" s="120"/>
      <c r="FP468" s="120"/>
      <c r="FZ468" s="120"/>
      <c r="GJ468" s="120"/>
      <c r="GT468" s="120"/>
      <c r="HD468" s="120"/>
      <c r="HN468" s="120"/>
      <c r="HX468" s="120"/>
    </row>
    <row xmlns:x14ac="http://schemas.microsoft.com/office/spreadsheetml/2009/9/ac" r="469" s="3" customFormat="true" x14ac:dyDescent="0.25">
      <c r="A469" s="386"/>
      <c r="B469" s="120"/>
      <c r="L469" s="120"/>
      <c r="V469" s="120"/>
      <c r="AF469" s="120"/>
      <c r="AP469" s="120"/>
      <c r="AZ469" s="120"/>
      <c r="BA469" s="120"/>
      <c r="BJ469" s="120"/>
      <c r="BT469" s="120"/>
      <c r="CD469" s="120"/>
      <c r="CN469" s="120"/>
      <c r="CX469" s="120"/>
      <c r="DH469" s="120"/>
      <c r="DR469" s="120"/>
      <c r="EB469" s="120"/>
      <c r="EL469" s="120"/>
      <c r="EV469" s="120"/>
      <c r="FF469" s="120"/>
      <c r="FP469" s="120"/>
      <c r="FZ469" s="120"/>
      <c r="GJ469" s="120"/>
      <c r="GT469" s="120"/>
      <c r="HD469" s="120"/>
      <c r="HN469" s="120"/>
      <c r="HX469" s="120"/>
    </row>
    <row xmlns:x14ac="http://schemas.microsoft.com/office/spreadsheetml/2009/9/ac" r="470" s="3" customFormat="true" x14ac:dyDescent="0.25">
      <c r="A470" s="386"/>
      <c r="B470" s="120"/>
      <c r="L470" s="120"/>
      <c r="V470" s="120"/>
      <c r="AF470" s="120"/>
      <c r="AP470" s="120"/>
      <c r="AZ470" s="120"/>
      <c r="BA470" s="120"/>
      <c r="BJ470" s="120"/>
      <c r="BT470" s="120"/>
      <c r="CD470" s="120"/>
      <c r="CN470" s="120"/>
      <c r="CX470" s="120"/>
      <c r="DH470" s="120"/>
      <c r="DR470" s="120"/>
      <c r="EB470" s="120"/>
      <c r="EL470" s="120"/>
      <c r="EV470" s="120"/>
      <c r="FF470" s="120"/>
      <c r="FP470" s="120"/>
      <c r="FZ470" s="120"/>
      <c r="GJ470" s="120"/>
      <c r="GT470" s="120"/>
      <c r="HD470" s="120"/>
      <c r="HN470" s="120"/>
      <c r="HX470" s="120"/>
    </row>
    <row xmlns:x14ac="http://schemas.microsoft.com/office/spreadsheetml/2009/9/ac" r="471" s="3" customFormat="true" x14ac:dyDescent="0.25">
      <c r="A471" s="386"/>
      <c r="B471" s="120"/>
      <c r="L471" s="120"/>
      <c r="V471" s="120"/>
      <c r="AF471" s="120"/>
      <c r="AP471" s="120"/>
      <c r="AZ471" s="120"/>
      <c r="BA471" s="120"/>
      <c r="BJ471" s="120"/>
      <c r="BT471" s="120"/>
      <c r="CD471" s="120"/>
      <c r="CN471" s="120"/>
      <c r="CX471" s="120"/>
      <c r="DH471" s="120"/>
      <c r="DR471" s="120"/>
      <c r="EB471" s="120"/>
      <c r="EL471" s="120"/>
      <c r="EV471" s="120"/>
      <c r="FF471" s="120"/>
      <c r="FP471" s="120"/>
      <c r="FZ471" s="120"/>
      <c r="GJ471" s="120"/>
      <c r="GT471" s="120"/>
      <c r="HD471" s="120"/>
      <c r="HN471" s="120"/>
      <c r="HX471" s="120"/>
    </row>
    <row xmlns:x14ac="http://schemas.microsoft.com/office/spreadsheetml/2009/9/ac" r="472" s="3" customFormat="true" x14ac:dyDescent="0.25">
      <c r="A472" s="386"/>
      <c r="B472" s="120"/>
      <c r="L472" s="120"/>
      <c r="V472" s="120"/>
      <c r="AF472" s="120"/>
      <c r="AP472" s="120"/>
      <c r="AZ472" s="120"/>
      <c r="BA472" s="120"/>
      <c r="BJ472" s="120"/>
      <c r="BT472" s="120"/>
      <c r="CD472" s="120"/>
      <c r="CN472" s="120"/>
      <c r="CX472" s="120"/>
      <c r="DH472" s="120"/>
      <c r="DR472" s="120"/>
      <c r="EB472" s="120"/>
      <c r="EL472" s="120"/>
      <c r="EV472" s="120"/>
      <c r="FF472" s="120"/>
      <c r="FP472" s="120"/>
      <c r="FZ472" s="120"/>
      <c r="GJ472" s="120"/>
      <c r="GT472" s="120"/>
      <c r="HD472" s="120"/>
      <c r="HN472" s="120"/>
      <c r="HX472" s="120"/>
    </row>
    <row xmlns:x14ac="http://schemas.microsoft.com/office/spreadsheetml/2009/9/ac" r="473" s="3" customFormat="true" x14ac:dyDescent="0.25">
      <c r="A473" s="386"/>
      <c r="B473" s="120"/>
      <c r="L473" s="120"/>
      <c r="V473" s="120"/>
      <c r="AF473" s="120"/>
      <c r="AP473" s="120"/>
      <c r="AZ473" s="120"/>
      <c r="BA473" s="120"/>
      <c r="BJ473" s="120"/>
      <c r="BT473" s="120"/>
      <c r="CD473" s="120"/>
      <c r="CN473" s="120"/>
      <c r="CX473" s="120"/>
      <c r="DH473" s="120"/>
      <c r="DR473" s="120"/>
      <c r="EB473" s="120"/>
      <c r="EL473" s="120"/>
      <c r="EV473" s="120"/>
      <c r="FF473" s="120"/>
      <c r="FP473" s="120"/>
      <c r="FZ473" s="120"/>
      <c r="GJ473" s="120"/>
      <c r="GT473" s="120"/>
      <c r="HD473" s="120"/>
      <c r="HN473" s="120"/>
      <c r="HX473" s="120"/>
    </row>
    <row xmlns:x14ac="http://schemas.microsoft.com/office/spreadsheetml/2009/9/ac" r="474" s="3" customFormat="true" x14ac:dyDescent="0.25">
      <c r="A474" s="386"/>
      <c r="B474" s="120"/>
      <c r="L474" s="120"/>
      <c r="V474" s="120"/>
      <c r="AF474" s="120"/>
      <c r="AP474" s="120"/>
      <c r="AZ474" s="120"/>
      <c r="BA474" s="120"/>
      <c r="BJ474" s="120"/>
      <c r="BT474" s="120"/>
      <c r="CD474" s="120"/>
      <c r="CN474" s="120"/>
      <c r="CX474" s="120"/>
      <c r="DH474" s="120"/>
      <c r="DR474" s="120"/>
      <c r="EB474" s="120"/>
      <c r="EL474" s="120"/>
      <c r="EV474" s="120"/>
      <c r="FF474" s="120"/>
      <c r="FP474" s="120"/>
      <c r="FZ474" s="120"/>
      <c r="GJ474" s="120"/>
      <c r="GT474" s="120"/>
      <c r="HD474" s="120"/>
      <c r="HN474" s="120"/>
      <c r="HX474" s="120"/>
    </row>
    <row xmlns:x14ac="http://schemas.microsoft.com/office/spreadsheetml/2009/9/ac" r="475" s="3" customFormat="true" x14ac:dyDescent="0.25">
      <c r="A475" s="386"/>
      <c r="B475" s="120"/>
      <c r="L475" s="120"/>
      <c r="V475" s="120"/>
      <c r="AF475" s="120"/>
      <c r="AP475" s="120"/>
      <c r="AZ475" s="120"/>
      <c r="BA475" s="120"/>
      <c r="BJ475" s="120"/>
      <c r="BT475" s="120"/>
      <c r="CD475" s="120"/>
      <c r="CN475" s="120"/>
      <c r="CX475" s="120"/>
      <c r="DH475" s="120"/>
      <c r="DR475" s="120"/>
      <c r="EB475" s="120"/>
      <c r="EL475" s="120"/>
      <c r="EV475" s="120"/>
      <c r="FF475" s="120"/>
      <c r="FP475" s="120"/>
      <c r="FZ475" s="120"/>
      <c r="GJ475" s="120"/>
      <c r="GT475" s="120"/>
      <c r="HD475" s="120"/>
      <c r="HN475" s="120"/>
      <c r="HX475" s="120"/>
    </row>
    <row xmlns:x14ac="http://schemas.microsoft.com/office/spreadsheetml/2009/9/ac" r="476" s="3" customFormat="true" x14ac:dyDescent="0.25">
      <c r="A476" s="386"/>
      <c r="B476" s="120"/>
      <c r="L476" s="120"/>
      <c r="V476" s="120"/>
      <c r="AF476" s="120"/>
      <c r="AP476" s="120"/>
      <c r="AZ476" s="120"/>
      <c r="BA476" s="120"/>
      <c r="BJ476" s="120"/>
      <c r="BT476" s="120"/>
      <c r="CD476" s="120"/>
      <c r="CN476" s="120"/>
      <c r="CX476" s="120"/>
      <c r="DH476" s="120"/>
      <c r="DR476" s="120"/>
      <c r="EB476" s="120"/>
      <c r="EL476" s="120"/>
      <c r="EV476" s="120"/>
      <c r="FF476" s="120"/>
      <c r="FP476" s="120"/>
      <c r="FZ476" s="120"/>
      <c r="GJ476" s="120"/>
      <c r="GT476" s="120"/>
      <c r="HD476" s="120"/>
      <c r="HN476" s="120"/>
      <c r="HX476" s="120"/>
    </row>
    <row xmlns:x14ac="http://schemas.microsoft.com/office/spreadsheetml/2009/9/ac" r="477" s="3" customFormat="true" x14ac:dyDescent="0.25">
      <c r="A477" s="386"/>
      <c r="B477" s="120"/>
      <c r="L477" s="120"/>
      <c r="V477" s="120"/>
      <c r="AF477" s="120"/>
      <c r="AP477" s="120"/>
      <c r="AZ477" s="120"/>
      <c r="BA477" s="120"/>
      <c r="BJ477" s="120"/>
      <c r="BT477" s="120"/>
      <c r="CD477" s="120"/>
      <c r="CN477" s="120"/>
      <c r="CX477" s="120"/>
      <c r="DH477" s="120"/>
      <c r="DR477" s="120"/>
      <c r="EB477" s="120"/>
      <c r="EL477" s="120"/>
      <c r="EV477" s="120"/>
      <c r="FF477" s="120"/>
      <c r="FP477" s="120"/>
      <c r="FZ477" s="120"/>
      <c r="GJ477" s="120"/>
      <c r="GT477" s="120"/>
      <c r="HD477" s="120"/>
      <c r="HN477" s="120"/>
      <c r="HX477" s="120"/>
    </row>
    <row xmlns:x14ac="http://schemas.microsoft.com/office/spreadsheetml/2009/9/ac" r="478" s="3" customFormat="true" x14ac:dyDescent="0.25">
      <c r="A478" s="386"/>
      <c r="B478" s="120"/>
      <c r="L478" s="120"/>
      <c r="V478" s="120"/>
      <c r="AF478" s="120"/>
      <c r="AP478" s="120"/>
      <c r="AZ478" s="120"/>
      <c r="BA478" s="120"/>
      <c r="BJ478" s="120"/>
      <c r="BT478" s="120"/>
      <c r="CD478" s="120"/>
      <c r="CN478" s="120"/>
      <c r="CX478" s="120"/>
      <c r="DH478" s="120"/>
      <c r="DR478" s="120"/>
      <c r="EB478" s="120"/>
      <c r="EL478" s="120"/>
      <c r="EV478" s="120"/>
      <c r="FF478" s="120"/>
      <c r="FP478" s="120"/>
      <c r="FZ478" s="120"/>
      <c r="GJ478" s="120"/>
      <c r="GT478" s="120"/>
      <c r="HD478" s="120"/>
      <c r="HN478" s="120"/>
      <c r="HX478" s="120"/>
    </row>
    <row xmlns:x14ac="http://schemas.microsoft.com/office/spreadsheetml/2009/9/ac" r="479" s="3" customFormat="true" x14ac:dyDescent="0.25">
      <c r="A479" s="386"/>
      <c r="B479" s="120"/>
      <c r="L479" s="120"/>
      <c r="V479" s="120"/>
      <c r="AF479" s="120"/>
      <c r="AP479" s="120"/>
      <c r="AZ479" s="120"/>
      <c r="BA479" s="120"/>
      <c r="BJ479" s="120"/>
      <c r="BT479" s="120"/>
      <c r="CD479" s="120"/>
      <c r="CN479" s="120"/>
      <c r="CX479" s="120"/>
      <c r="DH479" s="120"/>
      <c r="DR479" s="120"/>
      <c r="EB479" s="120"/>
      <c r="EL479" s="120"/>
      <c r="EV479" s="120"/>
      <c r="FF479" s="120"/>
      <c r="FP479" s="120"/>
      <c r="FZ479" s="120"/>
      <c r="GJ479" s="120"/>
      <c r="GT479" s="120"/>
      <c r="HD479" s="120"/>
      <c r="HN479" s="120"/>
      <c r="HX479" s="120"/>
    </row>
    <row xmlns:x14ac="http://schemas.microsoft.com/office/spreadsheetml/2009/9/ac" r="480" s="3" customFormat="true" x14ac:dyDescent="0.25">
      <c r="A480" s="386"/>
      <c r="B480" s="120"/>
      <c r="L480" s="120"/>
      <c r="V480" s="120"/>
      <c r="AF480" s="120"/>
      <c r="AP480" s="120"/>
      <c r="AZ480" s="120"/>
      <c r="BA480" s="120"/>
      <c r="BJ480" s="120"/>
      <c r="BT480" s="120"/>
      <c r="CD480" s="120"/>
      <c r="CN480" s="120"/>
      <c r="CX480" s="120"/>
      <c r="DH480" s="120"/>
      <c r="DR480" s="120"/>
      <c r="EB480" s="120"/>
      <c r="EL480" s="120"/>
      <c r="EV480" s="120"/>
      <c r="FF480" s="120"/>
      <c r="FP480" s="120"/>
      <c r="FZ480" s="120"/>
      <c r="GJ480" s="120"/>
      <c r="GT480" s="120"/>
      <c r="HD480" s="120"/>
      <c r="HN480" s="120"/>
      <c r="HX480" s="120"/>
    </row>
    <row xmlns:x14ac="http://schemas.microsoft.com/office/spreadsheetml/2009/9/ac" r="481" s="3" customFormat="true" x14ac:dyDescent="0.25">
      <c r="A481" s="386"/>
      <c r="B481" s="120"/>
      <c r="L481" s="120"/>
      <c r="V481" s="120"/>
      <c r="AF481" s="120"/>
      <c r="AP481" s="120"/>
      <c r="AZ481" s="120"/>
      <c r="BA481" s="120"/>
      <c r="BJ481" s="120"/>
      <c r="BT481" s="120"/>
      <c r="CD481" s="120"/>
      <c r="CN481" s="120"/>
      <c r="CX481" s="120"/>
      <c r="DH481" s="120"/>
      <c r="DR481" s="120"/>
      <c r="EB481" s="120"/>
      <c r="EL481" s="120"/>
      <c r="EV481" s="120"/>
      <c r="FF481" s="120"/>
      <c r="FP481" s="120"/>
      <c r="FZ481" s="120"/>
      <c r="GJ481" s="120"/>
      <c r="GT481" s="120"/>
      <c r="HD481" s="120"/>
      <c r="HN481" s="120"/>
      <c r="HX481" s="120"/>
    </row>
    <row xmlns:x14ac="http://schemas.microsoft.com/office/spreadsheetml/2009/9/ac" r="482" s="3" customFormat="true" x14ac:dyDescent="0.25">
      <c r="A482" s="386"/>
      <c r="B482" s="120"/>
      <c r="L482" s="120"/>
      <c r="V482" s="120"/>
      <c r="AF482" s="120"/>
      <c r="AP482" s="120"/>
      <c r="AZ482" s="120"/>
      <c r="BA482" s="120"/>
      <c r="BJ482" s="120"/>
      <c r="BT482" s="120"/>
      <c r="CD482" s="120"/>
      <c r="CN482" s="120"/>
      <c r="CX482" s="120"/>
      <c r="DH482" s="120"/>
      <c r="DR482" s="120"/>
      <c r="EB482" s="120"/>
      <c r="EL482" s="120"/>
      <c r="EV482" s="120"/>
      <c r="FF482" s="120"/>
      <c r="FP482" s="120"/>
      <c r="FZ482" s="120"/>
      <c r="GJ482" s="120"/>
      <c r="GT482" s="120"/>
      <c r="HD482" s="120"/>
      <c r="HN482" s="120"/>
      <c r="HX482" s="120"/>
    </row>
    <row xmlns:x14ac="http://schemas.microsoft.com/office/spreadsheetml/2009/9/ac" r="483" s="3" customFormat="true" x14ac:dyDescent="0.25">
      <c r="A483" s="386"/>
      <c r="B483" s="120"/>
      <c r="L483" s="120"/>
      <c r="V483" s="120"/>
      <c r="AF483" s="120"/>
      <c r="AP483" s="120"/>
      <c r="AZ483" s="120"/>
      <c r="BA483" s="120"/>
      <c r="BJ483" s="120"/>
      <c r="BT483" s="120"/>
      <c r="CD483" s="120"/>
      <c r="CN483" s="120"/>
      <c r="CX483" s="120"/>
      <c r="DH483" s="120"/>
      <c r="DR483" s="120"/>
      <c r="EB483" s="120"/>
      <c r="EL483" s="120"/>
      <c r="EV483" s="120"/>
      <c r="FF483" s="120"/>
      <c r="FP483" s="120"/>
      <c r="FZ483" s="120"/>
      <c r="GJ483" s="120"/>
      <c r="GT483" s="120"/>
      <c r="HD483" s="120"/>
      <c r="HN483" s="120"/>
      <c r="HX483" s="120"/>
    </row>
    <row xmlns:x14ac="http://schemas.microsoft.com/office/spreadsheetml/2009/9/ac" r="484" s="3" customFormat="true" x14ac:dyDescent="0.25">
      <c r="A484" s="386"/>
      <c r="B484" s="120"/>
      <c r="L484" s="120"/>
      <c r="V484" s="120"/>
      <c r="AF484" s="120"/>
      <c r="AP484" s="120"/>
      <c r="AZ484" s="120"/>
      <c r="BA484" s="120"/>
      <c r="BJ484" s="120"/>
      <c r="BT484" s="120"/>
      <c r="CD484" s="120"/>
      <c r="CN484" s="120"/>
      <c r="CX484" s="120"/>
      <c r="DH484" s="120"/>
      <c r="DR484" s="120"/>
      <c r="EB484" s="120"/>
      <c r="EL484" s="120"/>
      <c r="EV484" s="120"/>
      <c r="FF484" s="120"/>
      <c r="FP484" s="120"/>
      <c r="FZ484" s="120"/>
      <c r="GJ484" s="120"/>
      <c r="GT484" s="120"/>
      <c r="HD484" s="120"/>
      <c r="HN484" s="120"/>
      <c r="HX484" s="120"/>
    </row>
    <row xmlns:x14ac="http://schemas.microsoft.com/office/spreadsheetml/2009/9/ac" r="485" s="3" customFormat="true" x14ac:dyDescent="0.25">
      <c r="A485" s="386"/>
      <c r="B485" s="120"/>
      <c r="L485" s="120"/>
      <c r="V485" s="120"/>
      <c r="AF485" s="120"/>
      <c r="AP485" s="120"/>
      <c r="AZ485" s="120"/>
      <c r="BA485" s="120"/>
      <c r="BJ485" s="120"/>
      <c r="BT485" s="120"/>
      <c r="CD485" s="120"/>
      <c r="CN485" s="120"/>
      <c r="CX485" s="120"/>
      <c r="DH485" s="120"/>
      <c r="DR485" s="120"/>
      <c r="EB485" s="120"/>
      <c r="EL485" s="120"/>
      <c r="EV485" s="120"/>
      <c r="FF485" s="120"/>
      <c r="FP485" s="120"/>
      <c r="FZ485" s="120"/>
      <c r="GJ485" s="120"/>
      <c r="GT485" s="120"/>
      <c r="HD485" s="120"/>
      <c r="HN485" s="120"/>
      <c r="HX485" s="120"/>
    </row>
    <row xmlns:x14ac="http://schemas.microsoft.com/office/spreadsheetml/2009/9/ac" r="486" s="3" customFormat="true" x14ac:dyDescent="0.25">
      <c r="A486" s="386"/>
      <c r="B486" s="120"/>
      <c r="L486" s="120"/>
      <c r="V486" s="120"/>
      <c r="AF486" s="120"/>
      <c r="AP486" s="120"/>
      <c r="AZ486" s="120"/>
      <c r="BA486" s="120"/>
      <c r="BJ486" s="120"/>
      <c r="BT486" s="120"/>
      <c r="CD486" s="120"/>
      <c r="CN486" s="120"/>
      <c r="CX486" s="120"/>
      <c r="DH486" s="120"/>
      <c r="DR486" s="120"/>
      <c r="EB486" s="120"/>
      <c r="EL486" s="120"/>
      <c r="EV486" s="120"/>
      <c r="FF486" s="120"/>
      <c r="FP486" s="120"/>
      <c r="FZ486" s="120"/>
      <c r="GJ486" s="120"/>
      <c r="GT486" s="120"/>
      <c r="HD486" s="120"/>
      <c r="HN486" s="120"/>
      <c r="HX486" s="120"/>
    </row>
    <row xmlns:x14ac="http://schemas.microsoft.com/office/spreadsheetml/2009/9/ac" r="487" s="3" customFormat="true" x14ac:dyDescent="0.25">
      <c r="A487" s="386"/>
      <c r="B487" s="120"/>
      <c r="L487" s="120"/>
      <c r="V487" s="120"/>
      <c r="AF487" s="120"/>
      <c r="AP487" s="120"/>
      <c r="AZ487" s="120"/>
      <c r="BA487" s="120"/>
      <c r="BJ487" s="120"/>
      <c r="BT487" s="120"/>
      <c r="CD487" s="120"/>
      <c r="CN487" s="120"/>
      <c r="CX487" s="120"/>
      <c r="DH487" s="120"/>
      <c r="DR487" s="120"/>
      <c r="EB487" s="120"/>
      <c r="EL487" s="120"/>
      <c r="EV487" s="120"/>
      <c r="FF487" s="120"/>
      <c r="FP487" s="120"/>
      <c r="FZ487" s="120"/>
      <c r="GJ487" s="120"/>
      <c r="GT487" s="120"/>
      <c r="HD487" s="120"/>
      <c r="HN487" s="120"/>
      <c r="HX487" s="120"/>
    </row>
    <row xmlns:x14ac="http://schemas.microsoft.com/office/spreadsheetml/2009/9/ac" r="488" s="3" customFormat="true" x14ac:dyDescent="0.25">
      <c r="A488" s="386"/>
      <c r="B488" s="120"/>
      <c r="L488" s="120"/>
      <c r="V488" s="120"/>
      <c r="AF488" s="120"/>
      <c r="AP488" s="120"/>
      <c r="AZ488" s="120"/>
      <c r="BA488" s="120"/>
      <c r="BJ488" s="120"/>
      <c r="BT488" s="120"/>
      <c r="CD488" s="120"/>
      <c r="CN488" s="120"/>
      <c r="CX488" s="120"/>
      <c r="DH488" s="120"/>
      <c r="DR488" s="120"/>
      <c r="EB488" s="120"/>
      <c r="EL488" s="120"/>
      <c r="EV488" s="120"/>
      <c r="FF488" s="120"/>
      <c r="FP488" s="120"/>
      <c r="FZ488" s="120"/>
      <c r="GJ488" s="120"/>
      <c r="GT488" s="120"/>
      <c r="HD488" s="120"/>
      <c r="HN488" s="120"/>
      <c r="HX488" s="120"/>
    </row>
    <row xmlns:x14ac="http://schemas.microsoft.com/office/spreadsheetml/2009/9/ac" r="489" s="3" customFormat="true" x14ac:dyDescent="0.25">
      <c r="A489" s="386"/>
      <c r="B489" s="120"/>
      <c r="L489" s="120"/>
      <c r="V489" s="120"/>
      <c r="AF489" s="120"/>
      <c r="AP489" s="120"/>
      <c r="AZ489" s="120"/>
      <c r="BA489" s="120"/>
      <c r="BJ489" s="120"/>
      <c r="BT489" s="120"/>
      <c r="CD489" s="120"/>
      <c r="CN489" s="120"/>
      <c r="CX489" s="120"/>
      <c r="DH489" s="120"/>
      <c r="DR489" s="120"/>
      <c r="EB489" s="120"/>
      <c r="EL489" s="120"/>
      <c r="EV489" s="120"/>
      <c r="FF489" s="120"/>
      <c r="FP489" s="120"/>
      <c r="FZ489" s="120"/>
      <c r="GJ489" s="120"/>
      <c r="GT489" s="120"/>
      <c r="HD489" s="120"/>
      <c r="HN489" s="120"/>
      <c r="HX489" s="120"/>
    </row>
    <row xmlns:x14ac="http://schemas.microsoft.com/office/spreadsheetml/2009/9/ac" r="490" s="3" customFormat="true" x14ac:dyDescent="0.25">
      <c r="A490" s="386"/>
      <c r="B490" s="120"/>
      <c r="L490" s="120"/>
      <c r="V490" s="120"/>
      <c r="AF490" s="120"/>
      <c r="AP490" s="120"/>
      <c r="AZ490" s="120"/>
      <c r="BA490" s="120"/>
      <c r="BJ490" s="120"/>
      <c r="BT490" s="120"/>
      <c r="CD490" s="120"/>
      <c r="CN490" s="120"/>
      <c r="CX490" s="120"/>
      <c r="DH490" s="120"/>
      <c r="DR490" s="120"/>
      <c r="EB490" s="120"/>
      <c r="EL490" s="120"/>
      <c r="EV490" s="120"/>
      <c r="FF490" s="120"/>
      <c r="FP490" s="120"/>
      <c r="FZ490" s="120"/>
      <c r="GJ490" s="120"/>
      <c r="GT490" s="120"/>
      <c r="HD490" s="120"/>
      <c r="HN490" s="120"/>
      <c r="HX490" s="120"/>
    </row>
    <row xmlns:x14ac="http://schemas.microsoft.com/office/spreadsheetml/2009/9/ac" r="491" s="3" customFormat="true" x14ac:dyDescent="0.25">
      <c r="A491" s="386"/>
      <c r="B491" s="120"/>
      <c r="L491" s="120"/>
      <c r="V491" s="120"/>
      <c r="AF491" s="120"/>
      <c r="AP491" s="120"/>
      <c r="AZ491" s="120"/>
      <c r="BA491" s="120"/>
      <c r="BJ491" s="120"/>
      <c r="BT491" s="120"/>
      <c r="CD491" s="120"/>
      <c r="CN491" s="120"/>
      <c r="CX491" s="120"/>
      <c r="DH491" s="120"/>
      <c r="DR491" s="120"/>
      <c r="EB491" s="120"/>
      <c r="EL491" s="120"/>
      <c r="EV491" s="120"/>
      <c r="FF491" s="120"/>
      <c r="FP491" s="120"/>
      <c r="FZ491" s="120"/>
      <c r="GJ491" s="120"/>
      <c r="GT491" s="120"/>
      <c r="HD491" s="120"/>
      <c r="HN491" s="120"/>
      <c r="HX491" s="120"/>
    </row>
    <row xmlns:x14ac="http://schemas.microsoft.com/office/spreadsheetml/2009/9/ac" r="492" s="3" customFormat="true" x14ac:dyDescent="0.25">
      <c r="A492" s="386"/>
      <c r="B492" s="120"/>
      <c r="L492" s="120"/>
      <c r="V492" s="120"/>
      <c r="AF492" s="120"/>
      <c r="AP492" s="120"/>
      <c r="AZ492" s="120"/>
      <c r="BA492" s="120"/>
      <c r="BJ492" s="120"/>
      <c r="BT492" s="120"/>
      <c r="CD492" s="120"/>
      <c r="CN492" s="120"/>
      <c r="CX492" s="120"/>
      <c r="DH492" s="120"/>
      <c r="DR492" s="120"/>
      <c r="EB492" s="120"/>
      <c r="EL492" s="120"/>
      <c r="EV492" s="120"/>
      <c r="FF492" s="120"/>
      <c r="FP492" s="120"/>
      <c r="FZ492" s="120"/>
      <c r="GJ492" s="120"/>
      <c r="GT492" s="120"/>
      <c r="HD492" s="120"/>
      <c r="HN492" s="120"/>
      <c r="HX492" s="120"/>
    </row>
    <row xmlns:x14ac="http://schemas.microsoft.com/office/spreadsheetml/2009/9/ac" r="493" s="3" customFormat="true" x14ac:dyDescent="0.25">
      <c r="A493" s="386"/>
      <c r="B493" s="120"/>
      <c r="L493" s="120"/>
      <c r="V493" s="120"/>
      <c r="AF493" s="120"/>
      <c r="AP493" s="120"/>
      <c r="AZ493" s="120"/>
      <c r="BA493" s="120"/>
      <c r="BJ493" s="120"/>
      <c r="BT493" s="120"/>
      <c r="CD493" s="120"/>
      <c r="CN493" s="120"/>
      <c r="CX493" s="120"/>
      <c r="DH493" s="120"/>
      <c r="DR493" s="120"/>
      <c r="EB493" s="120"/>
      <c r="EL493" s="120"/>
      <c r="EV493" s="120"/>
      <c r="FF493" s="120"/>
      <c r="FP493" s="120"/>
      <c r="FZ493" s="120"/>
      <c r="GJ493" s="120"/>
      <c r="GT493" s="120"/>
      <c r="HD493" s="120"/>
      <c r="HN493" s="120"/>
      <c r="HX493" s="120"/>
    </row>
    <row xmlns:x14ac="http://schemas.microsoft.com/office/spreadsheetml/2009/9/ac" r="494" s="3" customFormat="true" x14ac:dyDescent="0.25">
      <c r="A494" s="386"/>
      <c r="B494" s="120"/>
      <c r="L494" s="120"/>
      <c r="V494" s="120"/>
      <c r="AF494" s="120"/>
      <c r="AP494" s="120"/>
      <c r="AZ494" s="120"/>
      <c r="BA494" s="120"/>
      <c r="BJ494" s="120"/>
      <c r="BT494" s="120"/>
      <c r="CD494" s="120"/>
      <c r="CN494" s="120"/>
      <c r="CX494" s="120"/>
      <c r="DH494" s="120"/>
      <c r="DR494" s="120"/>
      <c r="EB494" s="120"/>
      <c r="EL494" s="120"/>
      <c r="EV494" s="120"/>
      <c r="FF494" s="120"/>
      <c r="FP494" s="120"/>
      <c r="FZ494" s="120"/>
      <c r="GJ494" s="120"/>
      <c r="GT494" s="120"/>
      <c r="HD494" s="120"/>
      <c r="HN494" s="120"/>
      <c r="HX494" s="120"/>
    </row>
    <row xmlns:x14ac="http://schemas.microsoft.com/office/spreadsheetml/2009/9/ac" r="495" s="3" customFormat="true" x14ac:dyDescent="0.25">
      <c r="A495" s="386"/>
      <c r="B495" s="120"/>
      <c r="L495" s="120"/>
      <c r="V495" s="120"/>
      <c r="AF495" s="120"/>
      <c r="AP495" s="120"/>
      <c r="AZ495" s="120"/>
      <c r="BA495" s="120"/>
      <c r="BJ495" s="120"/>
      <c r="BT495" s="120"/>
      <c r="CD495" s="120"/>
      <c r="CN495" s="120"/>
      <c r="CX495" s="120"/>
      <c r="DH495" s="120"/>
      <c r="DR495" s="120"/>
      <c r="EB495" s="120"/>
      <c r="EL495" s="120"/>
      <c r="EV495" s="120"/>
      <c r="FF495" s="120"/>
      <c r="FP495" s="120"/>
      <c r="FZ495" s="120"/>
      <c r="GJ495" s="120"/>
      <c r="GT495" s="120"/>
      <c r="HD495" s="120"/>
      <c r="HN495" s="120"/>
      <c r="HX495" s="120"/>
    </row>
    <row xmlns:x14ac="http://schemas.microsoft.com/office/spreadsheetml/2009/9/ac" r="496" s="3" customFormat="true" x14ac:dyDescent="0.25">
      <c r="A496" s="386"/>
      <c r="B496" s="120"/>
      <c r="L496" s="120"/>
      <c r="V496" s="120"/>
      <c r="AF496" s="120"/>
      <c r="AP496" s="120"/>
      <c r="AZ496" s="120"/>
      <c r="BA496" s="120"/>
      <c r="BJ496" s="120"/>
      <c r="BT496" s="120"/>
      <c r="CD496" s="120"/>
      <c r="CN496" s="120"/>
      <c r="CX496" s="120"/>
      <c r="DH496" s="120"/>
      <c r="DR496" s="120"/>
      <c r="EB496" s="120"/>
      <c r="EL496" s="120"/>
      <c r="EV496" s="120"/>
      <c r="FF496" s="120"/>
      <c r="FP496" s="120"/>
      <c r="FZ496" s="120"/>
      <c r="GJ496" s="120"/>
      <c r="GT496" s="120"/>
      <c r="HD496" s="120"/>
      <c r="HN496" s="120"/>
      <c r="HX496" s="120"/>
    </row>
    <row xmlns:x14ac="http://schemas.microsoft.com/office/spreadsheetml/2009/9/ac" r="497" s="3" customFormat="true" x14ac:dyDescent="0.25">
      <c r="A497" s="386"/>
      <c r="B497" s="120"/>
      <c r="L497" s="120"/>
      <c r="V497" s="120"/>
      <c r="AF497" s="120"/>
      <c r="AP497" s="120"/>
      <c r="AZ497" s="120"/>
      <c r="BA497" s="120"/>
      <c r="BJ497" s="120"/>
      <c r="BT497" s="120"/>
      <c r="CD497" s="120"/>
      <c r="CN497" s="120"/>
      <c r="CX497" s="120"/>
      <c r="DH497" s="120"/>
      <c r="DR497" s="120"/>
      <c r="EB497" s="120"/>
      <c r="EL497" s="120"/>
      <c r="EV497" s="120"/>
      <c r="FF497" s="120"/>
      <c r="FP497" s="120"/>
      <c r="FZ497" s="120"/>
      <c r="GJ497" s="120"/>
      <c r="GT497" s="120"/>
      <c r="HD497" s="120"/>
      <c r="HN497" s="120"/>
      <c r="HX497" s="120"/>
    </row>
    <row xmlns:x14ac="http://schemas.microsoft.com/office/spreadsheetml/2009/9/ac" r="498" s="3" customFormat="true" x14ac:dyDescent="0.25">
      <c r="A498" s="386"/>
      <c r="B498" s="120"/>
      <c r="L498" s="120"/>
      <c r="V498" s="120"/>
      <c r="AF498" s="120"/>
      <c r="AP498" s="120"/>
      <c r="AZ498" s="120"/>
      <c r="BA498" s="120"/>
      <c r="BJ498" s="120"/>
      <c r="BT498" s="120"/>
      <c r="CD498" s="120"/>
      <c r="CN498" s="120"/>
      <c r="CX498" s="120"/>
      <c r="DH498" s="120"/>
      <c r="DR498" s="120"/>
      <c r="EB498" s="120"/>
      <c r="EL498" s="120"/>
      <c r="EV498" s="120"/>
      <c r="FF498" s="120"/>
      <c r="FP498" s="120"/>
      <c r="FZ498" s="120"/>
      <c r="GJ498" s="120"/>
      <c r="GT498" s="120"/>
      <c r="HD498" s="120"/>
      <c r="HN498" s="120"/>
      <c r="HX498" s="120"/>
    </row>
    <row xmlns:x14ac="http://schemas.microsoft.com/office/spreadsheetml/2009/9/ac" r="499" s="3" customFormat="true" x14ac:dyDescent="0.25">
      <c r="A499" s="386"/>
      <c r="B499" s="120"/>
      <c r="L499" s="120"/>
      <c r="V499" s="120"/>
      <c r="AF499" s="120"/>
      <c r="AP499" s="120"/>
      <c r="AZ499" s="120"/>
      <c r="BA499" s="120"/>
      <c r="BJ499" s="120"/>
      <c r="BT499" s="120"/>
      <c r="CD499" s="120"/>
      <c r="CN499" s="120"/>
      <c r="CX499" s="120"/>
      <c r="DH499" s="120"/>
      <c r="DR499" s="120"/>
      <c r="EB499" s="120"/>
      <c r="EL499" s="120"/>
      <c r="EV499" s="120"/>
      <c r="FF499" s="120"/>
      <c r="FP499" s="120"/>
      <c r="FZ499" s="120"/>
      <c r="GJ499" s="120"/>
      <c r="GT499" s="120"/>
      <c r="HD499" s="120"/>
      <c r="HN499" s="120"/>
      <c r="HX499" s="120"/>
    </row>
    <row xmlns:x14ac="http://schemas.microsoft.com/office/spreadsheetml/2009/9/ac" r="500" s="3" customFormat="true" x14ac:dyDescent="0.25">
      <c r="A500" s="386"/>
      <c r="B500" s="120"/>
      <c r="L500" s="120"/>
      <c r="V500" s="120"/>
      <c r="AF500" s="120"/>
      <c r="AP500" s="120"/>
      <c r="AZ500" s="120"/>
      <c r="BA500" s="120"/>
      <c r="BJ500" s="120"/>
      <c r="BT500" s="120"/>
      <c r="CD500" s="120"/>
      <c r="CN500" s="120"/>
      <c r="CX500" s="120"/>
      <c r="DH500" s="120"/>
      <c r="DR500" s="120"/>
      <c r="EB500" s="120"/>
      <c r="EL500" s="120"/>
      <c r="EV500" s="120"/>
      <c r="FF500" s="120"/>
      <c r="FP500" s="120"/>
      <c r="FZ500" s="120"/>
      <c r="GJ500" s="120"/>
      <c r="GT500" s="120"/>
      <c r="HD500" s="120"/>
      <c r="HN500" s="120"/>
      <c r="HX500" s="120"/>
    </row>
    <row xmlns:x14ac="http://schemas.microsoft.com/office/spreadsheetml/2009/9/ac" r="501" s="3" customFormat="true" x14ac:dyDescent="0.25">
      <c r="A501" s="386"/>
      <c r="B501" s="120"/>
      <c r="L501" s="120"/>
      <c r="V501" s="120"/>
      <c r="AF501" s="120"/>
      <c r="AP501" s="120"/>
      <c r="AZ501" s="120"/>
      <c r="BA501" s="120"/>
      <c r="BJ501" s="120"/>
      <c r="BT501" s="120"/>
      <c r="CD501" s="120"/>
      <c r="CN501" s="120"/>
      <c r="CX501" s="120"/>
      <c r="DH501" s="120"/>
      <c r="DR501" s="120"/>
      <c r="EB501" s="120"/>
      <c r="EL501" s="120"/>
      <c r="EV501" s="120"/>
      <c r="FF501" s="120"/>
      <c r="FP501" s="120"/>
      <c r="FZ501" s="120"/>
      <c r="GJ501" s="120"/>
      <c r="GT501" s="120"/>
      <c r="HD501" s="120"/>
      <c r="HN501" s="120"/>
      <c r="HX501" s="120"/>
    </row>
    <row xmlns:x14ac="http://schemas.microsoft.com/office/spreadsheetml/2009/9/ac" r="502" s="3" customFormat="true" x14ac:dyDescent="0.25">
      <c r="A502" s="386"/>
      <c r="B502" s="120"/>
      <c r="L502" s="120"/>
      <c r="V502" s="120"/>
      <c r="AF502" s="120"/>
      <c r="AP502" s="120"/>
      <c r="AZ502" s="120"/>
      <c r="BA502" s="120"/>
      <c r="BJ502" s="120"/>
      <c r="BT502" s="120"/>
      <c r="CD502" s="120"/>
      <c r="CN502" s="120"/>
      <c r="CX502" s="120"/>
      <c r="DH502" s="120"/>
      <c r="DR502" s="120"/>
      <c r="EB502" s="120"/>
      <c r="EL502" s="120"/>
      <c r="EV502" s="120"/>
      <c r="FF502" s="120"/>
      <c r="FP502" s="120"/>
      <c r="FZ502" s="120"/>
      <c r="GJ502" s="120"/>
      <c r="GT502" s="120"/>
      <c r="HD502" s="120"/>
      <c r="HN502" s="120"/>
      <c r="HX502" s="120"/>
    </row>
    <row xmlns:x14ac="http://schemas.microsoft.com/office/spreadsheetml/2009/9/ac" r="503" s="3" customFormat="true" x14ac:dyDescent="0.25">
      <c r="A503" s="386"/>
      <c r="B503" s="120"/>
      <c r="L503" s="120"/>
      <c r="V503" s="120"/>
      <c r="AF503" s="120"/>
      <c r="AP503" s="120"/>
      <c r="AZ503" s="120"/>
      <c r="BA503" s="120"/>
      <c r="BJ503" s="120"/>
      <c r="BT503" s="120"/>
      <c r="CD503" s="120"/>
      <c r="CN503" s="120"/>
      <c r="CX503" s="120"/>
      <c r="DH503" s="120"/>
      <c r="DR503" s="120"/>
      <c r="EB503" s="120"/>
      <c r="EL503" s="120"/>
      <c r="EV503" s="120"/>
      <c r="FF503" s="120"/>
      <c r="FP503" s="120"/>
      <c r="FZ503" s="120"/>
      <c r="GJ503" s="120"/>
      <c r="GT503" s="120"/>
      <c r="HD503" s="120"/>
      <c r="HN503" s="120"/>
      <c r="HX503" s="120"/>
    </row>
    <row xmlns:x14ac="http://schemas.microsoft.com/office/spreadsheetml/2009/9/ac" r="504" s="3" customFormat="true" x14ac:dyDescent="0.25">
      <c r="A504" s="386"/>
      <c r="B504" s="120"/>
      <c r="L504" s="120"/>
      <c r="V504" s="120"/>
      <c r="AF504" s="120"/>
      <c r="AP504" s="120"/>
      <c r="AZ504" s="120"/>
      <c r="BA504" s="120"/>
      <c r="BJ504" s="120"/>
      <c r="BT504" s="120"/>
      <c r="CD504" s="120"/>
      <c r="CN504" s="120"/>
      <c r="CX504" s="120"/>
      <c r="DH504" s="120"/>
      <c r="DR504" s="120"/>
      <c r="EB504" s="120"/>
      <c r="EL504" s="120"/>
      <c r="EV504" s="120"/>
      <c r="FF504" s="120"/>
      <c r="FP504" s="120"/>
      <c r="FZ504" s="120"/>
      <c r="GJ504" s="120"/>
      <c r="GT504" s="120"/>
      <c r="HD504" s="120"/>
      <c r="HN504" s="120"/>
      <c r="HX504" s="120"/>
    </row>
    <row xmlns:x14ac="http://schemas.microsoft.com/office/spreadsheetml/2009/9/ac" r="505" s="3" customFormat="true" x14ac:dyDescent="0.25">
      <c r="A505" s="386"/>
      <c r="B505" s="120"/>
      <c r="L505" s="120"/>
      <c r="V505" s="120"/>
      <c r="AF505" s="120"/>
      <c r="AP505" s="120"/>
      <c r="AZ505" s="120"/>
      <c r="BA505" s="120"/>
      <c r="BJ505" s="120"/>
      <c r="BT505" s="120"/>
      <c r="CD505" s="120"/>
      <c r="CN505" s="120"/>
      <c r="CX505" s="120"/>
      <c r="DH505" s="120"/>
      <c r="DR505" s="120"/>
      <c r="EB505" s="120"/>
      <c r="EL505" s="120"/>
      <c r="EV505" s="120"/>
      <c r="FF505" s="120"/>
      <c r="FP505" s="120"/>
      <c r="FZ505" s="120"/>
      <c r="GJ505" s="120"/>
      <c r="GT505" s="120"/>
      <c r="HD505" s="120"/>
      <c r="HN505" s="120"/>
      <c r="HX505" s="120"/>
    </row>
    <row xmlns:x14ac="http://schemas.microsoft.com/office/spreadsheetml/2009/9/ac" r="506" s="3" customFormat="true" x14ac:dyDescent="0.25">
      <c r="A506" s="386"/>
      <c r="B506" s="120"/>
      <c r="L506" s="120"/>
      <c r="V506" s="120"/>
      <c r="AF506" s="120"/>
      <c r="AP506" s="120"/>
      <c r="AZ506" s="120"/>
      <c r="BA506" s="120"/>
      <c r="BJ506" s="120"/>
      <c r="BT506" s="120"/>
      <c r="CD506" s="120"/>
      <c r="CN506" s="120"/>
      <c r="CX506" s="120"/>
      <c r="DH506" s="120"/>
      <c r="DR506" s="120"/>
      <c r="EB506" s="120"/>
      <c r="EL506" s="120"/>
      <c r="EV506" s="120"/>
      <c r="FF506" s="120"/>
      <c r="FP506" s="120"/>
      <c r="FZ506" s="120"/>
      <c r="GJ506" s="120"/>
      <c r="GT506" s="120"/>
      <c r="HD506" s="120"/>
      <c r="HN506" s="120"/>
      <c r="HX506" s="120"/>
    </row>
    <row xmlns:x14ac="http://schemas.microsoft.com/office/spreadsheetml/2009/9/ac" r="507" s="3" customFormat="true" x14ac:dyDescent="0.25">
      <c r="A507" s="386"/>
      <c r="B507" s="120"/>
      <c r="L507" s="120"/>
      <c r="V507" s="120"/>
      <c r="AF507" s="120"/>
      <c r="AP507" s="120"/>
      <c r="AZ507" s="120"/>
      <c r="BA507" s="120"/>
      <c r="BJ507" s="120"/>
      <c r="BT507" s="120"/>
      <c r="CD507" s="120"/>
      <c r="CN507" s="120"/>
      <c r="CX507" s="120"/>
      <c r="DH507" s="120"/>
      <c r="DR507" s="120"/>
      <c r="EB507" s="120"/>
      <c r="EL507" s="120"/>
      <c r="EV507" s="120"/>
      <c r="FF507" s="120"/>
      <c r="FP507" s="120"/>
      <c r="FZ507" s="120"/>
      <c r="GJ507" s="120"/>
      <c r="GT507" s="120"/>
      <c r="HD507" s="120"/>
      <c r="HN507" s="120"/>
      <c r="HX507" s="120"/>
    </row>
    <row xmlns:x14ac="http://schemas.microsoft.com/office/spreadsheetml/2009/9/ac" r="508" s="3" customFormat="true" x14ac:dyDescent="0.25">
      <c r="A508" s="386"/>
      <c r="B508" s="120"/>
      <c r="L508" s="120"/>
      <c r="V508" s="120"/>
      <c r="AF508" s="120"/>
      <c r="AP508" s="120"/>
      <c r="AZ508" s="120"/>
      <c r="BA508" s="120"/>
      <c r="BJ508" s="120"/>
      <c r="BT508" s="120"/>
      <c r="CD508" s="120"/>
      <c r="CN508" s="120"/>
      <c r="CX508" s="120"/>
      <c r="DH508" s="120"/>
      <c r="DR508" s="120"/>
      <c r="EB508" s="120"/>
      <c r="EL508" s="120"/>
      <c r="EV508" s="120"/>
      <c r="FF508" s="120"/>
      <c r="FP508" s="120"/>
      <c r="FZ508" s="120"/>
      <c r="GJ508" s="120"/>
      <c r="GT508" s="120"/>
      <c r="HD508" s="120"/>
      <c r="HN508" s="120"/>
      <c r="HX508" s="120"/>
    </row>
    <row xmlns:x14ac="http://schemas.microsoft.com/office/spreadsheetml/2009/9/ac" r="509" s="3" customFormat="true" x14ac:dyDescent="0.25">
      <c r="A509" s="386"/>
      <c r="B509" s="120"/>
      <c r="L509" s="120"/>
      <c r="V509" s="120"/>
      <c r="AF509" s="120"/>
      <c r="AP509" s="120"/>
      <c r="AZ509" s="120"/>
      <c r="BA509" s="120"/>
      <c r="BJ509" s="120"/>
      <c r="BT509" s="120"/>
      <c r="CD509" s="120"/>
      <c r="CN509" s="120"/>
      <c r="CX509" s="120"/>
      <c r="DH509" s="120"/>
      <c r="DR509" s="120"/>
      <c r="EB509" s="120"/>
      <c r="EL509" s="120"/>
      <c r="EV509" s="120"/>
      <c r="FF509" s="120"/>
      <c r="FP509" s="120"/>
      <c r="FZ509" s="120"/>
      <c r="GJ509" s="120"/>
      <c r="GT509" s="120"/>
      <c r="HD509" s="120"/>
      <c r="HN509" s="120"/>
      <c r="HX509" s="120"/>
    </row>
    <row xmlns:x14ac="http://schemas.microsoft.com/office/spreadsheetml/2009/9/ac" r="510" s="3" customFormat="true" x14ac:dyDescent="0.25">
      <c r="A510" s="386"/>
      <c r="B510" s="120"/>
      <c r="L510" s="120"/>
      <c r="V510" s="120"/>
      <c r="AF510" s="120"/>
      <c r="AP510" s="120"/>
      <c r="AZ510" s="120"/>
      <c r="BA510" s="120"/>
      <c r="BJ510" s="120"/>
      <c r="BT510" s="120"/>
      <c r="CD510" s="120"/>
      <c r="CN510" s="120"/>
      <c r="CX510" s="120"/>
      <c r="DH510" s="120"/>
      <c r="DR510" s="120"/>
      <c r="EB510" s="120"/>
      <c r="EL510" s="120"/>
      <c r="EV510" s="120"/>
      <c r="FF510" s="120"/>
      <c r="FP510" s="120"/>
      <c r="FZ510" s="120"/>
      <c r="GJ510" s="120"/>
      <c r="GT510" s="120"/>
      <c r="HD510" s="120"/>
      <c r="HN510" s="120"/>
      <c r="HX510" s="120"/>
    </row>
    <row xmlns:x14ac="http://schemas.microsoft.com/office/spreadsheetml/2009/9/ac" r="511" s="3" customFormat="true" x14ac:dyDescent="0.25">
      <c r="A511" s="386"/>
      <c r="B511" s="120"/>
      <c r="L511" s="120"/>
      <c r="V511" s="120"/>
      <c r="AF511" s="120"/>
      <c r="AP511" s="120"/>
      <c r="AZ511" s="120"/>
      <c r="BA511" s="120"/>
      <c r="BJ511" s="120"/>
      <c r="BT511" s="120"/>
      <c r="CD511" s="120"/>
      <c r="CN511" s="120"/>
      <c r="CX511" s="120"/>
      <c r="DH511" s="120"/>
      <c r="DR511" s="120"/>
      <c r="EB511" s="120"/>
      <c r="EL511" s="120"/>
      <c r="EV511" s="120"/>
      <c r="FF511" s="120"/>
      <c r="FP511" s="120"/>
      <c r="FZ511" s="120"/>
      <c r="GJ511" s="120"/>
      <c r="GT511" s="120"/>
      <c r="HD511" s="120"/>
      <c r="HN511" s="120"/>
      <c r="HX511" s="120"/>
    </row>
    <row xmlns:x14ac="http://schemas.microsoft.com/office/spreadsheetml/2009/9/ac" r="512" s="3" customFormat="true" x14ac:dyDescent="0.25">
      <c r="A512" s="386"/>
      <c r="B512" s="120"/>
      <c r="L512" s="120"/>
      <c r="V512" s="120"/>
      <c r="AF512" s="120"/>
      <c r="AP512" s="120"/>
      <c r="AZ512" s="120"/>
      <c r="BA512" s="120"/>
      <c r="BJ512" s="120"/>
      <c r="BT512" s="120"/>
      <c r="CD512" s="120"/>
      <c r="CN512" s="120"/>
      <c r="CX512" s="120"/>
      <c r="DH512" s="120"/>
      <c r="DR512" s="120"/>
      <c r="EB512" s="120"/>
      <c r="EL512" s="120"/>
      <c r="EV512" s="120"/>
      <c r="FF512" s="120"/>
      <c r="FP512" s="120"/>
      <c r="FZ512" s="120"/>
      <c r="GJ512" s="120"/>
      <c r="GT512" s="120"/>
      <c r="HD512" s="120"/>
      <c r="HN512" s="120"/>
      <c r="HX512" s="120"/>
    </row>
    <row xmlns:x14ac="http://schemas.microsoft.com/office/spreadsheetml/2009/9/ac" r="513" s="3" customFormat="true" x14ac:dyDescent="0.25">
      <c r="A513" s="386"/>
      <c r="B513" s="120"/>
      <c r="L513" s="120"/>
      <c r="V513" s="120"/>
      <c r="AF513" s="120"/>
      <c r="AP513" s="120"/>
      <c r="AZ513" s="120"/>
      <c r="BA513" s="120"/>
      <c r="BJ513" s="120"/>
      <c r="BT513" s="120"/>
      <c r="CD513" s="120"/>
      <c r="CN513" s="120"/>
      <c r="CX513" s="120"/>
      <c r="DH513" s="120"/>
      <c r="DR513" s="120"/>
      <c r="EB513" s="120"/>
      <c r="EL513" s="120"/>
      <c r="EV513" s="120"/>
      <c r="FF513" s="120"/>
      <c r="FP513" s="120"/>
      <c r="FZ513" s="120"/>
      <c r="GJ513" s="120"/>
      <c r="GT513" s="120"/>
      <c r="HD513" s="120"/>
      <c r="HN513" s="120"/>
      <c r="HX513" s="120"/>
    </row>
    <row xmlns:x14ac="http://schemas.microsoft.com/office/spreadsheetml/2009/9/ac" r="514" s="3" customFormat="true" x14ac:dyDescent="0.25">
      <c r="A514" s="386"/>
      <c r="B514" s="120"/>
      <c r="L514" s="120"/>
      <c r="V514" s="120"/>
      <c r="AF514" s="120"/>
      <c r="AP514" s="120"/>
      <c r="AZ514" s="120"/>
      <c r="BA514" s="120"/>
      <c r="BJ514" s="120"/>
      <c r="BT514" s="120"/>
      <c r="CD514" s="120"/>
      <c r="CN514" s="120"/>
      <c r="CX514" s="120"/>
      <c r="DH514" s="120"/>
      <c r="DR514" s="120"/>
      <c r="EB514" s="120"/>
      <c r="EL514" s="120"/>
      <c r="EV514" s="120"/>
      <c r="FF514" s="120"/>
      <c r="FP514" s="120"/>
      <c r="FZ514" s="120"/>
      <c r="GJ514" s="120"/>
      <c r="GT514" s="120"/>
      <c r="HD514" s="120"/>
      <c r="HN514" s="120"/>
      <c r="HX514" s="120"/>
    </row>
    <row xmlns:x14ac="http://schemas.microsoft.com/office/spreadsheetml/2009/9/ac" r="515" s="3" customFormat="true" x14ac:dyDescent="0.25">
      <c r="A515" s="386"/>
      <c r="B515" s="120"/>
      <c r="L515" s="120"/>
      <c r="V515" s="120"/>
      <c r="AF515" s="120"/>
      <c r="AP515" s="120"/>
      <c r="AZ515" s="120"/>
      <c r="BA515" s="120"/>
      <c r="BJ515" s="120"/>
      <c r="BT515" s="120"/>
      <c r="CD515" s="120"/>
      <c r="CN515" s="120"/>
      <c r="CX515" s="120"/>
      <c r="DH515" s="120"/>
      <c r="DR515" s="120"/>
      <c r="EB515" s="120"/>
      <c r="EL515" s="120"/>
      <c r="EV515" s="120"/>
      <c r="FF515" s="120"/>
      <c r="FP515" s="120"/>
      <c r="FZ515" s="120"/>
      <c r="GJ515" s="120"/>
      <c r="GT515" s="120"/>
      <c r="HD515" s="120"/>
      <c r="HN515" s="120"/>
      <c r="HX515" s="120"/>
    </row>
    <row xmlns:x14ac="http://schemas.microsoft.com/office/spreadsheetml/2009/9/ac" r="516" s="3" customFormat="true" x14ac:dyDescent="0.25">
      <c r="A516" s="386"/>
      <c r="B516" s="120"/>
      <c r="L516" s="120"/>
      <c r="V516" s="120"/>
      <c r="AF516" s="120"/>
      <c r="AP516" s="120"/>
      <c r="AZ516" s="120"/>
      <c r="BA516" s="120"/>
      <c r="BJ516" s="120"/>
      <c r="BT516" s="120"/>
      <c r="CD516" s="120"/>
      <c r="CN516" s="120"/>
      <c r="CX516" s="120"/>
      <c r="DH516" s="120"/>
      <c r="DR516" s="120"/>
      <c r="EB516" s="120"/>
      <c r="EL516" s="120"/>
      <c r="EV516" s="120"/>
      <c r="FF516" s="120"/>
      <c r="FP516" s="120"/>
      <c r="FZ516" s="120"/>
      <c r="GJ516" s="120"/>
      <c r="GT516" s="120"/>
      <c r="HD516" s="120"/>
      <c r="HN516" s="120"/>
      <c r="HX516" s="120"/>
    </row>
    <row xmlns:x14ac="http://schemas.microsoft.com/office/spreadsheetml/2009/9/ac" r="517" s="3" customFormat="true" x14ac:dyDescent="0.25">
      <c r="A517" s="386"/>
      <c r="B517" s="120"/>
      <c r="L517" s="120"/>
      <c r="V517" s="120"/>
      <c r="AF517" s="120"/>
      <c r="AP517" s="120"/>
      <c r="AZ517" s="120"/>
      <c r="BA517" s="120"/>
      <c r="BJ517" s="120"/>
      <c r="BT517" s="120"/>
      <c r="CD517" s="120"/>
      <c r="CN517" s="120"/>
      <c r="CX517" s="120"/>
      <c r="DH517" s="120"/>
      <c r="DR517" s="120"/>
      <c r="EB517" s="120"/>
      <c r="EL517" s="120"/>
      <c r="EV517" s="120"/>
      <c r="FF517" s="120"/>
      <c r="FP517" s="120"/>
      <c r="FZ517" s="120"/>
      <c r="GJ517" s="120"/>
      <c r="GT517" s="120"/>
      <c r="HD517" s="120"/>
      <c r="HN517" s="120"/>
      <c r="HX517" s="120"/>
    </row>
    <row xmlns:x14ac="http://schemas.microsoft.com/office/spreadsheetml/2009/9/ac" r="518" s="3" customFormat="true" x14ac:dyDescent="0.25">
      <c r="A518" s="386"/>
      <c r="B518" s="120"/>
      <c r="L518" s="120"/>
      <c r="V518" s="120"/>
      <c r="AF518" s="120"/>
      <c r="AP518" s="120"/>
      <c r="AZ518" s="120"/>
      <c r="BA518" s="120"/>
      <c r="BJ518" s="120"/>
      <c r="BT518" s="120"/>
      <c r="CD518" s="120"/>
      <c r="CN518" s="120"/>
      <c r="CX518" s="120"/>
      <c r="DH518" s="120"/>
      <c r="DR518" s="120"/>
      <c r="EB518" s="120"/>
      <c r="EL518" s="120"/>
      <c r="EV518" s="120"/>
      <c r="FF518" s="120"/>
      <c r="FP518" s="120"/>
      <c r="FZ518" s="120"/>
      <c r="GJ518" s="120"/>
      <c r="GT518" s="120"/>
      <c r="HD518" s="120"/>
      <c r="HN518" s="120"/>
      <c r="HX518" s="120"/>
    </row>
    <row xmlns:x14ac="http://schemas.microsoft.com/office/spreadsheetml/2009/9/ac" r="519" s="3" customFormat="true" x14ac:dyDescent="0.25">
      <c r="A519" s="386"/>
      <c r="B519" s="120"/>
      <c r="L519" s="120"/>
      <c r="V519" s="120"/>
      <c r="AF519" s="120"/>
      <c r="AP519" s="120"/>
      <c r="AZ519" s="120"/>
      <c r="BA519" s="120"/>
      <c r="BJ519" s="120"/>
      <c r="BT519" s="120"/>
      <c r="CD519" s="120"/>
      <c r="CN519" s="120"/>
      <c r="CX519" s="120"/>
      <c r="DH519" s="120"/>
      <c r="DR519" s="120"/>
      <c r="EB519" s="120"/>
      <c r="EL519" s="120"/>
      <c r="EV519" s="120"/>
      <c r="FF519" s="120"/>
      <c r="FP519" s="120"/>
      <c r="FZ519" s="120"/>
      <c r="GJ519" s="120"/>
      <c r="GT519" s="120"/>
      <c r="HD519" s="120"/>
      <c r="HN519" s="120"/>
      <c r="HX519" s="120"/>
    </row>
    <row xmlns:x14ac="http://schemas.microsoft.com/office/spreadsheetml/2009/9/ac" r="520" s="3" customFormat="true" x14ac:dyDescent="0.25">
      <c r="A520" s="386"/>
      <c r="B520" s="120"/>
      <c r="L520" s="120"/>
      <c r="V520" s="120"/>
      <c r="AF520" s="120"/>
      <c r="AP520" s="120"/>
      <c r="AZ520" s="120"/>
      <c r="BA520" s="120"/>
      <c r="BJ520" s="120"/>
      <c r="BT520" s="120"/>
      <c r="CD520" s="120"/>
      <c r="CN520" s="120"/>
      <c r="CX520" s="120"/>
      <c r="DH520" s="120"/>
      <c r="DR520" s="120"/>
      <c r="EB520" s="120"/>
      <c r="EL520" s="120"/>
      <c r="EV520" s="120"/>
      <c r="FF520" s="120"/>
      <c r="FP520" s="120"/>
      <c r="FZ520" s="120"/>
      <c r="GJ520" s="120"/>
      <c r="GT520" s="120"/>
      <c r="HD520" s="120"/>
      <c r="HN520" s="120"/>
      <c r="HX520" s="120"/>
    </row>
    <row xmlns:x14ac="http://schemas.microsoft.com/office/spreadsheetml/2009/9/ac" r="521" s="3" customFormat="true" x14ac:dyDescent="0.25">
      <c r="A521" s="386"/>
      <c r="B521" s="120"/>
      <c r="L521" s="120"/>
      <c r="V521" s="120"/>
      <c r="AF521" s="120"/>
      <c r="AP521" s="120"/>
      <c r="AZ521" s="120"/>
      <c r="BA521" s="120"/>
      <c r="BJ521" s="120"/>
      <c r="BT521" s="120"/>
      <c r="CD521" s="120"/>
      <c r="CN521" s="120"/>
      <c r="CX521" s="120"/>
      <c r="DH521" s="120"/>
      <c r="DR521" s="120"/>
      <c r="EB521" s="120"/>
      <c r="EL521" s="120"/>
      <c r="EV521" s="120"/>
      <c r="FF521" s="120"/>
      <c r="FP521" s="120"/>
      <c r="FZ521" s="120"/>
      <c r="GJ521" s="120"/>
      <c r="GT521" s="120"/>
      <c r="HD521" s="120"/>
      <c r="HN521" s="120"/>
      <c r="HX521" s="120"/>
    </row>
    <row xmlns:x14ac="http://schemas.microsoft.com/office/spreadsheetml/2009/9/ac" r="522" s="3" customFormat="true" x14ac:dyDescent="0.25">
      <c r="A522" s="386"/>
      <c r="B522" s="120"/>
      <c r="L522" s="120"/>
      <c r="V522" s="120"/>
      <c r="AF522" s="120"/>
      <c r="AP522" s="120"/>
      <c r="AZ522" s="120"/>
      <c r="BA522" s="120"/>
      <c r="BJ522" s="120"/>
      <c r="BT522" s="120"/>
      <c r="CD522" s="120"/>
      <c r="CN522" s="120"/>
      <c r="CX522" s="120"/>
      <c r="DH522" s="120"/>
      <c r="DR522" s="120"/>
      <c r="EB522" s="120"/>
      <c r="EL522" s="120"/>
      <c r="EV522" s="120"/>
      <c r="FF522" s="120"/>
      <c r="FP522" s="120"/>
      <c r="FZ522" s="120"/>
      <c r="GJ522" s="120"/>
      <c r="GT522" s="120"/>
      <c r="HD522" s="120"/>
      <c r="HN522" s="120"/>
      <c r="HX522" s="120"/>
    </row>
    <row xmlns:x14ac="http://schemas.microsoft.com/office/spreadsheetml/2009/9/ac" r="523" s="3" customFormat="true" x14ac:dyDescent="0.25">
      <c r="A523" s="386"/>
      <c r="B523" s="120"/>
      <c r="L523" s="120"/>
      <c r="V523" s="120"/>
      <c r="AF523" s="120"/>
      <c r="AP523" s="120"/>
      <c r="AZ523" s="120"/>
      <c r="BA523" s="120"/>
      <c r="BJ523" s="120"/>
      <c r="BT523" s="120"/>
      <c r="CD523" s="120"/>
      <c r="CN523" s="120"/>
      <c r="CX523" s="120"/>
      <c r="DH523" s="120"/>
      <c r="DR523" s="120"/>
      <c r="EB523" s="120"/>
      <c r="EL523" s="120"/>
      <c r="EV523" s="120"/>
      <c r="FF523" s="120"/>
      <c r="FP523" s="120"/>
      <c r="FZ523" s="120"/>
      <c r="GJ523" s="120"/>
      <c r="GT523" s="120"/>
      <c r="HD523" s="120"/>
      <c r="HN523" s="120"/>
      <c r="HX523" s="120"/>
    </row>
    <row xmlns:x14ac="http://schemas.microsoft.com/office/spreadsheetml/2009/9/ac" r="524" s="3" customFormat="true" x14ac:dyDescent="0.25">
      <c r="A524" s="386"/>
      <c r="B524" s="120"/>
      <c r="L524" s="120"/>
      <c r="V524" s="120"/>
      <c r="AF524" s="120"/>
      <c r="AP524" s="120"/>
      <c r="AZ524" s="120"/>
      <c r="BA524" s="120"/>
      <c r="BJ524" s="120"/>
      <c r="BT524" s="120"/>
      <c r="CD524" s="120"/>
      <c r="CN524" s="120"/>
      <c r="CX524" s="120"/>
      <c r="DH524" s="120"/>
      <c r="DR524" s="120"/>
      <c r="EB524" s="120"/>
      <c r="EL524" s="120"/>
      <c r="EV524" s="120"/>
      <c r="FF524" s="120"/>
      <c r="FP524" s="120"/>
      <c r="FZ524" s="120"/>
      <c r="GJ524" s="120"/>
      <c r="GT524" s="120"/>
      <c r="HD524" s="120"/>
      <c r="HN524" s="120"/>
      <c r="HX524" s="120"/>
    </row>
    <row xmlns:x14ac="http://schemas.microsoft.com/office/spreadsheetml/2009/9/ac" r="525" s="3" customFormat="true" x14ac:dyDescent="0.25">
      <c r="A525" s="386"/>
      <c r="B525" s="120"/>
      <c r="L525" s="120"/>
      <c r="V525" s="120"/>
      <c r="AF525" s="120"/>
      <c r="AP525" s="120"/>
      <c r="AZ525" s="120"/>
      <c r="BA525" s="120"/>
      <c r="BJ525" s="120"/>
      <c r="BT525" s="120"/>
      <c r="CD525" s="120"/>
      <c r="CN525" s="120"/>
      <c r="CX525" s="120"/>
      <c r="DH525" s="120"/>
      <c r="DR525" s="120"/>
      <c r="EB525" s="120"/>
      <c r="EL525" s="120"/>
      <c r="EV525" s="120"/>
      <c r="FF525" s="120"/>
      <c r="FP525" s="120"/>
      <c r="FZ525" s="120"/>
      <c r="GJ525" s="120"/>
      <c r="GT525" s="120"/>
      <c r="HD525" s="120"/>
      <c r="HN525" s="120"/>
      <c r="HX525" s="120"/>
    </row>
    <row xmlns:x14ac="http://schemas.microsoft.com/office/spreadsheetml/2009/9/ac" r="526" s="3" customFormat="true" x14ac:dyDescent="0.25">
      <c r="A526" s="386"/>
      <c r="B526" s="120"/>
      <c r="L526" s="120"/>
      <c r="V526" s="120"/>
      <c r="AF526" s="120"/>
      <c r="AP526" s="120"/>
      <c r="AZ526" s="120"/>
      <c r="BA526" s="120"/>
      <c r="BJ526" s="120"/>
      <c r="BT526" s="120"/>
      <c r="CD526" s="120"/>
      <c r="CN526" s="120"/>
      <c r="CX526" s="120"/>
      <c r="DH526" s="120"/>
      <c r="DR526" s="120"/>
      <c r="EB526" s="120"/>
      <c r="EL526" s="120"/>
      <c r="EV526" s="120"/>
      <c r="FF526" s="120"/>
      <c r="FP526" s="120"/>
      <c r="FZ526" s="120"/>
      <c r="GJ526" s="120"/>
      <c r="GT526" s="120"/>
      <c r="HD526" s="120"/>
      <c r="HN526" s="120"/>
      <c r="HX526" s="120"/>
    </row>
    <row xmlns:x14ac="http://schemas.microsoft.com/office/spreadsheetml/2009/9/ac" r="527" s="3" customFormat="true" x14ac:dyDescent="0.25">
      <c r="A527" s="386"/>
      <c r="B527" s="120"/>
      <c r="L527" s="120"/>
      <c r="V527" s="120"/>
      <c r="AF527" s="120"/>
      <c r="AP527" s="120"/>
      <c r="AZ527" s="120"/>
      <c r="BA527" s="120"/>
      <c r="BJ527" s="120"/>
      <c r="BT527" s="120"/>
      <c r="CD527" s="120"/>
      <c r="CN527" s="120"/>
      <c r="CX527" s="120"/>
      <c r="DH527" s="120"/>
      <c r="DR527" s="120"/>
      <c r="EB527" s="120"/>
      <c r="EL527" s="120"/>
      <c r="EV527" s="120"/>
      <c r="FF527" s="120"/>
      <c r="FP527" s="120"/>
      <c r="FZ527" s="120"/>
      <c r="GJ527" s="120"/>
      <c r="GT527" s="120"/>
      <c r="HD527" s="120"/>
      <c r="HN527" s="120"/>
      <c r="HX527" s="120"/>
    </row>
    <row xmlns:x14ac="http://schemas.microsoft.com/office/spreadsheetml/2009/9/ac" r="528" s="3" customFormat="true" x14ac:dyDescent="0.25">
      <c r="A528" s="386"/>
      <c r="B528" s="120"/>
      <c r="L528" s="120"/>
      <c r="V528" s="120"/>
      <c r="AF528" s="120"/>
      <c r="AP528" s="120"/>
      <c r="AZ528" s="120"/>
      <c r="BA528" s="120"/>
      <c r="BJ528" s="120"/>
      <c r="BT528" s="120"/>
      <c r="CD528" s="120"/>
      <c r="CN528" s="120"/>
      <c r="CX528" s="120"/>
      <c r="DH528" s="120"/>
      <c r="DR528" s="120"/>
      <c r="EB528" s="120"/>
      <c r="EL528" s="120"/>
      <c r="EV528" s="120"/>
      <c r="FF528" s="120"/>
      <c r="FP528" s="120"/>
      <c r="FZ528" s="120"/>
      <c r="GJ528" s="120"/>
      <c r="GT528" s="120"/>
      <c r="HD528" s="120"/>
      <c r="HN528" s="120"/>
      <c r="HX528" s="120"/>
    </row>
    <row xmlns:x14ac="http://schemas.microsoft.com/office/spreadsheetml/2009/9/ac" r="529" s="3" customFormat="true" x14ac:dyDescent="0.25">
      <c r="A529" s="386"/>
      <c r="B529" s="120"/>
      <c r="L529" s="120"/>
      <c r="V529" s="120"/>
      <c r="AF529" s="120"/>
      <c r="AP529" s="120"/>
      <c r="AZ529" s="120"/>
      <c r="BA529" s="120"/>
      <c r="BJ529" s="120"/>
      <c r="BT529" s="120"/>
      <c r="CD529" s="120"/>
      <c r="CN529" s="120"/>
      <c r="CX529" s="120"/>
      <c r="DH529" s="120"/>
      <c r="DR529" s="120"/>
      <c r="EB529" s="120"/>
      <c r="EL529" s="120"/>
      <c r="EV529" s="120"/>
      <c r="FF529" s="120"/>
      <c r="FP529" s="120"/>
      <c r="FZ529" s="120"/>
      <c r="GJ529" s="120"/>
      <c r="GT529" s="120"/>
      <c r="HD529" s="120"/>
      <c r="HN529" s="120"/>
      <c r="HX529" s="120"/>
    </row>
    <row xmlns:x14ac="http://schemas.microsoft.com/office/spreadsheetml/2009/9/ac" r="530" s="3" customFormat="true" x14ac:dyDescent="0.25">
      <c r="A530" s="386"/>
      <c r="B530" s="120"/>
      <c r="L530" s="120"/>
      <c r="V530" s="120"/>
      <c r="AF530" s="120"/>
      <c r="AP530" s="120"/>
      <c r="AZ530" s="120"/>
      <c r="BA530" s="120"/>
      <c r="BJ530" s="120"/>
      <c r="BT530" s="120"/>
      <c r="CD530" s="120"/>
      <c r="CN530" s="120"/>
      <c r="CX530" s="120"/>
      <c r="DH530" s="120"/>
      <c r="DR530" s="120"/>
      <c r="EB530" s="120"/>
      <c r="EL530" s="120"/>
      <c r="EV530" s="120"/>
      <c r="FF530" s="120"/>
      <c r="FP530" s="120"/>
      <c r="FZ530" s="120"/>
      <c r="GJ530" s="120"/>
      <c r="GT530" s="120"/>
      <c r="HD530" s="120"/>
      <c r="HN530" s="120"/>
      <c r="HX530" s="120"/>
    </row>
    <row xmlns:x14ac="http://schemas.microsoft.com/office/spreadsheetml/2009/9/ac" r="531" s="3" customFormat="true" x14ac:dyDescent="0.25">
      <c r="A531" s="386"/>
      <c r="B531" s="120"/>
      <c r="L531" s="120"/>
      <c r="V531" s="120"/>
      <c r="AF531" s="120"/>
      <c r="AP531" s="120"/>
      <c r="AZ531" s="120"/>
      <c r="BA531" s="120"/>
      <c r="BJ531" s="120"/>
      <c r="BT531" s="120"/>
      <c r="CD531" s="120"/>
      <c r="CN531" s="120"/>
      <c r="CX531" s="120"/>
      <c r="DH531" s="120"/>
      <c r="DR531" s="120"/>
      <c r="EB531" s="120"/>
      <c r="EL531" s="120"/>
      <c r="EV531" s="120"/>
      <c r="FF531" s="120"/>
      <c r="FP531" s="120"/>
      <c r="FZ531" s="120"/>
      <c r="GJ531" s="120"/>
      <c r="GT531" s="120"/>
      <c r="HD531" s="120"/>
      <c r="HN531" s="120"/>
      <c r="HX531" s="120"/>
    </row>
    <row xmlns:x14ac="http://schemas.microsoft.com/office/spreadsheetml/2009/9/ac" r="532" s="3" customFormat="true" x14ac:dyDescent="0.25">
      <c r="A532" s="386"/>
      <c r="B532" s="120"/>
      <c r="L532" s="120"/>
      <c r="V532" s="120"/>
      <c r="AF532" s="120"/>
      <c r="AP532" s="120"/>
      <c r="AZ532" s="120"/>
      <c r="BA532" s="120"/>
      <c r="BJ532" s="120"/>
      <c r="BT532" s="120"/>
      <c r="CD532" s="120"/>
      <c r="CN532" s="120"/>
      <c r="CX532" s="120"/>
      <c r="DH532" s="120"/>
      <c r="DR532" s="120"/>
      <c r="EB532" s="120"/>
      <c r="EL532" s="120"/>
      <c r="EV532" s="120"/>
      <c r="FF532" s="120"/>
      <c r="FP532" s="120"/>
      <c r="FZ532" s="120"/>
      <c r="GJ532" s="120"/>
      <c r="GT532" s="120"/>
      <c r="HD532" s="120"/>
      <c r="HN532" s="120"/>
      <c r="HX532" s="120"/>
    </row>
    <row xmlns:x14ac="http://schemas.microsoft.com/office/spreadsheetml/2009/9/ac" r="533" s="3" customFormat="true" x14ac:dyDescent="0.25">
      <c r="A533" s="386"/>
      <c r="B533" s="120"/>
      <c r="L533" s="120"/>
      <c r="V533" s="120"/>
      <c r="AF533" s="120"/>
      <c r="AP533" s="120"/>
      <c r="AZ533" s="120"/>
      <c r="BA533" s="120"/>
      <c r="BJ533" s="120"/>
      <c r="BT533" s="120"/>
      <c r="CD533" s="120"/>
      <c r="CN533" s="120"/>
      <c r="CX533" s="120"/>
      <c r="DH533" s="120"/>
      <c r="DR533" s="120"/>
      <c r="EB533" s="120"/>
      <c r="EL533" s="120"/>
      <c r="EV533" s="120"/>
      <c r="FF533" s="120"/>
      <c r="FP533" s="120"/>
      <c r="FZ533" s="120"/>
      <c r="GJ533" s="120"/>
      <c r="GT533" s="120"/>
      <c r="HD533" s="120"/>
      <c r="HN533" s="120"/>
      <c r="HX533" s="120"/>
    </row>
    <row xmlns:x14ac="http://schemas.microsoft.com/office/spreadsheetml/2009/9/ac" r="534" s="3" customFormat="true" x14ac:dyDescent="0.25">
      <c r="A534" s="386"/>
      <c r="B534" s="120"/>
      <c r="L534" s="120"/>
      <c r="V534" s="120"/>
      <c r="AF534" s="120"/>
      <c r="AP534" s="120"/>
      <c r="AZ534" s="120"/>
      <c r="BA534" s="120"/>
      <c r="BJ534" s="120"/>
      <c r="BT534" s="120"/>
      <c r="CD534" s="120"/>
      <c r="CN534" s="120"/>
      <c r="CX534" s="120"/>
      <c r="DH534" s="120"/>
      <c r="DR534" s="120"/>
      <c r="EB534" s="120"/>
      <c r="EL534" s="120"/>
      <c r="EV534" s="120"/>
      <c r="FF534" s="120"/>
      <c r="FP534" s="120"/>
      <c r="FZ534" s="120"/>
      <c r="GJ534" s="120"/>
      <c r="GT534" s="120"/>
      <c r="HD534" s="120"/>
      <c r="HN534" s="120"/>
      <c r="HX534" s="120"/>
    </row>
    <row xmlns:x14ac="http://schemas.microsoft.com/office/spreadsheetml/2009/9/ac" r="535" s="3" customFormat="true" x14ac:dyDescent="0.25">
      <c r="A535" s="386"/>
      <c r="B535" s="120"/>
      <c r="L535" s="120"/>
      <c r="V535" s="120"/>
      <c r="AF535" s="120"/>
      <c r="AP535" s="120"/>
      <c r="AZ535" s="120"/>
      <c r="BA535" s="120"/>
      <c r="BJ535" s="120"/>
      <c r="BT535" s="120"/>
      <c r="CD535" s="120"/>
      <c r="CN535" s="120"/>
      <c r="CX535" s="120"/>
      <c r="DH535" s="120"/>
      <c r="DR535" s="120"/>
      <c r="EB535" s="120"/>
      <c r="EL535" s="120"/>
      <c r="EV535" s="120"/>
      <c r="FF535" s="120"/>
      <c r="FP535" s="120"/>
      <c r="FZ535" s="120"/>
      <c r="GJ535" s="120"/>
      <c r="GT535" s="120"/>
      <c r="HD535" s="120"/>
      <c r="HN535" s="120"/>
      <c r="HX535" s="120"/>
    </row>
    <row xmlns:x14ac="http://schemas.microsoft.com/office/spreadsheetml/2009/9/ac" r="536" s="3" customFormat="true" x14ac:dyDescent="0.25">
      <c r="A536" s="386"/>
      <c r="B536" s="120"/>
      <c r="L536" s="120"/>
      <c r="V536" s="120"/>
      <c r="AF536" s="120"/>
      <c r="AP536" s="120"/>
      <c r="AZ536" s="120"/>
      <c r="BA536" s="120"/>
      <c r="BJ536" s="120"/>
      <c r="BT536" s="120"/>
      <c r="CD536" s="120"/>
      <c r="CN536" s="120"/>
      <c r="CX536" s="120"/>
      <c r="DH536" s="120"/>
      <c r="DR536" s="120"/>
      <c r="EB536" s="120"/>
      <c r="EL536" s="120"/>
      <c r="EV536" s="120"/>
      <c r="FF536" s="120"/>
      <c r="FP536" s="120"/>
      <c r="FZ536" s="120"/>
      <c r="GJ536" s="120"/>
      <c r="GT536" s="120"/>
      <c r="HD536" s="120"/>
      <c r="HN536" s="120"/>
      <c r="HX536" s="120"/>
    </row>
    <row xmlns:x14ac="http://schemas.microsoft.com/office/spreadsheetml/2009/9/ac" r="537" s="3" customFormat="true" x14ac:dyDescent="0.25">
      <c r="A537" s="386"/>
      <c r="B537" s="120"/>
      <c r="L537" s="120"/>
      <c r="V537" s="120"/>
      <c r="AF537" s="120"/>
      <c r="AP537" s="120"/>
      <c r="AZ537" s="120"/>
      <c r="BA537" s="120"/>
      <c r="BJ537" s="120"/>
      <c r="BT537" s="120"/>
      <c r="CD537" s="120"/>
      <c r="CN537" s="120"/>
      <c r="CX537" s="120"/>
      <c r="DH537" s="120"/>
      <c r="DR537" s="120"/>
      <c r="EB537" s="120"/>
      <c r="EL537" s="120"/>
      <c r="EV537" s="120"/>
      <c r="FF537" s="120"/>
      <c r="FP537" s="120"/>
      <c r="FZ537" s="120"/>
      <c r="GJ537" s="120"/>
      <c r="GT537" s="120"/>
      <c r="HD537" s="120"/>
      <c r="HN537" s="120"/>
      <c r="HX537" s="120"/>
    </row>
    <row xmlns:x14ac="http://schemas.microsoft.com/office/spreadsheetml/2009/9/ac" r="538" s="3" customFormat="true" x14ac:dyDescent="0.25">
      <c r="A538" s="386"/>
      <c r="B538" s="120"/>
      <c r="L538" s="120"/>
      <c r="V538" s="120"/>
      <c r="AF538" s="120"/>
      <c r="AP538" s="120"/>
      <c r="AZ538" s="120"/>
      <c r="BA538" s="120"/>
      <c r="BJ538" s="120"/>
      <c r="BT538" s="120"/>
      <c r="CD538" s="120"/>
      <c r="CN538" s="120"/>
      <c r="CX538" s="120"/>
      <c r="DH538" s="120"/>
      <c r="DR538" s="120"/>
      <c r="EB538" s="120"/>
      <c r="EL538" s="120"/>
      <c r="EV538" s="120"/>
      <c r="FF538" s="120"/>
      <c r="FP538" s="120"/>
      <c r="FZ538" s="120"/>
      <c r="GJ538" s="120"/>
      <c r="GT538" s="120"/>
      <c r="HD538" s="120"/>
      <c r="HN538" s="120"/>
      <c r="HX538" s="120"/>
    </row>
    <row xmlns:x14ac="http://schemas.microsoft.com/office/spreadsheetml/2009/9/ac" r="539" s="3" customFormat="true" x14ac:dyDescent="0.25">
      <c r="A539" s="386"/>
      <c r="B539" s="120"/>
      <c r="L539" s="120"/>
      <c r="V539" s="120"/>
      <c r="AF539" s="120"/>
      <c r="AP539" s="120"/>
      <c r="AZ539" s="120"/>
      <c r="BA539" s="120"/>
      <c r="BJ539" s="120"/>
      <c r="BT539" s="120"/>
      <c r="CD539" s="120"/>
      <c r="CN539" s="120"/>
      <c r="CX539" s="120"/>
      <c r="DH539" s="120"/>
      <c r="DR539" s="120"/>
      <c r="EB539" s="120"/>
      <c r="EL539" s="120"/>
      <c r="EV539" s="120"/>
      <c r="FF539" s="120"/>
      <c r="FP539" s="120"/>
      <c r="FZ539" s="120"/>
      <c r="GJ539" s="120"/>
      <c r="GT539" s="120"/>
      <c r="HD539" s="120"/>
      <c r="HN539" s="120"/>
      <c r="HX539" s="120"/>
    </row>
    <row xmlns:x14ac="http://schemas.microsoft.com/office/spreadsheetml/2009/9/ac" r="540" s="3" customFormat="true" x14ac:dyDescent="0.25">
      <c r="A540" s="386"/>
      <c r="B540" s="120"/>
      <c r="L540" s="120"/>
      <c r="V540" s="120"/>
      <c r="AF540" s="120"/>
      <c r="AP540" s="120"/>
      <c r="AZ540" s="120"/>
      <c r="BA540" s="120"/>
      <c r="BJ540" s="120"/>
      <c r="BT540" s="120"/>
      <c r="CD540" s="120"/>
      <c r="CN540" s="120"/>
      <c r="CX540" s="120"/>
      <c r="DH540" s="120"/>
      <c r="DR540" s="120"/>
      <c r="EB540" s="120"/>
      <c r="EL540" s="120"/>
      <c r="EV540" s="120"/>
      <c r="FF540" s="120"/>
      <c r="FP540" s="120"/>
      <c r="FZ540" s="120"/>
      <c r="GJ540" s="120"/>
      <c r="GT540" s="120"/>
      <c r="HD540" s="120"/>
      <c r="HN540" s="120"/>
      <c r="HX540" s="120"/>
    </row>
    <row xmlns:x14ac="http://schemas.microsoft.com/office/spreadsheetml/2009/9/ac" r="541" s="3" customFormat="true" x14ac:dyDescent="0.25">
      <c r="A541" s="386"/>
      <c r="B541" s="120"/>
      <c r="L541" s="120"/>
      <c r="V541" s="120"/>
      <c r="AF541" s="120"/>
      <c r="AP541" s="120"/>
      <c r="AZ541" s="120"/>
      <c r="BA541" s="120"/>
      <c r="BJ541" s="120"/>
      <c r="BT541" s="120"/>
      <c r="CD541" s="120"/>
      <c r="CN541" s="120"/>
      <c r="CX541" s="120"/>
      <c r="DH541" s="120"/>
      <c r="DR541" s="120"/>
      <c r="EB541" s="120"/>
      <c r="EL541" s="120"/>
      <c r="EV541" s="120"/>
      <c r="FF541" s="120"/>
      <c r="FP541" s="120"/>
      <c r="FZ541" s="120"/>
      <c r="GJ541" s="120"/>
      <c r="GT541" s="120"/>
      <c r="HD541" s="120"/>
      <c r="HN541" s="120"/>
      <c r="HX541" s="120"/>
    </row>
    <row xmlns:x14ac="http://schemas.microsoft.com/office/spreadsheetml/2009/9/ac" r="542" s="3" customFormat="true" x14ac:dyDescent="0.25">
      <c r="A542" s="386"/>
      <c r="B542" s="120"/>
      <c r="L542" s="120"/>
      <c r="V542" s="120"/>
      <c r="AF542" s="120"/>
      <c r="AP542" s="120"/>
      <c r="AZ542" s="120"/>
      <c r="BA542" s="120"/>
      <c r="BJ542" s="120"/>
      <c r="BT542" s="120"/>
      <c r="CD542" s="120"/>
      <c r="CN542" s="120"/>
      <c r="CX542" s="120"/>
      <c r="DH542" s="120"/>
      <c r="DR542" s="120"/>
      <c r="EB542" s="120"/>
      <c r="EL542" s="120"/>
      <c r="EV542" s="120"/>
      <c r="FF542" s="120"/>
      <c r="FP542" s="120"/>
      <c r="FZ542" s="120"/>
      <c r="GJ542" s="120"/>
      <c r="GT542" s="120"/>
      <c r="HD542" s="120"/>
      <c r="HN542" s="120"/>
      <c r="HX542" s="120"/>
    </row>
    <row xmlns:x14ac="http://schemas.microsoft.com/office/spreadsheetml/2009/9/ac" r="543" s="3" customFormat="true" x14ac:dyDescent="0.25">
      <c r="A543" s="386"/>
      <c r="B543" s="120"/>
      <c r="L543" s="120"/>
      <c r="V543" s="120"/>
      <c r="AF543" s="120"/>
      <c r="AP543" s="120"/>
      <c r="AZ543" s="120"/>
      <c r="BA543" s="120"/>
      <c r="BJ543" s="120"/>
      <c r="BT543" s="120"/>
      <c r="CD543" s="120"/>
      <c r="CN543" s="120"/>
      <c r="CX543" s="120"/>
      <c r="DH543" s="120"/>
      <c r="DR543" s="120"/>
      <c r="EB543" s="120"/>
      <c r="EL543" s="120"/>
      <c r="EV543" s="120"/>
      <c r="FF543" s="120"/>
      <c r="FP543" s="120"/>
      <c r="FZ543" s="120"/>
      <c r="GJ543" s="120"/>
      <c r="GT543" s="120"/>
      <c r="HD543" s="120"/>
      <c r="HN543" s="120"/>
      <c r="HX543" s="120"/>
    </row>
    <row xmlns:x14ac="http://schemas.microsoft.com/office/spreadsheetml/2009/9/ac" r="544" s="3" customFormat="true" x14ac:dyDescent="0.25">
      <c r="A544" s="386"/>
      <c r="B544" s="120"/>
      <c r="L544" s="120"/>
      <c r="V544" s="120"/>
      <c r="AF544" s="120"/>
      <c r="AP544" s="120"/>
      <c r="AZ544" s="120"/>
      <c r="BA544" s="120"/>
      <c r="BJ544" s="120"/>
      <c r="BT544" s="120"/>
      <c r="CD544" s="120"/>
      <c r="CN544" s="120"/>
      <c r="CX544" s="120"/>
      <c r="DH544" s="120"/>
      <c r="DR544" s="120"/>
      <c r="EB544" s="120"/>
      <c r="EL544" s="120"/>
      <c r="EV544" s="120"/>
      <c r="FF544" s="120"/>
      <c r="FP544" s="120"/>
      <c r="FZ544" s="120"/>
      <c r="GJ544" s="120"/>
      <c r="GT544" s="120"/>
      <c r="HD544" s="120"/>
      <c r="HN544" s="120"/>
      <c r="HX544" s="120"/>
    </row>
    <row xmlns:x14ac="http://schemas.microsoft.com/office/spreadsheetml/2009/9/ac" r="545" s="3" customFormat="true" x14ac:dyDescent="0.25">
      <c r="A545" s="386"/>
      <c r="B545" s="120"/>
      <c r="L545" s="120"/>
      <c r="V545" s="120"/>
      <c r="AF545" s="120"/>
      <c r="AP545" s="120"/>
      <c r="AZ545" s="120"/>
      <c r="BA545" s="120"/>
      <c r="BJ545" s="120"/>
      <c r="BT545" s="120"/>
      <c r="CD545" s="120"/>
      <c r="CN545" s="120"/>
      <c r="CX545" s="120"/>
      <c r="DH545" s="120"/>
      <c r="DR545" s="120"/>
      <c r="EB545" s="120"/>
      <c r="EL545" s="120"/>
      <c r="EV545" s="120"/>
      <c r="FF545" s="120"/>
      <c r="FP545" s="120"/>
      <c r="FZ545" s="120"/>
      <c r="GJ545" s="120"/>
      <c r="GT545" s="120"/>
      <c r="HD545" s="120"/>
      <c r="HN545" s="120"/>
      <c r="HX545" s="120"/>
    </row>
    <row xmlns:x14ac="http://schemas.microsoft.com/office/spreadsheetml/2009/9/ac" r="546" s="3" customFormat="true" x14ac:dyDescent="0.25">
      <c r="A546" s="386"/>
      <c r="B546" s="120"/>
      <c r="L546" s="120"/>
      <c r="V546" s="120"/>
      <c r="AF546" s="120"/>
      <c r="AP546" s="120"/>
      <c r="AZ546" s="120"/>
      <c r="BA546" s="120"/>
      <c r="BJ546" s="120"/>
      <c r="BT546" s="120"/>
      <c r="CD546" s="120"/>
      <c r="CN546" s="120"/>
      <c r="CX546" s="120"/>
      <c r="DH546" s="120"/>
      <c r="DR546" s="120"/>
      <c r="EB546" s="120"/>
      <c r="EL546" s="120"/>
      <c r="EV546" s="120"/>
      <c r="FF546" s="120"/>
      <c r="FP546" s="120"/>
      <c r="FZ546" s="120"/>
      <c r="GJ546" s="120"/>
      <c r="GT546" s="120"/>
      <c r="HD546" s="120"/>
      <c r="HN546" s="120"/>
      <c r="HX546" s="120"/>
    </row>
    <row xmlns:x14ac="http://schemas.microsoft.com/office/spreadsheetml/2009/9/ac" r="547" s="3" customFormat="true" x14ac:dyDescent="0.25">
      <c r="A547" s="386"/>
      <c r="B547" s="120"/>
      <c r="L547" s="120"/>
      <c r="V547" s="120"/>
      <c r="AF547" s="120"/>
      <c r="AP547" s="120"/>
      <c r="AZ547" s="120"/>
      <c r="BA547" s="120"/>
      <c r="BJ547" s="120"/>
      <c r="BT547" s="120"/>
      <c r="CD547" s="120"/>
      <c r="CN547" s="120"/>
      <c r="CX547" s="120"/>
      <c r="DH547" s="120"/>
      <c r="DR547" s="120"/>
      <c r="EB547" s="120"/>
      <c r="EL547" s="120"/>
      <c r="EV547" s="120"/>
      <c r="FF547" s="120"/>
      <c r="FP547" s="120"/>
      <c r="FZ547" s="120"/>
      <c r="GJ547" s="120"/>
      <c r="GT547" s="120"/>
      <c r="HD547" s="120"/>
      <c r="HN547" s="120"/>
      <c r="HX547" s="120"/>
    </row>
    <row xmlns:x14ac="http://schemas.microsoft.com/office/spreadsheetml/2009/9/ac" r="548" s="3" customFormat="true" x14ac:dyDescent="0.25">
      <c r="A548" s="386"/>
      <c r="B548" s="120"/>
      <c r="L548" s="120"/>
      <c r="V548" s="120"/>
      <c r="AF548" s="120"/>
      <c r="AP548" s="120"/>
      <c r="AZ548" s="120"/>
      <c r="BA548" s="120"/>
      <c r="BJ548" s="120"/>
      <c r="BT548" s="120"/>
      <c r="CD548" s="120"/>
      <c r="CN548" s="120"/>
      <c r="CX548" s="120"/>
      <c r="DH548" s="120"/>
      <c r="DR548" s="120"/>
      <c r="EB548" s="120"/>
      <c r="EL548" s="120"/>
      <c r="EV548" s="120"/>
      <c r="FF548" s="120"/>
      <c r="FP548" s="120"/>
      <c r="FZ548" s="120"/>
      <c r="GJ548" s="120"/>
      <c r="GT548" s="120"/>
      <c r="HD548" s="120"/>
      <c r="HN548" s="120"/>
      <c r="HX548" s="120"/>
    </row>
    <row xmlns:x14ac="http://schemas.microsoft.com/office/spreadsheetml/2009/9/ac" r="549" s="3" customFormat="true" x14ac:dyDescent="0.25">
      <c r="A549" s="386"/>
      <c r="B549" s="120"/>
      <c r="L549" s="120"/>
      <c r="V549" s="120"/>
      <c r="AF549" s="120"/>
      <c r="AP549" s="120"/>
      <c r="AZ549" s="120"/>
      <c r="BA549" s="120"/>
      <c r="BJ549" s="120"/>
      <c r="BT549" s="120"/>
      <c r="CD549" s="120"/>
      <c r="CN549" s="120"/>
      <c r="CX549" s="120"/>
      <c r="DH549" s="120"/>
      <c r="DR549" s="120"/>
      <c r="EB549" s="120"/>
      <c r="EL549" s="120"/>
      <c r="EV549" s="120"/>
      <c r="FF549" s="120"/>
      <c r="FP549" s="120"/>
      <c r="FZ549" s="120"/>
      <c r="GJ549" s="120"/>
      <c r="GT549" s="120"/>
      <c r="HD549" s="120"/>
      <c r="HN549" s="120"/>
      <c r="HX549" s="120"/>
    </row>
    <row xmlns:x14ac="http://schemas.microsoft.com/office/spreadsheetml/2009/9/ac" r="550" s="3" customFormat="true" x14ac:dyDescent="0.25">
      <c r="A550" s="386"/>
      <c r="B550" s="120"/>
      <c r="L550" s="120"/>
      <c r="V550" s="120"/>
      <c r="AF550" s="120"/>
      <c r="AP550" s="120"/>
      <c r="AZ550" s="120"/>
      <c r="BA550" s="120"/>
      <c r="BJ550" s="120"/>
      <c r="BT550" s="120"/>
      <c r="CD550" s="120"/>
      <c r="CN550" s="120"/>
      <c r="CX550" s="120"/>
      <c r="DH550" s="120"/>
      <c r="DR550" s="120"/>
      <c r="EB550" s="120"/>
      <c r="EL550" s="120"/>
      <c r="EV550" s="120"/>
      <c r="FF550" s="120"/>
      <c r="FP550" s="120"/>
      <c r="FZ550" s="120"/>
      <c r="GJ550" s="120"/>
      <c r="GT550" s="120"/>
      <c r="HD550" s="120"/>
      <c r="HN550" s="120"/>
      <c r="HX550" s="120"/>
    </row>
    <row xmlns:x14ac="http://schemas.microsoft.com/office/spreadsheetml/2009/9/ac" r="551" s="3" customFormat="true" x14ac:dyDescent="0.25">
      <c r="A551" s="386"/>
      <c r="B551" s="120"/>
      <c r="L551" s="120"/>
      <c r="V551" s="120"/>
      <c r="AF551" s="120"/>
      <c r="AP551" s="120"/>
      <c r="AZ551" s="120"/>
      <c r="BA551" s="120"/>
      <c r="BJ551" s="120"/>
      <c r="BT551" s="120"/>
      <c r="CD551" s="120"/>
      <c r="CN551" s="120"/>
      <c r="CX551" s="120"/>
      <c r="DH551" s="120"/>
      <c r="DR551" s="120"/>
      <c r="EB551" s="120"/>
      <c r="EL551" s="120"/>
      <c r="EV551" s="120"/>
      <c r="FF551" s="120"/>
      <c r="FP551" s="120"/>
      <c r="FZ551" s="120"/>
      <c r="GJ551" s="120"/>
      <c r="GT551" s="120"/>
      <c r="HD551" s="120"/>
      <c r="HN551" s="120"/>
      <c r="HX551" s="120"/>
    </row>
    <row xmlns:x14ac="http://schemas.microsoft.com/office/spreadsheetml/2009/9/ac" r="552" s="3" customFormat="true" x14ac:dyDescent="0.25">
      <c r="A552" s="386"/>
      <c r="B552" s="120"/>
      <c r="L552" s="120"/>
      <c r="V552" s="120"/>
      <c r="AF552" s="120"/>
      <c r="AP552" s="120"/>
      <c r="AZ552" s="120"/>
      <c r="BA552" s="120"/>
      <c r="BJ552" s="120"/>
      <c r="BT552" s="120"/>
      <c r="CD552" s="120"/>
      <c r="CN552" s="120"/>
      <c r="CX552" s="120"/>
      <c r="DH552" s="120"/>
      <c r="DR552" s="120"/>
      <c r="EB552" s="120"/>
      <c r="EL552" s="120"/>
      <c r="EV552" s="120"/>
      <c r="FF552" s="120"/>
      <c r="FP552" s="120"/>
      <c r="FZ552" s="120"/>
      <c r="GJ552" s="120"/>
      <c r="GT552" s="120"/>
      <c r="HD552" s="120"/>
      <c r="HN552" s="120"/>
      <c r="HX552" s="120"/>
    </row>
    <row xmlns:x14ac="http://schemas.microsoft.com/office/spreadsheetml/2009/9/ac" r="553" s="3" customFormat="true" x14ac:dyDescent="0.25">
      <c r="A553" s="386"/>
      <c r="B553" s="120"/>
      <c r="L553" s="120"/>
      <c r="V553" s="120"/>
      <c r="AF553" s="120"/>
      <c r="AP553" s="120"/>
      <c r="AZ553" s="120"/>
      <c r="BA553" s="120"/>
      <c r="BJ553" s="120"/>
      <c r="BT553" s="120"/>
      <c r="CD553" s="120"/>
      <c r="CN553" s="120"/>
      <c r="CX553" s="120"/>
      <c r="DH553" s="120"/>
      <c r="DR553" s="120"/>
      <c r="EB553" s="120"/>
      <c r="EL553" s="120"/>
      <c r="EV553" s="120"/>
      <c r="FF553" s="120"/>
      <c r="FP553" s="120"/>
      <c r="FZ553" s="120"/>
      <c r="GJ553" s="120"/>
      <c r="GT553" s="120"/>
      <c r="HD553" s="120"/>
      <c r="HN553" s="120"/>
      <c r="HX553" s="120"/>
    </row>
    <row xmlns:x14ac="http://schemas.microsoft.com/office/spreadsheetml/2009/9/ac" r="554" s="3" customFormat="true" x14ac:dyDescent="0.25">
      <c r="A554" s="386"/>
      <c r="B554" s="120"/>
      <c r="L554" s="120"/>
      <c r="V554" s="120"/>
      <c r="AF554" s="120"/>
      <c r="AP554" s="120"/>
      <c r="AZ554" s="120"/>
      <c r="BA554" s="120"/>
      <c r="BJ554" s="120"/>
      <c r="BT554" s="120"/>
      <c r="CD554" s="120"/>
      <c r="CN554" s="120"/>
      <c r="CX554" s="120"/>
      <c r="DH554" s="120"/>
      <c r="DR554" s="120"/>
      <c r="EB554" s="120"/>
      <c r="EL554" s="120"/>
      <c r="EV554" s="120"/>
      <c r="FF554" s="120"/>
      <c r="FP554" s="120"/>
      <c r="FZ554" s="120"/>
      <c r="GJ554" s="120"/>
      <c r="GT554" s="120"/>
      <c r="HD554" s="120"/>
      <c r="HN554" s="120"/>
      <c r="HX554" s="120"/>
    </row>
    <row xmlns:x14ac="http://schemas.microsoft.com/office/spreadsheetml/2009/9/ac" r="555" s="3" customFormat="true" x14ac:dyDescent="0.25">
      <c r="A555" s="386"/>
      <c r="B555" s="120"/>
      <c r="L555" s="120"/>
      <c r="V555" s="120"/>
      <c r="AF555" s="120"/>
      <c r="AP555" s="120"/>
      <c r="AZ555" s="120"/>
      <c r="BA555" s="120"/>
      <c r="BJ555" s="120"/>
      <c r="BT555" s="120"/>
      <c r="CD555" s="120"/>
      <c r="CN555" s="120"/>
      <c r="CX555" s="120"/>
      <c r="DH555" s="120"/>
      <c r="DR555" s="120"/>
      <c r="EB555" s="120"/>
      <c r="EL555" s="120"/>
      <c r="EV555" s="120"/>
      <c r="FF555" s="120"/>
      <c r="FP555" s="120"/>
      <c r="FZ555" s="120"/>
      <c r="GJ555" s="120"/>
      <c r="GT555" s="120"/>
      <c r="HD555" s="120"/>
      <c r="HN555" s="120"/>
      <c r="HX555" s="120"/>
    </row>
    <row xmlns:x14ac="http://schemas.microsoft.com/office/spreadsheetml/2009/9/ac" r="556" s="3" customFormat="true" x14ac:dyDescent="0.25">
      <c r="A556" s="386"/>
      <c r="B556" s="120"/>
      <c r="L556" s="120"/>
      <c r="V556" s="120"/>
      <c r="AF556" s="120"/>
      <c r="AP556" s="120"/>
      <c r="AZ556" s="120"/>
      <c r="BA556" s="120"/>
      <c r="BJ556" s="120"/>
      <c r="BT556" s="120"/>
      <c r="CD556" s="120"/>
      <c r="CN556" s="120"/>
      <c r="CX556" s="120"/>
      <c r="DH556" s="120"/>
      <c r="DR556" s="120"/>
      <c r="EB556" s="120"/>
      <c r="EL556" s="120"/>
      <c r="EV556" s="120"/>
      <c r="FF556" s="120"/>
      <c r="FP556" s="120"/>
      <c r="FZ556" s="120"/>
      <c r="GJ556" s="120"/>
      <c r="GT556" s="120"/>
      <c r="HD556" s="120"/>
      <c r="HN556" s="120"/>
      <c r="HX556" s="120"/>
    </row>
    <row xmlns:x14ac="http://schemas.microsoft.com/office/spreadsheetml/2009/9/ac" r="557" s="3" customFormat="true" x14ac:dyDescent="0.25">
      <c r="A557" s="386"/>
      <c r="B557" s="120"/>
      <c r="L557" s="120"/>
      <c r="V557" s="120"/>
      <c r="AF557" s="120"/>
      <c r="AP557" s="120"/>
      <c r="AZ557" s="120"/>
      <c r="BA557" s="120"/>
      <c r="BJ557" s="120"/>
      <c r="BT557" s="120"/>
      <c r="CD557" s="120"/>
      <c r="CN557" s="120"/>
      <c r="CX557" s="120"/>
      <c r="DH557" s="120"/>
      <c r="DR557" s="120"/>
      <c r="EB557" s="120"/>
      <c r="EL557" s="120"/>
      <c r="EV557" s="120"/>
      <c r="FF557" s="120"/>
      <c r="FP557" s="120"/>
      <c r="FZ557" s="120"/>
      <c r="GJ557" s="120"/>
      <c r="GT557" s="120"/>
      <c r="HD557" s="120"/>
      <c r="HN557" s="120"/>
      <c r="HX557" s="120"/>
    </row>
    <row xmlns:x14ac="http://schemas.microsoft.com/office/spreadsheetml/2009/9/ac" r="558" s="3" customFormat="true" x14ac:dyDescent="0.25">
      <c r="A558" s="386"/>
      <c r="B558" s="120"/>
      <c r="L558" s="120"/>
      <c r="V558" s="120"/>
      <c r="AF558" s="120"/>
      <c r="AP558" s="120"/>
      <c r="AZ558" s="120"/>
      <c r="BA558" s="120"/>
      <c r="BJ558" s="120"/>
      <c r="BT558" s="120"/>
      <c r="CD558" s="120"/>
      <c r="CN558" s="120"/>
      <c r="CX558" s="120"/>
      <c r="DH558" s="120"/>
      <c r="DR558" s="120"/>
      <c r="EB558" s="120"/>
      <c r="EL558" s="120"/>
      <c r="EV558" s="120"/>
      <c r="FF558" s="120"/>
      <c r="FP558" s="120"/>
      <c r="FZ558" s="120"/>
      <c r="GJ558" s="120"/>
      <c r="GT558" s="120"/>
      <c r="HD558" s="120"/>
      <c r="HN558" s="120"/>
      <c r="HX558" s="120"/>
    </row>
    <row xmlns:x14ac="http://schemas.microsoft.com/office/spreadsheetml/2009/9/ac" r="559" s="3" customFormat="true" x14ac:dyDescent="0.25">
      <c r="A559" s="386"/>
      <c r="B559" s="120"/>
      <c r="L559" s="120"/>
      <c r="V559" s="120"/>
      <c r="AF559" s="120"/>
      <c r="AP559" s="120"/>
      <c r="AZ559" s="120"/>
      <c r="BA559" s="120"/>
      <c r="BJ559" s="120"/>
      <c r="BT559" s="120"/>
      <c r="CD559" s="120"/>
      <c r="CN559" s="120"/>
      <c r="CX559" s="120"/>
      <c r="DH559" s="120"/>
      <c r="DR559" s="120"/>
      <c r="EB559" s="120"/>
      <c r="EL559" s="120"/>
      <c r="EV559" s="120"/>
      <c r="FF559" s="120"/>
      <c r="FP559" s="120"/>
      <c r="FZ559" s="120"/>
      <c r="GJ559" s="120"/>
      <c r="GT559" s="120"/>
      <c r="HD559" s="120"/>
      <c r="HN559" s="120"/>
      <c r="HX559" s="120"/>
    </row>
    <row xmlns:x14ac="http://schemas.microsoft.com/office/spreadsheetml/2009/9/ac" r="560" s="3" customFormat="true" x14ac:dyDescent="0.25">
      <c r="A560" s="386"/>
      <c r="B560" s="120"/>
      <c r="L560" s="120"/>
      <c r="V560" s="120"/>
      <c r="AF560" s="120"/>
      <c r="AP560" s="120"/>
      <c r="AZ560" s="120"/>
      <c r="BA560" s="120"/>
      <c r="BJ560" s="120"/>
      <c r="BT560" s="120"/>
      <c r="CD560" s="120"/>
      <c r="CN560" s="120"/>
      <c r="CX560" s="120"/>
      <c r="DH560" s="120"/>
      <c r="DR560" s="120"/>
      <c r="EB560" s="120"/>
      <c r="EL560" s="120"/>
      <c r="EV560" s="120"/>
      <c r="FF560" s="120"/>
      <c r="FP560" s="120"/>
      <c r="FZ560" s="120"/>
      <c r="GJ560" s="120"/>
      <c r="GT560" s="120"/>
      <c r="HD560" s="120"/>
      <c r="HN560" s="120"/>
      <c r="HX560" s="120"/>
    </row>
    <row xmlns:x14ac="http://schemas.microsoft.com/office/spreadsheetml/2009/9/ac" r="561" s="3" customFormat="true" x14ac:dyDescent="0.25">
      <c r="A561" s="386"/>
      <c r="B561" s="120"/>
      <c r="L561" s="120"/>
      <c r="V561" s="120"/>
      <c r="AF561" s="120"/>
      <c r="AP561" s="120"/>
      <c r="AZ561" s="120"/>
      <c r="BA561" s="120"/>
      <c r="BJ561" s="120"/>
      <c r="BT561" s="120"/>
      <c r="CD561" s="120"/>
      <c r="CN561" s="120"/>
      <c r="CX561" s="120"/>
      <c r="DH561" s="120"/>
      <c r="DR561" s="120"/>
      <c r="EB561" s="120"/>
      <c r="EL561" s="120"/>
      <c r="EV561" s="120"/>
      <c r="FF561" s="120"/>
      <c r="FP561" s="120"/>
      <c r="FZ561" s="120"/>
      <c r="GJ561" s="120"/>
      <c r="GT561" s="120"/>
      <c r="HD561" s="120"/>
      <c r="HN561" s="120"/>
      <c r="HX561" s="120"/>
    </row>
    <row xmlns:x14ac="http://schemas.microsoft.com/office/spreadsheetml/2009/9/ac" r="562" s="3" customFormat="true" x14ac:dyDescent="0.25">
      <c r="A562" s="386"/>
      <c r="B562" s="120"/>
      <c r="L562" s="120"/>
      <c r="V562" s="120"/>
      <c r="AF562" s="120"/>
      <c r="AP562" s="120"/>
      <c r="AZ562" s="120"/>
      <c r="BA562" s="120"/>
      <c r="BJ562" s="120"/>
      <c r="BT562" s="120"/>
      <c r="CD562" s="120"/>
      <c r="CN562" s="120"/>
      <c r="CX562" s="120"/>
      <c r="DH562" s="120"/>
      <c r="DR562" s="120"/>
      <c r="EB562" s="120"/>
      <c r="EL562" s="120"/>
      <c r="EV562" s="120"/>
      <c r="FF562" s="120"/>
      <c r="FP562" s="120"/>
      <c r="FZ562" s="120"/>
      <c r="GJ562" s="120"/>
      <c r="GT562" s="120"/>
      <c r="HD562" s="120"/>
      <c r="HN562" s="120"/>
      <c r="HX562" s="120"/>
    </row>
    <row xmlns:x14ac="http://schemas.microsoft.com/office/spreadsheetml/2009/9/ac" r="563" s="3" customFormat="true" x14ac:dyDescent="0.25">
      <c r="A563" s="386"/>
      <c r="B563" s="120"/>
      <c r="L563" s="120"/>
      <c r="V563" s="120"/>
      <c r="AF563" s="120"/>
      <c r="AP563" s="120"/>
      <c r="AZ563" s="120"/>
      <c r="BA563" s="120"/>
      <c r="BJ563" s="120"/>
      <c r="BT563" s="120"/>
      <c r="CD563" s="120"/>
      <c r="CN563" s="120"/>
      <c r="CX563" s="120"/>
      <c r="DH563" s="120"/>
      <c r="DR563" s="120"/>
      <c r="EB563" s="120"/>
      <c r="EL563" s="120"/>
      <c r="EV563" s="120"/>
      <c r="FF563" s="120"/>
      <c r="FP563" s="120"/>
      <c r="FZ563" s="120"/>
      <c r="GJ563" s="120"/>
      <c r="GT563" s="120"/>
      <c r="HD563" s="120"/>
      <c r="HN563" s="120"/>
      <c r="HX563" s="120"/>
    </row>
    <row xmlns:x14ac="http://schemas.microsoft.com/office/spreadsheetml/2009/9/ac" r="564" s="3" customFormat="true" x14ac:dyDescent="0.25">
      <c r="A564" s="386"/>
      <c r="B564" s="120"/>
      <c r="L564" s="120"/>
      <c r="V564" s="120"/>
      <c r="AF564" s="120"/>
      <c r="AP564" s="120"/>
      <c r="AZ564" s="120"/>
      <c r="BA564" s="120"/>
      <c r="BJ564" s="120"/>
      <c r="BT564" s="120"/>
      <c r="CD564" s="120"/>
      <c r="CN564" s="120"/>
      <c r="CX564" s="120"/>
      <c r="DH564" s="120"/>
      <c r="DR564" s="120"/>
      <c r="EB564" s="120"/>
      <c r="EL564" s="120"/>
      <c r="EV564" s="120"/>
      <c r="FF564" s="120"/>
      <c r="FP564" s="120"/>
      <c r="FZ564" s="120"/>
      <c r="GJ564" s="120"/>
      <c r="GT564" s="120"/>
      <c r="HD564" s="120"/>
      <c r="HN564" s="120"/>
      <c r="HX564" s="120"/>
    </row>
    <row xmlns:x14ac="http://schemas.microsoft.com/office/spreadsheetml/2009/9/ac" r="565" s="3" customFormat="true" x14ac:dyDescent="0.25">
      <c r="A565" s="386"/>
      <c r="B565" s="120"/>
      <c r="L565" s="120"/>
      <c r="V565" s="120"/>
      <c r="AF565" s="120"/>
      <c r="AP565" s="120"/>
      <c r="AZ565" s="120"/>
      <c r="BA565" s="120"/>
      <c r="BJ565" s="120"/>
      <c r="BT565" s="120"/>
      <c r="CD565" s="120"/>
      <c r="CN565" s="120"/>
      <c r="CX565" s="120"/>
      <c r="DH565" s="120"/>
      <c r="DR565" s="120"/>
      <c r="EB565" s="120"/>
      <c r="EL565" s="120"/>
      <c r="EV565" s="120"/>
      <c r="FF565" s="120"/>
      <c r="FP565" s="120"/>
      <c r="FZ565" s="120"/>
      <c r="GJ565" s="120"/>
      <c r="GT565" s="120"/>
      <c r="HD565" s="120"/>
      <c r="HN565" s="120"/>
      <c r="HX565" s="120"/>
    </row>
    <row xmlns:x14ac="http://schemas.microsoft.com/office/spreadsheetml/2009/9/ac" r="566" s="3" customFormat="true" x14ac:dyDescent="0.25">
      <c r="A566" s="386"/>
      <c r="B566" s="120"/>
      <c r="L566" s="120"/>
      <c r="V566" s="120"/>
      <c r="AF566" s="120"/>
      <c r="AP566" s="120"/>
      <c r="AZ566" s="120"/>
      <c r="BA566" s="120"/>
      <c r="BJ566" s="120"/>
      <c r="BT566" s="120"/>
      <c r="CD566" s="120"/>
      <c r="CN566" s="120"/>
      <c r="CX566" s="120"/>
      <c r="DH566" s="120"/>
      <c r="DR566" s="120"/>
      <c r="EB566" s="120"/>
      <c r="EL566" s="120"/>
      <c r="EV566" s="120"/>
      <c r="FF566" s="120"/>
      <c r="FP566" s="120"/>
      <c r="FZ566" s="120"/>
      <c r="GJ566" s="120"/>
      <c r="GT566" s="120"/>
      <c r="HD566" s="120"/>
      <c r="HN566" s="120"/>
      <c r="HX566" s="120"/>
    </row>
    <row xmlns:x14ac="http://schemas.microsoft.com/office/spreadsheetml/2009/9/ac" r="567" s="3" customFormat="true" x14ac:dyDescent="0.25">
      <c r="A567" s="386"/>
      <c r="B567" s="120"/>
      <c r="L567" s="120"/>
      <c r="V567" s="120"/>
      <c r="AF567" s="120"/>
      <c r="AP567" s="120"/>
      <c r="AZ567" s="120"/>
      <c r="BA567" s="120"/>
      <c r="BJ567" s="120"/>
      <c r="BT567" s="120"/>
      <c r="CD567" s="120"/>
      <c r="CN567" s="120"/>
      <c r="CX567" s="120"/>
      <c r="DH567" s="120"/>
      <c r="DR567" s="120"/>
      <c r="EB567" s="120"/>
      <c r="EL567" s="120"/>
      <c r="EV567" s="120"/>
      <c r="FF567" s="120"/>
      <c r="FP567" s="120"/>
      <c r="FZ567" s="120"/>
      <c r="GJ567" s="120"/>
      <c r="GT567" s="120"/>
      <c r="HD567" s="120"/>
      <c r="HN567" s="120"/>
      <c r="HX567" s="120"/>
    </row>
    <row xmlns:x14ac="http://schemas.microsoft.com/office/spreadsheetml/2009/9/ac" r="568" s="3" customFormat="true" x14ac:dyDescent="0.25">
      <c r="A568" s="386"/>
      <c r="B568" s="120"/>
      <c r="L568" s="120"/>
      <c r="V568" s="120"/>
      <c r="AF568" s="120"/>
      <c r="AP568" s="120"/>
      <c r="AZ568" s="120"/>
      <c r="BA568" s="120"/>
      <c r="BJ568" s="120"/>
      <c r="BT568" s="120"/>
      <c r="CD568" s="120"/>
      <c r="CN568" s="120"/>
      <c r="CX568" s="120"/>
      <c r="DH568" s="120"/>
      <c r="DR568" s="120"/>
      <c r="EB568" s="120"/>
      <c r="EL568" s="120"/>
      <c r="EV568" s="120"/>
      <c r="FF568" s="120"/>
      <c r="FP568" s="120"/>
      <c r="FZ568" s="120"/>
      <c r="GJ568" s="120"/>
      <c r="GT568" s="120"/>
      <c r="HD568" s="120"/>
      <c r="HN568" s="120"/>
      <c r="HX568" s="120"/>
    </row>
    <row xmlns:x14ac="http://schemas.microsoft.com/office/spreadsheetml/2009/9/ac" r="569" s="3" customFormat="true" x14ac:dyDescent="0.25">
      <c r="A569" s="386"/>
      <c r="B569" s="120"/>
      <c r="L569" s="120"/>
      <c r="V569" s="120"/>
      <c r="AF569" s="120"/>
      <c r="AP569" s="120"/>
      <c r="AZ569" s="120"/>
      <c r="BA569" s="120"/>
      <c r="BJ569" s="120"/>
      <c r="BT569" s="120"/>
      <c r="CD569" s="120"/>
      <c r="CN569" s="120"/>
      <c r="CX569" s="120"/>
      <c r="DH569" s="120"/>
      <c r="DR569" s="120"/>
      <c r="EB569" s="120"/>
      <c r="EL569" s="120"/>
      <c r="EV569" s="120"/>
      <c r="FF569" s="120"/>
      <c r="FP569" s="120"/>
      <c r="FZ569" s="120"/>
      <c r="GJ569" s="120"/>
      <c r="GT569" s="120"/>
      <c r="HD569" s="120"/>
      <c r="HN569" s="120"/>
      <c r="HX569" s="120"/>
    </row>
    <row xmlns:x14ac="http://schemas.microsoft.com/office/spreadsheetml/2009/9/ac" r="570" s="3" customFormat="true" x14ac:dyDescent="0.25">
      <c r="A570" s="386"/>
      <c r="B570" s="120"/>
      <c r="L570" s="120"/>
      <c r="V570" s="120"/>
      <c r="AF570" s="120"/>
      <c r="AP570" s="120"/>
      <c r="AZ570" s="120"/>
      <c r="BA570" s="120"/>
      <c r="BJ570" s="120"/>
      <c r="BT570" s="120"/>
      <c r="CD570" s="120"/>
      <c r="CN570" s="120"/>
      <c r="CX570" s="120"/>
      <c r="DH570" s="120"/>
      <c r="DR570" s="120"/>
      <c r="EB570" s="120"/>
      <c r="EL570" s="120"/>
      <c r="EV570" s="120"/>
      <c r="FF570" s="120"/>
      <c r="FP570" s="120"/>
      <c r="FZ570" s="120"/>
      <c r="GJ570" s="120"/>
      <c r="GT570" s="120"/>
      <c r="HD570" s="120"/>
      <c r="HN570" s="120"/>
      <c r="HX570" s="120"/>
    </row>
    <row xmlns:x14ac="http://schemas.microsoft.com/office/spreadsheetml/2009/9/ac" r="571" s="3" customFormat="true" x14ac:dyDescent="0.25">
      <c r="A571" s="386"/>
      <c r="B571" s="120"/>
      <c r="L571" s="120"/>
      <c r="V571" s="120"/>
      <c r="AF571" s="120"/>
      <c r="AP571" s="120"/>
      <c r="AZ571" s="120"/>
      <c r="BA571" s="120"/>
      <c r="BJ571" s="120"/>
      <c r="BT571" s="120"/>
      <c r="CD571" s="120"/>
      <c r="CN571" s="120"/>
      <c r="CX571" s="120"/>
      <c r="DH571" s="120"/>
      <c r="DR571" s="120"/>
      <c r="EB571" s="120"/>
      <c r="EL571" s="120"/>
      <c r="EV571" s="120"/>
      <c r="FF571" s="120"/>
      <c r="FP571" s="120"/>
      <c r="FZ571" s="120"/>
      <c r="GJ571" s="120"/>
      <c r="GT571" s="120"/>
      <c r="HD571" s="120"/>
      <c r="HN571" s="120"/>
      <c r="HX571" s="120"/>
    </row>
    <row xmlns:x14ac="http://schemas.microsoft.com/office/spreadsheetml/2009/9/ac" r="572" s="3" customFormat="true" x14ac:dyDescent="0.25">
      <c r="A572" s="386"/>
      <c r="B572" s="120"/>
      <c r="L572" s="120"/>
      <c r="V572" s="120"/>
      <c r="AF572" s="120"/>
      <c r="AP572" s="120"/>
      <c r="AZ572" s="120"/>
      <c r="BA572" s="120"/>
      <c r="BJ572" s="120"/>
      <c r="BT572" s="120"/>
      <c r="CD572" s="120"/>
      <c r="CN572" s="120"/>
      <c r="CX572" s="120"/>
      <c r="DH572" s="120"/>
      <c r="DR572" s="120"/>
      <c r="EB572" s="120"/>
      <c r="EL572" s="120"/>
      <c r="EV572" s="120"/>
      <c r="FF572" s="120"/>
      <c r="FP572" s="120"/>
      <c r="FZ572" s="120"/>
      <c r="GJ572" s="120"/>
      <c r="GT572" s="120"/>
      <c r="HD572" s="120"/>
      <c r="HN572" s="120"/>
      <c r="HX572" s="120"/>
    </row>
    <row xmlns:x14ac="http://schemas.microsoft.com/office/spreadsheetml/2009/9/ac" r="573" s="3" customFormat="true" x14ac:dyDescent="0.25">
      <c r="A573" s="386"/>
      <c r="B573" s="120"/>
      <c r="L573" s="120"/>
      <c r="V573" s="120"/>
      <c r="AF573" s="120"/>
      <c r="AP573" s="120"/>
      <c r="AZ573" s="120"/>
      <c r="BA573" s="120"/>
      <c r="BJ573" s="120"/>
      <c r="BT573" s="120"/>
      <c r="CD573" s="120"/>
      <c r="CN573" s="120"/>
      <c r="CX573" s="120"/>
      <c r="DH573" s="120"/>
      <c r="DR573" s="120"/>
      <c r="EB573" s="120"/>
      <c r="EL573" s="120"/>
      <c r="EV573" s="120"/>
      <c r="FF573" s="120"/>
      <c r="FP573" s="120"/>
      <c r="FZ573" s="120"/>
      <c r="GJ573" s="120"/>
      <c r="GT573" s="120"/>
      <c r="HD573" s="120"/>
      <c r="HN573" s="120"/>
      <c r="HX573" s="120"/>
    </row>
    <row xmlns:x14ac="http://schemas.microsoft.com/office/spreadsheetml/2009/9/ac" r="574" s="3" customFormat="true" x14ac:dyDescent="0.25">
      <c r="A574" s="386"/>
      <c r="B574" s="120"/>
      <c r="L574" s="120"/>
      <c r="V574" s="120"/>
      <c r="AF574" s="120"/>
      <c r="AP574" s="120"/>
      <c r="AZ574" s="120"/>
      <c r="BA574" s="120"/>
      <c r="BJ574" s="120"/>
      <c r="BT574" s="120"/>
      <c r="CD574" s="120"/>
      <c r="CN574" s="120"/>
      <c r="CX574" s="120"/>
      <c r="DH574" s="120"/>
      <c r="DR574" s="120"/>
      <c r="EB574" s="120"/>
      <c r="EL574" s="120"/>
      <c r="EV574" s="120"/>
      <c r="FF574" s="120"/>
      <c r="FP574" s="120"/>
      <c r="FZ574" s="120"/>
      <c r="GJ574" s="120"/>
      <c r="GT574" s="120"/>
      <c r="HD574" s="120"/>
      <c r="HN574" s="120"/>
      <c r="HX574" s="120"/>
    </row>
    <row xmlns:x14ac="http://schemas.microsoft.com/office/spreadsheetml/2009/9/ac" r="575" s="3" customFormat="true" x14ac:dyDescent="0.25">
      <c r="A575" s="386"/>
      <c r="B575" s="120"/>
      <c r="L575" s="120"/>
      <c r="V575" s="120"/>
      <c r="AF575" s="120"/>
      <c r="AP575" s="120"/>
      <c r="AZ575" s="120"/>
      <c r="BA575" s="120"/>
      <c r="BJ575" s="120"/>
      <c r="BT575" s="120"/>
      <c r="CD575" s="120"/>
      <c r="CN575" s="120"/>
      <c r="CX575" s="120"/>
      <c r="DH575" s="120"/>
      <c r="DR575" s="120"/>
      <c r="EB575" s="120"/>
      <c r="EL575" s="120"/>
      <c r="EV575" s="120"/>
      <c r="FF575" s="120"/>
      <c r="FP575" s="120"/>
      <c r="FZ575" s="120"/>
      <c r="GJ575" s="120"/>
      <c r="GT575" s="120"/>
      <c r="HD575" s="120"/>
      <c r="HN575" s="120"/>
      <c r="HX575" s="120"/>
    </row>
    <row xmlns:x14ac="http://schemas.microsoft.com/office/spreadsheetml/2009/9/ac" r="576" s="3" customFormat="true" x14ac:dyDescent="0.25">
      <c r="A576" s="386"/>
      <c r="B576" s="120"/>
      <c r="L576" s="120"/>
      <c r="V576" s="120"/>
      <c r="AF576" s="120"/>
      <c r="AP576" s="120"/>
      <c r="AZ576" s="120"/>
      <c r="BA576" s="120"/>
      <c r="BJ576" s="120"/>
      <c r="BT576" s="120"/>
      <c r="CD576" s="120"/>
      <c r="CN576" s="120"/>
      <c r="CX576" s="120"/>
      <c r="DH576" s="120"/>
      <c r="DR576" s="120"/>
      <c r="EB576" s="120"/>
      <c r="EL576" s="120"/>
      <c r="EV576" s="120"/>
      <c r="FF576" s="120"/>
      <c r="FP576" s="120"/>
      <c r="FZ576" s="120"/>
      <c r="GJ576" s="120"/>
      <c r="GT576" s="120"/>
      <c r="HD576" s="120"/>
      <c r="HN576" s="120"/>
      <c r="HX576" s="120"/>
    </row>
    <row xmlns:x14ac="http://schemas.microsoft.com/office/spreadsheetml/2009/9/ac" r="577" s="3" customFormat="true" x14ac:dyDescent="0.25">
      <c r="A577" s="386"/>
      <c r="B577" s="120"/>
      <c r="L577" s="120"/>
      <c r="V577" s="120"/>
      <c r="AF577" s="120"/>
      <c r="AP577" s="120"/>
      <c r="AZ577" s="120"/>
      <c r="BA577" s="120"/>
      <c r="BJ577" s="120"/>
      <c r="BT577" s="120"/>
      <c r="CD577" s="120"/>
      <c r="CN577" s="120"/>
      <c r="CX577" s="120"/>
      <c r="DH577" s="120"/>
      <c r="DR577" s="120"/>
      <c r="EB577" s="120"/>
      <c r="EL577" s="120"/>
      <c r="EV577" s="120"/>
      <c r="FF577" s="120"/>
      <c r="FP577" s="120"/>
      <c r="FZ577" s="120"/>
      <c r="GJ577" s="120"/>
      <c r="GT577" s="120"/>
      <c r="HD577" s="120"/>
      <c r="HN577" s="120"/>
      <c r="HX577" s="120"/>
    </row>
    <row xmlns:x14ac="http://schemas.microsoft.com/office/spreadsheetml/2009/9/ac" r="578" s="3" customFormat="true" x14ac:dyDescent="0.25">
      <c r="A578" s="386"/>
      <c r="B578" s="120"/>
      <c r="L578" s="120"/>
      <c r="V578" s="120"/>
      <c r="AF578" s="120"/>
      <c r="AP578" s="120"/>
      <c r="AZ578" s="120"/>
      <c r="BA578" s="120"/>
      <c r="BJ578" s="120"/>
      <c r="BT578" s="120"/>
      <c r="CD578" s="120"/>
      <c r="CN578" s="120"/>
      <c r="CX578" s="120"/>
      <c r="DH578" s="120"/>
      <c r="DR578" s="120"/>
      <c r="EB578" s="120"/>
      <c r="EL578" s="120"/>
      <c r="EV578" s="120"/>
      <c r="FF578" s="120"/>
      <c r="FP578" s="120"/>
      <c r="FZ578" s="120"/>
      <c r="GJ578" s="120"/>
      <c r="GT578" s="120"/>
      <c r="HD578" s="120"/>
      <c r="HN578" s="120"/>
      <c r="HX578" s="120"/>
    </row>
    <row xmlns:x14ac="http://schemas.microsoft.com/office/spreadsheetml/2009/9/ac" r="579" s="3" customFormat="true" x14ac:dyDescent="0.25">
      <c r="A579" s="386"/>
      <c r="B579" s="120"/>
      <c r="L579" s="120"/>
      <c r="V579" s="120"/>
      <c r="AF579" s="120"/>
      <c r="AP579" s="120"/>
      <c r="AZ579" s="120"/>
      <c r="BA579" s="120"/>
      <c r="BJ579" s="120"/>
      <c r="BT579" s="120"/>
      <c r="CD579" s="120"/>
      <c r="CN579" s="120"/>
      <c r="CX579" s="120"/>
      <c r="DH579" s="120"/>
      <c r="DR579" s="120"/>
      <c r="EB579" s="120"/>
      <c r="EL579" s="120"/>
      <c r="EV579" s="120"/>
      <c r="FF579" s="120"/>
      <c r="FP579" s="120"/>
      <c r="FZ579" s="120"/>
      <c r="GJ579" s="120"/>
      <c r="GT579" s="120"/>
      <c r="HD579" s="120"/>
      <c r="HN579" s="120"/>
      <c r="HX579" s="120"/>
    </row>
    <row xmlns:x14ac="http://schemas.microsoft.com/office/spreadsheetml/2009/9/ac" r="580" s="3" customFormat="true" x14ac:dyDescent="0.25">
      <c r="A580" s="386"/>
      <c r="B580" s="120"/>
      <c r="L580" s="120"/>
      <c r="V580" s="120"/>
      <c r="AF580" s="120"/>
      <c r="AP580" s="120"/>
      <c r="AZ580" s="120"/>
      <c r="BA580" s="120"/>
      <c r="BJ580" s="120"/>
      <c r="BT580" s="120"/>
      <c r="CD580" s="120"/>
      <c r="CN580" s="120"/>
      <c r="CX580" s="120"/>
      <c r="DH580" s="120"/>
      <c r="DR580" s="120"/>
      <c r="EB580" s="120"/>
      <c r="EL580" s="120"/>
      <c r="EV580" s="120"/>
      <c r="FF580" s="120"/>
      <c r="FP580" s="120"/>
      <c r="FZ580" s="120"/>
      <c r="GJ580" s="120"/>
      <c r="GT580" s="120"/>
      <c r="HD580" s="120"/>
      <c r="HN580" s="120"/>
      <c r="HX580" s="120"/>
    </row>
    <row xmlns:x14ac="http://schemas.microsoft.com/office/spreadsheetml/2009/9/ac" r="581" s="3" customFormat="true" x14ac:dyDescent="0.25">
      <c r="A581" s="386"/>
      <c r="B581" s="120"/>
      <c r="L581" s="120"/>
      <c r="V581" s="120"/>
      <c r="AF581" s="120"/>
      <c r="AP581" s="120"/>
      <c r="AZ581" s="120"/>
      <c r="BA581" s="120"/>
      <c r="BJ581" s="120"/>
      <c r="BT581" s="120"/>
      <c r="CD581" s="120"/>
      <c r="CN581" s="120"/>
      <c r="CX581" s="120"/>
      <c r="DH581" s="120"/>
      <c r="DR581" s="120"/>
      <c r="EB581" s="120"/>
      <c r="EL581" s="120"/>
      <c r="EV581" s="120"/>
      <c r="FF581" s="120"/>
      <c r="FP581" s="120"/>
      <c r="FZ581" s="120"/>
      <c r="GJ581" s="120"/>
      <c r="GT581" s="120"/>
      <c r="HD581" s="120"/>
      <c r="HN581" s="120"/>
      <c r="HX581" s="120"/>
    </row>
    <row xmlns:x14ac="http://schemas.microsoft.com/office/spreadsheetml/2009/9/ac" r="582" s="3" customFormat="true" x14ac:dyDescent="0.25">
      <c r="A582" s="386"/>
      <c r="B582" s="120"/>
      <c r="L582" s="120"/>
      <c r="V582" s="120"/>
      <c r="AF582" s="120"/>
      <c r="AP582" s="120"/>
      <c r="AZ582" s="120"/>
      <c r="BA582" s="120"/>
      <c r="BJ582" s="120"/>
      <c r="BT582" s="120"/>
      <c r="CD582" s="120"/>
      <c r="CN582" s="120"/>
      <c r="CX582" s="120"/>
      <c r="DH582" s="120"/>
      <c r="DR582" s="120"/>
      <c r="EB582" s="120"/>
      <c r="EL582" s="120"/>
      <c r="EV582" s="120"/>
      <c r="FF582" s="120"/>
      <c r="FP582" s="120"/>
      <c r="FZ582" s="120"/>
      <c r="GJ582" s="120"/>
      <c r="GT582" s="120"/>
      <c r="HD582" s="120"/>
      <c r="HN582" s="120"/>
      <c r="HX582" s="120"/>
    </row>
    <row xmlns:x14ac="http://schemas.microsoft.com/office/spreadsheetml/2009/9/ac" r="583" s="3" customFormat="true" x14ac:dyDescent="0.25">
      <c r="A583" s="386"/>
      <c r="B583" s="120"/>
      <c r="L583" s="120"/>
      <c r="V583" s="120"/>
      <c r="AF583" s="120"/>
      <c r="AP583" s="120"/>
      <c r="AZ583" s="120"/>
      <c r="BA583" s="120"/>
      <c r="BJ583" s="120"/>
      <c r="BT583" s="120"/>
      <c r="CD583" s="120"/>
      <c r="CN583" s="120"/>
      <c r="CX583" s="120"/>
      <c r="DH583" s="120"/>
      <c r="DR583" s="120"/>
      <c r="EB583" s="120"/>
      <c r="EL583" s="120"/>
      <c r="EV583" s="120"/>
      <c r="FF583" s="120"/>
      <c r="FP583" s="120"/>
      <c r="FZ583" s="120"/>
      <c r="GJ583" s="120"/>
      <c r="GT583" s="120"/>
      <c r="HD583" s="120"/>
      <c r="HN583" s="120"/>
      <c r="HX583" s="120"/>
    </row>
    <row xmlns:x14ac="http://schemas.microsoft.com/office/spreadsheetml/2009/9/ac" r="584" s="3" customFormat="true" x14ac:dyDescent="0.25">
      <c r="A584" s="386"/>
      <c r="B584" s="120"/>
      <c r="L584" s="120"/>
      <c r="V584" s="120"/>
      <c r="AF584" s="120"/>
      <c r="AP584" s="120"/>
      <c r="AZ584" s="120"/>
      <c r="BA584" s="120"/>
      <c r="BJ584" s="120"/>
      <c r="BT584" s="120"/>
      <c r="CD584" s="120"/>
      <c r="CN584" s="120"/>
      <c r="CX584" s="120"/>
      <c r="DH584" s="120"/>
      <c r="DR584" s="120"/>
      <c r="EB584" s="120"/>
      <c r="EL584" s="120"/>
      <c r="EV584" s="120"/>
      <c r="FF584" s="120"/>
      <c r="FP584" s="120"/>
      <c r="FZ584" s="120"/>
      <c r="GJ584" s="120"/>
      <c r="GT584" s="120"/>
      <c r="HD584" s="120"/>
      <c r="HN584" s="120"/>
      <c r="HX584" s="120"/>
    </row>
    <row xmlns:x14ac="http://schemas.microsoft.com/office/spreadsheetml/2009/9/ac" r="585" s="3" customFormat="true" x14ac:dyDescent="0.25">
      <c r="A585" s="386"/>
      <c r="B585" s="120"/>
      <c r="L585" s="120"/>
      <c r="V585" s="120"/>
      <c r="AF585" s="120"/>
      <c r="AP585" s="120"/>
      <c r="AZ585" s="120"/>
      <c r="BA585" s="120"/>
      <c r="BJ585" s="120"/>
      <c r="BT585" s="120"/>
      <c r="CD585" s="120"/>
      <c r="CN585" s="120"/>
      <c r="CX585" s="120"/>
      <c r="DH585" s="120"/>
      <c r="DR585" s="120"/>
      <c r="EB585" s="120"/>
      <c r="EL585" s="120"/>
      <c r="EV585" s="120"/>
      <c r="FF585" s="120"/>
      <c r="FP585" s="120"/>
      <c r="FZ585" s="120"/>
      <c r="GJ585" s="120"/>
      <c r="GT585" s="120"/>
      <c r="HD585" s="120"/>
      <c r="HN585" s="120"/>
      <c r="HX585" s="120"/>
    </row>
    <row xmlns:x14ac="http://schemas.microsoft.com/office/spreadsheetml/2009/9/ac" r="586" s="3" customFormat="true" x14ac:dyDescent="0.25">
      <c r="A586" s="386"/>
      <c r="B586" s="120"/>
      <c r="L586" s="120"/>
      <c r="V586" s="120"/>
      <c r="AF586" s="120"/>
      <c r="AP586" s="120"/>
      <c r="AZ586" s="120"/>
      <c r="BA586" s="120"/>
      <c r="BJ586" s="120"/>
      <c r="BT586" s="120"/>
      <c r="CD586" s="120"/>
      <c r="CN586" s="120"/>
      <c r="CX586" s="120"/>
      <c r="DH586" s="120"/>
      <c r="DR586" s="120"/>
      <c r="EB586" s="120"/>
      <c r="EL586" s="120"/>
      <c r="EV586" s="120"/>
      <c r="FF586" s="120"/>
      <c r="FP586" s="120"/>
      <c r="FZ586" s="120"/>
      <c r="GJ586" s="120"/>
      <c r="GT586" s="120"/>
      <c r="HD586" s="120"/>
      <c r="HN586" s="120"/>
      <c r="HX586" s="120"/>
    </row>
    <row xmlns:x14ac="http://schemas.microsoft.com/office/spreadsheetml/2009/9/ac" r="587" s="3" customFormat="true" x14ac:dyDescent="0.25">
      <c r="A587" s="386"/>
      <c r="B587" s="120"/>
      <c r="L587" s="120"/>
      <c r="V587" s="120"/>
      <c r="AF587" s="120"/>
      <c r="AP587" s="120"/>
      <c r="AZ587" s="120"/>
      <c r="BA587" s="120"/>
      <c r="BJ587" s="120"/>
      <c r="BT587" s="120"/>
      <c r="CD587" s="120"/>
      <c r="CN587" s="120"/>
      <c r="CX587" s="120"/>
      <c r="DH587" s="120"/>
      <c r="DR587" s="120"/>
      <c r="EB587" s="120"/>
      <c r="EL587" s="120"/>
      <c r="EV587" s="120"/>
      <c r="FF587" s="120"/>
      <c r="FP587" s="120"/>
      <c r="FZ587" s="120"/>
      <c r="GJ587" s="120"/>
      <c r="GT587" s="120"/>
      <c r="HD587" s="120"/>
      <c r="HN587" s="120"/>
      <c r="HX587" s="120"/>
    </row>
    <row xmlns:x14ac="http://schemas.microsoft.com/office/spreadsheetml/2009/9/ac" r="588" s="3" customFormat="true" x14ac:dyDescent="0.25">
      <c r="A588" s="386"/>
      <c r="B588" s="120"/>
      <c r="L588" s="120"/>
      <c r="V588" s="120"/>
      <c r="AF588" s="120"/>
      <c r="AP588" s="120"/>
      <c r="AZ588" s="120"/>
      <c r="BA588" s="120"/>
      <c r="BJ588" s="120"/>
      <c r="BT588" s="120"/>
      <c r="CD588" s="120"/>
      <c r="CN588" s="120"/>
      <c r="CX588" s="120"/>
      <c r="DH588" s="120"/>
      <c r="DR588" s="120"/>
      <c r="EB588" s="120"/>
      <c r="EL588" s="120"/>
      <c r="EV588" s="120"/>
      <c r="FF588" s="120"/>
      <c r="FP588" s="120"/>
      <c r="FZ588" s="120"/>
      <c r="GJ588" s="120"/>
      <c r="GT588" s="120"/>
      <c r="HD588" s="120"/>
      <c r="HN588" s="120"/>
      <c r="HX588" s="120"/>
    </row>
    <row xmlns:x14ac="http://schemas.microsoft.com/office/spreadsheetml/2009/9/ac" r="589" s="3" customFormat="true" x14ac:dyDescent="0.25">
      <c r="A589" s="386"/>
      <c r="B589" s="120"/>
      <c r="L589" s="120"/>
      <c r="V589" s="120"/>
      <c r="AF589" s="120"/>
      <c r="AP589" s="120"/>
      <c r="AZ589" s="120"/>
      <c r="BA589" s="120"/>
      <c r="BJ589" s="120"/>
      <c r="BT589" s="120"/>
      <c r="CD589" s="120"/>
      <c r="CN589" s="120"/>
      <c r="CX589" s="120"/>
      <c r="DH589" s="120"/>
      <c r="DR589" s="120"/>
      <c r="EB589" s="120"/>
      <c r="EL589" s="120"/>
      <c r="EV589" s="120"/>
      <c r="FF589" s="120"/>
      <c r="FP589" s="120"/>
      <c r="FZ589" s="120"/>
      <c r="GJ589" s="120"/>
      <c r="GT589" s="120"/>
      <c r="HD589" s="120"/>
      <c r="HN589" s="120"/>
      <c r="HX589" s="120"/>
    </row>
    <row xmlns:x14ac="http://schemas.microsoft.com/office/spreadsheetml/2009/9/ac" r="590" s="3" customFormat="true" x14ac:dyDescent="0.25">
      <c r="A590" s="386"/>
      <c r="B590" s="120"/>
      <c r="L590" s="120"/>
      <c r="V590" s="120"/>
      <c r="AF590" s="120"/>
      <c r="AP590" s="120"/>
      <c r="AZ590" s="120"/>
      <c r="BA590" s="120"/>
      <c r="BJ590" s="120"/>
      <c r="BT590" s="120"/>
      <c r="CD590" s="120"/>
      <c r="CN590" s="120"/>
      <c r="CX590" s="120"/>
      <c r="DH590" s="120"/>
      <c r="DR590" s="120"/>
      <c r="EB590" s="120"/>
      <c r="EL590" s="120"/>
      <c r="EV590" s="120"/>
      <c r="FF590" s="120"/>
      <c r="FP590" s="120"/>
      <c r="FZ590" s="120"/>
      <c r="GJ590" s="120"/>
      <c r="GT590" s="120"/>
      <c r="HD590" s="120"/>
      <c r="HN590" s="120"/>
      <c r="HX590" s="120"/>
    </row>
    <row xmlns:x14ac="http://schemas.microsoft.com/office/spreadsheetml/2009/9/ac" r="591" s="3" customFormat="true" x14ac:dyDescent="0.25">
      <c r="A591" s="386"/>
      <c r="B591" s="120"/>
      <c r="L591" s="120"/>
      <c r="V591" s="120"/>
      <c r="AF591" s="120"/>
      <c r="AP591" s="120"/>
      <c r="AZ591" s="120"/>
      <c r="BA591" s="120"/>
      <c r="BJ591" s="120"/>
      <c r="BT591" s="120"/>
      <c r="CD591" s="120"/>
      <c r="CN591" s="120"/>
      <c r="CX591" s="120"/>
      <c r="DH591" s="120"/>
      <c r="DR591" s="120"/>
      <c r="EB591" s="120"/>
      <c r="EL591" s="120"/>
      <c r="EV591" s="120"/>
      <c r="FF591" s="120"/>
      <c r="FP591" s="120"/>
      <c r="FZ591" s="120"/>
      <c r="GJ591" s="120"/>
      <c r="GT591" s="120"/>
      <c r="HD591" s="120"/>
      <c r="HN591" s="120"/>
      <c r="HX591" s="120"/>
    </row>
    <row xmlns:x14ac="http://schemas.microsoft.com/office/spreadsheetml/2009/9/ac" r="592" s="3" customFormat="true" x14ac:dyDescent="0.25">
      <c r="A592" s="386"/>
      <c r="B592" s="120"/>
      <c r="L592" s="120"/>
      <c r="V592" s="120"/>
      <c r="AF592" s="120"/>
      <c r="AP592" s="120"/>
      <c r="AZ592" s="120"/>
      <c r="BA592" s="120"/>
      <c r="BJ592" s="120"/>
      <c r="BT592" s="120"/>
      <c r="CD592" s="120"/>
      <c r="CN592" s="120"/>
      <c r="CX592" s="120"/>
      <c r="DH592" s="120"/>
      <c r="DR592" s="120"/>
      <c r="EB592" s="120"/>
      <c r="EL592" s="120"/>
      <c r="EV592" s="120"/>
      <c r="FF592" s="120"/>
      <c r="FP592" s="120"/>
      <c r="FZ592" s="120"/>
      <c r="GJ592" s="120"/>
      <c r="GT592" s="120"/>
      <c r="HD592" s="120"/>
      <c r="HN592" s="120"/>
      <c r="HX592" s="120"/>
    </row>
    <row xmlns:x14ac="http://schemas.microsoft.com/office/spreadsheetml/2009/9/ac" r="593" s="3" customFormat="true" x14ac:dyDescent="0.25">
      <c r="A593" s="386"/>
      <c r="B593" s="120"/>
      <c r="L593" s="120"/>
      <c r="V593" s="120"/>
      <c r="AF593" s="120"/>
      <c r="AP593" s="120"/>
      <c r="AZ593" s="120"/>
      <c r="BA593" s="120"/>
      <c r="BJ593" s="120"/>
      <c r="BT593" s="120"/>
      <c r="CD593" s="120"/>
      <c r="CN593" s="120"/>
      <c r="CX593" s="120"/>
      <c r="DH593" s="120"/>
      <c r="DR593" s="120"/>
      <c r="EB593" s="120"/>
      <c r="EL593" s="120"/>
      <c r="EV593" s="120"/>
      <c r="FF593" s="120"/>
      <c r="FP593" s="120"/>
      <c r="FZ593" s="120"/>
      <c r="GJ593" s="120"/>
      <c r="GT593" s="120"/>
      <c r="HD593" s="120"/>
      <c r="HN593" s="120"/>
      <c r="HX593" s="120"/>
    </row>
    <row xmlns:x14ac="http://schemas.microsoft.com/office/spreadsheetml/2009/9/ac" r="594" s="3" customFormat="true" x14ac:dyDescent="0.25">
      <c r="A594" s="386"/>
      <c r="B594" s="120"/>
      <c r="L594" s="120"/>
      <c r="V594" s="120"/>
      <c r="AF594" s="120"/>
      <c r="AP594" s="120"/>
      <c r="AZ594" s="120"/>
      <c r="BA594" s="120"/>
      <c r="BJ594" s="120"/>
      <c r="BT594" s="120"/>
      <c r="CD594" s="120"/>
      <c r="CN594" s="120"/>
      <c r="CX594" s="120"/>
      <c r="DH594" s="120"/>
      <c r="DR594" s="120"/>
      <c r="EB594" s="120"/>
      <c r="EL594" s="120"/>
      <c r="EV594" s="120"/>
      <c r="FF594" s="120"/>
      <c r="FP594" s="120"/>
      <c r="FZ594" s="120"/>
      <c r="GJ594" s="120"/>
      <c r="GT594" s="120"/>
      <c r="HD594" s="120"/>
      <c r="HN594" s="120"/>
      <c r="HX594" s="120"/>
    </row>
    <row xmlns:x14ac="http://schemas.microsoft.com/office/spreadsheetml/2009/9/ac" r="595" s="3" customFormat="true" x14ac:dyDescent="0.25">
      <c r="A595" s="386"/>
      <c r="B595" s="120"/>
      <c r="L595" s="120"/>
      <c r="V595" s="120"/>
      <c r="AF595" s="120"/>
      <c r="AP595" s="120"/>
      <c r="AZ595" s="120"/>
      <c r="BA595" s="120"/>
      <c r="BJ595" s="120"/>
      <c r="BT595" s="120"/>
      <c r="CD595" s="120"/>
      <c r="CN595" s="120"/>
      <c r="CX595" s="120"/>
      <c r="DH595" s="120"/>
      <c r="DR595" s="120"/>
      <c r="EB595" s="120"/>
      <c r="EL595" s="120"/>
      <c r="EV595" s="120"/>
      <c r="FF595" s="120"/>
      <c r="FP595" s="120"/>
      <c r="FZ595" s="120"/>
      <c r="GJ595" s="120"/>
      <c r="GT595" s="120"/>
      <c r="HD595" s="120"/>
      <c r="HN595" s="120"/>
      <c r="HX595" s="120"/>
    </row>
    <row xmlns:x14ac="http://schemas.microsoft.com/office/spreadsheetml/2009/9/ac" r="596" s="3" customFormat="true" x14ac:dyDescent="0.25">
      <c r="A596" s="386"/>
      <c r="B596" s="120"/>
      <c r="L596" s="120"/>
      <c r="V596" s="120"/>
      <c r="AF596" s="120"/>
      <c r="AP596" s="120"/>
      <c r="AZ596" s="120"/>
      <c r="BA596" s="120"/>
      <c r="BJ596" s="120"/>
      <c r="BT596" s="120"/>
      <c r="CD596" s="120"/>
      <c r="CN596" s="120"/>
      <c r="CX596" s="120"/>
      <c r="DH596" s="120"/>
      <c r="DR596" s="120"/>
      <c r="EB596" s="120"/>
      <c r="EL596" s="120"/>
      <c r="EV596" s="120"/>
      <c r="FF596" s="120"/>
      <c r="FP596" s="120"/>
      <c r="FZ596" s="120"/>
      <c r="GJ596" s="120"/>
      <c r="GT596" s="120"/>
      <c r="HD596" s="120"/>
      <c r="HN596" s="120"/>
      <c r="HX596" s="120"/>
    </row>
    <row xmlns:x14ac="http://schemas.microsoft.com/office/spreadsheetml/2009/9/ac" r="597" s="3" customFormat="true" x14ac:dyDescent="0.25">
      <c r="A597" s="386"/>
      <c r="B597" s="120"/>
      <c r="L597" s="120"/>
      <c r="V597" s="120"/>
      <c r="AF597" s="120"/>
      <c r="AP597" s="120"/>
      <c r="AZ597" s="120"/>
      <c r="BA597" s="120"/>
      <c r="BJ597" s="120"/>
      <c r="BT597" s="120"/>
      <c r="CD597" s="120"/>
      <c r="CN597" s="120"/>
      <c r="CX597" s="120"/>
      <c r="DH597" s="120"/>
      <c r="DR597" s="120"/>
      <c r="EB597" s="120"/>
      <c r="EL597" s="120"/>
      <c r="EV597" s="120"/>
      <c r="FF597" s="120"/>
      <c r="FP597" s="120"/>
      <c r="FZ597" s="120"/>
      <c r="GJ597" s="120"/>
      <c r="GT597" s="120"/>
      <c r="HD597" s="120"/>
      <c r="HN597" s="120"/>
      <c r="HX597" s="120"/>
    </row>
    <row xmlns:x14ac="http://schemas.microsoft.com/office/spreadsheetml/2009/9/ac" r="598" s="3" customFormat="true" x14ac:dyDescent="0.25">
      <c r="A598" s="386"/>
      <c r="B598" s="120"/>
      <c r="L598" s="120"/>
      <c r="V598" s="120"/>
      <c r="AF598" s="120"/>
      <c r="AP598" s="120"/>
      <c r="AZ598" s="120"/>
      <c r="BA598" s="120"/>
      <c r="BJ598" s="120"/>
      <c r="BT598" s="120"/>
      <c r="CD598" s="120"/>
      <c r="CN598" s="120"/>
      <c r="CX598" s="120"/>
      <c r="DH598" s="120"/>
      <c r="DR598" s="120"/>
      <c r="EB598" s="120"/>
      <c r="EL598" s="120"/>
      <c r="EV598" s="120"/>
      <c r="FF598" s="120"/>
      <c r="FP598" s="120"/>
      <c r="FZ598" s="120"/>
      <c r="GJ598" s="120"/>
      <c r="GT598" s="120"/>
      <c r="HD598" s="120"/>
      <c r="HN598" s="120"/>
      <c r="HX598" s="120"/>
    </row>
    <row xmlns:x14ac="http://schemas.microsoft.com/office/spreadsheetml/2009/9/ac" r="599" s="3" customFormat="true" x14ac:dyDescent="0.25">
      <c r="A599" s="386"/>
      <c r="B599" s="120"/>
      <c r="L599" s="120"/>
      <c r="V599" s="120"/>
      <c r="AF599" s="120"/>
      <c r="AP599" s="120"/>
      <c r="AZ599" s="120"/>
      <c r="BA599" s="120"/>
      <c r="BJ599" s="120"/>
      <c r="BT599" s="120"/>
      <c r="CD599" s="120"/>
      <c r="CN599" s="120"/>
      <c r="CX599" s="120"/>
      <c r="DH599" s="120"/>
      <c r="DR599" s="120"/>
      <c r="EB599" s="120"/>
      <c r="EL599" s="120"/>
      <c r="EV599" s="120"/>
      <c r="FF599" s="120"/>
      <c r="FP599" s="120"/>
      <c r="FZ599" s="120"/>
      <c r="GJ599" s="120"/>
      <c r="GT599" s="120"/>
      <c r="HD599" s="120"/>
      <c r="HN599" s="120"/>
      <c r="HX599" s="120"/>
    </row>
    <row xmlns:x14ac="http://schemas.microsoft.com/office/spreadsheetml/2009/9/ac" r="600" s="3" customFormat="true" x14ac:dyDescent="0.25">
      <c r="A600" s="386"/>
      <c r="B600" s="120"/>
      <c r="L600" s="120"/>
      <c r="V600" s="120"/>
      <c r="AF600" s="120"/>
      <c r="AP600" s="120"/>
      <c r="AZ600" s="120"/>
      <c r="BA600" s="120"/>
      <c r="BJ600" s="120"/>
      <c r="BT600" s="120"/>
      <c r="CD600" s="120"/>
      <c r="CN600" s="120"/>
      <c r="CX600" s="120"/>
      <c r="DH600" s="120"/>
      <c r="DR600" s="120"/>
      <c r="EB600" s="120"/>
      <c r="EL600" s="120"/>
      <c r="EV600" s="120"/>
      <c r="FF600" s="120"/>
      <c r="FP600" s="120"/>
      <c r="FZ600" s="120"/>
      <c r="GJ600" s="120"/>
      <c r="GT600" s="120"/>
      <c r="HD600" s="120"/>
      <c r="HN600" s="120"/>
      <c r="HX600" s="120"/>
    </row>
    <row xmlns:x14ac="http://schemas.microsoft.com/office/spreadsheetml/2009/9/ac" r="601" s="3" customFormat="true" x14ac:dyDescent="0.25">
      <c r="A601" s="386"/>
      <c r="B601" s="120"/>
      <c r="L601" s="120"/>
      <c r="V601" s="120"/>
      <c r="AF601" s="120"/>
      <c r="AP601" s="120"/>
      <c r="AZ601" s="120"/>
      <c r="BA601" s="120"/>
      <c r="BJ601" s="120"/>
      <c r="BT601" s="120"/>
      <c r="CD601" s="120"/>
      <c r="CN601" s="120"/>
      <c r="CX601" s="120"/>
      <c r="DH601" s="120"/>
      <c r="DR601" s="120"/>
      <c r="EB601" s="120"/>
      <c r="EL601" s="120"/>
      <c r="EV601" s="120"/>
      <c r="FF601" s="120"/>
      <c r="FP601" s="120"/>
      <c r="FZ601" s="120"/>
      <c r="GJ601" s="120"/>
      <c r="GT601" s="120"/>
      <c r="HD601" s="120"/>
      <c r="HN601" s="120"/>
      <c r="HX601" s="120"/>
    </row>
    <row xmlns:x14ac="http://schemas.microsoft.com/office/spreadsheetml/2009/9/ac" r="602" s="3" customFormat="true" x14ac:dyDescent="0.25">
      <c r="A602" s="386"/>
      <c r="B602" s="120"/>
      <c r="L602" s="120"/>
      <c r="V602" s="120"/>
      <c r="AF602" s="120"/>
      <c r="AP602" s="120"/>
      <c r="AZ602" s="120"/>
      <c r="BA602" s="120"/>
      <c r="BJ602" s="120"/>
      <c r="BT602" s="120"/>
      <c r="CD602" s="120"/>
      <c r="CN602" s="120"/>
      <c r="CX602" s="120"/>
      <c r="DH602" s="120"/>
      <c r="DR602" s="120"/>
      <c r="EB602" s="120"/>
      <c r="EL602" s="120"/>
      <c r="EV602" s="120"/>
      <c r="FF602" s="120"/>
      <c r="FP602" s="120"/>
      <c r="FZ602" s="120"/>
      <c r="GJ602" s="120"/>
      <c r="GT602" s="120"/>
      <c r="HD602" s="120"/>
      <c r="HN602" s="120"/>
      <c r="HX602" s="120"/>
    </row>
    <row xmlns:x14ac="http://schemas.microsoft.com/office/spreadsheetml/2009/9/ac" r="603" s="3" customFormat="true" x14ac:dyDescent="0.25">
      <c r="A603" s="386"/>
      <c r="B603" s="120"/>
      <c r="L603" s="120"/>
      <c r="V603" s="120"/>
      <c r="AF603" s="120"/>
      <c r="AP603" s="120"/>
      <c r="AZ603" s="120"/>
      <c r="BA603" s="120"/>
      <c r="BJ603" s="120"/>
      <c r="BT603" s="120"/>
      <c r="CD603" s="120"/>
      <c r="CN603" s="120"/>
      <c r="CX603" s="120"/>
      <c r="DH603" s="120"/>
      <c r="DR603" s="120"/>
      <c r="EB603" s="120"/>
      <c r="EL603" s="120"/>
      <c r="EV603" s="120"/>
      <c r="FF603" s="120"/>
      <c r="FP603" s="120"/>
      <c r="FZ603" s="120"/>
      <c r="GJ603" s="120"/>
      <c r="GT603" s="120"/>
      <c r="HD603" s="120"/>
      <c r="HN603" s="120"/>
      <c r="HX603" s="120"/>
    </row>
    <row xmlns:x14ac="http://schemas.microsoft.com/office/spreadsheetml/2009/9/ac" r="604" s="3" customFormat="true" x14ac:dyDescent="0.25">
      <c r="A604" s="386"/>
      <c r="B604" s="120"/>
      <c r="L604" s="120"/>
      <c r="V604" s="120"/>
      <c r="AF604" s="120"/>
      <c r="AP604" s="120"/>
      <c r="AZ604" s="120"/>
      <c r="BA604" s="120"/>
      <c r="BJ604" s="120"/>
      <c r="BT604" s="120"/>
      <c r="CD604" s="120"/>
      <c r="CN604" s="120"/>
      <c r="CX604" s="120"/>
      <c r="DH604" s="120"/>
      <c r="DR604" s="120"/>
      <c r="EB604" s="120"/>
      <c r="EL604" s="120"/>
      <c r="EV604" s="120"/>
      <c r="FF604" s="120"/>
      <c r="FP604" s="120"/>
      <c r="FZ604" s="120"/>
      <c r="GJ604" s="120"/>
      <c r="GT604" s="120"/>
      <c r="HD604" s="120"/>
      <c r="HN604" s="120"/>
      <c r="HX604" s="120"/>
    </row>
    <row xmlns:x14ac="http://schemas.microsoft.com/office/spreadsheetml/2009/9/ac" r="605" s="3" customFormat="true" x14ac:dyDescent="0.25">
      <c r="A605" s="386"/>
      <c r="B605" s="120"/>
      <c r="L605" s="120"/>
      <c r="V605" s="120"/>
      <c r="AF605" s="120"/>
      <c r="AP605" s="120"/>
      <c r="AZ605" s="120"/>
      <c r="BA605" s="120"/>
      <c r="BJ605" s="120"/>
      <c r="BT605" s="120"/>
      <c r="CD605" s="120"/>
      <c r="CN605" s="120"/>
      <c r="CX605" s="120"/>
      <c r="DH605" s="120"/>
      <c r="DR605" s="120"/>
      <c r="EB605" s="120"/>
      <c r="EL605" s="120"/>
      <c r="EV605" s="120"/>
      <c r="FF605" s="120"/>
      <c r="FP605" s="120"/>
      <c r="FZ605" s="120"/>
      <c r="GJ605" s="120"/>
      <c r="GT605" s="120"/>
      <c r="HD605" s="120"/>
      <c r="HN605" s="120"/>
      <c r="HX605" s="120"/>
    </row>
    <row xmlns:x14ac="http://schemas.microsoft.com/office/spreadsheetml/2009/9/ac" r="606" s="3" customFormat="true" x14ac:dyDescent="0.25">
      <c r="A606" s="386"/>
      <c r="B606" s="120"/>
      <c r="L606" s="120"/>
      <c r="V606" s="120"/>
      <c r="AF606" s="120"/>
      <c r="AP606" s="120"/>
      <c r="AZ606" s="120"/>
      <c r="BA606" s="120"/>
      <c r="BJ606" s="120"/>
      <c r="BT606" s="120"/>
      <c r="CD606" s="120"/>
      <c r="CN606" s="120"/>
      <c r="CX606" s="120"/>
      <c r="DH606" s="120"/>
      <c r="DR606" s="120"/>
      <c r="EB606" s="120"/>
      <c r="EL606" s="120"/>
      <c r="EV606" s="120"/>
      <c r="FF606" s="120"/>
      <c r="FP606" s="120"/>
      <c r="FZ606" s="120"/>
      <c r="GJ606" s="120"/>
      <c r="GT606" s="120"/>
      <c r="HD606" s="120"/>
      <c r="HN606" s="120"/>
      <c r="HX606" s="120"/>
    </row>
    <row xmlns:x14ac="http://schemas.microsoft.com/office/spreadsheetml/2009/9/ac" r="607" s="3" customFormat="true" x14ac:dyDescent="0.25">
      <c r="A607" s="386"/>
      <c r="B607" s="120"/>
      <c r="L607" s="120"/>
      <c r="V607" s="120"/>
      <c r="AF607" s="120"/>
      <c r="AP607" s="120"/>
      <c r="AZ607" s="120"/>
      <c r="BA607" s="120"/>
      <c r="BJ607" s="120"/>
      <c r="BT607" s="120"/>
      <c r="CD607" s="120"/>
      <c r="CN607" s="120"/>
      <c r="CX607" s="120"/>
      <c r="DH607" s="120"/>
      <c r="DR607" s="120"/>
      <c r="EB607" s="120"/>
      <c r="EL607" s="120"/>
      <c r="EV607" s="120"/>
      <c r="FF607" s="120"/>
      <c r="FP607" s="120"/>
      <c r="FZ607" s="120"/>
      <c r="GJ607" s="120"/>
      <c r="GT607" s="120"/>
      <c r="HD607" s="120"/>
      <c r="HN607" s="120"/>
      <c r="HX607" s="120"/>
    </row>
    <row xmlns:x14ac="http://schemas.microsoft.com/office/spreadsheetml/2009/9/ac" r="608" s="3" customFormat="true" x14ac:dyDescent="0.25">
      <c r="A608" s="386"/>
      <c r="B608" s="120"/>
      <c r="L608" s="120"/>
      <c r="V608" s="120"/>
      <c r="AF608" s="120"/>
      <c r="AP608" s="120"/>
      <c r="AZ608" s="120"/>
      <c r="BA608" s="120"/>
      <c r="BJ608" s="120"/>
      <c r="BT608" s="120"/>
      <c r="CD608" s="120"/>
      <c r="CN608" s="120"/>
      <c r="CX608" s="120"/>
      <c r="DH608" s="120"/>
      <c r="DR608" s="120"/>
      <c r="EB608" s="120"/>
      <c r="EL608" s="120"/>
      <c r="EV608" s="120"/>
      <c r="FF608" s="120"/>
      <c r="FP608" s="120"/>
      <c r="FZ608" s="120"/>
      <c r="GJ608" s="120"/>
      <c r="GT608" s="120"/>
      <c r="HD608" s="120"/>
      <c r="HN608" s="120"/>
      <c r="HX608" s="120"/>
    </row>
    <row xmlns:x14ac="http://schemas.microsoft.com/office/spreadsheetml/2009/9/ac" r="609" s="3" customFormat="true" x14ac:dyDescent="0.25">
      <c r="A609" s="386"/>
      <c r="B609" s="120"/>
      <c r="L609" s="120"/>
      <c r="V609" s="120"/>
      <c r="AF609" s="120"/>
      <c r="AP609" s="120"/>
      <c r="AZ609" s="120"/>
      <c r="BA609" s="120"/>
      <c r="BJ609" s="120"/>
      <c r="BT609" s="120"/>
      <c r="CD609" s="120"/>
      <c r="CN609" s="120"/>
      <c r="CX609" s="120"/>
      <c r="DH609" s="120"/>
      <c r="DR609" s="120"/>
      <c r="EB609" s="120"/>
      <c r="EL609" s="120"/>
      <c r="EV609" s="120"/>
      <c r="FF609" s="120"/>
      <c r="FP609" s="120"/>
      <c r="FZ609" s="120"/>
      <c r="GJ609" s="120"/>
      <c r="GT609" s="120"/>
      <c r="HD609" s="120"/>
      <c r="HN609" s="120"/>
      <c r="HX609" s="120"/>
    </row>
    <row xmlns:x14ac="http://schemas.microsoft.com/office/spreadsheetml/2009/9/ac" r="610" s="3" customFormat="true" x14ac:dyDescent="0.25">
      <c r="A610" s="386"/>
      <c r="B610" s="120"/>
      <c r="L610" s="120"/>
      <c r="V610" s="120"/>
      <c r="AF610" s="120"/>
      <c r="AP610" s="120"/>
      <c r="AZ610" s="120"/>
      <c r="BA610" s="120"/>
      <c r="BJ610" s="120"/>
      <c r="BT610" s="120"/>
      <c r="CD610" s="120"/>
      <c r="CN610" s="120"/>
      <c r="CX610" s="120"/>
      <c r="DH610" s="120"/>
      <c r="DR610" s="120"/>
      <c r="EB610" s="120"/>
      <c r="EL610" s="120"/>
      <c r="EV610" s="120"/>
      <c r="FF610" s="120"/>
      <c r="FP610" s="120"/>
      <c r="FZ610" s="120"/>
      <c r="GJ610" s="120"/>
      <c r="GT610" s="120"/>
      <c r="HD610" s="120"/>
      <c r="HN610" s="120"/>
      <c r="HX610" s="120"/>
    </row>
    <row xmlns:x14ac="http://schemas.microsoft.com/office/spreadsheetml/2009/9/ac" r="611" s="3" customFormat="true" x14ac:dyDescent="0.25">
      <c r="A611" s="386"/>
      <c r="B611" s="120"/>
      <c r="L611" s="120"/>
      <c r="V611" s="120"/>
      <c r="AF611" s="120"/>
      <c r="AP611" s="120"/>
      <c r="AZ611" s="120"/>
      <c r="BA611" s="120"/>
      <c r="BJ611" s="120"/>
      <c r="BT611" s="120"/>
      <c r="CD611" s="120"/>
      <c r="CN611" s="120"/>
      <c r="CX611" s="120"/>
      <c r="DH611" s="120"/>
      <c r="DR611" s="120"/>
      <c r="EB611" s="120"/>
      <c r="EL611" s="120"/>
      <c r="EV611" s="120"/>
      <c r="FF611" s="120"/>
      <c r="FP611" s="120"/>
      <c r="FZ611" s="120"/>
      <c r="GJ611" s="120"/>
      <c r="GT611" s="120"/>
      <c r="HD611" s="120"/>
      <c r="HN611" s="120"/>
      <c r="HX611" s="120"/>
    </row>
    <row xmlns:x14ac="http://schemas.microsoft.com/office/spreadsheetml/2009/9/ac" r="612" s="3" customFormat="true" x14ac:dyDescent="0.25">
      <c r="A612" s="386"/>
      <c r="B612" s="120"/>
      <c r="L612" s="120"/>
      <c r="V612" s="120"/>
      <c r="AF612" s="120"/>
      <c r="AP612" s="120"/>
      <c r="AZ612" s="120"/>
      <c r="BA612" s="120"/>
      <c r="BJ612" s="120"/>
      <c r="BT612" s="120"/>
      <c r="CD612" s="120"/>
      <c r="CN612" s="120"/>
      <c r="CX612" s="120"/>
      <c r="DH612" s="120"/>
      <c r="DR612" s="120"/>
      <c r="EB612" s="120"/>
      <c r="EL612" s="120"/>
      <c r="EV612" s="120"/>
      <c r="FF612" s="120"/>
      <c r="FP612" s="120"/>
      <c r="FZ612" s="120"/>
      <c r="GJ612" s="120"/>
      <c r="GT612" s="120"/>
      <c r="HD612" s="120"/>
      <c r="HN612" s="120"/>
      <c r="HX612" s="120"/>
    </row>
    <row xmlns:x14ac="http://schemas.microsoft.com/office/spreadsheetml/2009/9/ac" r="613" s="3" customFormat="true" x14ac:dyDescent="0.25">
      <c r="A613" s="386"/>
      <c r="B613" s="120"/>
      <c r="L613" s="120"/>
      <c r="V613" s="120"/>
      <c r="AF613" s="120"/>
      <c r="AP613" s="120"/>
      <c r="AZ613" s="120"/>
      <c r="BA613" s="120"/>
      <c r="BJ613" s="120"/>
      <c r="BT613" s="120"/>
      <c r="CD613" s="120"/>
      <c r="CN613" s="120"/>
      <c r="CX613" s="120"/>
      <c r="DH613" s="120"/>
      <c r="DR613" s="120"/>
      <c r="EB613" s="120"/>
      <c r="EL613" s="120"/>
      <c r="EV613" s="120"/>
      <c r="FF613" s="120"/>
      <c r="FP613" s="120"/>
      <c r="FZ613" s="120"/>
      <c r="GJ613" s="120"/>
      <c r="GT613" s="120"/>
      <c r="HD613" s="120"/>
      <c r="HN613" s="120"/>
      <c r="HX613" s="120"/>
    </row>
    <row xmlns:x14ac="http://schemas.microsoft.com/office/spreadsheetml/2009/9/ac" r="614" s="3" customFormat="true" x14ac:dyDescent="0.25">
      <c r="A614" s="386"/>
      <c r="B614" s="120"/>
      <c r="L614" s="120"/>
      <c r="V614" s="120"/>
      <c r="AF614" s="120"/>
      <c r="AP614" s="120"/>
      <c r="AZ614" s="120"/>
      <c r="BA614" s="120"/>
      <c r="BJ614" s="120"/>
      <c r="BT614" s="120"/>
      <c r="CD614" s="120"/>
      <c r="CN614" s="120"/>
      <c r="CX614" s="120"/>
      <c r="DH614" s="120"/>
      <c r="DR614" s="120"/>
      <c r="EB614" s="120"/>
      <c r="EL614" s="120"/>
      <c r="EV614" s="120"/>
      <c r="FF614" s="120"/>
      <c r="FP614" s="120"/>
      <c r="FZ614" s="120"/>
      <c r="GJ614" s="120"/>
      <c r="GT614" s="120"/>
      <c r="HD614" s="120"/>
      <c r="HN614" s="120"/>
      <c r="HX614" s="120"/>
    </row>
    <row xmlns:x14ac="http://schemas.microsoft.com/office/spreadsheetml/2009/9/ac" r="615" s="3" customFormat="true" x14ac:dyDescent="0.25">
      <c r="A615" s="386"/>
      <c r="B615" s="120"/>
      <c r="L615" s="120"/>
      <c r="V615" s="120"/>
      <c r="AF615" s="120"/>
      <c r="AP615" s="120"/>
      <c r="AZ615" s="120"/>
      <c r="BA615" s="120"/>
      <c r="BJ615" s="120"/>
      <c r="BT615" s="120"/>
      <c r="CD615" s="120"/>
      <c r="CN615" s="120"/>
      <c r="CX615" s="120"/>
      <c r="DH615" s="120"/>
      <c r="DR615" s="120"/>
      <c r="EB615" s="120"/>
      <c r="EL615" s="120"/>
      <c r="EV615" s="120"/>
      <c r="FF615" s="120"/>
      <c r="FP615" s="120"/>
      <c r="FZ615" s="120"/>
      <c r="GJ615" s="120"/>
      <c r="GT615" s="120"/>
      <c r="HD615" s="120"/>
      <c r="HN615" s="120"/>
      <c r="HX615" s="120"/>
    </row>
    <row xmlns:x14ac="http://schemas.microsoft.com/office/spreadsheetml/2009/9/ac" r="616" s="3" customFormat="true" x14ac:dyDescent="0.25">
      <c r="A616" s="386"/>
      <c r="B616" s="120"/>
      <c r="L616" s="120"/>
      <c r="V616" s="120"/>
      <c r="AF616" s="120"/>
      <c r="AP616" s="120"/>
      <c r="AZ616" s="120"/>
      <c r="BA616" s="120"/>
      <c r="BJ616" s="120"/>
      <c r="BT616" s="120"/>
      <c r="CD616" s="120"/>
      <c r="CN616" s="120"/>
      <c r="CX616" s="120"/>
      <c r="DH616" s="120"/>
      <c r="DR616" s="120"/>
      <c r="EB616" s="120"/>
      <c r="EL616" s="120"/>
      <c r="EV616" s="120"/>
      <c r="FF616" s="120"/>
      <c r="FP616" s="120"/>
      <c r="FZ616" s="120"/>
      <c r="GJ616" s="120"/>
      <c r="GT616" s="120"/>
      <c r="HD616" s="120"/>
      <c r="HN616" s="120"/>
      <c r="HX616" s="120"/>
    </row>
    <row xmlns:x14ac="http://schemas.microsoft.com/office/spreadsheetml/2009/9/ac" r="617" s="3" customFormat="true" x14ac:dyDescent="0.25">
      <c r="A617" s="386"/>
      <c r="B617" s="120"/>
      <c r="L617" s="120"/>
      <c r="V617" s="120"/>
      <c r="AF617" s="120"/>
      <c r="AP617" s="120"/>
      <c r="AZ617" s="120"/>
      <c r="BA617" s="120"/>
      <c r="BJ617" s="120"/>
      <c r="BT617" s="120"/>
      <c r="CD617" s="120"/>
      <c r="CN617" s="120"/>
      <c r="CX617" s="120"/>
      <c r="DH617" s="120"/>
      <c r="DR617" s="120"/>
      <c r="EB617" s="120"/>
      <c r="EL617" s="120"/>
      <c r="EV617" s="120"/>
      <c r="FF617" s="120"/>
      <c r="FP617" s="120"/>
      <c r="FZ617" s="120"/>
      <c r="GJ617" s="120"/>
      <c r="GT617" s="120"/>
      <c r="HD617" s="120"/>
      <c r="HN617" s="120"/>
      <c r="HX617" s="120"/>
    </row>
    <row xmlns:x14ac="http://schemas.microsoft.com/office/spreadsheetml/2009/9/ac" r="618" s="3" customFormat="true" x14ac:dyDescent="0.25">
      <c r="A618" s="386"/>
      <c r="B618" s="120"/>
      <c r="L618" s="120"/>
      <c r="V618" s="120"/>
      <c r="AF618" s="120"/>
      <c r="AP618" s="120"/>
      <c r="AZ618" s="120"/>
      <c r="BA618" s="120"/>
      <c r="BJ618" s="120"/>
      <c r="BT618" s="120"/>
      <c r="CD618" s="120"/>
      <c r="CN618" s="120"/>
      <c r="CX618" s="120"/>
      <c r="DH618" s="120"/>
      <c r="DR618" s="120"/>
      <c r="EB618" s="120"/>
      <c r="EL618" s="120"/>
      <c r="EV618" s="120"/>
      <c r="FF618" s="120"/>
      <c r="FP618" s="120"/>
      <c r="FZ618" s="120"/>
      <c r="GJ618" s="120"/>
      <c r="GT618" s="120"/>
      <c r="HD618" s="120"/>
      <c r="HN618" s="120"/>
      <c r="HX618" s="120"/>
    </row>
    <row xmlns:x14ac="http://schemas.microsoft.com/office/spreadsheetml/2009/9/ac" r="619" s="3" customFormat="true" x14ac:dyDescent="0.25">
      <c r="A619" s="386"/>
      <c r="B619" s="120"/>
      <c r="L619" s="120"/>
      <c r="V619" s="120"/>
      <c r="AF619" s="120"/>
      <c r="AP619" s="120"/>
      <c r="AZ619" s="120"/>
      <c r="BA619" s="120"/>
      <c r="BJ619" s="120"/>
      <c r="BT619" s="120"/>
      <c r="CD619" s="120"/>
      <c r="CN619" s="120"/>
      <c r="CX619" s="120"/>
      <c r="DH619" s="120"/>
      <c r="DR619" s="120"/>
      <c r="EB619" s="120"/>
      <c r="EL619" s="120"/>
      <c r="EV619" s="120"/>
      <c r="FF619" s="120"/>
      <c r="FP619" s="120"/>
      <c r="FZ619" s="120"/>
      <c r="GJ619" s="120"/>
      <c r="GT619" s="120"/>
      <c r="HD619" s="120"/>
      <c r="HN619" s="120"/>
      <c r="HX619" s="120"/>
    </row>
    <row xmlns:x14ac="http://schemas.microsoft.com/office/spreadsheetml/2009/9/ac" r="620" s="3" customFormat="true" x14ac:dyDescent="0.25">
      <c r="A620" s="386"/>
      <c r="B620" s="120"/>
      <c r="L620" s="120"/>
      <c r="V620" s="120"/>
      <c r="AF620" s="120"/>
      <c r="AP620" s="120"/>
      <c r="AZ620" s="120"/>
      <c r="BA620" s="120"/>
      <c r="BJ620" s="120"/>
      <c r="BT620" s="120"/>
      <c r="CD620" s="120"/>
      <c r="CN620" s="120"/>
      <c r="CX620" s="120"/>
      <c r="DH620" s="120"/>
      <c r="DR620" s="120"/>
      <c r="EB620" s="120"/>
      <c r="EL620" s="120"/>
      <c r="EV620" s="120"/>
      <c r="FF620" s="120"/>
      <c r="FP620" s="120"/>
      <c r="FZ620" s="120"/>
      <c r="GJ620" s="120"/>
      <c r="GT620" s="120"/>
      <c r="HD620" s="120"/>
      <c r="HN620" s="120"/>
      <c r="HX620" s="120"/>
    </row>
    <row xmlns:x14ac="http://schemas.microsoft.com/office/spreadsheetml/2009/9/ac" r="621" s="3" customFormat="true" x14ac:dyDescent="0.25">
      <c r="A621" s="386"/>
      <c r="B621" s="120"/>
      <c r="L621" s="120"/>
      <c r="V621" s="120"/>
      <c r="AF621" s="120"/>
      <c r="AP621" s="120"/>
      <c r="AZ621" s="120"/>
      <c r="BA621" s="120"/>
      <c r="BJ621" s="120"/>
      <c r="BT621" s="120"/>
      <c r="CD621" s="120"/>
      <c r="CN621" s="120"/>
      <c r="CX621" s="120"/>
      <c r="DH621" s="120"/>
      <c r="DR621" s="120"/>
      <c r="EB621" s="120"/>
      <c r="EL621" s="120"/>
      <c r="EV621" s="120"/>
      <c r="FF621" s="120"/>
      <c r="FP621" s="120"/>
      <c r="FZ621" s="120"/>
      <c r="GJ621" s="120"/>
      <c r="GT621" s="120"/>
      <c r="HD621" s="120"/>
      <c r="HN621" s="120"/>
      <c r="HX621" s="120"/>
    </row>
    <row xmlns:x14ac="http://schemas.microsoft.com/office/spreadsheetml/2009/9/ac" r="622" s="3" customFormat="true" x14ac:dyDescent="0.25">
      <c r="A622" s="386"/>
      <c r="B622" s="120"/>
      <c r="L622" s="120"/>
      <c r="V622" s="120"/>
      <c r="AF622" s="120"/>
      <c r="AP622" s="120"/>
      <c r="AZ622" s="120"/>
      <c r="BA622" s="120"/>
      <c r="BJ622" s="120"/>
      <c r="BT622" s="120"/>
      <c r="CD622" s="120"/>
      <c r="CN622" s="120"/>
      <c r="CX622" s="120"/>
      <c r="DH622" s="120"/>
      <c r="DR622" s="120"/>
      <c r="EB622" s="120"/>
      <c r="EL622" s="120"/>
      <c r="EV622" s="120"/>
      <c r="FF622" s="120"/>
      <c r="FP622" s="120"/>
      <c r="FZ622" s="120"/>
      <c r="GJ622" s="120"/>
      <c r="GT622" s="120"/>
      <c r="HD622" s="120"/>
      <c r="HN622" s="120"/>
      <c r="HX622" s="120"/>
    </row>
    <row xmlns:x14ac="http://schemas.microsoft.com/office/spreadsheetml/2009/9/ac" r="623" s="3" customFormat="true" x14ac:dyDescent="0.25">
      <c r="A623" s="386"/>
      <c r="B623" s="120"/>
      <c r="L623" s="120"/>
      <c r="V623" s="120"/>
      <c r="AF623" s="120"/>
      <c r="AP623" s="120"/>
      <c r="AZ623" s="120"/>
      <c r="BA623" s="120"/>
      <c r="BJ623" s="120"/>
      <c r="BT623" s="120"/>
      <c r="CD623" s="120"/>
      <c r="CN623" s="120"/>
      <c r="CX623" s="120"/>
      <c r="DH623" s="120"/>
      <c r="DR623" s="120"/>
      <c r="EB623" s="120"/>
      <c r="EL623" s="120"/>
      <c r="EV623" s="120"/>
      <c r="FF623" s="120"/>
      <c r="FP623" s="120"/>
      <c r="FZ623" s="120"/>
      <c r="GJ623" s="120"/>
      <c r="GT623" s="120"/>
      <c r="HD623" s="120"/>
      <c r="HN623" s="120"/>
      <c r="HX623" s="120"/>
    </row>
    <row xmlns:x14ac="http://schemas.microsoft.com/office/spreadsheetml/2009/9/ac" r="624" s="3" customFormat="true" x14ac:dyDescent="0.25">
      <c r="A624" s="386"/>
      <c r="B624" s="120"/>
      <c r="L624" s="120"/>
      <c r="V624" s="120"/>
      <c r="AF624" s="120"/>
      <c r="AP624" s="120"/>
      <c r="AZ624" s="120"/>
      <c r="BA624" s="120"/>
      <c r="BJ624" s="120"/>
      <c r="BT624" s="120"/>
      <c r="CD624" s="120"/>
      <c r="CN624" s="120"/>
      <c r="CX624" s="120"/>
      <c r="DH624" s="120"/>
      <c r="DR624" s="120"/>
      <c r="EB624" s="120"/>
      <c r="EL624" s="120"/>
      <c r="EV624" s="120"/>
      <c r="FF624" s="120"/>
      <c r="FP624" s="120"/>
      <c r="FZ624" s="120"/>
      <c r="GJ624" s="120"/>
      <c r="GT624" s="120"/>
      <c r="HD624" s="120"/>
      <c r="HN624" s="120"/>
      <c r="HX624" s="120"/>
    </row>
    <row xmlns:x14ac="http://schemas.microsoft.com/office/spreadsheetml/2009/9/ac" r="625" s="3" customFormat="true" x14ac:dyDescent="0.25">
      <c r="A625" s="386"/>
      <c r="B625" s="120"/>
      <c r="L625" s="120"/>
      <c r="V625" s="120"/>
      <c r="AF625" s="120"/>
      <c r="AP625" s="120"/>
      <c r="AZ625" s="120"/>
      <c r="BA625" s="120"/>
      <c r="BJ625" s="120"/>
      <c r="BT625" s="120"/>
      <c r="CD625" s="120"/>
      <c r="CN625" s="120"/>
      <c r="CX625" s="120"/>
      <c r="DH625" s="120"/>
      <c r="DR625" s="120"/>
      <c r="EB625" s="120"/>
      <c r="EL625" s="120"/>
      <c r="EV625" s="120"/>
      <c r="FF625" s="120"/>
      <c r="FP625" s="120"/>
      <c r="FZ625" s="120"/>
      <c r="GJ625" s="120"/>
      <c r="GT625" s="120"/>
      <c r="HD625" s="120"/>
      <c r="HN625" s="120"/>
      <c r="HX625" s="120"/>
    </row>
    <row xmlns:x14ac="http://schemas.microsoft.com/office/spreadsheetml/2009/9/ac" r="626" s="3" customFormat="true" x14ac:dyDescent="0.25">
      <c r="A626" s="386"/>
      <c r="B626" s="120"/>
      <c r="L626" s="120"/>
      <c r="V626" s="120"/>
      <c r="AF626" s="120"/>
      <c r="AP626" s="120"/>
      <c r="AZ626" s="120"/>
      <c r="BA626" s="120"/>
      <c r="BJ626" s="120"/>
      <c r="BT626" s="120"/>
      <c r="CD626" s="120"/>
      <c r="CN626" s="120"/>
      <c r="CX626" s="120"/>
      <c r="DH626" s="120"/>
      <c r="DR626" s="120"/>
      <c r="EB626" s="120"/>
      <c r="EL626" s="120"/>
      <c r="EV626" s="120"/>
      <c r="FF626" s="120"/>
      <c r="FP626" s="120"/>
      <c r="FZ626" s="120"/>
      <c r="GJ626" s="120"/>
      <c r="GT626" s="120"/>
      <c r="HD626" s="120"/>
      <c r="HN626" s="120"/>
      <c r="HX626" s="120"/>
    </row>
    <row xmlns:x14ac="http://schemas.microsoft.com/office/spreadsheetml/2009/9/ac" r="627" s="3" customFormat="true" x14ac:dyDescent="0.25">
      <c r="A627" s="386"/>
      <c r="B627" s="120"/>
      <c r="L627" s="120"/>
      <c r="V627" s="120"/>
      <c r="AF627" s="120"/>
      <c r="AP627" s="120"/>
      <c r="AZ627" s="120"/>
      <c r="BA627" s="120"/>
      <c r="BJ627" s="120"/>
      <c r="BT627" s="120"/>
      <c r="CD627" s="120"/>
      <c r="CN627" s="120"/>
      <c r="CX627" s="120"/>
      <c r="DH627" s="120"/>
      <c r="DR627" s="120"/>
      <c r="EB627" s="120"/>
      <c r="EL627" s="120"/>
      <c r="EV627" s="120"/>
      <c r="FF627" s="120"/>
      <c r="FP627" s="120"/>
      <c r="FZ627" s="120"/>
      <c r="GJ627" s="120"/>
      <c r="GT627" s="120"/>
      <c r="HD627" s="120"/>
      <c r="HN627" s="120"/>
      <c r="HX627" s="120"/>
    </row>
    <row xmlns:x14ac="http://schemas.microsoft.com/office/spreadsheetml/2009/9/ac" r="628" s="3" customFormat="true" x14ac:dyDescent="0.25">
      <c r="A628" s="386"/>
      <c r="B628" s="120"/>
      <c r="L628" s="120"/>
      <c r="V628" s="120"/>
      <c r="AF628" s="120"/>
      <c r="AP628" s="120"/>
      <c r="AZ628" s="120"/>
      <c r="BA628" s="120"/>
      <c r="BJ628" s="120"/>
      <c r="BT628" s="120"/>
      <c r="CD628" s="120"/>
      <c r="CN628" s="120"/>
      <c r="CX628" s="120"/>
      <c r="DH628" s="120"/>
      <c r="DR628" s="120"/>
      <c r="EB628" s="120"/>
      <c r="EL628" s="120"/>
      <c r="EV628" s="120"/>
      <c r="FF628" s="120"/>
      <c r="FP628" s="120"/>
      <c r="FZ628" s="120"/>
      <c r="GJ628" s="120"/>
      <c r="GT628" s="120"/>
      <c r="HD628" s="120"/>
      <c r="HN628" s="120"/>
      <c r="HX628" s="120"/>
    </row>
    <row xmlns:x14ac="http://schemas.microsoft.com/office/spreadsheetml/2009/9/ac" r="629" s="3" customFormat="true" x14ac:dyDescent="0.25">
      <c r="A629" s="386"/>
      <c r="B629" s="120"/>
      <c r="L629" s="120"/>
      <c r="V629" s="120"/>
      <c r="AF629" s="120"/>
      <c r="AP629" s="120"/>
      <c r="AZ629" s="120"/>
      <c r="BA629" s="120"/>
      <c r="BJ629" s="120"/>
      <c r="BT629" s="120"/>
      <c r="CD629" s="120"/>
      <c r="CN629" s="120"/>
      <c r="CX629" s="120"/>
      <c r="DH629" s="120"/>
      <c r="DR629" s="120"/>
      <c r="EB629" s="120"/>
      <c r="EL629" s="120"/>
      <c r="EV629" s="120"/>
      <c r="FF629" s="120"/>
      <c r="FP629" s="120"/>
      <c r="FZ629" s="120"/>
      <c r="GJ629" s="120"/>
      <c r="GT629" s="120"/>
      <c r="HD629" s="120"/>
      <c r="HN629" s="120"/>
      <c r="HX629" s="120"/>
    </row>
    <row xmlns:x14ac="http://schemas.microsoft.com/office/spreadsheetml/2009/9/ac" r="630" s="3" customFormat="true" x14ac:dyDescent="0.25">
      <c r="A630" s="386"/>
      <c r="B630" s="120"/>
      <c r="L630" s="120"/>
      <c r="V630" s="120"/>
      <c r="AF630" s="120"/>
      <c r="AP630" s="120"/>
      <c r="AZ630" s="120"/>
      <c r="BA630" s="120"/>
      <c r="BJ630" s="120"/>
      <c r="BT630" s="120"/>
      <c r="CD630" s="120"/>
      <c r="CN630" s="120"/>
      <c r="CX630" s="120"/>
      <c r="DH630" s="120"/>
      <c r="DR630" s="120"/>
      <c r="EB630" s="120"/>
      <c r="EL630" s="120"/>
      <c r="EV630" s="120"/>
      <c r="FF630" s="120"/>
      <c r="FP630" s="120"/>
      <c r="FZ630" s="120"/>
      <c r="GJ630" s="120"/>
      <c r="GT630" s="120"/>
      <c r="HD630" s="120"/>
      <c r="HN630" s="120"/>
      <c r="HX630" s="120"/>
    </row>
    <row xmlns:x14ac="http://schemas.microsoft.com/office/spreadsheetml/2009/9/ac" r="631" s="3" customFormat="true" x14ac:dyDescent="0.25">
      <c r="A631" s="386"/>
      <c r="B631" s="120"/>
      <c r="L631" s="120"/>
      <c r="V631" s="120"/>
      <c r="AF631" s="120"/>
      <c r="AP631" s="120"/>
      <c r="AZ631" s="120"/>
      <c r="BA631" s="120"/>
      <c r="BJ631" s="120"/>
      <c r="BT631" s="120"/>
      <c r="CD631" s="120"/>
      <c r="CN631" s="120"/>
      <c r="CX631" s="120"/>
      <c r="DH631" s="120"/>
      <c r="DR631" s="120"/>
      <c r="EB631" s="120"/>
      <c r="EL631" s="120"/>
      <c r="EV631" s="120"/>
      <c r="FF631" s="120"/>
      <c r="FP631" s="120"/>
      <c r="FZ631" s="120"/>
      <c r="GJ631" s="120"/>
      <c r="GT631" s="120"/>
      <c r="HD631" s="120"/>
      <c r="HN631" s="120"/>
      <c r="HX631" s="120"/>
    </row>
    <row xmlns:x14ac="http://schemas.microsoft.com/office/spreadsheetml/2009/9/ac" r="632" s="3" customFormat="true" x14ac:dyDescent="0.25">
      <c r="A632" s="386"/>
      <c r="B632" s="120"/>
      <c r="L632" s="120"/>
      <c r="V632" s="120"/>
      <c r="AF632" s="120"/>
      <c r="AP632" s="120"/>
      <c r="AZ632" s="120"/>
      <c r="BA632" s="120"/>
      <c r="BJ632" s="120"/>
      <c r="BT632" s="120"/>
      <c r="CD632" s="120"/>
      <c r="CN632" s="120"/>
      <c r="CX632" s="120"/>
      <c r="DH632" s="120"/>
      <c r="DR632" s="120"/>
      <c r="EB632" s="120"/>
      <c r="EL632" s="120"/>
      <c r="EV632" s="120"/>
      <c r="FF632" s="120"/>
      <c r="FP632" s="120"/>
      <c r="FZ632" s="120"/>
      <c r="GJ632" s="120"/>
      <c r="GT632" s="120"/>
      <c r="HD632" s="120"/>
      <c r="HN632" s="120"/>
      <c r="HX632" s="120"/>
    </row>
    <row xmlns:x14ac="http://schemas.microsoft.com/office/spreadsheetml/2009/9/ac" r="633" s="3" customFormat="true" x14ac:dyDescent="0.25">
      <c r="A633" s="386"/>
      <c r="B633" s="120"/>
      <c r="L633" s="120"/>
      <c r="V633" s="120"/>
      <c r="AF633" s="120"/>
      <c r="AP633" s="120"/>
      <c r="AZ633" s="120"/>
      <c r="BA633" s="120"/>
      <c r="BJ633" s="120"/>
      <c r="BT633" s="120"/>
      <c r="CD633" s="120"/>
      <c r="CN633" s="120"/>
      <c r="CX633" s="120"/>
      <c r="DH633" s="120"/>
      <c r="DR633" s="120"/>
      <c r="EB633" s="120"/>
      <c r="EL633" s="120"/>
      <c r="EV633" s="120"/>
      <c r="FF633" s="120"/>
      <c r="FP633" s="120"/>
      <c r="FZ633" s="120"/>
      <c r="GJ633" s="120"/>
      <c r="GT633" s="120"/>
      <c r="HD633" s="120"/>
      <c r="HN633" s="120"/>
      <c r="HX633" s="120"/>
    </row>
    <row xmlns:x14ac="http://schemas.microsoft.com/office/spreadsheetml/2009/9/ac" r="634" s="3" customFormat="true" x14ac:dyDescent="0.25">
      <c r="A634" s="386"/>
      <c r="B634" s="120"/>
      <c r="L634" s="120"/>
      <c r="V634" s="120"/>
      <c r="AF634" s="120"/>
      <c r="AP634" s="120"/>
      <c r="AZ634" s="120"/>
      <c r="BA634" s="120"/>
      <c r="BJ634" s="120"/>
      <c r="BT634" s="120"/>
      <c r="CD634" s="120"/>
      <c r="CN634" s="120"/>
      <c r="CX634" s="120"/>
      <c r="DH634" s="120"/>
      <c r="DR634" s="120"/>
      <c r="EB634" s="120"/>
      <c r="EL634" s="120"/>
      <c r="EV634" s="120"/>
      <c r="FF634" s="120"/>
      <c r="FP634" s="120"/>
      <c r="FZ634" s="120"/>
      <c r="GJ634" s="120"/>
      <c r="GT634" s="120"/>
      <c r="HD634" s="120"/>
      <c r="HN634" s="120"/>
      <c r="HX634" s="120"/>
    </row>
    <row xmlns:x14ac="http://schemas.microsoft.com/office/spreadsheetml/2009/9/ac" r="635" s="3" customFormat="true" x14ac:dyDescent="0.25">
      <c r="A635" s="386"/>
      <c r="B635" s="120"/>
      <c r="L635" s="120"/>
      <c r="V635" s="120"/>
      <c r="AF635" s="120"/>
      <c r="AP635" s="120"/>
      <c r="AZ635" s="120"/>
      <c r="BA635" s="120"/>
      <c r="BJ635" s="120"/>
      <c r="BT635" s="120"/>
      <c r="CD635" s="120"/>
      <c r="CN635" s="120"/>
      <c r="CX635" s="120"/>
      <c r="DH635" s="120"/>
      <c r="DR635" s="120"/>
      <c r="EB635" s="120"/>
      <c r="EL635" s="120"/>
      <c r="EV635" s="120"/>
      <c r="FF635" s="120"/>
      <c r="FP635" s="120"/>
      <c r="FZ635" s="120"/>
      <c r="GJ635" s="120"/>
      <c r="GT635" s="120"/>
      <c r="HD635" s="120"/>
      <c r="HN635" s="120"/>
      <c r="HX635" s="120"/>
    </row>
    <row xmlns:x14ac="http://schemas.microsoft.com/office/spreadsheetml/2009/9/ac" r="636" s="3" customFormat="true" x14ac:dyDescent="0.25">
      <c r="A636" s="386"/>
      <c r="B636" s="120"/>
      <c r="L636" s="120"/>
      <c r="V636" s="120"/>
      <c r="AF636" s="120"/>
      <c r="AP636" s="120"/>
      <c r="AZ636" s="120"/>
      <c r="BA636" s="120"/>
      <c r="BJ636" s="120"/>
      <c r="BT636" s="120"/>
      <c r="CD636" s="120"/>
      <c r="CN636" s="120"/>
      <c r="CX636" s="120"/>
      <c r="DH636" s="120"/>
      <c r="DR636" s="120"/>
      <c r="EB636" s="120"/>
      <c r="EL636" s="120"/>
      <c r="EV636" s="120"/>
      <c r="FF636" s="120"/>
      <c r="FP636" s="120"/>
      <c r="FZ636" s="120"/>
      <c r="GJ636" s="120"/>
      <c r="GT636" s="120"/>
      <c r="HD636" s="120"/>
      <c r="HN636" s="120"/>
      <c r="HX636" s="120"/>
    </row>
    <row xmlns:x14ac="http://schemas.microsoft.com/office/spreadsheetml/2009/9/ac" r="637" s="3" customFormat="true" x14ac:dyDescent="0.25">
      <c r="A637" s="386"/>
      <c r="B637" s="120"/>
      <c r="L637" s="120"/>
      <c r="V637" s="120"/>
      <c r="AF637" s="120"/>
      <c r="AP637" s="120"/>
      <c r="AZ637" s="120"/>
      <c r="BA637" s="120"/>
      <c r="BJ637" s="120"/>
      <c r="BT637" s="120"/>
      <c r="CD637" s="120"/>
      <c r="CN637" s="120"/>
      <c r="CX637" s="120"/>
      <c r="DH637" s="120"/>
      <c r="DR637" s="120"/>
      <c r="EB637" s="120"/>
      <c r="EL637" s="120"/>
      <c r="EV637" s="120"/>
      <c r="FF637" s="120"/>
      <c r="FP637" s="120"/>
      <c r="FZ637" s="120"/>
      <c r="GJ637" s="120"/>
      <c r="GT637" s="120"/>
      <c r="HD637" s="120"/>
      <c r="HN637" s="120"/>
      <c r="HX637" s="120"/>
    </row>
  </sheetData>
  <mergeCells count="4">
    <mergeCell ref="C26:I26"/>
    <mergeCell ref="BA26:BG26"/>
    <mergeCell ref="M26:S26"/>
    <mergeCell ref="A2:A3"/>
  </mergeCells>
  <hyperlinks>
    <hyperlink ref="A4" location="myrangeW0" display="myrangeW0"/>
    <hyperlink ref="A5" location="myrangeW1" display="myrangeW1"/>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1" customWidth="true"/>
    <col min="3" max="3" width="29.75" customWidth="true"/>
    <col min="4" max="9" width="7.875" customWidth="true"/>
    <col min="10" max="11" width="1.125" customWidth="true"/>
    <col min="12" max="12" width="24.625" style="121" customWidth="true"/>
    <col min="13" max="13" width="29.75" customWidth="true"/>
    <col min="14" max="19" width="7.875" customWidth="true"/>
    <col min="20" max="21" width="1.125" customWidth="true"/>
    <col min="22" max="22" width="24.625" style="121" customWidth="true"/>
    <col min="23" max="23" width="29.75" customWidth="true"/>
    <col min="24" max="29" width="7.875" customWidth="true"/>
    <col min="30" max="31" width="1.125" customWidth="true"/>
    <col min="32" max="32" width="24.625" style="121" customWidth="true"/>
    <col min="33" max="33" width="29.75" customWidth="true"/>
    <col min="34" max="39" width="7.875" customWidth="true"/>
    <col min="40" max="41" width="1.125" customWidth="true"/>
    <col min="42" max="42" width="24.625" style="121" customWidth="true"/>
    <col min="43" max="43" width="29.75" customWidth="true"/>
    <col min="44" max="49" width="7.875" customWidth="true"/>
    <col min="50" max="51" width="1.125" customWidth="true"/>
    <col min="52" max="52" width="24.625" style="121" customWidth="true"/>
    <col min="53" max="53" width="29.75" style="121" customWidth="true"/>
    <col min="54" max="59" width="7.875" customWidth="true"/>
    <col min="60" max="61" width="1.125" customWidth="true"/>
    <col min="62" max="62" width="24.625" style="121" customWidth="true"/>
    <col min="63" max="63" width="29.75" customWidth="true"/>
    <col min="64" max="69" width="7.875" customWidth="true"/>
    <col min="70" max="71" width="1.125" customWidth="true"/>
    <col min="72" max="72" width="24.625" style="121" customWidth="true"/>
    <col min="73" max="73" width="29.75" customWidth="true"/>
    <col min="74" max="79" width="7.875" customWidth="true"/>
    <col min="80" max="81" width="1.125" customWidth="true"/>
    <col min="82" max="82" width="24.625" style="121" customWidth="true"/>
    <col min="83" max="83" width="29.75" customWidth="true"/>
    <col min="84" max="89" width="7.875" customWidth="true"/>
    <col min="90" max="91" width="1.125" customWidth="true"/>
    <col min="92" max="92" width="24.625" style="121" customWidth="true"/>
    <col min="93" max="93" width="29.75" customWidth="true"/>
    <col min="94" max="99" width="7.875" customWidth="true"/>
    <col min="100" max="101" width="1.125" customWidth="true"/>
    <col min="102" max="102" width="24.625" style="121" customWidth="true"/>
    <col min="103" max="103" width="29.75" customWidth="true"/>
    <col min="104" max="109" width="7.875" customWidth="true"/>
    <col min="110" max="111" width="1.125" customWidth="true"/>
    <col min="112" max="112" width="24.625" style="121" customWidth="true"/>
    <col min="113" max="113" width="29.75" customWidth="true"/>
    <col min="114" max="119" width="7.875" customWidth="true"/>
    <col min="120" max="121" width="1.125" customWidth="true"/>
    <col min="122" max="122" width="24.625" style="121" customWidth="true"/>
    <col min="123" max="123" width="29.75" customWidth="true"/>
    <col min="124" max="129" width="7.875" customWidth="true"/>
    <col min="130" max="131" width="1.125" customWidth="true"/>
    <col min="132" max="132" width="24.625" style="121" customWidth="true"/>
    <col min="133" max="133" width="29.75" customWidth="true"/>
    <col min="134" max="139" width="7.875" customWidth="true"/>
    <col min="140" max="141" width="1.125" customWidth="true"/>
    <col min="142" max="142" width="24.625" style="121" customWidth="true"/>
    <col min="143" max="143" width="29.75" customWidth="true"/>
    <col min="144" max="149" width="7.875" customWidth="true"/>
    <col min="150" max="151" width="1.125" customWidth="true"/>
    <col min="152" max="152" width="24.625" style="121" customWidth="true"/>
    <col min="153" max="153" width="29.75" customWidth="true"/>
    <col min="154" max="159" width="7.875" customWidth="true"/>
    <col min="160" max="161" width="1.125" customWidth="true"/>
    <col min="162" max="162" width="24.625" style="121" customWidth="true"/>
    <col min="163" max="163" width="29.75" customWidth="true"/>
    <col min="164" max="169" width="7.875" customWidth="true"/>
    <col min="170" max="171" width="1.125" customWidth="true"/>
    <col min="172" max="172" width="24.625" style="121" customWidth="true"/>
    <col min="173" max="173" width="29.75" customWidth="true"/>
    <col min="174" max="179" width="7.875" customWidth="true"/>
    <col min="180" max="181" width="1.125" customWidth="true"/>
    <col min="182" max="182" width="24.625" style="121" customWidth="true"/>
    <col min="183" max="183" width="29.75" customWidth="true"/>
    <col min="184" max="189" width="7.875" customWidth="true"/>
    <col min="190" max="191" width="1.125" customWidth="true"/>
    <col min="192" max="192" width="24.625" style="121" customWidth="true"/>
    <col min="193" max="193" width="29.75" customWidth="true"/>
    <col min="194" max="199" width="7.875" customWidth="true"/>
    <col min="200" max="201" width="1.125" customWidth="true"/>
    <col min="202" max="202" width="24.625" style="121" customWidth="true"/>
    <col min="203" max="203" width="29.75" customWidth="true"/>
    <col min="204" max="209" width="7.875" customWidth="true"/>
    <col min="210" max="211" width="1.125" customWidth="true"/>
    <col min="212" max="212" width="24.625" style="121" customWidth="true"/>
    <col min="213" max="213" width="29.75" customWidth="true"/>
    <col min="214" max="219" width="7.875" customWidth="true"/>
    <col min="220" max="221" width="1.125" customWidth="true"/>
    <col min="222" max="222" width="24.625" style="121" customWidth="true"/>
    <col min="223" max="223" width="29.75" customWidth="true"/>
    <col min="224" max="229" width="7.875" customWidth="true"/>
    <col min="230" max="231" width="1.125" customWidth="true"/>
    <col min="232" max="232" width="24.625" style="121" customWidth="true"/>
    <col min="233" max="233" width="29.75" customWidth="true"/>
    <col min="234" max="239" width="7.875" customWidth="true"/>
    <col min="240" max="241" width="1.125" customWidth="true"/>
  </cols>
  <sheetData>
    <row xmlns:x14ac="http://schemas.microsoft.com/office/spreadsheetml/2009/9/ac" r="1" s="321" customFormat="true" ht="30" customHeight="true" x14ac:dyDescent="0.25">
      <c r="B1" s="337" t="s">
        <v>22</v>
      </c>
      <c r="C1" s="557" t="s">
        <v>236</v>
      </c>
      <c r="D1" s="318" t="s">
        <v>163</v>
      </c>
      <c r="E1" s="318"/>
      <c r="F1" s="318"/>
      <c r="G1" s="318"/>
      <c r="H1" s="318"/>
      <c r="I1" s="336"/>
      <c r="J1" s="319"/>
      <c r="K1" s="320"/>
      <c r="L1" s="337" t="s">
        <v>22</v>
      </c>
      <c r="M1" s="557" t="s">
        <v>237</v>
      </c>
      <c r="N1" s="318" t="s">
        <v>163</v>
      </c>
      <c r="O1" s="318"/>
      <c r="P1" s="318"/>
      <c r="Q1" s="318"/>
      <c r="R1" s="318"/>
      <c r="S1" s="336"/>
      <c r="T1" s="319"/>
      <c r="U1" s="320"/>
    </row>
    <row xmlns:x14ac="http://schemas.microsoft.com/office/spreadsheetml/2009/9/ac" r="2" s="321" customFormat="true" ht="30" customHeight="true" x14ac:dyDescent="0.25">
      <c r="A2" s="572" t="s">
        <v>255</v>
      </c>
      <c r="B2" s="324" t="s">
        <v>234</v>
      </c>
      <c r="C2" s="267" t="s">
        <v>162</v>
      </c>
      <c r="D2" s="267" t="s">
        <v>199</v>
      </c>
      <c r="E2" s="325"/>
      <c r="F2" s="325"/>
      <c r="G2" s="325"/>
      <c r="H2" s="325"/>
      <c r="I2" s="326"/>
      <c r="J2" s="322" t="s">
        <v>238</v>
      </c>
      <c r="K2" s="368"/>
      <c r="L2" s="324" t="s">
        <v>235</v>
      </c>
      <c r="M2" s="267" t="s">
        <v>161</v>
      </c>
      <c r="N2" s="267" t="s">
        <v>164</v>
      </c>
      <c r="O2" s="325"/>
      <c r="P2" s="325"/>
      <c r="Q2" s="325"/>
      <c r="R2" s="325"/>
      <c r="S2" s="326"/>
      <c r="T2" s="322" t="s">
        <v>238</v>
      </c>
      <c r="U2" s="323"/>
    </row>
    <row xmlns:x14ac="http://schemas.microsoft.com/office/spreadsheetml/2009/9/ac" r="3" s="260" customFormat="true" ht="18" customHeight="true" x14ac:dyDescent="0.25">
      <c r="A3" s="572"/>
      <c r="B3" s="367" t="s">
        <v>191</v>
      </c>
      <c r="C3" s="269" t="s">
        <v>56</v>
      </c>
      <c r="D3" s="270" t="s">
        <v>7</v>
      </c>
      <c r="E3" s="271" t="s">
        <v>1</v>
      </c>
      <c r="F3" s="271" t="s">
        <v>2</v>
      </c>
      <c r="G3" s="271" t="s">
        <v>16</v>
      </c>
      <c r="H3" s="271" t="s">
        <v>17</v>
      </c>
      <c r="I3" s="272" t="s">
        <v>18</v>
      </c>
      <c r="J3" s="258"/>
      <c r="K3" s="273"/>
      <c r="L3" s="367" t="s">
        <v>191</v>
      </c>
      <c r="M3" s="269" t="s">
        <v>56</v>
      </c>
      <c r="N3" s="270" t="s">
        <v>7</v>
      </c>
      <c r="O3" s="271" t="s">
        <v>1</v>
      </c>
      <c r="P3" s="271" t="s">
        <v>2</v>
      </c>
      <c r="Q3" s="271" t="s">
        <v>16</v>
      </c>
      <c r="R3" s="271" t="s">
        <v>17</v>
      </c>
      <c r="S3" s="272" t="s">
        <v>18</v>
      </c>
      <c r="T3" s="258"/>
      <c r="U3" s="273"/>
      <c r="V3" s="259"/>
      <c r="AF3" s="259"/>
      <c r="AP3" s="259"/>
      <c r="AZ3" s="259"/>
      <c r="BA3" s="259"/>
      <c r="BB3" s="251"/>
      <c r="BC3" s="251"/>
      <c r="BD3" s="251"/>
      <c r="BE3" s="251"/>
      <c r="BF3" s="251"/>
      <c r="BG3" s="251"/>
      <c r="BJ3" s="259"/>
      <c r="BT3" s="259"/>
      <c r="CD3" s="259"/>
      <c r="CN3" s="259"/>
      <c r="CX3" s="259"/>
      <c r="DH3" s="259"/>
      <c r="DR3" s="259"/>
      <c r="EB3" s="259"/>
      <c r="EL3" s="259"/>
      <c r="EV3" s="259"/>
      <c r="FF3" s="259"/>
      <c r="FP3" s="259"/>
      <c r="FZ3" s="259"/>
      <c r="GJ3" s="259"/>
      <c r="GT3" s="259"/>
      <c r="HD3" s="259"/>
      <c r="HN3" s="259"/>
      <c r="HX3" s="259"/>
    </row>
    <row xmlns:x14ac="http://schemas.microsoft.com/office/spreadsheetml/2009/9/ac" r="4" s="4" customFormat="true" x14ac:dyDescent="0.25">
      <c r="A4" s="389" t="str">
        <f>IF(ISBLANK('Data Summary'!A6),"",'Data Summary'!A6)</f>
        <v>MNG_2016_UIS</v>
      </c>
      <c r="B4" s="114"/>
      <c r="C4" s="15" t="s">
        <v>3</v>
      </c>
      <c r="D4" s="9" t="str">
        <f t="shared" ref="D4:I4" si="0">IF(COUNTA(D14)=0,"",D14)</f>
        <v/>
      </c>
      <c r="E4" s="9" t="str">
        <f t="shared" si="0"/>
        <v/>
      </c>
      <c r="F4" s="9" t="str">
        <f t="shared" si="0"/>
        <v/>
      </c>
      <c r="G4" s="9" t="str">
        <f t="shared" si="0"/>
        <v/>
      </c>
      <c r="H4" s="9" t="str">
        <f t="shared" si="0"/>
        <v/>
      </c>
      <c r="I4" s="28" t="str">
        <f t="shared" si="0"/>
        <v/>
      </c>
      <c r="J4" s="23"/>
      <c r="K4" s="17"/>
      <c r="L4" s="114"/>
      <c r="M4" s="15" t="s">
        <v>3</v>
      </c>
      <c r="N4" s="9">
        <f t="shared" ref="N4:S4" si="1">IF(COUNTA(N14)=0,"",N14)</f>
        <v>0</v>
      </c>
      <c r="O4" s="9">
        <f t="shared" si="1"/>
        <v>0</v>
      </c>
      <c r="P4" s="9">
        <f t="shared" si="1"/>
        <v>0</v>
      </c>
      <c r="Q4" s="9" t="str">
        <f t="shared" si="1"/>
        <v/>
      </c>
      <c r="R4" s="9">
        <f t="shared" si="1"/>
        <v>0</v>
      </c>
      <c r="S4" s="28">
        <f t="shared" si="1"/>
        <v>0</v>
      </c>
      <c r="T4" s="23"/>
      <c r="U4" s="17"/>
      <c r="V4" s="122"/>
      <c r="AF4" s="122"/>
      <c r="AP4" s="122"/>
      <c r="AZ4" s="122"/>
      <c r="BA4" s="122"/>
      <c r="BB4" s="141"/>
      <c r="BC4" s="141"/>
      <c r="BD4" s="141"/>
      <c r="BE4" s="141"/>
      <c r="BF4" s="141"/>
      <c r="BG4" s="141"/>
      <c r="BJ4" s="122"/>
      <c r="BT4" s="122"/>
      <c r="CD4" s="122"/>
      <c r="CN4" s="122"/>
      <c r="CX4" s="122"/>
      <c r="DH4" s="122"/>
      <c r="DR4" s="122"/>
      <c r="EB4" s="122"/>
      <c r="EL4" s="122"/>
      <c r="EV4" s="122"/>
      <c r="FF4" s="122"/>
      <c r="FP4" s="122"/>
      <c r="FZ4" s="122"/>
      <c r="GJ4" s="122"/>
      <c r="GT4" s="122"/>
      <c r="HD4" s="122"/>
      <c r="HN4" s="122"/>
      <c r="HX4" s="122"/>
    </row>
    <row xmlns:x14ac="http://schemas.microsoft.com/office/spreadsheetml/2009/9/ac" r="5" s="4" customFormat="true" x14ac:dyDescent="0.25">
      <c r="A5" s="389" t="str">
        <f ca="true">IF(ISBLANK('Data Summary'!A7),"",'Data Summary'!A7)</f>
        <v>MNG_2017_SUR</v>
      </c>
      <c r="B5" s="114"/>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c r="I5" s="28"/>
      <c r="J5" s="23"/>
      <c r="K5" s="17"/>
      <c r="L5" s="114"/>
      <c r="M5" s="15" t="s">
        <v>0</v>
      </c>
      <c r="N5" s="9">
        <f>IF((COUNTA(N15:N26)=0)+(COUNTA(N14)=0),"",100-N14-SUMPRODUCT(M15:M26,N15:N26))</f>
        <v>15.649999999999991</v>
      </c>
      <c r="O5" s="9">
        <f>IF((COUNTA(O15:O26)=0)+(COUNTA(O14)=0),"",100-O14-SUMPRODUCT(M15:M26,O15:O26))</f>
        <v>0</v>
      </c>
      <c r="P5" s="9">
        <f>IF((COUNTA(P15:P26)=0)+(COUNTA(P14)=0),"",100-P14-SUMPRODUCT(M15:M26,P15:P26))</f>
        <v>24.349999999999994</v>
      </c>
      <c r="Q5" s="9" t="str">
        <f>IF((COUNTA(Q15:Q26)=0)+(COUNTA(Q14)=0),"",100-Q14-SUMPRODUCT(M15:M26,Q15:Q26))</f>
        <v/>
      </c>
      <c r="R5" s="9">
        <f>IF((COUNTA(R15:R26)=0)+(COUNTA(R14)=0),"",100-R14-SUMPRODUCT(M15:M26,R15:R26))</f>
        <v>14.25</v>
      </c>
      <c r="S5" s="28">
        <f>IF((COUNTA(S15:S26)=0)+(COUNTA(S14)=0),"",100-S14-SUMPRODUCT(M15:M26,S15:S26))</f>
        <v>15.049999999999997</v>
      </c>
      <c r="T5" s="23"/>
      <c r="U5" s="17"/>
      <c r="V5" s="122"/>
      <c r="AF5" s="122"/>
      <c r="AP5" s="122"/>
      <c r="AZ5" s="122"/>
      <c r="BA5" s="122"/>
      <c r="BB5" s="141"/>
      <c r="BC5" s="141"/>
      <c r="BD5" s="141"/>
      <c r="BE5" s="141"/>
      <c r="BF5" s="141"/>
      <c r="BG5" s="141"/>
      <c r="BJ5" s="122"/>
      <c r="BT5" s="122"/>
      <c r="CD5" s="122"/>
      <c r="CN5" s="122"/>
      <c r="CX5" s="122"/>
      <c r="DH5" s="122"/>
      <c r="DR5" s="122"/>
      <c r="EB5" s="122"/>
      <c r="EL5" s="122"/>
      <c r="EV5" s="122"/>
      <c r="FF5" s="122"/>
      <c r="FP5" s="122"/>
      <c r="FZ5" s="122"/>
      <c r="GJ5" s="122"/>
      <c r="GT5" s="122"/>
      <c r="HD5" s="122"/>
      <c r="HN5" s="122"/>
      <c r="HX5" s="122"/>
    </row>
    <row xmlns:x14ac="http://schemas.microsoft.com/office/spreadsheetml/2009/9/ac" r="6" s="4" customFormat="true" x14ac:dyDescent="0.25">
      <c r="A6" s="390" t="str">
        <f ca="true">IF(ISBLANK('Data Summary'!A8),"",'Data Summary'!A8)</f>
        <v/>
      </c>
      <c r="B6" s="114"/>
      <c r="C6" s="15" t="s">
        <v>19</v>
      </c>
      <c r="D6" s="9" t="str">
        <f>IF(COUNTA(D15:D26)=0,"",SUMPRODUCT(D15:D26,C15:C26))</f>
        <v/>
      </c>
      <c r="E6" s="9" t="str">
        <f>IF(COUNTA(E15:E26)=0,"",SUMPRODUCT(E15:E26,C15:C26))</f>
        <v/>
      </c>
      <c r="F6" s="9" t="str">
        <f>IF(COUNTA(F15:F26)=0,"",SUMPRODUCT(F15:F26,C15:C26))</f>
        <v/>
      </c>
      <c r="G6" s="9" t="str">
        <f>IF(COUNTA(G15:G26)=0,"",SUMPRODUCT(G15:G26,C15:C26))</f>
        <v/>
      </c>
      <c r="H6" s="9"/>
      <c r="I6" s="28"/>
      <c r="J6" s="23"/>
      <c r="K6" s="17"/>
      <c r="L6" s="114"/>
      <c r="M6" s="15" t="s">
        <v>19</v>
      </c>
      <c r="N6" s="9">
        <f>IF(COUNTA(N15:N26)=0,"",SUMPRODUCT(N15:N26,M15:M26))</f>
        <v>84.350000000000009</v>
      </c>
      <c r="O6" s="9">
        <f>IF(COUNTA(O15:O26)=0,"",SUMPRODUCT(O15:O26,M15:M26))</f>
        <v>100</v>
      </c>
      <c r="P6" s="9">
        <f>IF(COUNTA(P15:P26)=0,"",SUMPRODUCT(P15:P26,M15:M26))</f>
        <v>75.650000000000006</v>
      </c>
      <c r="Q6" s="9" t="str">
        <f>IF(COUNTA(Q15:Q26)=0,"",SUMPRODUCT(Q15:Q26,M15:M26))</f>
        <v/>
      </c>
      <c r="R6" s="9">
        <f>IF(COUNTA(R15:R26)=0,"",SUMPRODUCT(R15:R26,M15:M26))</f>
        <v>85.75</v>
      </c>
      <c r="S6" s="28">
        <f>IF(COUNTA(S15:S26)=0,"",SUMPRODUCT(S15:S26,M15:M26))</f>
        <v>84.95</v>
      </c>
      <c r="T6" s="23"/>
      <c r="U6" s="17"/>
      <c r="V6" s="122"/>
      <c r="AF6" s="122"/>
      <c r="AP6" s="122"/>
      <c r="AZ6" s="122"/>
      <c r="BA6" s="122"/>
      <c r="BB6" s="141"/>
      <c r="BC6" s="141"/>
      <c r="BD6" s="141"/>
      <c r="BE6" s="141"/>
      <c r="BF6" s="141"/>
      <c r="BG6" s="141"/>
      <c r="BJ6" s="122"/>
      <c r="BT6" s="122"/>
      <c r="CD6" s="122"/>
      <c r="CN6" s="122"/>
      <c r="CX6" s="122"/>
      <c r="DH6" s="122"/>
      <c r="DR6" s="122"/>
      <c r="EB6" s="122"/>
      <c r="EL6" s="122"/>
      <c r="EV6" s="122"/>
      <c r="FF6" s="122"/>
      <c r="FP6" s="122"/>
      <c r="FZ6" s="122"/>
      <c r="GJ6" s="122"/>
      <c r="GT6" s="122"/>
      <c r="HD6" s="122"/>
      <c r="HN6" s="122"/>
      <c r="HX6" s="122"/>
    </row>
    <row xmlns:x14ac="http://schemas.microsoft.com/office/spreadsheetml/2009/9/ac" r="7" s="4" customFormat="true" x14ac:dyDescent="0.25">
      <c r="A7" s="390" t="str">
        <f ca="true">IF(ISBLANK('Data Summary'!A9),"",'Data Summary'!A9)</f>
        <v/>
      </c>
      <c r="B7" s="114"/>
      <c r="C7" s="45" t="s">
        <v>53</v>
      </c>
      <c r="D7" s="19"/>
      <c r="E7" s="19"/>
      <c r="F7" s="19"/>
      <c r="G7" s="19"/>
      <c r="H7" s="19"/>
      <c r="I7" s="74"/>
      <c r="J7" s="23"/>
      <c r="K7" s="17"/>
      <c r="L7" s="114" t="s">
        <v>184</v>
      </c>
      <c r="M7" s="45" t="s">
        <v>53</v>
      </c>
      <c r="N7" s="44">
        <v>88</v>
      </c>
      <c r="O7" s="19">
        <v>86.6</v>
      </c>
      <c r="P7" s="19">
        <v>89.5</v>
      </c>
      <c r="Q7" s="19"/>
      <c r="R7" s="19">
        <v>91</v>
      </c>
      <c r="S7" s="74">
        <v>87.7</v>
      </c>
      <c r="T7" s="23"/>
      <c r="U7" s="17"/>
      <c r="V7" s="122"/>
      <c r="AF7" s="122"/>
      <c r="AP7" s="122"/>
      <c r="AZ7" s="122"/>
      <c r="BA7" s="122"/>
      <c r="BB7" s="141"/>
      <c r="BC7" s="141"/>
      <c r="BD7" s="141"/>
      <c r="BE7" s="141"/>
      <c r="BF7" s="141"/>
      <c r="BG7" s="141"/>
      <c r="BJ7" s="122"/>
      <c r="BT7" s="122"/>
      <c r="CD7" s="122"/>
      <c r="CN7" s="122"/>
      <c r="CX7" s="122"/>
      <c r="DH7" s="122"/>
      <c r="DR7" s="122"/>
      <c r="EB7" s="122"/>
      <c r="EL7" s="122"/>
      <c r="EV7" s="122"/>
      <c r="FF7" s="122"/>
      <c r="FP7" s="122"/>
      <c r="FZ7" s="122"/>
      <c r="GJ7" s="122"/>
      <c r="GT7" s="122"/>
      <c r="HD7" s="122"/>
      <c r="HN7" s="122"/>
      <c r="HX7" s="122"/>
    </row>
    <row xmlns:x14ac="http://schemas.microsoft.com/office/spreadsheetml/2009/9/ac" r="8" s="4" customFormat="true" x14ac:dyDescent="0.25">
      <c r="A8" s="390" t="str">
        <f ca="true">IF(ISBLANK('Data Summary'!A10),"",'Data Summary'!A10)</f>
        <v/>
      </c>
      <c r="B8" s="114"/>
      <c r="C8" s="45" t="s">
        <v>58</v>
      </c>
      <c r="D8" s="19"/>
      <c r="E8" s="19"/>
      <c r="F8" s="19"/>
      <c r="G8" s="19"/>
      <c r="H8" s="19"/>
      <c r="I8" s="74"/>
      <c r="J8" s="23"/>
      <c r="K8" s="17"/>
      <c r="L8" s="114" t="s">
        <v>175</v>
      </c>
      <c r="M8" s="45" t="s">
        <v>58</v>
      </c>
      <c r="N8" s="44">
        <v>85.2</v>
      </c>
      <c r="O8" s="19">
        <v>81.099999999999994</v>
      </c>
      <c r="P8" s="19">
        <v>85.2</v>
      </c>
      <c r="Q8" s="19"/>
      <c r="R8" s="19">
        <v>89.9</v>
      </c>
      <c r="S8" s="74">
        <v>85.2</v>
      </c>
      <c r="T8" s="23"/>
      <c r="U8" s="17"/>
      <c r="V8" s="122"/>
      <c r="AF8" s="122"/>
      <c r="AP8" s="122"/>
      <c r="AZ8" s="122"/>
      <c r="BA8" s="122"/>
      <c r="BB8" s="141"/>
      <c r="BC8" s="141"/>
      <c r="BD8" s="141"/>
      <c r="BE8" s="141"/>
      <c r="BF8" s="141"/>
      <c r="BG8" s="141"/>
      <c r="BJ8" s="122"/>
      <c r="BT8" s="122"/>
      <c r="CD8" s="122"/>
      <c r="CN8" s="122"/>
      <c r="CX8" s="122"/>
      <c r="DH8" s="122"/>
      <c r="DR8" s="122"/>
      <c r="EB8" s="122"/>
      <c r="EL8" s="122"/>
      <c r="EV8" s="122"/>
      <c r="FF8" s="122"/>
      <c r="FP8" s="122"/>
      <c r="FZ8" s="122"/>
      <c r="GJ8" s="122"/>
      <c r="GT8" s="122"/>
      <c r="HD8" s="122"/>
      <c r="HN8" s="122"/>
      <c r="HX8" s="122"/>
    </row>
    <row xmlns:x14ac="http://schemas.microsoft.com/office/spreadsheetml/2009/9/ac" r="9" s="4" customFormat="true" x14ac:dyDescent="0.25">
      <c r="A9" s="390" t="str">
        <f ca="true">IF(ISBLANK('Data Summary'!A11),"",'Data Summary'!A11)</f>
        <v/>
      </c>
      <c r="B9" s="114"/>
      <c r="C9" s="45" t="s">
        <v>109</v>
      </c>
      <c r="D9" s="19"/>
      <c r="E9" s="19"/>
      <c r="F9" s="19"/>
      <c r="G9" s="19"/>
      <c r="H9" s="19"/>
      <c r="I9" s="74"/>
      <c r="J9" s="23"/>
      <c r="K9" s="17"/>
      <c r="L9" s="114"/>
      <c r="M9" s="45" t="s">
        <v>109</v>
      </c>
      <c r="N9" s="19"/>
      <c r="O9" s="19"/>
      <c r="P9" s="19"/>
      <c r="Q9" s="19"/>
      <c r="R9" s="19"/>
      <c r="S9" s="74"/>
      <c r="T9" s="23"/>
      <c r="U9" s="17"/>
      <c r="V9" s="122"/>
      <c r="AF9" s="122"/>
      <c r="AP9" s="122"/>
      <c r="AZ9" s="122"/>
      <c r="BA9" s="122"/>
      <c r="BB9" s="141"/>
      <c r="BC9" s="141"/>
      <c r="BD9" s="141"/>
      <c r="BE9" s="141"/>
      <c r="BF9" s="141"/>
      <c r="BG9" s="141"/>
      <c r="BJ9" s="122"/>
      <c r="BT9" s="122"/>
      <c r="CD9" s="122"/>
      <c r="CN9" s="122"/>
      <c r="CX9" s="122"/>
      <c r="DH9" s="122"/>
      <c r="DR9" s="122"/>
      <c r="EB9" s="122"/>
      <c r="EL9" s="122"/>
      <c r="EV9" s="122"/>
      <c r="FF9" s="122"/>
      <c r="FP9" s="122"/>
      <c r="FZ9" s="122"/>
      <c r="GJ9" s="122"/>
      <c r="GT9" s="122"/>
      <c r="HD9" s="122"/>
      <c r="HN9" s="122"/>
      <c r="HX9" s="122"/>
    </row>
    <row xmlns:x14ac="http://schemas.microsoft.com/office/spreadsheetml/2009/9/ac" r="10" s="4" customFormat="true" x14ac:dyDescent="0.25">
      <c r="A10" s="390" t="str">
        <f ca="true">IF(ISBLANK('Data Summary'!A12),"",'Data Summary'!A12)</f>
        <v/>
      </c>
      <c r="B10" s="114"/>
      <c r="C10" s="64" t="s">
        <v>21</v>
      </c>
      <c r="D10" s="75"/>
      <c r="E10" s="19"/>
      <c r="F10" s="19"/>
      <c r="G10" s="19"/>
      <c r="H10" s="19"/>
      <c r="I10" s="74"/>
      <c r="J10" s="23"/>
      <c r="K10" s="17"/>
      <c r="L10" s="114"/>
      <c r="M10" s="64" t="s">
        <v>21</v>
      </c>
      <c r="N10" s="75"/>
      <c r="O10" s="19"/>
      <c r="P10" s="19"/>
      <c r="Q10" s="19"/>
      <c r="R10" s="7"/>
      <c r="S10" s="25"/>
      <c r="T10" s="23"/>
      <c r="U10" s="17"/>
      <c r="V10" s="122"/>
      <c r="AF10" s="122"/>
      <c r="AP10" s="122"/>
      <c r="AZ10" s="122"/>
      <c r="BA10" s="122"/>
      <c r="BB10" s="141"/>
      <c r="BC10" s="141"/>
      <c r="BD10" s="141"/>
      <c r="BE10" s="141"/>
      <c r="BF10" s="141"/>
      <c r="BG10" s="141"/>
      <c r="BJ10" s="122"/>
      <c r="BT10" s="122"/>
      <c r="CD10" s="122"/>
      <c r="CN10" s="122"/>
      <c r="CX10" s="122"/>
      <c r="DH10" s="122"/>
      <c r="DR10" s="122"/>
      <c r="EB10" s="122"/>
      <c r="EL10" s="122"/>
      <c r="EV10" s="122"/>
      <c r="FF10" s="122"/>
      <c r="FP10" s="122"/>
      <c r="FZ10" s="122"/>
      <c r="GJ10" s="122"/>
      <c r="GT10" s="122"/>
      <c r="HD10" s="122"/>
      <c r="HN10" s="122"/>
      <c r="HX10" s="122"/>
    </row>
    <row xmlns:x14ac="http://schemas.microsoft.com/office/spreadsheetml/2009/9/ac" r="11" s="4" customFormat="true" x14ac:dyDescent="0.25">
      <c r="A11" s="390" t="str">
        <f ca="true">IF(ISBLANK('Data Summary'!A13),"",'Data Summary'!A13)</f>
        <v/>
      </c>
      <c r="B11" s="114"/>
      <c r="C11" s="64" t="s">
        <v>29</v>
      </c>
      <c r="D11" s="19"/>
      <c r="E11" s="7"/>
      <c r="F11" s="7"/>
      <c r="G11" s="7"/>
      <c r="H11" s="7"/>
      <c r="I11" s="25"/>
      <c r="J11" s="23"/>
      <c r="K11" s="17"/>
      <c r="L11" s="114"/>
      <c r="M11" s="64" t="s">
        <v>29</v>
      </c>
      <c r="N11" s="19"/>
      <c r="O11" s="7"/>
      <c r="P11" s="7"/>
      <c r="Q11" s="7"/>
      <c r="R11" s="7"/>
      <c r="S11" s="25"/>
      <c r="T11" s="23"/>
      <c r="U11" s="17"/>
      <c r="V11" s="122"/>
      <c r="AF11" s="122"/>
      <c r="AP11" s="122"/>
      <c r="AZ11" s="122"/>
      <c r="BA11" s="122"/>
      <c r="BB11" s="141"/>
      <c r="BC11" s="141"/>
      <c r="BD11" s="141"/>
      <c r="BE11" s="141"/>
      <c r="BF11" s="141"/>
      <c r="BG11" s="141"/>
      <c r="BJ11" s="122"/>
      <c r="BT11" s="122"/>
      <c r="CD11" s="122"/>
      <c r="CN11" s="122"/>
      <c r="CX11" s="122"/>
      <c r="DH11" s="122"/>
      <c r="DR11" s="122"/>
      <c r="EB11" s="122"/>
      <c r="EL11" s="122"/>
      <c r="EV11" s="122"/>
      <c r="FF11" s="122"/>
      <c r="FP11" s="122"/>
      <c r="FZ11" s="122"/>
      <c r="GJ11" s="122"/>
      <c r="GT11" s="122"/>
      <c r="HD11" s="122"/>
      <c r="HN11" s="122"/>
      <c r="HX11" s="122"/>
    </row>
    <row xmlns:x14ac="http://schemas.microsoft.com/office/spreadsheetml/2009/9/ac" r="12" s="1" customFormat="true" ht="15.75" customHeight="true" x14ac:dyDescent="0.2">
      <c r="A12" s="390" t="str">
        <f ca="true">IF(ISBLANK('Data Summary'!A14),"",'Data Summary'!A14)</f>
        <v/>
      </c>
      <c r="B12" s="114"/>
      <c r="C12" s="64" t="s">
        <v>193</v>
      </c>
      <c r="D12" s="19"/>
      <c r="E12" s="19"/>
      <c r="F12" s="19"/>
      <c r="G12" s="19"/>
      <c r="H12" s="19"/>
      <c r="I12" s="74"/>
      <c r="J12" s="23"/>
      <c r="K12" s="17"/>
      <c r="L12" s="114" t="s">
        <v>176</v>
      </c>
      <c r="M12" s="64" t="s">
        <v>193</v>
      </c>
      <c r="N12" s="19">
        <f>N7/100*N8/100*N6</f>
        <v>63.242256000000005</v>
      </c>
      <c r="O12" s="19">
        <f t="shared" ref="O12:P12" si="2">O7/100*O8/100*O6</f>
        <v>70.232599999999991</v>
      </c>
      <c r="P12" s="19">
        <f t="shared" si="2"/>
        <v>57.686151000000002</v>
      </c>
      <c r="Q12" s="19"/>
      <c r="R12" s="19">
        <f>R7/100*R8/100*R6</f>
        <v>70.151217500000001</v>
      </c>
      <c r="S12" s="74">
        <f>S7/100*S8/100*S6</f>
        <v>63.4749798</v>
      </c>
      <c r="T12" s="23"/>
      <c r="U12" s="17"/>
      <c r="V12" s="123"/>
      <c r="AF12" s="123"/>
      <c r="AP12" s="123"/>
      <c r="AZ12" s="123"/>
      <c r="BA12" s="123"/>
      <c r="BB12" s="146"/>
      <c r="BC12" s="146"/>
      <c r="BD12" s="146"/>
      <c r="BE12" s="146"/>
      <c r="BF12" s="146"/>
      <c r="BG12" s="146"/>
      <c r="BJ12" s="123"/>
      <c r="BT12" s="123"/>
      <c r="CD12" s="123"/>
      <c r="CN12" s="123"/>
      <c r="CX12" s="123"/>
      <c r="DH12" s="123"/>
      <c r="DR12" s="123"/>
      <c r="EB12" s="123"/>
      <c r="EL12" s="123"/>
      <c r="EV12" s="123"/>
      <c r="FF12" s="123"/>
      <c r="FP12" s="123"/>
      <c r="FZ12" s="123"/>
      <c r="GJ12" s="123"/>
      <c r="GT12" s="123"/>
      <c r="HD12" s="123"/>
      <c r="HN12" s="123"/>
      <c r="HX12" s="123"/>
    </row>
    <row xmlns:x14ac="http://schemas.microsoft.com/office/spreadsheetml/2009/9/ac" r="13" s="279" customFormat="true" ht="18" customHeight="true" x14ac:dyDescent="0.25">
      <c r="A13" s="390" t="str">
        <f ca="true">IF(ISBLANK('Data Summary'!A15),"",'Data Summary'!A15)</f>
        <v/>
      </c>
      <c r="B13" s="268" t="s">
        <v>57</v>
      </c>
      <c r="C13" s="274" t="s">
        <v>27</v>
      </c>
      <c r="D13" s="275"/>
      <c r="E13" s="275"/>
      <c r="F13" s="275"/>
      <c r="G13" s="276"/>
      <c r="H13" s="276"/>
      <c r="I13" s="277"/>
      <c r="J13" s="258"/>
      <c r="K13" s="273"/>
      <c r="L13" s="268" t="s">
        <v>57</v>
      </c>
      <c r="M13" s="274" t="s">
        <v>27</v>
      </c>
      <c r="N13" s="275"/>
      <c r="O13" s="275"/>
      <c r="P13" s="275"/>
      <c r="Q13" s="276"/>
      <c r="R13" s="276"/>
      <c r="S13" s="277"/>
      <c r="T13" s="258"/>
      <c r="U13" s="273"/>
      <c r="V13" s="278"/>
      <c r="AF13" s="278"/>
      <c r="AP13" s="278"/>
      <c r="AZ13" s="278"/>
      <c r="BA13" s="278"/>
      <c r="BB13" s="280"/>
      <c r="BC13" s="280"/>
      <c r="BD13" s="280"/>
      <c r="BE13" s="280"/>
      <c r="BF13" s="280"/>
      <c r="BG13" s="280"/>
      <c r="BJ13" s="278"/>
      <c r="BT13" s="278"/>
      <c r="CD13" s="278"/>
      <c r="CN13" s="278"/>
      <c r="CX13" s="278"/>
      <c r="DH13" s="278"/>
      <c r="DR13" s="278"/>
      <c r="EB13" s="278"/>
      <c r="EL13" s="278"/>
      <c r="EV13" s="278"/>
      <c r="FF13" s="278"/>
      <c r="FP13" s="278"/>
      <c r="FZ13" s="278"/>
      <c r="GJ13" s="278"/>
      <c r="GT13" s="278"/>
      <c r="HD13" s="278"/>
      <c r="HN13" s="278"/>
      <c r="HX13" s="278"/>
    </row>
    <row xmlns:x14ac="http://schemas.microsoft.com/office/spreadsheetml/2009/9/ac" r="14" x14ac:dyDescent="0.25">
      <c r="A14" s="390" t="str">
        <f ca="true">IF(ISBLANK('Data Summary'!A16),"",'Data Summary'!A16)</f>
        <v/>
      </c>
      <c r="B14" s="115" t="s">
        <v>30</v>
      </c>
      <c r="C14" s="20">
        <v>0</v>
      </c>
      <c r="D14" s="44"/>
      <c r="E14" s="44"/>
      <c r="F14" s="44"/>
      <c r="G14" s="7"/>
      <c r="H14" s="7"/>
      <c r="I14" s="25"/>
      <c r="J14" s="11"/>
      <c r="K14" s="16"/>
      <c r="L14" s="115" t="s">
        <v>30</v>
      </c>
      <c r="M14" s="20">
        <v>0</v>
      </c>
      <c r="N14" s="44">
        <v>0</v>
      </c>
      <c r="O14" s="44">
        <v>0</v>
      </c>
      <c r="P14" s="44">
        <v>0</v>
      </c>
      <c r="Q14" s="19"/>
      <c r="R14" s="19">
        <v>0</v>
      </c>
      <c r="S14" s="74">
        <v>0</v>
      </c>
      <c r="T14" s="11"/>
      <c r="U14" s="16"/>
      <c r="BA14" s="143"/>
      <c r="BB14" s="141"/>
      <c r="BC14" s="141"/>
      <c r="BD14" s="141"/>
      <c r="BE14" s="141"/>
      <c r="BF14" s="141"/>
      <c r="BG14" s="141"/>
    </row>
    <row xmlns:x14ac="http://schemas.microsoft.com/office/spreadsheetml/2009/9/ac" r="15" s="2" customFormat="true" x14ac:dyDescent="0.25">
      <c r="A15" s="390" t="str">
        <f ca="true">IF(ISBLANK('Data Summary'!A17),"",'Data Summary'!A17)</f>
        <v/>
      </c>
      <c r="B15" s="115" t="s">
        <v>105</v>
      </c>
      <c r="C15" s="76">
        <v>0</v>
      </c>
      <c r="D15" s="44"/>
      <c r="E15" s="44"/>
      <c r="F15" s="44"/>
      <c r="G15" s="7"/>
      <c r="H15" s="7"/>
      <c r="I15" s="25"/>
      <c r="J15" s="11"/>
      <c r="K15" s="16"/>
      <c r="L15" s="115" t="s">
        <v>105</v>
      </c>
      <c r="M15" s="76">
        <v>0</v>
      </c>
      <c r="N15" s="44"/>
      <c r="O15" s="44"/>
      <c r="P15" s="44"/>
      <c r="Q15" s="7"/>
      <c r="R15" s="7"/>
      <c r="S15" s="25"/>
      <c r="T15" s="11"/>
      <c r="U15" s="16"/>
      <c r="V15" s="125"/>
      <c r="AF15" s="125"/>
      <c r="AP15" s="125"/>
      <c r="AZ15" s="125"/>
      <c r="BA15" s="144"/>
      <c r="BB15" s="147"/>
      <c r="BC15" s="147"/>
      <c r="BD15" s="147"/>
      <c r="BE15" s="147"/>
      <c r="BF15" s="147"/>
      <c r="BG15" s="147"/>
      <c r="BJ15" s="125"/>
      <c r="BT15" s="125"/>
      <c r="CD15" s="125"/>
      <c r="CN15" s="125"/>
      <c r="CX15" s="125"/>
      <c r="DH15" s="125"/>
      <c r="DR15" s="125"/>
      <c r="EB15" s="125"/>
      <c r="EL15" s="125"/>
      <c r="EV15" s="125"/>
      <c r="FF15" s="125"/>
      <c r="FP15" s="125"/>
      <c r="FZ15" s="125"/>
      <c r="GJ15" s="125"/>
      <c r="GT15" s="125"/>
      <c r="HD15" s="125"/>
      <c r="HN15" s="125"/>
      <c r="HX15" s="125"/>
    </row>
    <row xmlns:x14ac="http://schemas.microsoft.com/office/spreadsheetml/2009/9/ac" r="16" s="2" customFormat="true" x14ac:dyDescent="0.25">
      <c r="A16" s="390" t="str">
        <f ca="true">IF(ISBLANK('Data Summary'!A18),"",'Data Summary'!A18)</f>
        <v/>
      </c>
      <c r="B16" s="116"/>
      <c r="C16" s="21"/>
      <c r="D16" s="75"/>
      <c r="E16" s="44"/>
      <c r="F16" s="44"/>
      <c r="G16" s="7"/>
      <c r="H16" s="7"/>
      <c r="I16" s="25"/>
      <c r="J16" s="11"/>
      <c r="K16" s="16"/>
      <c r="L16" s="116" t="s">
        <v>173</v>
      </c>
      <c r="M16" s="21">
        <v>1</v>
      </c>
      <c r="N16" s="7">
        <v>46.8</v>
      </c>
      <c r="O16" s="19">
        <v>94.9</v>
      </c>
      <c r="P16" s="19">
        <v>20.3</v>
      </c>
      <c r="Q16" s="19"/>
      <c r="R16" s="19">
        <v>51.3</v>
      </c>
      <c r="S16" s="74">
        <v>47.5</v>
      </c>
      <c r="T16" s="11"/>
      <c r="U16" s="16"/>
      <c r="V16" s="125"/>
      <c r="AF16" s="125"/>
      <c r="AP16" s="125"/>
      <c r="AZ16" s="125"/>
      <c r="BA16" s="144"/>
      <c r="BB16" s="147"/>
      <c r="BC16" s="147"/>
      <c r="BD16" s="147"/>
      <c r="BE16" s="147"/>
      <c r="BF16" s="147"/>
      <c r="BG16" s="147"/>
      <c r="BJ16" s="125"/>
      <c r="BT16" s="125"/>
      <c r="CD16" s="125"/>
      <c r="CN16" s="125"/>
      <c r="CX16" s="125"/>
      <c r="DH16" s="125"/>
      <c r="DR16" s="125"/>
      <c r="EB16" s="125"/>
      <c r="EL16" s="125"/>
      <c r="EV16" s="125"/>
      <c r="FF16" s="125"/>
      <c r="FP16" s="125"/>
      <c r="FZ16" s="125"/>
      <c r="GJ16" s="125"/>
      <c r="GT16" s="125"/>
      <c r="HD16" s="125"/>
      <c r="HN16" s="125"/>
      <c r="HX16" s="125"/>
    </row>
    <row xmlns:x14ac="http://schemas.microsoft.com/office/spreadsheetml/2009/9/ac" r="17" s="2" customFormat="true" x14ac:dyDescent="0.25">
      <c r="A17" s="390" t="str">
        <f ca="true">IF(ISBLANK('Data Summary'!A19),"",'Data Summary'!A19)</f>
        <v/>
      </c>
      <c r="B17" s="116"/>
      <c r="C17" s="22"/>
      <c r="D17" s="44"/>
      <c r="E17" s="7"/>
      <c r="F17" s="7"/>
      <c r="G17" s="7"/>
      <c r="H17" s="7"/>
      <c r="I17" s="25"/>
      <c r="J17" s="11"/>
      <c r="K17" s="16"/>
      <c r="L17" s="116" t="s">
        <v>174</v>
      </c>
      <c r="M17" s="22">
        <v>1</v>
      </c>
      <c r="N17" s="44">
        <v>18.7</v>
      </c>
      <c r="O17" s="19">
        <v>5.0999999999999996</v>
      </c>
      <c r="P17" s="19">
        <v>26.2</v>
      </c>
      <c r="Q17" s="19"/>
      <c r="R17" s="19">
        <v>16.2</v>
      </c>
      <c r="S17" s="74">
        <v>19.5</v>
      </c>
      <c r="T17" s="11"/>
      <c r="U17" s="16"/>
      <c r="V17" s="125"/>
      <c r="AF17" s="125"/>
      <c r="AP17" s="125"/>
      <c r="AZ17" s="125"/>
      <c r="BA17" s="144"/>
      <c r="BB17" s="147"/>
      <c r="BC17" s="147"/>
      <c r="BD17" s="147"/>
      <c r="BE17" s="147"/>
      <c r="BF17" s="147"/>
      <c r="BG17" s="147"/>
      <c r="BJ17" s="125"/>
      <c r="BT17" s="125"/>
      <c r="CD17" s="125"/>
      <c r="CN17" s="125"/>
      <c r="CX17" s="125"/>
      <c r="DH17" s="125"/>
      <c r="DR17" s="125"/>
      <c r="EB17" s="125"/>
      <c r="EL17" s="125"/>
      <c r="EV17" s="125"/>
      <c r="FF17" s="125"/>
      <c r="FP17" s="125"/>
      <c r="FZ17" s="125"/>
      <c r="GJ17" s="125"/>
      <c r="GT17" s="125"/>
      <c r="HD17" s="125"/>
      <c r="HN17" s="125"/>
      <c r="HX17" s="125"/>
    </row>
    <row xmlns:x14ac="http://schemas.microsoft.com/office/spreadsheetml/2009/9/ac" r="18" s="2" customFormat="true" x14ac:dyDescent="0.25">
      <c r="A18" s="390" t="str">
        <f ca="true">IF(ISBLANK('Data Summary'!A20),"",'Data Summary'!A20)</f>
        <v/>
      </c>
      <c r="B18" s="116"/>
      <c r="C18" s="22"/>
      <c r="D18" s="7"/>
      <c r="E18" s="7"/>
      <c r="F18" s="7"/>
      <c r="G18" s="7"/>
      <c r="H18" s="7"/>
      <c r="I18" s="25"/>
      <c r="J18" s="11"/>
      <c r="K18" s="16"/>
      <c r="L18" s="116" t="s">
        <v>181</v>
      </c>
      <c r="M18" s="22">
        <v>1</v>
      </c>
      <c r="N18" s="7">
        <v>3.2</v>
      </c>
      <c r="O18" s="19">
        <v>0</v>
      </c>
      <c r="P18" s="19">
        <v>4.8</v>
      </c>
      <c r="Q18" s="19"/>
      <c r="R18" s="19">
        <v>4</v>
      </c>
      <c r="S18" s="74">
        <v>2.9</v>
      </c>
      <c r="T18" s="11"/>
      <c r="U18" s="16"/>
      <c r="V18" s="125"/>
      <c r="AF18" s="125"/>
      <c r="AP18" s="125"/>
      <c r="AZ18" s="125"/>
      <c r="BA18" s="144"/>
      <c r="BB18" s="147"/>
      <c r="BC18" s="147"/>
      <c r="BD18" s="147"/>
      <c r="BE18" s="147"/>
      <c r="BF18" s="147"/>
      <c r="BG18" s="147"/>
      <c r="BJ18" s="125"/>
      <c r="BT18" s="125"/>
      <c r="CD18" s="125"/>
      <c r="CN18" s="125"/>
      <c r="CX18" s="125"/>
      <c r="DH18" s="125"/>
      <c r="DR18" s="125"/>
      <c r="EB18" s="125"/>
      <c r="EL18" s="125"/>
      <c r="EV18" s="125"/>
      <c r="FF18" s="125"/>
      <c r="FP18" s="125"/>
      <c r="FZ18" s="125"/>
      <c r="GJ18" s="125"/>
      <c r="GT18" s="125"/>
      <c r="HD18" s="125"/>
      <c r="HN18" s="125"/>
      <c r="HX18" s="125"/>
    </row>
    <row xmlns:x14ac="http://schemas.microsoft.com/office/spreadsheetml/2009/9/ac" r="19" s="2" customFormat="true" x14ac:dyDescent="0.25">
      <c r="A19" s="390" t="str">
        <f ca="true">IF(ISBLANK('Data Summary'!A21),"",'Data Summary'!A21)</f>
        <v/>
      </c>
      <c r="B19" s="116"/>
      <c r="C19" s="22"/>
      <c r="D19" s="7"/>
      <c r="E19" s="7"/>
      <c r="F19" s="7"/>
      <c r="G19" s="7"/>
      <c r="H19" s="7"/>
      <c r="I19" s="25"/>
      <c r="J19" s="11"/>
      <c r="K19" s="16"/>
      <c r="L19" s="116" t="s">
        <v>182</v>
      </c>
      <c r="M19" s="22">
        <v>0.5</v>
      </c>
      <c r="N19" s="7">
        <v>31.3</v>
      </c>
      <c r="O19" s="19">
        <v>0</v>
      </c>
      <c r="P19" s="109">
        <v>48.7</v>
      </c>
      <c r="Q19" s="19"/>
      <c r="R19" s="19">
        <v>28.5</v>
      </c>
      <c r="S19" s="74">
        <v>30.1</v>
      </c>
      <c r="T19" s="11"/>
      <c r="U19" s="16"/>
      <c r="V19" s="125"/>
      <c r="AF19" s="125"/>
      <c r="AP19" s="125"/>
      <c r="AZ19" s="125"/>
      <c r="BA19" s="144"/>
      <c r="BB19" s="147"/>
      <c r="BC19" s="147"/>
      <c r="BD19" s="147"/>
      <c r="BE19" s="147"/>
      <c r="BF19" s="147"/>
      <c r="BG19" s="147"/>
      <c r="BJ19" s="125"/>
      <c r="BT19" s="125"/>
      <c r="CD19" s="125"/>
      <c r="CN19" s="125"/>
      <c r="CX19" s="125"/>
      <c r="DH19" s="125"/>
      <c r="DR19" s="125"/>
      <c r="EB19" s="125"/>
      <c r="EL19" s="125"/>
      <c r="EV19" s="125"/>
      <c r="FF19" s="125"/>
      <c r="FP19" s="125"/>
      <c r="FZ19" s="125"/>
      <c r="GJ19" s="125"/>
      <c r="GT19" s="125"/>
      <c r="HD19" s="125"/>
      <c r="HN19" s="125"/>
      <c r="HX19" s="125"/>
    </row>
    <row xmlns:x14ac="http://schemas.microsoft.com/office/spreadsheetml/2009/9/ac" r="20" s="2" customFormat="true" x14ac:dyDescent="0.25">
      <c r="A20" s="390" t="str">
        <f ca="true">IF(ISBLANK('Data Summary'!A22),"",'Data Summary'!A22)</f>
        <v/>
      </c>
      <c r="B20" s="116"/>
      <c r="C20" s="21"/>
      <c r="D20" s="7"/>
      <c r="E20" s="65"/>
      <c r="F20" s="65"/>
      <c r="G20" s="7"/>
      <c r="H20" s="7"/>
      <c r="I20" s="25"/>
      <c r="J20" s="11"/>
      <c r="K20" s="16"/>
      <c r="L20" s="116"/>
      <c r="M20" s="21"/>
      <c r="N20" s="7"/>
      <c r="O20" s="109"/>
      <c r="P20" s="109"/>
      <c r="Q20" s="19"/>
      <c r="R20" s="19"/>
      <c r="S20" s="74"/>
      <c r="T20" s="11"/>
      <c r="U20" s="16"/>
      <c r="V20" s="125"/>
      <c r="AF20" s="125"/>
      <c r="AP20" s="125"/>
      <c r="AZ20" s="125"/>
      <c r="BA20" s="144"/>
      <c r="BB20" s="147"/>
      <c r="BC20" s="147"/>
      <c r="BD20" s="147"/>
      <c r="BE20" s="147"/>
      <c r="BF20" s="147"/>
      <c r="BG20" s="147"/>
      <c r="BJ20" s="125"/>
      <c r="BT20" s="125"/>
      <c r="CD20" s="125"/>
      <c r="CN20" s="125"/>
      <c r="CX20" s="125"/>
      <c r="DH20" s="125"/>
      <c r="DR20" s="125"/>
      <c r="EB20" s="125"/>
      <c r="EL20" s="125"/>
      <c r="EV20" s="125"/>
      <c r="FF20" s="125"/>
      <c r="FP20" s="125"/>
      <c r="FZ20" s="125"/>
      <c r="GJ20" s="125"/>
      <c r="GT20" s="125"/>
      <c r="HD20" s="125"/>
      <c r="HN20" s="125"/>
      <c r="HX20" s="125"/>
    </row>
    <row xmlns:x14ac="http://schemas.microsoft.com/office/spreadsheetml/2009/9/ac" r="21" s="2" customFormat="true" x14ac:dyDescent="0.25">
      <c r="A21" s="390" t="str">
        <f ca="true">IF(ISBLANK('Data Summary'!A23),"",'Data Summary'!A23)</f>
        <v/>
      </c>
      <c r="B21" s="116"/>
      <c r="C21" s="21"/>
      <c r="D21" s="65"/>
      <c r="E21" s="65"/>
      <c r="F21" s="65"/>
      <c r="G21" s="65"/>
      <c r="H21" s="65"/>
      <c r="I21" s="66"/>
      <c r="J21" s="11"/>
      <c r="K21" s="16"/>
      <c r="L21" s="116"/>
      <c r="M21" s="21"/>
      <c r="N21" s="65"/>
      <c r="O21" s="109"/>
      <c r="P21" s="109"/>
      <c r="Q21" s="109"/>
      <c r="R21" s="109"/>
      <c r="S21" s="110"/>
      <c r="T21" s="11"/>
      <c r="U21" s="16"/>
      <c r="V21" s="125"/>
      <c r="AF21" s="125"/>
      <c r="AP21" s="125"/>
      <c r="AZ21" s="125"/>
      <c r="BA21" s="144"/>
      <c r="BB21" s="147"/>
      <c r="BC21" s="147"/>
      <c r="BD21" s="147"/>
      <c r="BE21" s="147"/>
      <c r="BF21" s="147"/>
      <c r="BG21" s="147"/>
      <c r="BJ21" s="125"/>
      <c r="BT21" s="125"/>
      <c r="CD21" s="125"/>
      <c r="CN21" s="125"/>
      <c r="CX21" s="125"/>
      <c r="DH21" s="125"/>
      <c r="DR21" s="125"/>
      <c r="EB21" s="125"/>
      <c r="EL21" s="125"/>
      <c r="EV21" s="125"/>
      <c r="FF21" s="125"/>
      <c r="FP21" s="125"/>
      <c r="FZ21" s="125"/>
      <c r="GJ21" s="125"/>
      <c r="GT21" s="125"/>
      <c r="HD21" s="125"/>
      <c r="HN21" s="125"/>
      <c r="HX21" s="125"/>
    </row>
    <row xmlns:x14ac="http://schemas.microsoft.com/office/spreadsheetml/2009/9/ac" r="22" s="2" customFormat="true" x14ac:dyDescent="0.25">
      <c r="A22" s="390" t="str">
        <f ca="true">IF(ISBLANK('Data Summary'!A24),"",'Data Summary'!A24)</f>
        <v/>
      </c>
      <c r="B22" s="116"/>
      <c r="C22" s="21"/>
      <c r="D22" s="65"/>
      <c r="E22" s="65"/>
      <c r="F22" s="65"/>
      <c r="G22" s="65"/>
      <c r="H22" s="65"/>
      <c r="I22" s="66"/>
      <c r="J22" s="11"/>
      <c r="K22" s="16"/>
      <c r="L22" s="116"/>
      <c r="M22" s="21"/>
      <c r="N22" s="65"/>
      <c r="O22" s="109"/>
      <c r="P22" s="109"/>
      <c r="Q22" s="109"/>
      <c r="R22" s="109"/>
      <c r="S22" s="110"/>
      <c r="T22" s="11"/>
      <c r="U22" s="16"/>
      <c r="V22" s="125"/>
      <c r="AF22" s="125"/>
      <c r="AP22" s="125"/>
      <c r="AZ22" s="125"/>
      <c r="BA22" s="144"/>
      <c r="BB22" s="147"/>
      <c r="BC22" s="147"/>
      <c r="BD22" s="147"/>
      <c r="BE22" s="147"/>
      <c r="BF22" s="147"/>
      <c r="BG22" s="147"/>
      <c r="BJ22" s="125"/>
      <c r="BT22" s="125"/>
      <c r="CD22" s="125"/>
      <c r="CN22" s="125"/>
      <c r="CX22" s="125"/>
      <c r="DH22" s="125"/>
      <c r="DR22" s="125"/>
      <c r="EB22" s="125"/>
      <c r="EL22" s="125"/>
      <c r="EV22" s="125"/>
      <c r="FF22" s="125"/>
      <c r="FP22" s="125"/>
      <c r="FZ22" s="125"/>
      <c r="GJ22" s="125"/>
      <c r="GT22" s="125"/>
      <c r="HD22" s="125"/>
      <c r="HN22" s="125"/>
      <c r="HX22" s="125"/>
    </row>
    <row xmlns:x14ac="http://schemas.microsoft.com/office/spreadsheetml/2009/9/ac" r="23" s="2" customFormat="true" x14ac:dyDescent="0.25">
      <c r="A23" s="390" t="str">
        <f ca="true">IF(ISBLANK('Data Summary'!A25),"",'Data Summary'!A25)</f>
        <v/>
      </c>
      <c r="B23" s="116"/>
      <c r="C23" s="21"/>
      <c r="D23" s="65"/>
      <c r="E23" s="65"/>
      <c r="F23" s="65"/>
      <c r="G23" s="65"/>
      <c r="H23" s="65"/>
      <c r="I23" s="66"/>
      <c r="J23" s="11"/>
      <c r="K23" s="16"/>
      <c r="L23" s="116"/>
      <c r="M23" s="21"/>
      <c r="N23" s="65"/>
      <c r="O23" s="65"/>
      <c r="P23" s="65"/>
      <c r="Q23" s="65"/>
      <c r="R23" s="65"/>
      <c r="S23" s="66"/>
      <c r="T23" s="11"/>
      <c r="U23" s="16"/>
      <c r="V23" s="125"/>
      <c r="AF23" s="125"/>
      <c r="AP23" s="125"/>
      <c r="AZ23" s="125"/>
      <c r="BA23" s="144"/>
      <c r="BB23" s="147"/>
      <c r="BC23" s="147"/>
      <c r="BD23" s="147"/>
      <c r="BE23" s="147"/>
      <c r="BF23" s="147"/>
      <c r="BG23" s="147"/>
      <c r="BJ23" s="125"/>
      <c r="BT23" s="125"/>
      <c r="CD23" s="125"/>
      <c r="CN23" s="125"/>
      <c r="CX23" s="125"/>
      <c r="DH23" s="125"/>
      <c r="DR23" s="125"/>
      <c r="EB23" s="125"/>
      <c r="EL23" s="125"/>
      <c r="EV23" s="125"/>
      <c r="FF23" s="125"/>
      <c r="FP23" s="125"/>
      <c r="FZ23" s="125"/>
      <c r="GJ23" s="125"/>
      <c r="GT23" s="125"/>
      <c r="HD23" s="125"/>
      <c r="HN23" s="125"/>
      <c r="HX23" s="125"/>
    </row>
    <row xmlns:x14ac="http://schemas.microsoft.com/office/spreadsheetml/2009/9/ac" r="24" s="2" customFormat="true" x14ac:dyDescent="0.25">
      <c r="A24" s="390" t="str">
        <f ca="true">IF(ISBLANK('Data Summary'!A26),"",'Data Summary'!A26)</f>
        <v/>
      </c>
      <c r="B24" s="116"/>
      <c r="C24" s="21"/>
      <c r="D24" s="65"/>
      <c r="E24" s="65"/>
      <c r="F24" s="65"/>
      <c r="G24" s="65"/>
      <c r="H24" s="65"/>
      <c r="I24" s="66"/>
      <c r="J24" s="11"/>
      <c r="K24" s="16"/>
      <c r="L24" s="116"/>
      <c r="M24" s="21"/>
      <c r="N24" s="65"/>
      <c r="O24" s="65"/>
      <c r="P24" s="65"/>
      <c r="Q24" s="65"/>
      <c r="R24" s="65"/>
      <c r="S24" s="66"/>
      <c r="T24" s="11"/>
      <c r="U24" s="16"/>
      <c r="V24" s="125"/>
      <c r="AF24" s="125"/>
      <c r="AP24" s="125"/>
      <c r="AZ24" s="125"/>
      <c r="BA24" s="144"/>
      <c r="BB24" s="147"/>
      <c r="BC24" s="147"/>
      <c r="BD24" s="147"/>
      <c r="BE24" s="147"/>
      <c r="BF24" s="147"/>
      <c r="BG24" s="147"/>
      <c r="BJ24" s="125"/>
      <c r="BT24" s="125"/>
      <c r="CD24" s="125"/>
      <c r="CN24" s="125"/>
      <c r="CX24" s="125"/>
      <c r="DH24" s="125"/>
      <c r="DR24" s="125"/>
      <c r="EB24" s="125"/>
      <c r="EL24" s="125"/>
      <c r="EV24" s="125"/>
      <c r="FF24" s="125"/>
      <c r="FP24" s="125"/>
      <c r="FZ24" s="125"/>
      <c r="GJ24" s="125"/>
      <c r="GT24" s="125"/>
      <c r="HD24" s="125"/>
      <c r="HN24" s="125"/>
      <c r="HX24" s="125"/>
    </row>
    <row xmlns:x14ac="http://schemas.microsoft.com/office/spreadsheetml/2009/9/ac" r="25" s="2" customFormat="true" x14ac:dyDescent="0.25">
      <c r="A25" s="390" t="str">
        <f ca="true">IF(ISBLANK('Data Summary'!A27),"",'Data Summary'!A27)</f>
        <v/>
      </c>
      <c r="B25" s="116"/>
      <c r="C25" s="21"/>
      <c r="D25" s="65"/>
      <c r="E25" s="65"/>
      <c r="F25" s="65"/>
      <c r="G25" s="65"/>
      <c r="H25" s="65"/>
      <c r="I25" s="66"/>
      <c r="J25" s="11"/>
      <c r="K25" s="16"/>
      <c r="L25" s="116"/>
      <c r="M25" s="21"/>
      <c r="N25" s="65"/>
      <c r="O25" s="65"/>
      <c r="P25" s="65"/>
      <c r="Q25" s="65"/>
      <c r="R25" s="65"/>
      <c r="S25" s="66"/>
      <c r="T25" s="11"/>
      <c r="U25" s="16"/>
      <c r="V25" s="125"/>
      <c r="AF25" s="125"/>
      <c r="AP25" s="125"/>
      <c r="AZ25" s="125"/>
      <c r="BA25" s="144"/>
      <c r="BB25" s="147"/>
      <c r="BC25" s="147"/>
      <c r="BD25" s="147"/>
      <c r="BE25" s="147"/>
      <c r="BF25" s="147"/>
      <c r="BG25" s="147"/>
      <c r="BJ25" s="125"/>
      <c r="BT25" s="125"/>
      <c r="CD25" s="125"/>
      <c r="CN25" s="125"/>
      <c r="CX25" s="125"/>
      <c r="DH25" s="125"/>
      <c r="DR25" s="125"/>
      <c r="EB25" s="125"/>
      <c r="EL25" s="125"/>
      <c r="EV25" s="125"/>
      <c r="FF25" s="125"/>
      <c r="FP25" s="125"/>
      <c r="FZ25" s="125"/>
      <c r="GJ25" s="125"/>
      <c r="GT25" s="125"/>
      <c r="HD25" s="125"/>
      <c r="HN25" s="125"/>
      <c r="HX25" s="125"/>
    </row>
    <row xmlns:x14ac="http://schemas.microsoft.com/office/spreadsheetml/2009/9/ac" r="26" s="2" customFormat="true" x14ac:dyDescent="0.25">
      <c r="A26" s="390" t="str">
        <f ca="true">IF(ISBLANK('Data Summary'!A28),"",'Data Summary'!A28)</f>
        <v/>
      </c>
      <c r="B26" s="116"/>
      <c r="C26" s="152"/>
      <c r="D26" s="6"/>
      <c r="E26" s="6"/>
      <c r="F26" s="6"/>
      <c r="G26" s="6"/>
      <c r="H26" s="6"/>
      <c r="I26" s="26"/>
      <c r="J26" s="11"/>
      <c r="K26" s="16"/>
      <c r="L26" s="116"/>
      <c r="M26" s="21"/>
      <c r="N26" s="6"/>
      <c r="O26" s="6"/>
      <c r="P26" s="6"/>
      <c r="Q26" s="6"/>
      <c r="R26" s="6"/>
      <c r="S26" s="26"/>
      <c r="T26" s="11"/>
      <c r="U26" s="16"/>
      <c r="V26" s="125"/>
      <c r="AF26" s="125"/>
      <c r="AP26" s="125"/>
      <c r="AZ26" s="125"/>
      <c r="BA26" s="144"/>
      <c r="BB26" s="147"/>
      <c r="BC26" s="147"/>
      <c r="BD26" s="147"/>
      <c r="BE26" s="147"/>
      <c r="BF26" s="147"/>
      <c r="BG26" s="147"/>
      <c r="BJ26" s="125"/>
      <c r="BT26" s="125"/>
      <c r="CD26" s="125"/>
      <c r="CN26" s="125"/>
      <c r="CX26" s="125"/>
      <c r="DH26" s="125"/>
      <c r="DR26" s="125"/>
      <c r="EB26" s="125"/>
      <c r="EL26" s="125"/>
      <c r="EV26" s="125"/>
      <c r="FF26" s="125"/>
      <c r="FP26" s="125"/>
      <c r="FZ26" s="125"/>
      <c r="GJ26" s="125"/>
      <c r="GT26" s="125"/>
      <c r="HD26" s="125"/>
      <c r="HN26" s="125"/>
      <c r="HX26" s="125"/>
    </row>
    <row xmlns:x14ac="http://schemas.microsoft.com/office/spreadsheetml/2009/9/ac" r="27" s="2" customFormat="true" ht="93" customHeight="true" x14ac:dyDescent="0.25">
      <c r="A27" s="390" t="str">
        <f ca="true">IF(ISBLANK('Data Summary'!A29),"",'Data Summary'!A29)</f>
        <v/>
      </c>
      <c r="B27" s="117" t="s">
        <v>12</v>
      </c>
      <c r="C27" s="569" t="s">
        <v>201</v>
      </c>
      <c r="D27" s="569"/>
      <c r="E27" s="569"/>
      <c r="F27" s="569"/>
      <c r="G27" s="569"/>
      <c r="H27" s="569"/>
      <c r="I27" s="570"/>
      <c r="J27" s="11"/>
      <c r="K27" s="16"/>
      <c r="L27" s="117" t="s">
        <v>12</v>
      </c>
      <c r="M27" s="569" t="s">
        <v>183</v>
      </c>
      <c r="N27" s="569"/>
      <c r="O27" s="569"/>
      <c r="P27" s="569"/>
      <c r="Q27" s="569"/>
      <c r="R27" s="569"/>
      <c r="S27" s="570"/>
      <c r="T27" s="11"/>
      <c r="U27" s="16"/>
      <c r="V27" s="125"/>
      <c r="AF27" s="125"/>
      <c r="AP27" s="125"/>
      <c r="AZ27" s="125"/>
      <c r="BA27" s="571"/>
      <c r="BB27" s="571"/>
      <c r="BC27" s="571"/>
      <c r="BD27" s="571"/>
      <c r="BE27" s="571"/>
      <c r="BF27" s="571"/>
      <c r="BG27" s="571"/>
      <c r="BJ27" s="125"/>
      <c r="BT27" s="125"/>
      <c r="CD27" s="125"/>
      <c r="CN27" s="125"/>
      <c r="CX27" s="125"/>
      <c r="DH27" s="125"/>
      <c r="DR27" s="125"/>
      <c r="EB27" s="125"/>
      <c r="EL27" s="125"/>
      <c r="EV27" s="125"/>
      <c r="FF27" s="125"/>
      <c r="FP27" s="125"/>
      <c r="FZ27" s="125"/>
      <c r="GJ27" s="125"/>
      <c r="GT27" s="125"/>
      <c r="HD27" s="125"/>
      <c r="HN27" s="125"/>
      <c r="HX27" s="125"/>
    </row>
    <row xmlns:x14ac="http://schemas.microsoft.com/office/spreadsheetml/2009/9/ac" r="28" s="2" customFormat="true" ht="15.75" customHeight="true" x14ac:dyDescent="0.25">
      <c r="A28" s="390" t="str">
        <f ca="true">IF(ISBLANK('Data Summary'!A30),"",'Data Summary'!A30)</f>
        <v/>
      </c>
      <c r="B28" s="117"/>
      <c r="C28" s="63" t="s">
        <v>120</v>
      </c>
      <c r="D28" s="51"/>
      <c r="E28" s="51"/>
      <c r="F28" s="51"/>
      <c r="G28" s="51"/>
      <c r="H28" s="51"/>
      <c r="I28" s="93"/>
      <c r="J28" s="11"/>
      <c r="K28" s="16"/>
      <c r="L28" s="117"/>
      <c r="M28" s="63" t="s">
        <v>120</v>
      </c>
      <c r="N28" s="52" t="s">
        <v>159</v>
      </c>
      <c r="O28" s="52" t="s">
        <v>159</v>
      </c>
      <c r="P28" s="52" t="s">
        <v>159</v>
      </c>
      <c r="Q28" s="52"/>
      <c r="R28" s="52" t="s">
        <v>159</v>
      </c>
      <c r="S28" s="98" t="s">
        <v>159</v>
      </c>
      <c r="T28" s="11"/>
      <c r="U28" s="16"/>
      <c r="V28" s="125"/>
      <c r="AF28" s="125"/>
      <c r="AP28" s="125"/>
      <c r="AZ28" s="125"/>
      <c r="BA28" s="125"/>
      <c r="BB28" s="144"/>
      <c r="BC28" s="144"/>
      <c r="BD28" s="144"/>
      <c r="BE28" s="144"/>
      <c r="BF28" s="144"/>
      <c r="BG28" s="144"/>
      <c r="BJ28" s="125"/>
      <c r="BT28" s="125"/>
      <c r="CD28" s="125"/>
      <c r="CN28" s="125"/>
      <c r="CX28" s="125"/>
      <c r="DH28" s="125"/>
      <c r="DR28" s="125"/>
      <c r="EB28" s="125"/>
      <c r="EL28" s="125"/>
      <c r="EV28" s="125"/>
      <c r="FF28" s="125"/>
      <c r="FP28" s="125"/>
      <c r="FZ28" s="125"/>
      <c r="GJ28" s="125"/>
      <c r="GT28" s="125"/>
      <c r="HD28" s="125"/>
      <c r="HN28" s="125"/>
      <c r="HX28" s="125"/>
    </row>
    <row xmlns:x14ac="http://schemas.microsoft.com/office/spreadsheetml/2009/9/ac" r="29" s="2" customFormat="true" ht="15" customHeight="true" x14ac:dyDescent="0.25">
      <c r="A29" s="390" t="str">
        <f ca="true">IF(ISBLANK('Data Summary'!A31),"",'Data Summary'!A31)</f>
        <v/>
      </c>
      <c r="B29" s="117"/>
      <c r="C29" s="63" t="s">
        <v>102</v>
      </c>
      <c r="D29" s="51"/>
      <c r="E29" s="51"/>
      <c r="F29" s="51"/>
      <c r="G29" s="51"/>
      <c r="H29" s="51"/>
      <c r="I29" s="93"/>
      <c r="J29" s="11"/>
      <c r="K29" s="16"/>
      <c r="L29" s="117"/>
      <c r="M29" s="63" t="s">
        <v>102</v>
      </c>
      <c r="N29" s="51" t="s">
        <v>159</v>
      </c>
      <c r="O29" s="51" t="s">
        <v>159</v>
      </c>
      <c r="P29" s="51" t="s">
        <v>159</v>
      </c>
      <c r="Q29" s="51"/>
      <c r="R29" s="51" t="s">
        <v>159</v>
      </c>
      <c r="S29" s="93" t="s">
        <v>159</v>
      </c>
      <c r="T29" s="11"/>
      <c r="U29" s="16"/>
      <c r="V29" s="125"/>
      <c r="AF29" s="125"/>
      <c r="AP29" s="125"/>
      <c r="AZ29" s="125"/>
      <c r="BA29" s="125"/>
      <c r="BB29" s="144"/>
      <c r="BC29" s="144"/>
      <c r="BD29" s="144"/>
      <c r="BE29" s="144"/>
      <c r="BF29" s="144"/>
      <c r="BG29" s="144"/>
      <c r="BJ29" s="125"/>
      <c r="BT29" s="125"/>
      <c r="CD29" s="125"/>
      <c r="CN29" s="125"/>
      <c r="CX29" s="125"/>
      <c r="DH29" s="125"/>
      <c r="DR29" s="125"/>
      <c r="EB29" s="125"/>
      <c r="EL29" s="125"/>
      <c r="EV29" s="125"/>
      <c r="FF29" s="125"/>
      <c r="FP29" s="125"/>
      <c r="FZ29" s="125"/>
      <c r="GJ29" s="125"/>
      <c r="GT29" s="125"/>
      <c r="HD29" s="125"/>
      <c r="HN29" s="125"/>
      <c r="HX29" s="125"/>
    </row>
    <row xmlns:x14ac="http://schemas.microsoft.com/office/spreadsheetml/2009/9/ac" r="30" s="2" customFormat="true" ht="15" customHeight="true" x14ac:dyDescent="0.25">
      <c r="A30" s="390" t="str">
        <f ca="true">IF(ISBLANK('Data Summary'!A32),"",'Data Summary'!A32)</f>
        <v/>
      </c>
      <c r="B30" s="117"/>
      <c r="C30" s="63" t="s">
        <v>127</v>
      </c>
      <c r="D30" s="51"/>
      <c r="E30" s="51"/>
      <c r="F30" s="51"/>
      <c r="G30" s="51"/>
      <c r="H30" s="51"/>
      <c r="I30" s="93"/>
      <c r="J30" s="11"/>
      <c r="K30" s="16"/>
      <c r="L30" s="117"/>
      <c r="M30" s="63" t="s">
        <v>127</v>
      </c>
      <c r="N30" s="51"/>
      <c r="O30" s="51"/>
      <c r="P30" s="51"/>
      <c r="Q30" s="51"/>
      <c r="R30" s="51"/>
      <c r="S30" s="93"/>
      <c r="T30" s="11"/>
      <c r="U30" s="16"/>
      <c r="V30" s="125"/>
      <c r="AF30" s="125"/>
      <c r="AP30" s="125"/>
      <c r="AZ30" s="125"/>
      <c r="BA30" s="125"/>
      <c r="BB30" s="144"/>
      <c r="BC30" s="144"/>
      <c r="BD30" s="144"/>
      <c r="BE30" s="144"/>
      <c r="BF30" s="144"/>
      <c r="BG30" s="144"/>
      <c r="BJ30" s="125"/>
      <c r="BT30" s="125"/>
      <c r="CD30" s="125"/>
      <c r="CN30" s="125"/>
      <c r="CX30" s="125"/>
      <c r="DH30" s="125"/>
      <c r="DR30" s="125"/>
      <c r="EB30" s="125"/>
      <c r="EL30" s="125"/>
      <c r="EV30" s="125"/>
      <c r="FF30" s="125"/>
      <c r="FP30" s="125"/>
      <c r="FZ30" s="125"/>
      <c r="GJ30" s="125"/>
      <c r="GT30" s="125"/>
      <c r="HD30" s="125"/>
      <c r="HN30" s="125"/>
      <c r="HX30" s="125"/>
    </row>
    <row xmlns:x14ac="http://schemas.microsoft.com/office/spreadsheetml/2009/9/ac" r="31" ht="16.5" customHeight="true" x14ac:dyDescent="0.25">
      <c r="A31" s="390" t="str">
        <f ca="true">IF(ISBLANK('Data Summary'!A33),"",'Data Summary'!A33)</f>
        <v/>
      </c>
      <c r="B31" s="117"/>
      <c r="C31" s="63" t="s">
        <v>128</v>
      </c>
      <c r="D31" s="51"/>
      <c r="E31" s="51"/>
      <c r="F31" s="51"/>
      <c r="G31" s="51"/>
      <c r="H31" s="51"/>
      <c r="I31" s="93"/>
      <c r="J31" s="11"/>
      <c r="K31" s="16"/>
      <c r="L31" s="117"/>
      <c r="M31" s="63" t="s">
        <v>128</v>
      </c>
      <c r="N31" s="51"/>
      <c r="O31" s="51"/>
      <c r="P31" s="51"/>
      <c r="Q31" s="51"/>
      <c r="R31" s="51"/>
      <c r="S31" s="93"/>
      <c r="T31" s="11"/>
      <c r="U31" s="16"/>
      <c r="BB31" s="143"/>
      <c r="BC31" s="143"/>
      <c r="BD31" s="143"/>
      <c r="BE31" s="143"/>
      <c r="BF31" s="143"/>
      <c r="BG31" s="143"/>
    </row>
    <row xmlns:x14ac="http://schemas.microsoft.com/office/spreadsheetml/2009/9/ac" r="32" ht="16.5" customHeight="true" x14ac:dyDescent="0.25">
      <c r="A32" s="390" t="str">
        <f ca="true">IF(ISBLANK('Data Summary'!A34),"",'Data Summary'!A34)</f>
        <v/>
      </c>
      <c r="B32" s="117"/>
      <c r="C32" s="63" t="s">
        <v>103</v>
      </c>
      <c r="D32" s="51"/>
      <c r="E32" s="51"/>
      <c r="F32" s="51"/>
      <c r="G32" s="51"/>
      <c r="H32" s="51"/>
      <c r="I32" s="93"/>
      <c r="J32" s="11"/>
      <c r="K32" s="16"/>
      <c r="L32" s="117"/>
      <c r="M32" s="63" t="s">
        <v>103</v>
      </c>
      <c r="N32" s="51" t="s">
        <v>159</v>
      </c>
      <c r="O32" s="51" t="s">
        <v>159</v>
      </c>
      <c r="P32" s="51" t="s">
        <v>159</v>
      </c>
      <c r="Q32" s="51"/>
      <c r="R32" s="51" t="s">
        <v>159</v>
      </c>
      <c r="S32" s="93" t="s">
        <v>159</v>
      </c>
      <c r="T32" s="11"/>
      <c r="U32" s="16"/>
      <c r="BB32" s="143"/>
      <c r="BC32" s="143"/>
      <c r="BD32" s="143"/>
      <c r="BE32" s="143"/>
      <c r="BF32" s="143"/>
      <c r="BG32" s="143"/>
    </row>
    <row xmlns:x14ac="http://schemas.microsoft.com/office/spreadsheetml/2009/9/ac" r="33" ht="16.5" customHeight="true" x14ac:dyDescent="0.25">
      <c r="A33" s="390" t="str">
        <f ca="true">IF(ISBLANK('Data Summary'!A35),"",'Data Summary'!A35)</f>
        <v/>
      </c>
      <c r="B33" s="118"/>
      <c r="C33" s="12" t="s">
        <v>23</v>
      </c>
      <c r="D33" s="67"/>
      <c r="E33" s="10"/>
      <c r="F33" s="10"/>
      <c r="G33" s="68"/>
      <c r="H33" s="69"/>
      <c r="I33" s="70"/>
      <c r="J33" s="11"/>
      <c r="K33" s="16"/>
      <c r="L33" s="118"/>
      <c r="M33" s="12" t="s">
        <v>23</v>
      </c>
      <c r="N33" s="67"/>
      <c r="O33" s="67"/>
      <c r="P33" s="67"/>
      <c r="Q33" s="68"/>
      <c r="R33" s="69"/>
      <c r="S33" s="70"/>
      <c r="T33" s="11"/>
      <c r="U33" s="16"/>
      <c r="BB33" s="143"/>
      <c r="BC33" s="143"/>
      <c r="BD33" s="143"/>
      <c r="BE33" s="143"/>
      <c r="BF33" s="143"/>
      <c r="BG33" s="143"/>
    </row>
    <row xmlns:x14ac="http://schemas.microsoft.com/office/spreadsheetml/2009/9/ac" r="34" s="3" customFormat="true" ht="16.5" customHeight="true" thickBot="true" x14ac:dyDescent="0.3">
      <c r="A34" s="390" t="str">
        <f ca="true">IF(ISBLANK('Data Summary'!A36),"",'Data Summary'!A36)</f>
        <v/>
      </c>
      <c r="B34" s="119"/>
      <c r="C34" s="27" t="s">
        <v>20</v>
      </c>
      <c r="D34" s="72"/>
      <c r="E34" s="153"/>
      <c r="F34" s="153"/>
      <c r="G34" s="72"/>
      <c r="H34" s="72"/>
      <c r="I34" s="73"/>
      <c r="J34" s="24"/>
      <c r="K34" s="18"/>
      <c r="L34" s="119"/>
      <c r="M34" s="27" t="s">
        <v>20</v>
      </c>
      <c r="N34" s="72">
        <v>770</v>
      </c>
      <c r="O34" s="72">
        <v>273</v>
      </c>
      <c r="P34" s="72">
        <v>497</v>
      </c>
      <c r="Q34" s="72"/>
      <c r="R34" s="72">
        <f>49+68</f>
        <v>117</v>
      </c>
      <c r="S34" s="73">
        <f>49+532+116</f>
        <v>697</v>
      </c>
      <c r="T34" s="24"/>
      <c r="U34" s="18"/>
      <c r="V34" s="120"/>
      <c r="AF34" s="120"/>
      <c r="AP34" s="120"/>
      <c r="AZ34" s="120"/>
      <c r="BA34" s="120"/>
      <c r="BB34" s="145"/>
      <c r="BC34" s="145"/>
      <c r="BD34" s="145"/>
      <c r="BE34" s="145"/>
      <c r="BF34" s="145"/>
      <c r="BG34" s="145"/>
      <c r="BJ34" s="120"/>
      <c r="BT34" s="120"/>
      <c r="CD34" s="120"/>
      <c r="CN34" s="120"/>
      <c r="CX34" s="120"/>
      <c r="DH34" s="120"/>
      <c r="DR34" s="120"/>
      <c r="EB34" s="120"/>
      <c r="EL34" s="120"/>
      <c r="EV34" s="120"/>
      <c r="FF34" s="120"/>
      <c r="FP34" s="120"/>
      <c r="FZ34" s="120"/>
      <c r="GJ34" s="120"/>
      <c r="GT34" s="120"/>
      <c r="HD34" s="120"/>
      <c r="HN34" s="120"/>
      <c r="HX34" s="120"/>
    </row>
    <row xmlns:x14ac="http://schemas.microsoft.com/office/spreadsheetml/2009/9/ac" r="35" s="3" customFormat="true" x14ac:dyDescent="0.25">
      <c r="A35" s="390" t="str">
        <f ca="true">IF(ISBLANK('Data Summary'!A37),"",'Data Summary'!A37)</f>
        <v/>
      </c>
      <c r="B35" s="120"/>
      <c r="L35" s="120"/>
      <c r="V35" s="120"/>
      <c r="AF35" s="120"/>
      <c r="AP35" s="120"/>
      <c r="AZ35" s="120"/>
      <c r="BA35" s="120"/>
      <c r="BJ35" s="120"/>
      <c r="BT35" s="120"/>
      <c r="CD35" s="120"/>
      <c r="CN35" s="120"/>
      <c r="CX35" s="120"/>
      <c r="DH35" s="120"/>
      <c r="DR35" s="120"/>
      <c r="EB35" s="120"/>
      <c r="EL35" s="120"/>
      <c r="EV35" s="120"/>
      <c r="FF35" s="120"/>
      <c r="FP35" s="120"/>
      <c r="FZ35" s="120"/>
      <c r="GJ35" s="120"/>
      <c r="GT35" s="120"/>
      <c r="HD35" s="120"/>
      <c r="HN35" s="120"/>
      <c r="HX35" s="120"/>
    </row>
    <row xmlns:x14ac="http://schemas.microsoft.com/office/spreadsheetml/2009/9/ac" r="36" s="3" customFormat="true" x14ac:dyDescent="0.25">
      <c r="A36" s="390" t="str">
        <f ca="true">IF(ISBLANK('Data Summary'!A38),"",'Data Summary'!A38)</f>
        <v/>
      </c>
      <c r="B36" s="120"/>
      <c r="L36" s="120"/>
      <c r="V36" s="120"/>
      <c r="AF36" s="120"/>
      <c r="AP36" s="120"/>
      <c r="AZ36" s="120"/>
      <c r="BA36" s="120"/>
      <c r="BJ36" s="120"/>
      <c r="BT36" s="120"/>
      <c r="CD36" s="120"/>
      <c r="CN36" s="120"/>
      <c r="CX36" s="120"/>
      <c r="DH36" s="120"/>
      <c r="DR36" s="120"/>
      <c r="EB36" s="120"/>
      <c r="EL36" s="120"/>
      <c r="EV36" s="120"/>
      <c r="FF36" s="120"/>
      <c r="FP36" s="120"/>
      <c r="FZ36" s="120"/>
      <c r="GJ36" s="120"/>
      <c r="GT36" s="120"/>
      <c r="HD36" s="120"/>
      <c r="HN36" s="120"/>
      <c r="HX36" s="120"/>
    </row>
    <row xmlns:x14ac="http://schemas.microsoft.com/office/spreadsheetml/2009/9/ac" r="37" s="3" customFormat="true" x14ac:dyDescent="0.25">
      <c r="A37" s="390" t="str">
        <f ca="true">IF(ISBLANK('Data Summary'!A39),"",'Data Summary'!A39)</f>
        <v/>
      </c>
      <c r="B37" s="120"/>
      <c r="L37" s="120"/>
      <c r="V37" s="120"/>
      <c r="AF37" s="120"/>
      <c r="AP37" s="120"/>
      <c r="AZ37" s="120"/>
      <c r="BA37" s="120"/>
      <c r="BJ37" s="120"/>
      <c r="BT37" s="120"/>
      <c r="CD37" s="120"/>
      <c r="CN37" s="120"/>
      <c r="CX37" s="120"/>
      <c r="DH37" s="120"/>
      <c r="DR37" s="120"/>
      <c r="EB37" s="120"/>
      <c r="EL37" s="120"/>
      <c r="EV37" s="120"/>
      <c r="FF37" s="120"/>
      <c r="FP37" s="120"/>
      <c r="FZ37" s="120"/>
      <c r="GJ37" s="120"/>
      <c r="GT37" s="120"/>
      <c r="HD37" s="120"/>
      <c r="HN37" s="120"/>
      <c r="HX37" s="120"/>
    </row>
    <row xmlns:x14ac="http://schemas.microsoft.com/office/spreadsheetml/2009/9/ac" r="38" s="3" customFormat="true" x14ac:dyDescent="0.25">
      <c r="A38" s="390" t="str">
        <f ca="true">IF(ISBLANK('Data Summary'!A40),"",'Data Summary'!A40)</f>
        <v/>
      </c>
      <c r="B38" s="120"/>
      <c r="L38" s="120"/>
      <c r="V38" s="120"/>
      <c r="AF38" s="120"/>
      <c r="AP38" s="120"/>
      <c r="AZ38" s="120"/>
      <c r="BA38" s="120"/>
      <c r="BJ38" s="120"/>
      <c r="BT38" s="120"/>
      <c r="CD38" s="120"/>
      <c r="CN38" s="120"/>
      <c r="CX38" s="120"/>
      <c r="DH38" s="120"/>
      <c r="DR38" s="120"/>
      <c r="EB38" s="120"/>
      <c r="EL38" s="120"/>
      <c r="EV38" s="120"/>
      <c r="FF38" s="120"/>
      <c r="FP38" s="120"/>
      <c r="FZ38" s="120"/>
      <c r="GJ38" s="120"/>
      <c r="GT38" s="120"/>
      <c r="HD38" s="120"/>
      <c r="HN38" s="120"/>
      <c r="HX38" s="120"/>
    </row>
    <row xmlns:x14ac="http://schemas.microsoft.com/office/spreadsheetml/2009/9/ac" r="39" s="3" customFormat="true" x14ac:dyDescent="0.25">
      <c r="A39" s="390" t="str">
        <f ca="true">IF(ISBLANK('Data Summary'!A41),"",'Data Summary'!A41)</f>
        <v/>
      </c>
      <c r="B39" s="120"/>
      <c r="L39" s="120"/>
      <c r="V39" s="120"/>
      <c r="AF39" s="120"/>
      <c r="AP39" s="120"/>
      <c r="AZ39" s="120"/>
      <c r="BA39" s="120"/>
      <c r="BJ39" s="120"/>
      <c r="BT39" s="120"/>
      <c r="CD39" s="120"/>
      <c r="CN39" s="120"/>
      <c r="CX39" s="120"/>
      <c r="DH39" s="120"/>
      <c r="DR39" s="120"/>
      <c r="EB39" s="120"/>
      <c r="EL39" s="120"/>
      <c r="EV39" s="120"/>
      <c r="FF39" s="120"/>
      <c r="FP39" s="120"/>
      <c r="FZ39" s="120"/>
      <c r="GJ39" s="120"/>
      <c r="GT39" s="120"/>
      <c r="HD39" s="120"/>
      <c r="HN39" s="120"/>
      <c r="HX39" s="120"/>
    </row>
    <row xmlns:x14ac="http://schemas.microsoft.com/office/spreadsheetml/2009/9/ac" r="40" s="3" customFormat="true" x14ac:dyDescent="0.25">
      <c r="A40" s="390" t="str">
        <f ca="true">IF(ISBLANK('Data Summary'!A42),"",'Data Summary'!A42)</f>
        <v/>
      </c>
      <c r="B40" s="120"/>
      <c r="L40" s="120"/>
      <c r="V40" s="120"/>
      <c r="AF40" s="120"/>
      <c r="AP40" s="120"/>
      <c r="AZ40" s="120"/>
      <c r="BA40" s="120"/>
      <c r="BJ40" s="120"/>
      <c r="BT40" s="120"/>
      <c r="CD40" s="120"/>
      <c r="CN40" s="120"/>
      <c r="CX40" s="120"/>
      <c r="DH40" s="120"/>
      <c r="DR40" s="120"/>
      <c r="EB40" s="120"/>
      <c r="EL40" s="120"/>
      <c r="EV40" s="120"/>
      <c r="FF40" s="120"/>
      <c r="FP40" s="120"/>
      <c r="FZ40" s="120"/>
      <c r="GJ40" s="120"/>
      <c r="GT40" s="120"/>
      <c r="HD40" s="120"/>
      <c r="HN40" s="120"/>
      <c r="HX40" s="120"/>
    </row>
    <row xmlns:x14ac="http://schemas.microsoft.com/office/spreadsheetml/2009/9/ac" r="41" s="3" customFormat="true" x14ac:dyDescent="0.25">
      <c r="A41" s="390" t="str">
        <f ca="true">IF(ISBLANK('Data Summary'!A43),"",'Data Summary'!A43)</f>
        <v/>
      </c>
      <c r="B41" s="120"/>
      <c r="L41" s="120"/>
      <c r="V41" s="120"/>
      <c r="AF41" s="120"/>
      <c r="AP41" s="120"/>
      <c r="AZ41" s="120"/>
      <c r="BA41" s="120"/>
      <c r="BJ41" s="120"/>
      <c r="BT41" s="120"/>
      <c r="CD41" s="120"/>
      <c r="CN41" s="120"/>
      <c r="CX41" s="120"/>
      <c r="DH41" s="120"/>
      <c r="DR41" s="120"/>
      <c r="EB41" s="120"/>
      <c r="EL41" s="120"/>
      <c r="EV41" s="120"/>
      <c r="FF41" s="120"/>
      <c r="FP41" s="120"/>
      <c r="FZ41" s="120"/>
      <c r="GJ41" s="120"/>
      <c r="GT41" s="120"/>
      <c r="HD41" s="120"/>
      <c r="HN41" s="120"/>
      <c r="HX41" s="120"/>
    </row>
    <row xmlns:x14ac="http://schemas.microsoft.com/office/spreadsheetml/2009/9/ac" r="42" s="3" customFormat="true" x14ac:dyDescent="0.25">
      <c r="A42" s="390" t="str">
        <f ca="true">IF(ISBLANK('Data Summary'!A44),"",'Data Summary'!A44)</f>
        <v/>
      </c>
      <c r="B42" s="120"/>
      <c r="L42" s="120"/>
      <c r="V42" s="120"/>
      <c r="AF42" s="120"/>
      <c r="AP42" s="120"/>
      <c r="AZ42" s="120"/>
      <c r="BA42" s="120"/>
      <c r="BJ42" s="120"/>
      <c r="BT42" s="120"/>
      <c r="CD42" s="120"/>
      <c r="CN42" s="120"/>
      <c r="CX42" s="120"/>
      <c r="DH42" s="120"/>
      <c r="DR42" s="120"/>
      <c r="EB42" s="120"/>
      <c r="EL42" s="120"/>
      <c r="EV42" s="120"/>
      <c r="FF42" s="120"/>
      <c r="FP42" s="120"/>
      <c r="FZ42" s="120"/>
      <c r="GJ42" s="120"/>
      <c r="GT42" s="120"/>
      <c r="HD42" s="120"/>
      <c r="HN42" s="120"/>
      <c r="HX42" s="120"/>
    </row>
    <row xmlns:x14ac="http://schemas.microsoft.com/office/spreadsheetml/2009/9/ac" r="43" s="3" customFormat="true" x14ac:dyDescent="0.25">
      <c r="A43" s="390" t="str">
        <f ca="true">IF(ISBLANK('Data Summary'!A45),"",'Data Summary'!A45)</f>
        <v/>
      </c>
      <c r="B43" s="120"/>
      <c r="L43" s="120"/>
      <c r="V43" s="120"/>
      <c r="AF43" s="120"/>
      <c r="AP43" s="120"/>
      <c r="AZ43" s="120"/>
      <c r="BA43" s="120"/>
      <c r="BJ43" s="120"/>
      <c r="BT43" s="120"/>
      <c r="CD43" s="120"/>
      <c r="CN43" s="120"/>
      <c r="CX43" s="120"/>
      <c r="DH43" s="120"/>
      <c r="DR43" s="120"/>
      <c r="EB43" s="120"/>
      <c r="EL43" s="120"/>
      <c r="EV43" s="120"/>
      <c r="FF43" s="120"/>
      <c r="FP43" s="120"/>
      <c r="FZ43" s="120"/>
      <c r="GJ43" s="120"/>
      <c r="GT43" s="120"/>
      <c r="HD43" s="120"/>
      <c r="HN43" s="120"/>
      <c r="HX43" s="120"/>
    </row>
    <row xmlns:x14ac="http://schemas.microsoft.com/office/spreadsheetml/2009/9/ac" r="44" s="3" customFormat="true" x14ac:dyDescent="0.25">
      <c r="A44" s="390" t="str">
        <f ca="true">IF(ISBLANK('Data Summary'!A46),"",'Data Summary'!A46)</f>
        <v/>
      </c>
      <c r="B44" s="120"/>
      <c r="L44" s="120"/>
      <c r="V44" s="120"/>
      <c r="AF44" s="120"/>
      <c r="AP44" s="120"/>
      <c r="AZ44" s="120"/>
      <c r="BA44" s="120"/>
      <c r="BJ44" s="120"/>
      <c r="BT44" s="120"/>
      <c r="CD44" s="120"/>
      <c r="CN44" s="120"/>
      <c r="CX44" s="120"/>
      <c r="DH44" s="120"/>
      <c r="DR44" s="120"/>
      <c r="EB44" s="120"/>
      <c r="EL44" s="120"/>
      <c r="EV44" s="120"/>
      <c r="FF44" s="120"/>
      <c r="FP44" s="120"/>
      <c r="FZ44" s="120"/>
      <c r="GJ44" s="120"/>
      <c r="GT44" s="120"/>
      <c r="HD44" s="120"/>
      <c r="HN44" s="120"/>
      <c r="HX44" s="120"/>
    </row>
    <row xmlns:x14ac="http://schemas.microsoft.com/office/spreadsheetml/2009/9/ac" r="45" s="3" customFormat="true" x14ac:dyDescent="0.25">
      <c r="A45" s="390" t="str">
        <f ca="true">IF(ISBLANK('Data Summary'!A47),"",'Data Summary'!A47)</f>
        <v/>
      </c>
      <c r="B45" s="120"/>
      <c r="L45" s="120"/>
      <c r="V45" s="120"/>
      <c r="AF45" s="120"/>
      <c r="AP45" s="120"/>
      <c r="AZ45" s="120"/>
      <c r="BA45" s="120"/>
      <c r="BJ45" s="120"/>
      <c r="BT45" s="120"/>
      <c r="CD45" s="120"/>
      <c r="CN45" s="120"/>
      <c r="CX45" s="120"/>
      <c r="DH45" s="120"/>
      <c r="DR45" s="120"/>
      <c r="EB45" s="120"/>
      <c r="EL45" s="120"/>
      <c r="EV45" s="120"/>
      <c r="FF45" s="120"/>
      <c r="FP45" s="120"/>
      <c r="FZ45" s="120"/>
      <c r="GJ45" s="120"/>
      <c r="GT45" s="120"/>
      <c r="HD45" s="120"/>
      <c r="HN45" s="120"/>
      <c r="HX45" s="120"/>
    </row>
    <row xmlns:x14ac="http://schemas.microsoft.com/office/spreadsheetml/2009/9/ac" r="46" s="3" customFormat="true" x14ac:dyDescent="0.25">
      <c r="A46" s="390" t="str">
        <f ca="true">IF(ISBLANK('Data Summary'!A48),"",'Data Summary'!A48)</f>
        <v/>
      </c>
      <c r="B46" s="120"/>
      <c r="L46" s="120"/>
      <c r="V46" s="120"/>
      <c r="AF46" s="120"/>
      <c r="AP46" s="120"/>
      <c r="AZ46" s="120"/>
      <c r="BA46" s="120"/>
      <c r="BJ46" s="120"/>
      <c r="BT46" s="120"/>
      <c r="CD46" s="120"/>
      <c r="CN46" s="120"/>
      <c r="CX46" s="120"/>
      <c r="DH46" s="120"/>
      <c r="DR46" s="120"/>
      <c r="EB46" s="120"/>
      <c r="EL46" s="120"/>
      <c r="EV46" s="120"/>
      <c r="FF46" s="120"/>
      <c r="FP46" s="120"/>
      <c r="FZ46" s="120"/>
      <c r="GJ46" s="120"/>
      <c r="GT46" s="120"/>
      <c r="HD46" s="120"/>
      <c r="HN46" s="120"/>
      <c r="HX46" s="120"/>
    </row>
    <row xmlns:x14ac="http://schemas.microsoft.com/office/spreadsheetml/2009/9/ac" r="47" s="3" customFormat="true" x14ac:dyDescent="0.25">
      <c r="A47" s="390" t="str">
        <f ca="true">IF(ISBLANK('Data Summary'!A49),"",'Data Summary'!A49)</f>
        <v/>
      </c>
      <c r="B47" s="120"/>
      <c r="L47" s="120"/>
      <c r="V47" s="120"/>
      <c r="AF47" s="120"/>
      <c r="AP47" s="120"/>
      <c r="AZ47" s="120"/>
      <c r="BA47" s="120"/>
      <c r="BJ47" s="120"/>
      <c r="BT47" s="120"/>
      <c r="CD47" s="120"/>
      <c r="CN47" s="120"/>
      <c r="CX47" s="120"/>
      <c r="DH47" s="120"/>
      <c r="DR47" s="120"/>
      <c r="EB47" s="120"/>
      <c r="EL47" s="120"/>
      <c r="EV47" s="120"/>
      <c r="FF47" s="120"/>
      <c r="FP47" s="120"/>
      <c r="FZ47" s="120"/>
      <c r="GJ47" s="120"/>
      <c r="GT47" s="120"/>
      <c r="HD47" s="120"/>
      <c r="HN47" s="120"/>
      <c r="HX47" s="120"/>
    </row>
    <row xmlns:x14ac="http://schemas.microsoft.com/office/spreadsheetml/2009/9/ac" r="48" s="3" customFormat="true" x14ac:dyDescent="0.25">
      <c r="A48" s="390" t="str">
        <f ca="true">IF(ISBLANK('Data Summary'!A50),"",'Data Summary'!A50)</f>
        <v/>
      </c>
      <c r="B48" s="120"/>
      <c r="L48" s="120"/>
      <c r="V48" s="120"/>
      <c r="AF48" s="120"/>
      <c r="AP48" s="120"/>
      <c r="AZ48" s="120"/>
      <c r="BA48" s="120"/>
      <c r="BJ48" s="120"/>
      <c r="BT48" s="120"/>
      <c r="CD48" s="120"/>
      <c r="CN48" s="120"/>
      <c r="CX48" s="120"/>
      <c r="DH48" s="120"/>
      <c r="DR48" s="120"/>
      <c r="EB48" s="120"/>
      <c r="EL48" s="120"/>
      <c r="EV48" s="120"/>
      <c r="FF48" s="120"/>
      <c r="FP48" s="120"/>
      <c r="FZ48" s="120"/>
      <c r="GJ48" s="120"/>
      <c r="GT48" s="120"/>
      <c r="HD48" s="120"/>
      <c r="HN48" s="120"/>
      <c r="HX48" s="120"/>
    </row>
    <row xmlns:x14ac="http://schemas.microsoft.com/office/spreadsheetml/2009/9/ac" r="49" s="3" customFormat="true" x14ac:dyDescent="0.25">
      <c r="A49" s="390" t="str">
        <f ca="true">IF(ISBLANK('Data Summary'!A51),"",'Data Summary'!A51)</f>
        <v/>
      </c>
      <c r="B49" s="120"/>
      <c r="L49" s="120"/>
      <c r="V49" s="120"/>
      <c r="AF49" s="120"/>
      <c r="AP49" s="120"/>
      <c r="AZ49" s="120"/>
      <c r="BA49" s="120"/>
      <c r="BJ49" s="120"/>
      <c r="BT49" s="120"/>
      <c r="CD49" s="120"/>
      <c r="CN49" s="120"/>
      <c r="CX49" s="120"/>
      <c r="DH49" s="120"/>
      <c r="DR49" s="120"/>
      <c r="EB49" s="120"/>
      <c r="EL49" s="120"/>
      <c r="EV49" s="120"/>
      <c r="FF49" s="120"/>
      <c r="FP49" s="120"/>
      <c r="FZ49" s="120"/>
      <c r="GJ49" s="120"/>
      <c r="GT49" s="120"/>
      <c r="HD49" s="120"/>
      <c r="HN49" s="120"/>
      <c r="HX49" s="120"/>
    </row>
    <row xmlns:x14ac="http://schemas.microsoft.com/office/spreadsheetml/2009/9/ac" r="50" s="3" customFormat="true" x14ac:dyDescent="0.25">
      <c r="A50" s="390" t="str">
        <f ca="true">IF(ISBLANK('Data Summary'!A52),"",'Data Summary'!A52)</f>
        <v/>
      </c>
      <c r="B50" s="120"/>
      <c r="L50" s="120"/>
      <c r="V50" s="120"/>
      <c r="AF50" s="120"/>
      <c r="AP50" s="120"/>
      <c r="AZ50" s="120"/>
      <c r="BA50" s="120"/>
      <c r="BJ50" s="120"/>
      <c r="BT50" s="120"/>
      <c r="CD50" s="120"/>
      <c r="CN50" s="120"/>
      <c r="CX50" s="120"/>
      <c r="DH50" s="120"/>
      <c r="DR50" s="120"/>
      <c r="EB50" s="120"/>
      <c r="EL50" s="120"/>
      <c r="EV50" s="120"/>
      <c r="FF50" s="120"/>
      <c r="FP50" s="120"/>
      <c r="FZ50" s="120"/>
      <c r="GJ50" s="120"/>
      <c r="GT50" s="120"/>
      <c r="HD50" s="120"/>
      <c r="HN50" s="120"/>
      <c r="HX50" s="120"/>
    </row>
    <row xmlns:x14ac="http://schemas.microsoft.com/office/spreadsheetml/2009/9/ac" r="51" s="3" customFormat="true" x14ac:dyDescent="0.25">
      <c r="A51" s="390" t="str">
        <f ca="true">IF(ISBLANK('Data Summary'!A53),"",'Data Summary'!A53)</f>
        <v/>
      </c>
      <c r="B51" s="120"/>
      <c r="L51" s="120"/>
      <c r="V51" s="120"/>
      <c r="AF51" s="120"/>
      <c r="AP51" s="120"/>
      <c r="AZ51" s="120"/>
      <c r="BA51" s="120"/>
      <c r="BJ51" s="120"/>
      <c r="BT51" s="120"/>
      <c r="CD51" s="120"/>
      <c r="CN51" s="120"/>
      <c r="CX51" s="120"/>
      <c r="DH51" s="120"/>
      <c r="DR51" s="120"/>
      <c r="EB51" s="120"/>
      <c r="EL51" s="120"/>
      <c r="EV51" s="120"/>
      <c r="FF51" s="120"/>
      <c r="FP51" s="120"/>
      <c r="FZ51" s="120"/>
      <c r="GJ51" s="120"/>
      <c r="GT51" s="120"/>
      <c r="HD51" s="120"/>
      <c r="HN51" s="120"/>
      <c r="HX51" s="120"/>
    </row>
    <row xmlns:x14ac="http://schemas.microsoft.com/office/spreadsheetml/2009/9/ac" r="52" s="3" customFormat="true" x14ac:dyDescent="0.25">
      <c r="A52" s="390" t="str">
        <f ca="true">IF(ISBLANK('Data Summary'!A54),"",'Data Summary'!A54)</f>
        <v/>
      </c>
      <c r="B52" s="120"/>
      <c r="L52" s="120"/>
      <c r="V52" s="120"/>
      <c r="AF52" s="120"/>
      <c r="AP52" s="120"/>
      <c r="AZ52" s="120"/>
      <c r="BA52" s="120"/>
      <c r="BJ52" s="120"/>
      <c r="BT52" s="120"/>
      <c r="CD52" s="120"/>
      <c r="CN52" s="120"/>
      <c r="CX52" s="120"/>
      <c r="DH52" s="120"/>
      <c r="DR52" s="120"/>
      <c r="EB52" s="120"/>
      <c r="EL52" s="120"/>
      <c r="EV52" s="120"/>
      <c r="FF52" s="120"/>
      <c r="FP52" s="120"/>
      <c r="FZ52" s="120"/>
      <c r="GJ52" s="120"/>
      <c r="GT52" s="120"/>
      <c r="HD52" s="120"/>
      <c r="HN52" s="120"/>
      <c r="HX52" s="120"/>
    </row>
    <row xmlns:x14ac="http://schemas.microsoft.com/office/spreadsheetml/2009/9/ac" r="53" s="3" customFormat="true" x14ac:dyDescent="0.25">
      <c r="A53" s="390" t="str">
        <f ca="true">IF(ISBLANK('Data Summary'!A55),"",'Data Summary'!A55)</f>
        <v/>
      </c>
      <c r="B53" s="120"/>
      <c r="L53" s="120"/>
      <c r="V53" s="120"/>
      <c r="AF53" s="120"/>
      <c r="AP53" s="120"/>
      <c r="AZ53" s="120"/>
      <c r="BA53" s="120"/>
      <c r="BJ53" s="120"/>
      <c r="BT53" s="120"/>
      <c r="CD53" s="120"/>
      <c r="CN53" s="120"/>
      <c r="CX53" s="120"/>
      <c r="DH53" s="120"/>
      <c r="DR53" s="120"/>
      <c r="EB53" s="120"/>
      <c r="EL53" s="120"/>
      <c r="EV53" s="120"/>
      <c r="FF53" s="120"/>
      <c r="FP53" s="120"/>
      <c r="FZ53" s="120"/>
      <c r="GJ53" s="120"/>
      <c r="GT53" s="120"/>
      <c r="HD53" s="120"/>
      <c r="HN53" s="120"/>
      <c r="HX53" s="120"/>
    </row>
    <row xmlns:x14ac="http://schemas.microsoft.com/office/spreadsheetml/2009/9/ac" r="54" s="3" customFormat="true" x14ac:dyDescent="0.25">
      <c r="A54" s="390" t="str">
        <f ca="true">IF(ISBLANK('Data Summary'!A56),"",'Data Summary'!A56)</f>
        <v/>
      </c>
      <c r="B54" s="120"/>
      <c r="L54" s="120"/>
      <c r="V54" s="120"/>
      <c r="AF54" s="120"/>
      <c r="AP54" s="120"/>
      <c r="AZ54" s="120"/>
      <c r="BA54" s="120"/>
      <c r="BJ54" s="120"/>
      <c r="BT54" s="120"/>
      <c r="CD54" s="120"/>
      <c r="CN54" s="120"/>
      <c r="CX54" s="120"/>
      <c r="DH54" s="120"/>
      <c r="DR54" s="120"/>
      <c r="EB54" s="120"/>
      <c r="EL54" s="120"/>
      <c r="EV54" s="120"/>
      <c r="FF54" s="120"/>
      <c r="FP54" s="120"/>
      <c r="FZ54" s="120"/>
      <c r="GJ54" s="120"/>
      <c r="GT54" s="120"/>
      <c r="HD54" s="120"/>
      <c r="HN54" s="120"/>
      <c r="HX54" s="120"/>
    </row>
    <row xmlns:x14ac="http://schemas.microsoft.com/office/spreadsheetml/2009/9/ac" r="55" s="3" customFormat="true" x14ac:dyDescent="0.25">
      <c r="A55" s="390" t="str">
        <f ca="true">IF(ISBLANK('Data Summary'!A57),"",'Data Summary'!A57)</f>
        <v/>
      </c>
      <c r="B55" s="120"/>
      <c r="L55" s="120"/>
      <c r="V55" s="120"/>
      <c r="AF55" s="120"/>
      <c r="AP55" s="120"/>
      <c r="AZ55" s="120"/>
      <c r="BA55" s="120"/>
      <c r="BJ55" s="120"/>
      <c r="BT55" s="120"/>
      <c r="CD55" s="120"/>
      <c r="CN55" s="120"/>
      <c r="CX55" s="120"/>
      <c r="DH55" s="120"/>
      <c r="DR55" s="120"/>
      <c r="EB55" s="120"/>
      <c r="EL55" s="120"/>
      <c r="EV55" s="120"/>
      <c r="FF55" s="120"/>
      <c r="FP55" s="120"/>
      <c r="FZ55" s="120"/>
      <c r="GJ55" s="120"/>
      <c r="GT55" s="120"/>
      <c r="HD55" s="120"/>
      <c r="HN55" s="120"/>
      <c r="HX55" s="120"/>
    </row>
    <row xmlns:x14ac="http://schemas.microsoft.com/office/spreadsheetml/2009/9/ac" r="56" s="3" customFormat="true" x14ac:dyDescent="0.25">
      <c r="A56" s="390" t="str">
        <f ca="true">IF(ISBLANK('Data Summary'!A58),"",'Data Summary'!A58)</f>
        <v/>
      </c>
      <c r="B56" s="120"/>
      <c r="L56" s="120"/>
      <c r="V56" s="120"/>
      <c r="AF56" s="120"/>
      <c r="AP56" s="120"/>
      <c r="AZ56" s="120"/>
      <c r="BA56" s="120"/>
      <c r="BJ56" s="120"/>
      <c r="BT56" s="120"/>
      <c r="CD56" s="120"/>
      <c r="CN56" s="120"/>
      <c r="CX56" s="120"/>
      <c r="DH56" s="120"/>
      <c r="DR56" s="120"/>
      <c r="EB56" s="120"/>
      <c r="EL56" s="120"/>
      <c r="EV56" s="120"/>
      <c r="FF56" s="120"/>
      <c r="FP56" s="120"/>
      <c r="FZ56" s="120"/>
      <c r="GJ56" s="120"/>
      <c r="GT56" s="120"/>
      <c r="HD56" s="120"/>
      <c r="HN56" s="120"/>
      <c r="HX56" s="120"/>
    </row>
    <row xmlns:x14ac="http://schemas.microsoft.com/office/spreadsheetml/2009/9/ac" r="57" s="3" customFormat="true" x14ac:dyDescent="0.25">
      <c r="A57" s="390" t="str">
        <f ca="true">IF(ISBLANK('Data Summary'!A59),"",'Data Summary'!A59)</f>
        <v/>
      </c>
      <c r="B57" s="120"/>
      <c r="L57" s="120"/>
      <c r="V57" s="120"/>
      <c r="AF57" s="120"/>
      <c r="AP57" s="120"/>
      <c r="AZ57" s="120"/>
      <c r="BA57" s="120"/>
      <c r="BJ57" s="120"/>
      <c r="BT57" s="120"/>
      <c r="CD57" s="120"/>
      <c r="CN57" s="120"/>
      <c r="CX57" s="120"/>
      <c r="DH57" s="120"/>
      <c r="DR57" s="120"/>
      <c r="EB57" s="120"/>
      <c r="EL57" s="120"/>
      <c r="EV57" s="120"/>
      <c r="FF57" s="120"/>
      <c r="FP57" s="120"/>
      <c r="FZ57" s="120"/>
      <c r="GJ57" s="120"/>
      <c r="GT57" s="120"/>
      <c r="HD57" s="120"/>
      <c r="HN57" s="120"/>
      <c r="HX57" s="120"/>
    </row>
    <row xmlns:x14ac="http://schemas.microsoft.com/office/spreadsheetml/2009/9/ac" r="58" s="3" customFormat="true" x14ac:dyDescent="0.25">
      <c r="A58" s="390" t="str">
        <f ca="true">IF(ISBLANK('Data Summary'!A60),"",'Data Summary'!A60)</f>
        <v/>
      </c>
      <c r="B58" s="120"/>
      <c r="L58" s="120"/>
      <c r="V58" s="120"/>
      <c r="AF58" s="120"/>
      <c r="AP58" s="120"/>
      <c r="AZ58" s="120"/>
      <c r="BA58" s="120"/>
      <c r="BJ58" s="120"/>
      <c r="BT58" s="120"/>
      <c r="CD58" s="120"/>
      <c r="CN58" s="120"/>
      <c r="CX58" s="120"/>
      <c r="DH58" s="120"/>
      <c r="DR58" s="120"/>
      <c r="EB58" s="120"/>
      <c r="EL58" s="120"/>
      <c r="EV58" s="120"/>
      <c r="FF58" s="120"/>
      <c r="FP58" s="120"/>
      <c r="FZ58" s="120"/>
      <c r="GJ58" s="120"/>
      <c r="GT58" s="120"/>
      <c r="HD58" s="120"/>
      <c r="HN58" s="120"/>
      <c r="HX58" s="120"/>
    </row>
    <row xmlns:x14ac="http://schemas.microsoft.com/office/spreadsheetml/2009/9/ac" r="59" s="3" customFormat="true" x14ac:dyDescent="0.25">
      <c r="A59" s="390" t="str">
        <f ca="true">IF(ISBLANK('Data Summary'!A61),"",'Data Summary'!A61)</f>
        <v/>
      </c>
      <c r="B59" s="120"/>
      <c r="L59" s="120"/>
      <c r="V59" s="120"/>
      <c r="AF59" s="120"/>
      <c r="AP59" s="120"/>
      <c r="AZ59" s="120"/>
      <c r="BA59" s="120"/>
      <c r="BJ59" s="120"/>
      <c r="BT59" s="120"/>
      <c r="CD59" s="120"/>
      <c r="CN59" s="120"/>
      <c r="CX59" s="120"/>
      <c r="DH59" s="120"/>
      <c r="DR59" s="120"/>
      <c r="EB59" s="120"/>
      <c r="EL59" s="120"/>
      <c r="EV59" s="120"/>
      <c r="FF59" s="120"/>
      <c r="FP59" s="120"/>
      <c r="FZ59" s="120"/>
      <c r="GJ59" s="120"/>
      <c r="GT59" s="120"/>
      <c r="HD59" s="120"/>
      <c r="HN59" s="120"/>
      <c r="HX59" s="120"/>
    </row>
    <row xmlns:x14ac="http://schemas.microsoft.com/office/spreadsheetml/2009/9/ac" r="60" s="3" customFormat="true" x14ac:dyDescent="0.25">
      <c r="A60" s="390" t="str">
        <f ca="true">IF(ISBLANK('Data Summary'!A62),"",'Data Summary'!A62)</f>
        <v/>
      </c>
      <c r="B60" s="120"/>
      <c r="L60" s="120"/>
      <c r="V60" s="120"/>
      <c r="AF60" s="120"/>
      <c r="AP60" s="120"/>
      <c r="AZ60" s="120"/>
      <c r="BA60" s="120"/>
      <c r="BJ60" s="120"/>
      <c r="BT60" s="120"/>
      <c r="CD60" s="120"/>
      <c r="CN60" s="120"/>
      <c r="CX60" s="120"/>
      <c r="DH60" s="120"/>
      <c r="DR60" s="120"/>
      <c r="EB60" s="120"/>
      <c r="EL60" s="120"/>
      <c r="EV60" s="120"/>
      <c r="FF60" s="120"/>
      <c r="FP60" s="120"/>
      <c r="FZ60" s="120"/>
      <c r="GJ60" s="120"/>
      <c r="GT60" s="120"/>
      <c r="HD60" s="120"/>
      <c r="HN60" s="120"/>
      <c r="HX60" s="120"/>
    </row>
    <row xmlns:x14ac="http://schemas.microsoft.com/office/spreadsheetml/2009/9/ac" r="61" s="3" customFormat="true" x14ac:dyDescent="0.25">
      <c r="A61" s="390" t="str">
        <f ca="true">IF(ISBLANK('Data Summary'!A63),"",'Data Summary'!A63)</f>
        <v/>
      </c>
      <c r="B61" s="120"/>
      <c r="L61" s="120"/>
      <c r="V61" s="120"/>
      <c r="AF61" s="120"/>
      <c r="AP61" s="120"/>
      <c r="AZ61" s="120"/>
      <c r="BA61" s="120"/>
      <c r="BJ61" s="120"/>
      <c r="BT61" s="120"/>
      <c r="CD61" s="120"/>
      <c r="CN61" s="120"/>
      <c r="CX61" s="120"/>
      <c r="DH61" s="120"/>
      <c r="DR61" s="120"/>
      <c r="EB61" s="120"/>
      <c r="EL61" s="120"/>
      <c r="EV61" s="120"/>
      <c r="FF61" s="120"/>
      <c r="FP61" s="120"/>
      <c r="FZ61" s="120"/>
      <c r="GJ61" s="120"/>
      <c r="GT61" s="120"/>
      <c r="HD61" s="120"/>
      <c r="HN61" s="120"/>
      <c r="HX61" s="120"/>
    </row>
    <row xmlns:x14ac="http://schemas.microsoft.com/office/spreadsheetml/2009/9/ac" r="62" s="3" customFormat="true" x14ac:dyDescent="0.25">
      <c r="A62" s="390" t="str">
        <f ca="true">IF(ISBLANK('Data Summary'!A64),"",'Data Summary'!A64)</f>
        <v/>
      </c>
      <c r="B62" s="120"/>
      <c r="L62" s="120"/>
      <c r="V62" s="120"/>
      <c r="AF62" s="120"/>
      <c r="AP62" s="120"/>
      <c r="AZ62" s="120"/>
      <c r="BA62" s="120"/>
      <c r="BJ62" s="120"/>
      <c r="BT62" s="120"/>
      <c r="CD62" s="120"/>
      <c r="CN62" s="120"/>
      <c r="CX62" s="120"/>
      <c r="DH62" s="120"/>
      <c r="DR62" s="120"/>
      <c r="EB62" s="120"/>
      <c r="EL62" s="120"/>
      <c r="EV62" s="120"/>
      <c r="FF62" s="120"/>
      <c r="FP62" s="120"/>
      <c r="FZ62" s="120"/>
      <c r="GJ62" s="120"/>
      <c r="GT62" s="120"/>
      <c r="HD62" s="120"/>
      <c r="HN62" s="120"/>
      <c r="HX62" s="120"/>
    </row>
    <row xmlns:x14ac="http://schemas.microsoft.com/office/spreadsheetml/2009/9/ac" r="63" s="3" customFormat="true" x14ac:dyDescent="0.25">
      <c r="A63" s="390" t="str">
        <f ca="true">IF(ISBLANK('Data Summary'!A65),"",'Data Summary'!A65)</f>
        <v/>
      </c>
      <c r="B63" s="120"/>
      <c r="L63" s="120"/>
      <c r="V63" s="120"/>
      <c r="AF63" s="120"/>
      <c r="AP63" s="120"/>
      <c r="AZ63" s="120"/>
      <c r="BA63" s="120"/>
      <c r="BJ63" s="120"/>
      <c r="BT63" s="120"/>
      <c r="CD63" s="120"/>
      <c r="CN63" s="120"/>
      <c r="CX63" s="120"/>
      <c r="DH63" s="120"/>
      <c r="DR63" s="120"/>
      <c r="EB63" s="120"/>
      <c r="EL63" s="120"/>
      <c r="EV63" s="120"/>
      <c r="FF63" s="120"/>
      <c r="FP63" s="120"/>
      <c r="FZ63" s="120"/>
      <c r="GJ63" s="120"/>
      <c r="GT63" s="120"/>
      <c r="HD63" s="120"/>
      <c r="HN63" s="120"/>
      <c r="HX63" s="120"/>
    </row>
    <row xmlns:x14ac="http://schemas.microsoft.com/office/spreadsheetml/2009/9/ac" r="64" s="3" customFormat="true" x14ac:dyDescent="0.25">
      <c r="A64" s="390" t="str">
        <f ca="true">IF(ISBLANK('Data Summary'!A66),"",'Data Summary'!A66)</f>
        <v/>
      </c>
      <c r="B64" s="120"/>
      <c r="L64" s="120"/>
      <c r="V64" s="120"/>
      <c r="AF64" s="120"/>
      <c r="AP64" s="120"/>
      <c r="AZ64" s="120"/>
      <c r="BA64" s="120"/>
      <c r="BJ64" s="120"/>
      <c r="BT64" s="120"/>
      <c r="CD64" s="120"/>
      <c r="CN64" s="120"/>
      <c r="CX64" s="120"/>
      <c r="DH64" s="120"/>
      <c r="DR64" s="120"/>
      <c r="EB64" s="120"/>
      <c r="EL64" s="120"/>
      <c r="EV64" s="120"/>
      <c r="FF64" s="120"/>
      <c r="FP64" s="120"/>
      <c r="FZ64" s="120"/>
      <c r="GJ64" s="120"/>
      <c r="GT64" s="120"/>
      <c r="HD64" s="120"/>
      <c r="HN64" s="120"/>
      <c r="HX64" s="120"/>
    </row>
    <row xmlns:x14ac="http://schemas.microsoft.com/office/spreadsheetml/2009/9/ac" r="65" s="3" customFormat="true" x14ac:dyDescent="0.25">
      <c r="A65" s="390" t="str">
        <f ca="true">IF(ISBLANK('Data Summary'!A67),"",'Data Summary'!A67)</f>
        <v/>
      </c>
      <c r="B65" s="120"/>
      <c r="L65" s="120"/>
      <c r="V65" s="120"/>
      <c r="AF65" s="120"/>
      <c r="AP65" s="120"/>
      <c r="AZ65" s="120"/>
      <c r="BA65" s="120"/>
      <c r="BJ65" s="120"/>
      <c r="BT65" s="120"/>
      <c r="CD65" s="120"/>
      <c r="CN65" s="120"/>
      <c r="CX65" s="120"/>
      <c r="DH65" s="120"/>
      <c r="DR65" s="120"/>
      <c r="EB65" s="120"/>
      <c r="EL65" s="120"/>
      <c r="EV65" s="120"/>
      <c r="FF65" s="120"/>
      <c r="FP65" s="120"/>
      <c r="FZ65" s="120"/>
      <c r="GJ65" s="120"/>
      <c r="GT65" s="120"/>
      <c r="HD65" s="120"/>
      <c r="HN65" s="120"/>
      <c r="HX65" s="120"/>
    </row>
    <row xmlns:x14ac="http://schemas.microsoft.com/office/spreadsheetml/2009/9/ac" r="66" s="3" customFormat="true" x14ac:dyDescent="0.25">
      <c r="A66" s="390" t="str">
        <f ca="true">IF(ISBLANK('Data Summary'!A68),"",'Data Summary'!A68)</f>
        <v/>
      </c>
      <c r="B66" s="120"/>
      <c r="L66" s="120"/>
      <c r="V66" s="120"/>
      <c r="AF66" s="120"/>
      <c r="AP66" s="120"/>
      <c r="AZ66" s="120"/>
      <c r="BA66" s="120"/>
      <c r="BJ66" s="120"/>
      <c r="BT66" s="120"/>
      <c r="CD66" s="120"/>
      <c r="CN66" s="120"/>
      <c r="CX66" s="120"/>
      <c r="DH66" s="120"/>
      <c r="DR66" s="120"/>
      <c r="EB66" s="120"/>
      <c r="EL66" s="120"/>
      <c r="EV66" s="120"/>
      <c r="FF66" s="120"/>
      <c r="FP66" s="120"/>
      <c r="FZ66" s="120"/>
      <c r="GJ66" s="120"/>
      <c r="GT66" s="120"/>
      <c r="HD66" s="120"/>
      <c r="HN66" s="120"/>
      <c r="HX66" s="120"/>
    </row>
    <row xmlns:x14ac="http://schemas.microsoft.com/office/spreadsheetml/2009/9/ac" r="67" s="3" customFormat="true" x14ac:dyDescent="0.25">
      <c r="A67" s="390" t="str">
        <f ca="true">IF(ISBLANK('Data Summary'!A69),"",'Data Summary'!A69)</f>
        <v/>
      </c>
      <c r="B67" s="120"/>
      <c r="L67" s="120"/>
      <c r="V67" s="120"/>
      <c r="AF67" s="120"/>
      <c r="AP67" s="120"/>
      <c r="AZ67" s="120"/>
      <c r="BA67" s="120"/>
      <c r="BJ67" s="120"/>
      <c r="BT67" s="120"/>
      <c r="CD67" s="120"/>
      <c r="CN67" s="120"/>
      <c r="CX67" s="120"/>
      <c r="DH67" s="120"/>
      <c r="DR67" s="120"/>
      <c r="EB67" s="120"/>
      <c r="EL67" s="120"/>
      <c r="EV67" s="120"/>
      <c r="FF67" s="120"/>
      <c r="FP67" s="120"/>
      <c r="FZ67" s="120"/>
      <c r="GJ67" s="120"/>
      <c r="GT67" s="120"/>
      <c r="HD67" s="120"/>
      <c r="HN67" s="120"/>
      <c r="HX67" s="120"/>
    </row>
    <row xmlns:x14ac="http://schemas.microsoft.com/office/spreadsheetml/2009/9/ac" r="68" s="3" customFormat="true" x14ac:dyDescent="0.25">
      <c r="A68" s="390" t="str">
        <f ca="true">IF(ISBLANK('Data Summary'!A70),"",'Data Summary'!A70)</f>
        <v/>
      </c>
      <c r="B68" s="120"/>
      <c r="L68" s="120"/>
      <c r="V68" s="120"/>
      <c r="AF68" s="120"/>
      <c r="AP68" s="120"/>
      <c r="AZ68" s="120"/>
      <c r="BA68" s="120"/>
      <c r="BJ68" s="120"/>
      <c r="BT68" s="120"/>
      <c r="CD68" s="120"/>
      <c r="CN68" s="120"/>
      <c r="CX68" s="120"/>
      <c r="DH68" s="120"/>
      <c r="DR68" s="120"/>
      <c r="EB68" s="120"/>
      <c r="EL68" s="120"/>
      <c r="EV68" s="120"/>
      <c r="FF68" s="120"/>
      <c r="FP68" s="120"/>
      <c r="FZ68" s="120"/>
      <c r="GJ68" s="120"/>
      <c r="GT68" s="120"/>
      <c r="HD68" s="120"/>
      <c r="HN68" s="120"/>
      <c r="HX68" s="120"/>
    </row>
    <row xmlns:x14ac="http://schemas.microsoft.com/office/spreadsheetml/2009/9/ac" r="69" s="3" customFormat="true" x14ac:dyDescent="0.25">
      <c r="A69" s="390" t="str">
        <f ca="true">IF(ISBLANK('Data Summary'!A71),"",'Data Summary'!A71)</f>
        <v/>
      </c>
      <c r="B69" s="120"/>
      <c r="L69" s="120"/>
      <c r="V69" s="120"/>
      <c r="AF69" s="120"/>
      <c r="AP69" s="120"/>
      <c r="AZ69" s="120"/>
      <c r="BA69" s="120"/>
      <c r="BJ69" s="120"/>
      <c r="BT69" s="120"/>
      <c r="CD69" s="120"/>
      <c r="CN69" s="120"/>
      <c r="CX69" s="120"/>
      <c r="DH69" s="120"/>
      <c r="DR69" s="120"/>
      <c r="EB69" s="120"/>
      <c r="EL69" s="120"/>
      <c r="EV69" s="120"/>
      <c r="FF69" s="120"/>
      <c r="FP69" s="120"/>
      <c r="FZ69" s="120"/>
      <c r="GJ69" s="120"/>
      <c r="GT69" s="120"/>
      <c r="HD69" s="120"/>
      <c r="HN69" s="120"/>
      <c r="HX69" s="120"/>
    </row>
    <row xmlns:x14ac="http://schemas.microsoft.com/office/spreadsheetml/2009/9/ac" r="70" s="3" customFormat="true" x14ac:dyDescent="0.25">
      <c r="A70" s="390" t="str">
        <f ca="true">IF(ISBLANK('Data Summary'!A72),"",'Data Summary'!A72)</f>
        <v/>
      </c>
      <c r="B70" s="120"/>
      <c r="L70" s="120"/>
      <c r="V70" s="120"/>
      <c r="AF70" s="120"/>
      <c r="AP70" s="120"/>
      <c r="AZ70" s="120"/>
      <c r="BA70" s="120"/>
      <c r="BJ70" s="120"/>
      <c r="BT70" s="120"/>
      <c r="CD70" s="120"/>
      <c r="CN70" s="120"/>
      <c r="CX70" s="120"/>
      <c r="DH70" s="120"/>
      <c r="DR70" s="120"/>
      <c r="EB70" s="120"/>
      <c r="EL70" s="120"/>
      <c r="EV70" s="120"/>
      <c r="FF70" s="120"/>
      <c r="FP70" s="120"/>
      <c r="FZ70" s="120"/>
      <c r="GJ70" s="120"/>
      <c r="GT70" s="120"/>
      <c r="HD70" s="120"/>
      <c r="HN70" s="120"/>
      <c r="HX70" s="120"/>
    </row>
    <row xmlns:x14ac="http://schemas.microsoft.com/office/spreadsheetml/2009/9/ac" r="71" s="3" customFormat="true" x14ac:dyDescent="0.25">
      <c r="A71" s="390" t="str">
        <f ca="true">IF(ISBLANK('Data Summary'!A73),"",'Data Summary'!A73)</f>
        <v/>
      </c>
      <c r="B71" s="120"/>
      <c r="L71" s="120"/>
      <c r="V71" s="120"/>
      <c r="AF71" s="120"/>
      <c r="AP71" s="120"/>
      <c r="AZ71" s="120"/>
      <c r="BA71" s="120"/>
      <c r="BJ71" s="120"/>
      <c r="BT71" s="120"/>
      <c r="CD71" s="120"/>
      <c r="CN71" s="120"/>
      <c r="CX71" s="120"/>
      <c r="DH71" s="120"/>
      <c r="DR71" s="120"/>
      <c r="EB71" s="120"/>
      <c r="EL71" s="120"/>
      <c r="EV71" s="120"/>
      <c r="FF71" s="120"/>
      <c r="FP71" s="120"/>
      <c r="FZ71" s="120"/>
      <c r="GJ71" s="120"/>
      <c r="GT71" s="120"/>
      <c r="HD71" s="120"/>
      <c r="HN71" s="120"/>
      <c r="HX71" s="120"/>
    </row>
    <row xmlns:x14ac="http://schemas.microsoft.com/office/spreadsheetml/2009/9/ac" r="72" s="3" customFormat="true" x14ac:dyDescent="0.25">
      <c r="A72" s="390" t="str">
        <f ca="true">IF(ISBLANK('Data Summary'!A74),"",'Data Summary'!A74)</f>
        <v/>
      </c>
      <c r="B72" s="120"/>
      <c r="L72" s="120"/>
      <c r="V72" s="120"/>
      <c r="AF72" s="120"/>
      <c r="AP72" s="120"/>
      <c r="AZ72" s="120"/>
      <c r="BA72" s="120"/>
      <c r="BJ72" s="120"/>
      <c r="BT72" s="120"/>
      <c r="CD72" s="120"/>
      <c r="CN72" s="120"/>
      <c r="CX72" s="120"/>
      <c r="DH72" s="120"/>
      <c r="DR72" s="120"/>
      <c r="EB72" s="120"/>
      <c r="EL72" s="120"/>
      <c r="EV72" s="120"/>
      <c r="FF72" s="120"/>
      <c r="FP72" s="120"/>
      <c r="FZ72" s="120"/>
      <c r="GJ72" s="120"/>
      <c r="GT72" s="120"/>
      <c r="HD72" s="120"/>
      <c r="HN72" s="120"/>
      <c r="HX72" s="120"/>
    </row>
    <row xmlns:x14ac="http://schemas.microsoft.com/office/spreadsheetml/2009/9/ac" r="73" s="3" customFormat="true" x14ac:dyDescent="0.25">
      <c r="A73" s="390" t="str">
        <f ca="true">IF(ISBLANK('Data Summary'!A75),"",'Data Summary'!A75)</f>
        <v/>
      </c>
      <c r="B73" s="120"/>
      <c r="L73" s="120"/>
      <c r="V73" s="120"/>
      <c r="AF73" s="120"/>
      <c r="AP73" s="120"/>
      <c r="AZ73" s="120"/>
      <c r="BA73" s="120"/>
      <c r="BJ73" s="120"/>
      <c r="BT73" s="120"/>
      <c r="CD73" s="120"/>
      <c r="CN73" s="120"/>
      <c r="CX73" s="120"/>
      <c r="DH73" s="120"/>
      <c r="DR73" s="120"/>
      <c r="EB73" s="120"/>
      <c r="EL73" s="120"/>
      <c r="EV73" s="120"/>
      <c r="FF73" s="120"/>
      <c r="FP73" s="120"/>
      <c r="FZ73" s="120"/>
      <c r="GJ73" s="120"/>
      <c r="GT73" s="120"/>
      <c r="HD73" s="120"/>
      <c r="HN73" s="120"/>
      <c r="HX73" s="120"/>
    </row>
    <row xmlns:x14ac="http://schemas.microsoft.com/office/spreadsheetml/2009/9/ac" r="74" s="3" customFormat="true" x14ac:dyDescent="0.25">
      <c r="A74" s="390" t="str">
        <f ca="true">IF(ISBLANK('Data Summary'!A76),"",'Data Summary'!A76)</f>
        <v/>
      </c>
      <c r="B74" s="120"/>
      <c r="L74" s="120"/>
      <c r="V74" s="120"/>
      <c r="AF74" s="120"/>
      <c r="AP74" s="120"/>
      <c r="AZ74" s="120"/>
      <c r="BA74" s="120"/>
      <c r="BJ74" s="120"/>
      <c r="BT74" s="120"/>
      <c r="CD74" s="120"/>
      <c r="CN74" s="120"/>
      <c r="CX74" s="120"/>
      <c r="DH74" s="120"/>
      <c r="DR74" s="120"/>
      <c r="EB74" s="120"/>
      <c r="EL74" s="120"/>
      <c r="EV74" s="120"/>
      <c r="FF74" s="120"/>
      <c r="FP74" s="120"/>
      <c r="FZ74" s="120"/>
      <c r="GJ74" s="120"/>
      <c r="GT74" s="120"/>
      <c r="HD74" s="120"/>
      <c r="HN74" s="120"/>
      <c r="HX74" s="120"/>
    </row>
    <row xmlns:x14ac="http://schemas.microsoft.com/office/spreadsheetml/2009/9/ac" r="75" s="3" customFormat="true" x14ac:dyDescent="0.25">
      <c r="A75" s="390" t="str">
        <f ca="true">IF(ISBLANK('Data Summary'!A77),"",'Data Summary'!A77)</f>
        <v/>
      </c>
      <c r="B75" s="120"/>
      <c r="L75" s="120"/>
      <c r="V75" s="120"/>
      <c r="AF75" s="120"/>
      <c r="AP75" s="120"/>
      <c r="AZ75" s="120"/>
      <c r="BA75" s="120"/>
      <c r="BJ75" s="120"/>
      <c r="BT75" s="120"/>
      <c r="CD75" s="120"/>
      <c r="CN75" s="120"/>
      <c r="CX75" s="120"/>
      <c r="DH75" s="120"/>
      <c r="DR75" s="120"/>
      <c r="EB75" s="120"/>
      <c r="EL75" s="120"/>
      <c r="EV75" s="120"/>
      <c r="FF75" s="120"/>
      <c r="FP75" s="120"/>
      <c r="FZ75" s="120"/>
      <c r="GJ75" s="120"/>
      <c r="GT75" s="120"/>
      <c r="HD75" s="120"/>
      <c r="HN75" s="120"/>
      <c r="HX75" s="120"/>
    </row>
    <row xmlns:x14ac="http://schemas.microsoft.com/office/spreadsheetml/2009/9/ac" r="76" s="3" customFormat="true" x14ac:dyDescent="0.25">
      <c r="A76" s="390" t="str">
        <f ca="true">IF(ISBLANK('Data Summary'!A78),"",'Data Summary'!A78)</f>
        <v/>
      </c>
      <c r="B76" s="120"/>
      <c r="L76" s="120"/>
      <c r="V76" s="120"/>
      <c r="AF76" s="120"/>
      <c r="AP76" s="120"/>
      <c r="AZ76" s="120"/>
      <c r="BA76" s="120"/>
      <c r="BJ76" s="120"/>
      <c r="BT76" s="120"/>
      <c r="CD76" s="120"/>
      <c r="CN76" s="120"/>
      <c r="CX76" s="120"/>
      <c r="DH76" s="120"/>
      <c r="DR76" s="120"/>
      <c r="EB76" s="120"/>
      <c r="EL76" s="120"/>
      <c r="EV76" s="120"/>
      <c r="FF76" s="120"/>
      <c r="FP76" s="120"/>
      <c r="FZ76" s="120"/>
      <c r="GJ76" s="120"/>
      <c r="GT76" s="120"/>
      <c r="HD76" s="120"/>
      <c r="HN76" s="120"/>
      <c r="HX76" s="120"/>
    </row>
    <row xmlns:x14ac="http://schemas.microsoft.com/office/spreadsheetml/2009/9/ac" r="77" s="3" customFormat="true" x14ac:dyDescent="0.25">
      <c r="A77" s="390" t="str">
        <f ca="true">IF(ISBLANK('Data Summary'!A79),"",'Data Summary'!A79)</f>
        <v/>
      </c>
      <c r="B77" s="120"/>
      <c r="L77" s="120"/>
      <c r="V77" s="120"/>
      <c r="AF77" s="120"/>
      <c r="AP77" s="120"/>
      <c r="AZ77" s="120"/>
      <c r="BA77" s="120"/>
      <c r="BJ77" s="120"/>
      <c r="BT77" s="120"/>
      <c r="CD77" s="120"/>
      <c r="CN77" s="120"/>
      <c r="CX77" s="120"/>
      <c r="DH77" s="120"/>
      <c r="DR77" s="120"/>
      <c r="EB77" s="120"/>
      <c r="EL77" s="120"/>
      <c r="EV77" s="120"/>
      <c r="FF77" s="120"/>
      <c r="FP77" s="120"/>
      <c r="FZ77" s="120"/>
      <c r="GJ77" s="120"/>
      <c r="GT77" s="120"/>
      <c r="HD77" s="120"/>
      <c r="HN77" s="120"/>
      <c r="HX77" s="120"/>
    </row>
    <row xmlns:x14ac="http://schemas.microsoft.com/office/spreadsheetml/2009/9/ac" r="78" s="3" customFormat="true" x14ac:dyDescent="0.25">
      <c r="A78" s="390" t="str">
        <f ca="true">IF(ISBLANK('Data Summary'!A80),"",'Data Summary'!A80)</f>
        <v/>
      </c>
      <c r="B78" s="120"/>
      <c r="L78" s="120"/>
      <c r="V78" s="120"/>
      <c r="AF78" s="120"/>
      <c r="AP78" s="120"/>
      <c r="AZ78" s="120"/>
      <c r="BA78" s="120"/>
      <c r="BJ78" s="120"/>
      <c r="BT78" s="120"/>
      <c r="CD78" s="120"/>
      <c r="CN78" s="120"/>
      <c r="CX78" s="120"/>
      <c r="DH78" s="120"/>
      <c r="DR78" s="120"/>
      <c r="EB78" s="120"/>
      <c r="EL78" s="120"/>
      <c r="EV78" s="120"/>
      <c r="FF78" s="120"/>
      <c r="FP78" s="120"/>
      <c r="FZ78" s="120"/>
      <c r="GJ78" s="120"/>
      <c r="GT78" s="120"/>
      <c r="HD78" s="120"/>
      <c r="HN78" s="120"/>
      <c r="HX78" s="120"/>
    </row>
    <row xmlns:x14ac="http://schemas.microsoft.com/office/spreadsheetml/2009/9/ac" r="79" s="3" customFormat="true" x14ac:dyDescent="0.25">
      <c r="A79" s="390" t="str">
        <f ca="true">IF(ISBLANK('Data Summary'!A81),"",'Data Summary'!A81)</f>
        <v/>
      </c>
      <c r="B79" s="120"/>
      <c r="L79" s="120"/>
      <c r="V79" s="120"/>
      <c r="AF79" s="120"/>
      <c r="AP79" s="120"/>
      <c r="AZ79" s="120"/>
      <c r="BA79" s="120"/>
      <c r="BJ79" s="120"/>
      <c r="BT79" s="120"/>
      <c r="CD79" s="120"/>
      <c r="CN79" s="120"/>
      <c r="CX79" s="120"/>
      <c r="DH79" s="120"/>
      <c r="DR79" s="120"/>
      <c r="EB79" s="120"/>
      <c r="EL79" s="120"/>
      <c r="EV79" s="120"/>
      <c r="FF79" s="120"/>
      <c r="FP79" s="120"/>
      <c r="FZ79" s="120"/>
      <c r="GJ79" s="120"/>
      <c r="GT79" s="120"/>
      <c r="HD79" s="120"/>
      <c r="HN79" s="120"/>
      <c r="HX79" s="120"/>
    </row>
    <row xmlns:x14ac="http://schemas.microsoft.com/office/spreadsheetml/2009/9/ac" r="80" s="3" customFormat="true" x14ac:dyDescent="0.25">
      <c r="A80" s="390" t="str">
        <f ca="true">IF(ISBLANK('Data Summary'!A82),"",'Data Summary'!A82)</f>
        <v/>
      </c>
      <c r="B80" s="120"/>
      <c r="L80" s="120"/>
      <c r="V80" s="120"/>
      <c r="AF80" s="120"/>
      <c r="AP80" s="120"/>
      <c r="AZ80" s="120"/>
      <c r="BA80" s="120"/>
      <c r="BJ80" s="120"/>
      <c r="BT80" s="120"/>
      <c r="CD80" s="120"/>
      <c r="CN80" s="120"/>
      <c r="CX80" s="120"/>
      <c r="DH80" s="120"/>
      <c r="DR80" s="120"/>
      <c r="EB80" s="120"/>
      <c r="EL80" s="120"/>
      <c r="EV80" s="120"/>
      <c r="FF80" s="120"/>
      <c r="FP80" s="120"/>
      <c r="FZ80" s="120"/>
      <c r="GJ80" s="120"/>
      <c r="GT80" s="120"/>
      <c r="HD80" s="120"/>
      <c r="HN80" s="120"/>
      <c r="HX80" s="120"/>
    </row>
    <row xmlns:x14ac="http://schemas.microsoft.com/office/spreadsheetml/2009/9/ac" r="81" s="3" customFormat="true" x14ac:dyDescent="0.25">
      <c r="A81" s="390" t="str">
        <f ca="true">IF(ISBLANK('Data Summary'!A83),"",'Data Summary'!A83)</f>
        <v/>
      </c>
      <c r="B81" s="120"/>
      <c r="L81" s="120"/>
      <c r="V81" s="120"/>
      <c r="AF81" s="120"/>
      <c r="AP81" s="120"/>
      <c r="AZ81" s="120"/>
      <c r="BA81" s="120"/>
      <c r="BJ81" s="120"/>
      <c r="BT81" s="120"/>
      <c r="CD81" s="120"/>
      <c r="CN81" s="120"/>
      <c r="CX81" s="120"/>
      <c r="DH81" s="120"/>
      <c r="DR81" s="120"/>
      <c r="EB81" s="120"/>
      <c r="EL81" s="120"/>
      <c r="EV81" s="120"/>
      <c r="FF81" s="120"/>
      <c r="FP81" s="120"/>
      <c r="FZ81" s="120"/>
      <c r="GJ81" s="120"/>
      <c r="GT81" s="120"/>
      <c r="HD81" s="120"/>
      <c r="HN81" s="120"/>
      <c r="HX81" s="120"/>
    </row>
    <row xmlns:x14ac="http://schemas.microsoft.com/office/spreadsheetml/2009/9/ac" r="82" s="3" customFormat="true" x14ac:dyDescent="0.25">
      <c r="A82" s="390" t="str">
        <f ca="true">IF(ISBLANK('Data Summary'!A84),"",'Data Summary'!A84)</f>
        <v/>
      </c>
      <c r="B82" s="120"/>
      <c r="L82" s="120"/>
      <c r="V82" s="120"/>
      <c r="AF82" s="120"/>
      <c r="AP82" s="120"/>
      <c r="AZ82" s="120"/>
      <c r="BA82" s="120"/>
      <c r="BJ82" s="120"/>
      <c r="BT82" s="120"/>
      <c r="CD82" s="120"/>
      <c r="CN82" s="120"/>
      <c r="CX82" s="120"/>
      <c r="DH82" s="120"/>
      <c r="DR82" s="120"/>
      <c r="EB82" s="120"/>
      <c r="EL82" s="120"/>
      <c r="EV82" s="120"/>
      <c r="FF82" s="120"/>
      <c r="FP82" s="120"/>
      <c r="FZ82" s="120"/>
      <c r="GJ82" s="120"/>
      <c r="GT82" s="120"/>
      <c r="HD82" s="120"/>
      <c r="HN82" s="120"/>
      <c r="HX82" s="120"/>
    </row>
    <row xmlns:x14ac="http://schemas.microsoft.com/office/spreadsheetml/2009/9/ac" r="83" s="3" customFormat="true" x14ac:dyDescent="0.25">
      <c r="A83" s="390" t="str">
        <f ca="true">IF(ISBLANK('Data Summary'!A85),"",'Data Summary'!A85)</f>
        <v/>
      </c>
      <c r="B83" s="120"/>
      <c r="L83" s="120"/>
      <c r="V83" s="120"/>
      <c r="AF83" s="120"/>
      <c r="AP83" s="120"/>
      <c r="AZ83" s="120"/>
      <c r="BA83" s="120"/>
      <c r="BJ83" s="120"/>
      <c r="BT83" s="120"/>
      <c r="CD83" s="120"/>
      <c r="CN83" s="120"/>
      <c r="CX83" s="120"/>
      <c r="DH83" s="120"/>
      <c r="DR83" s="120"/>
      <c r="EB83" s="120"/>
      <c r="EL83" s="120"/>
      <c r="EV83" s="120"/>
      <c r="FF83" s="120"/>
      <c r="FP83" s="120"/>
      <c r="FZ83" s="120"/>
      <c r="GJ83" s="120"/>
      <c r="GT83" s="120"/>
      <c r="HD83" s="120"/>
      <c r="HN83" s="120"/>
      <c r="HX83" s="120"/>
    </row>
    <row xmlns:x14ac="http://schemas.microsoft.com/office/spreadsheetml/2009/9/ac" r="84" s="3" customFormat="true" x14ac:dyDescent="0.25">
      <c r="A84" s="390" t="str">
        <f ca="true">IF(ISBLANK('Data Summary'!A86),"",'Data Summary'!A86)</f>
        <v/>
      </c>
      <c r="B84" s="120"/>
      <c r="L84" s="120"/>
      <c r="V84" s="120"/>
      <c r="AF84" s="120"/>
      <c r="AP84" s="120"/>
      <c r="AZ84" s="120"/>
      <c r="BA84" s="120"/>
      <c r="BJ84" s="120"/>
      <c r="BT84" s="120"/>
      <c r="CD84" s="120"/>
      <c r="CN84" s="120"/>
      <c r="CX84" s="120"/>
      <c r="DH84" s="120"/>
      <c r="DR84" s="120"/>
      <c r="EB84" s="120"/>
      <c r="EL84" s="120"/>
      <c r="EV84" s="120"/>
      <c r="FF84" s="120"/>
      <c r="FP84" s="120"/>
      <c r="FZ84" s="120"/>
      <c r="GJ84" s="120"/>
      <c r="GT84" s="120"/>
      <c r="HD84" s="120"/>
      <c r="HN84" s="120"/>
      <c r="HX84" s="120"/>
    </row>
    <row xmlns:x14ac="http://schemas.microsoft.com/office/spreadsheetml/2009/9/ac" r="85" s="3" customFormat="true" x14ac:dyDescent="0.25">
      <c r="A85" s="390" t="str">
        <f ca="true">IF(ISBLANK('Data Summary'!A87),"",'Data Summary'!A87)</f>
        <v/>
      </c>
      <c r="B85" s="120"/>
      <c r="L85" s="120"/>
      <c r="V85" s="120"/>
      <c r="AF85" s="120"/>
      <c r="AP85" s="120"/>
      <c r="AZ85" s="120"/>
      <c r="BA85" s="120"/>
      <c r="BJ85" s="120"/>
      <c r="BT85" s="120"/>
      <c r="CD85" s="120"/>
      <c r="CN85" s="120"/>
      <c r="CX85" s="120"/>
      <c r="DH85" s="120"/>
      <c r="DR85" s="120"/>
      <c r="EB85" s="120"/>
      <c r="EL85" s="120"/>
      <c r="EV85" s="120"/>
      <c r="FF85" s="120"/>
      <c r="FP85" s="120"/>
      <c r="FZ85" s="120"/>
      <c r="GJ85" s="120"/>
      <c r="GT85" s="120"/>
      <c r="HD85" s="120"/>
      <c r="HN85" s="120"/>
      <c r="HX85" s="120"/>
    </row>
    <row xmlns:x14ac="http://schemas.microsoft.com/office/spreadsheetml/2009/9/ac" r="86" s="3" customFormat="true" x14ac:dyDescent="0.25">
      <c r="A86" s="390" t="str">
        <f ca="true">IF(ISBLANK('Data Summary'!A88),"",'Data Summary'!A88)</f>
        <v/>
      </c>
      <c r="B86" s="120"/>
      <c r="L86" s="120"/>
      <c r="V86" s="120"/>
      <c r="AF86" s="120"/>
      <c r="AP86" s="120"/>
      <c r="AZ86" s="120"/>
      <c r="BA86" s="120"/>
      <c r="BJ86" s="120"/>
      <c r="BT86" s="120"/>
      <c r="CD86" s="120"/>
      <c r="CN86" s="120"/>
      <c r="CX86" s="120"/>
      <c r="DH86" s="120"/>
      <c r="DR86" s="120"/>
      <c r="EB86" s="120"/>
      <c r="EL86" s="120"/>
      <c r="EV86" s="120"/>
      <c r="FF86" s="120"/>
      <c r="FP86" s="120"/>
      <c r="FZ86" s="120"/>
      <c r="GJ86" s="120"/>
      <c r="GT86" s="120"/>
      <c r="HD86" s="120"/>
      <c r="HN86" s="120"/>
      <c r="HX86" s="120"/>
    </row>
    <row xmlns:x14ac="http://schemas.microsoft.com/office/spreadsheetml/2009/9/ac" r="87" s="3" customFormat="true" x14ac:dyDescent="0.25">
      <c r="A87" s="390" t="str">
        <f ca="true">IF(ISBLANK('Data Summary'!A89),"",'Data Summary'!A89)</f>
        <v/>
      </c>
      <c r="B87" s="120"/>
      <c r="L87" s="120"/>
      <c r="V87" s="120"/>
      <c r="AF87" s="120"/>
      <c r="AP87" s="120"/>
      <c r="AZ87" s="120"/>
      <c r="BA87" s="120"/>
      <c r="BJ87" s="120"/>
      <c r="BT87" s="120"/>
      <c r="CD87" s="120"/>
      <c r="CN87" s="120"/>
      <c r="CX87" s="120"/>
      <c r="DH87" s="120"/>
      <c r="DR87" s="120"/>
      <c r="EB87" s="120"/>
      <c r="EL87" s="120"/>
      <c r="EV87" s="120"/>
      <c r="FF87" s="120"/>
      <c r="FP87" s="120"/>
      <c r="FZ87" s="120"/>
      <c r="GJ87" s="120"/>
      <c r="GT87" s="120"/>
      <c r="HD87" s="120"/>
      <c r="HN87" s="120"/>
      <c r="HX87" s="120"/>
    </row>
    <row xmlns:x14ac="http://schemas.microsoft.com/office/spreadsheetml/2009/9/ac" r="88" s="3" customFormat="true" x14ac:dyDescent="0.25">
      <c r="A88" s="390" t="str">
        <f ca="true">IF(ISBLANK('Data Summary'!A90),"",'Data Summary'!A90)</f>
        <v/>
      </c>
      <c r="B88" s="120"/>
      <c r="L88" s="120"/>
      <c r="V88" s="120"/>
      <c r="AF88" s="120"/>
      <c r="AP88" s="120"/>
      <c r="AZ88" s="120"/>
      <c r="BA88" s="120"/>
      <c r="BJ88" s="120"/>
      <c r="BT88" s="120"/>
      <c r="CD88" s="120"/>
      <c r="CN88" s="120"/>
      <c r="CX88" s="120"/>
      <c r="DH88" s="120"/>
      <c r="DR88" s="120"/>
      <c r="EB88" s="120"/>
      <c r="EL88" s="120"/>
      <c r="EV88" s="120"/>
      <c r="FF88" s="120"/>
      <c r="FP88" s="120"/>
      <c r="FZ88" s="120"/>
      <c r="GJ88" s="120"/>
      <c r="GT88" s="120"/>
      <c r="HD88" s="120"/>
      <c r="HN88" s="120"/>
      <c r="HX88" s="120"/>
    </row>
    <row xmlns:x14ac="http://schemas.microsoft.com/office/spreadsheetml/2009/9/ac" r="89" s="3" customFormat="true" x14ac:dyDescent="0.25">
      <c r="A89" s="390" t="str">
        <f ca="true">IF(ISBLANK('Data Summary'!A91),"",'Data Summary'!A91)</f>
        <v/>
      </c>
      <c r="B89" s="120"/>
      <c r="L89" s="120"/>
      <c r="V89" s="120"/>
      <c r="AF89" s="120"/>
      <c r="AP89" s="120"/>
      <c r="AZ89" s="120"/>
      <c r="BA89" s="120"/>
      <c r="BJ89" s="120"/>
      <c r="BT89" s="120"/>
      <c r="CD89" s="120"/>
      <c r="CN89" s="120"/>
      <c r="CX89" s="120"/>
      <c r="DH89" s="120"/>
      <c r="DR89" s="120"/>
      <c r="EB89" s="120"/>
      <c r="EL89" s="120"/>
      <c r="EV89" s="120"/>
      <c r="FF89" s="120"/>
      <c r="FP89" s="120"/>
      <c r="FZ89" s="120"/>
      <c r="GJ89" s="120"/>
      <c r="GT89" s="120"/>
      <c r="HD89" s="120"/>
      <c r="HN89" s="120"/>
      <c r="HX89" s="120"/>
    </row>
    <row xmlns:x14ac="http://schemas.microsoft.com/office/spreadsheetml/2009/9/ac" r="90" s="3" customFormat="true" x14ac:dyDescent="0.25">
      <c r="A90" s="390" t="str">
        <f ca="true">IF(ISBLANK('Data Summary'!A92),"",'Data Summary'!A92)</f>
        <v/>
      </c>
      <c r="B90" s="120"/>
      <c r="L90" s="120"/>
      <c r="V90" s="120"/>
      <c r="AF90" s="120"/>
      <c r="AP90" s="120"/>
      <c r="AZ90" s="120"/>
      <c r="BA90" s="120"/>
      <c r="BJ90" s="120"/>
      <c r="BT90" s="120"/>
      <c r="CD90" s="120"/>
      <c r="CN90" s="120"/>
      <c r="CX90" s="120"/>
      <c r="DH90" s="120"/>
      <c r="DR90" s="120"/>
      <c r="EB90" s="120"/>
      <c r="EL90" s="120"/>
      <c r="EV90" s="120"/>
      <c r="FF90" s="120"/>
      <c r="FP90" s="120"/>
      <c r="FZ90" s="120"/>
      <c r="GJ90" s="120"/>
      <c r="GT90" s="120"/>
      <c r="HD90" s="120"/>
      <c r="HN90" s="120"/>
      <c r="HX90" s="120"/>
    </row>
    <row xmlns:x14ac="http://schemas.microsoft.com/office/spreadsheetml/2009/9/ac" r="91" s="3" customFormat="true" x14ac:dyDescent="0.25">
      <c r="A91" s="390" t="str">
        <f ca="true">IF(ISBLANK('Data Summary'!A93),"",'Data Summary'!A93)</f>
        <v/>
      </c>
      <c r="B91" s="120"/>
      <c r="L91" s="120"/>
      <c r="V91" s="120"/>
      <c r="AF91" s="120"/>
      <c r="AP91" s="120"/>
      <c r="AZ91" s="120"/>
      <c r="BA91" s="120"/>
      <c r="BJ91" s="120"/>
      <c r="BT91" s="120"/>
      <c r="CD91" s="120"/>
      <c r="CN91" s="120"/>
      <c r="CX91" s="120"/>
      <c r="DH91" s="120"/>
      <c r="DR91" s="120"/>
      <c r="EB91" s="120"/>
      <c r="EL91" s="120"/>
      <c r="EV91" s="120"/>
      <c r="FF91" s="120"/>
      <c r="FP91" s="120"/>
      <c r="FZ91" s="120"/>
      <c r="GJ91" s="120"/>
      <c r="GT91" s="120"/>
      <c r="HD91" s="120"/>
      <c r="HN91" s="120"/>
      <c r="HX91" s="120"/>
    </row>
    <row xmlns:x14ac="http://schemas.microsoft.com/office/spreadsheetml/2009/9/ac" r="92" s="3" customFormat="true" x14ac:dyDescent="0.25">
      <c r="A92" s="390" t="str">
        <f ca="true">IF(ISBLANK('Data Summary'!A94),"",'Data Summary'!A94)</f>
        <v/>
      </c>
      <c r="B92" s="120"/>
      <c r="L92" s="120"/>
      <c r="V92" s="120"/>
      <c r="AF92" s="120"/>
      <c r="AP92" s="120"/>
      <c r="AZ92" s="120"/>
      <c r="BA92" s="120"/>
      <c r="BJ92" s="120"/>
      <c r="BT92" s="120"/>
      <c r="CD92" s="120"/>
      <c r="CN92" s="120"/>
      <c r="CX92" s="120"/>
      <c r="DH92" s="120"/>
      <c r="DR92" s="120"/>
      <c r="EB92" s="120"/>
      <c r="EL92" s="120"/>
      <c r="EV92" s="120"/>
      <c r="FF92" s="120"/>
      <c r="FP92" s="120"/>
      <c r="FZ92" s="120"/>
      <c r="GJ92" s="120"/>
      <c r="GT92" s="120"/>
      <c r="HD92" s="120"/>
      <c r="HN92" s="120"/>
      <c r="HX92" s="120"/>
    </row>
    <row xmlns:x14ac="http://schemas.microsoft.com/office/spreadsheetml/2009/9/ac" r="93" s="3" customFormat="true" x14ac:dyDescent="0.25">
      <c r="A93" s="390" t="str">
        <f ca="true">IF(ISBLANK('Data Summary'!A95),"",'Data Summary'!A95)</f>
        <v/>
      </c>
      <c r="B93" s="120"/>
      <c r="L93" s="120"/>
      <c r="V93" s="120"/>
      <c r="AF93" s="120"/>
      <c r="AP93" s="120"/>
      <c r="AZ93" s="120"/>
      <c r="BA93" s="120"/>
      <c r="BJ93" s="120"/>
      <c r="BT93" s="120"/>
      <c r="CD93" s="120"/>
      <c r="CN93" s="120"/>
      <c r="CX93" s="120"/>
      <c r="DH93" s="120"/>
      <c r="DR93" s="120"/>
      <c r="EB93" s="120"/>
      <c r="EL93" s="120"/>
      <c r="EV93" s="120"/>
      <c r="FF93" s="120"/>
      <c r="FP93" s="120"/>
      <c r="FZ93" s="120"/>
      <c r="GJ93" s="120"/>
      <c r="GT93" s="120"/>
      <c r="HD93" s="120"/>
      <c r="HN93" s="120"/>
      <c r="HX93" s="120"/>
    </row>
    <row xmlns:x14ac="http://schemas.microsoft.com/office/spreadsheetml/2009/9/ac" r="94" s="3" customFormat="true" x14ac:dyDescent="0.25">
      <c r="A94" s="390" t="str">
        <f ca="true">IF(ISBLANK('Data Summary'!A96),"",'Data Summary'!A96)</f>
        <v/>
      </c>
      <c r="B94" s="120"/>
      <c r="L94" s="120"/>
      <c r="V94" s="120"/>
      <c r="AF94" s="120"/>
      <c r="AP94" s="120"/>
      <c r="AZ94" s="120"/>
      <c r="BA94" s="120"/>
      <c r="BJ94" s="120"/>
      <c r="BT94" s="120"/>
      <c r="CD94" s="120"/>
      <c r="CN94" s="120"/>
      <c r="CX94" s="120"/>
      <c r="DH94" s="120"/>
      <c r="DR94" s="120"/>
      <c r="EB94" s="120"/>
      <c r="EL94" s="120"/>
      <c r="EV94" s="120"/>
      <c r="FF94" s="120"/>
      <c r="FP94" s="120"/>
      <c r="FZ94" s="120"/>
      <c r="GJ94" s="120"/>
      <c r="GT94" s="120"/>
      <c r="HD94" s="120"/>
      <c r="HN94" s="120"/>
      <c r="HX94" s="120"/>
    </row>
    <row xmlns:x14ac="http://schemas.microsoft.com/office/spreadsheetml/2009/9/ac" r="95" s="3" customFormat="true" x14ac:dyDescent="0.25">
      <c r="A95" s="390" t="str">
        <f ca="true">IF(ISBLANK('Data Summary'!A97),"",'Data Summary'!A97)</f>
        <v/>
      </c>
      <c r="B95" s="120"/>
      <c r="L95" s="120"/>
      <c r="V95" s="120"/>
      <c r="AF95" s="120"/>
      <c r="AP95" s="120"/>
      <c r="AZ95" s="120"/>
      <c r="BA95" s="120"/>
      <c r="BJ95" s="120"/>
      <c r="BT95" s="120"/>
      <c r="CD95" s="120"/>
      <c r="CN95" s="120"/>
      <c r="CX95" s="120"/>
      <c r="DH95" s="120"/>
      <c r="DR95" s="120"/>
      <c r="EB95" s="120"/>
      <c r="EL95" s="120"/>
      <c r="EV95" s="120"/>
      <c r="FF95" s="120"/>
      <c r="FP95" s="120"/>
      <c r="FZ95" s="120"/>
      <c r="GJ95" s="120"/>
      <c r="GT95" s="120"/>
      <c r="HD95" s="120"/>
      <c r="HN95" s="120"/>
      <c r="HX95" s="120"/>
    </row>
    <row xmlns:x14ac="http://schemas.microsoft.com/office/spreadsheetml/2009/9/ac" r="96" s="3" customFormat="true" x14ac:dyDescent="0.25">
      <c r="A96" s="390" t="str">
        <f ca="true">IF(ISBLANK('Data Summary'!A98),"",'Data Summary'!A98)</f>
        <v/>
      </c>
      <c r="B96" s="120"/>
      <c r="L96" s="120"/>
      <c r="V96" s="120"/>
      <c r="AF96" s="120"/>
      <c r="AP96" s="120"/>
      <c r="AZ96" s="120"/>
      <c r="BA96" s="120"/>
      <c r="BJ96" s="120"/>
      <c r="BT96" s="120"/>
      <c r="CD96" s="120"/>
      <c r="CN96" s="120"/>
      <c r="CX96" s="120"/>
      <c r="DH96" s="120"/>
      <c r="DR96" s="120"/>
      <c r="EB96" s="120"/>
      <c r="EL96" s="120"/>
      <c r="EV96" s="120"/>
      <c r="FF96" s="120"/>
      <c r="FP96" s="120"/>
      <c r="FZ96" s="120"/>
      <c r="GJ96" s="120"/>
      <c r="GT96" s="120"/>
      <c r="HD96" s="120"/>
      <c r="HN96" s="120"/>
      <c r="HX96" s="120"/>
    </row>
    <row xmlns:x14ac="http://schemas.microsoft.com/office/spreadsheetml/2009/9/ac" r="97" s="3" customFormat="true" x14ac:dyDescent="0.25">
      <c r="A97" s="390" t="str">
        <f ca="true">IF(ISBLANK('Data Summary'!A99),"",'Data Summary'!A99)</f>
        <v/>
      </c>
      <c r="B97" s="120"/>
      <c r="L97" s="120"/>
      <c r="V97" s="120"/>
      <c r="AF97" s="120"/>
      <c r="AP97" s="120"/>
      <c r="AZ97" s="120"/>
      <c r="BA97" s="120"/>
      <c r="BJ97" s="120"/>
      <c r="BT97" s="120"/>
      <c r="CD97" s="120"/>
      <c r="CN97" s="120"/>
      <c r="CX97" s="120"/>
      <c r="DH97" s="120"/>
      <c r="DR97" s="120"/>
      <c r="EB97" s="120"/>
      <c r="EL97" s="120"/>
      <c r="EV97" s="120"/>
      <c r="FF97" s="120"/>
      <c r="FP97" s="120"/>
      <c r="FZ97" s="120"/>
      <c r="GJ97" s="120"/>
      <c r="GT97" s="120"/>
      <c r="HD97" s="120"/>
      <c r="HN97" s="120"/>
      <c r="HX97" s="120"/>
    </row>
    <row xmlns:x14ac="http://schemas.microsoft.com/office/spreadsheetml/2009/9/ac" r="98" s="3" customFormat="true" x14ac:dyDescent="0.25">
      <c r="A98" s="390" t="str">
        <f ca="true">IF(ISBLANK('Data Summary'!A100),"",'Data Summary'!A100)</f>
        <v/>
      </c>
      <c r="B98" s="120"/>
      <c r="L98" s="120"/>
      <c r="V98" s="120"/>
      <c r="AF98" s="120"/>
      <c r="AP98" s="120"/>
      <c r="AZ98" s="120"/>
      <c r="BA98" s="120"/>
      <c r="BJ98" s="120"/>
      <c r="BT98" s="120"/>
      <c r="CD98" s="120"/>
      <c r="CN98" s="120"/>
      <c r="CX98" s="120"/>
      <c r="DH98" s="120"/>
      <c r="DR98" s="120"/>
      <c r="EB98" s="120"/>
      <c r="EL98" s="120"/>
      <c r="EV98" s="120"/>
      <c r="FF98" s="120"/>
      <c r="FP98" s="120"/>
      <c r="FZ98" s="120"/>
      <c r="GJ98" s="120"/>
      <c r="GT98" s="120"/>
      <c r="HD98" s="120"/>
      <c r="HN98" s="120"/>
      <c r="HX98" s="120"/>
    </row>
    <row xmlns:x14ac="http://schemas.microsoft.com/office/spreadsheetml/2009/9/ac" r="99" s="3" customFormat="true" x14ac:dyDescent="0.25">
      <c r="A99" s="390" t="str">
        <f ca="true">IF(ISBLANK('Data Summary'!A101),"",'Data Summary'!A101)</f>
        <v/>
      </c>
      <c r="B99" s="120"/>
      <c r="L99" s="120"/>
      <c r="V99" s="120"/>
      <c r="AF99" s="120"/>
      <c r="AP99" s="120"/>
      <c r="AZ99" s="120"/>
      <c r="BA99" s="120"/>
      <c r="BJ99" s="120"/>
      <c r="BT99" s="120"/>
      <c r="CD99" s="120"/>
      <c r="CN99" s="120"/>
      <c r="CX99" s="120"/>
      <c r="DH99" s="120"/>
      <c r="DR99" s="120"/>
      <c r="EB99" s="120"/>
      <c r="EL99" s="120"/>
      <c r="EV99" s="120"/>
      <c r="FF99" s="120"/>
      <c r="FP99" s="120"/>
      <c r="FZ99" s="120"/>
      <c r="GJ99" s="120"/>
      <c r="GT99" s="120"/>
      <c r="HD99" s="120"/>
      <c r="HN99" s="120"/>
      <c r="HX99" s="120"/>
    </row>
    <row xmlns:x14ac="http://schemas.microsoft.com/office/spreadsheetml/2009/9/ac" r="100" s="3" customFormat="true" x14ac:dyDescent="0.25">
      <c r="A100" s="390" t="str">
        <f ca="true">IF(ISBLANK('Data Summary'!A102),"",'Data Summary'!A102)</f>
        <v/>
      </c>
      <c r="B100" s="120"/>
      <c r="L100" s="120"/>
      <c r="V100" s="120"/>
      <c r="AF100" s="120"/>
      <c r="AP100" s="120"/>
      <c r="AZ100" s="120"/>
      <c r="BA100" s="120"/>
      <c r="BJ100" s="120"/>
      <c r="BT100" s="120"/>
      <c r="CD100" s="120"/>
      <c r="CN100" s="120"/>
      <c r="CX100" s="120"/>
      <c r="DH100" s="120"/>
      <c r="DR100" s="120"/>
      <c r="EB100" s="120"/>
      <c r="EL100" s="120"/>
      <c r="EV100" s="120"/>
      <c r="FF100" s="120"/>
      <c r="FP100" s="120"/>
      <c r="FZ100" s="120"/>
      <c r="GJ100" s="120"/>
      <c r="GT100" s="120"/>
      <c r="HD100" s="120"/>
      <c r="HN100" s="120"/>
      <c r="HX100" s="120"/>
    </row>
    <row xmlns:x14ac="http://schemas.microsoft.com/office/spreadsheetml/2009/9/ac" r="101" s="3" customFormat="true" x14ac:dyDescent="0.25">
      <c r="A101" s="390" t="str">
        <f ca="true">IF(ISBLANK('Data Summary'!A103),"",'Data Summary'!A103)</f>
        <v/>
      </c>
      <c r="B101" s="120"/>
      <c r="L101" s="120"/>
      <c r="V101" s="120"/>
      <c r="AF101" s="120"/>
      <c r="AP101" s="120"/>
      <c r="AZ101" s="120"/>
      <c r="BA101" s="120"/>
      <c r="BJ101" s="120"/>
      <c r="BT101" s="120"/>
      <c r="CD101" s="120"/>
      <c r="CN101" s="120"/>
      <c r="CX101" s="120"/>
      <c r="DH101" s="120"/>
      <c r="DR101" s="120"/>
      <c r="EB101" s="120"/>
      <c r="EL101" s="120"/>
      <c r="EV101" s="120"/>
      <c r="FF101" s="120"/>
      <c r="FP101" s="120"/>
      <c r="FZ101" s="120"/>
      <c r="GJ101" s="120"/>
      <c r="GT101" s="120"/>
      <c r="HD101" s="120"/>
      <c r="HN101" s="120"/>
      <c r="HX101" s="120"/>
    </row>
    <row xmlns:x14ac="http://schemas.microsoft.com/office/spreadsheetml/2009/9/ac" r="102" s="3" customFormat="true" x14ac:dyDescent="0.25">
      <c r="A102" s="390" t="str">
        <f ca="true">IF(ISBLANK('Data Summary'!A104),"",'Data Summary'!A104)</f>
        <v/>
      </c>
      <c r="B102" s="120"/>
      <c r="L102" s="120"/>
      <c r="V102" s="120"/>
      <c r="AF102" s="120"/>
      <c r="AP102" s="120"/>
      <c r="AZ102" s="120"/>
      <c r="BA102" s="120"/>
      <c r="BJ102" s="120"/>
      <c r="BT102" s="120"/>
      <c r="CD102" s="120"/>
      <c r="CN102" s="120"/>
      <c r="CX102" s="120"/>
      <c r="DH102" s="120"/>
      <c r="DR102" s="120"/>
      <c r="EB102" s="120"/>
      <c r="EL102" s="120"/>
      <c r="EV102" s="120"/>
      <c r="FF102" s="120"/>
      <c r="FP102" s="120"/>
      <c r="FZ102" s="120"/>
      <c r="GJ102" s="120"/>
      <c r="GT102" s="120"/>
      <c r="HD102" s="120"/>
      <c r="HN102" s="120"/>
      <c r="HX102" s="120"/>
    </row>
    <row xmlns:x14ac="http://schemas.microsoft.com/office/spreadsheetml/2009/9/ac" r="103" s="3" customFormat="true" x14ac:dyDescent="0.25">
      <c r="A103" s="390" t="str">
        <f ca="true">IF(ISBLANK('Data Summary'!A105),"",'Data Summary'!A105)</f>
        <v/>
      </c>
      <c r="B103" s="120"/>
      <c r="L103" s="120"/>
      <c r="V103" s="120"/>
      <c r="AF103" s="120"/>
      <c r="AP103" s="120"/>
      <c r="AZ103" s="120"/>
      <c r="BA103" s="120"/>
      <c r="BJ103" s="120"/>
      <c r="BT103" s="120"/>
      <c r="CD103" s="120"/>
      <c r="CN103" s="120"/>
      <c r="CX103" s="120"/>
      <c r="DH103" s="120"/>
      <c r="DR103" s="120"/>
      <c r="EB103" s="120"/>
      <c r="EL103" s="120"/>
      <c r="EV103" s="120"/>
      <c r="FF103" s="120"/>
      <c r="FP103" s="120"/>
      <c r="FZ103" s="120"/>
      <c r="GJ103" s="120"/>
      <c r="GT103" s="120"/>
      <c r="HD103" s="120"/>
      <c r="HN103" s="120"/>
      <c r="HX103" s="120"/>
    </row>
    <row xmlns:x14ac="http://schemas.microsoft.com/office/spreadsheetml/2009/9/ac" r="104" s="3" customFormat="true" x14ac:dyDescent="0.25">
      <c r="A104" s="390" t="str">
        <f ca="true">IF(ISBLANK('Data Summary'!A106),"",'Data Summary'!A106)</f>
        <v/>
      </c>
      <c r="B104" s="120"/>
      <c r="L104" s="120"/>
      <c r="V104" s="120"/>
      <c r="AF104" s="120"/>
      <c r="AP104" s="120"/>
      <c r="AZ104" s="120"/>
      <c r="BA104" s="120"/>
      <c r="BJ104" s="120"/>
      <c r="BT104" s="120"/>
      <c r="CD104" s="120"/>
      <c r="CN104" s="120"/>
      <c r="CX104" s="120"/>
      <c r="DH104" s="120"/>
      <c r="DR104" s="120"/>
      <c r="EB104" s="120"/>
      <c r="EL104" s="120"/>
      <c r="EV104" s="120"/>
      <c r="FF104" s="120"/>
      <c r="FP104" s="120"/>
      <c r="FZ104" s="120"/>
      <c r="GJ104" s="120"/>
      <c r="GT104" s="120"/>
      <c r="HD104" s="120"/>
      <c r="HN104" s="120"/>
      <c r="HX104" s="120"/>
    </row>
    <row xmlns:x14ac="http://schemas.microsoft.com/office/spreadsheetml/2009/9/ac" r="105" s="3" customFormat="true" x14ac:dyDescent="0.25">
      <c r="A105" s="390" t="str">
        <f ca="true">IF(ISBLANK('Data Summary'!A107),"",'Data Summary'!A107)</f>
        <v/>
      </c>
      <c r="B105" s="120"/>
      <c r="L105" s="120"/>
      <c r="V105" s="120"/>
      <c r="AF105" s="120"/>
      <c r="AP105" s="120"/>
      <c r="AZ105" s="120"/>
      <c r="BA105" s="120"/>
      <c r="BJ105" s="120"/>
      <c r="BT105" s="120"/>
      <c r="CD105" s="120"/>
      <c r="CN105" s="120"/>
      <c r="CX105" s="120"/>
      <c r="DH105" s="120"/>
      <c r="DR105" s="120"/>
      <c r="EB105" s="120"/>
      <c r="EL105" s="120"/>
      <c r="EV105" s="120"/>
      <c r="FF105" s="120"/>
      <c r="FP105" s="120"/>
      <c r="FZ105" s="120"/>
      <c r="GJ105" s="120"/>
      <c r="GT105" s="120"/>
      <c r="HD105" s="120"/>
      <c r="HN105" s="120"/>
      <c r="HX105" s="120"/>
    </row>
    <row xmlns:x14ac="http://schemas.microsoft.com/office/spreadsheetml/2009/9/ac" r="106" s="3" customFormat="true" x14ac:dyDescent="0.25">
      <c r="A106" s="390" t="str">
        <f ca="true">IF(ISBLANK('Data Summary'!A108),"",'Data Summary'!A108)</f>
        <v/>
      </c>
      <c r="B106" s="120"/>
      <c r="L106" s="120"/>
      <c r="V106" s="120"/>
      <c r="AF106" s="120"/>
      <c r="AP106" s="120"/>
      <c r="AZ106" s="120"/>
      <c r="BA106" s="120"/>
      <c r="BJ106" s="120"/>
      <c r="BT106" s="120"/>
      <c r="CD106" s="120"/>
      <c r="CN106" s="120"/>
      <c r="CX106" s="120"/>
      <c r="DH106" s="120"/>
      <c r="DR106" s="120"/>
      <c r="EB106" s="120"/>
      <c r="EL106" s="120"/>
      <c r="EV106" s="120"/>
      <c r="FF106" s="120"/>
      <c r="FP106" s="120"/>
      <c r="FZ106" s="120"/>
      <c r="GJ106" s="120"/>
      <c r="GT106" s="120"/>
      <c r="HD106" s="120"/>
      <c r="HN106" s="120"/>
      <c r="HX106" s="120"/>
    </row>
    <row xmlns:x14ac="http://schemas.microsoft.com/office/spreadsheetml/2009/9/ac" r="107" s="3" customFormat="true" x14ac:dyDescent="0.25">
      <c r="A107" s="390" t="str">
        <f ca="true">IF(ISBLANK('Data Summary'!A109),"",'Data Summary'!A109)</f>
        <v/>
      </c>
      <c r="B107" s="120"/>
      <c r="L107" s="120"/>
      <c r="V107" s="120"/>
      <c r="AF107" s="120"/>
      <c r="AP107" s="120"/>
      <c r="AZ107" s="120"/>
      <c r="BA107" s="120"/>
      <c r="BJ107" s="120"/>
      <c r="BT107" s="120"/>
      <c r="CD107" s="120"/>
      <c r="CN107" s="120"/>
      <c r="CX107" s="120"/>
      <c r="DH107" s="120"/>
      <c r="DR107" s="120"/>
      <c r="EB107" s="120"/>
      <c r="EL107" s="120"/>
      <c r="EV107" s="120"/>
      <c r="FF107" s="120"/>
      <c r="FP107" s="120"/>
      <c r="FZ107" s="120"/>
      <c r="GJ107" s="120"/>
      <c r="GT107" s="120"/>
      <c r="HD107" s="120"/>
      <c r="HN107" s="120"/>
      <c r="HX107" s="120"/>
    </row>
    <row xmlns:x14ac="http://schemas.microsoft.com/office/spreadsheetml/2009/9/ac" r="108" s="3" customFormat="true" x14ac:dyDescent="0.25">
      <c r="A108" s="390" t="str">
        <f ca="true">IF(ISBLANK('Data Summary'!A110),"",'Data Summary'!A110)</f>
        <v/>
      </c>
      <c r="B108" s="120"/>
      <c r="L108" s="120"/>
      <c r="V108" s="120"/>
      <c r="AF108" s="120"/>
      <c r="AP108" s="120"/>
      <c r="AZ108" s="120"/>
      <c r="BA108" s="120"/>
      <c r="BJ108" s="120"/>
      <c r="BT108" s="120"/>
      <c r="CD108" s="120"/>
      <c r="CN108" s="120"/>
      <c r="CX108" s="120"/>
      <c r="DH108" s="120"/>
      <c r="DR108" s="120"/>
      <c r="EB108" s="120"/>
      <c r="EL108" s="120"/>
      <c r="EV108" s="120"/>
      <c r="FF108" s="120"/>
      <c r="FP108" s="120"/>
      <c r="FZ108" s="120"/>
      <c r="GJ108" s="120"/>
      <c r="GT108" s="120"/>
      <c r="HD108" s="120"/>
      <c r="HN108" s="120"/>
      <c r="HX108" s="120"/>
    </row>
    <row xmlns:x14ac="http://schemas.microsoft.com/office/spreadsheetml/2009/9/ac" r="109" s="3" customFormat="true" x14ac:dyDescent="0.25">
      <c r="A109" s="390" t="str">
        <f ca="true">IF(ISBLANK('Data Summary'!A111),"",'Data Summary'!A111)</f>
        <v/>
      </c>
      <c r="B109" s="120"/>
      <c r="L109" s="120"/>
      <c r="V109" s="120"/>
      <c r="AF109" s="120"/>
      <c r="AP109" s="120"/>
      <c r="AZ109" s="120"/>
      <c r="BA109" s="120"/>
      <c r="BJ109" s="120"/>
      <c r="BT109" s="120"/>
      <c r="CD109" s="120"/>
      <c r="CN109" s="120"/>
      <c r="CX109" s="120"/>
      <c r="DH109" s="120"/>
      <c r="DR109" s="120"/>
      <c r="EB109" s="120"/>
      <c r="EL109" s="120"/>
      <c r="EV109" s="120"/>
      <c r="FF109" s="120"/>
      <c r="FP109" s="120"/>
      <c r="FZ109" s="120"/>
      <c r="GJ109" s="120"/>
      <c r="GT109" s="120"/>
      <c r="HD109" s="120"/>
      <c r="HN109" s="120"/>
      <c r="HX109" s="120"/>
    </row>
    <row xmlns:x14ac="http://schemas.microsoft.com/office/spreadsheetml/2009/9/ac" r="110" s="3" customFormat="true" x14ac:dyDescent="0.25">
      <c r="A110" s="390" t="str">
        <f ca="true">IF(ISBLANK('Data Summary'!A112),"",'Data Summary'!A112)</f>
        <v/>
      </c>
      <c r="B110" s="120"/>
      <c r="L110" s="120"/>
      <c r="V110" s="120"/>
      <c r="AF110" s="120"/>
      <c r="AP110" s="120"/>
      <c r="AZ110" s="120"/>
      <c r="BA110" s="120"/>
      <c r="BJ110" s="120"/>
      <c r="BT110" s="120"/>
      <c r="CD110" s="120"/>
      <c r="CN110" s="120"/>
      <c r="CX110" s="120"/>
      <c r="DH110" s="120"/>
      <c r="DR110" s="120"/>
      <c r="EB110" s="120"/>
      <c r="EL110" s="120"/>
      <c r="EV110" s="120"/>
      <c r="FF110" s="120"/>
      <c r="FP110" s="120"/>
      <c r="FZ110" s="120"/>
      <c r="GJ110" s="120"/>
      <c r="GT110" s="120"/>
      <c r="HD110" s="120"/>
      <c r="HN110" s="120"/>
      <c r="HX110" s="120"/>
    </row>
    <row xmlns:x14ac="http://schemas.microsoft.com/office/spreadsheetml/2009/9/ac" r="111" s="3" customFormat="true" x14ac:dyDescent="0.25">
      <c r="A111" s="390" t="str">
        <f ca="true">IF(ISBLANK('Data Summary'!A113),"",'Data Summary'!A113)</f>
        <v/>
      </c>
      <c r="B111" s="120"/>
      <c r="L111" s="120"/>
      <c r="V111" s="120"/>
      <c r="AF111" s="120"/>
      <c r="AP111" s="120"/>
      <c r="AZ111" s="120"/>
      <c r="BA111" s="120"/>
      <c r="BJ111" s="120"/>
      <c r="BT111" s="120"/>
      <c r="CD111" s="120"/>
      <c r="CN111" s="120"/>
      <c r="CX111" s="120"/>
      <c r="DH111" s="120"/>
      <c r="DR111" s="120"/>
      <c r="EB111" s="120"/>
      <c r="EL111" s="120"/>
      <c r="EV111" s="120"/>
      <c r="FF111" s="120"/>
      <c r="FP111" s="120"/>
      <c r="FZ111" s="120"/>
      <c r="GJ111" s="120"/>
      <c r="GT111" s="120"/>
      <c r="HD111" s="120"/>
      <c r="HN111" s="120"/>
      <c r="HX111" s="120"/>
    </row>
    <row xmlns:x14ac="http://schemas.microsoft.com/office/spreadsheetml/2009/9/ac" r="112" s="3" customFormat="true" x14ac:dyDescent="0.25">
      <c r="A112" s="390" t="str">
        <f ca="true">IF(ISBLANK('Data Summary'!A114),"",'Data Summary'!A114)</f>
        <v/>
      </c>
      <c r="B112" s="120"/>
      <c r="L112" s="120"/>
      <c r="V112" s="120"/>
      <c r="AF112" s="120"/>
      <c r="AP112" s="120"/>
      <c r="AZ112" s="120"/>
      <c r="BA112" s="120"/>
      <c r="BJ112" s="120"/>
      <c r="BT112" s="120"/>
      <c r="CD112" s="120"/>
      <c r="CN112" s="120"/>
      <c r="CX112" s="120"/>
      <c r="DH112" s="120"/>
      <c r="DR112" s="120"/>
      <c r="EB112" s="120"/>
      <c r="EL112" s="120"/>
      <c r="EV112" s="120"/>
      <c r="FF112" s="120"/>
      <c r="FP112" s="120"/>
      <c r="FZ112" s="120"/>
      <c r="GJ112" s="120"/>
      <c r="GT112" s="120"/>
      <c r="HD112" s="120"/>
      <c r="HN112" s="120"/>
      <c r="HX112" s="120"/>
    </row>
    <row xmlns:x14ac="http://schemas.microsoft.com/office/spreadsheetml/2009/9/ac" r="113" s="3" customFormat="true" x14ac:dyDescent="0.25">
      <c r="A113" s="390" t="str">
        <f ca="true">IF(ISBLANK('Data Summary'!A115),"",'Data Summary'!A115)</f>
        <v/>
      </c>
      <c r="B113" s="120"/>
      <c r="L113" s="120"/>
      <c r="V113" s="120"/>
      <c r="AF113" s="120"/>
      <c r="AP113" s="120"/>
      <c r="AZ113" s="120"/>
      <c r="BA113" s="120"/>
      <c r="BJ113" s="120"/>
      <c r="BT113" s="120"/>
      <c r="CD113" s="120"/>
      <c r="CN113" s="120"/>
      <c r="CX113" s="120"/>
      <c r="DH113" s="120"/>
      <c r="DR113" s="120"/>
      <c r="EB113" s="120"/>
      <c r="EL113" s="120"/>
      <c r="EV113" s="120"/>
      <c r="FF113" s="120"/>
      <c r="FP113" s="120"/>
      <c r="FZ113" s="120"/>
      <c r="GJ113" s="120"/>
      <c r="GT113" s="120"/>
      <c r="HD113" s="120"/>
      <c r="HN113" s="120"/>
      <c r="HX113" s="120"/>
    </row>
    <row xmlns:x14ac="http://schemas.microsoft.com/office/spreadsheetml/2009/9/ac" r="114" s="3" customFormat="true" x14ac:dyDescent="0.25">
      <c r="A114" s="390" t="str">
        <f ca="true">IF(ISBLANK('Data Summary'!A116),"",'Data Summary'!A116)</f>
        <v/>
      </c>
      <c r="B114" s="120"/>
      <c r="L114" s="120"/>
      <c r="V114" s="120"/>
      <c r="AF114" s="120"/>
      <c r="AP114" s="120"/>
      <c r="AZ114" s="120"/>
      <c r="BA114" s="120"/>
      <c r="BJ114" s="120"/>
      <c r="BT114" s="120"/>
      <c r="CD114" s="120"/>
      <c r="CN114" s="120"/>
      <c r="CX114" s="120"/>
      <c r="DH114" s="120"/>
      <c r="DR114" s="120"/>
      <c r="EB114" s="120"/>
      <c r="EL114" s="120"/>
      <c r="EV114" s="120"/>
      <c r="FF114" s="120"/>
      <c r="FP114" s="120"/>
      <c r="FZ114" s="120"/>
      <c r="GJ114" s="120"/>
      <c r="GT114" s="120"/>
      <c r="HD114" s="120"/>
      <c r="HN114" s="120"/>
      <c r="HX114" s="120"/>
    </row>
    <row xmlns:x14ac="http://schemas.microsoft.com/office/spreadsheetml/2009/9/ac" r="115" s="3" customFormat="true" x14ac:dyDescent="0.25">
      <c r="A115" s="390" t="str">
        <f ca="true">IF(ISBLANK('Data Summary'!A117),"",'Data Summary'!A117)</f>
        <v/>
      </c>
      <c r="B115" s="120"/>
      <c r="L115" s="120"/>
      <c r="V115" s="120"/>
      <c r="AF115" s="120"/>
      <c r="AP115" s="120"/>
      <c r="AZ115" s="120"/>
      <c r="BA115" s="120"/>
      <c r="BJ115" s="120"/>
      <c r="BT115" s="120"/>
      <c r="CD115" s="120"/>
      <c r="CN115" s="120"/>
      <c r="CX115" s="120"/>
      <c r="DH115" s="120"/>
      <c r="DR115" s="120"/>
      <c r="EB115" s="120"/>
      <c r="EL115" s="120"/>
      <c r="EV115" s="120"/>
      <c r="FF115" s="120"/>
      <c r="FP115" s="120"/>
      <c r="FZ115" s="120"/>
      <c r="GJ115" s="120"/>
      <c r="GT115" s="120"/>
      <c r="HD115" s="120"/>
      <c r="HN115" s="120"/>
      <c r="HX115" s="120"/>
    </row>
    <row xmlns:x14ac="http://schemas.microsoft.com/office/spreadsheetml/2009/9/ac" r="116" s="3" customFormat="true" x14ac:dyDescent="0.25">
      <c r="A116" s="390" t="str">
        <f ca="true">IF(ISBLANK('Data Summary'!A118),"",'Data Summary'!A118)</f>
        <v/>
      </c>
      <c r="B116" s="120"/>
      <c r="L116" s="120"/>
      <c r="V116" s="120"/>
      <c r="AF116" s="120"/>
      <c r="AP116" s="120"/>
      <c r="AZ116" s="120"/>
      <c r="BA116" s="120"/>
      <c r="BJ116" s="120"/>
      <c r="BT116" s="120"/>
      <c r="CD116" s="120"/>
      <c r="CN116" s="120"/>
      <c r="CX116" s="120"/>
      <c r="DH116" s="120"/>
      <c r="DR116" s="120"/>
      <c r="EB116" s="120"/>
      <c r="EL116" s="120"/>
      <c r="EV116" s="120"/>
      <c r="FF116" s="120"/>
      <c r="FP116" s="120"/>
      <c r="FZ116" s="120"/>
      <c r="GJ116" s="120"/>
      <c r="GT116" s="120"/>
      <c r="HD116" s="120"/>
      <c r="HN116" s="120"/>
      <c r="HX116" s="120"/>
    </row>
    <row xmlns:x14ac="http://schemas.microsoft.com/office/spreadsheetml/2009/9/ac" r="117" s="3" customFormat="true" x14ac:dyDescent="0.25">
      <c r="A117" s="390" t="str">
        <f ca="true">IF(ISBLANK('Data Summary'!A119),"",'Data Summary'!A119)</f>
        <v/>
      </c>
      <c r="B117" s="120"/>
      <c r="L117" s="120"/>
      <c r="V117" s="120"/>
      <c r="AF117" s="120"/>
      <c r="AP117" s="120"/>
      <c r="AZ117" s="120"/>
      <c r="BA117" s="120"/>
      <c r="BJ117" s="120"/>
      <c r="BT117" s="120"/>
      <c r="CD117" s="120"/>
      <c r="CN117" s="120"/>
      <c r="CX117" s="120"/>
      <c r="DH117" s="120"/>
      <c r="DR117" s="120"/>
      <c r="EB117" s="120"/>
      <c r="EL117" s="120"/>
      <c r="EV117" s="120"/>
      <c r="FF117" s="120"/>
      <c r="FP117" s="120"/>
      <c r="FZ117" s="120"/>
      <c r="GJ117" s="120"/>
      <c r="GT117" s="120"/>
      <c r="HD117" s="120"/>
      <c r="HN117" s="120"/>
      <c r="HX117" s="120"/>
    </row>
    <row xmlns:x14ac="http://schemas.microsoft.com/office/spreadsheetml/2009/9/ac" r="118" s="3" customFormat="true" x14ac:dyDescent="0.25">
      <c r="A118" s="390" t="str">
        <f ca="true">IF(ISBLANK('Data Summary'!A120),"",'Data Summary'!A120)</f>
        <v/>
      </c>
      <c r="B118" s="120"/>
      <c r="L118" s="120"/>
      <c r="V118" s="120"/>
      <c r="AF118" s="120"/>
      <c r="AP118" s="120"/>
      <c r="AZ118" s="120"/>
      <c r="BA118" s="120"/>
      <c r="BJ118" s="120"/>
      <c r="BT118" s="120"/>
      <c r="CD118" s="120"/>
      <c r="CN118" s="120"/>
      <c r="CX118" s="120"/>
      <c r="DH118" s="120"/>
      <c r="DR118" s="120"/>
      <c r="EB118" s="120"/>
      <c r="EL118" s="120"/>
      <c r="EV118" s="120"/>
      <c r="FF118" s="120"/>
      <c r="FP118" s="120"/>
      <c r="FZ118" s="120"/>
      <c r="GJ118" s="120"/>
      <c r="GT118" s="120"/>
      <c r="HD118" s="120"/>
      <c r="HN118" s="120"/>
      <c r="HX118" s="120"/>
    </row>
    <row xmlns:x14ac="http://schemas.microsoft.com/office/spreadsheetml/2009/9/ac" r="119" s="3" customFormat="true" x14ac:dyDescent="0.25">
      <c r="A119" s="390" t="str">
        <f ca="true">IF(ISBLANK('Data Summary'!A121),"",'Data Summary'!A121)</f>
        <v/>
      </c>
      <c r="B119" s="120"/>
      <c r="L119" s="120"/>
      <c r="V119" s="120"/>
      <c r="AF119" s="120"/>
      <c r="AP119" s="120"/>
      <c r="AZ119" s="120"/>
      <c r="BA119" s="120"/>
      <c r="BJ119" s="120"/>
      <c r="BT119" s="120"/>
      <c r="CD119" s="120"/>
      <c r="CN119" s="120"/>
      <c r="CX119" s="120"/>
      <c r="DH119" s="120"/>
      <c r="DR119" s="120"/>
      <c r="EB119" s="120"/>
      <c r="EL119" s="120"/>
      <c r="EV119" s="120"/>
      <c r="FF119" s="120"/>
      <c r="FP119" s="120"/>
      <c r="FZ119" s="120"/>
      <c r="GJ119" s="120"/>
      <c r="GT119" s="120"/>
      <c r="HD119" s="120"/>
      <c r="HN119" s="120"/>
      <c r="HX119" s="120"/>
    </row>
    <row xmlns:x14ac="http://schemas.microsoft.com/office/spreadsheetml/2009/9/ac" r="120" s="3" customFormat="true" x14ac:dyDescent="0.25">
      <c r="A120" s="390" t="str">
        <f ca="true">IF(ISBLANK('Data Summary'!A122),"",'Data Summary'!A122)</f>
        <v/>
      </c>
      <c r="B120" s="120"/>
      <c r="L120" s="120"/>
      <c r="V120" s="120"/>
      <c r="AF120" s="120"/>
      <c r="AP120" s="120"/>
      <c r="AZ120" s="120"/>
      <c r="BA120" s="120"/>
      <c r="BJ120" s="120"/>
      <c r="BT120" s="120"/>
      <c r="CD120" s="120"/>
      <c r="CN120" s="120"/>
      <c r="CX120" s="120"/>
      <c r="DH120" s="120"/>
      <c r="DR120" s="120"/>
      <c r="EB120" s="120"/>
      <c r="EL120" s="120"/>
      <c r="EV120" s="120"/>
      <c r="FF120" s="120"/>
      <c r="FP120" s="120"/>
      <c r="FZ120" s="120"/>
      <c r="GJ120" s="120"/>
      <c r="GT120" s="120"/>
      <c r="HD120" s="120"/>
      <c r="HN120" s="120"/>
      <c r="HX120" s="120"/>
    </row>
    <row xmlns:x14ac="http://schemas.microsoft.com/office/spreadsheetml/2009/9/ac" r="121" s="3" customFormat="true" x14ac:dyDescent="0.25">
      <c r="A121" s="390" t="str">
        <f ca="true">IF(ISBLANK('Data Summary'!A123),"",'Data Summary'!A123)</f>
        <v/>
      </c>
      <c r="B121" s="120"/>
      <c r="L121" s="120"/>
      <c r="V121" s="120"/>
      <c r="AF121" s="120"/>
      <c r="AP121" s="120"/>
      <c r="AZ121" s="120"/>
      <c r="BA121" s="120"/>
      <c r="BJ121" s="120"/>
      <c r="BT121" s="120"/>
      <c r="CD121" s="120"/>
      <c r="CN121" s="120"/>
      <c r="CX121" s="120"/>
      <c r="DH121" s="120"/>
      <c r="DR121" s="120"/>
      <c r="EB121" s="120"/>
      <c r="EL121" s="120"/>
      <c r="EV121" s="120"/>
      <c r="FF121" s="120"/>
      <c r="FP121" s="120"/>
      <c r="FZ121" s="120"/>
      <c r="GJ121" s="120"/>
      <c r="GT121" s="120"/>
      <c r="HD121" s="120"/>
      <c r="HN121" s="120"/>
      <c r="HX121" s="120"/>
    </row>
    <row xmlns:x14ac="http://schemas.microsoft.com/office/spreadsheetml/2009/9/ac" r="122" s="3" customFormat="true" x14ac:dyDescent="0.25">
      <c r="A122" s="390" t="str">
        <f ca="true">IF(ISBLANK('Data Summary'!A124),"",'Data Summary'!A124)</f>
        <v/>
      </c>
      <c r="B122" s="120"/>
      <c r="L122" s="120"/>
      <c r="V122" s="120"/>
      <c r="AF122" s="120"/>
      <c r="AP122" s="120"/>
      <c r="AZ122" s="120"/>
      <c r="BA122" s="120"/>
      <c r="BJ122" s="120"/>
      <c r="BT122" s="120"/>
      <c r="CD122" s="120"/>
      <c r="CN122" s="120"/>
      <c r="CX122" s="120"/>
      <c r="DH122" s="120"/>
      <c r="DR122" s="120"/>
      <c r="EB122" s="120"/>
      <c r="EL122" s="120"/>
      <c r="EV122" s="120"/>
      <c r="FF122" s="120"/>
      <c r="FP122" s="120"/>
      <c r="FZ122" s="120"/>
      <c r="GJ122" s="120"/>
      <c r="GT122" s="120"/>
      <c r="HD122" s="120"/>
      <c r="HN122" s="120"/>
      <c r="HX122" s="120"/>
    </row>
    <row xmlns:x14ac="http://schemas.microsoft.com/office/spreadsheetml/2009/9/ac" r="123" s="3" customFormat="true" x14ac:dyDescent="0.25">
      <c r="A123" s="390" t="str">
        <f ca="true">IF(ISBLANK('Data Summary'!A125),"",'Data Summary'!A125)</f>
        <v/>
      </c>
      <c r="B123" s="120"/>
      <c r="L123" s="120"/>
      <c r="V123" s="120"/>
      <c r="AF123" s="120"/>
      <c r="AP123" s="120"/>
      <c r="AZ123" s="120"/>
      <c r="BA123" s="120"/>
      <c r="BJ123" s="120"/>
      <c r="BT123" s="120"/>
      <c r="CD123" s="120"/>
      <c r="CN123" s="120"/>
      <c r="CX123" s="120"/>
      <c r="DH123" s="120"/>
      <c r="DR123" s="120"/>
      <c r="EB123" s="120"/>
      <c r="EL123" s="120"/>
      <c r="EV123" s="120"/>
      <c r="FF123" s="120"/>
      <c r="FP123" s="120"/>
      <c r="FZ123" s="120"/>
      <c r="GJ123" s="120"/>
      <c r="GT123" s="120"/>
      <c r="HD123" s="120"/>
      <c r="HN123" s="120"/>
      <c r="HX123" s="120"/>
    </row>
    <row xmlns:x14ac="http://schemas.microsoft.com/office/spreadsheetml/2009/9/ac" r="124" s="3" customFormat="true" x14ac:dyDescent="0.25">
      <c r="A124" s="390" t="str">
        <f ca="true">IF(ISBLANK('Data Summary'!A126),"",'Data Summary'!A126)</f>
        <v/>
      </c>
      <c r="B124" s="120"/>
      <c r="L124" s="120"/>
      <c r="V124" s="120"/>
      <c r="AF124" s="120"/>
      <c r="AP124" s="120"/>
      <c r="AZ124" s="120"/>
      <c r="BA124" s="120"/>
      <c r="BJ124" s="120"/>
      <c r="BT124" s="120"/>
      <c r="CD124" s="120"/>
      <c r="CN124" s="120"/>
      <c r="CX124" s="120"/>
      <c r="DH124" s="120"/>
      <c r="DR124" s="120"/>
      <c r="EB124" s="120"/>
      <c r="EL124" s="120"/>
      <c r="EV124" s="120"/>
      <c r="FF124" s="120"/>
      <c r="FP124" s="120"/>
      <c r="FZ124" s="120"/>
      <c r="GJ124" s="120"/>
      <c r="GT124" s="120"/>
      <c r="HD124" s="120"/>
      <c r="HN124" s="120"/>
      <c r="HX124" s="120"/>
    </row>
    <row xmlns:x14ac="http://schemas.microsoft.com/office/spreadsheetml/2009/9/ac" r="125" s="3" customFormat="true" x14ac:dyDescent="0.25">
      <c r="A125" s="390" t="str">
        <f ca="true">IF(ISBLANK('Data Summary'!A127),"",'Data Summary'!A127)</f>
        <v/>
      </c>
      <c r="B125" s="120"/>
      <c r="L125" s="120"/>
      <c r="V125" s="120"/>
      <c r="AF125" s="120"/>
      <c r="AP125" s="120"/>
      <c r="AZ125" s="120"/>
      <c r="BA125" s="120"/>
      <c r="BJ125" s="120"/>
      <c r="BT125" s="120"/>
      <c r="CD125" s="120"/>
      <c r="CN125" s="120"/>
      <c r="CX125" s="120"/>
      <c r="DH125" s="120"/>
      <c r="DR125" s="120"/>
      <c r="EB125" s="120"/>
      <c r="EL125" s="120"/>
      <c r="EV125" s="120"/>
      <c r="FF125" s="120"/>
      <c r="FP125" s="120"/>
      <c r="FZ125" s="120"/>
      <c r="GJ125" s="120"/>
      <c r="GT125" s="120"/>
      <c r="HD125" s="120"/>
      <c r="HN125" s="120"/>
      <c r="HX125" s="120"/>
    </row>
    <row xmlns:x14ac="http://schemas.microsoft.com/office/spreadsheetml/2009/9/ac" r="126" s="3" customFormat="true" x14ac:dyDescent="0.25">
      <c r="A126" s="390" t="str">
        <f ca="true">IF(ISBLANK('Data Summary'!A128),"",'Data Summary'!A128)</f>
        <v/>
      </c>
      <c r="B126" s="120"/>
      <c r="L126" s="120"/>
      <c r="V126" s="120"/>
      <c r="AF126" s="120"/>
      <c r="AP126" s="120"/>
      <c r="AZ126" s="120"/>
      <c r="BA126" s="120"/>
      <c r="BJ126" s="120"/>
      <c r="BT126" s="120"/>
      <c r="CD126" s="120"/>
      <c r="CN126" s="120"/>
      <c r="CX126" s="120"/>
      <c r="DH126" s="120"/>
      <c r="DR126" s="120"/>
      <c r="EB126" s="120"/>
      <c r="EL126" s="120"/>
      <c r="EV126" s="120"/>
      <c r="FF126" s="120"/>
      <c r="FP126" s="120"/>
      <c r="FZ126" s="120"/>
      <c r="GJ126" s="120"/>
      <c r="GT126" s="120"/>
      <c r="HD126" s="120"/>
      <c r="HN126" s="120"/>
      <c r="HX126" s="120"/>
    </row>
    <row xmlns:x14ac="http://schemas.microsoft.com/office/spreadsheetml/2009/9/ac" r="127" s="3" customFormat="true" x14ac:dyDescent="0.25">
      <c r="A127" s="390" t="str">
        <f ca="true">IF(ISBLANK('Data Summary'!A129),"",'Data Summary'!A129)</f>
        <v/>
      </c>
      <c r="B127" s="120"/>
      <c r="L127" s="120"/>
      <c r="V127" s="120"/>
      <c r="AF127" s="120"/>
      <c r="AP127" s="120"/>
      <c r="AZ127" s="120"/>
      <c r="BA127" s="120"/>
      <c r="BJ127" s="120"/>
      <c r="BT127" s="120"/>
      <c r="CD127" s="120"/>
      <c r="CN127" s="120"/>
      <c r="CX127" s="120"/>
      <c r="DH127" s="120"/>
      <c r="DR127" s="120"/>
      <c r="EB127" s="120"/>
      <c r="EL127" s="120"/>
      <c r="EV127" s="120"/>
      <c r="FF127" s="120"/>
      <c r="FP127" s="120"/>
      <c r="FZ127" s="120"/>
      <c r="GJ127" s="120"/>
      <c r="GT127" s="120"/>
      <c r="HD127" s="120"/>
      <c r="HN127" s="120"/>
      <c r="HX127" s="120"/>
    </row>
    <row xmlns:x14ac="http://schemas.microsoft.com/office/spreadsheetml/2009/9/ac" r="128" s="3" customFormat="true" x14ac:dyDescent="0.25">
      <c r="A128" s="390" t="str">
        <f ca="true">IF(ISBLANK('Data Summary'!A130),"",'Data Summary'!A130)</f>
        <v/>
      </c>
      <c r="B128" s="120"/>
      <c r="L128" s="120"/>
      <c r="V128" s="120"/>
      <c r="AF128" s="120"/>
      <c r="AP128" s="120"/>
      <c r="AZ128" s="120"/>
      <c r="BA128" s="120"/>
      <c r="BJ128" s="120"/>
      <c r="BT128" s="120"/>
      <c r="CD128" s="120"/>
      <c r="CN128" s="120"/>
      <c r="CX128" s="120"/>
      <c r="DH128" s="120"/>
      <c r="DR128" s="120"/>
      <c r="EB128" s="120"/>
      <c r="EL128" s="120"/>
      <c r="EV128" s="120"/>
      <c r="FF128" s="120"/>
      <c r="FP128" s="120"/>
      <c r="FZ128" s="120"/>
      <c r="GJ128" s="120"/>
      <c r="GT128" s="120"/>
      <c r="HD128" s="120"/>
      <c r="HN128" s="120"/>
      <c r="HX128" s="120"/>
    </row>
    <row xmlns:x14ac="http://schemas.microsoft.com/office/spreadsheetml/2009/9/ac" r="129" s="3" customFormat="true" x14ac:dyDescent="0.25">
      <c r="A129" s="390" t="str">
        <f ca="true">IF(ISBLANK('Data Summary'!A131),"",'Data Summary'!A131)</f>
        <v/>
      </c>
      <c r="B129" s="120"/>
      <c r="L129" s="120"/>
      <c r="V129" s="120"/>
      <c r="AF129" s="120"/>
      <c r="AP129" s="120"/>
      <c r="AZ129" s="120"/>
      <c r="BA129" s="120"/>
      <c r="BJ129" s="120"/>
      <c r="BT129" s="120"/>
      <c r="CD129" s="120"/>
      <c r="CN129" s="120"/>
      <c r="CX129" s="120"/>
      <c r="DH129" s="120"/>
      <c r="DR129" s="120"/>
      <c r="EB129" s="120"/>
      <c r="EL129" s="120"/>
      <c r="EV129" s="120"/>
      <c r="FF129" s="120"/>
      <c r="FP129" s="120"/>
      <c r="FZ129" s="120"/>
      <c r="GJ129" s="120"/>
      <c r="GT129" s="120"/>
      <c r="HD129" s="120"/>
      <c r="HN129" s="120"/>
      <c r="HX129" s="120"/>
    </row>
    <row xmlns:x14ac="http://schemas.microsoft.com/office/spreadsheetml/2009/9/ac" r="130" s="3" customFormat="true" x14ac:dyDescent="0.25">
      <c r="A130" s="390" t="str">
        <f ca="true">IF(ISBLANK('Data Summary'!A132),"",'Data Summary'!A132)</f>
        <v/>
      </c>
      <c r="B130" s="120"/>
      <c r="L130" s="120"/>
      <c r="V130" s="120"/>
      <c r="AF130" s="120"/>
      <c r="AP130" s="120"/>
      <c r="AZ130" s="120"/>
      <c r="BA130" s="120"/>
      <c r="BJ130" s="120"/>
      <c r="BT130" s="120"/>
      <c r="CD130" s="120"/>
      <c r="CN130" s="120"/>
      <c r="CX130" s="120"/>
      <c r="DH130" s="120"/>
      <c r="DR130" s="120"/>
      <c r="EB130" s="120"/>
      <c r="EL130" s="120"/>
      <c r="EV130" s="120"/>
      <c r="FF130" s="120"/>
      <c r="FP130" s="120"/>
      <c r="FZ130" s="120"/>
      <c r="GJ130" s="120"/>
      <c r="GT130" s="120"/>
      <c r="HD130" s="120"/>
      <c r="HN130" s="120"/>
      <c r="HX130" s="120"/>
    </row>
    <row xmlns:x14ac="http://schemas.microsoft.com/office/spreadsheetml/2009/9/ac" r="131" s="3" customFormat="true" x14ac:dyDescent="0.25">
      <c r="A131" s="390" t="str">
        <f ca="true">IF(ISBLANK('Data Summary'!A133),"",'Data Summary'!A133)</f>
        <v/>
      </c>
      <c r="B131" s="120"/>
      <c r="L131" s="120"/>
      <c r="V131" s="120"/>
      <c r="AF131" s="120"/>
      <c r="AP131" s="120"/>
      <c r="AZ131" s="120"/>
      <c r="BA131" s="120"/>
      <c r="BJ131" s="120"/>
      <c r="BT131" s="120"/>
      <c r="CD131" s="120"/>
      <c r="CN131" s="120"/>
      <c r="CX131" s="120"/>
      <c r="DH131" s="120"/>
      <c r="DR131" s="120"/>
      <c r="EB131" s="120"/>
      <c r="EL131" s="120"/>
      <c r="EV131" s="120"/>
      <c r="FF131" s="120"/>
      <c r="FP131" s="120"/>
      <c r="FZ131" s="120"/>
      <c r="GJ131" s="120"/>
      <c r="GT131" s="120"/>
      <c r="HD131" s="120"/>
      <c r="HN131" s="120"/>
      <c r="HX131" s="120"/>
    </row>
    <row xmlns:x14ac="http://schemas.microsoft.com/office/spreadsheetml/2009/9/ac" r="132" s="3" customFormat="true" x14ac:dyDescent="0.25">
      <c r="A132" s="390" t="str">
        <f ca="true">IF(ISBLANK('Data Summary'!A134),"",'Data Summary'!A134)</f>
        <v/>
      </c>
      <c r="B132" s="120"/>
      <c r="L132" s="120"/>
      <c r="V132" s="120"/>
      <c r="AF132" s="120"/>
      <c r="AP132" s="120"/>
      <c r="AZ132" s="120"/>
      <c r="BA132" s="120"/>
      <c r="BJ132" s="120"/>
      <c r="BT132" s="120"/>
      <c r="CD132" s="120"/>
      <c r="CN132" s="120"/>
      <c r="CX132" s="120"/>
      <c r="DH132" s="120"/>
      <c r="DR132" s="120"/>
      <c r="EB132" s="120"/>
      <c r="EL132" s="120"/>
      <c r="EV132" s="120"/>
      <c r="FF132" s="120"/>
      <c r="FP132" s="120"/>
      <c r="FZ132" s="120"/>
      <c r="GJ132" s="120"/>
      <c r="GT132" s="120"/>
      <c r="HD132" s="120"/>
      <c r="HN132" s="120"/>
      <c r="HX132" s="120"/>
    </row>
    <row xmlns:x14ac="http://schemas.microsoft.com/office/spreadsheetml/2009/9/ac" r="133" s="3" customFormat="true" x14ac:dyDescent="0.25">
      <c r="A133" s="390" t="str">
        <f ca="true">IF(ISBLANK('Data Summary'!A135),"",'Data Summary'!A135)</f>
        <v/>
      </c>
      <c r="B133" s="120"/>
      <c r="L133" s="120"/>
      <c r="V133" s="120"/>
      <c r="AF133" s="120"/>
      <c r="AP133" s="120"/>
      <c r="AZ133" s="120"/>
      <c r="BA133" s="120"/>
      <c r="BJ133" s="120"/>
      <c r="BT133" s="120"/>
      <c r="CD133" s="120"/>
      <c r="CN133" s="120"/>
      <c r="CX133" s="120"/>
      <c r="DH133" s="120"/>
      <c r="DR133" s="120"/>
      <c r="EB133" s="120"/>
      <c r="EL133" s="120"/>
      <c r="EV133" s="120"/>
      <c r="FF133" s="120"/>
      <c r="FP133" s="120"/>
      <c r="FZ133" s="120"/>
      <c r="GJ133" s="120"/>
      <c r="GT133" s="120"/>
      <c r="HD133" s="120"/>
      <c r="HN133" s="120"/>
      <c r="HX133" s="120"/>
    </row>
    <row xmlns:x14ac="http://schemas.microsoft.com/office/spreadsheetml/2009/9/ac" r="134" s="3" customFormat="true" x14ac:dyDescent="0.25">
      <c r="A134" s="390" t="str">
        <f ca="true">IF(ISBLANK('Data Summary'!A136),"",'Data Summary'!A136)</f>
        <v/>
      </c>
      <c r="B134" s="120"/>
      <c r="L134" s="120"/>
      <c r="V134" s="120"/>
      <c r="AF134" s="120"/>
      <c r="AP134" s="120"/>
      <c r="AZ134" s="120"/>
      <c r="BA134" s="120"/>
      <c r="BJ134" s="120"/>
      <c r="BT134" s="120"/>
      <c r="CD134" s="120"/>
      <c r="CN134" s="120"/>
      <c r="CX134" s="120"/>
      <c r="DH134" s="120"/>
      <c r="DR134" s="120"/>
      <c r="EB134" s="120"/>
      <c r="EL134" s="120"/>
      <c r="EV134" s="120"/>
      <c r="FF134" s="120"/>
      <c r="FP134" s="120"/>
      <c r="FZ134" s="120"/>
      <c r="GJ134" s="120"/>
      <c r="GT134" s="120"/>
      <c r="HD134" s="120"/>
      <c r="HN134" s="120"/>
      <c r="HX134" s="120"/>
    </row>
    <row xmlns:x14ac="http://schemas.microsoft.com/office/spreadsheetml/2009/9/ac" r="135" s="3" customFormat="true" x14ac:dyDescent="0.25">
      <c r="A135" s="390" t="str">
        <f ca="true">IF(ISBLANK('Data Summary'!A137),"",'Data Summary'!A137)</f>
        <v/>
      </c>
      <c r="B135" s="120"/>
      <c r="L135" s="120"/>
      <c r="V135" s="120"/>
      <c r="AF135" s="120"/>
      <c r="AP135" s="120"/>
      <c r="AZ135" s="120"/>
      <c r="BA135" s="120"/>
      <c r="BJ135" s="120"/>
      <c r="BT135" s="120"/>
      <c r="CD135" s="120"/>
      <c r="CN135" s="120"/>
      <c r="CX135" s="120"/>
      <c r="DH135" s="120"/>
      <c r="DR135" s="120"/>
      <c r="EB135" s="120"/>
      <c r="EL135" s="120"/>
      <c r="EV135" s="120"/>
      <c r="FF135" s="120"/>
      <c r="FP135" s="120"/>
      <c r="FZ135" s="120"/>
      <c r="GJ135" s="120"/>
      <c r="GT135" s="120"/>
      <c r="HD135" s="120"/>
      <c r="HN135" s="120"/>
      <c r="HX135" s="120"/>
    </row>
    <row xmlns:x14ac="http://schemas.microsoft.com/office/spreadsheetml/2009/9/ac" r="136" s="3" customFormat="true" x14ac:dyDescent="0.25">
      <c r="A136" s="390" t="str">
        <f ca="true">IF(ISBLANK('Data Summary'!A138),"",'Data Summary'!A138)</f>
        <v/>
      </c>
      <c r="B136" s="120"/>
      <c r="L136" s="120"/>
      <c r="V136" s="120"/>
      <c r="AF136" s="120"/>
      <c r="AP136" s="120"/>
      <c r="AZ136" s="120"/>
      <c r="BA136" s="120"/>
      <c r="BJ136" s="120"/>
      <c r="BT136" s="120"/>
      <c r="CD136" s="120"/>
      <c r="CN136" s="120"/>
      <c r="CX136" s="120"/>
      <c r="DH136" s="120"/>
      <c r="DR136" s="120"/>
      <c r="EB136" s="120"/>
      <c r="EL136" s="120"/>
      <c r="EV136" s="120"/>
      <c r="FF136" s="120"/>
      <c r="FP136" s="120"/>
      <c r="FZ136" s="120"/>
      <c r="GJ136" s="120"/>
      <c r="GT136" s="120"/>
      <c r="HD136" s="120"/>
      <c r="HN136" s="120"/>
      <c r="HX136" s="120"/>
    </row>
    <row xmlns:x14ac="http://schemas.microsoft.com/office/spreadsheetml/2009/9/ac" r="137" s="3" customFormat="true" x14ac:dyDescent="0.25">
      <c r="A137" s="390" t="str">
        <f ca="true">IF(ISBLANK('Data Summary'!A139),"",'Data Summary'!A139)</f>
        <v/>
      </c>
      <c r="B137" s="120"/>
      <c r="L137" s="120"/>
      <c r="V137" s="120"/>
      <c r="AF137" s="120"/>
      <c r="AP137" s="120"/>
      <c r="AZ137" s="120"/>
      <c r="BA137" s="120"/>
      <c r="BJ137" s="120"/>
      <c r="BT137" s="120"/>
      <c r="CD137" s="120"/>
      <c r="CN137" s="120"/>
      <c r="CX137" s="120"/>
      <c r="DH137" s="120"/>
      <c r="DR137" s="120"/>
      <c r="EB137" s="120"/>
      <c r="EL137" s="120"/>
      <c r="EV137" s="120"/>
      <c r="FF137" s="120"/>
      <c r="FP137" s="120"/>
      <c r="FZ137" s="120"/>
      <c r="GJ137" s="120"/>
      <c r="GT137" s="120"/>
      <c r="HD137" s="120"/>
      <c r="HN137" s="120"/>
      <c r="HX137" s="120"/>
    </row>
    <row xmlns:x14ac="http://schemas.microsoft.com/office/spreadsheetml/2009/9/ac" r="138" s="3" customFormat="true" x14ac:dyDescent="0.25">
      <c r="A138" s="390" t="str">
        <f ca="true">IF(ISBLANK('Data Summary'!A140),"",'Data Summary'!A140)</f>
        <v/>
      </c>
      <c r="B138" s="120"/>
      <c r="L138" s="120"/>
      <c r="V138" s="120"/>
      <c r="AF138" s="120"/>
      <c r="AP138" s="120"/>
      <c r="AZ138" s="120"/>
      <c r="BA138" s="120"/>
      <c r="BJ138" s="120"/>
      <c r="BT138" s="120"/>
      <c r="CD138" s="120"/>
      <c r="CN138" s="120"/>
      <c r="CX138" s="120"/>
      <c r="DH138" s="120"/>
      <c r="DR138" s="120"/>
      <c r="EB138" s="120"/>
      <c r="EL138" s="120"/>
      <c r="EV138" s="120"/>
      <c r="FF138" s="120"/>
      <c r="FP138" s="120"/>
      <c r="FZ138" s="120"/>
      <c r="GJ138" s="120"/>
      <c r="GT138" s="120"/>
      <c r="HD138" s="120"/>
      <c r="HN138" s="120"/>
      <c r="HX138" s="120"/>
    </row>
    <row xmlns:x14ac="http://schemas.microsoft.com/office/spreadsheetml/2009/9/ac" r="139" s="3" customFormat="true" x14ac:dyDescent="0.25">
      <c r="A139" s="390" t="str">
        <f ca="true">IF(ISBLANK('Data Summary'!A141),"",'Data Summary'!A141)</f>
        <v/>
      </c>
      <c r="B139" s="120"/>
      <c r="L139" s="120"/>
      <c r="V139" s="120"/>
      <c r="AF139" s="120"/>
      <c r="AP139" s="120"/>
      <c r="AZ139" s="120"/>
      <c r="BA139" s="120"/>
      <c r="BJ139" s="120"/>
      <c r="BT139" s="120"/>
      <c r="CD139" s="120"/>
      <c r="CN139" s="120"/>
      <c r="CX139" s="120"/>
      <c r="DH139" s="120"/>
      <c r="DR139" s="120"/>
      <c r="EB139" s="120"/>
      <c r="EL139" s="120"/>
      <c r="EV139" s="120"/>
      <c r="FF139" s="120"/>
      <c r="FP139" s="120"/>
      <c r="FZ139" s="120"/>
      <c r="GJ139" s="120"/>
      <c r="GT139" s="120"/>
      <c r="HD139" s="120"/>
      <c r="HN139" s="120"/>
      <c r="HX139" s="120"/>
    </row>
    <row xmlns:x14ac="http://schemas.microsoft.com/office/spreadsheetml/2009/9/ac" r="140" s="3" customFormat="true" x14ac:dyDescent="0.25">
      <c r="A140" s="390" t="str">
        <f ca="true">IF(ISBLANK('Data Summary'!A142),"",'Data Summary'!A142)</f>
        <v/>
      </c>
      <c r="B140" s="120"/>
      <c r="L140" s="120"/>
      <c r="V140" s="120"/>
      <c r="AF140" s="120"/>
      <c r="AP140" s="120"/>
      <c r="AZ140" s="120"/>
      <c r="BA140" s="120"/>
      <c r="BJ140" s="120"/>
      <c r="BT140" s="120"/>
      <c r="CD140" s="120"/>
      <c r="CN140" s="120"/>
      <c r="CX140" s="120"/>
      <c r="DH140" s="120"/>
      <c r="DR140" s="120"/>
      <c r="EB140" s="120"/>
      <c r="EL140" s="120"/>
      <c r="EV140" s="120"/>
      <c r="FF140" s="120"/>
      <c r="FP140" s="120"/>
      <c r="FZ140" s="120"/>
      <c r="GJ140" s="120"/>
      <c r="GT140" s="120"/>
      <c r="HD140" s="120"/>
      <c r="HN140" s="120"/>
      <c r="HX140" s="120"/>
    </row>
    <row xmlns:x14ac="http://schemas.microsoft.com/office/spreadsheetml/2009/9/ac" r="141" s="3" customFormat="true" x14ac:dyDescent="0.25">
      <c r="A141" s="390" t="str">
        <f ca="true">IF(ISBLANK('Data Summary'!A143),"",'Data Summary'!A143)</f>
        <v/>
      </c>
      <c r="B141" s="120"/>
      <c r="L141" s="120"/>
      <c r="V141" s="120"/>
      <c r="AF141" s="120"/>
      <c r="AP141" s="120"/>
      <c r="AZ141" s="120"/>
      <c r="BA141" s="120"/>
      <c r="BJ141" s="120"/>
      <c r="BT141" s="120"/>
      <c r="CD141" s="120"/>
      <c r="CN141" s="120"/>
      <c r="CX141" s="120"/>
      <c r="DH141" s="120"/>
      <c r="DR141" s="120"/>
      <c r="EB141" s="120"/>
      <c r="EL141" s="120"/>
      <c r="EV141" s="120"/>
      <c r="FF141" s="120"/>
      <c r="FP141" s="120"/>
      <c r="FZ141" s="120"/>
      <c r="GJ141" s="120"/>
      <c r="GT141" s="120"/>
      <c r="HD141" s="120"/>
      <c r="HN141" s="120"/>
      <c r="HX141" s="120"/>
    </row>
    <row xmlns:x14ac="http://schemas.microsoft.com/office/spreadsheetml/2009/9/ac" r="142" s="3" customFormat="true" x14ac:dyDescent="0.25">
      <c r="A142" s="390" t="str">
        <f ca="true">IF(ISBLANK('Data Summary'!A144),"",'Data Summary'!A144)</f>
        <v/>
      </c>
      <c r="B142" s="120"/>
      <c r="L142" s="120"/>
      <c r="V142" s="120"/>
      <c r="AF142" s="120"/>
      <c r="AP142" s="120"/>
      <c r="AZ142" s="120"/>
      <c r="BA142" s="120"/>
      <c r="BJ142" s="120"/>
      <c r="BT142" s="120"/>
      <c r="CD142" s="120"/>
      <c r="CN142" s="120"/>
      <c r="CX142" s="120"/>
      <c r="DH142" s="120"/>
      <c r="DR142" s="120"/>
      <c r="EB142" s="120"/>
      <c r="EL142" s="120"/>
      <c r="EV142" s="120"/>
      <c r="FF142" s="120"/>
      <c r="FP142" s="120"/>
      <c r="FZ142" s="120"/>
      <c r="GJ142" s="120"/>
      <c r="GT142" s="120"/>
      <c r="HD142" s="120"/>
      <c r="HN142" s="120"/>
      <c r="HX142" s="120"/>
    </row>
    <row xmlns:x14ac="http://schemas.microsoft.com/office/spreadsheetml/2009/9/ac" r="143" s="3" customFormat="true" x14ac:dyDescent="0.25">
      <c r="A143" s="390" t="str">
        <f ca="true">IF(ISBLANK('Data Summary'!A145),"",'Data Summary'!A145)</f>
        <v/>
      </c>
      <c r="B143" s="120"/>
      <c r="L143" s="120"/>
      <c r="V143" s="120"/>
      <c r="AF143" s="120"/>
      <c r="AP143" s="120"/>
      <c r="AZ143" s="120"/>
      <c r="BA143" s="120"/>
      <c r="BJ143" s="120"/>
      <c r="BT143" s="120"/>
      <c r="CD143" s="120"/>
      <c r="CN143" s="120"/>
      <c r="CX143" s="120"/>
      <c r="DH143" s="120"/>
      <c r="DR143" s="120"/>
      <c r="EB143" s="120"/>
      <c r="EL143" s="120"/>
      <c r="EV143" s="120"/>
      <c r="FF143" s="120"/>
      <c r="FP143" s="120"/>
      <c r="FZ143" s="120"/>
      <c r="GJ143" s="120"/>
      <c r="GT143" s="120"/>
      <c r="HD143" s="120"/>
      <c r="HN143" s="120"/>
      <c r="HX143" s="120"/>
    </row>
    <row xmlns:x14ac="http://schemas.microsoft.com/office/spreadsheetml/2009/9/ac" r="144" s="3" customFormat="true" x14ac:dyDescent="0.25">
      <c r="A144" s="390" t="str">
        <f ca="true">IF(ISBLANK('Data Summary'!A146),"",'Data Summary'!A146)</f>
        <v/>
      </c>
      <c r="B144" s="120"/>
      <c r="L144" s="120"/>
      <c r="V144" s="120"/>
      <c r="AF144" s="120"/>
      <c r="AP144" s="120"/>
      <c r="AZ144" s="120"/>
      <c r="BA144" s="120"/>
      <c r="BJ144" s="120"/>
      <c r="BT144" s="120"/>
      <c r="CD144" s="120"/>
      <c r="CN144" s="120"/>
      <c r="CX144" s="120"/>
      <c r="DH144" s="120"/>
      <c r="DR144" s="120"/>
      <c r="EB144" s="120"/>
      <c r="EL144" s="120"/>
      <c r="EV144" s="120"/>
      <c r="FF144" s="120"/>
      <c r="FP144" s="120"/>
      <c r="FZ144" s="120"/>
      <c r="GJ144" s="120"/>
      <c r="GT144" s="120"/>
      <c r="HD144" s="120"/>
      <c r="HN144" s="120"/>
      <c r="HX144" s="120"/>
    </row>
    <row xmlns:x14ac="http://schemas.microsoft.com/office/spreadsheetml/2009/9/ac" r="145" s="3" customFormat="true" x14ac:dyDescent="0.25">
      <c r="A145" s="390" t="str">
        <f ca="true">IF(ISBLANK('Data Summary'!A147),"",'Data Summary'!A147)</f>
        <v/>
      </c>
      <c r="B145" s="120"/>
      <c r="L145" s="120"/>
      <c r="V145" s="120"/>
      <c r="AF145" s="120"/>
      <c r="AP145" s="120"/>
      <c r="AZ145" s="120"/>
      <c r="BA145" s="120"/>
      <c r="BJ145" s="120"/>
      <c r="BT145" s="120"/>
      <c r="CD145" s="120"/>
      <c r="CN145" s="120"/>
      <c r="CX145" s="120"/>
      <c r="DH145" s="120"/>
      <c r="DR145" s="120"/>
      <c r="EB145" s="120"/>
      <c r="EL145" s="120"/>
      <c r="EV145" s="120"/>
      <c r="FF145" s="120"/>
      <c r="FP145" s="120"/>
      <c r="FZ145" s="120"/>
      <c r="GJ145" s="120"/>
      <c r="GT145" s="120"/>
      <c r="HD145" s="120"/>
      <c r="HN145" s="120"/>
      <c r="HX145" s="120"/>
    </row>
    <row xmlns:x14ac="http://schemas.microsoft.com/office/spreadsheetml/2009/9/ac" r="146" s="3" customFormat="true" x14ac:dyDescent="0.25">
      <c r="A146" s="390" t="str">
        <f ca="true">IF(ISBLANK('Data Summary'!A148),"",'Data Summary'!A148)</f>
        <v/>
      </c>
      <c r="B146" s="120"/>
      <c r="L146" s="120"/>
      <c r="V146" s="120"/>
      <c r="AF146" s="120"/>
      <c r="AP146" s="120"/>
      <c r="AZ146" s="120"/>
      <c r="BA146" s="120"/>
      <c r="BJ146" s="120"/>
      <c r="BT146" s="120"/>
      <c r="CD146" s="120"/>
      <c r="CN146" s="120"/>
      <c r="CX146" s="120"/>
      <c r="DH146" s="120"/>
      <c r="DR146" s="120"/>
      <c r="EB146" s="120"/>
      <c r="EL146" s="120"/>
      <c r="EV146" s="120"/>
      <c r="FF146" s="120"/>
      <c r="FP146" s="120"/>
      <c r="FZ146" s="120"/>
      <c r="GJ146" s="120"/>
      <c r="GT146" s="120"/>
      <c r="HD146" s="120"/>
      <c r="HN146" s="120"/>
      <c r="HX146" s="120"/>
    </row>
    <row xmlns:x14ac="http://schemas.microsoft.com/office/spreadsheetml/2009/9/ac" r="147" s="3" customFormat="true" x14ac:dyDescent="0.25">
      <c r="A147" s="390" t="str">
        <f ca="true">IF(ISBLANK('Data Summary'!A149),"",'Data Summary'!A149)</f>
        <v/>
      </c>
      <c r="B147" s="120"/>
      <c r="L147" s="120"/>
      <c r="V147" s="120"/>
      <c r="AF147" s="120"/>
      <c r="AP147" s="120"/>
      <c r="AZ147" s="120"/>
      <c r="BA147" s="120"/>
      <c r="BJ147" s="120"/>
      <c r="BT147" s="120"/>
      <c r="CD147" s="120"/>
      <c r="CN147" s="120"/>
      <c r="CX147" s="120"/>
      <c r="DH147" s="120"/>
      <c r="DR147" s="120"/>
      <c r="EB147" s="120"/>
      <c r="EL147" s="120"/>
      <c r="EV147" s="120"/>
      <c r="FF147" s="120"/>
      <c r="FP147" s="120"/>
      <c r="FZ147" s="120"/>
      <c r="GJ147" s="120"/>
      <c r="GT147" s="120"/>
      <c r="HD147" s="120"/>
      <c r="HN147" s="120"/>
      <c r="HX147" s="120"/>
    </row>
    <row xmlns:x14ac="http://schemas.microsoft.com/office/spreadsheetml/2009/9/ac" r="148" s="3" customFormat="true" x14ac:dyDescent="0.25">
      <c r="A148" s="390" t="str">
        <f ca="true">IF(ISBLANK('Data Summary'!A150),"",'Data Summary'!A150)</f>
        <v/>
      </c>
      <c r="B148" s="120"/>
      <c r="L148" s="120"/>
      <c r="V148" s="120"/>
      <c r="AF148" s="120"/>
      <c r="AP148" s="120"/>
      <c r="AZ148" s="120"/>
      <c r="BA148" s="120"/>
      <c r="BJ148" s="120"/>
      <c r="BT148" s="120"/>
      <c r="CD148" s="120"/>
      <c r="CN148" s="120"/>
      <c r="CX148" s="120"/>
      <c r="DH148" s="120"/>
      <c r="DR148" s="120"/>
      <c r="EB148" s="120"/>
      <c r="EL148" s="120"/>
      <c r="EV148" s="120"/>
      <c r="FF148" s="120"/>
      <c r="FP148" s="120"/>
      <c r="FZ148" s="120"/>
      <c r="GJ148" s="120"/>
      <c r="GT148" s="120"/>
      <c r="HD148" s="120"/>
      <c r="HN148" s="120"/>
      <c r="HX148" s="120"/>
    </row>
    <row xmlns:x14ac="http://schemas.microsoft.com/office/spreadsheetml/2009/9/ac" r="149" s="3" customFormat="true" x14ac:dyDescent="0.25">
      <c r="A149" s="390" t="str">
        <f ca="true">IF(ISBLANK('Data Summary'!A151),"",'Data Summary'!A151)</f>
        <v/>
      </c>
      <c r="B149" s="120"/>
      <c r="L149" s="120"/>
      <c r="V149" s="120"/>
      <c r="AF149" s="120"/>
      <c r="AP149" s="120"/>
      <c r="AZ149" s="120"/>
      <c r="BA149" s="120"/>
      <c r="BJ149" s="120"/>
      <c r="BT149" s="120"/>
      <c r="CD149" s="120"/>
      <c r="CN149" s="120"/>
      <c r="CX149" s="120"/>
      <c r="DH149" s="120"/>
      <c r="DR149" s="120"/>
      <c r="EB149" s="120"/>
      <c r="EL149" s="120"/>
      <c r="EV149" s="120"/>
      <c r="FF149" s="120"/>
      <c r="FP149" s="120"/>
      <c r="FZ149" s="120"/>
      <c r="GJ149" s="120"/>
      <c r="GT149" s="120"/>
      <c r="HD149" s="120"/>
      <c r="HN149" s="120"/>
      <c r="HX149" s="120"/>
    </row>
    <row xmlns:x14ac="http://schemas.microsoft.com/office/spreadsheetml/2009/9/ac" r="150" s="3" customFormat="true" x14ac:dyDescent="0.25">
      <c r="A150" s="390" t="str">
        <f ca="true">IF(ISBLANK('Data Summary'!A152),"",'Data Summary'!A152)</f>
        <v/>
      </c>
      <c r="B150" s="120"/>
      <c r="L150" s="120"/>
      <c r="V150" s="120"/>
      <c r="AF150" s="120"/>
      <c r="AP150" s="120"/>
      <c r="AZ150" s="120"/>
      <c r="BA150" s="120"/>
      <c r="BJ150" s="120"/>
      <c r="BT150" s="120"/>
      <c r="CD150" s="120"/>
      <c r="CN150" s="120"/>
      <c r="CX150" s="120"/>
      <c r="DH150" s="120"/>
      <c r="DR150" s="120"/>
      <c r="EB150" s="120"/>
      <c r="EL150" s="120"/>
      <c r="EV150" s="120"/>
      <c r="FF150" s="120"/>
      <c r="FP150" s="120"/>
      <c r="FZ150" s="120"/>
      <c r="GJ150" s="120"/>
      <c r="GT150" s="120"/>
      <c r="HD150" s="120"/>
      <c r="HN150" s="120"/>
      <c r="HX150" s="120"/>
    </row>
    <row xmlns:x14ac="http://schemas.microsoft.com/office/spreadsheetml/2009/9/ac" r="151" s="3" customFormat="true" x14ac:dyDescent="0.25">
      <c r="A151" s="390" t="str">
        <f ca="true">IF(ISBLANK('Data Summary'!A153),"",'Data Summary'!A153)</f>
        <v/>
      </c>
      <c r="B151" s="120"/>
      <c r="L151" s="120"/>
      <c r="V151" s="120"/>
      <c r="AF151" s="120"/>
      <c r="AP151" s="120"/>
      <c r="AZ151" s="120"/>
      <c r="BA151" s="120"/>
      <c r="BJ151" s="120"/>
      <c r="BT151" s="120"/>
      <c r="CD151" s="120"/>
      <c r="CN151" s="120"/>
      <c r="CX151" s="120"/>
      <c r="DH151" s="120"/>
      <c r="DR151" s="120"/>
      <c r="EB151" s="120"/>
      <c r="EL151" s="120"/>
      <c r="EV151" s="120"/>
      <c r="FF151" s="120"/>
      <c r="FP151" s="120"/>
      <c r="FZ151" s="120"/>
      <c r="GJ151" s="120"/>
      <c r="GT151" s="120"/>
      <c r="HD151" s="120"/>
      <c r="HN151" s="120"/>
      <c r="HX151" s="120"/>
    </row>
    <row xmlns:x14ac="http://schemas.microsoft.com/office/spreadsheetml/2009/9/ac" r="152" s="3" customFormat="true" x14ac:dyDescent="0.25">
      <c r="A152" s="386"/>
      <c r="B152" s="120"/>
      <c r="L152" s="120"/>
      <c r="V152" s="120"/>
      <c r="AF152" s="120"/>
      <c r="AP152" s="120"/>
      <c r="AZ152" s="120"/>
      <c r="BA152" s="120"/>
      <c r="BJ152" s="120"/>
      <c r="BT152" s="120"/>
      <c r="CD152" s="120"/>
      <c r="CN152" s="120"/>
      <c r="CX152" s="120"/>
      <c r="DH152" s="120"/>
      <c r="DR152" s="120"/>
      <c r="EB152" s="120"/>
      <c r="EL152" s="120"/>
      <c r="EV152" s="120"/>
      <c r="FF152" s="120"/>
      <c r="FP152" s="120"/>
      <c r="FZ152" s="120"/>
      <c r="GJ152" s="120"/>
      <c r="GT152" s="120"/>
      <c r="HD152" s="120"/>
      <c r="HN152" s="120"/>
      <c r="HX152" s="120"/>
    </row>
    <row xmlns:x14ac="http://schemas.microsoft.com/office/spreadsheetml/2009/9/ac" r="153" s="3" customFormat="true" x14ac:dyDescent="0.25">
      <c r="A153" s="386"/>
      <c r="B153" s="120"/>
      <c r="L153" s="120"/>
      <c r="V153" s="120"/>
      <c r="AF153" s="120"/>
      <c r="AP153" s="120"/>
      <c r="AZ153" s="120"/>
      <c r="BA153" s="120"/>
      <c r="BJ153" s="120"/>
      <c r="BT153" s="120"/>
      <c r="CD153" s="120"/>
      <c r="CN153" s="120"/>
      <c r="CX153" s="120"/>
      <c r="DH153" s="120"/>
      <c r="DR153" s="120"/>
      <c r="EB153" s="120"/>
      <c r="EL153" s="120"/>
      <c r="EV153" s="120"/>
      <c r="FF153" s="120"/>
      <c r="FP153" s="120"/>
      <c r="FZ153" s="120"/>
      <c r="GJ153" s="120"/>
      <c r="GT153" s="120"/>
      <c r="HD153" s="120"/>
      <c r="HN153" s="120"/>
      <c r="HX153" s="120"/>
    </row>
    <row xmlns:x14ac="http://schemas.microsoft.com/office/spreadsheetml/2009/9/ac" r="154" s="3" customFormat="true" x14ac:dyDescent="0.25">
      <c r="A154" s="386"/>
      <c r="B154" s="120"/>
      <c r="L154" s="120"/>
      <c r="V154" s="120"/>
      <c r="AF154" s="120"/>
      <c r="AP154" s="120"/>
      <c r="AZ154" s="120"/>
      <c r="BA154" s="120"/>
      <c r="BJ154" s="120"/>
      <c r="BT154" s="120"/>
      <c r="CD154" s="120"/>
      <c r="CN154" s="120"/>
      <c r="CX154" s="120"/>
      <c r="DH154" s="120"/>
      <c r="DR154" s="120"/>
      <c r="EB154" s="120"/>
      <c r="EL154" s="120"/>
      <c r="EV154" s="120"/>
      <c r="FF154" s="120"/>
      <c r="FP154" s="120"/>
      <c r="FZ154" s="120"/>
      <c r="GJ154" s="120"/>
      <c r="GT154" s="120"/>
      <c r="HD154" s="120"/>
      <c r="HN154" s="120"/>
      <c r="HX154" s="120"/>
    </row>
    <row xmlns:x14ac="http://schemas.microsoft.com/office/spreadsheetml/2009/9/ac" r="155" s="3" customFormat="true" x14ac:dyDescent="0.25">
      <c r="A155" s="386"/>
      <c r="B155" s="120"/>
      <c r="L155" s="120"/>
      <c r="V155" s="120"/>
      <c r="AF155" s="120"/>
      <c r="AP155" s="120"/>
      <c r="AZ155" s="120"/>
      <c r="BA155" s="120"/>
      <c r="BJ155" s="120"/>
      <c r="BT155" s="120"/>
      <c r="CD155" s="120"/>
      <c r="CN155" s="120"/>
      <c r="CX155" s="120"/>
      <c r="DH155" s="120"/>
      <c r="DR155" s="120"/>
      <c r="EB155" s="120"/>
      <c r="EL155" s="120"/>
      <c r="EV155" s="120"/>
      <c r="FF155" s="120"/>
      <c r="FP155" s="120"/>
      <c r="FZ155" s="120"/>
      <c r="GJ155" s="120"/>
      <c r="GT155" s="120"/>
      <c r="HD155" s="120"/>
      <c r="HN155" s="120"/>
      <c r="HX155" s="120"/>
    </row>
    <row xmlns:x14ac="http://schemas.microsoft.com/office/spreadsheetml/2009/9/ac" r="156" s="3" customFormat="true" x14ac:dyDescent="0.25">
      <c r="A156" s="386"/>
      <c r="B156" s="120"/>
      <c r="L156" s="120"/>
      <c r="V156" s="120"/>
      <c r="AF156" s="120"/>
      <c r="AP156" s="120"/>
      <c r="AZ156" s="120"/>
      <c r="BA156" s="120"/>
      <c r="BJ156" s="120"/>
      <c r="BT156" s="120"/>
      <c r="CD156" s="120"/>
      <c r="CN156" s="120"/>
      <c r="CX156" s="120"/>
      <c r="DH156" s="120"/>
      <c r="DR156" s="120"/>
      <c r="EB156" s="120"/>
      <c r="EL156" s="120"/>
      <c r="EV156" s="120"/>
      <c r="FF156" s="120"/>
      <c r="FP156" s="120"/>
      <c r="FZ156" s="120"/>
      <c r="GJ156" s="120"/>
      <c r="GT156" s="120"/>
      <c r="HD156" s="120"/>
      <c r="HN156" s="120"/>
      <c r="HX156" s="120"/>
    </row>
    <row xmlns:x14ac="http://schemas.microsoft.com/office/spreadsheetml/2009/9/ac" r="157" s="3" customFormat="true" x14ac:dyDescent="0.25">
      <c r="A157" s="386"/>
      <c r="B157" s="120"/>
      <c r="L157" s="120"/>
      <c r="V157" s="120"/>
      <c r="AF157" s="120"/>
      <c r="AP157" s="120"/>
      <c r="AZ157" s="120"/>
      <c r="BA157" s="120"/>
      <c r="BJ157" s="120"/>
      <c r="BT157" s="120"/>
      <c r="CD157" s="120"/>
      <c r="CN157" s="120"/>
      <c r="CX157" s="120"/>
      <c r="DH157" s="120"/>
      <c r="DR157" s="120"/>
      <c r="EB157" s="120"/>
      <c r="EL157" s="120"/>
      <c r="EV157" s="120"/>
      <c r="FF157" s="120"/>
      <c r="FP157" s="120"/>
      <c r="FZ157" s="120"/>
      <c r="GJ157" s="120"/>
      <c r="GT157" s="120"/>
      <c r="HD157" s="120"/>
      <c r="HN157" s="120"/>
      <c r="HX157" s="120"/>
    </row>
    <row xmlns:x14ac="http://schemas.microsoft.com/office/spreadsheetml/2009/9/ac" r="158" s="3" customFormat="true" x14ac:dyDescent="0.25">
      <c r="A158" s="386"/>
      <c r="B158" s="120"/>
      <c r="L158" s="120"/>
      <c r="V158" s="120"/>
      <c r="AF158" s="120"/>
      <c r="AP158" s="120"/>
      <c r="AZ158" s="120"/>
      <c r="BA158" s="120"/>
      <c r="BJ158" s="120"/>
      <c r="BT158" s="120"/>
      <c r="CD158" s="120"/>
      <c r="CN158" s="120"/>
      <c r="CX158" s="120"/>
      <c r="DH158" s="120"/>
      <c r="DR158" s="120"/>
      <c r="EB158" s="120"/>
      <c r="EL158" s="120"/>
      <c r="EV158" s="120"/>
      <c r="FF158" s="120"/>
      <c r="FP158" s="120"/>
      <c r="FZ158" s="120"/>
      <c r="GJ158" s="120"/>
      <c r="GT158" s="120"/>
      <c r="HD158" s="120"/>
      <c r="HN158" s="120"/>
      <c r="HX158" s="120"/>
    </row>
    <row xmlns:x14ac="http://schemas.microsoft.com/office/spreadsheetml/2009/9/ac" r="159" s="3" customFormat="true" x14ac:dyDescent="0.25">
      <c r="A159" s="386"/>
      <c r="B159" s="120"/>
      <c r="L159" s="120"/>
      <c r="V159" s="120"/>
      <c r="AF159" s="120"/>
      <c r="AP159" s="120"/>
      <c r="AZ159" s="120"/>
      <c r="BA159" s="120"/>
      <c r="BJ159" s="120"/>
      <c r="BT159" s="120"/>
      <c r="CD159" s="120"/>
      <c r="CN159" s="120"/>
      <c r="CX159" s="120"/>
      <c r="DH159" s="120"/>
      <c r="DR159" s="120"/>
      <c r="EB159" s="120"/>
      <c r="EL159" s="120"/>
      <c r="EV159" s="120"/>
      <c r="FF159" s="120"/>
      <c r="FP159" s="120"/>
      <c r="FZ159" s="120"/>
      <c r="GJ159" s="120"/>
      <c r="GT159" s="120"/>
      <c r="HD159" s="120"/>
      <c r="HN159" s="120"/>
      <c r="HX159" s="120"/>
    </row>
    <row xmlns:x14ac="http://schemas.microsoft.com/office/spreadsheetml/2009/9/ac" r="160" s="3" customFormat="true" x14ac:dyDescent="0.25">
      <c r="A160" s="386"/>
      <c r="B160" s="120"/>
      <c r="L160" s="120"/>
      <c r="V160" s="120"/>
      <c r="AF160" s="120"/>
      <c r="AP160" s="120"/>
      <c r="AZ160" s="120"/>
      <c r="BA160" s="120"/>
      <c r="BJ160" s="120"/>
      <c r="BT160" s="120"/>
      <c r="CD160" s="120"/>
      <c r="CN160" s="120"/>
      <c r="CX160" s="120"/>
      <c r="DH160" s="120"/>
      <c r="DR160" s="120"/>
      <c r="EB160" s="120"/>
      <c r="EL160" s="120"/>
      <c r="EV160" s="120"/>
      <c r="FF160" s="120"/>
      <c r="FP160" s="120"/>
      <c r="FZ160" s="120"/>
      <c r="GJ160" s="120"/>
      <c r="GT160" s="120"/>
      <c r="HD160" s="120"/>
      <c r="HN160" s="120"/>
      <c r="HX160" s="120"/>
    </row>
    <row xmlns:x14ac="http://schemas.microsoft.com/office/spreadsheetml/2009/9/ac" r="161" s="3" customFormat="true" x14ac:dyDescent="0.25">
      <c r="A161" s="386"/>
      <c r="B161" s="120"/>
      <c r="L161" s="120"/>
      <c r="V161" s="120"/>
      <c r="AF161" s="120"/>
      <c r="AP161" s="120"/>
      <c r="AZ161" s="120"/>
      <c r="BA161" s="120"/>
      <c r="BJ161" s="120"/>
      <c r="BT161" s="120"/>
      <c r="CD161" s="120"/>
      <c r="CN161" s="120"/>
      <c r="CX161" s="120"/>
      <c r="DH161" s="120"/>
      <c r="DR161" s="120"/>
      <c r="EB161" s="120"/>
      <c r="EL161" s="120"/>
      <c r="EV161" s="120"/>
      <c r="FF161" s="120"/>
      <c r="FP161" s="120"/>
      <c r="FZ161" s="120"/>
      <c r="GJ161" s="120"/>
      <c r="GT161" s="120"/>
      <c r="HD161" s="120"/>
      <c r="HN161" s="120"/>
      <c r="HX161" s="120"/>
    </row>
    <row xmlns:x14ac="http://schemas.microsoft.com/office/spreadsheetml/2009/9/ac" r="162" s="3" customFormat="true" x14ac:dyDescent="0.25">
      <c r="A162" s="386"/>
      <c r="B162" s="120"/>
      <c r="L162" s="120"/>
      <c r="V162" s="120"/>
      <c r="AF162" s="120"/>
      <c r="AP162" s="120"/>
      <c r="AZ162" s="120"/>
      <c r="BA162" s="120"/>
      <c r="BJ162" s="120"/>
      <c r="BT162" s="120"/>
      <c r="CD162" s="120"/>
      <c r="CN162" s="120"/>
      <c r="CX162" s="120"/>
      <c r="DH162" s="120"/>
      <c r="DR162" s="120"/>
      <c r="EB162" s="120"/>
      <c r="EL162" s="120"/>
      <c r="EV162" s="120"/>
      <c r="FF162" s="120"/>
      <c r="FP162" s="120"/>
      <c r="FZ162" s="120"/>
      <c r="GJ162" s="120"/>
      <c r="GT162" s="120"/>
      <c r="HD162" s="120"/>
      <c r="HN162" s="120"/>
      <c r="HX162" s="120"/>
    </row>
    <row xmlns:x14ac="http://schemas.microsoft.com/office/spreadsheetml/2009/9/ac" r="163" s="3" customFormat="true" x14ac:dyDescent="0.25">
      <c r="A163" s="386"/>
      <c r="B163" s="120"/>
      <c r="L163" s="120"/>
      <c r="V163" s="120"/>
      <c r="AF163" s="120"/>
      <c r="AP163" s="120"/>
      <c r="AZ163" s="120"/>
      <c r="BA163" s="120"/>
      <c r="BJ163" s="120"/>
      <c r="BT163" s="120"/>
      <c r="CD163" s="120"/>
      <c r="CN163" s="120"/>
      <c r="CX163" s="120"/>
      <c r="DH163" s="120"/>
      <c r="DR163" s="120"/>
      <c r="EB163" s="120"/>
      <c r="EL163" s="120"/>
      <c r="EV163" s="120"/>
      <c r="FF163" s="120"/>
      <c r="FP163" s="120"/>
      <c r="FZ163" s="120"/>
      <c r="GJ163" s="120"/>
      <c r="GT163" s="120"/>
      <c r="HD163" s="120"/>
      <c r="HN163" s="120"/>
      <c r="HX163" s="120"/>
    </row>
    <row xmlns:x14ac="http://schemas.microsoft.com/office/spreadsheetml/2009/9/ac" r="164" s="3" customFormat="true" x14ac:dyDescent="0.25">
      <c r="A164" s="386"/>
      <c r="B164" s="120"/>
      <c r="L164" s="120"/>
      <c r="V164" s="120"/>
      <c r="AF164" s="120"/>
      <c r="AP164" s="120"/>
      <c r="AZ164" s="120"/>
      <c r="BA164" s="120"/>
      <c r="BJ164" s="120"/>
      <c r="BT164" s="120"/>
      <c r="CD164" s="120"/>
      <c r="CN164" s="120"/>
      <c r="CX164" s="120"/>
      <c r="DH164" s="120"/>
      <c r="DR164" s="120"/>
      <c r="EB164" s="120"/>
      <c r="EL164" s="120"/>
      <c r="EV164" s="120"/>
      <c r="FF164" s="120"/>
      <c r="FP164" s="120"/>
      <c r="FZ164" s="120"/>
      <c r="GJ164" s="120"/>
      <c r="GT164" s="120"/>
      <c r="HD164" s="120"/>
      <c r="HN164" s="120"/>
      <c r="HX164" s="120"/>
    </row>
    <row xmlns:x14ac="http://schemas.microsoft.com/office/spreadsheetml/2009/9/ac" r="165" s="3" customFormat="true" x14ac:dyDescent="0.25">
      <c r="A165" s="386"/>
      <c r="B165" s="120"/>
      <c r="L165" s="120"/>
      <c r="V165" s="120"/>
      <c r="AF165" s="120"/>
      <c r="AP165" s="120"/>
      <c r="AZ165" s="120"/>
      <c r="BA165" s="120"/>
      <c r="BJ165" s="120"/>
      <c r="BT165" s="120"/>
      <c r="CD165" s="120"/>
      <c r="CN165" s="120"/>
      <c r="CX165" s="120"/>
      <c r="DH165" s="120"/>
      <c r="DR165" s="120"/>
      <c r="EB165" s="120"/>
      <c r="EL165" s="120"/>
      <c r="EV165" s="120"/>
      <c r="FF165" s="120"/>
      <c r="FP165" s="120"/>
      <c r="FZ165" s="120"/>
      <c r="GJ165" s="120"/>
      <c r="GT165" s="120"/>
      <c r="HD165" s="120"/>
      <c r="HN165" s="120"/>
      <c r="HX165" s="120"/>
    </row>
    <row xmlns:x14ac="http://schemas.microsoft.com/office/spreadsheetml/2009/9/ac" r="166" s="3" customFormat="true" x14ac:dyDescent="0.25">
      <c r="A166" s="386"/>
      <c r="B166" s="120"/>
      <c r="L166" s="120"/>
      <c r="V166" s="120"/>
      <c r="AF166" s="120"/>
      <c r="AP166" s="120"/>
      <c r="AZ166" s="120"/>
      <c r="BA166" s="120"/>
      <c r="BJ166" s="120"/>
      <c r="BT166" s="120"/>
      <c r="CD166" s="120"/>
      <c r="CN166" s="120"/>
      <c r="CX166" s="120"/>
      <c r="DH166" s="120"/>
      <c r="DR166" s="120"/>
      <c r="EB166" s="120"/>
      <c r="EL166" s="120"/>
      <c r="EV166" s="120"/>
      <c r="FF166" s="120"/>
      <c r="FP166" s="120"/>
      <c r="FZ166" s="120"/>
      <c r="GJ166" s="120"/>
      <c r="GT166" s="120"/>
      <c r="HD166" s="120"/>
      <c r="HN166" s="120"/>
      <c r="HX166" s="120"/>
    </row>
    <row xmlns:x14ac="http://schemas.microsoft.com/office/spreadsheetml/2009/9/ac" r="167" s="3" customFormat="true" x14ac:dyDescent="0.25">
      <c r="A167" s="386"/>
      <c r="B167" s="120"/>
      <c r="L167" s="120"/>
      <c r="V167" s="120"/>
      <c r="AF167" s="120"/>
      <c r="AP167" s="120"/>
      <c r="AZ167" s="120"/>
      <c r="BA167" s="120"/>
      <c r="BJ167" s="120"/>
      <c r="BT167" s="120"/>
      <c r="CD167" s="120"/>
      <c r="CN167" s="120"/>
      <c r="CX167" s="120"/>
      <c r="DH167" s="120"/>
      <c r="DR167" s="120"/>
      <c r="EB167" s="120"/>
      <c r="EL167" s="120"/>
      <c r="EV167" s="120"/>
      <c r="FF167" s="120"/>
      <c r="FP167" s="120"/>
      <c r="FZ167" s="120"/>
      <c r="GJ167" s="120"/>
      <c r="GT167" s="120"/>
      <c r="HD167" s="120"/>
      <c r="HN167" s="120"/>
      <c r="HX167" s="120"/>
    </row>
    <row xmlns:x14ac="http://schemas.microsoft.com/office/spreadsheetml/2009/9/ac" r="168" s="3" customFormat="true" x14ac:dyDescent="0.25">
      <c r="A168" s="386"/>
      <c r="B168" s="120"/>
      <c r="L168" s="120"/>
      <c r="V168" s="120"/>
      <c r="AF168" s="120"/>
      <c r="AP168" s="120"/>
      <c r="AZ168" s="120"/>
      <c r="BA168" s="120"/>
      <c r="BJ168" s="120"/>
      <c r="BT168" s="120"/>
      <c r="CD168" s="120"/>
      <c r="CN168" s="120"/>
      <c r="CX168" s="120"/>
      <c r="DH168" s="120"/>
      <c r="DR168" s="120"/>
      <c r="EB168" s="120"/>
      <c r="EL168" s="120"/>
      <c r="EV168" s="120"/>
      <c r="FF168" s="120"/>
      <c r="FP168" s="120"/>
      <c r="FZ168" s="120"/>
      <c r="GJ168" s="120"/>
      <c r="GT168" s="120"/>
      <c r="HD168" s="120"/>
      <c r="HN168" s="120"/>
      <c r="HX168" s="120"/>
    </row>
    <row xmlns:x14ac="http://schemas.microsoft.com/office/spreadsheetml/2009/9/ac" r="169" s="3" customFormat="true" x14ac:dyDescent="0.25">
      <c r="A169" s="386"/>
      <c r="B169" s="120"/>
      <c r="L169" s="120"/>
      <c r="V169" s="120"/>
      <c r="AF169" s="120"/>
      <c r="AP169" s="120"/>
      <c r="AZ169" s="120"/>
      <c r="BA169" s="120"/>
      <c r="BJ169" s="120"/>
      <c r="BT169" s="120"/>
      <c r="CD169" s="120"/>
      <c r="CN169" s="120"/>
      <c r="CX169" s="120"/>
      <c r="DH169" s="120"/>
      <c r="DR169" s="120"/>
      <c r="EB169" s="120"/>
      <c r="EL169" s="120"/>
      <c r="EV169" s="120"/>
      <c r="FF169" s="120"/>
      <c r="FP169" s="120"/>
      <c r="FZ169" s="120"/>
      <c r="GJ169" s="120"/>
      <c r="GT169" s="120"/>
      <c r="HD169" s="120"/>
      <c r="HN169" s="120"/>
      <c r="HX169" s="120"/>
    </row>
    <row xmlns:x14ac="http://schemas.microsoft.com/office/spreadsheetml/2009/9/ac" r="170" s="3" customFormat="true" x14ac:dyDescent="0.25">
      <c r="A170" s="386"/>
      <c r="B170" s="120"/>
      <c r="L170" s="120"/>
      <c r="V170" s="120"/>
      <c r="AF170" s="120"/>
      <c r="AP170" s="120"/>
      <c r="AZ170" s="120"/>
      <c r="BA170" s="120"/>
      <c r="BJ170" s="120"/>
      <c r="BT170" s="120"/>
      <c r="CD170" s="120"/>
      <c r="CN170" s="120"/>
      <c r="CX170" s="120"/>
      <c r="DH170" s="120"/>
      <c r="DR170" s="120"/>
      <c r="EB170" s="120"/>
      <c r="EL170" s="120"/>
      <c r="EV170" s="120"/>
      <c r="FF170" s="120"/>
      <c r="FP170" s="120"/>
      <c r="FZ170" s="120"/>
      <c r="GJ170" s="120"/>
      <c r="GT170" s="120"/>
      <c r="HD170" s="120"/>
      <c r="HN170" s="120"/>
      <c r="HX170" s="120"/>
    </row>
    <row xmlns:x14ac="http://schemas.microsoft.com/office/spreadsheetml/2009/9/ac" r="171" s="3" customFormat="true" x14ac:dyDescent="0.25">
      <c r="A171" s="386"/>
      <c r="B171" s="120"/>
      <c r="L171" s="120"/>
      <c r="V171" s="120"/>
      <c r="AF171" s="120"/>
      <c r="AP171" s="120"/>
      <c r="AZ171" s="120"/>
      <c r="BA171" s="120"/>
      <c r="BJ171" s="120"/>
      <c r="BT171" s="120"/>
      <c r="CD171" s="120"/>
      <c r="CN171" s="120"/>
      <c r="CX171" s="120"/>
      <c r="DH171" s="120"/>
      <c r="DR171" s="120"/>
      <c r="EB171" s="120"/>
      <c r="EL171" s="120"/>
      <c r="EV171" s="120"/>
      <c r="FF171" s="120"/>
      <c r="FP171" s="120"/>
      <c r="FZ171" s="120"/>
      <c r="GJ171" s="120"/>
      <c r="GT171" s="120"/>
      <c r="HD171" s="120"/>
      <c r="HN171" s="120"/>
      <c r="HX171" s="120"/>
    </row>
    <row xmlns:x14ac="http://schemas.microsoft.com/office/spreadsheetml/2009/9/ac" r="172" s="3" customFormat="true" x14ac:dyDescent="0.25">
      <c r="A172" s="386"/>
      <c r="B172" s="120"/>
      <c r="L172" s="120"/>
      <c r="V172" s="120"/>
      <c r="AF172" s="120"/>
      <c r="AP172" s="120"/>
      <c r="AZ172" s="120"/>
      <c r="BA172" s="120"/>
      <c r="BJ172" s="120"/>
      <c r="BT172" s="120"/>
      <c r="CD172" s="120"/>
      <c r="CN172" s="120"/>
      <c r="CX172" s="120"/>
      <c r="DH172" s="120"/>
      <c r="DR172" s="120"/>
      <c r="EB172" s="120"/>
      <c r="EL172" s="120"/>
      <c r="EV172" s="120"/>
      <c r="FF172" s="120"/>
      <c r="FP172" s="120"/>
      <c r="FZ172" s="120"/>
      <c r="GJ172" s="120"/>
      <c r="GT172" s="120"/>
      <c r="HD172" s="120"/>
      <c r="HN172" s="120"/>
      <c r="HX172" s="120"/>
    </row>
    <row xmlns:x14ac="http://schemas.microsoft.com/office/spreadsheetml/2009/9/ac" r="173" s="3" customFormat="true" x14ac:dyDescent="0.25">
      <c r="A173" s="386"/>
      <c r="B173" s="120"/>
      <c r="L173" s="120"/>
      <c r="V173" s="120"/>
      <c r="AF173" s="120"/>
      <c r="AP173" s="120"/>
      <c r="AZ173" s="120"/>
      <c r="BA173" s="120"/>
      <c r="BJ173" s="120"/>
      <c r="BT173" s="120"/>
      <c r="CD173" s="120"/>
      <c r="CN173" s="120"/>
      <c r="CX173" s="120"/>
      <c r="DH173" s="120"/>
      <c r="DR173" s="120"/>
      <c r="EB173" s="120"/>
      <c r="EL173" s="120"/>
      <c r="EV173" s="120"/>
      <c r="FF173" s="120"/>
      <c r="FP173" s="120"/>
      <c r="FZ173" s="120"/>
      <c r="GJ173" s="120"/>
      <c r="GT173" s="120"/>
      <c r="HD173" s="120"/>
      <c r="HN173" s="120"/>
      <c r="HX173" s="120"/>
    </row>
    <row xmlns:x14ac="http://schemas.microsoft.com/office/spreadsheetml/2009/9/ac" r="174" s="3" customFormat="true" x14ac:dyDescent="0.25">
      <c r="A174" s="386"/>
      <c r="B174" s="120"/>
      <c r="L174" s="120"/>
      <c r="V174" s="120"/>
      <c r="AF174" s="120"/>
      <c r="AP174" s="120"/>
      <c r="AZ174" s="120"/>
      <c r="BA174" s="120"/>
      <c r="BJ174" s="120"/>
      <c r="BT174" s="120"/>
      <c r="CD174" s="120"/>
      <c r="CN174" s="120"/>
      <c r="CX174" s="120"/>
      <c r="DH174" s="120"/>
      <c r="DR174" s="120"/>
      <c r="EB174" s="120"/>
      <c r="EL174" s="120"/>
      <c r="EV174" s="120"/>
      <c r="FF174" s="120"/>
      <c r="FP174" s="120"/>
      <c r="FZ174" s="120"/>
      <c r="GJ174" s="120"/>
      <c r="GT174" s="120"/>
      <c r="HD174" s="120"/>
      <c r="HN174" s="120"/>
      <c r="HX174" s="120"/>
    </row>
    <row xmlns:x14ac="http://schemas.microsoft.com/office/spreadsheetml/2009/9/ac" r="175" s="3" customFormat="true" x14ac:dyDescent="0.25">
      <c r="A175" s="386"/>
      <c r="B175" s="120"/>
      <c r="L175" s="120"/>
      <c r="V175" s="120"/>
      <c r="AF175" s="120"/>
      <c r="AP175" s="120"/>
      <c r="AZ175" s="120"/>
      <c r="BA175" s="120"/>
      <c r="BJ175" s="120"/>
      <c r="BT175" s="120"/>
      <c r="CD175" s="120"/>
      <c r="CN175" s="120"/>
      <c r="CX175" s="120"/>
      <c r="DH175" s="120"/>
      <c r="DR175" s="120"/>
      <c r="EB175" s="120"/>
      <c r="EL175" s="120"/>
      <c r="EV175" s="120"/>
      <c r="FF175" s="120"/>
      <c r="FP175" s="120"/>
      <c r="FZ175" s="120"/>
      <c r="GJ175" s="120"/>
      <c r="GT175" s="120"/>
      <c r="HD175" s="120"/>
      <c r="HN175" s="120"/>
      <c r="HX175" s="120"/>
    </row>
    <row xmlns:x14ac="http://schemas.microsoft.com/office/spreadsheetml/2009/9/ac" r="176" s="3" customFormat="true" x14ac:dyDescent="0.25">
      <c r="A176" s="386"/>
      <c r="B176" s="120"/>
      <c r="L176" s="120"/>
      <c r="V176" s="120"/>
      <c r="AF176" s="120"/>
      <c r="AP176" s="120"/>
      <c r="AZ176" s="120"/>
      <c r="BA176" s="120"/>
      <c r="BJ176" s="120"/>
      <c r="BT176" s="120"/>
      <c r="CD176" s="120"/>
      <c r="CN176" s="120"/>
      <c r="CX176" s="120"/>
      <c r="DH176" s="120"/>
      <c r="DR176" s="120"/>
      <c r="EB176" s="120"/>
      <c r="EL176" s="120"/>
      <c r="EV176" s="120"/>
      <c r="FF176" s="120"/>
      <c r="FP176" s="120"/>
      <c r="FZ176" s="120"/>
      <c r="GJ176" s="120"/>
      <c r="GT176" s="120"/>
      <c r="HD176" s="120"/>
      <c r="HN176" s="120"/>
      <c r="HX176" s="120"/>
    </row>
    <row xmlns:x14ac="http://schemas.microsoft.com/office/spreadsheetml/2009/9/ac" r="177" s="3" customFormat="true" x14ac:dyDescent="0.25">
      <c r="A177" s="386"/>
      <c r="B177" s="120"/>
      <c r="L177" s="120"/>
      <c r="V177" s="120"/>
      <c r="AF177" s="120"/>
      <c r="AP177" s="120"/>
      <c r="AZ177" s="120"/>
      <c r="BA177" s="120"/>
      <c r="BJ177" s="120"/>
      <c r="BT177" s="120"/>
      <c r="CD177" s="120"/>
      <c r="CN177" s="120"/>
      <c r="CX177" s="120"/>
      <c r="DH177" s="120"/>
      <c r="DR177" s="120"/>
      <c r="EB177" s="120"/>
      <c r="EL177" s="120"/>
      <c r="EV177" s="120"/>
      <c r="FF177" s="120"/>
      <c r="FP177" s="120"/>
      <c r="FZ177" s="120"/>
      <c r="GJ177" s="120"/>
      <c r="GT177" s="120"/>
      <c r="HD177" s="120"/>
      <c r="HN177" s="120"/>
      <c r="HX177" s="120"/>
    </row>
    <row xmlns:x14ac="http://schemas.microsoft.com/office/spreadsheetml/2009/9/ac" r="178" s="3" customFormat="true" x14ac:dyDescent="0.25">
      <c r="A178" s="386"/>
      <c r="B178" s="120"/>
      <c r="L178" s="120"/>
      <c r="V178" s="120"/>
      <c r="AF178" s="120"/>
      <c r="AP178" s="120"/>
      <c r="AZ178" s="120"/>
      <c r="BA178" s="120"/>
      <c r="BJ178" s="120"/>
      <c r="BT178" s="120"/>
      <c r="CD178" s="120"/>
      <c r="CN178" s="120"/>
      <c r="CX178" s="120"/>
      <c r="DH178" s="120"/>
      <c r="DR178" s="120"/>
      <c r="EB178" s="120"/>
      <c r="EL178" s="120"/>
      <c r="EV178" s="120"/>
      <c r="FF178" s="120"/>
      <c r="FP178" s="120"/>
      <c r="FZ178" s="120"/>
      <c r="GJ178" s="120"/>
      <c r="GT178" s="120"/>
      <c r="HD178" s="120"/>
      <c r="HN178" s="120"/>
      <c r="HX178" s="120"/>
    </row>
    <row xmlns:x14ac="http://schemas.microsoft.com/office/spreadsheetml/2009/9/ac" r="179" s="3" customFormat="true" x14ac:dyDescent="0.25">
      <c r="A179" s="386"/>
      <c r="B179" s="120"/>
      <c r="L179" s="120"/>
      <c r="V179" s="120"/>
      <c r="AF179" s="120"/>
      <c r="AP179" s="120"/>
      <c r="AZ179" s="120"/>
      <c r="BA179" s="120"/>
      <c r="BJ179" s="120"/>
      <c r="BT179" s="120"/>
      <c r="CD179" s="120"/>
      <c r="CN179" s="120"/>
      <c r="CX179" s="120"/>
      <c r="DH179" s="120"/>
      <c r="DR179" s="120"/>
      <c r="EB179" s="120"/>
      <c r="EL179" s="120"/>
      <c r="EV179" s="120"/>
      <c r="FF179" s="120"/>
      <c r="FP179" s="120"/>
      <c r="FZ179" s="120"/>
      <c r="GJ179" s="120"/>
      <c r="GT179" s="120"/>
      <c r="HD179" s="120"/>
      <c r="HN179" s="120"/>
      <c r="HX179" s="120"/>
    </row>
    <row xmlns:x14ac="http://schemas.microsoft.com/office/spreadsheetml/2009/9/ac" r="180" s="3" customFormat="true" x14ac:dyDescent="0.25">
      <c r="A180" s="386"/>
      <c r="B180" s="120"/>
      <c r="L180" s="120"/>
      <c r="V180" s="120"/>
      <c r="AF180" s="120"/>
      <c r="AP180" s="120"/>
      <c r="AZ180" s="120"/>
      <c r="BA180" s="120"/>
      <c r="BJ180" s="120"/>
      <c r="BT180" s="120"/>
      <c r="CD180" s="120"/>
      <c r="CN180" s="120"/>
      <c r="CX180" s="120"/>
      <c r="DH180" s="120"/>
      <c r="DR180" s="120"/>
      <c r="EB180" s="120"/>
      <c r="EL180" s="120"/>
      <c r="EV180" s="120"/>
      <c r="FF180" s="120"/>
      <c r="FP180" s="120"/>
      <c r="FZ180" s="120"/>
      <c r="GJ180" s="120"/>
      <c r="GT180" s="120"/>
      <c r="HD180" s="120"/>
      <c r="HN180" s="120"/>
      <c r="HX180" s="120"/>
    </row>
    <row xmlns:x14ac="http://schemas.microsoft.com/office/spreadsheetml/2009/9/ac" r="181" s="3" customFormat="true" x14ac:dyDescent="0.25">
      <c r="A181" s="386"/>
      <c r="B181" s="120"/>
      <c r="L181" s="120"/>
      <c r="V181" s="120"/>
      <c r="AF181" s="120"/>
      <c r="AP181" s="120"/>
      <c r="AZ181" s="120"/>
      <c r="BA181" s="120"/>
      <c r="BJ181" s="120"/>
      <c r="BT181" s="120"/>
      <c r="CD181" s="120"/>
      <c r="CN181" s="120"/>
      <c r="CX181" s="120"/>
      <c r="DH181" s="120"/>
      <c r="DR181" s="120"/>
      <c r="EB181" s="120"/>
      <c r="EL181" s="120"/>
      <c r="EV181" s="120"/>
      <c r="FF181" s="120"/>
      <c r="FP181" s="120"/>
      <c r="FZ181" s="120"/>
      <c r="GJ181" s="120"/>
      <c r="GT181" s="120"/>
      <c r="HD181" s="120"/>
      <c r="HN181" s="120"/>
      <c r="HX181" s="120"/>
    </row>
    <row xmlns:x14ac="http://schemas.microsoft.com/office/spreadsheetml/2009/9/ac" r="182" s="3" customFormat="true" x14ac:dyDescent="0.25">
      <c r="A182" s="386"/>
      <c r="B182" s="120"/>
      <c r="L182" s="120"/>
      <c r="V182" s="120"/>
      <c r="AF182" s="120"/>
      <c r="AP182" s="120"/>
      <c r="AZ182" s="120"/>
      <c r="BA182" s="120"/>
      <c r="BJ182" s="120"/>
      <c r="BT182" s="120"/>
      <c r="CD182" s="120"/>
      <c r="CN182" s="120"/>
      <c r="CX182" s="120"/>
      <c r="DH182" s="120"/>
      <c r="DR182" s="120"/>
      <c r="EB182" s="120"/>
      <c r="EL182" s="120"/>
      <c r="EV182" s="120"/>
      <c r="FF182" s="120"/>
      <c r="FP182" s="120"/>
      <c r="FZ182" s="120"/>
      <c r="GJ182" s="120"/>
      <c r="GT182" s="120"/>
      <c r="HD182" s="120"/>
      <c r="HN182" s="120"/>
      <c r="HX182" s="120"/>
    </row>
    <row xmlns:x14ac="http://schemas.microsoft.com/office/spreadsheetml/2009/9/ac" r="183" s="3" customFormat="true" x14ac:dyDescent="0.25">
      <c r="A183" s="386"/>
      <c r="B183" s="120"/>
      <c r="L183" s="120"/>
      <c r="V183" s="120"/>
      <c r="AF183" s="120"/>
      <c r="AP183" s="120"/>
      <c r="AZ183" s="120"/>
      <c r="BA183" s="120"/>
      <c r="BJ183" s="120"/>
      <c r="BT183" s="120"/>
      <c r="CD183" s="120"/>
      <c r="CN183" s="120"/>
      <c r="CX183" s="120"/>
      <c r="DH183" s="120"/>
      <c r="DR183" s="120"/>
      <c r="EB183" s="120"/>
      <c r="EL183" s="120"/>
      <c r="EV183" s="120"/>
      <c r="FF183" s="120"/>
      <c r="FP183" s="120"/>
      <c r="FZ183" s="120"/>
      <c r="GJ183" s="120"/>
      <c r="GT183" s="120"/>
      <c r="HD183" s="120"/>
      <c r="HN183" s="120"/>
      <c r="HX183" s="120"/>
    </row>
    <row xmlns:x14ac="http://schemas.microsoft.com/office/spreadsheetml/2009/9/ac" r="184" s="3" customFormat="true" x14ac:dyDescent="0.25">
      <c r="A184" s="386"/>
      <c r="B184" s="120"/>
      <c r="L184" s="120"/>
      <c r="V184" s="120"/>
      <c r="AF184" s="120"/>
      <c r="AP184" s="120"/>
      <c r="AZ184" s="120"/>
      <c r="BA184" s="120"/>
      <c r="BJ184" s="120"/>
      <c r="BT184" s="120"/>
      <c r="CD184" s="120"/>
      <c r="CN184" s="120"/>
      <c r="CX184" s="120"/>
      <c r="DH184" s="120"/>
      <c r="DR184" s="120"/>
      <c r="EB184" s="120"/>
      <c r="EL184" s="120"/>
      <c r="EV184" s="120"/>
      <c r="FF184" s="120"/>
      <c r="FP184" s="120"/>
      <c r="FZ184" s="120"/>
      <c r="GJ184" s="120"/>
      <c r="GT184" s="120"/>
      <c r="HD184" s="120"/>
      <c r="HN184" s="120"/>
      <c r="HX184" s="120"/>
    </row>
    <row xmlns:x14ac="http://schemas.microsoft.com/office/spreadsheetml/2009/9/ac" r="185" s="3" customFormat="true" x14ac:dyDescent="0.25">
      <c r="A185" s="386"/>
      <c r="B185" s="120"/>
      <c r="L185" s="120"/>
      <c r="V185" s="120"/>
      <c r="AF185" s="120"/>
      <c r="AP185" s="120"/>
      <c r="AZ185" s="120"/>
      <c r="BA185" s="120"/>
      <c r="BJ185" s="120"/>
      <c r="BT185" s="120"/>
      <c r="CD185" s="120"/>
      <c r="CN185" s="120"/>
      <c r="CX185" s="120"/>
      <c r="DH185" s="120"/>
      <c r="DR185" s="120"/>
      <c r="EB185" s="120"/>
      <c r="EL185" s="120"/>
      <c r="EV185" s="120"/>
      <c r="FF185" s="120"/>
      <c r="FP185" s="120"/>
      <c r="FZ185" s="120"/>
      <c r="GJ185" s="120"/>
      <c r="GT185" s="120"/>
      <c r="HD185" s="120"/>
      <c r="HN185" s="120"/>
      <c r="HX185" s="120"/>
    </row>
    <row xmlns:x14ac="http://schemas.microsoft.com/office/spreadsheetml/2009/9/ac" r="186" s="3" customFormat="true" x14ac:dyDescent="0.25">
      <c r="A186" s="386"/>
      <c r="B186" s="120"/>
      <c r="L186" s="120"/>
      <c r="V186" s="120"/>
      <c r="AF186" s="120"/>
      <c r="AP186" s="120"/>
      <c r="AZ186" s="120"/>
      <c r="BA186" s="120"/>
      <c r="BJ186" s="120"/>
      <c r="BT186" s="120"/>
      <c r="CD186" s="120"/>
      <c r="CN186" s="120"/>
      <c r="CX186" s="120"/>
      <c r="DH186" s="120"/>
      <c r="DR186" s="120"/>
      <c r="EB186" s="120"/>
      <c r="EL186" s="120"/>
      <c r="EV186" s="120"/>
      <c r="FF186" s="120"/>
      <c r="FP186" s="120"/>
      <c r="FZ186" s="120"/>
      <c r="GJ186" s="120"/>
      <c r="GT186" s="120"/>
      <c r="HD186" s="120"/>
      <c r="HN186" s="120"/>
      <c r="HX186" s="120"/>
    </row>
    <row xmlns:x14ac="http://schemas.microsoft.com/office/spreadsheetml/2009/9/ac" r="187" s="3" customFormat="true" x14ac:dyDescent="0.25">
      <c r="A187" s="386"/>
      <c r="B187" s="120"/>
      <c r="L187" s="120"/>
      <c r="V187" s="120"/>
      <c r="AF187" s="120"/>
      <c r="AP187" s="120"/>
      <c r="AZ187" s="120"/>
      <c r="BA187" s="120"/>
      <c r="BJ187" s="120"/>
      <c r="BT187" s="120"/>
      <c r="CD187" s="120"/>
      <c r="CN187" s="120"/>
      <c r="CX187" s="120"/>
      <c r="DH187" s="120"/>
      <c r="DR187" s="120"/>
      <c r="EB187" s="120"/>
      <c r="EL187" s="120"/>
      <c r="EV187" s="120"/>
      <c r="FF187" s="120"/>
      <c r="FP187" s="120"/>
      <c r="FZ187" s="120"/>
      <c r="GJ187" s="120"/>
      <c r="GT187" s="120"/>
      <c r="HD187" s="120"/>
      <c r="HN187" s="120"/>
      <c r="HX187" s="120"/>
    </row>
    <row xmlns:x14ac="http://schemas.microsoft.com/office/spreadsheetml/2009/9/ac" r="188" s="3" customFormat="true" x14ac:dyDescent="0.25">
      <c r="A188" s="386"/>
      <c r="B188" s="120"/>
      <c r="L188" s="120"/>
      <c r="V188" s="120"/>
      <c r="AF188" s="120"/>
      <c r="AP188" s="120"/>
      <c r="AZ188" s="120"/>
      <c r="BA188" s="120"/>
      <c r="BJ188" s="120"/>
      <c r="BT188" s="120"/>
      <c r="CD188" s="120"/>
      <c r="CN188" s="120"/>
      <c r="CX188" s="120"/>
      <c r="DH188" s="120"/>
      <c r="DR188" s="120"/>
      <c r="EB188" s="120"/>
      <c r="EL188" s="120"/>
      <c r="EV188" s="120"/>
      <c r="FF188" s="120"/>
      <c r="FP188" s="120"/>
      <c r="FZ188" s="120"/>
      <c r="GJ188" s="120"/>
      <c r="GT188" s="120"/>
      <c r="HD188" s="120"/>
      <c r="HN188" s="120"/>
      <c r="HX188" s="120"/>
    </row>
    <row xmlns:x14ac="http://schemas.microsoft.com/office/spreadsheetml/2009/9/ac" r="189" s="3" customFormat="true" x14ac:dyDescent="0.25">
      <c r="A189" s="386"/>
      <c r="B189" s="120"/>
      <c r="L189" s="120"/>
      <c r="V189" s="120"/>
      <c r="AF189" s="120"/>
      <c r="AP189" s="120"/>
      <c r="AZ189" s="120"/>
      <c r="BA189" s="120"/>
      <c r="BJ189" s="120"/>
      <c r="BT189" s="120"/>
      <c r="CD189" s="120"/>
      <c r="CN189" s="120"/>
      <c r="CX189" s="120"/>
      <c r="DH189" s="120"/>
      <c r="DR189" s="120"/>
      <c r="EB189" s="120"/>
      <c r="EL189" s="120"/>
      <c r="EV189" s="120"/>
      <c r="FF189" s="120"/>
      <c r="FP189" s="120"/>
      <c r="FZ189" s="120"/>
      <c r="GJ189" s="120"/>
      <c r="GT189" s="120"/>
      <c r="HD189" s="120"/>
      <c r="HN189" s="120"/>
      <c r="HX189" s="120"/>
    </row>
    <row xmlns:x14ac="http://schemas.microsoft.com/office/spreadsheetml/2009/9/ac" r="190" s="3" customFormat="true" x14ac:dyDescent="0.25">
      <c r="A190" s="386"/>
      <c r="B190" s="120"/>
      <c r="L190" s="120"/>
      <c r="V190" s="120"/>
      <c r="AF190" s="120"/>
      <c r="AP190" s="120"/>
      <c r="AZ190" s="120"/>
      <c r="BA190" s="120"/>
      <c r="BJ190" s="120"/>
      <c r="BT190" s="120"/>
      <c r="CD190" s="120"/>
      <c r="CN190" s="120"/>
      <c r="CX190" s="120"/>
      <c r="DH190" s="120"/>
      <c r="DR190" s="120"/>
      <c r="EB190" s="120"/>
      <c r="EL190" s="120"/>
      <c r="EV190" s="120"/>
      <c r="FF190" s="120"/>
      <c r="FP190" s="120"/>
      <c r="FZ190" s="120"/>
      <c r="GJ190" s="120"/>
      <c r="GT190" s="120"/>
      <c r="HD190" s="120"/>
      <c r="HN190" s="120"/>
      <c r="HX190" s="120"/>
    </row>
    <row xmlns:x14ac="http://schemas.microsoft.com/office/spreadsheetml/2009/9/ac" r="191" s="3" customFormat="true" x14ac:dyDescent="0.25">
      <c r="A191" s="386"/>
      <c r="B191" s="120"/>
      <c r="L191" s="120"/>
      <c r="V191" s="120"/>
      <c r="AF191" s="120"/>
      <c r="AP191" s="120"/>
      <c r="AZ191" s="120"/>
      <c r="BA191" s="120"/>
      <c r="BJ191" s="120"/>
      <c r="BT191" s="120"/>
      <c r="CD191" s="120"/>
      <c r="CN191" s="120"/>
      <c r="CX191" s="120"/>
      <c r="DH191" s="120"/>
      <c r="DR191" s="120"/>
      <c r="EB191" s="120"/>
      <c r="EL191" s="120"/>
      <c r="EV191" s="120"/>
      <c r="FF191" s="120"/>
      <c r="FP191" s="120"/>
      <c r="FZ191" s="120"/>
      <c r="GJ191" s="120"/>
      <c r="GT191" s="120"/>
      <c r="HD191" s="120"/>
      <c r="HN191" s="120"/>
      <c r="HX191" s="120"/>
    </row>
    <row xmlns:x14ac="http://schemas.microsoft.com/office/spreadsheetml/2009/9/ac" r="192" s="3" customFormat="true" x14ac:dyDescent="0.25">
      <c r="A192" s="386"/>
      <c r="B192" s="120"/>
      <c r="L192" s="120"/>
      <c r="V192" s="120"/>
      <c r="AF192" s="120"/>
      <c r="AP192" s="120"/>
      <c r="AZ192" s="120"/>
      <c r="BA192" s="120"/>
      <c r="BJ192" s="120"/>
      <c r="BT192" s="120"/>
      <c r="CD192" s="120"/>
      <c r="CN192" s="120"/>
      <c r="CX192" s="120"/>
      <c r="DH192" s="120"/>
      <c r="DR192" s="120"/>
      <c r="EB192" s="120"/>
      <c r="EL192" s="120"/>
      <c r="EV192" s="120"/>
      <c r="FF192" s="120"/>
      <c r="FP192" s="120"/>
      <c r="FZ192" s="120"/>
      <c r="GJ192" s="120"/>
      <c r="GT192" s="120"/>
      <c r="HD192" s="120"/>
      <c r="HN192" s="120"/>
      <c r="HX192" s="120"/>
    </row>
    <row xmlns:x14ac="http://schemas.microsoft.com/office/spreadsheetml/2009/9/ac" r="193" s="3" customFormat="true" x14ac:dyDescent="0.25">
      <c r="A193" s="386"/>
      <c r="B193" s="120"/>
      <c r="L193" s="120"/>
      <c r="V193" s="120"/>
      <c r="AF193" s="120"/>
      <c r="AP193" s="120"/>
      <c r="AZ193" s="120"/>
      <c r="BA193" s="120"/>
      <c r="BJ193" s="120"/>
      <c r="BT193" s="120"/>
      <c r="CD193" s="120"/>
      <c r="CN193" s="120"/>
      <c r="CX193" s="120"/>
      <c r="DH193" s="120"/>
      <c r="DR193" s="120"/>
      <c r="EB193" s="120"/>
      <c r="EL193" s="120"/>
      <c r="EV193" s="120"/>
      <c r="FF193" s="120"/>
      <c r="FP193" s="120"/>
      <c r="FZ193" s="120"/>
      <c r="GJ193" s="120"/>
      <c r="GT193" s="120"/>
      <c r="HD193" s="120"/>
      <c r="HN193" s="120"/>
      <c r="HX193" s="120"/>
    </row>
    <row xmlns:x14ac="http://schemas.microsoft.com/office/spreadsheetml/2009/9/ac" r="194" s="3" customFormat="true" x14ac:dyDescent="0.25">
      <c r="A194" s="386"/>
      <c r="B194" s="120"/>
      <c r="L194" s="120"/>
      <c r="V194" s="120"/>
      <c r="AF194" s="120"/>
      <c r="AP194" s="120"/>
      <c r="AZ194" s="120"/>
      <c r="BA194" s="120"/>
      <c r="BJ194" s="120"/>
      <c r="BT194" s="120"/>
      <c r="CD194" s="120"/>
      <c r="CN194" s="120"/>
      <c r="CX194" s="120"/>
      <c r="DH194" s="120"/>
      <c r="DR194" s="120"/>
      <c r="EB194" s="120"/>
      <c r="EL194" s="120"/>
      <c r="EV194" s="120"/>
      <c r="FF194" s="120"/>
      <c r="FP194" s="120"/>
      <c r="FZ194" s="120"/>
      <c r="GJ194" s="120"/>
      <c r="GT194" s="120"/>
      <c r="HD194" s="120"/>
      <c r="HN194" s="120"/>
      <c r="HX194" s="120"/>
    </row>
    <row xmlns:x14ac="http://schemas.microsoft.com/office/spreadsheetml/2009/9/ac" r="195" s="3" customFormat="true" x14ac:dyDescent="0.25">
      <c r="A195" s="386"/>
      <c r="B195" s="120"/>
      <c r="L195" s="120"/>
      <c r="V195" s="120"/>
      <c r="AF195" s="120"/>
      <c r="AP195" s="120"/>
      <c r="AZ195" s="120"/>
      <c r="BA195" s="120"/>
      <c r="BJ195" s="120"/>
      <c r="BT195" s="120"/>
      <c r="CD195" s="120"/>
      <c r="CN195" s="120"/>
      <c r="CX195" s="120"/>
      <c r="DH195" s="120"/>
      <c r="DR195" s="120"/>
      <c r="EB195" s="120"/>
      <c r="EL195" s="120"/>
      <c r="EV195" s="120"/>
      <c r="FF195" s="120"/>
      <c r="FP195" s="120"/>
      <c r="FZ195" s="120"/>
      <c r="GJ195" s="120"/>
      <c r="GT195" s="120"/>
      <c r="HD195" s="120"/>
      <c r="HN195" s="120"/>
      <c r="HX195" s="120"/>
    </row>
    <row xmlns:x14ac="http://schemas.microsoft.com/office/spreadsheetml/2009/9/ac" r="196" s="3" customFormat="true" x14ac:dyDescent="0.25">
      <c r="A196" s="386"/>
      <c r="B196" s="120"/>
      <c r="L196" s="120"/>
      <c r="V196" s="120"/>
      <c r="AF196" s="120"/>
      <c r="AP196" s="120"/>
      <c r="AZ196" s="120"/>
      <c r="BA196" s="120"/>
      <c r="BJ196" s="120"/>
      <c r="BT196" s="120"/>
      <c r="CD196" s="120"/>
      <c r="CN196" s="120"/>
      <c r="CX196" s="120"/>
      <c r="DH196" s="120"/>
      <c r="DR196" s="120"/>
      <c r="EB196" s="120"/>
      <c r="EL196" s="120"/>
      <c r="EV196" s="120"/>
      <c r="FF196" s="120"/>
      <c r="FP196" s="120"/>
      <c r="FZ196" s="120"/>
      <c r="GJ196" s="120"/>
      <c r="GT196" s="120"/>
      <c r="HD196" s="120"/>
      <c r="HN196" s="120"/>
      <c r="HX196" s="120"/>
    </row>
    <row xmlns:x14ac="http://schemas.microsoft.com/office/spreadsheetml/2009/9/ac" r="197" s="3" customFormat="true" x14ac:dyDescent="0.25">
      <c r="A197" s="386"/>
      <c r="B197" s="120"/>
      <c r="L197" s="120"/>
      <c r="V197" s="120"/>
      <c r="AF197" s="120"/>
      <c r="AP197" s="120"/>
      <c r="AZ197" s="120"/>
      <c r="BA197" s="120"/>
      <c r="BJ197" s="120"/>
      <c r="BT197" s="120"/>
      <c r="CD197" s="120"/>
      <c r="CN197" s="120"/>
      <c r="CX197" s="120"/>
      <c r="DH197" s="120"/>
      <c r="DR197" s="120"/>
      <c r="EB197" s="120"/>
      <c r="EL197" s="120"/>
      <c r="EV197" s="120"/>
      <c r="FF197" s="120"/>
      <c r="FP197" s="120"/>
      <c r="FZ197" s="120"/>
      <c r="GJ197" s="120"/>
      <c r="GT197" s="120"/>
      <c r="HD197" s="120"/>
      <c r="HN197" s="120"/>
      <c r="HX197" s="120"/>
    </row>
    <row xmlns:x14ac="http://schemas.microsoft.com/office/spreadsheetml/2009/9/ac" r="198" s="3" customFormat="true" x14ac:dyDescent="0.25">
      <c r="A198" s="386"/>
      <c r="B198" s="120"/>
      <c r="L198" s="120"/>
      <c r="V198" s="120"/>
      <c r="AF198" s="120"/>
      <c r="AP198" s="120"/>
      <c r="AZ198" s="120"/>
      <c r="BA198" s="120"/>
      <c r="BJ198" s="120"/>
      <c r="BT198" s="120"/>
      <c r="CD198" s="120"/>
      <c r="CN198" s="120"/>
      <c r="CX198" s="120"/>
      <c r="DH198" s="120"/>
      <c r="DR198" s="120"/>
      <c r="EB198" s="120"/>
      <c r="EL198" s="120"/>
      <c r="EV198" s="120"/>
      <c r="FF198" s="120"/>
      <c r="FP198" s="120"/>
      <c r="FZ198" s="120"/>
      <c r="GJ198" s="120"/>
      <c r="GT198" s="120"/>
      <c r="HD198" s="120"/>
      <c r="HN198" s="120"/>
      <c r="HX198" s="120"/>
    </row>
    <row xmlns:x14ac="http://schemas.microsoft.com/office/spreadsheetml/2009/9/ac" r="199" s="3" customFormat="true" x14ac:dyDescent="0.25">
      <c r="A199" s="386"/>
      <c r="B199" s="120"/>
      <c r="L199" s="120"/>
      <c r="V199" s="120"/>
      <c r="AF199" s="120"/>
      <c r="AP199" s="120"/>
      <c r="AZ199" s="120"/>
      <c r="BA199" s="120"/>
      <c r="BJ199" s="120"/>
      <c r="BT199" s="120"/>
      <c r="CD199" s="120"/>
      <c r="CN199" s="120"/>
      <c r="CX199" s="120"/>
      <c r="DH199" s="120"/>
      <c r="DR199" s="120"/>
      <c r="EB199" s="120"/>
      <c r="EL199" s="120"/>
      <c r="EV199" s="120"/>
      <c r="FF199" s="120"/>
      <c r="FP199" s="120"/>
      <c r="FZ199" s="120"/>
      <c r="GJ199" s="120"/>
      <c r="GT199" s="120"/>
      <c r="HD199" s="120"/>
      <c r="HN199" s="120"/>
      <c r="HX199" s="120"/>
    </row>
    <row xmlns:x14ac="http://schemas.microsoft.com/office/spreadsheetml/2009/9/ac" r="200" s="3" customFormat="true" x14ac:dyDescent="0.25">
      <c r="A200" s="386"/>
      <c r="B200" s="120"/>
      <c r="L200" s="120"/>
      <c r="V200" s="120"/>
      <c r="AF200" s="120"/>
      <c r="AP200" s="120"/>
      <c r="AZ200" s="120"/>
      <c r="BA200" s="120"/>
      <c r="BJ200" s="120"/>
      <c r="BT200" s="120"/>
      <c r="CD200" s="120"/>
      <c r="CN200" s="120"/>
      <c r="CX200" s="120"/>
      <c r="DH200" s="120"/>
      <c r="DR200" s="120"/>
      <c r="EB200" s="120"/>
      <c r="EL200" s="120"/>
      <c r="EV200" s="120"/>
      <c r="FF200" s="120"/>
      <c r="FP200" s="120"/>
      <c r="FZ200" s="120"/>
      <c r="GJ200" s="120"/>
      <c r="GT200" s="120"/>
      <c r="HD200" s="120"/>
      <c r="HN200" s="120"/>
      <c r="HX200" s="120"/>
    </row>
    <row xmlns:x14ac="http://schemas.microsoft.com/office/spreadsheetml/2009/9/ac" r="201" s="3" customFormat="true" x14ac:dyDescent="0.25">
      <c r="A201" s="386"/>
      <c r="B201" s="120"/>
      <c r="L201" s="120"/>
      <c r="V201" s="120"/>
      <c r="AF201" s="120"/>
      <c r="AP201" s="120"/>
      <c r="AZ201" s="120"/>
      <c r="BA201" s="120"/>
      <c r="BJ201" s="120"/>
      <c r="BT201" s="120"/>
      <c r="CD201" s="120"/>
      <c r="CN201" s="120"/>
      <c r="CX201" s="120"/>
      <c r="DH201" s="120"/>
      <c r="DR201" s="120"/>
      <c r="EB201" s="120"/>
      <c r="EL201" s="120"/>
      <c r="EV201" s="120"/>
      <c r="FF201" s="120"/>
      <c r="FP201" s="120"/>
      <c r="FZ201" s="120"/>
      <c r="GJ201" s="120"/>
      <c r="GT201" s="120"/>
      <c r="HD201" s="120"/>
      <c r="HN201" s="120"/>
      <c r="HX201" s="120"/>
    </row>
    <row xmlns:x14ac="http://schemas.microsoft.com/office/spreadsheetml/2009/9/ac" r="202" s="3" customFormat="true" x14ac:dyDescent="0.25">
      <c r="A202" s="386"/>
      <c r="B202" s="120"/>
      <c r="L202" s="120"/>
      <c r="V202" s="120"/>
      <c r="AF202" s="120"/>
      <c r="AP202" s="120"/>
      <c r="AZ202" s="120"/>
      <c r="BA202" s="120"/>
      <c r="BJ202" s="120"/>
      <c r="BT202" s="120"/>
      <c r="CD202" s="120"/>
      <c r="CN202" s="120"/>
      <c r="CX202" s="120"/>
      <c r="DH202" s="120"/>
      <c r="DR202" s="120"/>
      <c r="EB202" s="120"/>
      <c r="EL202" s="120"/>
      <c r="EV202" s="120"/>
      <c r="FF202" s="120"/>
      <c r="FP202" s="120"/>
      <c r="FZ202" s="120"/>
      <c r="GJ202" s="120"/>
      <c r="GT202" s="120"/>
      <c r="HD202" s="120"/>
      <c r="HN202" s="120"/>
      <c r="HX202" s="120"/>
    </row>
    <row xmlns:x14ac="http://schemas.microsoft.com/office/spreadsheetml/2009/9/ac" r="203" s="3" customFormat="true" x14ac:dyDescent="0.25">
      <c r="A203" s="386"/>
      <c r="B203" s="120"/>
      <c r="L203" s="120"/>
      <c r="V203" s="120"/>
      <c r="AF203" s="120"/>
      <c r="AP203" s="120"/>
      <c r="AZ203" s="120"/>
      <c r="BA203" s="120"/>
      <c r="BJ203" s="120"/>
      <c r="BT203" s="120"/>
      <c r="CD203" s="120"/>
      <c r="CN203" s="120"/>
      <c r="CX203" s="120"/>
      <c r="DH203" s="120"/>
      <c r="DR203" s="120"/>
      <c r="EB203" s="120"/>
      <c r="EL203" s="120"/>
      <c r="EV203" s="120"/>
      <c r="FF203" s="120"/>
      <c r="FP203" s="120"/>
      <c r="FZ203" s="120"/>
      <c r="GJ203" s="120"/>
      <c r="GT203" s="120"/>
      <c r="HD203" s="120"/>
      <c r="HN203" s="120"/>
      <c r="HX203" s="120"/>
    </row>
    <row xmlns:x14ac="http://schemas.microsoft.com/office/spreadsheetml/2009/9/ac" r="204" s="3" customFormat="true" x14ac:dyDescent="0.25">
      <c r="A204" s="386"/>
      <c r="B204" s="120"/>
      <c r="L204" s="120"/>
      <c r="V204" s="120"/>
      <c r="AF204" s="120"/>
      <c r="AP204" s="120"/>
      <c r="AZ204" s="120"/>
      <c r="BA204" s="120"/>
      <c r="BJ204" s="120"/>
      <c r="BT204" s="120"/>
      <c r="CD204" s="120"/>
      <c r="CN204" s="120"/>
      <c r="CX204" s="120"/>
      <c r="DH204" s="120"/>
      <c r="DR204" s="120"/>
      <c r="EB204" s="120"/>
      <c r="EL204" s="120"/>
      <c r="EV204" s="120"/>
      <c r="FF204" s="120"/>
      <c r="FP204" s="120"/>
      <c r="FZ204" s="120"/>
      <c r="GJ204" s="120"/>
      <c r="GT204" s="120"/>
      <c r="HD204" s="120"/>
      <c r="HN204" s="120"/>
      <c r="HX204" s="120"/>
    </row>
    <row xmlns:x14ac="http://schemas.microsoft.com/office/spreadsheetml/2009/9/ac" r="205" s="3" customFormat="true" x14ac:dyDescent="0.25">
      <c r="A205" s="386"/>
      <c r="B205" s="120"/>
      <c r="L205" s="120"/>
      <c r="V205" s="120"/>
      <c r="AF205" s="120"/>
      <c r="AP205" s="120"/>
      <c r="AZ205" s="120"/>
      <c r="BA205" s="120"/>
      <c r="BJ205" s="120"/>
      <c r="BT205" s="120"/>
      <c r="CD205" s="120"/>
      <c r="CN205" s="120"/>
      <c r="CX205" s="120"/>
      <c r="DH205" s="120"/>
      <c r="DR205" s="120"/>
      <c r="EB205" s="120"/>
      <c r="EL205" s="120"/>
      <c r="EV205" s="120"/>
      <c r="FF205" s="120"/>
      <c r="FP205" s="120"/>
      <c r="FZ205" s="120"/>
      <c r="GJ205" s="120"/>
      <c r="GT205" s="120"/>
      <c r="HD205" s="120"/>
      <c r="HN205" s="120"/>
      <c r="HX205" s="120"/>
    </row>
    <row xmlns:x14ac="http://schemas.microsoft.com/office/spreadsheetml/2009/9/ac" r="206" s="3" customFormat="true" x14ac:dyDescent="0.25">
      <c r="A206" s="386"/>
      <c r="B206" s="120"/>
      <c r="L206" s="120"/>
      <c r="V206" s="120"/>
      <c r="AF206" s="120"/>
      <c r="AP206" s="120"/>
      <c r="AZ206" s="120"/>
      <c r="BA206" s="120"/>
      <c r="BJ206" s="120"/>
      <c r="BT206" s="120"/>
      <c r="CD206" s="120"/>
      <c r="CN206" s="120"/>
      <c r="CX206" s="120"/>
      <c r="DH206" s="120"/>
      <c r="DR206" s="120"/>
      <c r="EB206" s="120"/>
      <c r="EL206" s="120"/>
      <c r="EV206" s="120"/>
      <c r="FF206" s="120"/>
      <c r="FP206" s="120"/>
      <c r="FZ206" s="120"/>
      <c r="GJ206" s="120"/>
      <c r="GT206" s="120"/>
      <c r="HD206" s="120"/>
      <c r="HN206" s="120"/>
      <c r="HX206" s="120"/>
    </row>
    <row xmlns:x14ac="http://schemas.microsoft.com/office/spreadsheetml/2009/9/ac" r="207" s="3" customFormat="true" x14ac:dyDescent="0.25">
      <c r="A207" s="386"/>
      <c r="B207" s="120"/>
      <c r="L207" s="120"/>
      <c r="V207" s="120"/>
      <c r="AF207" s="120"/>
      <c r="AP207" s="120"/>
      <c r="AZ207" s="120"/>
      <c r="BA207" s="120"/>
      <c r="BJ207" s="120"/>
      <c r="BT207" s="120"/>
      <c r="CD207" s="120"/>
      <c r="CN207" s="120"/>
      <c r="CX207" s="120"/>
      <c r="DH207" s="120"/>
      <c r="DR207" s="120"/>
      <c r="EB207" s="120"/>
      <c r="EL207" s="120"/>
      <c r="EV207" s="120"/>
      <c r="FF207" s="120"/>
      <c r="FP207" s="120"/>
      <c r="FZ207" s="120"/>
      <c r="GJ207" s="120"/>
      <c r="GT207" s="120"/>
      <c r="HD207" s="120"/>
      <c r="HN207" s="120"/>
      <c r="HX207" s="120"/>
    </row>
    <row xmlns:x14ac="http://schemas.microsoft.com/office/spreadsheetml/2009/9/ac" r="208" s="3" customFormat="true" x14ac:dyDescent="0.25">
      <c r="A208" s="386"/>
      <c r="B208" s="120"/>
      <c r="L208" s="120"/>
      <c r="V208" s="120"/>
      <c r="AF208" s="120"/>
      <c r="AP208" s="120"/>
      <c r="AZ208" s="120"/>
      <c r="BA208" s="120"/>
      <c r="BJ208" s="120"/>
      <c r="BT208" s="120"/>
      <c r="CD208" s="120"/>
      <c r="CN208" s="120"/>
      <c r="CX208" s="120"/>
      <c r="DH208" s="120"/>
      <c r="DR208" s="120"/>
      <c r="EB208" s="120"/>
      <c r="EL208" s="120"/>
      <c r="EV208" s="120"/>
      <c r="FF208" s="120"/>
      <c r="FP208" s="120"/>
      <c r="FZ208" s="120"/>
      <c r="GJ208" s="120"/>
      <c r="GT208" s="120"/>
      <c r="HD208" s="120"/>
      <c r="HN208" s="120"/>
      <c r="HX208" s="120"/>
    </row>
    <row xmlns:x14ac="http://schemas.microsoft.com/office/spreadsheetml/2009/9/ac" r="209" s="3" customFormat="true" x14ac:dyDescent="0.25">
      <c r="A209" s="386"/>
      <c r="B209" s="120"/>
      <c r="L209" s="120"/>
      <c r="V209" s="120"/>
      <c r="AF209" s="120"/>
      <c r="AP209" s="120"/>
      <c r="AZ209" s="120"/>
      <c r="BA209" s="120"/>
      <c r="BJ209" s="120"/>
      <c r="BT209" s="120"/>
      <c r="CD209" s="120"/>
      <c r="CN209" s="120"/>
      <c r="CX209" s="120"/>
      <c r="DH209" s="120"/>
      <c r="DR209" s="120"/>
      <c r="EB209" s="120"/>
      <c r="EL209" s="120"/>
      <c r="EV209" s="120"/>
      <c r="FF209" s="120"/>
      <c r="FP209" s="120"/>
      <c r="FZ209" s="120"/>
      <c r="GJ209" s="120"/>
      <c r="GT209" s="120"/>
      <c r="HD209" s="120"/>
      <c r="HN209" s="120"/>
      <c r="HX209" s="120"/>
    </row>
    <row xmlns:x14ac="http://schemas.microsoft.com/office/spreadsheetml/2009/9/ac" r="210" s="3" customFormat="true" x14ac:dyDescent="0.25">
      <c r="A210" s="386"/>
      <c r="B210" s="120"/>
      <c r="L210" s="120"/>
      <c r="V210" s="120"/>
      <c r="AF210" s="120"/>
      <c r="AP210" s="120"/>
      <c r="AZ210" s="120"/>
      <c r="BA210" s="120"/>
      <c r="BJ210" s="120"/>
      <c r="BT210" s="120"/>
      <c r="CD210" s="120"/>
      <c r="CN210" s="120"/>
      <c r="CX210" s="120"/>
      <c r="DH210" s="120"/>
      <c r="DR210" s="120"/>
      <c r="EB210" s="120"/>
      <c r="EL210" s="120"/>
      <c r="EV210" s="120"/>
      <c r="FF210" s="120"/>
      <c r="FP210" s="120"/>
      <c r="FZ210" s="120"/>
      <c r="GJ210" s="120"/>
      <c r="GT210" s="120"/>
      <c r="HD210" s="120"/>
      <c r="HN210" s="120"/>
      <c r="HX210" s="120"/>
    </row>
    <row xmlns:x14ac="http://schemas.microsoft.com/office/spreadsheetml/2009/9/ac" r="211" s="3" customFormat="true" x14ac:dyDescent="0.25">
      <c r="A211" s="386"/>
      <c r="B211" s="120"/>
      <c r="L211" s="120"/>
      <c r="V211" s="120"/>
      <c r="AF211" s="120"/>
      <c r="AP211" s="120"/>
      <c r="AZ211" s="120"/>
      <c r="BA211" s="120"/>
      <c r="BJ211" s="120"/>
      <c r="BT211" s="120"/>
      <c r="CD211" s="120"/>
      <c r="CN211" s="120"/>
      <c r="CX211" s="120"/>
      <c r="DH211" s="120"/>
      <c r="DR211" s="120"/>
      <c r="EB211" s="120"/>
      <c r="EL211" s="120"/>
      <c r="EV211" s="120"/>
      <c r="FF211" s="120"/>
      <c r="FP211" s="120"/>
      <c r="FZ211" s="120"/>
      <c r="GJ211" s="120"/>
      <c r="GT211" s="120"/>
      <c r="HD211" s="120"/>
      <c r="HN211" s="120"/>
      <c r="HX211" s="120"/>
    </row>
    <row xmlns:x14ac="http://schemas.microsoft.com/office/spreadsheetml/2009/9/ac" r="212" s="3" customFormat="true" x14ac:dyDescent="0.25">
      <c r="A212" s="386"/>
      <c r="B212" s="120"/>
      <c r="L212" s="120"/>
      <c r="V212" s="120"/>
      <c r="AF212" s="120"/>
      <c r="AP212" s="120"/>
      <c r="AZ212" s="120"/>
      <c r="BA212" s="120"/>
      <c r="BJ212" s="120"/>
      <c r="BT212" s="120"/>
      <c r="CD212" s="120"/>
      <c r="CN212" s="120"/>
      <c r="CX212" s="120"/>
      <c r="DH212" s="120"/>
      <c r="DR212" s="120"/>
      <c r="EB212" s="120"/>
      <c r="EL212" s="120"/>
      <c r="EV212" s="120"/>
      <c r="FF212" s="120"/>
      <c r="FP212" s="120"/>
      <c r="FZ212" s="120"/>
      <c r="GJ212" s="120"/>
      <c r="GT212" s="120"/>
      <c r="HD212" s="120"/>
      <c r="HN212" s="120"/>
      <c r="HX212" s="120"/>
    </row>
    <row xmlns:x14ac="http://schemas.microsoft.com/office/spreadsheetml/2009/9/ac" r="213" s="3" customFormat="true" x14ac:dyDescent="0.25">
      <c r="A213" s="386"/>
      <c r="B213" s="120"/>
      <c r="L213" s="120"/>
      <c r="V213" s="120"/>
      <c r="AF213" s="120"/>
      <c r="AP213" s="120"/>
      <c r="AZ213" s="120"/>
      <c r="BA213" s="120"/>
      <c r="BJ213" s="120"/>
      <c r="BT213" s="120"/>
      <c r="CD213" s="120"/>
      <c r="CN213" s="120"/>
      <c r="CX213" s="120"/>
      <c r="DH213" s="120"/>
      <c r="DR213" s="120"/>
      <c r="EB213" s="120"/>
      <c r="EL213" s="120"/>
      <c r="EV213" s="120"/>
      <c r="FF213" s="120"/>
      <c r="FP213" s="120"/>
      <c r="FZ213" s="120"/>
      <c r="GJ213" s="120"/>
      <c r="GT213" s="120"/>
      <c r="HD213" s="120"/>
      <c r="HN213" s="120"/>
      <c r="HX213" s="120"/>
    </row>
    <row xmlns:x14ac="http://schemas.microsoft.com/office/spreadsheetml/2009/9/ac" r="214" s="3" customFormat="true" x14ac:dyDescent="0.25">
      <c r="A214" s="386"/>
      <c r="B214" s="120"/>
      <c r="L214" s="120"/>
      <c r="V214" s="120"/>
      <c r="AF214" s="120"/>
      <c r="AP214" s="120"/>
      <c r="AZ214" s="120"/>
      <c r="BA214" s="120"/>
      <c r="BJ214" s="120"/>
      <c r="BT214" s="120"/>
      <c r="CD214" s="120"/>
      <c r="CN214" s="120"/>
      <c r="CX214" s="120"/>
      <c r="DH214" s="120"/>
      <c r="DR214" s="120"/>
      <c r="EB214" s="120"/>
      <c r="EL214" s="120"/>
      <c r="EV214" s="120"/>
      <c r="FF214" s="120"/>
      <c r="FP214" s="120"/>
      <c r="FZ214" s="120"/>
      <c r="GJ214" s="120"/>
      <c r="GT214" s="120"/>
      <c r="HD214" s="120"/>
      <c r="HN214" s="120"/>
      <c r="HX214" s="120"/>
    </row>
    <row xmlns:x14ac="http://schemas.microsoft.com/office/spreadsheetml/2009/9/ac" r="215" s="3" customFormat="true" x14ac:dyDescent="0.25">
      <c r="A215" s="386"/>
      <c r="B215" s="120"/>
      <c r="L215" s="120"/>
      <c r="V215" s="120"/>
      <c r="AF215" s="120"/>
      <c r="AP215" s="120"/>
      <c r="AZ215" s="120"/>
      <c r="BA215" s="120"/>
      <c r="BJ215" s="120"/>
      <c r="BT215" s="120"/>
      <c r="CD215" s="120"/>
      <c r="CN215" s="120"/>
      <c r="CX215" s="120"/>
      <c r="DH215" s="120"/>
      <c r="DR215" s="120"/>
      <c r="EB215" s="120"/>
      <c r="EL215" s="120"/>
      <c r="EV215" s="120"/>
      <c r="FF215" s="120"/>
      <c r="FP215" s="120"/>
      <c r="FZ215" s="120"/>
      <c r="GJ215" s="120"/>
      <c r="GT215" s="120"/>
      <c r="HD215" s="120"/>
      <c r="HN215" s="120"/>
      <c r="HX215" s="120"/>
    </row>
    <row xmlns:x14ac="http://schemas.microsoft.com/office/spreadsheetml/2009/9/ac" r="216" s="3" customFormat="true" x14ac:dyDescent="0.25">
      <c r="A216" s="386"/>
      <c r="B216" s="120"/>
      <c r="L216" s="120"/>
      <c r="V216" s="120"/>
      <c r="AF216" s="120"/>
      <c r="AP216" s="120"/>
      <c r="AZ216" s="120"/>
      <c r="BA216" s="120"/>
      <c r="BJ216" s="120"/>
      <c r="BT216" s="120"/>
      <c r="CD216" s="120"/>
      <c r="CN216" s="120"/>
      <c r="CX216" s="120"/>
      <c r="DH216" s="120"/>
      <c r="DR216" s="120"/>
      <c r="EB216" s="120"/>
      <c r="EL216" s="120"/>
      <c r="EV216" s="120"/>
      <c r="FF216" s="120"/>
      <c r="FP216" s="120"/>
      <c r="FZ216" s="120"/>
      <c r="GJ216" s="120"/>
      <c r="GT216" s="120"/>
      <c r="HD216" s="120"/>
      <c r="HN216" s="120"/>
      <c r="HX216" s="120"/>
    </row>
    <row xmlns:x14ac="http://schemas.microsoft.com/office/spreadsheetml/2009/9/ac" r="217" s="3" customFormat="true" x14ac:dyDescent="0.25">
      <c r="A217" s="386"/>
      <c r="B217" s="120"/>
      <c r="L217" s="120"/>
      <c r="V217" s="120"/>
      <c r="AF217" s="120"/>
      <c r="AP217" s="120"/>
      <c r="AZ217" s="120"/>
      <c r="BA217" s="120"/>
      <c r="BJ217" s="120"/>
      <c r="BT217" s="120"/>
      <c r="CD217" s="120"/>
      <c r="CN217" s="120"/>
      <c r="CX217" s="120"/>
      <c r="DH217" s="120"/>
      <c r="DR217" s="120"/>
      <c r="EB217" s="120"/>
      <c r="EL217" s="120"/>
      <c r="EV217" s="120"/>
      <c r="FF217" s="120"/>
      <c r="FP217" s="120"/>
      <c r="FZ217" s="120"/>
      <c r="GJ217" s="120"/>
      <c r="GT217" s="120"/>
      <c r="HD217" s="120"/>
      <c r="HN217" s="120"/>
      <c r="HX217" s="120"/>
    </row>
    <row xmlns:x14ac="http://schemas.microsoft.com/office/spreadsheetml/2009/9/ac" r="218" s="3" customFormat="true" x14ac:dyDescent="0.25">
      <c r="A218" s="386"/>
      <c r="B218" s="120"/>
      <c r="L218" s="120"/>
      <c r="V218" s="120"/>
      <c r="AF218" s="120"/>
      <c r="AP218" s="120"/>
      <c r="AZ218" s="120"/>
      <c r="BA218" s="120"/>
      <c r="BJ218" s="120"/>
      <c r="BT218" s="120"/>
      <c r="CD218" s="120"/>
      <c r="CN218" s="120"/>
      <c r="CX218" s="120"/>
      <c r="DH218" s="120"/>
      <c r="DR218" s="120"/>
      <c r="EB218" s="120"/>
      <c r="EL218" s="120"/>
      <c r="EV218" s="120"/>
      <c r="FF218" s="120"/>
      <c r="FP218" s="120"/>
      <c r="FZ218" s="120"/>
      <c r="GJ218" s="120"/>
      <c r="GT218" s="120"/>
      <c r="HD218" s="120"/>
      <c r="HN218" s="120"/>
      <c r="HX218" s="120"/>
    </row>
    <row xmlns:x14ac="http://schemas.microsoft.com/office/spreadsheetml/2009/9/ac" r="219" s="3" customFormat="true" x14ac:dyDescent="0.25">
      <c r="A219" s="386"/>
      <c r="B219" s="120"/>
      <c r="L219" s="120"/>
      <c r="V219" s="120"/>
      <c r="AF219" s="120"/>
      <c r="AP219" s="120"/>
      <c r="AZ219" s="120"/>
      <c r="BA219" s="120"/>
      <c r="BJ219" s="120"/>
      <c r="BT219" s="120"/>
      <c r="CD219" s="120"/>
      <c r="CN219" s="120"/>
      <c r="CX219" s="120"/>
      <c r="DH219" s="120"/>
      <c r="DR219" s="120"/>
      <c r="EB219" s="120"/>
      <c r="EL219" s="120"/>
      <c r="EV219" s="120"/>
      <c r="FF219" s="120"/>
      <c r="FP219" s="120"/>
      <c r="FZ219" s="120"/>
      <c r="GJ219" s="120"/>
      <c r="GT219" s="120"/>
      <c r="HD219" s="120"/>
      <c r="HN219" s="120"/>
      <c r="HX219" s="120"/>
    </row>
    <row xmlns:x14ac="http://schemas.microsoft.com/office/spreadsheetml/2009/9/ac" r="220" s="3" customFormat="true" x14ac:dyDescent="0.25">
      <c r="A220" s="386"/>
      <c r="B220" s="120"/>
      <c r="L220" s="120"/>
      <c r="V220" s="120"/>
      <c r="AF220" s="120"/>
      <c r="AP220" s="120"/>
      <c r="AZ220" s="120"/>
      <c r="BA220" s="120"/>
      <c r="BJ220" s="120"/>
      <c r="BT220" s="120"/>
      <c r="CD220" s="120"/>
      <c r="CN220" s="120"/>
      <c r="CX220" s="120"/>
      <c r="DH220" s="120"/>
      <c r="DR220" s="120"/>
      <c r="EB220" s="120"/>
      <c r="EL220" s="120"/>
      <c r="EV220" s="120"/>
      <c r="FF220" s="120"/>
      <c r="FP220" s="120"/>
      <c r="FZ220" s="120"/>
      <c r="GJ220" s="120"/>
      <c r="GT220" s="120"/>
      <c r="HD220" s="120"/>
      <c r="HN220" s="120"/>
      <c r="HX220" s="120"/>
    </row>
    <row xmlns:x14ac="http://schemas.microsoft.com/office/spreadsheetml/2009/9/ac" r="221" s="3" customFormat="true" x14ac:dyDescent="0.25">
      <c r="A221" s="386"/>
      <c r="B221" s="120"/>
      <c r="L221" s="120"/>
      <c r="V221" s="120"/>
      <c r="AF221" s="120"/>
      <c r="AP221" s="120"/>
      <c r="AZ221" s="120"/>
      <c r="BA221" s="120"/>
      <c r="BJ221" s="120"/>
      <c r="BT221" s="120"/>
      <c r="CD221" s="120"/>
      <c r="CN221" s="120"/>
      <c r="CX221" s="120"/>
      <c r="DH221" s="120"/>
      <c r="DR221" s="120"/>
      <c r="EB221" s="120"/>
      <c r="EL221" s="120"/>
      <c r="EV221" s="120"/>
      <c r="FF221" s="120"/>
      <c r="FP221" s="120"/>
      <c r="FZ221" s="120"/>
      <c r="GJ221" s="120"/>
      <c r="GT221" s="120"/>
      <c r="HD221" s="120"/>
      <c r="HN221" s="120"/>
      <c r="HX221" s="120"/>
    </row>
    <row xmlns:x14ac="http://schemas.microsoft.com/office/spreadsheetml/2009/9/ac" r="222" s="3" customFormat="true" x14ac:dyDescent="0.25">
      <c r="A222" s="386"/>
      <c r="B222" s="120"/>
      <c r="L222" s="120"/>
      <c r="V222" s="120"/>
      <c r="AF222" s="120"/>
      <c r="AP222" s="120"/>
      <c r="AZ222" s="120"/>
      <c r="BA222" s="120"/>
      <c r="BJ222" s="120"/>
      <c r="BT222" s="120"/>
      <c r="CD222" s="120"/>
      <c r="CN222" s="120"/>
      <c r="CX222" s="120"/>
      <c r="DH222" s="120"/>
      <c r="DR222" s="120"/>
      <c r="EB222" s="120"/>
      <c r="EL222" s="120"/>
      <c r="EV222" s="120"/>
      <c r="FF222" s="120"/>
      <c r="FP222" s="120"/>
      <c r="FZ222" s="120"/>
      <c r="GJ222" s="120"/>
      <c r="GT222" s="120"/>
      <c r="HD222" s="120"/>
      <c r="HN222" s="120"/>
      <c r="HX222" s="120"/>
    </row>
    <row xmlns:x14ac="http://schemas.microsoft.com/office/spreadsheetml/2009/9/ac" r="223" s="3" customFormat="true" x14ac:dyDescent="0.25">
      <c r="A223" s="386"/>
      <c r="B223" s="120"/>
      <c r="L223" s="120"/>
      <c r="V223" s="120"/>
      <c r="AF223" s="120"/>
      <c r="AP223" s="120"/>
      <c r="AZ223" s="120"/>
      <c r="BA223" s="120"/>
      <c r="BJ223" s="120"/>
      <c r="BT223" s="120"/>
      <c r="CD223" s="120"/>
      <c r="CN223" s="120"/>
      <c r="CX223" s="120"/>
      <c r="DH223" s="120"/>
      <c r="DR223" s="120"/>
      <c r="EB223" s="120"/>
      <c r="EL223" s="120"/>
      <c r="EV223" s="120"/>
      <c r="FF223" s="120"/>
      <c r="FP223" s="120"/>
      <c r="FZ223" s="120"/>
      <c r="GJ223" s="120"/>
      <c r="GT223" s="120"/>
      <c r="HD223" s="120"/>
      <c r="HN223" s="120"/>
      <c r="HX223" s="120"/>
    </row>
    <row xmlns:x14ac="http://schemas.microsoft.com/office/spreadsheetml/2009/9/ac" r="224" s="3" customFormat="true" x14ac:dyDescent="0.25">
      <c r="A224" s="386"/>
      <c r="B224" s="120"/>
      <c r="L224" s="120"/>
      <c r="V224" s="120"/>
      <c r="AF224" s="120"/>
      <c r="AP224" s="120"/>
      <c r="AZ224" s="120"/>
      <c r="BA224" s="120"/>
      <c r="BJ224" s="120"/>
      <c r="BT224" s="120"/>
      <c r="CD224" s="120"/>
      <c r="CN224" s="120"/>
      <c r="CX224" s="120"/>
      <c r="DH224" s="120"/>
      <c r="DR224" s="120"/>
      <c r="EB224" s="120"/>
      <c r="EL224" s="120"/>
      <c r="EV224" s="120"/>
      <c r="FF224" s="120"/>
      <c r="FP224" s="120"/>
      <c r="FZ224" s="120"/>
      <c r="GJ224" s="120"/>
      <c r="GT224" s="120"/>
      <c r="HD224" s="120"/>
      <c r="HN224" s="120"/>
      <c r="HX224" s="120"/>
    </row>
    <row xmlns:x14ac="http://schemas.microsoft.com/office/spreadsheetml/2009/9/ac" r="225" s="3" customFormat="true" x14ac:dyDescent="0.25">
      <c r="A225" s="386"/>
      <c r="B225" s="120"/>
      <c r="L225" s="120"/>
      <c r="V225" s="120"/>
      <c r="AF225" s="120"/>
      <c r="AP225" s="120"/>
      <c r="AZ225" s="120"/>
      <c r="BA225" s="120"/>
      <c r="BJ225" s="120"/>
      <c r="BT225" s="120"/>
      <c r="CD225" s="120"/>
      <c r="CN225" s="120"/>
      <c r="CX225" s="120"/>
      <c r="DH225" s="120"/>
      <c r="DR225" s="120"/>
      <c r="EB225" s="120"/>
      <c r="EL225" s="120"/>
      <c r="EV225" s="120"/>
      <c r="FF225" s="120"/>
      <c r="FP225" s="120"/>
      <c r="FZ225" s="120"/>
      <c r="GJ225" s="120"/>
      <c r="GT225" s="120"/>
      <c r="HD225" s="120"/>
      <c r="HN225" s="120"/>
      <c r="HX225" s="120"/>
    </row>
    <row xmlns:x14ac="http://schemas.microsoft.com/office/spreadsheetml/2009/9/ac" r="226" s="3" customFormat="true" x14ac:dyDescent="0.25">
      <c r="A226" s="386"/>
      <c r="B226" s="120"/>
      <c r="L226" s="120"/>
      <c r="V226" s="120"/>
      <c r="AF226" s="120"/>
      <c r="AP226" s="120"/>
      <c r="AZ226" s="120"/>
      <c r="BA226" s="120"/>
      <c r="BJ226" s="120"/>
      <c r="BT226" s="120"/>
      <c r="CD226" s="120"/>
      <c r="CN226" s="120"/>
      <c r="CX226" s="120"/>
      <c r="DH226" s="120"/>
      <c r="DR226" s="120"/>
      <c r="EB226" s="120"/>
      <c r="EL226" s="120"/>
      <c r="EV226" s="120"/>
      <c r="FF226" s="120"/>
      <c r="FP226" s="120"/>
      <c r="FZ226" s="120"/>
      <c r="GJ226" s="120"/>
      <c r="GT226" s="120"/>
      <c r="HD226" s="120"/>
      <c r="HN226" s="120"/>
      <c r="HX226" s="120"/>
    </row>
    <row xmlns:x14ac="http://schemas.microsoft.com/office/spreadsheetml/2009/9/ac" r="227" s="3" customFormat="true" x14ac:dyDescent="0.25">
      <c r="A227" s="386"/>
      <c r="B227" s="120"/>
      <c r="L227" s="120"/>
      <c r="V227" s="120"/>
      <c r="AF227" s="120"/>
      <c r="AP227" s="120"/>
      <c r="AZ227" s="120"/>
      <c r="BA227" s="120"/>
      <c r="BJ227" s="120"/>
      <c r="BT227" s="120"/>
      <c r="CD227" s="120"/>
      <c r="CN227" s="120"/>
      <c r="CX227" s="120"/>
      <c r="DH227" s="120"/>
      <c r="DR227" s="120"/>
      <c r="EB227" s="120"/>
      <c r="EL227" s="120"/>
      <c r="EV227" s="120"/>
      <c r="FF227" s="120"/>
      <c r="FP227" s="120"/>
      <c r="FZ227" s="120"/>
      <c r="GJ227" s="120"/>
      <c r="GT227" s="120"/>
      <c r="HD227" s="120"/>
      <c r="HN227" s="120"/>
      <c r="HX227" s="120"/>
    </row>
    <row xmlns:x14ac="http://schemas.microsoft.com/office/spreadsheetml/2009/9/ac" r="228" s="3" customFormat="true" x14ac:dyDescent="0.25">
      <c r="A228" s="386"/>
      <c r="B228" s="120"/>
      <c r="L228" s="120"/>
      <c r="V228" s="120"/>
      <c r="AF228" s="120"/>
      <c r="AP228" s="120"/>
      <c r="AZ228" s="120"/>
      <c r="BA228" s="120"/>
      <c r="BJ228" s="120"/>
      <c r="BT228" s="120"/>
      <c r="CD228" s="120"/>
      <c r="CN228" s="120"/>
      <c r="CX228" s="120"/>
      <c r="DH228" s="120"/>
      <c r="DR228" s="120"/>
      <c r="EB228" s="120"/>
      <c r="EL228" s="120"/>
      <c r="EV228" s="120"/>
      <c r="FF228" s="120"/>
      <c r="FP228" s="120"/>
      <c r="FZ228" s="120"/>
      <c r="GJ228" s="120"/>
      <c r="GT228" s="120"/>
      <c r="HD228" s="120"/>
      <c r="HN228" s="120"/>
      <c r="HX228" s="120"/>
    </row>
    <row xmlns:x14ac="http://schemas.microsoft.com/office/spreadsheetml/2009/9/ac" r="229" s="3" customFormat="true" x14ac:dyDescent="0.25">
      <c r="A229" s="386"/>
      <c r="B229" s="120"/>
      <c r="L229" s="120"/>
      <c r="V229" s="120"/>
      <c r="AF229" s="120"/>
      <c r="AP229" s="120"/>
      <c r="AZ229" s="120"/>
      <c r="BA229" s="120"/>
      <c r="BJ229" s="120"/>
      <c r="BT229" s="120"/>
      <c r="CD229" s="120"/>
      <c r="CN229" s="120"/>
      <c r="CX229" s="120"/>
      <c r="DH229" s="120"/>
      <c r="DR229" s="120"/>
      <c r="EB229" s="120"/>
      <c r="EL229" s="120"/>
      <c r="EV229" s="120"/>
      <c r="FF229" s="120"/>
      <c r="FP229" s="120"/>
      <c r="FZ229" s="120"/>
      <c r="GJ229" s="120"/>
      <c r="GT229" s="120"/>
      <c r="HD229" s="120"/>
      <c r="HN229" s="120"/>
      <c r="HX229" s="120"/>
    </row>
    <row xmlns:x14ac="http://schemas.microsoft.com/office/spreadsheetml/2009/9/ac" r="230" s="3" customFormat="true" x14ac:dyDescent="0.25">
      <c r="A230" s="386"/>
      <c r="B230" s="120"/>
      <c r="L230" s="120"/>
      <c r="V230" s="120"/>
      <c r="AF230" s="120"/>
      <c r="AP230" s="120"/>
      <c r="AZ230" s="120"/>
      <c r="BA230" s="120"/>
      <c r="BJ230" s="120"/>
      <c r="BT230" s="120"/>
      <c r="CD230" s="120"/>
      <c r="CN230" s="120"/>
      <c r="CX230" s="120"/>
      <c r="DH230" s="120"/>
      <c r="DR230" s="120"/>
      <c r="EB230" s="120"/>
      <c r="EL230" s="120"/>
      <c r="EV230" s="120"/>
      <c r="FF230" s="120"/>
      <c r="FP230" s="120"/>
      <c r="FZ230" s="120"/>
      <c r="GJ230" s="120"/>
      <c r="GT230" s="120"/>
      <c r="HD230" s="120"/>
      <c r="HN230" s="120"/>
      <c r="HX230" s="120"/>
    </row>
    <row xmlns:x14ac="http://schemas.microsoft.com/office/spreadsheetml/2009/9/ac" r="231" s="3" customFormat="true" x14ac:dyDescent="0.25">
      <c r="A231" s="386"/>
      <c r="B231" s="120"/>
      <c r="L231" s="120"/>
      <c r="V231" s="120"/>
      <c r="AF231" s="120"/>
      <c r="AP231" s="120"/>
      <c r="AZ231" s="120"/>
      <c r="BA231" s="120"/>
      <c r="BJ231" s="120"/>
      <c r="BT231" s="120"/>
      <c r="CD231" s="120"/>
      <c r="CN231" s="120"/>
      <c r="CX231" s="120"/>
      <c r="DH231" s="120"/>
      <c r="DR231" s="120"/>
      <c r="EB231" s="120"/>
      <c r="EL231" s="120"/>
      <c r="EV231" s="120"/>
      <c r="FF231" s="120"/>
      <c r="FP231" s="120"/>
      <c r="FZ231" s="120"/>
      <c r="GJ231" s="120"/>
      <c r="GT231" s="120"/>
      <c r="HD231" s="120"/>
      <c r="HN231" s="120"/>
      <c r="HX231" s="120"/>
    </row>
    <row xmlns:x14ac="http://schemas.microsoft.com/office/spreadsheetml/2009/9/ac" r="232" s="3" customFormat="true" x14ac:dyDescent="0.25">
      <c r="A232" s="386"/>
      <c r="B232" s="120"/>
      <c r="L232" s="120"/>
      <c r="V232" s="120"/>
      <c r="AF232" s="120"/>
      <c r="AP232" s="120"/>
      <c r="AZ232" s="120"/>
      <c r="BA232" s="120"/>
      <c r="BJ232" s="120"/>
      <c r="BT232" s="120"/>
      <c r="CD232" s="120"/>
      <c r="CN232" s="120"/>
      <c r="CX232" s="120"/>
      <c r="DH232" s="120"/>
      <c r="DR232" s="120"/>
      <c r="EB232" s="120"/>
      <c r="EL232" s="120"/>
      <c r="EV232" s="120"/>
      <c r="FF232" s="120"/>
      <c r="FP232" s="120"/>
      <c r="FZ232" s="120"/>
      <c r="GJ232" s="120"/>
      <c r="GT232" s="120"/>
      <c r="HD232" s="120"/>
      <c r="HN232" s="120"/>
      <c r="HX232" s="120"/>
    </row>
    <row xmlns:x14ac="http://schemas.microsoft.com/office/spreadsheetml/2009/9/ac" r="233" s="3" customFormat="true" x14ac:dyDescent="0.25">
      <c r="A233" s="386"/>
      <c r="B233" s="120"/>
      <c r="L233" s="120"/>
      <c r="V233" s="120"/>
      <c r="AF233" s="120"/>
      <c r="AP233" s="120"/>
      <c r="AZ233" s="120"/>
      <c r="BA233" s="120"/>
      <c r="BJ233" s="120"/>
      <c r="BT233" s="120"/>
      <c r="CD233" s="120"/>
      <c r="CN233" s="120"/>
      <c r="CX233" s="120"/>
      <c r="DH233" s="120"/>
      <c r="DR233" s="120"/>
      <c r="EB233" s="120"/>
      <c r="EL233" s="120"/>
      <c r="EV233" s="120"/>
      <c r="FF233" s="120"/>
      <c r="FP233" s="120"/>
      <c r="FZ233" s="120"/>
      <c r="GJ233" s="120"/>
      <c r="GT233" s="120"/>
      <c r="HD233" s="120"/>
      <c r="HN233" s="120"/>
      <c r="HX233" s="120"/>
    </row>
    <row xmlns:x14ac="http://schemas.microsoft.com/office/spreadsheetml/2009/9/ac" r="234" s="3" customFormat="true" x14ac:dyDescent="0.25">
      <c r="A234" s="386"/>
      <c r="B234" s="120"/>
      <c r="L234" s="120"/>
      <c r="V234" s="120"/>
      <c r="AF234" s="120"/>
      <c r="AP234" s="120"/>
      <c r="AZ234" s="120"/>
      <c r="BA234" s="120"/>
      <c r="BJ234" s="120"/>
      <c r="BT234" s="120"/>
      <c r="CD234" s="120"/>
      <c r="CN234" s="120"/>
      <c r="CX234" s="120"/>
      <c r="DH234" s="120"/>
      <c r="DR234" s="120"/>
      <c r="EB234" s="120"/>
      <c r="EL234" s="120"/>
      <c r="EV234" s="120"/>
      <c r="FF234" s="120"/>
      <c r="FP234" s="120"/>
      <c r="FZ234" s="120"/>
      <c r="GJ234" s="120"/>
      <c r="GT234" s="120"/>
      <c r="HD234" s="120"/>
      <c r="HN234" s="120"/>
      <c r="HX234" s="120"/>
    </row>
    <row xmlns:x14ac="http://schemas.microsoft.com/office/spreadsheetml/2009/9/ac" r="235" s="3" customFormat="true" x14ac:dyDescent="0.25">
      <c r="A235" s="386"/>
      <c r="B235" s="120"/>
      <c r="L235" s="120"/>
      <c r="V235" s="120"/>
      <c r="AF235" s="120"/>
      <c r="AP235" s="120"/>
      <c r="AZ235" s="120"/>
      <c r="BA235" s="120"/>
      <c r="BJ235" s="120"/>
      <c r="BT235" s="120"/>
      <c r="CD235" s="120"/>
      <c r="CN235" s="120"/>
      <c r="CX235" s="120"/>
      <c r="DH235" s="120"/>
      <c r="DR235" s="120"/>
      <c r="EB235" s="120"/>
      <c r="EL235" s="120"/>
      <c r="EV235" s="120"/>
      <c r="FF235" s="120"/>
      <c r="FP235" s="120"/>
      <c r="FZ235" s="120"/>
      <c r="GJ235" s="120"/>
      <c r="GT235" s="120"/>
      <c r="HD235" s="120"/>
      <c r="HN235" s="120"/>
      <c r="HX235" s="120"/>
    </row>
    <row xmlns:x14ac="http://schemas.microsoft.com/office/spreadsheetml/2009/9/ac" r="236" s="3" customFormat="true" x14ac:dyDescent="0.25">
      <c r="A236" s="386"/>
      <c r="B236" s="120"/>
      <c r="L236" s="120"/>
      <c r="V236" s="120"/>
      <c r="AF236" s="120"/>
      <c r="AP236" s="120"/>
      <c r="AZ236" s="120"/>
      <c r="BA236" s="120"/>
      <c r="BJ236" s="120"/>
      <c r="BT236" s="120"/>
      <c r="CD236" s="120"/>
      <c r="CN236" s="120"/>
      <c r="CX236" s="120"/>
      <c r="DH236" s="120"/>
      <c r="DR236" s="120"/>
      <c r="EB236" s="120"/>
      <c r="EL236" s="120"/>
      <c r="EV236" s="120"/>
      <c r="FF236" s="120"/>
      <c r="FP236" s="120"/>
      <c r="FZ236" s="120"/>
      <c r="GJ236" s="120"/>
      <c r="GT236" s="120"/>
      <c r="HD236" s="120"/>
      <c r="HN236" s="120"/>
      <c r="HX236" s="120"/>
    </row>
    <row xmlns:x14ac="http://schemas.microsoft.com/office/spreadsheetml/2009/9/ac" r="237" s="3" customFormat="true" x14ac:dyDescent="0.25">
      <c r="A237" s="386"/>
      <c r="B237" s="120"/>
      <c r="L237" s="120"/>
      <c r="V237" s="120"/>
      <c r="AF237" s="120"/>
      <c r="AP237" s="120"/>
      <c r="AZ237" s="120"/>
      <c r="BA237" s="120"/>
      <c r="BJ237" s="120"/>
      <c r="BT237" s="120"/>
      <c r="CD237" s="120"/>
      <c r="CN237" s="120"/>
      <c r="CX237" s="120"/>
      <c r="DH237" s="120"/>
      <c r="DR237" s="120"/>
      <c r="EB237" s="120"/>
      <c r="EL237" s="120"/>
      <c r="EV237" s="120"/>
      <c r="FF237" s="120"/>
      <c r="FP237" s="120"/>
      <c r="FZ237" s="120"/>
      <c r="GJ237" s="120"/>
      <c r="GT237" s="120"/>
      <c r="HD237" s="120"/>
      <c r="HN237" s="120"/>
      <c r="HX237" s="120"/>
    </row>
    <row xmlns:x14ac="http://schemas.microsoft.com/office/spreadsheetml/2009/9/ac" r="238" s="3" customFormat="true" x14ac:dyDescent="0.25">
      <c r="A238" s="386"/>
      <c r="B238" s="120"/>
      <c r="L238" s="120"/>
      <c r="V238" s="120"/>
      <c r="AF238" s="120"/>
      <c r="AP238" s="120"/>
      <c r="AZ238" s="120"/>
      <c r="BA238" s="120"/>
      <c r="BJ238" s="120"/>
      <c r="BT238" s="120"/>
      <c r="CD238" s="120"/>
      <c r="CN238" s="120"/>
      <c r="CX238" s="120"/>
      <c r="DH238" s="120"/>
      <c r="DR238" s="120"/>
      <c r="EB238" s="120"/>
      <c r="EL238" s="120"/>
      <c r="EV238" s="120"/>
      <c r="FF238" s="120"/>
      <c r="FP238" s="120"/>
      <c r="FZ238" s="120"/>
      <c r="GJ238" s="120"/>
      <c r="GT238" s="120"/>
      <c r="HD238" s="120"/>
      <c r="HN238" s="120"/>
      <c r="HX238" s="120"/>
    </row>
    <row xmlns:x14ac="http://schemas.microsoft.com/office/spreadsheetml/2009/9/ac" r="239" s="3" customFormat="true" x14ac:dyDescent="0.25">
      <c r="A239" s="386"/>
      <c r="B239" s="120"/>
      <c r="L239" s="120"/>
      <c r="V239" s="120"/>
      <c r="AF239" s="120"/>
      <c r="AP239" s="120"/>
      <c r="AZ239" s="120"/>
      <c r="BA239" s="120"/>
      <c r="BJ239" s="120"/>
      <c r="BT239" s="120"/>
      <c r="CD239" s="120"/>
      <c r="CN239" s="120"/>
      <c r="CX239" s="120"/>
      <c r="DH239" s="120"/>
      <c r="DR239" s="120"/>
      <c r="EB239" s="120"/>
      <c r="EL239" s="120"/>
      <c r="EV239" s="120"/>
      <c r="FF239" s="120"/>
      <c r="FP239" s="120"/>
      <c r="FZ239" s="120"/>
      <c r="GJ239" s="120"/>
      <c r="GT239" s="120"/>
      <c r="HD239" s="120"/>
      <c r="HN239" s="120"/>
      <c r="HX239" s="120"/>
    </row>
    <row xmlns:x14ac="http://schemas.microsoft.com/office/spreadsheetml/2009/9/ac" r="240" s="3" customFormat="true" x14ac:dyDescent="0.25">
      <c r="A240" s="386"/>
      <c r="B240" s="120"/>
      <c r="L240" s="120"/>
      <c r="V240" s="120"/>
      <c r="AF240" s="120"/>
      <c r="AP240" s="120"/>
      <c r="AZ240" s="120"/>
      <c r="BA240" s="120"/>
      <c r="BJ240" s="120"/>
      <c r="BT240" s="120"/>
      <c r="CD240" s="120"/>
      <c r="CN240" s="120"/>
      <c r="CX240" s="120"/>
      <c r="DH240" s="120"/>
      <c r="DR240" s="120"/>
      <c r="EB240" s="120"/>
      <c r="EL240" s="120"/>
      <c r="EV240" s="120"/>
      <c r="FF240" s="120"/>
      <c r="FP240" s="120"/>
      <c r="FZ240" s="120"/>
      <c r="GJ240" s="120"/>
      <c r="GT240" s="120"/>
      <c r="HD240" s="120"/>
      <c r="HN240" s="120"/>
      <c r="HX240" s="120"/>
    </row>
    <row xmlns:x14ac="http://schemas.microsoft.com/office/spreadsheetml/2009/9/ac" r="241" s="3" customFormat="true" x14ac:dyDescent="0.25">
      <c r="A241" s="386"/>
      <c r="B241" s="120"/>
      <c r="L241" s="120"/>
      <c r="V241" s="120"/>
      <c r="AF241" s="120"/>
      <c r="AP241" s="120"/>
      <c r="AZ241" s="120"/>
      <c r="BA241" s="120"/>
      <c r="BJ241" s="120"/>
      <c r="BT241" s="120"/>
      <c r="CD241" s="120"/>
      <c r="CN241" s="120"/>
      <c r="CX241" s="120"/>
      <c r="DH241" s="120"/>
      <c r="DR241" s="120"/>
      <c r="EB241" s="120"/>
      <c r="EL241" s="120"/>
      <c r="EV241" s="120"/>
      <c r="FF241" s="120"/>
      <c r="FP241" s="120"/>
      <c r="FZ241" s="120"/>
      <c r="GJ241" s="120"/>
      <c r="GT241" s="120"/>
      <c r="HD241" s="120"/>
      <c r="HN241" s="120"/>
      <c r="HX241" s="120"/>
    </row>
    <row xmlns:x14ac="http://schemas.microsoft.com/office/spreadsheetml/2009/9/ac" r="242" s="3" customFormat="true" x14ac:dyDescent="0.25">
      <c r="A242" s="386"/>
      <c r="B242" s="120"/>
      <c r="L242" s="120"/>
      <c r="V242" s="120"/>
      <c r="AF242" s="120"/>
      <c r="AP242" s="120"/>
      <c r="AZ242" s="120"/>
      <c r="BA242" s="120"/>
      <c r="BJ242" s="120"/>
      <c r="BT242" s="120"/>
      <c r="CD242" s="120"/>
      <c r="CN242" s="120"/>
      <c r="CX242" s="120"/>
      <c r="DH242" s="120"/>
      <c r="DR242" s="120"/>
      <c r="EB242" s="120"/>
      <c r="EL242" s="120"/>
      <c r="EV242" s="120"/>
      <c r="FF242" s="120"/>
      <c r="FP242" s="120"/>
      <c r="FZ242" s="120"/>
      <c r="GJ242" s="120"/>
      <c r="GT242" s="120"/>
      <c r="HD242" s="120"/>
      <c r="HN242" s="120"/>
      <c r="HX242" s="120"/>
    </row>
    <row xmlns:x14ac="http://schemas.microsoft.com/office/spreadsheetml/2009/9/ac" r="243" s="3" customFormat="true" x14ac:dyDescent="0.25">
      <c r="A243" s="386"/>
      <c r="B243" s="120"/>
      <c r="L243" s="120"/>
      <c r="V243" s="120"/>
      <c r="AF243" s="120"/>
      <c r="AP243" s="120"/>
      <c r="AZ243" s="120"/>
      <c r="BA243" s="120"/>
      <c r="BJ243" s="120"/>
      <c r="BT243" s="120"/>
      <c r="CD243" s="120"/>
      <c r="CN243" s="120"/>
      <c r="CX243" s="120"/>
      <c r="DH243" s="120"/>
      <c r="DR243" s="120"/>
      <c r="EB243" s="120"/>
      <c r="EL243" s="120"/>
      <c r="EV243" s="120"/>
      <c r="FF243" s="120"/>
      <c r="FP243" s="120"/>
      <c r="FZ243" s="120"/>
      <c r="GJ243" s="120"/>
      <c r="GT243" s="120"/>
      <c r="HD243" s="120"/>
      <c r="HN243" s="120"/>
      <c r="HX243" s="120"/>
    </row>
    <row xmlns:x14ac="http://schemas.microsoft.com/office/spreadsheetml/2009/9/ac" r="244" s="3" customFormat="true" x14ac:dyDescent="0.25">
      <c r="A244" s="386"/>
      <c r="B244" s="120"/>
      <c r="L244" s="120"/>
      <c r="V244" s="120"/>
      <c r="AF244" s="120"/>
      <c r="AP244" s="120"/>
      <c r="AZ244" s="120"/>
      <c r="BA244" s="120"/>
      <c r="BJ244" s="120"/>
      <c r="BT244" s="120"/>
      <c r="CD244" s="120"/>
      <c r="CN244" s="120"/>
      <c r="CX244" s="120"/>
      <c r="DH244" s="120"/>
      <c r="DR244" s="120"/>
      <c r="EB244" s="120"/>
      <c r="EL244" s="120"/>
      <c r="EV244" s="120"/>
      <c r="FF244" s="120"/>
      <c r="FP244" s="120"/>
      <c r="FZ244" s="120"/>
      <c r="GJ244" s="120"/>
      <c r="GT244" s="120"/>
      <c r="HD244" s="120"/>
      <c r="HN244" s="120"/>
      <c r="HX244" s="120"/>
    </row>
    <row xmlns:x14ac="http://schemas.microsoft.com/office/spreadsheetml/2009/9/ac" r="245" s="3" customFormat="true" x14ac:dyDescent="0.25">
      <c r="A245" s="386"/>
      <c r="B245" s="120"/>
      <c r="L245" s="120"/>
      <c r="V245" s="120"/>
      <c r="AF245" s="120"/>
      <c r="AP245" s="120"/>
      <c r="AZ245" s="120"/>
      <c r="BA245" s="120"/>
      <c r="BJ245" s="120"/>
      <c r="BT245" s="120"/>
      <c r="CD245" s="120"/>
      <c r="CN245" s="120"/>
      <c r="CX245" s="120"/>
      <c r="DH245" s="120"/>
      <c r="DR245" s="120"/>
      <c r="EB245" s="120"/>
      <c r="EL245" s="120"/>
      <c r="EV245" s="120"/>
      <c r="FF245" s="120"/>
      <c r="FP245" s="120"/>
      <c r="FZ245" s="120"/>
      <c r="GJ245" s="120"/>
      <c r="GT245" s="120"/>
      <c r="HD245" s="120"/>
      <c r="HN245" s="120"/>
      <c r="HX245" s="120"/>
    </row>
    <row xmlns:x14ac="http://schemas.microsoft.com/office/spreadsheetml/2009/9/ac" r="246" s="3" customFormat="true" x14ac:dyDescent="0.25">
      <c r="A246" s="386"/>
      <c r="B246" s="120"/>
      <c r="L246" s="120"/>
      <c r="V246" s="120"/>
      <c r="AF246" s="120"/>
      <c r="AP246" s="120"/>
      <c r="AZ246" s="120"/>
      <c r="BA246" s="120"/>
      <c r="BJ246" s="120"/>
      <c r="BT246" s="120"/>
      <c r="CD246" s="120"/>
      <c r="CN246" s="120"/>
      <c r="CX246" s="120"/>
      <c r="DH246" s="120"/>
      <c r="DR246" s="120"/>
      <c r="EB246" s="120"/>
      <c r="EL246" s="120"/>
      <c r="EV246" s="120"/>
      <c r="FF246" s="120"/>
      <c r="FP246" s="120"/>
      <c r="FZ246" s="120"/>
      <c r="GJ246" s="120"/>
      <c r="GT246" s="120"/>
      <c r="HD246" s="120"/>
      <c r="HN246" s="120"/>
      <c r="HX246" s="120"/>
    </row>
    <row xmlns:x14ac="http://schemas.microsoft.com/office/spreadsheetml/2009/9/ac" r="247" s="3" customFormat="true" x14ac:dyDescent="0.25">
      <c r="A247" s="386"/>
      <c r="B247" s="120"/>
      <c r="L247" s="120"/>
      <c r="V247" s="120"/>
      <c r="AF247" s="120"/>
      <c r="AP247" s="120"/>
      <c r="AZ247" s="120"/>
      <c r="BA247" s="120"/>
      <c r="BJ247" s="120"/>
      <c r="BT247" s="120"/>
      <c r="CD247" s="120"/>
      <c r="CN247" s="120"/>
      <c r="CX247" s="120"/>
      <c r="DH247" s="120"/>
      <c r="DR247" s="120"/>
      <c r="EB247" s="120"/>
      <c r="EL247" s="120"/>
      <c r="EV247" s="120"/>
      <c r="FF247" s="120"/>
      <c r="FP247" s="120"/>
      <c r="FZ247" s="120"/>
      <c r="GJ247" s="120"/>
      <c r="GT247" s="120"/>
      <c r="HD247" s="120"/>
      <c r="HN247" s="120"/>
      <c r="HX247" s="120"/>
    </row>
    <row xmlns:x14ac="http://schemas.microsoft.com/office/spreadsheetml/2009/9/ac" r="248" s="3" customFormat="true" x14ac:dyDescent="0.25">
      <c r="A248" s="386"/>
      <c r="B248" s="120"/>
      <c r="L248" s="120"/>
      <c r="V248" s="120"/>
      <c r="AF248" s="120"/>
      <c r="AP248" s="120"/>
      <c r="AZ248" s="120"/>
      <c r="BA248" s="120"/>
      <c r="BJ248" s="120"/>
      <c r="BT248" s="120"/>
      <c r="CD248" s="120"/>
      <c r="CN248" s="120"/>
      <c r="CX248" s="120"/>
      <c r="DH248" s="120"/>
      <c r="DR248" s="120"/>
      <c r="EB248" s="120"/>
      <c r="EL248" s="120"/>
      <c r="EV248" s="120"/>
      <c r="FF248" s="120"/>
      <c r="FP248" s="120"/>
      <c r="FZ248" s="120"/>
      <c r="GJ248" s="120"/>
      <c r="GT248" s="120"/>
      <c r="HD248" s="120"/>
      <c r="HN248" s="120"/>
      <c r="HX248" s="120"/>
    </row>
    <row xmlns:x14ac="http://schemas.microsoft.com/office/spreadsheetml/2009/9/ac" r="249" s="3" customFormat="true" x14ac:dyDescent="0.25">
      <c r="A249" s="386"/>
      <c r="B249" s="120"/>
      <c r="L249" s="120"/>
      <c r="V249" s="120"/>
      <c r="AF249" s="120"/>
      <c r="AP249" s="120"/>
      <c r="AZ249" s="120"/>
      <c r="BA249" s="120"/>
      <c r="BJ249" s="120"/>
      <c r="BT249" s="120"/>
      <c r="CD249" s="120"/>
      <c r="CN249" s="120"/>
      <c r="CX249" s="120"/>
      <c r="DH249" s="120"/>
      <c r="DR249" s="120"/>
      <c r="EB249" s="120"/>
      <c r="EL249" s="120"/>
      <c r="EV249" s="120"/>
      <c r="FF249" s="120"/>
      <c r="FP249" s="120"/>
      <c r="FZ249" s="120"/>
      <c r="GJ249" s="120"/>
      <c r="GT249" s="120"/>
      <c r="HD249" s="120"/>
      <c r="HN249" s="120"/>
      <c r="HX249" s="120"/>
    </row>
    <row xmlns:x14ac="http://schemas.microsoft.com/office/spreadsheetml/2009/9/ac" r="250" s="3" customFormat="true" x14ac:dyDescent="0.25">
      <c r="A250" s="386"/>
      <c r="B250" s="120"/>
      <c r="L250" s="120"/>
      <c r="V250" s="120"/>
      <c r="AF250" s="120"/>
      <c r="AP250" s="120"/>
      <c r="AZ250" s="120"/>
      <c r="BA250" s="120"/>
      <c r="BJ250" s="120"/>
      <c r="BT250" s="120"/>
      <c r="CD250" s="120"/>
      <c r="CN250" s="120"/>
      <c r="CX250" s="120"/>
      <c r="DH250" s="120"/>
      <c r="DR250" s="120"/>
      <c r="EB250" s="120"/>
      <c r="EL250" s="120"/>
      <c r="EV250" s="120"/>
      <c r="FF250" s="120"/>
      <c r="FP250" s="120"/>
      <c r="FZ250" s="120"/>
      <c r="GJ250" s="120"/>
      <c r="GT250" s="120"/>
      <c r="HD250" s="120"/>
      <c r="HN250" s="120"/>
      <c r="HX250" s="120"/>
    </row>
    <row xmlns:x14ac="http://schemas.microsoft.com/office/spreadsheetml/2009/9/ac" r="251" s="3" customFormat="true" x14ac:dyDescent="0.25">
      <c r="A251" s="386"/>
      <c r="B251" s="120"/>
      <c r="L251" s="120"/>
      <c r="V251" s="120"/>
      <c r="AF251" s="120"/>
      <c r="AP251" s="120"/>
      <c r="AZ251" s="120"/>
      <c r="BA251" s="120"/>
      <c r="BJ251" s="120"/>
      <c r="BT251" s="120"/>
      <c r="CD251" s="120"/>
      <c r="CN251" s="120"/>
      <c r="CX251" s="120"/>
      <c r="DH251" s="120"/>
      <c r="DR251" s="120"/>
      <c r="EB251" s="120"/>
      <c r="EL251" s="120"/>
      <c r="EV251" s="120"/>
      <c r="FF251" s="120"/>
      <c r="FP251" s="120"/>
      <c r="FZ251" s="120"/>
      <c r="GJ251" s="120"/>
      <c r="GT251" s="120"/>
      <c r="HD251" s="120"/>
      <c r="HN251" s="120"/>
      <c r="HX251" s="120"/>
    </row>
    <row xmlns:x14ac="http://schemas.microsoft.com/office/spreadsheetml/2009/9/ac" r="252" s="3" customFormat="true" x14ac:dyDescent="0.25">
      <c r="A252" s="386"/>
      <c r="B252" s="120"/>
      <c r="L252" s="120"/>
      <c r="V252" s="120"/>
      <c r="AF252" s="120"/>
      <c r="AP252" s="120"/>
      <c r="AZ252" s="120"/>
      <c r="BA252" s="120"/>
      <c r="BJ252" s="120"/>
      <c r="BT252" s="120"/>
      <c r="CD252" s="120"/>
      <c r="CN252" s="120"/>
      <c r="CX252" s="120"/>
      <c r="DH252" s="120"/>
      <c r="DR252" s="120"/>
      <c r="EB252" s="120"/>
      <c r="EL252" s="120"/>
      <c r="EV252" s="120"/>
      <c r="FF252" s="120"/>
      <c r="FP252" s="120"/>
      <c r="FZ252" s="120"/>
      <c r="GJ252" s="120"/>
      <c r="GT252" s="120"/>
      <c r="HD252" s="120"/>
      <c r="HN252" s="120"/>
      <c r="HX252" s="120"/>
    </row>
    <row xmlns:x14ac="http://schemas.microsoft.com/office/spreadsheetml/2009/9/ac" r="253" s="3" customFormat="true" x14ac:dyDescent="0.25">
      <c r="A253" s="386"/>
      <c r="B253" s="120"/>
      <c r="L253" s="120"/>
      <c r="V253" s="120"/>
      <c r="AF253" s="120"/>
      <c r="AP253" s="120"/>
      <c r="AZ253" s="120"/>
      <c r="BA253" s="120"/>
      <c r="BJ253" s="120"/>
      <c r="BT253" s="120"/>
      <c r="CD253" s="120"/>
      <c r="CN253" s="120"/>
      <c r="CX253" s="120"/>
      <c r="DH253" s="120"/>
      <c r="DR253" s="120"/>
      <c r="EB253" s="120"/>
      <c r="EL253" s="120"/>
      <c r="EV253" s="120"/>
      <c r="FF253" s="120"/>
      <c r="FP253" s="120"/>
      <c r="FZ253" s="120"/>
      <c r="GJ253" s="120"/>
      <c r="GT253" s="120"/>
      <c r="HD253" s="120"/>
      <c r="HN253" s="120"/>
      <c r="HX253" s="120"/>
    </row>
    <row xmlns:x14ac="http://schemas.microsoft.com/office/spreadsheetml/2009/9/ac" r="254" s="3" customFormat="true" x14ac:dyDescent="0.25">
      <c r="A254" s="386"/>
      <c r="B254" s="120"/>
      <c r="L254" s="120"/>
      <c r="V254" s="120"/>
      <c r="AF254" s="120"/>
      <c r="AP254" s="120"/>
      <c r="AZ254" s="120"/>
      <c r="BA254" s="120"/>
      <c r="BJ254" s="120"/>
      <c r="BT254" s="120"/>
      <c r="CD254" s="120"/>
      <c r="CN254" s="120"/>
      <c r="CX254" s="120"/>
      <c r="DH254" s="120"/>
      <c r="DR254" s="120"/>
      <c r="EB254" s="120"/>
      <c r="EL254" s="120"/>
      <c r="EV254" s="120"/>
      <c r="FF254" s="120"/>
      <c r="FP254" s="120"/>
      <c r="FZ254" s="120"/>
      <c r="GJ254" s="120"/>
      <c r="GT254" s="120"/>
      <c r="HD254" s="120"/>
      <c r="HN254" s="120"/>
      <c r="HX254" s="120"/>
    </row>
    <row xmlns:x14ac="http://schemas.microsoft.com/office/spreadsheetml/2009/9/ac" r="255" s="3" customFormat="true" x14ac:dyDescent="0.25">
      <c r="A255" s="386"/>
      <c r="B255" s="120"/>
      <c r="L255" s="120"/>
      <c r="V255" s="120"/>
      <c r="AF255" s="120"/>
      <c r="AP255" s="120"/>
      <c r="AZ255" s="120"/>
      <c r="BA255" s="120"/>
      <c r="BJ255" s="120"/>
      <c r="BT255" s="120"/>
      <c r="CD255" s="120"/>
      <c r="CN255" s="120"/>
      <c r="CX255" s="120"/>
      <c r="DH255" s="120"/>
      <c r="DR255" s="120"/>
      <c r="EB255" s="120"/>
      <c r="EL255" s="120"/>
      <c r="EV255" s="120"/>
      <c r="FF255" s="120"/>
      <c r="FP255" s="120"/>
      <c r="FZ255" s="120"/>
      <c r="GJ255" s="120"/>
      <c r="GT255" s="120"/>
      <c r="HD255" s="120"/>
      <c r="HN255" s="120"/>
      <c r="HX255" s="120"/>
    </row>
    <row xmlns:x14ac="http://schemas.microsoft.com/office/spreadsheetml/2009/9/ac" r="256" s="3" customFormat="true" x14ac:dyDescent="0.25">
      <c r="A256" s="386"/>
      <c r="B256" s="120"/>
      <c r="L256" s="120"/>
      <c r="V256" s="120"/>
      <c r="AF256" s="120"/>
      <c r="AP256" s="120"/>
      <c r="AZ256" s="120"/>
      <c r="BA256" s="120"/>
      <c r="BJ256" s="120"/>
      <c r="BT256" s="120"/>
      <c r="CD256" s="120"/>
      <c r="CN256" s="120"/>
      <c r="CX256" s="120"/>
      <c r="DH256" s="120"/>
      <c r="DR256" s="120"/>
      <c r="EB256" s="120"/>
      <c r="EL256" s="120"/>
      <c r="EV256" s="120"/>
      <c r="FF256" s="120"/>
      <c r="FP256" s="120"/>
      <c r="FZ256" s="120"/>
      <c r="GJ256" s="120"/>
      <c r="GT256" s="120"/>
      <c r="HD256" s="120"/>
      <c r="HN256" s="120"/>
      <c r="HX256" s="120"/>
    </row>
    <row xmlns:x14ac="http://schemas.microsoft.com/office/spreadsheetml/2009/9/ac" r="257" s="3" customFormat="true" x14ac:dyDescent="0.25">
      <c r="A257" s="386"/>
      <c r="B257" s="120"/>
      <c r="L257" s="120"/>
      <c r="V257" s="120"/>
      <c r="AF257" s="120"/>
      <c r="AP257" s="120"/>
      <c r="AZ257" s="120"/>
      <c r="BA257" s="120"/>
      <c r="BJ257" s="120"/>
      <c r="BT257" s="120"/>
      <c r="CD257" s="120"/>
      <c r="CN257" s="120"/>
      <c r="CX257" s="120"/>
      <c r="DH257" s="120"/>
      <c r="DR257" s="120"/>
      <c r="EB257" s="120"/>
      <c r="EL257" s="120"/>
      <c r="EV257" s="120"/>
      <c r="FF257" s="120"/>
      <c r="FP257" s="120"/>
      <c r="FZ257" s="120"/>
      <c r="GJ257" s="120"/>
      <c r="GT257" s="120"/>
      <c r="HD257" s="120"/>
      <c r="HN257" s="120"/>
      <c r="HX257" s="120"/>
    </row>
    <row xmlns:x14ac="http://schemas.microsoft.com/office/spreadsheetml/2009/9/ac" r="258" s="3" customFormat="true" x14ac:dyDescent="0.25">
      <c r="A258" s="386"/>
      <c r="B258" s="120"/>
      <c r="L258" s="120"/>
      <c r="V258" s="120"/>
      <c r="AF258" s="120"/>
      <c r="AP258" s="120"/>
      <c r="AZ258" s="120"/>
      <c r="BA258" s="120"/>
      <c r="BJ258" s="120"/>
      <c r="BT258" s="120"/>
      <c r="CD258" s="120"/>
      <c r="CN258" s="120"/>
      <c r="CX258" s="120"/>
      <c r="DH258" s="120"/>
      <c r="DR258" s="120"/>
      <c r="EB258" s="120"/>
      <c r="EL258" s="120"/>
      <c r="EV258" s="120"/>
      <c r="FF258" s="120"/>
      <c r="FP258" s="120"/>
      <c r="FZ258" s="120"/>
      <c r="GJ258" s="120"/>
      <c r="GT258" s="120"/>
      <c r="HD258" s="120"/>
      <c r="HN258" s="120"/>
      <c r="HX258" s="120"/>
    </row>
    <row xmlns:x14ac="http://schemas.microsoft.com/office/spreadsheetml/2009/9/ac" r="259" s="3" customFormat="true" x14ac:dyDescent="0.25">
      <c r="A259" s="386"/>
      <c r="B259" s="120"/>
      <c r="L259" s="120"/>
      <c r="V259" s="120"/>
      <c r="AF259" s="120"/>
      <c r="AP259" s="120"/>
      <c r="AZ259" s="120"/>
      <c r="BA259" s="120"/>
      <c r="BJ259" s="120"/>
      <c r="BT259" s="120"/>
      <c r="CD259" s="120"/>
      <c r="CN259" s="120"/>
      <c r="CX259" s="120"/>
      <c r="DH259" s="120"/>
      <c r="DR259" s="120"/>
      <c r="EB259" s="120"/>
      <c r="EL259" s="120"/>
      <c r="EV259" s="120"/>
      <c r="FF259" s="120"/>
      <c r="FP259" s="120"/>
      <c r="FZ259" s="120"/>
      <c r="GJ259" s="120"/>
      <c r="GT259" s="120"/>
      <c r="HD259" s="120"/>
      <c r="HN259" s="120"/>
      <c r="HX259" s="120"/>
    </row>
    <row xmlns:x14ac="http://schemas.microsoft.com/office/spreadsheetml/2009/9/ac" r="260" s="3" customFormat="true" x14ac:dyDescent="0.25">
      <c r="A260" s="386"/>
      <c r="B260" s="120"/>
      <c r="L260" s="120"/>
      <c r="V260" s="120"/>
      <c r="AF260" s="120"/>
      <c r="AP260" s="120"/>
      <c r="AZ260" s="120"/>
      <c r="BA260" s="120"/>
      <c r="BJ260" s="120"/>
      <c r="BT260" s="120"/>
      <c r="CD260" s="120"/>
      <c r="CN260" s="120"/>
      <c r="CX260" s="120"/>
      <c r="DH260" s="120"/>
      <c r="DR260" s="120"/>
      <c r="EB260" s="120"/>
      <c r="EL260" s="120"/>
      <c r="EV260" s="120"/>
      <c r="FF260" s="120"/>
      <c r="FP260" s="120"/>
      <c r="FZ260" s="120"/>
      <c r="GJ260" s="120"/>
      <c r="GT260" s="120"/>
      <c r="HD260" s="120"/>
      <c r="HN260" s="120"/>
      <c r="HX260" s="120"/>
    </row>
    <row xmlns:x14ac="http://schemas.microsoft.com/office/spreadsheetml/2009/9/ac" r="261" s="3" customFormat="true" x14ac:dyDescent="0.25">
      <c r="A261" s="386"/>
      <c r="B261" s="120"/>
      <c r="L261" s="120"/>
      <c r="V261" s="120"/>
      <c r="AF261" s="120"/>
      <c r="AP261" s="120"/>
      <c r="AZ261" s="120"/>
      <c r="BA261" s="120"/>
      <c r="BJ261" s="120"/>
      <c r="BT261" s="120"/>
      <c r="CD261" s="120"/>
      <c r="CN261" s="120"/>
      <c r="CX261" s="120"/>
      <c r="DH261" s="120"/>
      <c r="DR261" s="120"/>
      <c r="EB261" s="120"/>
      <c r="EL261" s="120"/>
      <c r="EV261" s="120"/>
      <c r="FF261" s="120"/>
      <c r="FP261" s="120"/>
      <c r="FZ261" s="120"/>
      <c r="GJ261" s="120"/>
      <c r="GT261" s="120"/>
      <c r="HD261" s="120"/>
      <c r="HN261" s="120"/>
      <c r="HX261" s="120"/>
    </row>
    <row xmlns:x14ac="http://schemas.microsoft.com/office/spreadsheetml/2009/9/ac" r="262" s="3" customFormat="true" x14ac:dyDescent="0.25">
      <c r="A262" s="386"/>
      <c r="B262" s="120"/>
      <c r="L262" s="120"/>
      <c r="V262" s="120"/>
      <c r="AF262" s="120"/>
      <c r="AP262" s="120"/>
      <c r="AZ262" s="120"/>
      <c r="BA262" s="120"/>
      <c r="BJ262" s="120"/>
      <c r="BT262" s="120"/>
      <c r="CD262" s="120"/>
      <c r="CN262" s="120"/>
      <c r="CX262" s="120"/>
      <c r="DH262" s="120"/>
      <c r="DR262" s="120"/>
      <c r="EB262" s="120"/>
      <c r="EL262" s="120"/>
      <c r="EV262" s="120"/>
      <c r="FF262" s="120"/>
      <c r="FP262" s="120"/>
      <c r="FZ262" s="120"/>
      <c r="GJ262" s="120"/>
      <c r="GT262" s="120"/>
      <c r="HD262" s="120"/>
      <c r="HN262" s="120"/>
      <c r="HX262" s="120"/>
    </row>
    <row xmlns:x14ac="http://schemas.microsoft.com/office/spreadsheetml/2009/9/ac" r="263" s="3" customFormat="true" x14ac:dyDescent="0.25">
      <c r="A263" s="386"/>
      <c r="B263" s="120"/>
      <c r="L263" s="120"/>
      <c r="V263" s="120"/>
      <c r="AF263" s="120"/>
      <c r="AP263" s="120"/>
      <c r="AZ263" s="120"/>
      <c r="BA263" s="120"/>
      <c r="BJ263" s="120"/>
      <c r="BT263" s="120"/>
      <c r="CD263" s="120"/>
      <c r="CN263" s="120"/>
      <c r="CX263" s="120"/>
      <c r="DH263" s="120"/>
      <c r="DR263" s="120"/>
      <c r="EB263" s="120"/>
      <c r="EL263" s="120"/>
      <c r="EV263" s="120"/>
      <c r="FF263" s="120"/>
      <c r="FP263" s="120"/>
      <c r="FZ263" s="120"/>
      <c r="GJ263" s="120"/>
      <c r="GT263" s="120"/>
      <c r="HD263" s="120"/>
      <c r="HN263" s="120"/>
      <c r="HX263" s="120"/>
    </row>
    <row xmlns:x14ac="http://schemas.microsoft.com/office/spreadsheetml/2009/9/ac" r="264" s="3" customFormat="true" x14ac:dyDescent="0.25">
      <c r="A264" s="386"/>
      <c r="B264" s="120"/>
      <c r="L264" s="120"/>
      <c r="V264" s="120"/>
      <c r="AF264" s="120"/>
      <c r="AP264" s="120"/>
      <c r="AZ264" s="120"/>
      <c r="BA264" s="120"/>
      <c r="BJ264" s="120"/>
      <c r="BT264" s="120"/>
      <c r="CD264" s="120"/>
      <c r="CN264" s="120"/>
      <c r="CX264" s="120"/>
      <c r="DH264" s="120"/>
      <c r="DR264" s="120"/>
      <c r="EB264" s="120"/>
      <c r="EL264" s="120"/>
      <c r="EV264" s="120"/>
      <c r="FF264" s="120"/>
      <c r="FP264" s="120"/>
      <c r="FZ264" s="120"/>
      <c r="GJ264" s="120"/>
      <c r="GT264" s="120"/>
      <c r="HD264" s="120"/>
      <c r="HN264" s="120"/>
      <c r="HX264" s="120"/>
    </row>
    <row xmlns:x14ac="http://schemas.microsoft.com/office/spreadsheetml/2009/9/ac" r="265" s="3" customFormat="true" x14ac:dyDescent="0.25">
      <c r="A265" s="386"/>
      <c r="B265" s="120"/>
      <c r="L265" s="120"/>
      <c r="V265" s="120"/>
      <c r="AF265" s="120"/>
      <c r="AP265" s="120"/>
      <c r="AZ265" s="120"/>
      <c r="BA265" s="120"/>
      <c r="BJ265" s="120"/>
      <c r="BT265" s="120"/>
      <c r="CD265" s="120"/>
      <c r="CN265" s="120"/>
      <c r="CX265" s="120"/>
      <c r="DH265" s="120"/>
      <c r="DR265" s="120"/>
      <c r="EB265" s="120"/>
      <c r="EL265" s="120"/>
      <c r="EV265" s="120"/>
      <c r="FF265" s="120"/>
      <c r="FP265" s="120"/>
      <c r="FZ265" s="120"/>
      <c r="GJ265" s="120"/>
      <c r="GT265" s="120"/>
      <c r="HD265" s="120"/>
      <c r="HN265" s="120"/>
      <c r="HX265" s="120"/>
    </row>
    <row xmlns:x14ac="http://schemas.microsoft.com/office/spreadsheetml/2009/9/ac" r="266" s="3" customFormat="true" x14ac:dyDescent="0.25">
      <c r="A266" s="386"/>
      <c r="B266" s="120"/>
      <c r="L266" s="120"/>
      <c r="V266" s="120"/>
      <c r="AF266" s="120"/>
      <c r="AP266" s="120"/>
      <c r="AZ266" s="120"/>
      <c r="BA266" s="120"/>
      <c r="BJ266" s="120"/>
      <c r="BT266" s="120"/>
      <c r="CD266" s="120"/>
      <c r="CN266" s="120"/>
      <c r="CX266" s="120"/>
      <c r="DH266" s="120"/>
      <c r="DR266" s="120"/>
      <c r="EB266" s="120"/>
      <c r="EL266" s="120"/>
      <c r="EV266" s="120"/>
      <c r="FF266" s="120"/>
      <c r="FP266" s="120"/>
      <c r="FZ266" s="120"/>
      <c r="GJ266" s="120"/>
      <c r="GT266" s="120"/>
      <c r="HD266" s="120"/>
      <c r="HN266" s="120"/>
      <c r="HX266" s="120"/>
    </row>
    <row xmlns:x14ac="http://schemas.microsoft.com/office/spreadsheetml/2009/9/ac" r="267" s="3" customFormat="true" x14ac:dyDescent="0.25">
      <c r="A267" s="386"/>
      <c r="B267" s="120"/>
      <c r="L267" s="120"/>
      <c r="V267" s="120"/>
      <c r="AF267" s="120"/>
      <c r="AP267" s="120"/>
      <c r="AZ267" s="120"/>
      <c r="BA267" s="120"/>
      <c r="BJ267" s="120"/>
      <c r="BT267" s="120"/>
      <c r="CD267" s="120"/>
      <c r="CN267" s="120"/>
      <c r="CX267" s="120"/>
      <c r="DH267" s="120"/>
      <c r="DR267" s="120"/>
      <c r="EB267" s="120"/>
      <c r="EL267" s="120"/>
      <c r="EV267" s="120"/>
      <c r="FF267" s="120"/>
      <c r="FP267" s="120"/>
      <c r="FZ267" s="120"/>
      <c r="GJ267" s="120"/>
      <c r="GT267" s="120"/>
      <c r="HD267" s="120"/>
      <c r="HN267" s="120"/>
      <c r="HX267" s="120"/>
    </row>
    <row xmlns:x14ac="http://schemas.microsoft.com/office/spreadsheetml/2009/9/ac" r="268" s="3" customFormat="true" x14ac:dyDescent="0.25">
      <c r="A268" s="386"/>
      <c r="B268" s="120"/>
      <c r="L268" s="120"/>
      <c r="V268" s="120"/>
      <c r="AF268" s="120"/>
      <c r="AP268" s="120"/>
      <c r="AZ268" s="120"/>
      <c r="BA268" s="120"/>
      <c r="BJ268" s="120"/>
      <c r="BT268" s="120"/>
      <c r="CD268" s="120"/>
      <c r="CN268" s="120"/>
      <c r="CX268" s="120"/>
      <c r="DH268" s="120"/>
      <c r="DR268" s="120"/>
      <c r="EB268" s="120"/>
      <c r="EL268" s="120"/>
      <c r="EV268" s="120"/>
      <c r="FF268" s="120"/>
      <c r="FP268" s="120"/>
      <c r="FZ268" s="120"/>
      <c r="GJ268" s="120"/>
      <c r="GT268" s="120"/>
      <c r="HD268" s="120"/>
      <c r="HN268" s="120"/>
      <c r="HX268" s="120"/>
    </row>
    <row xmlns:x14ac="http://schemas.microsoft.com/office/spreadsheetml/2009/9/ac" r="269" s="3" customFormat="true" x14ac:dyDescent="0.25">
      <c r="A269" s="386"/>
      <c r="B269" s="120"/>
      <c r="L269" s="120"/>
      <c r="V269" s="120"/>
      <c r="AF269" s="120"/>
      <c r="AP269" s="120"/>
      <c r="AZ269" s="120"/>
      <c r="BA269" s="120"/>
      <c r="BJ269" s="120"/>
      <c r="BT269" s="120"/>
      <c r="CD269" s="120"/>
      <c r="CN269" s="120"/>
      <c r="CX269" s="120"/>
      <c r="DH269" s="120"/>
      <c r="DR269" s="120"/>
      <c r="EB269" s="120"/>
      <c r="EL269" s="120"/>
      <c r="EV269" s="120"/>
      <c r="FF269" s="120"/>
      <c r="FP269" s="120"/>
      <c r="FZ269" s="120"/>
      <c r="GJ269" s="120"/>
      <c r="GT269" s="120"/>
      <c r="HD269" s="120"/>
      <c r="HN269" s="120"/>
      <c r="HX269" s="120"/>
    </row>
    <row xmlns:x14ac="http://schemas.microsoft.com/office/spreadsheetml/2009/9/ac" r="270" s="3" customFormat="true" x14ac:dyDescent="0.25">
      <c r="A270" s="386"/>
      <c r="B270" s="120"/>
      <c r="L270" s="120"/>
      <c r="V270" s="120"/>
      <c r="AF270" s="120"/>
      <c r="AP270" s="120"/>
      <c r="AZ270" s="120"/>
      <c r="BA270" s="120"/>
      <c r="BJ270" s="120"/>
      <c r="BT270" s="120"/>
      <c r="CD270" s="120"/>
      <c r="CN270" s="120"/>
      <c r="CX270" s="120"/>
      <c r="DH270" s="120"/>
      <c r="DR270" s="120"/>
      <c r="EB270" s="120"/>
      <c r="EL270" s="120"/>
      <c r="EV270" s="120"/>
      <c r="FF270" s="120"/>
      <c r="FP270" s="120"/>
      <c r="FZ270" s="120"/>
      <c r="GJ270" s="120"/>
      <c r="GT270" s="120"/>
      <c r="HD270" s="120"/>
      <c r="HN270" s="120"/>
      <c r="HX270" s="120"/>
    </row>
    <row xmlns:x14ac="http://schemas.microsoft.com/office/spreadsheetml/2009/9/ac" r="271" s="3" customFormat="true" x14ac:dyDescent="0.25">
      <c r="A271" s="386"/>
      <c r="B271" s="120"/>
      <c r="L271" s="120"/>
      <c r="V271" s="120"/>
      <c r="AF271" s="120"/>
      <c r="AP271" s="120"/>
      <c r="AZ271" s="120"/>
      <c r="BA271" s="120"/>
      <c r="BJ271" s="120"/>
      <c r="BT271" s="120"/>
      <c r="CD271" s="120"/>
      <c r="CN271" s="120"/>
      <c r="CX271" s="120"/>
      <c r="DH271" s="120"/>
      <c r="DR271" s="120"/>
      <c r="EB271" s="120"/>
      <c r="EL271" s="120"/>
      <c r="EV271" s="120"/>
      <c r="FF271" s="120"/>
      <c r="FP271" s="120"/>
      <c r="FZ271" s="120"/>
      <c r="GJ271" s="120"/>
      <c r="GT271" s="120"/>
      <c r="HD271" s="120"/>
      <c r="HN271" s="120"/>
      <c r="HX271" s="120"/>
    </row>
    <row xmlns:x14ac="http://schemas.microsoft.com/office/spreadsheetml/2009/9/ac" r="272" s="3" customFormat="true" x14ac:dyDescent="0.25">
      <c r="A272" s="386"/>
      <c r="B272" s="120"/>
      <c r="L272" s="120"/>
      <c r="V272" s="120"/>
      <c r="AF272" s="120"/>
      <c r="AP272" s="120"/>
      <c r="AZ272" s="120"/>
      <c r="BA272" s="120"/>
      <c r="BJ272" s="120"/>
      <c r="BT272" s="120"/>
      <c r="CD272" s="120"/>
      <c r="CN272" s="120"/>
      <c r="CX272" s="120"/>
      <c r="DH272" s="120"/>
      <c r="DR272" s="120"/>
      <c r="EB272" s="120"/>
      <c r="EL272" s="120"/>
      <c r="EV272" s="120"/>
      <c r="FF272" s="120"/>
      <c r="FP272" s="120"/>
      <c r="FZ272" s="120"/>
      <c r="GJ272" s="120"/>
      <c r="GT272" s="120"/>
      <c r="HD272" s="120"/>
      <c r="HN272" s="120"/>
      <c r="HX272" s="120"/>
    </row>
    <row xmlns:x14ac="http://schemas.microsoft.com/office/spreadsheetml/2009/9/ac" r="273" s="3" customFormat="true" x14ac:dyDescent="0.25">
      <c r="A273" s="386"/>
      <c r="B273" s="120"/>
      <c r="L273" s="120"/>
      <c r="V273" s="120"/>
      <c r="AF273" s="120"/>
      <c r="AP273" s="120"/>
      <c r="AZ273" s="120"/>
      <c r="BA273" s="120"/>
      <c r="BJ273" s="120"/>
      <c r="BT273" s="120"/>
      <c r="CD273" s="120"/>
      <c r="CN273" s="120"/>
      <c r="CX273" s="120"/>
      <c r="DH273" s="120"/>
      <c r="DR273" s="120"/>
      <c r="EB273" s="120"/>
      <c r="EL273" s="120"/>
      <c r="EV273" s="120"/>
      <c r="FF273" s="120"/>
      <c r="FP273" s="120"/>
      <c r="FZ273" s="120"/>
      <c r="GJ273" s="120"/>
      <c r="GT273" s="120"/>
      <c r="HD273" s="120"/>
      <c r="HN273" s="120"/>
      <c r="HX273" s="120"/>
    </row>
    <row xmlns:x14ac="http://schemas.microsoft.com/office/spreadsheetml/2009/9/ac" r="274" s="3" customFormat="true" x14ac:dyDescent="0.25">
      <c r="A274" s="386"/>
      <c r="B274" s="120"/>
      <c r="L274" s="120"/>
      <c r="V274" s="120"/>
      <c r="AF274" s="120"/>
      <c r="AP274" s="120"/>
      <c r="AZ274" s="120"/>
      <c r="BA274" s="120"/>
      <c r="BJ274" s="120"/>
      <c r="BT274" s="120"/>
      <c r="CD274" s="120"/>
      <c r="CN274" s="120"/>
      <c r="CX274" s="120"/>
      <c r="DH274" s="120"/>
      <c r="DR274" s="120"/>
      <c r="EB274" s="120"/>
      <c r="EL274" s="120"/>
      <c r="EV274" s="120"/>
      <c r="FF274" s="120"/>
      <c r="FP274" s="120"/>
      <c r="FZ274" s="120"/>
      <c r="GJ274" s="120"/>
      <c r="GT274" s="120"/>
      <c r="HD274" s="120"/>
      <c r="HN274" s="120"/>
      <c r="HX274" s="120"/>
    </row>
    <row xmlns:x14ac="http://schemas.microsoft.com/office/spreadsheetml/2009/9/ac" r="275" s="3" customFormat="true" x14ac:dyDescent="0.25">
      <c r="A275" s="386"/>
      <c r="B275" s="120"/>
      <c r="L275" s="120"/>
      <c r="V275" s="120"/>
      <c r="AF275" s="120"/>
      <c r="AP275" s="120"/>
      <c r="AZ275" s="120"/>
      <c r="BA275" s="120"/>
      <c r="BJ275" s="120"/>
      <c r="BT275" s="120"/>
      <c r="CD275" s="120"/>
      <c r="CN275" s="120"/>
      <c r="CX275" s="120"/>
      <c r="DH275" s="120"/>
      <c r="DR275" s="120"/>
      <c r="EB275" s="120"/>
      <c r="EL275" s="120"/>
      <c r="EV275" s="120"/>
      <c r="FF275" s="120"/>
      <c r="FP275" s="120"/>
      <c r="FZ275" s="120"/>
      <c r="GJ275" s="120"/>
      <c r="GT275" s="120"/>
      <c r="HD275" s="120"/>
      <c r="HN275" s="120"/>
      <c r="HX275" s="120"/>
    </row>
    <row xmlns:x14ac="http://schemas.microsoft.com/office/spreadsheetml/2009/9/ac" r="276" s="3" customFormat="true" x14ac:dyDescent="0.25">
      <c r="A276" s="386"/>
      <c r="B276" s="120"/>
      <c r="L276" s="120"/>
      <c r="V276" s="120"/>
      <c r="AF276" s="120"/>
      <c r="AP276" s="120"/>
      <c r="AZ276" s="120"/>
      <c r="BA276" s="120"/>
      <c r="BJ276" s="120"/>
      <c r="BT276" s="120"/>
      <c r="CD276" s="120"/>
      <c r="CN276" s="120"/>
      <c r="CX276" s="120"/>
      <c r="DH276" s="120"/>
      <c r="DR276" s="120"/>
      <c r="EB276" s="120"/>
      <c r="EL276" s="120"/>
      <c r="EV276" s="120"/>
      <c r="FF276" s="120"/>
      <c r="FP276" s="120"/>
      <c r="FZ276" s="120"/>
      <c r="GJ276" s="120"/>
      <c r="GT276" s="120"/>
      <c r="HD276" s="120"/>
      <c r="HN276" s="120"/>
      <c r="HX276" s="120"/>
    </row>
    <row xmlns:x14ac="http://schemas.microsoft.com/office/spreadsheetml/2009/9/ac" r="277" s="3" customFormat="true" x14ac:dyDescent="0.25">
      <c r="A277" s="386"/>
      <c r="B277" s="120"/>
      <c r="L277" s="120"/>
      <c r="V277" s="120"/>
      <c r="AF277" s="120"/>
      <c r="AP277" s="120"/>
      <c r="AZ277" s="120"/>
      <c r="BA277" s="120"/>
      <c r="BJ277" s="120"/>
      <c r="BT277" s="120"/>
      <c r="CD277" s="120"/>
      <c r="CN277" s="120"/>
      <c r="CX277" s="120"/>
      <c r="DH277" s="120"/>
      <c r="DR277" s="120"/>
      <c r="EB277" s="120"/>
      <c r="EL277" s="120"/>
      <c r="EV277" s="120"/>
      <c r="FF277" s="120"/>
      <c r="FP277" s="120"/>
      <c r="FZ277" s="120"/>
      <c r="GJ277" s="120"/>
      <c r="GT277" s="120"/>
      <c r="HD277" s="120"/>
      <c r="HN277" s="120"/>
      <c r="HX277" s="120"/>
    </row>
    <row xmlns:x14ac="http://schemas.microsoft.com/office/spreadsheetml/2009/9/ac" r="278" s="3" customFormat="true" x14ac:dyDescent="0.25">
      <c r="A278" s="386"/>
      <c r="B278" s="120"/>
      <c r="L278" s="120"/>
      <c r="V278" s="120"/>
      <c r="AF278" s="120"/>
      <c r="AP278" s="120"/>
      <c r="AZ278" s="120"/>
      <c r="BA278" s="120"/>
      <c r="BJ278" s="120"/>
      <c r="BT278" s="120"/>
      <c r="CD278" s="120"/>
      <c r="CN278" s="120"/>
      <c r="CX278" s="120"/>
      <c r="DH278" s="120"/>
      <c r="DR278" s="120"/>
      <c r="EB278" s="120"/>
      <c r="EL278" s="120"/>
      <c r="EV278" s="120"/>
      <c r="FF278" s="120"/>
      <c r="FP278" s="120"/>
      <c r="FZ278" s="120"/>
      <c r="GJ278" s="120"/>
      <c r="GT278" s="120"/>
      <c r="HD278" s="120"/>
      <c r="HN278" s="120"/>
      <c r="HX278" s="120"/>
    </row>
    <row xmlns:x14ac="http://schemas.microsoft.com/office/spreadsheetml/2009/9/ac" r="279" s="3" customFormat="true" x14ac:dyDescent="0.25">
      <c r="A279" s="386"/>
      <c r="B279" s="120"/>
      <c r="L279" s="120"/>
      <c r="V279" s="120"/>
      <c r="AF279" s="120"/>
      <c r="AP279" s="120"/>
      <c r="AZ279" s="120"/>
      <c r="BA279" s="120"/>
      <c r="BJ279" s="120"/>
      <c r="BT279" s="120"/>
      <c r="CD279" s="120"/>
      <c r="CN279" s="120"/>
      <c r="CX279" s="120"/>
      <c r="DH279" s="120"/>
      <c r="DR279" s="120"/>
      <c r="EB279" s="120"/>
      <c r="EL279" s="120"/>
      <c r="EV279" s="120"/>
      <c r="FF279" s="120"/>
      <c r="FP279" s="120"/>
      <c r="FZ279" s="120"/>
      <c r="GJ279" s="120"/>
      <c r="GT279" s="120"/>
      <c r="HD279" s="120"/>
      <c r="HN279" s="120"/>
      <c r="HX279" s="120"/>
    </row>
    <row xmlns:x14ac="http://schemas.microsoft.com/office/spreadsheetml/2009/9/ac" r="280" s="3" customFormat="true" x14ac:dyDescent="0.25">
      <c r="A280" s="386"/>
      <c r="B280" s="120"/>
      <c r="L280" s="120"/>
      <c r="V280" s="120"/>
      <c r="AF280" s="120"/>
      <c r="AP280" s="120"/>
      <c r="AZ280" s="120"/>
      <c r="BA280" s="120"/>
      <c r="BJ280" s="120"/>
      <c r="BT280" s="120"/>
      <c r="CD280" s="120"/>
      <c r="CN280" s="120"/>
      <c r="CX280" s="120"/>
      <c r="DH280" s="120"/>
      <c r="DR280" s="120"/>
      <c r="EB280" s="120"/>
      <c r="EL280" s="120"/>
      <c r="EV280" s="120"/>
      <c r="FF280" s="120"/>
      <c r="FP280" s="120"/>
      <c r="FZ280" s="120"/>
      <c r="GJ280" s="120"/>
      <c r="GT280" s="120"/>
      <c r="HD280" s="120"/>
      <c r="HN280" s="120"/>
      <c r="HX280" s="120"/>
    </row>
    <row xmlns:x14ac="http://schemas.microsoft.com/office/spreadsheetml/2009/9/ac" r="281" s="3" customFormat="true" x14ac:dyDescent="0.25">
      <c r="A281" s="386"/>
      <c r="B281" s="120"/>
      <c r="L281" s="120"/>
      <c r="V281" s="120"/>
      <c r="AF281" s="120"/>
      <c r="AP281" s="120"/>
      <c r="AZ281" s="120"/>
      <c r="BA281" s="120"/>
      <c r="BJ281" s="120"/>
      <c r="BT281" s="120"/>
      <c r="CD281" s="120"/>
      <c r="CN281" s="120"/>
      <c r="CX281" s="120"/>
      <c r="DH281" s="120"/>
      <c r="DR281" s="120"/>
      <c r="EB281" s="120"/>
      <c r="EL281" s="120"/>
      <c r="EV281" s="120"/>
      <c r="FF281" s="120"/>
      <c r="FP281" s="120"/>
      <c r="FZ281" s="120"/>
      <c r="GJ281" s="120"/>
      <c r="GT281" s="120"/>
      <c r="HD281" s="120"/>
      <c r="HN281" s="120"/>
      <c r="HX281" s="120"/>
    </row>
    <row xmlns:x14ac="http://schemas.microsoft.com/office/spreadsheetml/2009/9/ac" r="282" s="3" customFormat="true" x14ac:dyDescent="0.25">
      <c r="A282" s="386"/>
      <c r="B282" s="120"/>
      <c r="L282" s="120"/>
      <c r="V282" s="120"/>
      <c r="AF282" s="120"/>
      <c r="AP282" s="120"/>
      <c r="AZ282" s="120"/>
      <c r="BA282" s="120"/>
      <c r="BJ282" s="120"/>
      <c r="BT282" s="120"/>
      <c r="CD282" s="120"/>
      <c r="CN282" s="120"/>
      <c r="CX282" s="120"/>
      <c r="DH282" s="120"/>
      <c r="DR282" s="120"/>
      <c r="EB282" s="120"/>
      <c r="EL282" s="120"/>
      <c r="EV282" s="120"/>
      <c r="FF282" s="120"/>
      <c r="FP282" s="120"/>
      <c r="FZ282" s="120"/>
      <c r="GJ282" s="120"/>
      <c r="GT282" s="120"/>
      <c r="HD282" s="120"/>
      <c r="HN282" s="120"/>
      <c r="HX282" s="120"/>
    </row>
    <row xmlns:x14ac="http://schemas.microsoft.com/office/spreadsheetml/2009/9/ac" r="283" s="3" customFormat="true" x14ac:dyDescent="0.25">
      <c r="A283" s="386"/>
      <c r="B283" s="120"/>
      <c r="L283" s="120"/>
      <c r="V283" s="120"/>
      <c r="AF283" s="120"/>
      <c r="AP283" s="120"/>
      <c r="AZ283" s="120"/>
      <c r="BA283" s="120"/>
      <c r="BJ283" s="120"/>
      <c r="BT283" s="120"/>
      <c r="CD283" s="120"/>
      <c r="CN283" s="120"/>
      <c r="CX283" s="120"/>
      <c r="DH283" s="120"/>
      <c r="DR283" s="120"/>
      <c r="EB283" s="120"/>
      <c r="EL283" s="120"/>
      <c r="EV283" s="120"/>
      <c r="FF283" s="120"/>
      <c r="FP283" s="120"/>
      <c r="FZ283" s="120"/>
      <c r="GJ283" s="120"/>
      <c r="GT283" s="120"/>
      <c r="HD283" s="120"/>
      <c r="HN283" s="120"/>
      <c r="HX283" s="120"/>
    </row>
    <row xmlns:x14ac="http://schemas.microsoft.com/office/spreadsheetml/2009/9/ac" r="284" s="3" customFormat="true" x14ac:dyDescent="0.25">
      <c r="A284" s="386"/>
      <c r="B284" s="120"/>
      <c r="L284" s="120"/>
      <c r="V284" s="120"/>
      <c r="AF284" s="120"/>
      <c r="AP284" s="120"/>
      <c r="AZ284" s="120"/>
      <c r="BA284" s="120"/>
      <c r="BJ284" s="120"/>
      <c r="BT284" s="120"/>
      <c r="CD284" s="120"/>
      <c r="CN284" s="120"/>
      <c r="CX284" s="120"/>
      <c r="DH284" s="120"/>
      <c r="DR284" s="120"/>
      <c r="EB284" s="120"/>
      <c r="EL284" s="120"/>
      <c r="EV284" s="120"/>
      <c r="FF284" s="120"/>
      <c r="FP284" s="120"/>
      <c r="FZ284" s="120"/>
      <c r="GJ284" s="120"/>
      <c r="GT284" s="120"/>
      <c r="HD284" s="120"/>
      <c r="HN284" s="120"/>
      <c r="HX284" s="120"/>
    </row>
    <row xmlns:x14ac="http://schemas.microsoft.com/office/spreadsheetml/2009/9/ac" r="285" s="3" customFormat="true" x14ac:dyDescent="0.25">
      <c r="A285" s="386"/>
      <c r="B285" s="120"/>
      <c r="L285" s="120"/>
      <c r="V285" s="120"/>
      <c r="AF285" s="120"/>
      <c r="AP285" s="120"/>
      <c r="AZ285" s="120"/>
      <c r="BA285" s="120"/>
      <c r="BJ285" s="120"/>
      <c r="BT285" s="120"/>
      <c r="CD285" s="120"/>
      <c r="CN285" s="120"/>
      <c r="CX285" s="120"/>
      <c r="DH285" s="120"/>
      <c r="DR285" s="120"/>
      <c r="EB285" s="120"/>
      <c r="EL285" s="120"/>
      <c r="EV285" s="120"/>
      <c r="FF285" s="120"/>
      <c r="FP285" s="120"/>
      <c r="FZ285" s="120"/>
      <c r="GJ285" s="120"/>
      <c r="GT285" s="120"/>
      <c r="HD285" s="120"/>
      <c r="HN285" s="120"/>
      <c r="HX285" s="120"/>
    </row>
    <row xmlns:x14ac="http://schemas.microsoft.com/office/spreadsheetml/2009/9/ac" r="286" s="3" customFormat="true" x14ac:dyDescent="0.25">
      <c r="A286" s="386"/>
      <c r="B286" s="120"/>
      <c r="L286" s="120"/>
      <c r="V286" s="120"/>
      <c r="AF286" s="120"/>
      <c r="AP286" s="120"/>
      <c r="AZ286" s="120"/>
      <c r="BA286" s="120"/>
      <c r="BJ286" s="120"/>
      <c r="BT286" s="120"/>
      <c r="CD286" s="120"/>
      <c r="CN286" s="120"/>
      <c r="CX286" s="120"/>
      <c r="DH286" s="120"/>
      <c r="DR286" s="120"/>
      <c r="EB286" s="120"/>
      <c r="EL286" s="120"/>
      <c r="EV286" s="120"/>
      <c r="FF286" s="120"/>
      <c r="FP286" s="120"/>
      <c r="FZ286" s="120"/>
      <c r="GJ286" s="120"/>
      <c r="GT286" s="120"/>
      <c r="HD286" s="120"/>
      <c r="HN286" s="120"/>
      <c r="HX286" s="120"/>
    </row>
    <row xmlns:x14ac="http://schemas.microsoft.com/office/spreadsheetml/2009/9/ac" r="287" s="3" customFormat="true" x14ac:dyDescent="0.25">
      <c r="A287" s="386"/>
      <c r="B287" s="120"/>
      <c r="L287" s="120"/>
      <c r="V287" s="120"/>
      <c r="AF287" s="120"/>
      <c r="AP287" s="120"/>
      <c r="AZ287" s="120"/>
      <c r="BA287" s="120"/>
      <c r="BJ287" s="120"/>
      <c r="BT287" s="120"/>
      <c r="CD287" s="120"/>
      <c r="CN287" s="120"/>
      <c r="CX287" s="120"/>
      <c r="DH287" s="120"/>
      <c r="DR287" s="120"/>
      <c r="EB287" s="120"/>
      <c r="EL287" s="120"/>
      <c r="EV287" s="120"/>
      <c r="FF287" s="120"/>
      <c r="FP287" s="120"/>
      <c r="FZ287" s="120"/>
      <c r="GJ287" s="120"/>
      <c r="GT287" s="120"/>
      <c r="HD287" s="120"/>
      <c r="HN287" s="120"/>
      <c r="HX287" s="120"/>
    </row>
    <row xmlns:x14ac="http://schemas.microsoft.com/office/spreadsheetml/2009/9/ac" r="288" s="3" customFormat="true" x14ac:dyDescent="0.25">
      <c r="A288" s="386"/>
      <c r="B288" s="120"/>
      <c r="L288" s="120"/>
      <c r="V288" s="120"/>
      <c r="AF288" s="120"/>
      <c r="AP288" s="120"/>
      <c r="AZ288" s="120"/>
      <c r="BA288" s="120"/>
      <c r="BJ288" s="120"/>
      <c r="BT288" s="120"/>
      <c r="CD288" s="120"/>
      <c r="CN288" s="120"/>
      <c r="CX288" s="120"/>
      <c r="DH288" s="120"/>
      <c r="DR288" s="120"/>
      <c r="EB288" s="120"/>
      <c r="EL288" s="120"/>
      <c r="EV288" s="120"/>
      <c r="FF288" s="120"/>
      <c r="FP288" s="120"/>
      <c r="FZ288" s="120"/>
      <c r="GJ288" s="120"/>
      <c r="GT288" s="120"/>
      <c r="HD288" s="120"/>
      <c r="HN288" s="120"/>
      <c r="HX288" s="120"/>
    </row>
    <row xmlns:x14ac="http://schemas.microsoft.com/office/spreadsheetml/2009/9/ac" r="289" s="3" customFormat="true" x14ac:dyDescent="0.25">
      <c r="A289" s="386"/>
      <c r="B289" s="120"/>
      <c r="L289" s="120"/>
      <c r="V289" s="120"/>
      <c r="AF289" s="120"/>
      <c r="AP289" s="120"/>
      <c r="AZ289" s="120"/>
      <c r="BA289" s="120"/>
      <c r="BJ289" s="120"/>
      <c r="BT289" s="120"/>
      <c r="CD289" s="120"/>
      <c r="CN289" s="120"/>
      <c r="CX289" s="120"/>
      <c r="DH289" s="120"/>
      <c r="DR289" s="120"/>
      <c r="EB289" s="120"/>
      <c r="EL289" s="120"/>
      <c r="EV289" s="120"/>
      <c r="FF289" s="120"/>
      <c r="FP289" s="120"/>
      <c r="FZ289" s="120"/>
      <c r="GJ289" s="120"/>
      <c r="GT289" s="120"/>
      <c r="HD289" s="120"/>
      <c r="HN289" s="120"/>
      <c r="HX289" s="120"/>
    </row>
    <row xmlns:x14ac="http://schemas.microsoft.com/office/spreadsheetml/2009/9/ac" r="290" s="3" customFormat="true" x14ac:dyDescent="0.25">
      <c r="A290" s="386"/>
      <c r="B290" s="120"/>
      <c r="L290" s="120"/>
      <c r="V290" s="120"/>
      <c r="AF290" s="120"/>
      <c r="AP290" s="120"/>
      <c r="AZ290" s="120"/>
      <c r="BA290" s="120"/>
      <c r="BJ290" s="120"/>
      <c r="BT290" s="120"/>
      <c r="CD290" s="120"/>
      <c r="CN290" s="120"/>
      <c r="CX290" s="120"/>
      <c r="DH290" s="120"/>
      <c r="DR290" s="120"/>
      <c r="EB290" s="120"/>
      <c r="EL290" s="120"/>
      <c r="EV290" s="120"/>
      <c r="FF290" s="120"/>
      <c r="FP290" s="120"/>
      <c r="FZ290" s="120"/>
      <c r="GJ290" s="120"/>
      <c r="GT290" s="120"/>
      <c r="HD290" s="120"/>
      <c r="HN290" s="120"/>
      <c r="HX290" s="120"/>
    </row>
    <row xmlns:x14ac="http://schemas.microsoft.com/office/spreadsheetml/2009/9/ac" r="291" s="3" customFormat="true" x14ac:dyDescent="0.25">
      <c r="A291" s="386"/>
      <c r="B291" s="120"/>
      <c r="L291" s="120"/>
      <c r="V291" s="120"/>
      <c r="AF291" s="120"/>
      <c r="AP291" s="120"/>
      <c r="AZ291" s="120"/>
      <c r="BA291" s="120"/>
      <c r="BJ291" s="120"/>
      <c r="BT291" s="120"/>
      <c r="CD291" s="120"/>
      <c r="CN291" s="120"/>
      <c r="CX291" s="120"/>
      <c r="DH291" s="120"/>
      <c r="DR291" s="120"/>
      <c r="EB291" s="120"/>
      <c r="EL291" s="120"/>
      <c r="EV291" s="120"/>
      <c r="FF291" s="120"/>
      <c r="FP291" s="120"/>
      <c r="FZ291" s="120"/>
      <c r="GJ291" s="120"/>
      <c r="GT291" s="120"/>
      <c r="HD291" s="120"/>
      <c r="HN291" s="120"/>
      <c r="HX291" s="120"/>
    </row>
    <row xmlns:x14ac="http://schemas.microsoft.com/office/spreadsheetml/2009/9/ac" r="292" s="3" customFormat="true" x14ac:dyDescent="0.25">
      <c r="A292" s="386"/>
      <c r="B292" s="120"/>
      <c r="L292" s="120"/>
      <c r="V292" s="120"/>
      <c r="AF292" s="120"/>
      <c r="AP292" s="120"/>
      <c r="AZ292" s="120"/>
      <c r="BA292" s="120"/>
      <c r="BJ292" s="120"/>
      <c r="BT292" s="120"/>
      <c r="CD292" s="120"/>
      <c r="CN292" s="120"/>
      <c r="CX292" s="120"/>
      <c r="DH292" s="120"/>
      <c r="DR292" s="120"/>
      <c r="EB292" s="120"/>
      <c r="EL292" s="120"/>
      <c r="EV292" s="120"/>
      <c r="FF292" s="120"/>
      <c r="FP292" s="120"/>
      <c r="FZ292" s="120"/>
      <c r="GJ292" s="120"/>
      <c r="GT292" s="120"/>
      <c r="HD292" s="120"/>
      <c r="HN292" s="120"/>
      <c r="HX292" s="120"/>
    </row>
    <row xmlns:x14ac="http://schemas.microsoft.com/office/spreadsheetml/2009/9/ac" r="293" s="3" customFormat="true" x14ac:dyDescent="0.25">
      <c r="A293" s="386"/>
      <c r="B293" s="120"/>
      <c r="L293" s="120"/>
      <c r="V293" s="120"/>
      <c r="AF293" s="120"/>
      <c r="AP293" s="120"/>
      <c r="AZ293" s="120"/>
      <c r="BA293" s="120"/>
      <c r="BJ293" s="120"/>
      <c r="BT293" s="120"/>
      <c r="CD293" s="120"/>
      <c r="CN293" s="120"/>
      <c r="CX293" s="120"/>
      <c r="DH293" s="120"/>
      <c r="DR293" s="120"/>
      <c r="EB293" s="120"/>
      <c r="EL293" s="120"/>
      <c r="EV293" s="120"/>
      <c r="FF293" s="120"/>
      <c r="FP293" s="120"/>
      <c r="FZ293" s="120"/>
      <c r="GJ293" s="120"/>
      <c r="GT293" s="120"/>
      <c r="HD293" s="120"/>
      <c r="HN293" s="120"/>
      <c r="HX293" s="120"/>
    </row>
    <row xmlns:x14ac="http://schemas.microsoft.com/office/spreadsheetml/2009/9/ac" r="294" s="3" customFormat="true" x14ac:dyDescent="0.25">
      <c r="A294" s="386"/>
      <c r="B294" s="120"/>
      <c r="L294" s="120"/>
      <c r="V294" s="120"/>
      <c r="AF294" s="120"/>
      <c r="AP294" s="120"/>
      <c r="AZ294" s="120"/>
      <c r="BA294" s="120"/>
      <c r="BJ294" s="120"/>
      <c r="BT294" s="120"/>
      <c r="CD294" s="120"/>
      <c r="CN294" s="120"/>
      <c r="CX294" s="120"/>
      <c r="DH294" s="120"/>
      <c r="DR294" s="120"/>
      <c r="EB294" s="120"/>
      <c r="EL294" s="120"/>
      <c r="EV294" s="120"/>
      <c r="FF294" s="120"/>
      <c r="FP294" s="120"/>
      <c r="FZ294" s="120"/>
      <c r="GJ294" s="120"/>
      <c r="GT294" s="120"/>
      <c r="HD294" s="120"/>
      <c r="HN294" s="120"/>
      <c r="HX294" s="120"/>
    </row>
    <row xmlns:x14ac="http://schemas.microsoft.com/office/spreadsheetml/2009/9/ac" r="295" s="3" customFormat="true" x14ac:dyDescent="0.25">
      <c r="A295" s="386"/>
      <c r="B295" s="120"/>
      <c r="L295" s="120"/>
      <c r="V295" s="120"/>
      <c r="AF295" s="120"/>
      <c r="AP295" s="120"/>
      <c r="AZ295" s="120"/>
      <c r="BA295" s="120"/>
      <c r="BJ295" s="120"/>
      <c r="BT295" s="120"/>
      <c r="CD295" s="120"/>
      <c r="CN295" s="120"/>
      <c r="CX295" s="120"/>
      <c r="DH295" s="120"/>
      <c r="DR295" s="120"/>
      <c r="EB295" s="120"/>
      <c r="EL295" s="120"/>
      <c r="EV295" s="120"/>
      <c r="FF295" s="120"/>
      <c r="FP295" s="120"/>
      <c r="FZ295" s="120"/>
      <c r="GJ295" s="120"/>
      <c r="GT295" s="120"/>
      <c r="HD295" s="120"/>
      <c r="HN295" s="120"/>
      <c r="HX295" s="120"/>
    </row>
    <row xmlns:x14ac="http://schemas.microsoft.com/office/spreadsheetml/2009/9/ac" r="296" s="3" customFormat="true" x14ac:dyDescent="0.25">
      <c r="A296" s="386"/>
      <c r="B296" s="120"/>
      <c r="L296" s="120"/>
      <c r="V296" s="120"/>
      <c r="AF296" s="120"/>
      <c r="AP296" s="120"/>
      <c r="AZ296" s="120"/>
      <c r="BA296" s="120"/>
      <c r="BJ296" s="120"/>
      <c r="BT296" s="120"/>
      <c r="CD296" s="120"/>
      <c r="CN296" s="120"/>
      <c r="CX296" s="120"/>
      <c r="DH296" s="120"/>
      <c r="DR296" s="120"/>
      <c r="EB296" s="120"/>
      <c r="EL296" s="120"/>
      <c r="EV296" s="120"/>
      <c r="FF296" s="120"/>
      <c r="FP296" s="120"/>
      <c r="FZ296" s="120"/>
      <c r="GJ296" s="120"/>
      <c r="GT296" s="120"/>
      <c r="HD296" s="120"/>
      <c r="HN296" s="120"/>
      <c r="HX296" s="120"/>
    </row>
    <row xmlns:x14ac="http://schemas.microsoft.com/office/spreadsheetml/2009/9/ac" r="297" s="3" customFormat="true" x14ac:dyDescent="0.25">
      <c r="A297" s="386"/>
      <c r="B297" s="120"/>
      <c r="L297" s="120"/>
      <c r="V297" s="120"/>
      <c r="AF297" s="120"/>
      <c r="AP297" s="120"/>
      <c r="AZ297" s="120"/>
      <c r="BA297" s="120"/>
      <c r="BJ297" s="120"/>
      <c r="BT297" s="120"/>
      <c r="CD297" s="120"/>
      <c r="CN297" s="120"/>
      <c r="CX297" s="120"/>
      <c r="DH297" s="120"/>
      <c r="DR297" s="120"/>
      <c r="EB297" s="120"/>
      <c r="EL297" s="120"/>
      <c r="EV297" s="120"/>
      <c r="FF297" s="120"/>
      <c r="FP297" s="120"/>
      <c r="FZ297" s="120"/>
      <c r="GJ297" s="120"/>
      <c r="GT297" s="120"/>
      <c r="HD297" s="120"/>
      <c r="HN297" s="120"/>
      <c r="HX297" s="120"/>
    </row>
    <row xmlns:x14ac="http://schemas.microsoft.com/office/spreadsheetml/2009/9/ac" r="298" s="3" customFormat="true" x14ac:dyDescent="0.25">
      <c r="A298" s="386"/>
      <c r="B298" s="120"/>
      <c r="L298" s="120"/>
      <c r="V298" s="120"/>
      <c r="AF298" s="120"/>
      <c r="AP298" s="120"/>
      <c r="AZ298" s="120"/>
      <c r="BA298" s="120"/>
      <c r="BJ298" s="120"/>
      <c r="BT298" s="120"/>
      <c r="CD298" s="120"/>
      <c r="CN298" s="120"/>
      <c r="CX298" s="120"/>
      <c r="DH298" s="120"/>
      <c r="DR298" s="120"/>
      <c r="EB298" s="120"/>
      <c r="EL298" s="120"/>
      <c r="EV298" s="120"/>
      <c r="FF298" s="120"/>
      <c r="FP298" s="120"/>
      <c r="FZ298" s="120"/>
      <c r="GJ298" s="120"/>
      <c r="GT298" s="120"/>
      <c r="HD298" s="120"/>
      <c r="HN298" s="120"/>
      <c r="HX298" s="120"/>
    </row>
    <row xmlns:x14ac="http://schemas.microsoft.com/office/spreadsheetml/2009/9/ac" r="299" s="3" customFormat="true" x14ac:dyDescent="0.25">
      <c r="A299" s="386"/>
      <c r="B299" s="120"/>
      <c r="L299" s="120"/>
      <c r="V299" s="120"/>
      <c r="AF299" s="120"/>
      <c r="AP299" s="120"/>
      <c r="AZ299" s="120"/>
      <c r="BA299" s="120"/>
      <c r="BJ299" s="120"/>
      <c r="BT299" s="120"/>
      <c r="CD299" s="120"/>
      <c r="CN299" s="120"/>
      <c r="CX299" s="120"/>
      <c r="DH299" s="120"/>
      <c r="DR299" s="120"/>
      <c r="EB299" s="120"/>
      <c r="EL299" s="120"/>
      <c r="EV299" s="120"/>
      <c r="FF299" s="120"/>
      <c r="FP299" s="120"/>
      <c r="FZ299" s="120"/>
      <c r="GJ299" s="120"/>
      <c r="GT299" s="120"/>
      <c r="HD299" s="120"/>
      <c r="HN299" s="120"/>
      <c r="HX299" s="120"/>
    </row>
    <row xmlns:x14ac="http://schemas.microsoft.com/office/spreadsheetml/2009/9/ac" r="300" s="3" customFormat="true" x14ac:dyDescent="0.25">
      <c r="A300" s="386"/>
      <c r="B300" s="120"/>
      <c r="L300" s="120"/>
      <c r="V300" s="120"/>
      <c r="AF300" s="120"/>
      <c r="AP300" s="120"/>
      <c r="AZ300" s="120"/>
      <c r="BA300" s="120"/>
      <c r="BJ300" s="120"/>
      <c r="BT300" s="120"/>
      <c r="CD300" s="120"/>
      <c r="CN300" s="120"/>
      <c r="CX300" s="120"/>
      <c r="DH300" s="120"/>
      <c r="DR300" s="120"/>
      <c r="EB300" s="120"/>
      <c r="EL300" s="120"/>
      <c r="EV300" s="120"/>
      <c r="FF300" s="120"/>
      <c r="FP300" s="120"/>
      <c r="FZ300" s="120"/>
      <c r="GJ300" s="120"/>
      <c r="GT300" s="120"/>
      <c r="HD300" s="120"/>
      <c r="HN300" s="120"/>
      <c r="HX300" s="120"/>
    </row>
    <row xmlns:x14ac="http://schemas.microsoft.com/office/spreadsheetml/2009/9/ac" r="301" s="3" customFormat="true" x14ac:dyDescent="0.25">
      <c r="A301" s="386"/>
      <c r="B301" s="120"/>
      <c r="L301" s="120"/>
      <c r="V301" s="120"/>
      <c r="AF301" s="120"/>
      <c r="AP301" s="120"/>
      <c r="AZ301" s="120"/>
      <c r="BA301" s="120"/>
      <c r="BJ301" s="120"/>
      <c r="BT301" s="120"/>
      <c r="CD301" s="120"/>
      <c r="CN301" s="120"/>
      <c r="CX301" s="120"/>
      <c r="DH301" s="120"/>
      <c r="DR301" s="120"/>
      <c r="EB301" s="120"/>
      <c r="EL301" s="120"/>
      <c r="EV301" s="120"/>
      <c r="FF301" s="120"/>
      <c r="FP301" s="120"/>
      <c r="FZ301" s="120"/>
      <c r="GJ301" s="120"/>
      <c r="GT301" s="120"/>
      <c r="HD301" s="120"/>
      <c r="HN301" s="120"/>
      <c r="HX301" s="120"/>
    </row>
    <row xmlns:x14ac="http://schemas.microsoft.com/office/spreadsheetml/2009/9/ac" r="302" s="3" customFormat="true" x14ac:dyDescent="0.25">
      <c r="A302" s="386"/>
      <c r="B302" s="120"/>
      <c r="L302" s="120"/>
      <c r="V302" s="120"/>
      <c r="AF302" s="120"/>
      <c r="AP302" s="120"/>
      <c r="AZ302" s="120"/>
      <c r="BA302" s="120"/>
      <c r="BJ302" s="120"/>
      <c r="BT302" s="120"/>
      <c r="CD302" s="120"/>
      <c r="CN302" s="120"/>
      <c r="CX302" s="120"/>
      <c r="DH302" s="120"/>
      <c r="DR302" s="120"/>
      <c r="EB302" s="120"/>
      <c r="EL302" s="120"/>
      <c r="EV302" s="120"/>
      <c r="FF302" s="120"/>
      <c r="FP302" s="120"/>
      <c r="FZ302" s="120"/>
      <c r="GJ302" s="120"/>
      <c r="GT302" s="120"/>
      <c r="HD302" s="120"/>
      <c r="HN302" s="120"/>
      <c r="HX302" s="120"/>
    </row>
    <row xmlns:x14ac="http://schemas.microsoft.com/office/spreadsheetml/2009/9/ac" r="303" s="3" customFormat="true" x14ac:dyDescent="0.25">
      <c r="A303" s="386"/>
      <c r="B303" s="120"/>
      <c r="L303" s="120"/>
      <c r="V303" s="120"/>
      <c r="AF303" s="120"/>
      <c r="AP303" s="120"/>
      <c r="AZ303" s="120"/>
      <c r="BA303" s="120"/>
      <c r="BJ303" s="120"/>
      <c r="BT303" s="120"/>
      <c r="CD303" s="120"/>
      <c r="CN303" s="120"/>
      <c r="CX303" s="120"/>
      <c r="DH303" s="120"/>
      <c r="DR303" s="120"/>
      <c r="EB303" s="120"/>
      <c r="EL303" s="120"/>
      <c r="EV303" s="120"/>
      <c r="FF303" s="120"/>
      <c r="FP303" s="120"/>
      <c r="FZ303" s="120"/>
      <c r="GJ303" s="120"/>
      <c r="GT303" s="120"/>
      <c r="HD303" s="120"/>
      <c r="HN303" s="120"/>
      <c r="HX303" s="120"/>
    </row>
    <row xmlns:x14ac="http://schemas.microsoft.com/office/spreadsheetml/2009/9/ac" r="304" s="3" customFormat="true" x14ac:dyDescent="0.25">
      <c r="A304" s="386"/>
      <c r="B304" s="120"/>
      <c r="L304" s="120"/>
      <c r="V304" s="120"/>
      <c r="AF304" s="120"/>
      <c r="AP304" s="120"/>
      <c r="AZ304" s="120"/>
      <c r="BA304" s="120"/>
      <c r="BJ304" s="120"/>
      <c r="BT304" s="120"/>
      <c r="CD304" s="120"/>
      <c r="CN304" s="120"/>
      <c r="CX304" s="120"/>
      <c r="DH304" s="120"/>
      <c r="DR304" s="120"/>
      <c r="EB304" s="120"/>
      <c r="EL304" s="120"/>
      <c r="EV304" s="120"/>
      <c r="FF304" s="120"/>
      <c r="FP304" s="120"/>
      <c r="FZ304" s="120"/>
      <c r="GJ304" s="120"/>
      <c r="GT304" s="120"/>
      <c r="HD304" s="120"/>
      <c r="HN304" s="120"/>
      <c r="HX304" s="120"/>
    </row>
    <row xmlns:x14ac="http://schemas.microsoft.com/office/spreadsheetml/2009/9/ac" r="305" s="3" customFormat="true" x14ac:dyDescent="0.25">
      <c r="A305" s="386"/>
      <c r="B305" s="120"/>
      <c r="L305" s="120"/>
      <c r="V305" s="120"/>
      <c r="AF305" s="120"/>
      <c r="AP305" s="120"/>
      <c r="AZ305" s="120"/>
      <c r="BA305" s="120"/>
      <c r="BJ305" s="120"/>
      <c r="BT305" s="120"/>
      <c r="CD305" s="120"/>
      <c r="CN305" s="120"/>
      <c r="CX305" s="120"/>
      <c r="DH305" s="120"/>
      <c r="DR305" s="120"/>
      <c r="EB305" s="120"/>
      <c r="EL305" s="120"/>
      <c r="EV305" s="120"/>
      <c r="FF305" s="120"/>
      <c r="FP305" s="120"/>
      <c r="FZ305" s="120"/>
      <c r="GJ305" s="120"/>
      <c r="GT305" s="120"/>
      <c r="HD305" s="120"/>
      <c r="HN305" s="120"/>
      <c r="HX305" s="120"/>
    </row>
    <row xmlns:x14ac="http://schemas.microsoft.com/office/spreadsheetml/2009/9/ac" r="306" s="3" customFormat="true" x14ac:dyDescent="0.25">
      <c r="A306" s="386"/>
      <c r="B306" s="120"/>
      <c r="L306" s="120"/>
      <c r="V306" s="120"/>
      <c r="AF306" s="120"/>
      <c r="AP306" s="120"/>
      <c r="AZ306" s="120"/>
      <c r="BA306" s="120"/>
      <c r="BJ306" s="120"/>
      <c r="BT306" s="120"/>
      <c r="CD306" s="120"/>
      <c r="CN306" s="120"/>
      <c r="CX306" s="120"/>
      <c r="DH306" s="120"/>
      <c r="DR306" s="120"/>
      <c r="EB306" s="120"/>
      <c r="EL306" s="120"/>
      <c r="EV306" s="120"/>
      <c r="FF306" s="120"/>
      <c r="FP306" s="120"/>
      <c r="FZ306" s="120"/>
      <c r="GJ306" s="120"/>
      <c r="GT306" s="120"/>
      <c r="HD306" s="120"/>
      <c r="HN306" s="120"/>
      <c r="HX306" s="120"/>
    </row>
    <row xmlns:x14ac="http://schemas.microsoft.com/office/spreadsheetml/2009/9/ac" r="307" s="3" customFormat="true" x14ac:dyDescent="0.25">
      <c r="A307" s="386"/>
      <c r="B307" s="120"/>
      <c r="L307" s="120"/>
      <c r="V307" s="120"/>
      <c r="AF307" s="120"/>
      <c r="AP307" s="120"/>
      <c r="AZ307" s="120"/>
      <c r="BA307" s="120"/>
      <c r="BJ307" s="120"/>
      <c r="BT307" s="120"/>
      <c r="CD307" s="120"/>
      <c r="CN307" s="120"/>
      <c r="CX307" s="120"/>
      <c r="DH307" s="120"/>
      <c r="DR307" s="120"/>
      <c r="EB307" s="120"/>
      <c r="EL307" s="120"/>
      <c r="EV307" s="120"/>
      <c r="FF307" s="120"/>
      <c r="FP307" s="120"/>
      <c r="FZ307" s="120"/>
      <c r="GJ307" s="120"/>
      <c r="GT307" s="120"/>
      <c r="HD307" s="120"/>
      <c r="HN307" s="120"/>
      <c r="HX307" s="120"/>
    </row>
    <row xmlns:x14ac="http://schemas.microsoft.com/office/spreadsheetml/2009/9/ac" r="308" s="3" customFormat="true" x14ac:dyDescent="0.25">
      <c r="A308" s="386"/>
      <c r="B308" s="120"/>
      <c r="L308" s="120"/>
      <c r="V308" s="120"/>
      <c r="AF308" s="120"/>
      <c r="AP308" s="120"/>
      <c r="AZ308" s="120"/>
      <c r="BA308" s="120"/>
      <c r="BJ308" s="120"/>
      <c r="BT308" s="120"/>
      <c r="CD308" s="120"/>
      <c r="CN308" s="120"/>
      <c r="CX308" s="120"/>
      <c r="DH308" s="120"/>
      <c r="DR308" s="120"/>
      <c r="EB308" s="120"/>
      <c r="EL308" s="120"/>
      <c r="EV308" s="120"/>
      <c r="FF308" s="120"/>
      <c r="FP308" s="120"/>
      <c r="FZ308" s="120"/>
      <c r="GJ308" s="120"/>
      <c r="GT308" s="120"/>
      <c r="HD308" s="120"/>
      <c r="HN308" s="120"/>
      <c r="HX308" s="120"/>
    </row>
    <row xmlns:x14ac="http://schemas.microsoft.com/office/spreadsheetml/2009/9/ac" r="309" s="3" customFormat="true" x14ac:dyDescent="0.25">
      <c r="A309" s="386"/>
      <c r="B309" s="120"/>
      <c r="L309" s="120"/>
      <c r="V309" s="120"/>
      <c r="AF309" s="120"/>
      <c r="AP309" s="120"/>
      <c r="AZ309" s="120"/>
      <c r="BA309" s="120"/>
      <c r="BJ309" s="120"/>
      <c r="BT309" s="120"/>
      <c r="CD309" s="120"/>
      <c r="CN309" s="120"/>
      <c r="CX309" s="120"/>
      <c r="DH309" s="120"/>
      <c r="DR309" s="120"/>
      <c r="EB309" s="120"/>
      <c r="EL309" s="120"/>
      <c r="EV309" s="120"/>
      <c r="FF309" s="120"/>
      <c r="FP309" s="120"/>
      <c r="FZ309" s="120"/>
      <c r="GJ309" s="120"/>
      <c r="GT309" s="120"/>
      <c r="HD309" s="120"/>
      <c r="HN309" s="120"/>
      <c r="HX309" s="120"/>
    </row>
    <row xmlns:x14ac="http://schemas.microsoft.com/office/spreadsheetml/2009/9/ac" r="310" s="3" customFormat="true" x14ac:dyDescent="0.25">
      <c r="A310" s="386"/>
      <c r="B310" s="120"/>
      <c r="L310" s="120"/>
      <c r="V310" s="120"/>
      <c r="AF310" s="120"/>
      <c r="AP310" s="120"/>
      <c r="AZ310" s="120"/>
      <c r="BA310" s="120"/>
      <c r="BJ310" s="120"/>
      <c r="BT310" s="120"/>
      <c r="CD310" s="120"/>
      <c r="CN310" s="120"/>
      <c r="CX310" s="120"/>
      <c r="DH310" s="120"/>
      <c r="DR310" s="120"/>
      <c r="EB310" s="120"/>
      <c r="EL310" s="120"/>
      <c r="EV310" s="120"/>
      <c r="FF310" s="120"/>
      <c r="FP310" s="120"/>
      <c r="FZ310" s="120"/>
      <c r="GJ310" s="120"/>
      <c r="GT310" s="120"/>
      <c r="HD310" s="120"/>
      <c r="HN310" s="120"/>
      <c r="HX310" s="120"/>
    </row>
    <row xmlns:x14ac="http://schemas.microsoft.com/office/spreadsheetml/2009/9/ac" r="311" s="3" customFormat="true" x14ac:dyDescent="0.25">
      <c r="A311" s="386"/>
      <c r="B311" s="120"/>
      <c r="L311" s="120"/>
      <c r="V311" s="120"/>
      <c r="AF311" s="120"/>
      <c r="AP311" s="120"/>
      <c r="AZ311" s="120"/>
      <c r="BA311" s="120"/>
      <c r="BJ311" s="120"/>
      <c r="BT311" s="120"/>
      <c r="CD311" s="120"/>
      <c r="CN311" s="120"/>
      <c r="CX311" s="120"/>
      <c r="DH311" s="120"/>
      <c r="DR311" s="120"/>
      <c r="EB311" s="120"/>
      <c r="EL311" s="120"/>
      <c r="EV311" s="120"/>
      <c r="FF311" s="120"/>
      <c r="FP311" s="120"/>
      <c r="FZ311" s="120"/>
      <c r="GJ311" s="120"/>
      <c r="GT311" s="120"/>
      <c r="HD311" s="120"/>
      <c r="HN311" s="120"/>
      <c r="HX311" s="120"/>
    </row>
    <row xmlns:x14ac="http://schemas.microsoft.com/office/spreadsheetml/2009/9/ac" r="312" s="3" customFormat="true" x14ac:dyDescent="0.25">
      <c r="A312" s="386"/>
      <c r="B312" s="120"/>
      <c r="L312" s="120"/>
      <c r="V312" s="120"/>
      <c r="AF312" s="120"/>
      <c r="AP312" s="120"/>
      <c r="AZ312" s="120"/>
      <c r="BA312" s="120"/>
      <c r="BJ312" s="120"/>
      <c r="BT312" s="120"/>
      <c r="CD312" s="120"/>
      <c r="CN312" s="120"/>
      <c r="CX312" s="120"/>
      <c r="DH312" s="120"/>
      <c r="DR312" s="120"/>
      <c r="EB312" s="120"/>
      <c r="EL312" s="120"/>
      <c r="EV312" s="120"/>
      <c r="FF312" s="120"/>
      <c r="FP312" s="120"/>
      <c r="FZ312" s="120"/>
      <c r="GJ312" s="120"/>
      <c r="GT312" s="120"/>
      <c r="HD312" s="120"/>
      <c r="HN312" s="120"/>
      <c r="HX312" s="120"/>
    </row>
    <row xmlns:x14ac="http://schemas.microsoft.com/office/spreadsheetml/2009/9/ac" r="313" s="3" customFormat="true" x14ac:dyDescent="0.25">
      <c r="A313" s="386"/>
      <c r="B313" s="120"/>
      <c r="L313" s="120"/>
      <c r="V313" s="120"/>
      <c r="AF313" s="120"/>
      <c r="AP313" s="120"/>
      <c r="AZ313" s="120"/>
      <c r="BA313" s="120"/>
      <c r="BJ313" s="120"/>
      <c r="BT313" s="120"/>
      <c r="CD313" s="120"/>
      <c r="CN313" s="120"/>
      <c r="CX313" s="120"/>
      <c r="DH313" s="120"/>
      <c r="DR313" s="120"/>
      <c r="EB313" s="120"/>
      <c r="EL313" s="120"/>
      <c r="EV313" s="120"/>
      <c r="FF313" s="120"/>
      <c r="FP313" s="120"/>
      <c r="FZ313" s="120"/>
      <c r="GJ313" s="120"/>
      <c r="GT313" s="120"/>
      <c r="HD313" s="120"/>
      <c r="HN313" s="120"/>
      <c r="HX313" s="120"/>
    </row>
    <row xmlns:x14ac="http://schemas.microsoft.com/office/spreadsheetml/2009/9/ac" r="314" s="3" customFormat="true" x14ac:dyDescent="0.25">
      <c r="A314" s="386"/>
      <c r="B314" s="120"/>
      <c r="L314" s="120"/>
      <c r="V314" s="120"/>
      <c r="AF314" s="120"/>
      <c r="AP314" s="120"/>
      <c r="AZ314" s="120"/>
      <c r="BA314" s="120"/>
      <c r="BJ314" s="120"/>
      <c r="BT314" s="120"/>
      <c r="CD314" s="120"/>
      <c r="CN314" s="120"/>
      <c r="CX314" s="120"/>
      <c r="DH314" s="120"/>
      <c r="DR314" s="120"/>
      <c r="EB314" s="120"/>
      <c r="EL314" s="120"/>
      <c r="EV314" s="120"/>
      <c r="FF314" s="120"/>
      <c r="FP314" s="120"/>
      <c r="FZ314" s="120"/>
      <c r="GJ314" s="120"/>
      <c r="GT314" s="120"/>
      <c r="HD314" s="120"/>
      <c r="HN314" s="120"/>
      <c r="HX314" s="120"/>
    </row>
    <row xmlns:x14ac="http://schemas.microsoft.com/office/spreadsheetml/2009/9/ac" r="315" s="3" customFormat="true" x14ac:dyDescent="0.25">
      <c r="A315" s="386"/>
      <c r="B315" s="120"/>
      <c r="L315" s="120"/>
      <c r="V315" s="120"/>
      <c r="AF315" s="120"/>
      <c r="AP315" s="120"/>
      <c r="AZ315" s="120"/>
      <c r="BA315" s="120"/>
      <c r="BJ315" s="120"/>
      <c r="BT315" s="120"/>
      <c r="CD315" s="120"/>
      <c r="CN315" s="120"/>
      <c r="CX315" s="120"/>
      <c r="DH315" s="120"/>
      <c r="DR315" s="120"/>
      <c r="EB315" s="120"/>
      <c r="EL315" s="120"/>
      <c r="EV315" s="120"/>
      <c r="FF315" s="120"/>
      <c r="FP315" s="120"/>
      <c r="FZ315" s="120"/>
      <c r="GJ315" s="120"/>
      <c r="GT315" s="120"/>
      <c r="HD315" s="120"/>
      <c r="HN315" s="120"/>
      <c r="HX315" s="120"/>
    </row>
    <row xmlns:x14ac="http://schemas.microsoft.com/office/spreadsheetml/2009/9/ac" r="316" s="3" customFormat="true" x14ac:dyDescent="0.25">
      <c r="A316" s="386"/>
      <c r="B316" s="120"/>
      <c r="L316" s="120"/>
      <c r="V316" s="120"/>
      <c r="AF316" s="120"/>
      <c r="AP316" s="120"/>
      <c r="AZ316" s="120"/>
      <c r="BA316" s="120"/>
      <c r="BJ316" s="120"/>
      <c r="BT316" s="120"/>
      <c r="CD316" s="120"/>
      <c r="CN316" s="120"/>
      <c r="CX316" s="120"/>
      <c r="DH316" s="120"/>
      <c r="DR316" s="120"/>
      <c r="EB316" s="120"/>
      <c r="EL316" s="120"/>
      <c r="EV316" s="120"/>
      <c r="FF316" s="120"/>
      <c r="FP316" s="120"/>
      <c r="FZ316" s="120"/>
      <c r="GJ316" s="120"/>
      <c r="GT316" s="120"/>
      <c r="HD316" s="120"/>
      <c r="HN316" s="120"/>
      <c r="HX316" s="120"/>
    </row>
    <row xmlns:x14ac="http://schemas.microsoft.com/office/spreadsheetml/2009/9/ac" r="317" s="3" customFormat="true" x14ac:dyDescent="0.25">
      <c r="A317" s="386"/>
      <c r="B317" s="120"/>
      <c r="L317" s="120"/>
      <c r="V317" s="120"/>
      <c r="AF317" s="120"/>
      <c r="AP317" s="120"/>
      <c r="AZ317" s="120"/>
      <c r="BA317" s="120"/>
      <c r="BJ317" s="120"/>
      <c r="BT317" s="120"/>
      <c r="CD317" s="120"/>
      <c r="CN317" s="120"/>
      <c r="CX317" s="120"/>
      <c r="DH317" s="120"/>
      <c r="DR317" s="120"/>
      <c r="EB317" s="120"/>
      <c r="EL317" s="120"/>
      <c r="EV317" s="120"/>
      <c r="FF317" s="120"/>
      <c r="FP317" s="120"/>
      <c r="FZ317" s="120"/>
      <c r="GJ317" s="120"/>
      <c r="GT317" s="120"/>
      <c r="HD317" s="120"/>
      <c r="HN317" s="120"/>
      <c r="HX317" s="120"/>
    </row>
    <row xmlns:x14ac="http://schemas.microsoft.com/office/spreadsheetml/2009/9/ac" r="318" s="3" customFormat="true" x14ac:dyDescent="0.25">
      <c r="A318" s="386"/>
      <c r="B318" s="120"/>
      <c r="L318" s="120"/>
      <c r="V318" s="120"/>
      <c r="AF318" s="120"/>
      <c r="AP318" s="120"/>
      <c r="AZ318" s="120"/>
      <c r="BA318" s="120"/>
      <c r="BJ318" s="120"/>
      <c r="BT318" s="120"/>
      <c r="CD318" s="120"/>
      <c r="CN318" s="120"/>
      <c r="CX318" s="120"/>
      <c r="DH318" s="120"/>
      <c r="DR318" s="120"/>
      <c r="EB318" s="120"/>
      <c r="EL318" s="120"/>
      <c r="EV318" s="120"/>
      <c r="FF318" s="120"/>
      <c r="FP318" s="120"/>
      <c r="FZ318" s="120"/>
      <c r="GJ318" s="120"/>
      <c r="GT318" s="120"/>
      <c r="HD318" s="120"/>
      <c r="HN318" s="120"/>
      <c r="HX318" s="120"/>
    </row>
    <row xmlns:x14ac="http://schemas.microsoft.com/office/spreadsheetml/2009/9/ac" r="319" s="3" customFormat="true" x14ac:dyDescent="0.25">
      <c r="A319" s="386"/>
      <c r="B319" s="120"/>
      <c r="L319" s="120"/>
      <c r="V319" s="120"/>
      <c r="AF319" s="120"/>
      <c r="AP319" s="120"/>
      <c r="AZ319" s="120"/>
      <c r="BA319" s="120"/>
      <c r="BJ319" s="120"/>
      <c r="BT319" s="120"/>
      <c r="CD319" s="120"/>
      <c r="CN319" s="120"/>
      <c r="CX319" s="120"/>
      <c r="DH319" s="120"/>
      <c r="DR319" s="120"/>
      <c r="EB319" s="120"/>
      <c r="EL319" s="120"/>
      <c r="EV319" s="120"/>
      <c r="FF319" s="120"/>
      <c r="FP319" s="120"/>
      <c r="FZ319" s="120"/>
      <c r="GJ319" s="120"/>
      <c r="GT319" s="120"/>
      <c r="HD319" s="120"/>
      <c r="HN319" s="120"/>
      <c r="HX319" s="120"/>
    </row>
    <row xmlns:x14ac="http://schemas.microsoft.com/office/spreadsheetml/2009/9/ac" r="320" s="3" customFormat="true" x14ac:dyDescent="0.25">
      <c r="A320" s="386"/>
      <c r="B320" s="120"/>
      <c r="L320" s="120"/>
      <c r="V320" s="120"/>
      <c r="AF320" s="120"/>
      <c r="AP320" s="120"/>
      <c r="AZ320" s="120"/>
      <c r="BA320" s="120"/>
      <c r="BJ320" s="120"/>
      <c r="BT320" s="120"/>
      <c r="CD320" s="120"/>
      <c r="CN320" s="120"/>
      <c r="CX320" s="120"/>
      <c r="DH320" s="120"/>
      <c r="DR320" s="120"/>
      <c r="EB320" s="120"/>
      <c r="EL320" s="120"/>
      <c r="EV320" s="120"/>
      <c r="FF320" s="120"/>
      <c r="FP320" s="120"/>
      <c r="FZ320" s="120"/>
      <c r="GJ320" s="120"/>
      <c r="GT320" s="120"/>
      <c r="HD320" s="120"/>
      <c r="HN320" s="120"/>
      <c r="HX320" s="120"/>
    </row>
    <row xmlns:x14ac="http://schemas.microsoft.com/office/spreadsheetml/2009/9/ac" r="321" s="3" customFormat="true" x14ac:dyDescent="0.25">
      <c r="A321" s="386"/>
      <c r="B321" s="120"/>
      <c r="L321" s="120"/>
      <c r="V321" s="120"/>
      <c r="AF321" s="120"/>
      <c r="AP321" s="120"/>
      <c r="AZ321" s="120"/>
      <c r="BA321" s="120"/>
      <c r="BJ321" s="120"/>
      <c r="BT321" s="120"/>
      <c r="CD321" s="120"/>
      <c r="CN321" s="120"/>
      <c r="CX321" s="120"/>
      <c r="DH321" s="120"/>
      <c r="DR321" s="120"/>
      <c r="EB321" s="120"/>
      <c r="EL321" s="120"/>
      <c r="EV321" s="120"/>
      <c r="FF321" s="120"/>
      <c r="FP321" s="120"/>
      <c r="FZ321" s="120"/>
      <c r="GJ321" s="120"/>
      <c r="GT321" s="120"/>
      <c r="HD321" s="120"/>
      <c r="HN321" s="120"/>
      <c r="HX321" s="120"/>
    </row>
    <row xmlns:x14ac="http://schemas.microsoft.com/office/spreadsheetml/2009/9/ac" r="322" s="3" customFormat="true" x14ac:dyDescent="0.25">
      <c r="A322" s="386"/>
      <c r="B322" s="120"/>
      <c r="L322" s="120"/>
      <c r="V322" s="120"/>
      <c r="AF322" s="120"/>
      <c r="AP322" s="120"/>
      <c r="AZ322" s="120"/>
      <c r="BA322" s="120"/>
      <c r="BJ322" s="120"/>
      <c r="BT322" s="120"/>
      <c r="CD322" s="120"/>
      <c r="CN322" s="120"/>
      <c r="CX322" s="120"/>
      <c r="DH322" s="120"/>
      <c r="DR322" s="120"/>
      <c r="EB322" s="120"/>
      <c r="EL322" s="120"/>
      <c r="EV322" s="120"/>
      <c r="FF322" s="120"/>
      <c r="FP322" s="120"/>
      <c r="FZ322" s="120"/>
      <c r="GJ322" s="120"/>
      <c r="GT322" s="120"/>
      <c r="HD322" s="120"/>
      <c r="HN322" s="120"/>
      <c r="HX322" s="120"/>
    </row>
    <row xmlns:x14ac="http://schemas.microsoft.com/office/spreadsheetml/2009/9/ac" r="323" s="3" customFormat="true" x14ac:dyDescent="0.25">
      <c r="A323" s="386"/>
      <c r="B323" s="120"/>
      <c r="L323" s="120"/>
      <c r="V323" s="120"/>
      <c r="AF323" s="120"/>
      <c r="AP323" s="120"/>
      <c r="AZ323" s="120"/>
      <c r="BA323" s="120"/>
      <c r="BJ323" s="120"/>
      <c r="BT323" s="120"/>
      <c r="CD323" s="120"/>
      <c r="CN323" s="120"/>
      <c r="CX323" s="120"/>
      <c r="DH323" s="120"/>
      <c r="DR323" s="120"/>
      <c r="EB323" s="120"/>
      <c r="EL323" s="120"/>
      <c r="EV323" s="120"/>
      <c r="FF323" s="120"/>
      <c r="FP323" s="120"/>
      <c r="FZ323" s="120"/>
      <c r="GJ323" s="120"/>
      <c r="GT323" s="120"/>
      <c r="HD323" s="120"/>
      <c r="HN323" s="120"/>
      <c r="HX323" s="120"/>
    </row>
    <row xmlns:x14ac="http://schemas.microsoft.com/office/spreadsheetml/2009/9/ac" r="324" s="3" customFormat="true" x14ac:dyDescent="0.25">
      <c r="A324" s="386"/>
      <c r="B324" s="120"/>
      <c r="L324" s="120"/>
      <c r="V324" s="120"/>
      <c r="AF324" s="120"/>
      <c r="AP324" s="120"/>
      <c r="AZ324" s="120"/>
      <c r="BA324" s="120"/>
      <c r="BJ324" s="120"/>
      <c r="BT324" s="120"/>
      <c r="CD324" s="120"/>
      <c r="CN324" s="120"/>
      <c r="CX324" s="120"/>
      <c r="DH324" s="120"/>
      <c r="DR324" s="120"/>
      <c r="EB324" s="120"/>
      <c r="EL324" s="120"/>
      <c r="EV324" s="120"/>
      <c r="FF324" s="120"/>
      <c r="FP324" s="120"/>
      <c r="FZ324" s="120"/>
      <c r="GJ324" s="120"/>
      <c r="GT324" s="120"/>
      <c r="HD324" s="120"/>
      <c r="HN324" s="120"/>
      <c r="HX324" s="120"/>
    </row>
    <row xmlns:x14ac="http://schemas.microsoft.com/office/spreadsheetml/2009/9/ac" r="325" s="3" customFormat="true" x14ac:dyDescent="0.25">
      <c r="A325" s="386"/>
      <c r="B325" s="120"/>
      <c r="L325" s="120"/>
      <c r="V325" s="120"/>
      <c r="AF325" s="120"/>
      <c r="AP325" s="120"/>
      <c r="AZ325" s="120"/>
      <c r="BA325" s="120"/>
      <c r="BJ325" s="120"/>
      <c r="BT325" s="120"/>
      <c r="CD325" s="120"/>
      <c r="CN325" s="120"/>
      <c r="CX325" s="120"/>
      <c r="DH325" s="120"/>
      <c r="DR325" s="120"/>
      <c r="EB325" s="120"/>
      <c r="EL325" s="120"/>
      <c r="EV325" s="120"/>
      <c r="FF325" s="120"/>
      <c r="FP325" s="120"/>
      <c r="FZ325" s="120"/>
      <c r="GJ325" s="120"/>
      <c r="GT325" s="120"/>
      <c r="HD325" s="120"/>
      <c r="HN325" s="120"/>
      <c r="HX325" s="120"/>
    </row>
    <row xmlns:x14ac="http://schemas.microsoft.com/office/spreadsheetml/2009/9/ac" r="326" s="3" customFormat="true" x14ac:dyDescent="0.25">
      <c r="A326" s="386"/>
      <c r="B326" s="120"/>
      <c r="L326" s="120"/>
      <c r="V326" s="120"/>
      <c r="AF326" s="120"/>
      <c r="AP326" s="120"/>
      <c r="AZ326" s="120"/>
      <c r="BA326" s="120"/>
      <c r="BJ326" s="120"/>
      <c r="BT326" s="120"/>
      <c r="CD326" s="120"/>
      <c r="CN326" s="120"/>
      <c r="CX326" s="120"/>
      <c r="DH326" s="120"/>
      <c r="DR326" s="120"/>
      <c r="EB326" s="120"/>
      <c r="EL326" s="120"/>
      <c r="EV326" s="120"/>
      <c r="FF326" s="120"/>
      <c r="FP326" s="120"/>
      <c r="FZ326" s="120"/>
      <c r="GJ326" s="120"/>
      <c r="GT326" s="120"/>
      <c r="HD326" s="120"/>
      <c r="HN326" s="120"/>
      <c r="HX326" s="120"/>
    </row>
    <row xmlns:x14ac="http://schemas.microsoft.com/office/spreadsheetml/2009/9/ac" r="327" s="3" customFormat="true" x14ac:dyDescent="0.25">
      <c r="A327" s="386"/>
      <c r="B327" s="120"/>
      <c r="L327" s="120"/>
      <c r="V327" s="120"/>
      <c r="AF327" s="120"/>
      <c r="AP327" s="120"/>
      <c r="AZ327" s="120"/>
      <c r="BA327" s="120"/>
      <c r="BJ327" s="120"/>
      <c r="BT327" s="120"/>
      <c r="CD327" s="120"/>
      <c r="CN327" s="120"/>
      <c r="CX327" s="120"/>
      <c r="DH327" s="120"/>
      <c r="DR327" s="120"/>
      <c r="EB327" s="120"/>
      <c r="EL327" s="120"/>
      <c r="EV327" s="120"/>
      <c r="FF327" s="120"/>
      <c r="FP327" s="120"/>
      <c r="FZ327" s="120"/>
      <c r="GJ327" s="120"/>
      <c r="GT327" s="120"/>
      <c r="HD327" s="120"/>
      <c r="HN327" s="120"/>
      <c r="HX327" s="120"/>
    </row>
    <row xmlns:x14ac="http://schemas.microsoft.com/office/spreadsheetml/2009/9/ac" r="328" s="3" customFormat="true" x14ac:dyDescent="0.25">
      <c r="A328" s="386"/>
      <c r="B328" s="120"/>
      <c r="L328" s="120"/>
      <c r="V328" s="120"/>
      <c r="AF328" s="120"/>
      <c r="AP328" s="120"/>
      <c r="AZ328" s="120"/>
      <c r="BA328" s="120"/>
      <c r="BJ328" s="120"/>
      <c r="BT328" s="120"/>
      <c r="CD328" s="120"/>
      <c r="CN328" s="120"/>
      <c r="CX328" s="120"/>
      <c r="DH328" s="120"/>
      <c r="DR328" s="120"/>
      <c r="EB328" s="120"/>
      <c r="EL328" s="120"/>
      <c r="EV328" s="120"/>
      <c r="FF328" s="120"/>
      <c r="FP328" s="120"/>
      <c r="FZ328" s="120"/>
      <c r="GJ328" s="120"/>
      <c r="GT328" s="120"/>
      <c r="HD328" s="120"/>
      <c r="HN328" s="120"/>
      <c r="HX328" s="120"/>
    </row>
    <row xmlns:x14ac="http://schemas.microsoft.com/office/spreadsheetml/2009/9/ac" r="329" s="3" customFormat="true" x14ac:dyDescent="0.25">
      <c r="A329" s="386"/>
      <c r="B329" s="120"/>
      <c r="L329" s="120"/>
      <c r="V329" s="120"/>
      <c r="AF329" s="120"/>
      <c r="AP329" s="120"/>
      <c r="AZ329" s="120"/>
      <c r="BA329" s="120"/>
      <c r="BJ329" s="120"/>
      <c r="BT329" s="120"/>
      <c r="CD329" s="120"/>
      <c r="CN329" s="120"/>
      <c r="CX329" s="120"/>
      <c r="DH329" s="120"/>
      <c r="DR329" s="120"/>
      <c r="EB329" s="120"/>
      <c r="EL329" s="120"/>
      <c r="EV329" s="120"/>
      <c r="FF329" s="120"/>
      <c r="FP329" s="120"/>
      <c r="FZ329" s="120"/>
      <c r="GJ329" s="120"/>
      <c r="GT329" s="120"/>
      <c r="HD329" s="120"/>
      <c r="HN329" s="120"/>
      <c r="HX329" s="120"/>
    </row>
    <row xmlns:x14ac="http://schemas.microsoft.com/office/spreadsheetml/2009/9/ac" r="330" s="3" customFormat="true" x14ac:dyDescent="0.25">
      <c r="A330" s="386"/>
      <c r="B330" s="120"/>
      <c r="L330" s="120"/>
      <c r="V330" s="120"/>
      <c r="AF330" s="120"/>
      <c r="AP330" s="120"/>
      <c r="AZ330" s="120"/>
      <c r="BA330" s="120"/>
      <c r="BJ330" s="120"/>
      <c r="BT330" s="120"/>
      <c r="CD330" s="120"/>
      <c r="CN330" s="120"/>
      <c r="CX330" s="120"/>
      <c r="DH330" s="120"/>
      <c r="DR330" s="120"/>
      <c r="EB330" s="120"/>
      <c r="EL330" s="120"/>
      <c r="EV330" s="120"/>
      <c r="FF330" s="120"/>
      <c r="FP330" s="120"/>
      <c r="FZ330" s="120"/>
      <c r="GJ330" s="120"/>
      <c r="GT330" s="120"/>
      <c r="HD330" s="120"/>
      <c r="HN330" s="120"/>
      <c r="HX330" s="120"/>
    </row>
    <row xmlns:x14ac="http://schemas.microsoft.com/office/spreadsheetml/2009/9/ac" r="331" s="3" customFormat="true" x14ac:dyDescent="0.25">
      <c r="A331" s="386"/>
      <c r="B331" s="120"/>
      <c r="L331" s="120"/>
      <c r="V331" s="120"/>
      <c r="AF331" s="120"/>
      <c r="AP331" s="120"/>
      <c r="AZ331" s="120"/>
      <c r="BA331" s="120"/>
      <c r="BJ331" s="120"/>
      <c r="BT331" s="120"/>
      <c r="CD331" s="120"/>
      <c r="CN331" s="120"/>
      <c r="CX331" s="120"/>
      <c r="DH331" s="120"/>
      <c r="DR331" s="120"/>
      <c r="EB331" s="120"/>
      <c r="EL331" s="120"/>
      <c r="EV331" s="120"/>
      <c r="FF331" s="120"/>
      <c r="FP331" s="120"/>
      <c r="FZ331" s="120"/>
      <c r="GJ331" s="120"/>
      <c r="GT331" s="120"/>
      <c r="HD331" s="120"/>
      <c r="HN331" s="120"/>
      <c r="HX331" s="120"/>
    </row>
    <row xmlns:x14ac="http://schemas.microsoft.com/office/spreadsheetml/2009/9/ac" r="332" s="3" customFormat="true" x14ac:dyDescent="0.25">
      <c r="A332" s="386"/>
      <c r="B332" s="120"/>
      <c r="L332" s="120"/>
      <c r="V332" s="120"/>
      <c r="AF332" s="120"/>
      <c r="AP332" s="120"/>
      <c r="AZ332" s="120"/>
      <c r="BA332" s="120"/>
      <c r="BJ332" s="120"/>
      <c r="BT332" s="120"/>
      <c r="CD332" s="120"/>
      <c r="CN332" s="120"/>
      <c r="CX332" s="120"/>
      <c r="DH332" s="120"/>
      <c r="DR332" s="120"/>
      <c r="EB332" s="120"/>
      <c r="EL332" s="120"/>
      <c r="EV332" s="120"/>
      <c r="FF332" s="120"/>
      <c r="FP332" s="120"/>
      <c r="FZ332" s="120"/>
      <c r="GJ332" s="120"/>
      <c r="GT332" s="120"/>
      <c r="HD332" s="120"/>
      <c r="HN332" s="120"/>
      <c r="HX332" s="120"/>
    </row>
    <row xmlns:x14ac="http://schemas.microsoft.com/office/spreadsheetml/2009/9/ac" r="333" s="3" customFormat="true" x14ac:dyDescent="0.25">
      <c r="A333" s="386"/>
      <c r="B333" s="120"/>
      <c r="L333" s="120"/>
      <c r="V333" s="120"/>
      <c r="AF333" s="120"/>
      <c r="AP333" s="120"/>
      <c r="AZ333" s="120"/>
      <c r="BA333" s="120"/>
      <c r="BJ333" s="120"/>
      <c r="BT333" s="120"/>
      <c r="CD333" s="120"/>
      <c r="CN333" s="120"/>
      <c r="CX333" s="120"/>
      <c r="DH333" s="120"/>
      <c r="DR333" s="120"/>
      <c r="EB333" s="120"/>
      <c r="EL333" s="120"/>
      <c r="EV333" s="120"/>
      <c r="FF333" s="120"/>
      <c r="FP333" s="120"/>
      <c r="FZ333" s="120"/>
      <c r="GJ333" s="120"/>
      <c r="GT333" s="120"/>
      <c r="HD333" s="120"/>
      <c r="HN333" s="120"/>
      <c r="HX333" s="120"/>
    </row>
    <row xmlns:x14ac="http://schemas.microsoft.com/office/spreadsheetml/2009/9/ac" r="334" s="3" customFormat="true" x14ac:dyDescent="0.25">
      <c r="A334" s="386"/>
      <c r="B334" s="120"/>
      <c r="L334" s="120"/>
      <c r="V334" s="120"/>
      <c r="AF334" s="120"/>
      <c r="AP334" s="120"/>
      <c r="AZ334" s="120"/>
      <c r="BA334" s="120"/>
      <c r="BJ334" s="120"/>
      <c r="BT334" s="120"/>
      <c r="CD334" s="120"/>
      <c r="CN334" s="120"/>
      <c r="CX334" s="120"/>
      <c r="DH334" s="120"/>
      <c r="DR334" s="120"/>
      <c r="EB334" s="120"/>
      <c r="EL334" s="120"/>
      <c r="EV334" s="120"/>
      <c r="FF334" s="120"/>
      <c r="FP334" s="120"/>
      <c r="FZ334" s="120"/>
      <c r="GJ334" s="120"/>
      <c r="GT334" s="120"/>
      <c r="HD334" s="120"/>
      <c r="HN334" s="120"/>
      <c r="HX334" s="120"/>
    </row>
    <row xmlns:x14ac="http://schemas.microsoft.com/office/spreadsheetml/2009/9/ac" r="335" s="3" customFormat="true" x14ac:dyDescent="0.25">
      <c r="A335" s="386"/>
      <c r="B335" s="120"/>
      <c r="L335" s="120"/>
      <c r="V335" s="120"/>
      <c r="AF335" s="120"/>
      <c r="AP335" s="120"/>
      <c r="AZ335" s="120"/>
      <c r="BA335" s="120"/>
      <c r="BJ335" s="120"/>
      <c r="BT335" s="120"/>
      <c r="CD335" s="120"/>
      <c r="CN335" s="120"/>
      <c r="CX335" s="120"/>
      <c r="DH335" s="120"/>
      <c r="DR335" s="120"/>
      <c r="EB335" s="120"/>
      <c r="EL335" s="120"/>
      <c r="EV335" s="120"/>
      <c r="FF335" s="120"/>
      <c r="FP335" s="120"/>
      <c r="FZ335" s="120"/>
      <c r="GJ335" s="120"/>
      <c r="GT335" s="120"/>
      <c r="HD335" s="120"/>
      <c r="HN335" s="120"/>
      <c r="HX335" s="120"/>
    </row>
    <row xmlns:x14ac="http://schemas.microsoft.com/office/spreadsheetml/2009/9/ac" r="336" s="3" customFormat="true" x14ac:dyDescent="0.25">
      <c r="A336" s="386"/>
      <c r="B336" s="120"/>
      <c r="L336" s="120"/>
      <c r="V336" s="120"/>
      <c r="AF336" s="120"/>
      <c r="AP336" s="120"/>
      <c r="AZ336" s="120"/>
      <c r="BA336" s="120"/>
      <c r="BJ336" s="120"/>
      <c r="BT336" s="120"/>
      <c r="CD336" s="120"/>
      <c r="CN336" s="120"/>
      <c r="CX336" s="120"/>
      <c r="DH336" s="120"/>
      <c r="DR336" s="120"/>
      <c r="EB336" s="120"/>
      <c r="EL336" s="120"/>
      <c r="EV336" s="120"/>
      <c r="FF336" s="120"/>
      <c r="FP336" s="120"/>
      <c r="FZ336" s="120"/>
      <c r="GJ336" s="120"/>
      <c r="GT336" s="120"/>
      <c r="HD336" s="120"/>
      <c r="HN336" s="120"/>
      <c r="HX336" s="120"/>
    </row>
    <row xmlns:x14ac="http://schemas.microsoft.com/office/spreadsheetml/2009/9/ac" r="337" s="3" customFormat="true" x14ac:dyDescent="0.25">
      <c r="A337" s="386"/>
      <c r="B337" s="120"/>
      <c r="L337" s="120"/>
      <c r="V337" s="120"/>
      <c r="AF337" s="120"/>
      <c r="AP337" s="120"/>
      <c r="AZ337" s="120"/>
      <c r="BA337" s="120"/>
      <c r="BJ337" s="120"/>
      <c r="BT337" s="120"/>
      <c r="CD337" s="120"/>
      <c r="CN337" s="120"/>
      <c r="CX337" s="120"/>
      <c r="DH337" s="120"/>
      <c r="DR337" s="120"/>
      <c r="EB337" s="120"/>
      <c r="EL337" s="120"/>
      <c r="EV337" s="120"/>
      <c r="FF337" s="120"/>
      <c r="FP337" s="120"/>
      <c r="FZ337" s="120"/>
      <c r="GJ337" s="120"/>
      <c r="GT337" s="120"/>
      <c r="HD337" s="120"/>
      <c r="HN337" s="120"/>
      <c r="HX337" s="120"/>
    </row>
    <row xmlns:x14ac="http://schemas.microsoft.com/office/spreadsheetml/2009/9/ac" r="338" s="3" customFormat="true" x14ac:dyDescent="0.25">
      <c r="A338" s="386"/>
      <c r="B338" s="120"/>
      <c r="L338" s="120"/>
      <c r="V338" s="120"/>
      <c r="AF338" s="120"/>
      <c r="AP338" s="120"/>
      <c r="AZ338" s="120"/>
      <c r="BA338" s="120"/>
      <c r="BJ338" s="120"/>
      <c r="BT338" s="120"/>
      <c r="CD338" s="120"/>
      <c r="CN338" s="120"/>
      <c r="CX338" s="120"/>
      <c r="DH338" s="120"/>
      <c r="DR338" s="120"/>
      <c r="EB338" s="120"/>
      <c r="EL338" s="120"/>
      <c r="EV338" s="120"/>
      <c r="FF338" s="120"/>
      <c r="FP338" s="120"/>
      <c r="FZ338" s="120"/>
      <c r="GJ338" s="120"/>
      <c r="GT338" s="120"/>
      <c r="HD338" s="120"/>
      <c r="HN338" s="120"/>
      <c r="HX338" s="120"/>
    </row>
    <row xmlns:x14ac="http://schemas.microsoft.com/office/spreadsheetml/2009/9/ac" r="339" s="3" customFormat="true" x14ac:dyDescent="0.25">
      <c r="A339" s="386"/>
      <c r="B339" s="120"/>
      <c r="L339" s="120"/>
      <c r="V339" s="120"/>
      <c r="AF339" s="120"/>
      <c r="AP339" s="120"/>
      <c r="AZ339" s="120"/>
      <c r="BA339" s="120"/>
      <c r="BJ339" s="120"/>
      <c r="BT339" s="120"/>
      <c r="CD339" s="120"/>
      <c r="CN339" s="120"/>
      <c r="CX339" s="120"/>
      <c r="DH339" s="120"/>
      <c r="DR339" s="120"/>
      <c r="EB339" s="120"/>
      <c r="EL339" s="120"/>
      <c r="EV339" s="120"/>
      <c r="FF339" s="120"/>
      <c r="FP339" s="120"/>
      <c r="FZ339" s="120"/>
      <c r="GJ339" s="120"/>
      <c r="GT339" s="120"/>
      <c r="HD339" s="120"/>
      <c r="HN339" s="120"/>
      <c r="HX339" s="120"/>
    </row>
    <row xmlns:x14ac="http://schemas.microsoft.com/office/spreadsheetml/2009/9/ac" r="340" s="3" customFormat="true" x14ac:dyDescent="0.25">
      <c r="A340" s="386"/>
      <c r="B340" s="120"/>
      <c r="L340" s="120"/>
      <c r="V340" s="120"/>
      <c r="AF340" s="120"/>
      <c r="AP340" s="120"/>
      <c r="AZ340" s="120"/>
      <c r="BA340" s="120"/>
      <c r="BJ340" s="120"/>
      <c r="BT340" s="120"/>
      <c r="CD340" s="120"/>
      <c r="CN340" s="120"/>
      <c r="CX340" s="120"/>
      <c r="DH340" s="120"/>
      <c r="DR340" s="120"/>
      <c r="EB340" s="120"/>
      <c r="EL340" s="120"/>
      <c r="EV340" s="120"/>
      <c r="FF340" s="120"/>
      <c r="FP340" s="120"/>
      <c r="FZ340" s="120"/>
      <c r="GJ340" s="120"/>
      <c r="GT340" s="120"/>
      <c r="HD340" s="120"/>
      <c r="HN340" s="120"/>
      <c r="HX340" s="120"/>
    </row>
    <row xmlns:x14ac="http://schemas.microsoft.com/office/spreadsheetml/2009/9/ac" r="341" s="3" customFormat="true" x14ac:dyDescent="0.25">
      <c r="A341" s="386"/>
      <c r="B341" s="120"/>
      <c r="L341" s="120"/>
      <c r="V341" s="120"/>
      <c r="AF341" s="120"/>
      <c r="AP341" s="120"/>
      <c r="AZ341" s="120"/>
      <c r="BA341" s="120"/>
      <c r="BJ341" s="120"/>
      <c r="BT341" s="120"/>
      <c r="CD341" s="120"/>
      <c r="CN341" s="120"/>
      <c r="CX341" s="120"/>
      <c r="DH341" s="120"/>
      <c r="DR341" s="120"/>
      <c r="EB341" s="120"/>
      <c r="EL341" s="120"/>
      <c r="EV341" s="120"/>
      <c r="FF341" s="120"/>
      <c r="FP341" s="120"/>
      <c r="FZ341" s="120"/>
      <c r="GJ341" s="120"/>
      <c r="GT341" s="120"/>
      <c r="HD341" s="120"/>
      <c r="HN341" s="120"/>
      <c r="HX341" s="120"/>
    </row>
    <row xmlns:x14ac="http://schemas.microsoft.com/office/spreadsheetml/2009/9/ac" r="342" s="3" customFormat="true" x14ac:dyDescent="0.25">
      <c r="A342" s="386"/>
      <c r="B342" s="120"/>
      <c r="L342" s="120"/>
      <c r="V342" s="120"/>
      <c r="AF342" s="120"/>
      <c r="AP342" s="120"/>
      <c r="AZ342" s="120"/>
      <c r="BA342" s="120"/>
      <c r="BJ342" s="120"/>
      <c r="BT342" s="120"/>
      <c r="CD342" s="120"/>
      <c r="CN342" s="120"/>
      <c r="CX342" s="120"/>
      <c r="DH342" s="120"/>
      <c r="DR342" s="120"/>
      <c r="EB342" s="120"/>
      <c r="EL342" s="120"/>
      <c r="EV342" s="120"/>
      <c r="FF342" s="120"/>
      <c r="FP342" s="120"/>
      <c r="FZ342" s="120"/>
      <c r="GJ342" s="120"/>
      <c r="GT342" s="120"/>
      <c r="HD342" s="120"/>
      <c r="HN342" s="120"/>
      <c r="HX342" s="120"/>
    </row>
    <row xmlns:x14ac="http://schemas.microsoft.com/office/spreadsheetml/2009/9/ac" r="343" s="3" customFormat="true" x14ac:dyDescent="0.25">
      <c r="A343" s="386"/>
      <c r="B343" s="120"/>
      <c r="L343" s="120"/>
      <c r="V343" s="120"/>
      <c r="AF343" s="120"/>
      <c r="AP343" s="120"/>
      <c r="AZ343" s="120"/>
      <c r="BA343" s="120"/>
      <c r="BJ343" s="120"/>
      <c r="BT343" s="120"/>
      <c r="CD343" s="120"/>
      <c r="CN343" s="120"/>
      <c r="CX343" s="120"/>
      <c r="DH343" s="120"/>
      <c r="DR343" s="120"/>
      <c r="EB343" s="120"/>
      <c r="EL343" s="120"/>
      <c r="EV343" s="120"/>
      <c r="FF343" s="120"/>
      <c r="FP343" s="120"/>
      <c r="FZ343" s="120"/>
      <c r="GJ343" s="120"/>
      <c r="GT343" s="120"/>
      <c r="HD343" s="120"/>
      <c r="HN343" s="120"/>
      <c r="HX343" s="120"/>
    </row>
    <row xmlns:x14ac="http://schemas.microsoft.com/office/spreadsheetml/2009/9/ac" r="344" s="3" customFormat="true" x14ac:dyDescent="0.25">
      <c r="A344" s="386"/>
      <c r="B344" s="120"/>
      <c r="L344" s="120"/>
      <c r="V344" s="120"/>
      <c r="AF344" s="120"/>
      <c r="AP344" s="120"/>
      <c r="AZ344" s="120"/>
      <c r="BA344" s="120"/>
      <c r="BJ344" s="120"/>
      <c r="BT344" s="120"/>
      <c r="CD344" s="120"/>
      <c r="CN344" s="120"/>
      <c r="CX344" s="120"/>
      <c r="DH344" s="120"/>
      <c r="DR344" s="120"/>
      <c r="EB344" s="120"/>
      <c r="EL344" s="120"/>
      <c r="EV344" s="120"/>
      <c r="FF344" s="120"/>
      <c r="FP344" s="120"/>
      <c r="FZ344" s="120"/>
      <c r="GJ344" s="120"/>
      <c r="GT344" s="120"/>
      <c r="HD344" s="120"/>
      <c r="HN344" s="120"/>
      <c r="HX344" s="120"/>
    </row>
    <row xmlns:x14ac="http://schemas.microsoft.com/office/spreadsheetml/2009/9/ac" r="345" s="3" customFormat="true" x14ac:dyDescent="0.25">
      <c r="A345" s="386"/>
      <c r="B345" s="120"/>
      <c r="L345" s="120"/>
      <c r="V345" s="120"/>
      <c r="AF345" s="120"/>
      <c r="AP345" s="120"/>
      <c r="AZ345" s="120"/>
      <c r="BA345" s="120"/>
      <c r="BJ345" s="120"/>
      <c r="BT345" s="120"/>
      <c r="CD345" s="120"/>
      <c r="CN345" s="120"/>
      <c r="CX345" s="120"/>
      <c r="DH345" s="120"/>
      <c r="DR345" s="120"/>
      <c r="EB345" s="120"/>
      <c r="EL345" s="120"/>
      <c r="EV345" s="120"/>
      <c r="FF345" s="120"/>
      <c r="FP345" s="120"/>
      <c r="FZ345" s="120"/>
      <c r="GJ345" s="120"/>
      <c r="GT345" s="120"/>
      <c r="HD345" s="120"/>
      <c r="HN345" s="120"/>
      <c r="HX345" s="120"/>
    </row>
    <row xmlns:x14ac="http://schemas.microsoft.com/office/spreadsheetml/2009/9/ac" r="346" s="3" customFormat="true" x14ac:dyDescent="0.25">
      <c r="A346" s="386"/>
      <c r="B346" s="120"/>
      <c r="L346" s="120"/>
      <c r="V346" s="120"/>
      <c r="AF346" s="120"/>
      <c r="AP346" s="120"/>
      <c r="AZ346" s="120"/>
      <c r="BA346" s="120"/>
      <c r="BJ346" s="120"/>
      <c r="BT346" s="120"/>
      <c r="CD346" s="120"/>
      <c r="CN346" s="120"/>
      <c r="CX346" s="120"/>
      <c r="DH346" s="120"/>
      <c r="DR346" s="120"/>
      <c r="EB346" s="120"/>
      <c r="EL346" s="120"/>
      <c r="EV346" s="120"/>
      <c r="FF346" s="120"/>
      <c r="FP346" s="120"/>
      <c r="FZ346" s="120"/>
      <c r="GJ346" s="120"/>
      <c r="GT346" s="120"/>
      <c r="HD346" s="120"/>
      <c r="HN346" s="120"/>
      <c r="HX346" s="120"/>
    </row>
    <row xmlns:x14ac="http://schemas.microsoft.com/office/spreadsheetml/2009/9/ac" r="347" s="3" customFormat="true" x14ac:dyDescent="0.25">
      <c r="A347" s="386"/>
      <c r="B347" s="120"/>
      <c r="L347" s="120"/>
      <c r="V347" s="120"/>
      <c r="AF347" s="120"/>
      <c r="AP347" s="120"/>
      <c r="AZ347" s="120"/>
      <c r="BA347" s="120"/>
      <c r="BJ347" s="120"/>
      <c r="BT347" s="120"/>
      <c r="CD347" s="120"/>
      <c r="CN347" s="120"/>
      <c r="CX347" s="120"/>
      <c r="DH347" s="120"/>
      <c r="DR347" s="120"/>
      <c r="EB347" s="120"/>
      <c r="EL347" s="120"/>
      <c r="EV347" s="120"/>
      <c r="FF347" s="120"/>
      <c r="FP347" s="120"/>
      <c r="FZ347" s="120"/>
      <c r="GJ347" s="120"/>
      <c r="GT347" s="120"/>
      <c r="HD347" s="120"/>
      <c r="HN347" s="120"/>
      <c r="HX347" s="120"/>
    </row>
    <row xmlns:x14ac="http://schemas.microsoft.com/office/spreadsheetml/2009/9/ac" r="348" s="3" customFormat="true" x14ac:dyDescent="0.25">
      <c r="A348" s="386"/>
      <c r="B348" s="120"/>
      <c r="L348" s="120"/>
      <c r="V348" s="120"/>
      <c r="AF348" s="120"/>
      <c r="AP348" s="120"/>
      <c r="AZ348" s="120"/>
      <c r="BA348" s="120"/>
      <c r="BJ348" s="120"/>
      <c r="BT348" s="120"/>
      <c r="CD348" s="120"/>
      <c r="CN348" s="120"/>
      <c r="CX348" s="120"/>
      <c r="DH348" s="120"/>
      <c r="DR348" s="120"/>
      <c r="EB348" s="120"/>
      <c r="EL348" s="120"/>
      <c r="EV348" s="120"/>
      <c r="FF348" s="120"/>
      <c r="FP348" s="120"/>
      <c r="FZ348" s="120"/>
      <c r="GJ348" s="120"/>
      <c r="GT348" s="120"/>
      <c r="HD348" s="120"/>
      <c r="HN348" s="120"/>
      <c r="HX348" s="120"/>
    </row>
    <row xmlns:x14ac="http://schemas.microsoft.com/office/spreadsheetml/2009/9/ac" r="349" s="3" customFormat="true" x14ac:dyDescent="0.25">
      <c r="A349" s="386"/>
      <c r="B349" s="120"/>
      <c r="L349" s="120"/>
      <c r="V349" s="120"/>
      <c r="AF349" s="120"/>
      <c r="AP349" s="120"/>
      <c r="AZ349" s="120"/>
      <c r="BA349" s="120"/>
      <c r="BJ349" s="120"/>
      <c r="BT349" s="120"/>
      <c r="CD349" s="120"/>
      <c r="CN349" s="120"/>
      <c r="CX349" s="120"/>
      <c r="DH349" s="120"/>
      <c r="DR349" s="120"/>
      <c r="EB349" s="120"/>
      <c r="EL349" s="120"/>
      <c r="EV349" s="120"/>
      <c r="FF349" s="120"/>
      <c r="FP349" s="120"/>
      <c r="FZ349" s="120"/>
      <c r="GJ349" s="120"/>
      <c r="GT349" s="120"/>
      <c r="HD349" s="120"/>
      <c r="HN349" s="120"/>
      <c r="HX349" s="120"/>
    </row>
    <row xmlns:x14ac="http://schemas.microsoft.com/office/spreadsheetml/2009/9/ac" r="350" s="3" customFormat="true" x14ac:dyDescent="0.25">
      <c r="A350" s="386"/>
      <c r="B350" s="120"/>
      <c r="L350" s="120"/>
      <c r="V350" s="120"/>
      <c r="AF350" s="120"/>
      <c r="AP350" s="120"/>
      <c r="AZ350" s="120"/>
      <c r="BA350" s="120"/>
      <c r="BJ350" s="120"/>
      <c r="BT350" s="120"/>
      <c r="CD350" s="120"/>
      <c r="CN350" s="120"/>
      <c r="CX350" s="120"/>
      <c r="DH350" s="120"/>
      <c r="DR350" s="120"/>
      <c r="EB350" s="120"/>
      <c r="EL350" s="120"/>
      <c r="EV350" s="120"/>
      <c r="FF350" s="120"/>
      <c r="FP350" s="120"/>
      <c r="FZ350" s="120"/>
      <c r="GJ350" s="120"/>
      <c r="GT350" s="120"/>
      <c r="HD350" s="120"/>
      <c r="HN350" s="120"/>
      <c r="HX350" s="120"/>
    </row>
    <row xmlns:x14ac="http://schemas.microsoft.com/office/spreadsheetml/2009/9/ac" r="351" s="3" customFormat="true" x14ac:dyDescent="0.25">
      <c r="A351" s="386"/>
      <c r="B351" s="120"/>
      <c r="L351" s="120"/>
      <c r="V351" s="120"/>
      <c r="AF351" s="120"/>
      <c r="AP351" s="120"/>
      <c r="AZ351" s="120"/>
      <c r="BA351" s="120"/>
      <c r="BJ351" s="120"/>
      <c r="BT351" s="120"/>
      <c r="CD351" s="120"/>
      <c r="CN351" s="120"/>
      <c r="CX351" s="120"/>
      <c r="DH351" s="120"/>
      <c r="DR351" s="120"/>
      <c r="EB351" s="120"/>
      <c r="EL351" s="120"/>
      <c r="EV351" s="120"/>
      <c r="FF351" s="120"/>
      <c r="FP351" s="120"/>
      <c r="FZ351" s="120"/>
      <c r="GJ351" s="120"/>
      <c r="GT351" s="120"/>
      <c r="HD351" s="120"/>
      <c r="HN351" s="120"/>
      <c r="HX351" s="120"/>
    </row>
    <row xmlns:x14ac="http://schemas.microsoft.com/office/spreadsheetml/2009/9/ac" r="352" s="3" customFormat="true" x14ac:dyDescent="0.25">
      <c r="A352" s="386"/>
      <c r="B352" s="120"/>
      <c r="L352" s="120"/>
      <c r="V352" s="120"/>
      <c r="AF352" s="120"/>
      <c r="AP352" s="120"/>
      <c r="AZ352" s="120"/>
      <c r="BA352" s="120"/>
      <c r="BJ352" s="120"/>
      <c r="BT352" s="120"/>
      <c r="CD352" s="120"/>
      <c r="CN352" s="120"/>
      <c r="CX352" s="120"/>
      <c r="DH352" s="120"/>
      <c r="DR352" s="120"/>
      <c r="EB352" s="120"/>
      <c r="EL352" s="120"/>
      <c r="EV352" s="120"/>
      <c r="FF352" s="120"/>
      <c r="FP352" s="120"/>
      <c r="FZ352" s="120"/>
      <c r="GJ352" s="120"/>
      <c r="GT352" s="120"/>
      <c r="HD352" s="120"/>
      <c r="HN352" s="120"/>
      <c r="HX352" s="120"/>
    </row>
    <row xmlns:x14ac="http://schemas.microsoft.com/office/spreadsheetml/2009/9/ac" r="353" s="3" customFormat="true" x14ac:dyDescent="0.25">
      <c r="A353" s="386"/>
      <c r="B353" s="120"/>
      <c r="L353" s="120"/>
      <c r="V353" s="120"/>
      <c r="AF353" s="120"/>
      <c r="AP353" s="120"/>
      <c r="AZ353" s="120"/>
      <c r="BA353" s="120"/>
      <c r="BJ353" s="120"/>
      <c r="BT353" s="120"/>
      <c r="CD353" s="120"/>
      <c r="CN353" s="120"/>
      <c r="CX353" s="120"/>
      <c r="DH353" s="120"/>
      <c r="DR353" s="120"/>
      <c r="EB353" s="120"/>
      <c r="EL353" s="120"/>
      <c r="EV353" s="120"/>
      <c r="FF353" s="120"/>
      <c r="FP353" s="120"/>
      <c r="FZ353" s="120"/>
      <c r="GJ353" s="120"/>
      <c r="GT353" s="120"/>
      <c r="HD353" s="120"/>
      <c r="HN353" s="120"/>
      <c r="HX353" s="120"/>
    </row>
    <row xmlns:x14ac="http://schemas.microsoft.com/office/spreadsheetml/2009/9/ac" r="354" s="3" customFormat="true" x14ac:dyDescent="0.25">
      <c r="A354" s="386"/>
      <c r="B354" s="120"/>
      <c r="L354" s="120"/>
      <c r="V354" s="120"/>
      <c r="AF354" s="120"/>
      <c r="AP354" s="120"/>
      <c r="AZ354" s="120"/>
      <c r="BA354" s="120"/>
      <c r="BJ354" s="120"/>
      <c r="BT354" s="120"/>
      <c r="CD354" s="120"/>
      <c r="CN354" s="120"/>
      <c r="CX354" s="120"/>
      <c r="DH354" s="120"/>
      <c r="DR354" s="120"/>
      <c r="EB354" s="120"/>
      <c r="EL354" s="120"/>
      <c r="EV354" s="120"/>
      <c r="FF354" s="120"/>
      <c r="FP354" s="120"/>
      <c r="FZ354" s="120"/>
      <c r="GJ354" s="120"/>
      <c r="GT354" s="120"/>
      <c r="HD354" s="120"/>
      <c r="HN354" s="120"/>
      <c r="HX354" s="120"/>
    </row>
    <row xmlns:x14ac="http://schemas.microsoft.com/office/spreadsheetml/2009/9/ac" r="355" s="3" customFormat="true" x14ac:dyDescent="0.25">
      <c r="A355" s="386"/>
      <c r="B355" s="120"/>
      <c r="L355" s="120"/>
      <c r="V355" s="120"/>
      <c r="AF355" s="120"/>
      <c r="AP355" s="120"/>
      <c r="AZ355" s="120"/>
      <c r="BA355" s="120"/>
      <c r="BJ355" s="120"/>
      <c r="BT355" s="120"/>
      <c r="CD355" s="120"/>
      <c r="CN355" s="120"/>
      <c r="CX355" s="120"/>
      <c r="DH355" s="120"/>
      <c r="DR355" s="120"/>
      <c r="EB355" s="120"/>
      <c r="EL355" s="120"/>
      <c r="EV355" s="120"/>
      <c r="FF355" s="120"/>
      <c r="FP355" s="120"/>
      <c r="FZ355" s="120"/>
      <c r="GJ355" s="120"/>
      <c r="GT355" s="120"/>
      <c r="HD355" s="120"/>
      <c r="HN355" s="120"/>
      <c r="HX355" s="120"/>
    </row>
    <row xmlns:x14ac="http://schemas.microsoft.com/office/spreadsheetml/2009/9/ac" r="356" s="3" customFormat="true" x14ac:dyDescent="0.25">
      <c r="A356" s="386"/>
      <c r="B356" s="120"/>
      <c r="L356" s="120"/>
      <c r="V356" s="120"/>
      <c r="AF356" s="120"/>
      <c r="AP356" s="120"/>
      <c r="AZ356" s="120"/>
      <c r="BA356" s="120"/>
      <c r="BJ356" s="120"/>
      <c r="BT356" s="120"/>
      <c r="CD356" s="120"/>
      <c r="CN356" s="120"/>
      <c r="CX356" s="120"/>
      <c r="DH356" s="120"/>
      <c r="DR356" s="120"/>
      <c r="EB356" s="120"/>
      <c r="EL356" s="120"/>
      <c r="EV356" s="120"/>
      <c r="FF356" s="120"/>
      <c r="FP356" s="120"/>
      <c r="FZ356" s="120"/>
      <c r="GJ356" s="120"/>
      <c r="GT356" s="120"/>
      <c r="HD356" s="120"/>
      <c r="HN356" s="120"/>
      <c r="HX356" s="120"/>
    </row>
    <row xmlns:x14ac="http://schemas.microsoft.com/office/spreadsheetml/2009/9/ac" r="357" s="3" customFormat="true" x14ac:dyDescent="0.25">
      <c r="A357" s="386"/>
      <c r="B357" s="120"/>
      <c r="L357" s="120"/>
      <c r="V357" s="120"/>
      <c r="AF357" s="120"/>
      <c r="AP357" s="120"/>
      <c r="AZ357" s="120"/>
      <c r="BA357" s="120"/>
      <c r="BJ357" s="120"/>
      <c r="BT357" s="120"/>
      <c r="CD357" s="120"/>
      <c r="CN357" s="120"/>
      <c r="CX357" s="120"/>
      <c r="DH357" s="120"/>
      <c r="DR357" s="120"/>
      <c r="EB357" s="120"/>
      <c r="EL357" s="120"/>
      <c r="EV357" s="120"/>
      <c r="FF357" s="120"/>
      <c r="FP357" s="120"/>
      <c r="FZ357" s="120"/>
      <c r="GJ357" s="120"/>
      <c r="GT357" s="120"/>
      <c r="HD357" s="120"/>
      <c r="HN357" s="120"/>
      <c r="HX357" s="120"/>
    </row>
    <row xmlns:x14ac="http://schemas.microsoft.com/office/spreadsheetml/2009/9/ac" r="358" s="3" customFormat="true" x14ac:dyDescent="0.25">
      <c r="A358" s="386"/>
      <c r="B358" s="120"/>
      <c r="L358" s="120"/>
      <c r="V358" s="120"/>
      <c r="AF358" s="120"/>
      <c r="AP358" s="120"/>
      <c r="AZ358" s="120"/>
      <c r="BA358" s="120"/>
      <c r="BJ358" s="120"/>
      <c r="BT358" s="120"/>
      <c r="CD358" s="120"/>
      <c r="CN358" s="120"/>
      <c r="CX358" s="120"/>
      <c r="DH358" s="120"/>
      <c r="DR358" s="120"/>
      <c r="EB358" s="120"/>
      <c r="EL358" s="120"/>
      <c r="EV358" s="120"/>
      <c r="FF358" s="120"/>
      <c r="FP358" s="120"/>
      <c r="FZ358" s="120"/>
      <c r="GJ358" s="120"/>
      <c r="GT358" s="120"/>
      <c r="HD358" s="120"/>
      <c r="HN358" s="120"/>
      <c r="HX358" s="120"/>
    </row>
    <row xmlns:x14ac="http://schemas.microsoft.com/office/spreadsheetml/2009/9/ac" r="359" s="3" customFormat="true" x14ac:dyDescent="0.25">
      <c r="A359" s="386"/>
      <c r="B359" s="120"/>
      <c r="L359" s="120"/>
      <c r="V359" s="120"/>
      <c r="AF359" s="120"/>
      <c r="AP359" s="120"/>
      <c r="AZ359" s="120"/>
      <c r="BA359" s="120"/>
      <c r="BJ359" s="120"/>
      <c r="BT359" s="120"/>
      <c r="CD359" s="120"/>
      <c r="CN359" s="120"/>
      <c r="CX359" s="120"/>
      <c r="DH359" s="120"/>
      <c r="DR359" s="120"/>
      <c r="EB359" s="120"/>
      <c r="EL359" s="120"/>
      <c r="EV359" s="120"/>
      <c r="FF359" s="120"/>
      <c r="FP359" s="120"/>
      <c r="FZ359" s="120"/>
      <c r="GJ359" s="120"/>
      <c r="GT359" s="120"/>
      <c r="HD359" s="120"/>
      <c r="HN359" s="120"/>
      <c r="HX359" s="120"/>
    </row>
    <row xmlns:x14ac="http://schemas.microsoft.com/office/spreadsheetml/2009/9/ac" r="360" s="3" customFormat="true" x14ac:dyDescent="0.25">
      <c r="A360" s="386"/>
      <c r="B360" s="120"/>
      <c r="L360" s="120"/>
      <c r="V360" s="120"/>
      <c r="AF360" s="120"/>
      <c r="AP360" s="120"/>
      <c r="AZ360" s="120"/>
      <c r="BA360" s="120"/>
      <c r="BJ360" s="120"/>
      <c r="BT360" s="120"/>
      <c r="CD360" s="120"/>
      <c r="CN360" s="120"/>
      <c r="CX360" s="120"/>
      <c r="DH360" s="120"/>
      <c r="DR360" s="120"/>
      <c r="EB360" s="120"/>
      <c r="EL360" s="120"/>
      <c r="EV360" s="120"/>
      <c r="FF360" s="120"/>
      <c r="FP360" s="120"/>
      <c r="FZ360" s="120"/>
      <c r="GJ360" s="120"/>
      <c r="GT360" s="120"/>
      <c r="HD360" s="120"/>
      <c r="HN360" s="120"/>
      <c r="HX360" s="120"/>
    </row>
    <row xmlns:x14ac="http://schemas.microsoft.com/office/spreadsheetml/2009/9/ac" r="361" s="3" customFormat="true" x14ac:dyDescent="0.25">
      <c r="A361" s="386"/>
      <c r="B361" s="120"/>
      <c r="L361" s="120"/>
      <c r="V361" s="120"/>
      <c r="AF361" s="120"/>
      <c r="AP361" s="120"/>
      <c r="AZ361" s="120"/>
      <c r="BA361" s="120"/>
      <c r="BJ361" s="120"/>
      <c r="BT361" s="120"/>
      <c r="CD361" s="120"/>
      <c r="CN361" s="120"/>
      <c r="CX361" s="120"/>
      <c r="DH361" s="120"/>
      <c r="DR361" s="120"/>
      <c r="EB361" s="120"/>
      <c r="EL361" s="120"/>
      <c r="EV361" s="120"/>
      <c r="FF361" s="120"/>
      <c r="FP361" s="120"/>
      <c r="FZ361" s="120"/>
      <c r="GJ361" s="120"/>
      <c r="GT361" s="120"/>
      <c r="HD361" s="120"/>
      <c r="HN361" s="120"/>
      <c r="HX361" s="120"/>
    </row>
    <row xmlns:x14ac="http://schemas.microsoft.com/office/spreadsheetml/2009/9/ac" r="362" s="3" customFormat="true" x14ac:dyDescent="0.25">
      <c r="A362" s="386"/>
      <c r="B362" s="120"/>
      <c r="L362" s="120"/>
      <c r="V362" s="120"/>
      <c r="AF362" s="120"/>
      <c r="AP362" s="120"/>
      <c r="AZ362" s="120"/>
      <c r="BA362" s="120"/>
      <c r="BJ362" s="120"/>
      <c r="BT362" s="120"/>
      <c r="CD362" s="120"/>
      <c r="CN362" s="120"/>
      <c r="CX362" s="120"/>
      <c r="DH362" s="120"/>
      <c r="DR362" s="120"/>
      <c r="EB362" s="120"/>
      <c r="EL362" s="120"/>
      <c r="EV362" s="120"/>
      <c r="FF362" s="120"/>
      <c r="FP362" s="120"/>
      <c r="FZ362" s="120"/>
      <c r="GJ362" s="120"/>
      <c r="GT362" s="120"/>
      <c r="HD362" s="120"/>
      <c r="HN362" s="120"/>
      <c r="HX362" s="120"/>
    </row>
    <row xmlns:x14ac="http://schemas.microsoft.com/office/spreadsheetml/2009/9/ac" r="363" s="3" customFormat="true" x14ac:dyDescent="0.25">
      <c r="A363" s="386"/>
      <c r="B363" s="120"/>
      <c r="L363" s="120"/>
      <c r="V363" s="120"/>
      <c r="AF363" s="120"/>
      <c r="AP363" s="120"/>
      <c r="AZ363" s="120"/>
      <c r="BA363" s="120"/>
      <c r="BJ363" s="120"/>
      <c r="BT363" s="120"/>
      <c r="CD363" s="120"/>
      <c r="CN363" s="120"/>
      <c r="CX363" s="120"/>
      <c r="DH363" s="120"/>
      <c r="DR363" s="120"/>
      <c r="EB363" s="120"/>
      <c r="EL363" s="120"/>
      <c r="EV363" s="120"/>
      <c r="FF363" s="120"/>
      <c r="FP363" s="120"/>
      <c r="FZ363" s="120"/>
      <c r="GJ363" s="120"/>
      <c r="GT363" s="120"/>
      <c r="HD363" s="120"/>
      <c r="HN363" s="120"/>
      <c r="HX363" s="120"/>
    </row>
    <row xmlns:x14ac="http://schemas.microsoft.com/office/spreadsheetml/2009/9/ac" r="364" s="3" customFormat="true" x14ac:dyDescent="0.25">
      <c r="A364" s="386"/>
      <c r="B364" s="120"/>
      <c r="L364" s="120"/>
      <c r="V364" s="120"/>
      <c r="AF364" s="120"/>
      <c r="AP364" s="120"/>
      <c r="AZ364" s="120"/>
      <c r="BA364" s="120"/>
      <c r="BJ364" s="120"/>
      <c r="BT364" s="120"/>
      <c r="CD364" s="120"/>
      <c r="CN364" s="120"/>
      <c r="CX364" s="120"/>
      <c r="DH364" s="120"/>
      <c r="DR364" s="120"/>
      <c r="EB364" s="120"/>
      <c r="EL364" s="120"/>
      <c r="EV364" s="120"/>
      <c r="FF364" s="120"/>
      <c r="FP364" s="120"/>
      <c r="FZ364" s="120"/>
      <c r="GJ364" s="120"/>
      <c r="GT364" s="120"/>
      <c r="HD364" s="120"/>
      <c r="HN364" s="120"/>
      <c r="HX364" s="120"/>
    </row>
    <row xmlns:x14ac="http://schemas.microsoft.com/office/spreadsheetml/2009/9/ac" r="365" s="3" customFormat="true" x14ac:dyDescent="0.25">
      <c r="A365" s="386"/>
      <c r="B365" s="120"/>
      <c r="L365" s="120"/>
      <c r="V365" s="120"/>
      <c r="AF365" s="120"/>
      <c r="AP365" s="120"/>
      <c r="AZ365" s="120"/>
      <c r="BA365" s="120"/>
      <c r="BJ365" s="120"/>
      <c r="BT365" s="120"/>
      <c r="CD365" s="120"/>
      <c r="CN365" s="120"/>
      <c r="CX365" s="120"/>
      <c r="DH365" s="120"/>
      <c r="DR365" s="120"/>
      <c r="EB365" s="120"/>
      <c r="EL365" s="120"/>
      <c r="EV365" s="120"/>
      <c r="FF365" s="120"/>
      <c r="FP365" s="120"/>
      <c r="FZ365" s="120"/>
      <c r="GJ365" s="120"/>
      <c r="GT365" s="120"/>
      <c r="HD365" s="120"/>
      <c r="HN365" s="120"/>
      <c r="HX365" s="120"/>
    </row>
    <row xmlns:x14ac="http://schemas.microsoft.com/office/spreadsheetml/2009/9/ac" r="366" s="3" customFormat="true" x14ac:dyDescent="0.25">
      <c r="A366" s="386"/>
      <c r="B366" s="120"/>
      <c r="L366" s="120"/>
      <c r="V366" s="120"/>
      <c r="AF366" s="120"/>
      <c r="AP366" s="120"/>
      <c r="AZ366" s="120"/>
      <c r="BA366" s="120"/>
      <c r="BJ366" s="120"/>
      <c r="BT366" s="120"/>
      <c r="CD366" s="120"/>
      <c r="CN366" s="120"/>
      <c r="CX366" s="120"/>
      <c r="DH366" s="120"/>
      <c r="DR366" s="120"/>
      <c r="EB366" s="120"/>
      <c r="EL366" s="120"/>
      <c r="EV366" s="120"/>
      <c r="FF366" s="120"/>
      <c r="FP366" s="120"/>
      <c r="FZ366" s="120"/>
      <c r="GJ366" s="120"/>
      <c r="GT366" s="120"/>
      <c r="HD366" s="120"/>
      <c r="HN366" s="120"/>
      <c r="HX366" s="120"/>
    </row>
    <row xmlns:x14ac="http://schemas.microsoft.com/office/spreadsheetml/2009/9/ac" r="367" s="3" customFormat="true" x14ac:dyDescent="0.25">
      <c r="A367" s="386"/>
      <c r="B367" s="120"/>
      <c r="L367" s="120"/>
      <c r="V367" s="120"/>
      <c r="AF367" s="120"/>
      <c r="AP367" s="120"/>
      <c r="AZ367" s="120"/>
      <c r="BA367" s="120"/>
      <c r="BJ367" s="120"/>
      <c r="BT367" s="120"/>
      <c r="CD367" s="120"/>
      <c r="CN367" s="120"/>
      <c r="CX367" s="120"/>
      <c r="DH367" s="120"/>
      <c r="DR367" s="120"/>
      <c r="EB367" s="120"/>
      <c r="EL367" s="120"/>
      <c r="EV367" s="120"/>
      <c r="FF367" s="120"/>
      <c r="FP367" s="120"/>
      <c r="FZ367" s="120"/>
      <c r="GJ367" s="120"/>
      <c r="GT367" s="120"/>
      <c r="HD367" s="120"/>
      <c r="HN367" s="120"/>
      <c r="HX367" s="120"/>
    </row>
    <row xmlns:x14ac="http://schemas.microsoft.com/office/spreadsheetml/2009/9/ac" r="368" s="3" customFormat="true" x14ac:dyDescent="0.25">
      <c r="A368" s="386"/>
      <c r="B368" s="120"/>
      <c r="L368" s="120"/>
      <c r="V368" s="120"/>
      <c r="AF368" s="120"/>
      <c r="AP368" s="120"/>
      <c r="AZ368" s="120"/>
      <c r="BA368" s="120"/>
      <c r="BJ368" s="120"/>
      <c r="BT368" s="120"/>
      <c r="CD368" s="120"/>
      <c r="CN368" s="120"/>
      <c r="CX368" s="120"/>
      <c r="DH368" s="120"/>
      <c r="DR368" s="120"/>
      <c r="EB368" s="120"/>
      <c r="EL368" s="120"/>
      <c r="EV368" s="120"/>
      <c r="FF368" s="120"/>
      <c r="FP368" s="120"/>
      <c r="FZ368" s="120"/>
      <c r="GJ368" s="120"/>
      <c r="GT368" s="120"/>
      <c r="HD368" s="120"/>
      <c r="HN368" s="120"/>
      <c r="HX368" s="120"/>
    </row>
    <row xmlns:x14ac="http://schemas.microsoft.com/office/spreadsheetml/2009/9/ac" r="369" s="3" customFormat="true" x14ac:dyDescent="0.25">
      <c r="A369" s="386"/>
      <c r="B369" s="120"/>
      <c r="L369" s="120"/>
      <c r="V369" s="120"/>
      <c r="AF369" s="120"/>
      <c r="AP369" s="120"/>
      <c r="AZ369" s="120"/>
      <c r="BA369" s="120"/>
      <c r="BJ369" s="120"/>
      <c r="BT369" s="120"/>
      <c r="CD369" s="120"/>
      <c r="CN369" s="120"/>
      <c r="CX369" s="120"/>
      <c r="DH369" s="120"/>
      <c r="DR369" s="120"/>
      <c r="EB369" s="120"/>
      <c r="EL369" s="120"/>
      <c r="EV369" s="120"/>
      <c r="FF369" s="120"/>
      <c r="FP369" s="120"/>
      <c r="FZ369" s="120"/>
      <c r="GJ369" s="120"/>
      <c r="GT369" s="120"/>
      <c r="HD369" s="120"/>
      <c r="HN369" s="120"/>
      <c r="HX369" s="120"/>
    </row>
    <row xmlns:x14ac="http://schemas.microsoft.com/office/spreadsheetml/2009/9/ac" r="370" s="3" customFormat="true" x14ac:dyDescent="0.25">
      <c r="A370" s="386"/>
      <c r="B370" s="120"/>
      <c r="L370" s="120"/>
      <c r="V370" s="120"/>
      <c r="AF370" s="120"/>
      <c r="AP370" s="120"/>
      <c r="AZ370" s="120"/>
      <c r="BA370" s="120"/>
      <c r="BJ370" s="120"/>
      <c r="BT370" s="120"/>
      <c r="CD370" s="120"/>
      <c r="CN370" s="120"/>
      <c r="CX370" s="120"/>
      <c r="DH370" s="120"/>
      <c r="DR370" s="120"/>
      <c r="EB370" s="120"/>
      <c r="EL370" s="120"/>
      <c r="EV370" s="120"/>
      <c r="FF370" s="120"/>
      <c r="FP370" s="120"/>
      <c r="FZ370" s="120"/>
      <c r="GJ370" s="120"/>
      <c r="GT370" s="120"/>
      <c r="HD370" s="120"/>
      <c r="HN370" s="120"/>
      <c r="HX370" s="120"/>
    </row>
    <row xmlns:x14ac="http://schemas.microsoft.com/office/spreadsheetml/2009/9/ac" r="371" s="3" customFormat="true" x14ac:dyDescent="0.25">
      <c r="A371" s="386"/>
      <c r="B371" s="120"/>
      <c r="L371" s="120"/>
      <c r="V371" s="120"/>
      <c r="AF371" s="120"/>
      <c r="AP371" s="120"/>
      <c r="AZ371" s="120"/>
      <c r="BA371" s="120"/>
      <c r="BJ371" s="120"/>
      <c r="BT371" s="120"/>
      <c r="CD371" s="120"/>
      <c r="CN371" s="120"/>
      <c r="CX371" s="120"/>
      <c r="DH371" s="120"/>
      <c r="DR371" s="120"/>
      <c r="EB371" s="120"/>
      <c r="EL371" s="120"/>
      <c r="EV371" s="120"/>
      <c r="FF371" s="120"/>
      <c r="FP371" s="120"/>
      <c r="FZ371" s="120"/>
      <c r="GJ371" s="120"/>
      <c r="GT371" s="120"/>
      <c r="HD371" s="120"/>
      <c r="HN371" s="120"/>
      <c r="HX371" s="120"/>
    </row>
    <row xmlns:x14ac="http://schemas.microsoft.com/office/spreadsheetml/2009/9/ac" r="372" s="3" customFormat="true" x14ac:dyDescent="0.25">
      <c r="A372" s="386"/>
      <c r="B372" s="120"/>
      <c r="L372" s="120"/>
      <c r="V372" s="120"/>
      <c r="AF372" s="120"/>
      <c r="AP372" s="120"/>
      <c r="AZ372" s="120"/>
      <c r="BA372" s="120"/>
      <c r="BJ372" s="120"/>
      <c r="BT372" s="120"/>
      <c r="CD372" s="120"/>
      <c r="CN372" s="120"/>
      <c r="CX372" s="120"/>
      <c r="DH372" s="120"/>
      <c r="DR372" s="120"/>
      <c r="EB372" s="120"/>
      <c r="EL372" s="120"/>
      <c r="EV372" s="120"/>
      <c r="FF372" s="120"/>
      <c r="FP372" s="120"/>
      <c r="FZ372" s="120"/>
      <c r="GJ372" s="120"/>
      <c r="GT372" s="120"/>
      <c r="HD372" s="120"/>
      <c r="HN372" s="120"/>
      <c r="HX372" s="120"/>
    </row>
    <row xmlns:x14ac="http://schemas.microsoft.com/office/spreadsheetml/2009/9/ac" r="373" s="3" customFormat="true" x14ac:dyDescent="0.25">
      <c r="A373" s="386"/>
      <c r="B373" s="120"/>
      <c r="L373" s="120"/>
      <c r="V373" s="120"/>
      <c r="AF373" s="120"/>
      <c r="AP373" s="120"/>
      <c r="AZ373" s="120"/>
      <c r="BA373" s="120"/>
      <c r="BJ373" s="120"/>
      <c r="BT373" s="120"/>
      <c r="CD373" s="120"/>
      <c r="CN373" s="120"/>
      <c r="CX373" s="120"/>
      <c r="DH373" s="120"/>
      <c r="DR373" s="120"/>
      <c r="EB373" s="120"/>
      <c r="EL373" s="120"/>
      <c r="EV373" s="120"/>
      <c r="FF373" s="120"/>
      <c r="FP373" s="120"/>
      <c r="FZ373" s="120"/>
      <c r="GJ373" s="120"/>
      <c r="GT373" s="120"/>
      <c r="HD373" s="120"/>
      <c r="HN373" s="120"/>
      <c r="HX373" s="120"/>
    </row>
    <row xmlns:x14ac="http://schemas.microsoft.com/office/spreadsheetml/2009/9/ac" r="374" s="3" customFormat="true" x14ac:dyDescent="0.25">
      <c r="A374" s="386"/>
      <c r="B374" s="120"/>
      <c r="L374" s="120"/>
      <c r="V374" s="120"/>
      <c r="AF374" s="120"/>
      <c r="AP374" s="120"/>
      <c r="AZ374" s="120"/>
      <c r="BA374" s="120"/>
      <c r="BJ374" s="120"/>
      <c r="BT374" s="120"/>
      <c r="CD374" s="120"/>
      <c r="CN374" s="120"/>
      <c r="CX374" s="120"/>
      <c r="DH374" s="120"/>
      <c r="DR374" s="120"/>
      <c r="EB374" s="120"/>
      <c r="EL374" s="120"/>
      <c r="EV374" s="120"/>
      <c r="FF374" s="120"/>
      <c r="FP374" s="120"/>
      <c r="FZ374" s="120"/>
      <c r="GJ374" s="120"/>
      <c r="GT374" s="120"/>
      <c r="HD374" s="120"/>
      <c r="HN374" s="120"/>
      <c r="HX374" s="120"/>
    </row>
    <row xmlns:x14ac="http://schemas.microsoft.com/office/spreadsheetml/2009/9/ac" r="375" s="3" customFormat="true" x14ac:dyDescent="0.25">
      <c r="A375" s="386"/>
      <c r="B375" s="120"/>
      <c r="L375" s="120"/>
      <c r="V375" s="120"/>
      <c r="AF375" s="120"/>
      <c r="AP375" s="120"/>
      <c r="AZ375" s="120"/>
      <c r="BA375" s="120"/>
      <c r="BJ375" s="120"/>
      <c r="BT375" s="120"/>
      <c r="CD375" s="120"/>
      <c r="CN375" s="120"/>
      <c r="CX375" s="120"/>
      <c r="DH375" s="120"/>
      <c r="DR375" s="120"/>
      <c r="EB375" s="120"/>
      <c r="EL375" s="120"/>
      <c r="EV375" s="120"/>
      <c r="FF375" s="120"/>
      <c r="FP375" s="120"/>
      <c r="FZ375" s="120"/>
      <c r="GJ375" s="120"/>
      <c r="GT375" s="120"/>
      <c r="HD375" s="120"/>
      <c r="HN375" s="120"/>
      <c r="HX375" s="120"/>
    </row>
    <row xmlns:x14ac="http://schemas.microsoft.com/office/spreadsheetml/2009/9/ac" r="376" s="3" customFormat="true" x14ac:dyDescent="0.25">
      <c r="A376" s="386"/>
      <c r="B376" s="120"/>
      <c r="L376" s="120"/>
      <c r="V376" s="120"/>
      <c r="AF376" s="120"/>
      <c r="AP376" s="120"/>
      <c r="AZ376" s="120"/>
      <c r="BA376" s="120"/>
      <c r="BJ376" s="120"/>
      <c r="BT376" s="120"/>
      <c r="CD376" s="120"/>
      <c r="CN376" s="120"/>
      <c r="CX376" s="120"/>
      <c r="DH376" s="120"/>
      <c r="DR376" s="120"/>
      <c r="EB376" s="120"/>
      <c r="EL376" s="120"/>
      <c r="EV376" s="120"/>
      <c r="FF376" s="120"/>
      <c r="FP376" s="120"/>
      <c r="FZ376" s="120"/>
      <c r="GJ376" s="120"/>
      <c r="GT376" s="120"/>
      <c r="HD376" s="120"/>
      <c r="HN376" s="120"/>
      <c r="HX376" s="120"/>
    </row>
    <row xmlns:x14ac="http://schemas.microsoft.com/office/spreadsheetml/2009/9/ac" r="377" s="3" customFormat="true" x14ac:dyDescent="0.25">
      <c r="A377" s="386"/>
      <c r="B377" s="120"/>
      <c r="L377" s="120"/>
      <c r="V377" s="120"/>
      <c r="AF377" s="120"/>
      <c r="AP377" s="120"/>
      <c r="AZ377" s="120"/>
      <c r="BA377" s="120"/>
      <c r="BJ377" s="120"/>
      <c r="BT377" s="120"/>
      <c r="CD377" s="120"/>
      <c r="CN377" s="120"/>
      <c r="CX377" s="120"/>
      <c r="DH377" s="120"/>
      <c r="DR377" s="120"/>
      <c r="EB377" s="120"/>
      <c r="EL377" s="120"/>
      <c r="EV377" s="120"/>
      <c r="FF377" s="120"/>
      <c r="FP377" s="120"/>
      <c r="FZ377" s="120"/>
      <c r="GJ377" s="120"/>
      <c r="GT377" s="120"/>
      <c r="HD377" s="120"/>
      <c r="HN377" s="120"/>
      <c r="HX377" s="120"/>
    </row>
    <row xmlns:x14ac="http://schemas.microsoft.com/office/spreadsheetml/2009/9/ac" r="378" s="3" customFormat="true" x14ac:dyDescent="0.25">
      <c r="A378" s="386"/>
      <c r="B378" s="120"/>
      <c r="L378" s="120"/>
      <c r="V378" s="120"/>
      <c r="AF378" s="120"/>
      <c r="AP378" s="120"/>
      <c r="AZ378" s="120"/>
      <c r="BA378" s="120"/>
      <c r="BJ378" s="120"/>
      <c r="BT378" s="120"/>
      <c r="CD378" s="120"/>
      <c r="CN378" s="120"/>
      <c r="CX378" s="120"/>
      <c r="DH378" s="120"/>
      <c r="DR378" s="120"/>
      <c r="EB378" s="120"/>
      <c r="EL378" s="120"/>
      <c r="EV378" s="120"/>
      <c r="FF378" s="120"/>
      <c r="FP378" s="120"/>
      <c r="FZ378" s="120"/>
      <c r="GJ378" s="120"/>
      <c r="GT378" s="120"/>
      <c r="HD378" s="120"/>
      <c r="HN378" s="120"/>
      <c r="HX378" s="120"/>
    </row>
    <row xmlns:x14ac="http://schemas.microsoft.com/office/spreadsheetml/2009/9/ac" r="379" s="3" customFormat="true" x14ac:dyDescent="0.25">
      <c r="A379" s="386"/>
      <c r="B379" s="120"/>
      <c r="L379" s="120"/>
      <c r="V379" s="120"/>
      <c r="AF379" s="120"/>
      <c r="AP379" s="120"/>
      <c r="AZ379" s="120"/>
      <c r="BA379" s="120"/>
      <c r="BJ379" s="120"/>
      <c r="BT379" s="120"/>
      <c r="CD379" s="120"/>
      <c r="CN379" s="120"/>
      <c r="CX379" s="120"/>
      <c r="DH379" s="120"/>
      <c r="DR379" s="120"/>
      <c r="EB379" s="120"/>
      <c r="EL379" s="120"/>
      <c r="EV379" s="120"/>
      <c r="FF379" s="120"/>
      <c r="FP379" s="120"/>
      <c r="FZ379" s="120"/>
      <c r="GJ379" s="120"/>
      <c r="GT379" s="120"/>
      <c r="HD379" s="120"/>
      <c r="HN379" s="120"/>
      <c r="HX379" s="120"/>
    </row>
    <row xmlns:x14ac="http://schemas.microsoft.com/office/spreadsheetml/2009/9/ac" r="380" s="3" customFormat="true" x14ac:dyDescent="0.25">
      <c r="A380" s="386"/>
      <c r="B380" s="120"/>
      <c r="L380" s="120"/>
      <c r="V380" s="120"/>
      <c r="AF380" s="120"/>
      <c r="AP380" s="120"/>
      <c r="AZ380" s="120"/>
      <c r="BA380" s="120"/>
      <c r="BJ380" s="120"/>
      <c r="BT380" s="120"/>
      <c r="CD380" s="120"/>
      <c r="CN380" s="120"/>
      <c r="CX380" s="120"/>
      <c r="DH380" s="120"/>
      <c r="DR380" s="120"/>
      <c r="EB380" s="120"/>
      <c r="EL380" s="120"/>
      <c r="EV380" s="120"/>
      <c r="FF380" s="120"/>
      <c r="FP380" s="120"/>
      <c r="FZ380" s="120"/>
      <c r="GJ380" s="120"/>
      <c r="GT380" s="120"/>
      <c r="HD380" s="120"/>
      <c r="HN380" s="120"/>
      <c r="HX380" s="120"/>
    </row>
    <row xmlns:x14ac="http://schemas.microsoft.com/office/spreadsheetml/2009/9/ac" r="381" s="3" customFormat="true" x14ac:dyDescent="0.25">
      <c r="A381" s="386"/>
      <c r="B381" s="120"/>
      <c r="L381" s="120"/>
      <c r="V381" s="120"/>
      <c r="AF381" s="120"/>
      <c r="AP381" s="120"/>
      <c r="AZ381" s="120"/>
      <c r="BA381" s="120"/>
      <c r="BJ381" s="120"/>
      <c r="BT381" s="120"/>
      <c r="CD381" s="120"/>
      <c r="CN381" s="120"/>
      <c r="CX381" s="120"/>
      <c r="DH381" s="120"/>
      <c r="DR381" s="120"/>
      <c r="EB381" s="120"/>
      <c r="EL381" s="120"/>
      <c r="EV381" s="120"/>
      <c r="FF381" s="120"/>
      <c r="FP381" s="120"/>
      <c r="FZ381" s="120"/>
      <c r="GJ381" s="120"/>
      <c r="GT381" s="120"/>
      <c r="HD381" s="120"/>
      <c r="HN381" s="120"/>
      <c r="HX381" s="120"/>
    </row>
    <row xmlns:x14ac="http://schemas.microsoft.com/office/spreadsheetml/2009/9/ac" r="382" s="3" customFormat="true" x14ac:dyDescent="0.25">
      <c r="A382" s="386"/>
      <c r="B382" s="120"/>
      <c r="L382" s="120"/>
      <c r="V382" s="120"/>
      <c r="AF382" s="120"/>
      <c r="AP382" s="120"/>
      <c r="AZ382" s="120"/>
      <c r="BA382" s="120"/>
      <c r="BJ382" s="120"/>
      <c r="BT382" s="120"/>
      <c r="CD382" s="120"/>
      <c r="CN382" s="120"/>
      <c r="CX382" s="120"/>
      <c r="DH382" s="120"/>
      <c r="DR382" s="120"/>
      <c r="EB382" s="120"/>
      <c r="EL382" s="120"/>
      <c r="EV382" s="120"/>
      <c r="FF382" s="120"/>
      <c r="FP382" s="120"/>
      <c r="FZ382" s="120"/>
      <c r="GJ382" s="120"/>
      <c r="GT382" s="120"/>
      <c r="HD382" s="120"/>
      <c r="HN382" s="120"/>
      <c r="HX382" s="120"/>
    </row>
    <row xmlns:x14ac="http://schemas.microsoft.com/office/spreadsheetml/2009/9/ac" r="383" s="3" customFormat="true" x14ac:dyDescent="0.25">
      <c r="A383" s="386"/>
      <c r="B383" s="120"/>
      <c r="L383" s="120"/>
      <c r="V383" s="120"/>
      <c r="AF383" s="120"/>
      <c r="AP383" s="120"/>
      <c r="AZ383" s="120"/>
      <c r="BA383" s="120"/>
      <c r="BJ383" s="120"/>
      <c r="BT383" s="120"/>
      <c r="CD383" s="120"/>
      <c r="CN383" s="120"/>
      <c r="CX383" s="120"/>
      <c r="DH383" s="120"/>
      <c r="DR383" s="120"/>
      <c r="EB383" s="120"/>
      <c r="EL383" s="120"/>
      <c r="EV383" s="120"/>
      <c r="FF383" s="120"/>
      <c r="FP383" s="120"/>
      <c r="FZ383" s="120"/>
      <c r="GJ383" s="120"/>
      <c r="GT383" s="120"/>
      <c r="HD383" s="120"/>
      <c r="HN383" s="120"/>
      <c r="HX383" s="120"/>
    </row>
    <row xmlns:x14ac="http://schemas.microsoft.com/office/spreadsheetml/2009/9/ac" r="384" s="3" customFormat="true" x14ac:dyDescent="0.25">
      <c r="A384" s="386"/>
      <c r="B384" s="120"/>
      <c r="L384" s="120"/>
      <c r="V384" s="120"/>
      <c r="AF384" s="120"/>
      <c r="AP384" s="120"/>
      <c r="AZ384" s="120"/>
      <c r="BA384" s="120"/>
      <c r="BJ384" s="120"/>
      <c r="BT384" s="120"/>
      <c r="CD384" s="120"/>
      <c r="CN384" s="120"/>
      <c r="CX384" s="120"/>
      <c r="DH384" s="120"/>
      <c r="DR384" s="120"/>
      <c r="EB384" s="120"/>
      <c r="EL384" s="120"/>
      <c r="EV384" s="120"/>
      <c r="FF384" s="120"/>
      <c r="FP384" s="120"/>
      <c r="FZ384" s="120"/>
      <c r="GJ384" s="120"/>
      <c r="GT384" s="120"/>
      <c r="HD384" s="120"/>
      <c r="HN384" s="120"/>
      <c r="HX384" s="120"/>
    </row>
    <row xmlns:x14ac="http://schemas.microsoft.com/office/spreadsheetml/2009/9/ac" r="385" s="3" customFormat="true" x14ac:dyDescent="0.25">
      <c r="A385" s="386"/>
      <c r="B385" s="120"/>
      <c r="L385" s="120"/>
      <c r="V385" s="120"/>
      <c r="AF385" s="120"/>
      <c r="AP385" s="120"/>
      <c r="AZ385" s="120"/>
      <c r="BA385" s="120"/>
      <c r="BJ385" s="120"/>
      <c r="BT385" s="120"/>
      <c r="CD385" s="120"/>
      <c r="CN385" s="120"/>
      <c r="CX385" s="120"/>
      <c r="DH385" s="120"/>
      <c r="DR385" s="120"/>
      <c r="EB385" s="120"/>
      <c r="EL385" s="120"/>
      <c r="EV385" s="120"/>
      <c r="FF385" s="120"/>
      <c r="FP385" s="120"/>
      <c r="FZ385" s="120"/>
      <c r="GJ385" s="120"/>
      <c r="GT385" s="120"/>
      <c r="HD385" s="120"/>
      <c r="HN385" s="120"/>
      <c r="HX385" s="120"/>
    </row>
    <row xmlns:x14ac="http://schemas.microsoft.com/office/spreadsheetml/2009/9/ac" r="386" s="3" customFormat="true" x14ac:dyDescent="0.25">
      <c r="A386" s="386"/>
      <c r="B386" s="120"/>
      <c r="L386" s="120"/>
      <c r="V386" s="120"/>
      <c r="AF386" s="120"/>
      <c r="AP386" s="120"/>
      <c r="AZ386" s="120"/>
      <c r="BA386" s="120"/>
      <c r="BJ386" s="120"/>
      <c r="BT386" s="120"/>
      <c r="CD386" s="120"/>
      <c r="CN386" s="120"/>
      <c r="CX386" s="120"/>
      <c r="DH386" s="120"/>
      <c r="DR386" s="120"/>
      <c r="EB386" s="120"/>
      <c r="EL386" s="120"/>
      <c r="EV386" s="120"/>
      <c r="FF386" s="120"/>
      <c r="FP386" s="120"/>
      <c r="FZ386" s="120"/>
      <c r="GJ386" s="120"/>
      <c r="GT386" s="120"/>
      <c r="HD386" s="120"/>
      <c r="HN386" s="120"/>
      <c r="HX386" s="120"/>
    </row>
    <row xmlns:x14ac="http://schemas.microsoft.com/office/spreadsheetml/2009/9/ac" r="387" s="3" customFormat="true" x14ac:dyDescent="0.25">
      <c r="A387" s="386"/>
      <c r="B387" s="120"/>
      <c r="L387" s="120"/>
      <c r="V387" s="120"/>
      <c r="AF387" s="120"/>
      <c r="AP387" s="120"/>
      <c r="AZ387" s="120"/>
      <c r="BA387" s="120"/>
      <c r="BJ387" s="120"/>
      <c r="BT387" s="120"/>
      <c r="CD387" s="120"/>
      <c r="CN387" s="120"/>
      <c r="CX387" s="120"/>
      <c r="DH387" s="120"/>
      <c r="DR387" s="120"/>
      <c r="EB387" s="120"/>
      <c r="EL387" s="120"/>
      <c r="EV387" s="120"/>
      <c r="FF387" s="120"/>
      <c r="FP387" s="120"/>
      <c r="FZ387" s="120"/>
      <c r="GJ387" s="120"/>
      <c r="GT387" s="120"/>
      <c r="HD387" s="120"/>
      <c r="HN387" s="120"/>
      <c r="HX387" s="120"/>
    </row>
    <row xmlns:x14ac="http://schemas.microsoft.com/office/spreadsheetml/2009/9/ac" r="388" s="3" customFormat="true" x14ac:dyDescent="0.25">
      <c r="A388" s="386"/>
      <c r="B388" s="120"/>
      <c r="L388" s="120"/>
      <c r="V388" s="120"/>
      <c r="AF388" s="120"/>
      <c r="AP388" s="120"/>
      <c r="AZ388" s="120"/>
      <c r="BA388" s="120"/>
      <c r="BJ388" s="120"/>
      <c r="BT388" s="120"/>
      <c r="CD388" s="120"/>
      <c r="CN388" s="120"/>
      <c r="CX388" s="120"/>
      <c r="DH388" s="120"/>
      <c r="DR388" s="120"/>
      <c r="EB388" s="120"/>
      <c r="EL388" s="120"/>
      <c r="EV388" s="120"/>
      <c r="FF388" s="120"/>
      <c r="FP388" s="120"/>
      <c r="FZ388" s="120"/>
      <c r="GJ388" s="120"/>
      <c r="GT388" s="120"/>
      <c r="HD388" s="120"/>
      <c r="HN388" s="120"/>
      <c r="HX388" s="120"/>
    </row>
    <row xmlns:x14ac="http://schemas.microsoft.com/office/spreadsheetml/2009/9/ac" r="389" s="3" customFormat="true" x14ac:dyDescent="0.25">
      <c r="A389" s="386"/>
      <c r="B389" s="120"/>
      <c r="L389" s="120"/>
      <c r="V389" s="120"/>
      <c r="AF389" s="120"/>
      <c r="AP389" s="120"/>
      <c r="AZ389" s="120"/>
      <c r="BA389" s="120"/>
      <c r="BJ389" s="120"/>
      <c r="BT389" s="120"/>
      <c r="CD389" s="120"/>
      <c r="CN389" s="120"/>
      <c r="CX389" s="120"/>
      <c r="DH389" s="120"/>
      <c r="DR389" s="120"/>
      <c r="EB389" s="120"/>
      <c r="EL389" s="120"/>
      <c r="EV389" s="120"/>
      <c r="FF389" s="120"/>
      <c r="FP389" s="120"/>
      <c r="FZ389" s="120"/>
      <c r="GJ389" s="120"/>
      <c r="GT389" s="120"/>
      <c r="HD389" s="120"/>
      <c r="HN389" s="120"/>
      <c r="HX389" s="120"/>
    </row>
    <row xmlns:x14ac="http://schemas.microsoft.com/office/spreadsheetml/2009/9/ac" r="390" s="3" customFormat="true" x14ac:dyDescent="0.25">
      <c r="A390" s="386"/>
      <c r="B390" s="120"/>
      <c r="L390" s="120"/>
      <c r="V390" s="120"/>
      <c r="AF390" s="120"/>
      <c r="AP390" s="120"/>
      <c r="AZ390" s="120"/>
      <c r="BA390" s="120"/>
      <c r="BJ390" s="120"/>
      <c r="BT390" s="120"/>
      <c r="CD390" s="120"/>
      <c r="CN390" s="120"/>
      <c r="CX390" s="120"/>
      <c r="DH390" s="120"/>
      <c r="DR390" s="120"/>
      <c r="EB390" s="120"/>
      <c r="EL390" s="120"/>
      <c r="EV390" s="120"/>
      <c r="FF390" s="120"/>
      <c r="FP390" s="120"/>
      <c r="FZ390" s="120"/>
      <c r="GJ390" s="120"/>
      <c r="GT390" s="120"/>
      <c r="HD390" s="120"/>
      <c r="HN390" s="120"/>
      <c r="HX390" s="120"/>
    </row>
    <row xmlns:x14ac="http://schemas.microsoft.com/office/spreadsheetml/2009/9/ac" r="391" s="3" customFormat="true" x14ac:dyDescent="0.25">
      <c r="A391" s="386"/>
      <c r="B391" s="120"/>
      <c r="L391" s="120"/>
      <c r="V391" s="120"/>
      <c r="AF391" s="120"/>
      <c r="AP391" s="120"/>
      <c r="AZ391" s="120"/>
      <c r="BA391" s="120"/>
      <c r="BJ391" s="120"/>
      <c r="BT391" s="120"/>
      <c r="CD391" s="120"/>
      <c r="CN391" s="120"/>
      <c r="CX391" s="120"/>
      <c r="DH391" s="120"/>
      <c r="DR391" s="120"/>
      <c r="EB391" s="120"/>
      <c r="EL391" s="120"/>
      <c r="EV391" s="120"/>
      <c r="FF391" s="120"/>
      <c r="FP391" s="120"/>
      <c r="FZ391" s="120"/>
      <c r="GJ391" s="120"/>
      <c r="GT391" s="120"/>
      <c r="HD391" s="120"/>
      <c r="HN391" s="120"/>
      <c r="HX391" s="120"/>
    </row>
    <row xmlns:x14ac="http://schemas.microsoft.com/office/spreadsheetml/2009/9/ac" r="392" s="3" customFormat="true" x14ac:dyDescent="0.25">
      <c r="A392" s="386"/>
      <c r="B392" s="120"/>
      <c r="L392" s="120"/>
      <c r="V392" s="120"/>
      <c r="AF392" s="120"/>
      <c r="AP392" s="120"/>
      <c r="AZ392" s="120"/>
      <c r="BA392" s="120"/>
      <c r="BJ392" s="120"/>
      <c r="BT392" s="120"/>
      <c r="CD392" s="120"/>
      <c r="CN392" s="120"/>
      <c r="CX392" s="120"/>
      <c r="DH392" s="120"/>
      <c r="DR392" s="120"/>
      <c r="EB392" s="120"/>
      <c r="EL392" s="120"/>
      <c r="EV392" s="120"/>
      <c r="FF392" s="120"/>
      <c r="FP392" s="120"/>
      <c r="FZ392" s="120"/>
      <c r="GJ392" s="120"/>
      <c r="GT392" s="120"/>
      <c r="HD392" s="120"/>
      <c r="HN392" s="120"/>
      <c r="HX392" s="120"/>
    </row>
    <row xmlns:x14ac="http://schemas.microsoft.com/office/spreadsheetml/2009/9/ac" r="393" s="3" customFormat="true" x14ac:dyDescent="0.25">
      <c r="A393" s="386"/>
      <c r="B393" s="120"/>
      <c r="L393" s="120"/>
      <c r="V393" s="120"/>
      <c r="AF393" s="120"/>
      <c r="AP393" s="120"/>
      <c r="AZ393" s="120"/>
      <c r="BA393" s="120"/>
      <c r="BJ393" s="120"/>
      <c r="BT393" s="120"/>
      <c r="CD393" s="120"/>
      <c r="CN393" s="120"/>
      <c r="CX393" s="120"/>
      <c r="DH393" s="120"/>
      <c r="DR393" s="120"/>
      <c r="EB393" s="120"/>
      <c r="EL393" s="120"/>
      <c r="EV393" s="120"/>
      <c r="FF393" s="120"/>
      <c r="FP393" s="120"/>
      <c r="FZ393" s="120"/>
      <c r="GJ393" s="120"/>
      <c r="GT393" s="120"/>
      <c r="HD393" s="120"/>
      <c r="HN393" s="120"/>
      <c r="HX393" s="120"/>
    </row>
    <row xmlns:x14ac="http://schemas.microsoft.com/office/spreadsheetml/2009/9/ac" r="394" s="3" customFormat="true" x14ac:dyDescent="0.25">
      <c r="A394" s="386"/>
      <c r="B394" s="120"/>
      <c r="L394" s="120"/>
      <c r="V394" s="120"/>
      <c r="AF394" s="120"/>
      <c r="AP394" s="120"/>
      <c r="AZ394" s="120"/>
      <c r="BA394" s="120"/>
      <c r="BJ394" s="120"/>
      <c r="BT394" s="120"/>
      <c r="CD394" s="120"/>
      <c r="CN394" s="120"/>
      <c r="CX394" s="120"/>
      <c r="DH394" s="120"/>
      <c r="DR394" s="120"/>
      <c r="EB394" s="120"/>
      <c r="EL394" s="120"/>
      <c r="EV394" s="120"/>
      <c r="FF394" s="120"/>
      <c r="FP394" s="120"/>
      <c r="FZ394" s="120"/>
      <c r="GJ394" s="120"/>
      <c r="GT394" s="120"/>
      <c r="HD394" s="120"/>
      <c r="HN394" s="120"/>
      <c r="HX394" s="120"/>
    </row>
    <row xmlns:x14ac="http://schemas.microsoft.com/office/spreadsheetml/2009/9/ac" r="395" s="3" customFormat="true" x14ac:dyDescent="0.25">
      <c r="A395" s="386"/>
      <c r="B395" s="120"/>
      <c r="L395" s="120"/>
      <c r="V395" s="120"/>
      <c r="AF395" s="120"/>
      <c r="AP395" s="120"/>
      <c r="AZ395" s="120"/>
      <c r="BA395" s="120"/>
      <c r="BJ395" s="120"/>
      <c r="BT395" s="120"/>
      <c r="CD395" s="120"/>
      <c r="CN395" s="120"/>
      <c r="CX395" s="120"/>
      <c r="DH395" s="120"/>
      <c r="DR395" s="120"/>
      <c r="EB395" s="120"/>
      <c r="EL395" s="120"/>
      <c r="EV395" s="120"/>
      <c r="FF395" s="120"/>
      <c r="FP395" s="120"/>
      <c r="FZ395" s="120"/>
      <c r="GJ395" s="120"/>
      <c r="GT395" s="120"/>
      <c r="HD395" s="120"/>
      <c r="HN395" s="120"/>
      <c r="HX395" s="120"/>
    </row>
    <row xmlns:x14ac="http://schemas.microsoft.com/office/spreadsheetml/2009/9/ac" r="396" s="3" customFormat="true" x14ac:dyDescent="0.25">
      <c r="A396" s="386"/>
      <c r="B396" s="120"/>
      <c r="L396" s="120"/>
      <c r="V396" s="120"/>
      <c r="AF396" s="120"/>
      <c r="AP396" s="120"/>
      <c r="AZ396" s="120"/>
      <c r="BA396" s="120"/>
      <c r="BJ396" s="120"/>
      <c r="BT396" s="120"/>
      <c r="CD396" s="120"/>
      <c r="CN396" s="120"/>
      <c r="CX396" s="120"/>
      <c r="DH396" s="120"/>
      <c r="DR396" s="120"/>
      <c r="EB396" s="120"/>
      <c r="EL396" s="120"/>
      <c r="EV396" s="120"/>
      <c r="FF396" s="120"/>
      <c r="FP396" s="120"/>
      <c r="FZ396" s="120"/>
      <c r="GJ396" s="120"/>
      <c r="GT396" s="120"/>
      <c r="HD396" s="120"/>
      <c r="HN396" s="120"/>
      <c r="HX396" s="120"/>
    </row>
    <row xmlns:x14ac="http://schemas.microsoft.com/office/spreadsheetml/2009/9/ac" r="397" s="3" customFormat="true" x14ac:dyDescent="0.25">
      <c r="A397" s="386"/>
      <c r="B397" s="120"/>
      <c r="L397" s="120"/>
      <c r="V397" s="120"/>
      <c r="AF397" s="120"/>
      <c r="AP397" s="120"/>
      <c r="AZ397" s="120"/>
      <c r="BA397" s="120"/>
      <c r="BJ397" s="120"/>
      <c r="BT397" s="120"/>
      <c r="CD397" s="120"/>
      <c r="CN397" s="120"/>
      <c r="CX397" s="120"/>
      <c r="DH397" s="120"/>
      <c r="DR397" s="120"/>
      <c r="EB397" s="120"/>
      <c r="EL397" s="120"/>
      <c r="EV397" s="120"/>
      <c r="FF397" s="120"/>
      <c r="FP397" s="120"/>
      <c r="FZ397" s="120"/>
      <c r="GJ397" s="120"/>
      <c r="GT397" s="120"/>
      <c r="HD397" s="120"/>
      <c r="HN397" s="120"/>
      <c r="HX397" s="120"/>
    </row>
    <row xmlns:x14ac="http://schemas.microsoft.com/office/spreadsheetml/2009/9/ac" r="398" s="3" customFormat="true" x14ac:dyDescent="0.25">
      <c r="A398" s="386"/>
      <c r="B398" s="120"/>
      <c r="L398" s="120"/>
      <c r="V398" s="120"/>
      <c r="AF398" s="120"/>
      <c r="AP398" s="120"/>
      <c r="AZ398" s="120"/>
      <c r="BA398" s="120"/>
      <c r="BJ398" s="120"/>
      <c r="BT398" s="120"/>
      <c r="CD398" s="120"/>
      <c r="CN398" s="120"/>
      <c r="CX398" s="120"/>
      <c r="DH398" s="120"/>
      <c r="DR398" s="120"/>
      <c r="EB398" s="120"/>
      <c r="EL398" s="120"/>
      <c r="EV398" s="120"/>
      <c r="FF398" s="120"/>
      <c r="FP398" s="120"/>
      <c r="FZ398" s="120"/>
      <c r="GJ398" s="120"/>
      <c r="GT398" s="120"/>
      <c r="HD398" s="120"/>
      <c r="HN398" s="120"/>
      <c r="HX398" s="120"/>
    </row>
    <row xmlns:x14ac="http://schemas.microsoft.com/office/spreadsheetml/2009/9/ac" r="399" s="3" customFormat="true" x14ac:dyDescent="0.25">
      <c r="A399" s="386"/>
      <c r="B399" s="120"/>
      <c r="L399" s="120"/>
      <c r="V399" s="120"/>
      <c r="AF399" s="120"/>
      <c r="AP399" s="120"/>
      <c r="AZ399" s="120"/>
      <c r="BA399" s="120"/>
      <c r="BJ399" s="120"/>
      <c r="BT399" s="120"/>
      <c r="CD399" s="120"/>
      <c r="CN399" s="120"/>
      <c r="CX399" s="120"/>
      <c r="DH399" s="120"/>
      <c r="DR399" s="120"/>
      <c r="EB399" s="120"/>
      <c r="EL399" s="120"/>
      <c r="EV399" s="120"/>
      <c r="FF399" s="120"/>
      <c r="FP399" s="120"/>
      <c r="FZ399" s="120"/>
      <c r="GJ399" s="120"/>
      <c r="GT399" s="120"/>
      <c r="HD399" s="120"/>
      <c r="HN399" s="120"/>
      <c r="HX399" s="120"/>
    </row>
    <row xmlns:x14ac="http://schemas.microsoft.com/office/spreadsheetml/2009/9/ac" r="400" s="3" customFormat="true" x14ac:dyDescent="0.25">
      <c r="A400" s="386"/>
      <c r="B400" s="120"/>
      <c r="L400" s="120"/>
      <c r="V400" s="120"/>
      <c r="AF400" s="120"/>
      <c r="AP400" s="120"/>
      <c r="AZ400" s="120"/>
      <c r="BA400" s="120"/>
      <c r="BJ400" s="120"/>
      <c r="BT400" s="120"/>
      <c r="CD400" s="120"/>
      <c r="CN400" s="120"/>
      <c r="CX400" s="120"/>
      <c r="DH400" s="120"/>
      <c r="DR400" s="120"/>
      <c r="EB400" s="120"/>
      <c r="EL400" s="120"/>
      <c r="EV400" s="120"/>
      <c r="FF400" s="120"/>
      <c r="FP400" s="120"/>
      <c r="FZ400" s="120"/>
      <c r="GJ400" s="120"/>
      <c r="GT400" s="120"/>
      <c r="HD400" s="120"/>
      <c r="HN400" s="120"/>
      <c r="HX400" s="120"/>
    </row>
    <row xmlns:x14ac="http://schemas.microsoft.com/office/spreadsheetml/2009/9/ac" r="401" s="3" customFormat="true" x14ac:dyDescent="0.25">
      <c r="A401" s="386"/>
      <c r="B401" s="120"/>
      <c r="L401" s="120"/>
      <c r="V401" s="120"/>
      <c r="AF401" s="120"/>
      <c r="AP401" s="120"/>
      <c r="AZ401" s="120"/>
      <c r="BA401" s="120"/>
      <c r="BJ401" s="120"/>
      <c r="BT401" s="120"/>
      <c r="CD401" s="120"/>
      <c r="CN401" s="120"/>
      <c r="CX401" s="120"/>
      <c r="DH401" s="120"/>
      <c r="DR401" s="120"/>
      <c r="EB401" s="120"/>
      <c r="EL401" s="120"/>
      <c r="EV401" s="120"/>
      <c r="FF401" s="120"/>
      <c r="FP401" s="120"/>
      <c r="FZ401" s="120"/>
      <c r="GJ401" s="120"/>
      <c r="GT401" s="120"/>
      <c r="HD401" s="120"/>
      <c r="HN401" s="120"/>
      <c r="HX401" s="120"/>
    </row>
    <row xmlns:x14ac="http://schemas.microsoft.com/office/spreadsheetml/2009/9/ac" r="402" s="3" customFormat="true" x14ac:dyDescent="0.25">
      <c r="A402" s="386"/>
      <c r="B402" s="120"/>
      <c r="L402" s="120"/>
      <c r="V402" s="120"/>
      <c r="AF402" s="120"/>
      <c r="AP402" s="120"/>
      <c r="AZ402" s="120"/>
      <c r="BA402" s="120"/>
      <c r="BJ402" s="120"/>
      <c r="BT402" s="120"/>
      <c r="CD402" s="120"/>
      <c r="CN402" s="120"/>
      <c r="CX402" s="120"/>
      <c r="DH402" s="120"/>
      <c r="DR402" s="120"/>
      <c r="EB402" s="120"/>
      <c r="EL402" s="120"/>
      <c r="EV402" s="120"/>
      <c r="FF402" s="120"/>
      <c r="FP402" s="120"/>
      <c r="FZ402" s="120"/>
      <c r="GJ402" s="120"/>
      <c r="GT402" s="120"/>
      <c r="HD402" s="120"/>
      <c r="HN402" s="120"/>
      <c r="HX402" s="120"/>
    </row>
    <row xmlns:x14ac="http://schemas.microsoft.com/office/spreadsheetml/2009/9/ac" r="403" s="3" customFormat="true" x14ac:dyDescent="0.25">
      <c r="A403" s="386"/>
      <c r="B403" s="120"/>
      <c r="L403" s="120"/>
      <c r="V403" s="120"/>
      <c r="AF403" s="120"/>
      <c r="AP403" s="120"/>
      <c r="AZ403" s="120"/>
      <c r="BA403" s="120"/>
      <c r="BJ403" s="120"/>
      <c r="BT403" s="120"/>
      <c r="CD403" s="120"/>
      <c r="CN403" s="120"/>
      <c r="CX403" s="120"/>
      <c r="DH403" s="120"/>
      <c r="DR403" s="120"/>
      <c r="EB403" s="120"/>
      <c r="EL403" s="120"/>
      <c r="EV403" s="120"/>
      <c r="FF403" s="120"/>
      <c r="FP403" s="120"/>
      <c r="FZ403" s="120"/>
      <c r="GJ403" s="120"/>
      <c r="GT403" s="120"/>
      <c r="HD403" s="120"/>
      <c r="HN403" s="120"/>
      <c r="HX403" s="120"/>
    </row>
    <row xmlns:x14ac="http://schemas.microsoft.com/office/spreadsheetml/2009/9/ac" r="404" s="3" customFormat="true" x14ac:dyDescent="0.25">
      <c r="A404" s="386"/>
      <c r="B404" s="120"/>
      <c r="L404" s="120"/>
      <c r="V404" s="120"/>
      <c r="AF404" s="120"/>
      <c r="AP404" s="120"/>
      <c r="AZ404" s="120"/>
      <c r="BA404" s="120"/>
      <c r="BJ404" s="120"/>
      <c r="BT404" s="120"/>
      <c r="CD404" s="120"/>
      <c r="CN404" s="120"/>
      <c r="CX404" s="120"/>
      <c r="DH404" s="120"/>
      <c r="DR404" s="120"/>
      <c r="EB404" s="120"/>
      <c r="EL404" s="120"/>
      <c r="EV404" s="120"/>
      <c r="FF404" s="120"/>
      <c r="FP404" s="120"/>
      <c r="FZ404" s="120"/>
      <c r="GJ404" s="120"/>
      <c r="GT404" s="120"/>
      <c r="HD404" s="120"/>
      <c r="HN404" s="120"/>
      <c r="HX404" s="120"/>
    </row>
    <row xmlns:x14ac="http://schemas.microsoft.com/office/spreadsheetml/2009/9/ac" r="405" s="3" customFormat="true" x14ac:dyDescent="0.25">
      <c r="A405" s="386"/>
      <c r="B405" s="120"/>
      <c r="L405" s="120"/>
      <c r="V405" s="120"/>
      <c r="AF405" s="120"/>
      <c r="AP405" s="120"/>
      <c r="AZ405" s="120"/>
      <c r="BA405" s="120"/>
      <c r="BJ405" s="120"/>
      <c r="BT405" s="120"/>
      <c r="CD405" s="120"/>
      <c r="CN405" s="120"/>
      <c r="CX405" s="120"/>
      <c r="DH405" s="120"/>
      <c r="DR405" s="120"/>
      <c r="EB405" s="120"/>
      <c r="EL405" s="120"/>
      <c r="EV405" s="120"/>
      <c r="FF405" s="120"/>
      <c r="FP405" s="120"/>
      <c r="FZ405" s="120"/>
      <c r="GJ405" s="120"/>
      <c r="GT405" s="120"/>
      <c r="HD405" s="120"/>
      <c r="HN405" s="120"/>
      <c r="HX405" s="120"/>
    </row>
    <row xmlns:x14ac="http://schemas.microsoft.com/office/spreadsheetml/2009/9/ac" r="406" s="3" customFormat="true" x14ac:dyDescent="0.25">
      <c r="A406" s="386"/>
      <c r="B406" s="120"/>
      <c r="L406" s="120"/>
      <c r="V406" s="120"/>
      <c r="AF406" s="120"/>
      <c r="AP406" s="120"/>
      <c r="AZ406" s="120"/>
      <c r="BA406" s="120"/>
      <c r="BJ406" s="120"/>
      <c r="BT406" s="120"/>
      <c r="CD406" s="120"/>
      <c r="CN406" s="120"/>
      <c r="CX406" s="120"/>
      <c r="DH406" s="120"/>
      <c r="DR406" s="120"/>
      <c r="EB406" s="120"/>
      <c r="EL406" s="120"/>
      <c r="EV406" s="120"/>
      <c r="FF406" s="120"/>
      <c r="FP406" s="120"/>
      <c r="FZ406" s="120"/>
      <c r="GJ406" s="120"/>
      <c r="GT406" s="120"/>
      <c r="HD406" s="120"/>
      <c r="HN406" s="120"/>
      <c r="HX406" s="120"/>
    </row>
    <row xmlns:x14ac="http://schemas.microsoft.com/office/spreadsheetml/2009/9/ac" r="407" s="3" customFormat="true" x14ac:dyDescent="0.25">
      <c r="A407" s="386"/>
      <c r="B407" s="120"/>
      <c r="L407" s="120"/>
      <c r="V407" s="120"/>
      <c r="AF407" s="120"/>
      <c r="AP407" s="120"/>
      <c r="AZ407" s="120"/>
      <c r="BA407" s="120"/>
      <c r="BJ407" s="120"/>
      <c r="BT407" s="120"/>
      <c r="CD407" s="120"/>
      <c r="CN407" s="120"/>
      <c r="CX407" s="120"/>
      <c r="DH407" s="120"/>
      <c r="DR407" s="120"/>
      <c r="EB407" s="120"/>
      <c r="EL407" s="120"/>
      <c r="EV407" s="120"/>
      <c r="FF407" s="120"/>
      <c r="FP407" s="120"/>
      <c r="FZ407" s="120"/>
      <c r="GJ407" s="120"/>
      <c r="GT407" s="120"/>
      <c r="HD407" s="120"/>
      <c r="HN407" s="120"/>
      <c r="HX407" s="120"/>
    </row>
    <row xmlns:x14ac="http://schemas.microsoft.com/office/spreadsheetml/2009/9/ac" r="408" s="3" customFormat="true" x14ac:dyDescent="0.25">
      <c r="A408" s="386"/>
      <c r="B408" s="120"/>
      <c r="L408" s="120"/>
      <c r="V408" s="120"/>
      <c r="AF408" s="120"/>
      <c r="AP408" s="120"/>
      <c r="AZ408" s="120"/>
      <c r="BA408" s="120"/>
      <c r="BJ408" s="120"/>
      <c r="BT408" s="120"/>
      <c r="CD408" s="120"/>
      <c r="CN408" s="120"/>
      <c r="CX408" s="120"/>
      <c r="DH408" s="120"/>
      <c r="DR408" s="120"/>
      <c r="EB408" s="120"/>
      <c r="EL408" s="120"/>
      <c r="EV408" s="120"/>
      <c r="FF408" s="120"/>
      <c r="FP408" s="120"/>
      <c r="FZ408" s="120"/>
      <c r="GJ408" s="120"/>
      <c r="GT408" s="120"/>
      <c r="HD408" s="120"/>
      <c r="HN408" s="120"/>
      <c r="HX408" s="120"/>
    </row>
    <row xmlns:x14ac="http://schemas.microsoft.com/office/spreadsheetml/2009/9/ac" r="409" s="3" customFormat="true" x14ac:dyDescent="0.25">
      <c r="A409" s="386"/>
      <c r="B409" s="120"/>
      <c r="L409" s="120"/>
      <c r="V409" s="120"/>
      <c r="AF409" s="120"/>
      <c r="AP409" s="120"/>
      <c r="AZ409" s="120"/>
      <c r="BA409" s="120"/>
      <c r="BJ409" s="120"/>
      <c r="BT409" s="120"/>
      <c r="CD409" s="120"/>
      <c r="CN409" s="120"/>
      <c r="CX409" s="120"/>
      <c r="DH409" s="120"/>
      <c r="DR409" s="120"/>
      <c r="EB409" s="120"/>
      <c r="EL409" s="120"/>
      <c r="EV409" s="120"/>
      <c r="FF409" s="120"/>
      <c r="FP409" s="120"/>
      <c r="FZ409" s="120"/>
      <c r="GJ409" s="120"/>
      <c r="GT409" s="120"/>
      <c r="HD409" s="120"/>
      <c r="HN409" s="120"/>
      <c r="HX409" s="120"/>
    </row>
    <row xmlns:x14ac="http://schemas.microsoft.com/office/spreadsheetml/2009/9/ac" r="410" s="3" customFormat="true" x14ac:dyDescent="0.25">
      <c r="A410" s="386"/>
      <c r="B410" s="120"/>
      <c r="L410" s="120"/>
      <c r="V410" s="120"/>
      <c r="AF410" s="120"/>
      <c r="AP410" s="120"/>
      <c r="AZ410" s="120"/>
      <c r="BA410" s="120"/>
      <c r="BJ410" s="120"/>
      <c r="BT410" s="120"/>
      <c r="CD410" s="120"/>
      <c r="CN410" s="120"/>
      <c r="CX410" s="120"/>
      <c r="DH410" s="120"/>
      <c r="DR410" s="120"/>
      <c r="EB410" s="120"/>
      <c r="EL410" s="120"/>
      <c r="EV410" s="120"/>
      <c r="FF410" s="120"/>
      <c r="FP410" s="120"/>
      <c r="FZ410" s="120"/>
      <c r="GJ410" s="120"/>
      <c r="GT410" s="120"/>
      <c r="HD410" s="120"/>
      <c r="HN410" s="120"/>
      <c r="HX410" s="120"/>
    </row>
    <row xmlns:x14ac="http://schemas.microsoft.com/office/spreadsheetml/2009/9/ac" r="411" s="3" customFormat="true" x14ac:dyDescent="0.25">
      <c r="A411" s="386"/>
      <c r="B411" s="120"/>
      <c r="L411" s="120"/>
      <c r="V411" s="120"/>
      <c r="AF411" s="120"/>
      <c r="AP411" s="120"/>
      <c r="AZ411" s="120"/>
      <c r="BA411" s="120"/>
      <c r="BJ411" s="120"/>
      <c r="BT411" s="120"/>
      <c r="CD411" s="120"/>
      <c r="CN411" s="120"/>
      <c r="CX411" s="120"/>
      <c r="DH411" s="120"/>
      <c r="DR411" s="120"/>
      <c r="EB411" s="120"/>
      <c r="EL411" s="120"/>
      <c r="EV411" s="120"/>
      <c r="FF411" s="120"/>
      <c r="FP411" s="120"/>
      <c r="FZ411" s="120"/>
      <c r="GJ411" s="120"/>
      <c r="GT411" s="120"/>
      <c r="HD411" s="120"/>
      <c r="HN411" s="120"/>
      <c r="HX411" s="120"/>
    </row>
    <row xmlns:x14ac="http://schemas.microsoft.com/office/spreadsheetml/2009/9/ac" r="412" s="3" customFormat="true" x14ac:dyDescent="0.25">
      <c r="A412" s="386"/>
      <c r="B412" s="120"/>
      <c r="L412" s="120"/>
      <c r="V412" s="120"/>
      <c r="AF412" s="120"/>
      <c r="AP412" s="120"/>
      <c r="AZ412" s="120"/>
      <c r="BA412" s="120"/>
      <c r="BJ412" s="120"/>
      <c r="BT412" s="120"/>
      <c r="CD412" s="120"/>
      <c r="CN412" s="120"/>
      <c r="CX412" s="120"/>
      <c r="DH412" s="120"/>
      <c r="DR412" s="120"/>
      <c r="EB412" s="120"/>
      <c r="EL412" s="120"/>
      <c r="EV412" s="120"/>
      <c r="FF412" s="120"/>
      <c r="FP412" s="120"/>
      <c r="FZ412" s="120"/>
      <c r="GJ412" s="120"/>
      <c r="GT412" s="120"/>
      <c r="HD412" s="120"/>
      <c r="HN412" s="120"/>
      <c r="HX412" s="120"/>
    </row>
    <row xmlns:x14ac="http://schemas.microsoft.com/office/spreadsheetml/2009/9/ac" r="413" s="3" customFormat="true" x14ac:dyDescent="0.25">
      <c r="A413" s="386"/>
      <c r="B413" s="120"/>
      <c r="L413" s="120"/>
      <c r="V413" s="120"/>
      <c r="AF413" s="120"/>
      <c r="AP413" s="120"/>
      <c r="AZ413" s="120"/>
      <c r="BA413" s="120"/>
      <c r="BJ413" s="120"/>
      <c r="BT413" s="120"/>
      <c r="CD413" s="120"/>
      <c r="CN413" s="120"/>
      <c r="CX413" s="120"/>
      <c r="DH413" s="120"/>
      <c r="DR413" s="120"/>
      <c r="EB413" s="120"/>
      <c r="EL413" s="120"/>
      <c r="EV413" s="120"/>
      <c r="FF413" s="120"/>
      <c r="FP413" s="120"/>
      <c r="FZ413" s="120"/>
      <c r="GJ413" s="120"/>
      <c r="GT413" s="120"/>
      <c r="HD413" s="120"/>
      <c r="HN413" s="120"/>
      <c r="HX413" s="120"/>
    </row>
    <row xmlns:x14ac="http://schemas.microsoft.com/office/spreadsheetml/2009/9/ac" r="414" s="3" customFormat="true" x14ac:dyDescent="0.25">
      <c r="A414" s="386"/>
      <c r="B414" s="120"/>
      <c r="L414" s="120"/>
      <c r="V414" s="120"/>
      <c r="AF414" s="120"/>
      <c r="AP414" s="120"/>
      <c r="AZ414" s="120"/>
      <c r="BA414" s="120"/>
      <c r="BJ414" s="120"/>
      <c r="BT414" s="120"/>
      <c r="CD414" s="120"/>
      <c r="CN414" s="120"/>
      <c r="CX414" s="120"/>
      <c r="DH414" s="120"/>
      <c r="DR414" s="120"/>
      <c r="EB414" s="120"/>
      <c r="EL414" s="120"/>
      <c r="EV414" s="120"/>
      <c r="FF414" s="120"/>
      <c r="FP414" s="120"/>
      <c r="FZ414" s="120"/>
      <c r="GJ414" s="120"/>
      <c r="GT414" s="120"/>
      <c r="HD414" s="120"/>
      <c r="HN414" s="120"/>
      <c r="HX414" s="120"/>
    </row>
    <row xmlns:x14ac="http://schemas.microsoft.com/office/spreadsheetml/2009/9/ac" r="415" s="3" customFormat="true" x14ac:dyDescent="0.25">
      <c r="A415" s="386"/>
      <c r="B415" s="120"/>
      <c r="L415" s="120"/>
      <c r="V415" s="120"/>
      <c r="AF415" s="120"/>
      <c r="AP415" s="120"/>
      <c r="AZ415" s="120"/>
      <c r="BA415" s="120"/>
      <c r="BJ415" s="120"/>
      <c r="BT415" s="120"/>
      <c r="CD415" s="120"/>
      <c r="CN415" s="120"/>
      <c r="CX415" s="120"/>
      <c r="DH415" s="120"/>
      <c r="DR415" s="120"/>
      <c r="EB415" s="120"/>
      <c r="EL415" s="120"/>
      <c r="EV415" s="120"/>
      <c r="FF415" s="120"/>
      <c r="FP415" s="120"/>
      <c r="FZ415" s="120"/>
      <c r="GJ415" s="120"/>
      <c r="GT415" s="120"/>
      <c r="HD415" s="120"/>
      <c r="HN415" s="120"/>
      <c r="HX415" s="120"/>
    </row>
    <row xmlns:x14ac="http://schemas.microsoft.com/office/spreadsheetml/2009/9/ac" r="416" s="3" customFormat="true" x14ac:dyDescent="0.25">
      <c r="A416" s="386"/>
      <c r="B416" s="120"/>
      <c r="L416" s="120"/>
      <c r="V416" s="120"/>
      <c r="AF416" s="120"/>
      <c r="AP416" s="120"/>
      <c r="AZ416" s="120"/>
      <c r="BA416" s="120"/>
      <c r="BJ416" s="120"/>
      <c r="BT416" s="120"/>
      <c r="CD416" s="120"/>
      <c r="CN416" s="120"/>
      <c r="CX416" s="120"/>
      <c r="DH416" s="120"/>
      <c r="DR416" s="120"/>
      <c r="EB416" s="120"/>
      <c r="EL416" s="120"/>
      <c r="EV416" s="120"/>
      <c r="FF416" s="120"/>
      <c r="FP416" s="120"/>
      <c r="FZ416" s="120"/>
      <c r="GJ416" s="120"/>
      <c r="GT416" s="120"/>
      <c r="HD416" s="120"/>
      <c r="HN416" s="120"/>
      <c r="HX416" s="120"/>
    </row>
    <row xmlns:x14ac="http://schemas.microsoft.com/office/spreadsheetml/2009/9/ac" r="417" s="3" customFormat="true" x14ac:dyDescent="0.25">
      <c r="A417" s="386"/>
      <c r="B417" s="120"/>
      <c r="L417" s="120"/>
      <c r="V417" s="120"/>
      <c r="AF417" s="120"/>
      <c r="AP417" s="120"/>
      <c r="AZ417" s="120"/>
      <c r="BA417" s="120"/>
      <c r="BJ417" s="120"/>
      <c r="BT417" s="120"/>
      <c r="CD417" s="120"/>
      <c r="CN417" s="120"/>
      <c r="CX417" s="120"/>
      <c r="DH417" s="120"/>
      <c r="DR417" s="120"/>
      <c r="EB417" s="120"/>
      <c r="EL417" s="120"/>
      <c r="EV417" s="120"/>
      <c r="FF417" s="120"/>
      <c r="FP417" s="120"/>
      <c r="FZ417" s="120"/>
      <c r="GJ417" s="120"/>
      <c r="GT417" s="120"/>
      <c r="HD417" s="120"/>
      <c r="HN417" s="120"/>
      <c r="HX417" s="120"/>
    </row>
    <row xmlns:x14ac="http://schemas.microsoft.com/office/spreadsheetml/2009/9/ac" r="418" s="3" customFormat="true" x14ac:dyDescent="0.25">
      <c r="A418" s="386"/>
      <c r="B418" s="120"/>
      <c r="L418" s="120"/>
      <c r="V418" s="120"/>
      <c r="AF418" s="120"/>
      <c r="AP418" s="120"/>
      <c r="AZ418" s="120"/>
      <c r="BA418" s="120"/>
      <c r="BJ418" s="120"/>
      <c r="BT418" s="120"/>
      <c r="CD418" s="120"/>
      <c r="CN418" s="120"/>
      <c r="CX418" s="120"/>
      <c r="DH418" s="120"/>
      <c r="DR418" s="120"/>
      <c r="EB418" s="120"/>
      <c r="EL418" s="120"/>
      <c r="EV418" s="120"/>
      <c r="FF418" s="120"/>
      <c r="FP418" s="120"/>
      <c r="FZ418" s="120"/>
      <c r="GJ418" s="120"/>
      <c r="GT418" s="120"/>
      <c r="HD418" s="120"/>
      <c r="HN418" s="120"/>
      <c r="HX418" s="120"/>
    </row>
    <row xmlns:x14ac="http://schemas.microsoft.com/office/spreadsheetml/2009/9/ac" r="419" s="3" customFormat="true" x14ac:dyDescent="0.25">
      <c r="A419" s="386"/>
      <c r="B419" s="120"/>
      <c r="L419" s="120"/>
      <c r="V419" s="120"/>
      <c r="AF419" s="120"/>
      <c r="AP419" s="120"/>
      <c r="AZ419" s="120"/>
      <c r="BA419" s="120"/>
      <c r="BJ419" s="120"/>
      <c r="BT419" s="120"/>
      <c r="CD419" s="120"/>
      <c r="CN419" s="120"/>
      <c r="CX419" s="120"/>
      <c r="DH419" s="120"/>
      <c r="DR419" s="120"/>
      <c r="EB419" s="120"/>
      <c r="EL419" s="120"/>
      <c r="EV419" s="120"/>
      <c r="FF419" s="120"/>
      <c r="FP419" s="120"/>
      <c r="FZ419" s="120"/>
      <c r="GJ419" s="120"/>
      <c r="GT419" s="120"/>
      <c r="HD419" s="120"/>
      <c r="HN419" s="120"/>
      <c r="HX419" s="120"/>
    </row>
    <row xmlns:x14ac="http://schemas.microsoft.com/office/spreadsheetml/2009/9/ac" r="420" s="3" customFormat="true" x14ac:dyDescent="0.25">
      <c r="A420" s="386"/>
      <c r="B420" s="120"/>
      <c r="L420" s="120"/>
      <c r="V420" s="120"/>
      <c r="AF420" s="120"/>
      <c r="AP420" s="120"/>
      <c r="AZ420" s="120"/>
      <c r="BA420" s="120"/>
      <c r="BJ420" s="120"/>
      <c r="BT420" s="120"/>
      <c r="CD420" s="120"/>
      <c r="CN420" s="120"/>
      <c r="CX420" s="120"/>
      <c r="DH420" s="120"/>
      <c r="DR420" s="120"/>
      <c r="EB420" s="120"/>
      <c r="EL420" s="120"/>
      <c r="EV420" s="120"/>
      <c r="FF420" s="120"/>
      <c r="FP420" s="120"/>
      <c r="FZ420" s="120"/>
      <c r="GJ420" s="120"/>
      <c r="GT420" s="120"/>
      <c r="HD420" s="120"/>
      <c r="HN420" s="120"/>
      <c r="HX420" s="120"/>
    </row>
    <row xmlns:x14ac="http://schemas.microsoft.com/office/spreadsheetml/2009/9/ac" r="421" s="3" customFormat="true" x14ac:dyDescent="0.25">
      <c r="A421" s="386"/>
      <c r="B421" s="120"/>
      <c r="L421" s="120"/>
      <c r="V421" s="120"/>
      <c r="AF421" s="120"/>
      <c r="AP421" s="120"/>
      <c r="AZ421" s="120"/>
      <c r="BA421" s="120"/>
      <c r="BJ421" s="120"/>
      <c r="BT421" s="120"/>
      <c r="CD421" s="120"/>
      <c r="CN421" s="120"/>
      <c r="CX421" s="120"/>
      <c r="DH421" s="120"/>
      <c r="DR421" s="120"/>
      <c r="EB421" s="120"/>
      <c r="EL421" s="120"/>
      <c r="EV421" s="120"/>
      <c r="FF421" s="120"/>
      <c r="FP421" s="120"/>
      <c r="FZ421" s="120"/>
      <c r="GJ421" s="120"/>
      <c r="GT421" s="120"/>
      <c r="HD421" s="120"/>
      <c r="HN421" s="120"/>
      <c r="HX421" s="120"/>
    </row>
    <row xmlns:x14ac="http://schemas.microsoft.com/office/spreadsheetml/2009/9/ac" r="422" s="3" customFormat="true" x14ac:dyDescent="0.25">
      <c r="A422" s="386"/>
      <c r="B422" s="120"/>
      <c r="L422" s="120"/>
      <c r="V422" s="120"/>
      <c r="AF422" s="120"/>
      <c r="AP422" s="120"/>
      <c r="AZ422" s="120"/>
      <c r="BA422" s="120"/>
      <c r="BJ422" s="120"/>
      <c r="BT422" s="120"/>
      <c r="CD422" s="120"/>
      <c r="CN422" s="120"/>
      <c r="CX422" s="120"/>
      <c r="DH422" s="120"/>
      <c r="DR422" s="120"/>
      <c r="EB422" s="120"/>
      <c r="EL422" s="120"/>
      <c r="EV422" s="120"/>
      <c r="FF422" s="120"/>
      <c r="FP422" s="120"/>
      <c r="FZ422" s="120"/>
      <c r="GJ422" s="120"/>
      <c r="GT422" s="120"/>
      <c r="HD422" s="120"/>
      <c r="HN422" s="120"/>
      <c r="HX422" s="120"/>
    </row>
    <row xmlns:x14ac="http://schemas.microsoft.com/office/spreadsheetml/2009/9/ac" r="423" s="3" customFormat="true" x14ac:dyDescent="0.25">
      <c r="A423" s="386"/>
      <c r="B423" s="120"/>
      <c r="L423" s="120"/>
      <c r="V423" s="120"/>
      <c r="AF423" s="120"/>
      <c r="AP423" s="120"/>
      <c r="AZ423" s="120"/>
      <c r="BA423" s="120"/>
      <c r="BJ423" s="120"/>
      <c r="BT423" s="120"/>
      <c r="CD423" s="120"/>
      <c r="CN423" s="120"/>
      <c r="CX423" s="120"/>
      <c r="DH423" s="120"/>
      <c r="DR423" s="120"/>
      <c r="EB423" s="120"/>
      <c r="EL423" s="120"/>
      <c r="EV423" s="120"/>
      <c r="FF423" s="120"/>
      <c r="FP423" s="120"/>
      <c r="FZ423" s="120"/>
      <c r="GJ423" s="120"/>
      <c r="GT423" s="120"/>
      <c r="HD423" s="120"/>
      <c r="HN423" s="120"/>
      <c r="HX423" s="120"/>
    </row>
    <row xmlns:x14ac="http://schemas.microsoft.com/office/spreadsheetml/2009/9/ac" r="424" s="3" customFormat="true" x14ac:dyDescent="0.25">
      <c r="A424" s="386"/>
      <c r="B424" s="120"/>
      <c r="L424" s="120"/>
      <c r="V424" s="120"/>
      <c r="AF424" s="120"/>
      <c r="AP424" s="120"/>
      <c r="AZ424" s="120"/>
      <c r="BA424" s="120"/>
      <c r="BJ424" s="120"/>
      <c r="BT424" s="120"/>
      <c r="CD424" s="120"/>
      <c r="CN424" s="120"/>
      <c r="CX424" s="120"/>
      <c r="DH424" s="120"/>
      <c r="DR424" s="120"/>
      <c r="EB424" s="120"/>
      <c r="EL424" s="120"/>
      <c r="EV424" s="120"/>
      <c r="FF424" s="120"/>
      <c r="FP424" s="120"/>
      <c r="FZ424" s="120"/>
      <c r="GJ424" s="120"/>
      <c r="GT424" s="120"/>
      <c r="HD424" s="120"/>
      <c r="HN424" s="120"/>
      <c r="HX424" s="120"/>
    </row>
    <row xmlns:x14ac="http://schemas.microsoft.com/office/spreadsheetml/2009/9/ac" r="425" s="3" customFormat="true" x14ac:dyDescent="0.25">
      <c r="A425" s="386"/>
      <c r="B425" s="120"/>
      <c r="L425" s="120"/>
      <c r="V425" s="120"/>
      <c r="AF425" s="120"/>
      <c r="AP425" s="120"/>
      <c r="AZ425" s="120"/>
      <c r="BA425" s="120"/>
      <c r="BJ425" s="120"/>
      <c r="BT425" s="120"/>
      <c r="CD425" s="120"/>
      <c r="CN425" s="120"/>
      <c r="CX425" s="120"/>
      <c r="DH425" s="120"/>
      <c r="DR425" s="120"/>
      <c r="EB425" s="120"/>
      <c r="EL425" s="120"/>
      <c r="EV425" s="120"/>
      <c r="FF425" s="120"/>
      <c r="FP425" s="120"/>
      <c r="FZ425" s="120"/>
      <c r="GJ425" s="120"/>
      <c r="GT425" s="120"/>
      <c r="HD425" s="120"/>
      <c r="HN425" s="120"/>
      <c r="HX425" s="120"/>
    </row>
    <row xmlns:x14ac="http://schemas.microsoft.com/office/spreadsheetml/2009/9/ac" r="426" s="3" customFormat="true" x14ac:dyDescent="0.25">
      <c r="A426" s="386"/>
      <c r="B426" s="120"/>
      <c r="L426" s="120"/>
      <c r="V426" s="120"/>
      <c r="AF426" s="120"/>
      <c r="AP426" s="120"/>
      <c r="AZ426" s="120"/>
      <c r="BA426" s="120"/>
      <c r="BJ426" s="120"/>
      <c r="BT426" s="120"/>
      <c r="CD426" s="120"/>
      <c r="CN426" s="120"/>
      <c r="CX426" s="120"/>
      <c r="DH426" s="120"/>
      <c r="DR426" s="120"/>
      <c r="EB426" s="120"/>
      <c r="EL426" s="120"/>
      <c r="EV426" s="120"/>
      <c r="FF426" s="120"/>
      <c r="FP426" s="120"/>
      <c r="FZ426" s="120"/>
      <c r="GJ426" s="120"/>
      <c r="GT426" s="120"/>
      <c r="HD426" s="120"/>
      <c r="HN426" s="120"/>
      <c r="HX426" s="120"/>
    </row>
    <row xmlns:x14ac="http://schemas.microsoft.com/office/spreadsheetml/2009/9/ac" r="427" s="3" customFormat="true" x14ac:dyDescent="0.25">
      <c r="A427" s="386"/>
      <c r="B427" s="120"/>
      <c r="L427" s="120"/>
      <c r="V427" s="120"/>
      <c r="AF427" s="120"/>
      <c r="AP427" s="120"/>
      <c r="AZ427" s="120"/>
      <c r="BA427" s="120"/>
      <c r="BJ427" s="120"/>
      <c r="BT427" s="120"/>
      <c r="CD427" s="120"/>
      <c r="CN427" s="120"/>
      <c r="CX427" s="120"/>
      <c r="DH427" s="120"/>
      <c r="DR427" s="120"/>
      <c r="EB427" s="120"/>
      <c r="EL427" s="120"/>
      <c r="EV427" s="120"/>
      <c r="FF427" s="120"/>
      <c r="FP427" s="120"/>
      <c r="FZ427" s="120"/>
      <c r="GJ427" s="120"/>
      <c r="GT427" s="120"/>
      <c r="HD427" s="120"/>
      <c r="HN427" s="120"/>
      <c r="HX427" s="120"/>
    </row>
    <row xmlns:x14ac="http://schemas.microsoft.com/office/spreadsheetml/2009/9/ac" r="428" s="3" customFormat="true" x14ac:dyDescent="0.25">
      <c r="A428" s="386"/>
      <c r="B428" s="120"/>
      <c r="L428" s="120"/>
      <c r="V428" s="120"/>
      <c r="AF428" s="120"/>
      <c r="AP428" s="120"/>
      <c r="AZ428" s="120"/>
      <c r="BA428" s="120"/>
      <c r="BJ428" s="120"/>
      <c r="BT428" s="120"/>
      <c r="CD428" s="120"/>
      <c r="CN428" s="120"/>
      <c r="CX428" s="120"/>
      <c r="DH428" s="120"/>
      <c r="DR428" s="120"/>
      <c r="EB428" s="120"/>
      <c r="EL428" s="120"/>
      <c r="EV428" s="120"/>
      <c r="FF428" s="120"/>
      <c r="FP428" s="120"/>
      <c r="FZ428" s="120"/>
      <c r="GJ428" s="120"/>
      <c r="GT428" s="120"/>
      <c r="HD428" s="120"/>
      <c r="HN428" s="120"/>
      <c r="HX428" s="120"/>
    </row>
    <row xmlns:x14ac="http://schemas.microsoft.com/office/spreadsheetml/2009/9/ac" r="429" s="3" customFormat="true" x14ac:dyDescent="0.25">
      <c r="A429" s="386"/>
      <c r="B429" s="120"/>
      <c r="L429" s="120"/>
      <c r="V429" s="120"/>
      <c r="AF429" s="120"/>
      <c r="AP429" s="120"/>
      <c r="AZ429" s="120"/>
      <c r="BA429" s="120"/>
      <c r="BJ429" s="120"/>
      <c r="BT429" s="120"/>
      <c r="CD429" s="120"/>
      <c r="CN429" s="120"/>
      <c r="CX429" s="120"/>
      <c r="DH429" s="120"/>
      <c r="DR429" s="120"/>
      <c r="EB429" s="120"/>
      <c r="EL429" s="120"/>
      <c r="EV429" s="120"/>
      <c r="FF429" s="120"/>
      <c r="FP429" s="120"/>
      <c r="FZ429" s="120"/>
      <c r="GJ429" s="120"/>
      <c r="GT429" s="120"/>
      <c r="HD429" s="120"/>
      <c r="HN429" s="120"/>
      <c r="HX429" s="120"/>
    </row>
    <row xmlns:x14ac="http://schemas.microsoft.com/office/spreadsheetml/2009/9/ac" r="430" s="3" customFormat="true" x14ac:dyDescent="0.25">
      <c r="A430" s="386"/>
      <c r="B430" s="120"/>
      <c r="L430" s="120"/>
      <c r="V430" s="120"/>
      <c r="AF430" s="120"/>
      <c r="AP430" s="120"/>
      <c r="AZ430" s="120"/>
      <c r="BA430" s="120"/>
      <c r="BJ430" s="120"/>
      <c r="BT430" s="120"/>
      <c r="CD430" s="120"/>
      <c r="CN430" s="120"/>
      <c r="CX430" s="120"/>
      <c r="DH430" s="120"/>
      <c r="DR430" s="120"/>
      <c r="EB430" s="120"/>
      <c r="EL430" s="120"/>
      <c r="EV430" s="120"/>
      <c r="FF430" s="120"/>
      <c r="FP430" s="120"/>
      <c r="FZ430" s="120"/>
      <c r="GJ430" s="120"/>
      <c r="GT430" s="120"/>
      <c r="HD430" s="120"/>
      <c r="HN430" s="120"/>
      <c r="HX430" s="120"/>
    </row>
    <row xmlns:x14ac="http://schemas.microsoft.com/office/spreadsheetml/2009/9/ac" r="431" s="3" customFormat="true" x14ac:dyDescent="0.25">
      <c r="A431" s="386"/>
      <c r="B431" s="120"/>
      <c r="L431" s="120"/>
      <c r="V431" s="120"/>
      <c r="AF431" s="120"/>
      <c r="AP431" s="120"/>
      <c r="AZ431" s="120"/>
      <c r="BA431" s="120"/>
      <c r="BJ431" s="120"/>
      <c r="BT431" s="120"/>
      <c r="CD431" s="120"/>
      <c r="CN431" s="120"/>
      <c r="CX431" s="120"/>
      <c r="DH431" s="120"/>
      <c r="DR431" s="120"/>
      <c r="EB431" s="120"/>
      <c r="EL431" s="120"/>
      <c r="EV431" s="120"/>
      <c r="FF431" s="120"/>
      <c r="FP431" s="120"/>
      <c r="FZ431" s="120"/>
      <c r="GJ431" s="120"/>
      <c r="GT431" s="120"/>
      <c r="HD431" s="120"/>
      <c r="HN431" s="120"/>
      <c r="HX431" s="120"/>
    </row>
    <row xmlns:x14ac="http://schemas.microsoft.com/office/spreadsheetml/2009/9/ac" r="432" s="3" customFormat="true" x14ac:dyDescent="0.25">
      <c r="A432" s="386"/>
      <c r="B432" s="120"/>
      <c r="L432" s="120"/>
      <c r="V432" s="120"/>
      <c r="AF432" s="120"/>
      <c r="AP432" s="120"/>
      <c r="AZ432" s="120"/>
      <c r="BA432" s="120"/>
      <c r="BJ432" s="120"/>
      <c r="BT432" s="120"/>
      <c r="CD432" s="120"/>
      <c r="CN432" s="120"/>
      <c r="CX432" s="120"/>
      <c r="DH432" s="120"/>
      <c r="DR432" s="120"/>
      <c r="EB432" s="120"/>
      <c r="EL432" s="120"/>
      <c r="EV432" s="120"/>
      <c r="FF432" s="120"/>
      <c r="FP432" s="120"/>
      <c r="FZ432" s="120"/>
      <c r="GJ432" s="120"/>
      <c r="GT432" s="120"/>
      <c r="HD432" s="120"/>
      <c r="HN432" s="120"/>
      <c r="HX432" s="120"/>
    </row>
    <row xmlns:x14ac="http://schemas.microsoft.com/office/spreadsheetml/2009/9/ac" r="433" s="3" customFormat="true" x14ac:dyDescent="0.25">
      <c r="A433" s="386"/>
      <c r="B433" s="120"/>
      <c r="L433" s="120"/>
      <c r="V433" s="120"/>
      <c r="AF433" s="120"/>
      <c r="AP433" s="120"/>
      <c r="AZ433" s="120"/>
      <c r="BA433" s="120"/>
      <c r="BJ433" s="120"/>
      <c r="BT433" s="120"/>
      <c r="CD433" s="120"/>
      <c r="CN433" s="120"/>
      <c r="CX433" s="120"/>
      <c r="DH433" s="120"/>
      <c r="DR433" s="120"/>
      <c r="EB433" s="120"/>
      <c r="EL433" s="120"/>
      <c r="EV433" s="120"/>
      <c r="FF433" s="120"/>
      <c r="FP433" s="120"/>
      <c r="FZ433" s="120"/>
      <c r="GJ433" s="120"/>
      <c r="GT433" s="120"/>
      <c r="HD433" s="120"/>
      <c r="HN433" s="120"/>
      <c r="HX433" s="120"/>
    </row>
    <row xmlns:x14ac="http://schemas.microsoft.com/office/spreadsheetml/2009/9/ac" r="434" s="3" customFormat="true" x14ac:dyDescent="0.25">
      <c r="A434" s="386"/>
      <c r="B434" s="120"/>
      <c r="L434" s="120"/>
      <c r="V434" s="120"/>
      <c r="AF434" s="120"/>
      <c r="AP434" s="120"/>
      <c r="AZ434" s="120"/>
      <c r="BA434" s="120"/>
      <c r="BJ434" s="120"/>
      <c r="BT434" s="120"/>
      <c r="CD434" s="120"/>
      <c r="CN434" s="120"/>
      <c r="CX434" s="120"/>
      <c r="DH434" s="120"/>
      <c r="DR434" s="120"/>
      <c r="EB434" s="120"/>
      <c r="EL434" s="120"/>
      <c r="EV434" s="120"/>
      <c r="FF434" s="120"/>
      <c r="FP434" s="120"/>
      <c r="FZ434" s="120"/>
      <c r="GJ434" s="120"/>
      <c r="GT434" s="120"/>
      <c r="HD434" s="120"/>
      <c r="HN434" s="120"/>
      <c r="HX434" s="120"/>
    </row>
    <row xmlns:x14ac="http://schemas.microsoft.com/office/spreadsheetml/2009/9/ac" r="435" s="3" customFormat="true" x14ac:dyDescent="0.25">
      <c r="A435" s="386"/>
      <c r="B435" s="120"/>
      <c r="L435" s="120"/>
      <c r="V435" s="120"/>
      <c r="AF435" s="120"/>
      <c r="AP435" s="120"/>
      <c r="AZ435" s="120"/>
      <c r="BA435" s="120"/>
      <c r="BJ435" s="120"/>
      <c r="BT435" s="120"/>
      <c r="CD435" s="120"/>
      <c r="CN435" s="120"/>
      <c r="CX435" s="120"/>
      <c r="DH435" s="120"/>
      <c r="DR435" s="120"/>
      <c r="EB435" s="120"/>
      <c r="EL435" s="120"/>
      <c r="EV435" s="120"/>
      <c r="FF435" s="120"/>
      <c r="FP435" s="120"/>
      <c r="FZ435" s="120"/>
      <c r="GJ435" s="120"/>
      <c r="GT435" s="120"/>
      <c r="HD435" s="120"/>
      <c r="HN435" s="120"/>
      <c r="HX435" s="120"/>
    </row>
    <row xmlns:x14ac="http://schemas.microsoft.com/office/spreadsheetml/2009/9/ac" r="436" s="3" customFormat="true" x14ac:dyDescent="0.25">
      <c r="A436" s="386"/>
      <c r="B436" s="120"/>
      <c r="L436" s="120"/>
      <c r="V436" s="120"/>
      <c r="AF436" s="120"/>
      <c r="AP436" s="120"/>
      <c r="AZ436" s="120"/>
      <c r="BA436" s="120"/>
      <c r="BJ436" s="120"/>
      <c r="BT436" s="120"/>
      <c r="CD436" s="120"/>
      <c r="CN436" s="120"/>
      <c r="CX436" s="120"/>
      <c r="DH436" s="120"/>
      <c r="DR436" s="120"/>
      <c r="EB436" s="120"/>
      <c r="EL436" s="120"/>
      <c r="EV436" s="120"/>
      <c r="FF436" s="120"/>
      <c r="FP436" s="120"/>
      <c r="FZ436" s="120"/>
      <c r="GJ436" s="120"/>
      <c r="GT436" s="120"/>
      <c r="HD436" s="120"/>
      <c r="HN436" s="120"/>
      <c r="HX436" s="120"/>
    </row>
    <row xmlns:x14ac="http://schemas.microsoft.com/office/spreadsheetml/2009/9/ac" r="437" s="3" customFormat="true" x14ac:dyDescent="0.25">
      <c r="A437" s="386"/>
      <c r="B437" s="120"/>
      <c r="L437" s="120"/>
      <c r="V437" s="120"/>
      <c r="AF437" s="120"/>
      <c r="AP437" s="120"/>
      <c r="AZ437" s="120"/>
      <c r="BA437" s="120"/>
      <c r="BJ437" s="120"/>
      <c r="BT437" s="120"/>
      <c r="CD437" s="120"/>
      <c r="CN437" s="120"/>
      <c r="CX437" s="120"/>
      <c r="DH437" s="120"/>
      <c r="DR437" s="120"/>
      <c r="EB437" s="120"/>
      <c r="EL437" s="120"/>
      <c r="EV437" s="120"/>
      <c r="FF437" s="120"/>
      <c r="FP437" s="120"/>
      <c r="FZ437" s="120"/>
      <c r="GJ437" s="120"/>
      <c r="GT437" s="120"/>
      <c r="HD437" s="120"/>
      <c r="HN437" s="120"/>
      <c r="HX437" s="120"/>
    </row>
    <row xmlns:x14ac="http://schemas.microsoft.com/office/spreadsheetml/2009/9/ac" r="438" s="3" customFormat="true" x14ac:dyDescent="0.25">
      <c r="A438" s="386"/>
      <c r="B438" s="120"/>
      <c r="L438" s="120"/>
      <c r="V438" s="120"/>
      <c r="AF438" s="120"/>
      <c r="AP438" s="120"/>
      <c r="AZ438" s="120"/>
      <c r="BA438" s="120"/>
      <c r="BJ438" s="120"/>
      <c r="BT438" s="120"/>
      <c r="CD438" s="120"/>
      <c r="CN438" s="120"/>
      <c r="CX438" s="120"/>
      <c r="DH438" s="120"/>
      <c r="DR438" s="120"/>
      <c r="EB438" s="120"/>
      <c r="EL438" s="120"/>
      <c r="EV438" s="120"/>
      <c r="FF438" s="120"/>
      <c r="FP438" s="120"/>
      <c r="FZ438" s="120"/>
      <c r="GJ438" s="120"/>
      <c r="GT438" s="120"/>
      <c r="HD438" s="120"/>
      <c r="HN438" s="120"/>
      <c r="HX438" s="120"/>
    </row>
    <row xmlns:x14ac="http://schemas.microsoft.com/office/spreadsheetml/2009/9/ac" r="439" s="3" customFormat="true" x14ac:dyDescent="0.25">
      <c r="A439" s="386"/>
      <c r="B439" s="120"/>
      <c r="L439" s="120"/>
      <c r="V439" s="120"/>
      <c r="AF439" s="120"/>
      <c r="AP439" s="120"/>
      <c r="AZ439" s="120"/>
      <c r="BA439" s="120"/>
      <c r="BJ439" s="120"/>
      <c r="BT439" s="120"/>
      <c r="CD439" s="120"/>
      <c r="CN439" s="120"/>
      <c r="CX439" s="120"/>
      <c r="DH439" s="120"/>
      <c r="DR439" s="120"/>
      <c r="EB439" s="120"/>
      <c r="EL439" s="120"/>
      <c r="EV439" s="120"/>
      <c r="FF439" s="120"/>
      <c r="FP439" s="120"/>
      <c r="FZ439" s="120"/>
      <c r="GJ439" s="120"/>
      <c r="GT439" s="120"/>
      <c r="HD439" s="120"/>
      <c r="HN439" s="120"/>
      <c r="HX439" s="120"/>
    </row>
    <row xmlns:x14ac="http://schemas.microsoft.com/office/spreadsheetml/2009/9/ac" r="440" s="3" customFormat="true" x14ac:dyDescent="0.25">
      <c r="A440" s="386"/>
      <c r="B440" s="120"/>
      <c r="L440" s="120"/>
      <c r="V440" s="120"/>
      <c r="AF440" s="120"/>
      <c r="AP440" s="120"/>
      <c r="AZ440" s="120"/>
      <c r="BA440" s="120"/>
      <c r="BJ440" s="120"/>
      <c r="BT440" s="120"/>
      <c r="CD440" s="120"/>
      <c r="CN440" s="120"/>
      <c r="CX440" s="120"/>
      <c r="DH440" s="120"/>
      <c r="DR440" s="120"/>
      <c r="EB440" s="120"/>
      <c r="EL440" s="120"/>
      <c r="EV440" s="120"/>
      <c r="FF440" s="120"/>
      <c r="FP440" s="120"/>
      <c r="FZ440" s="120"/>
      <c r="GJ440" s="120"/>
      <c r="GT440" s="120"/>
      <c r="HD440" s="120"/>
      <c r="HN440" s="120"/>
      <c r="HX440" s="120"/>
    </row>
    <row xmlns:x14ac="http://schemas.microsoft.com/office/spreadsheetml/2009/9/ac" r="441" s="3" customFormat="true" x14ac:dyDescent="0.25">
      <c r="A441" s="386"/>
      <c r="B441" s="120"/>
      <c r="L441" s="120"/>
      <c r="V441" s="120"/>
      <c r="AF441" s="120"/>
      <c r="AP441" s="120"/>
      <c r="AZ441" s="120"/>
      <c r="BA441" s="120"/>
      <c r="BJ441" s="120"/>
      <c r="BT441" s="120"/>
      <c r="CD441" s="120"/>
      <c r="CN441" s="120"/>
      <c r="CX441" s="120"/>
      <c r="DH441" s="120"/>
      <c r="DR441" s="120"/>
      <c r="EB441" s="120"/>
      <c r="EL441" s="120"/>
      <c r="EV441" s="120"/>
      <c r="FF441" s="120"/>
      <c r="FP441" s="120"/>
      <c r="FZ441" s="120"/>
      <c r="GJ441" s="120"/>
      <c r="GT441" s="120"/>
      <c r="HD441" s="120"/>
      <c r="HN441" s="120"/>
      <c r="HX441" s="120"/>
    </row>
    <row xmlns:x14ac="http://schemas.microsoft.com/office/spreadsheetml/2009/9/ac" r="442" s="3" customFormat="true" x14ac:dyDescent="0.25">
      <c r="A442" s="386"/>
      <c r="B442" s="120"/>
      <c r="L442" s="120"/>
      <c r="V442" s="120"/>
      <c r="AF442" s="120"/>
      <c r="AP442" s="120"/>
      <c r="AZ442" s="120"/>
      <c r="BA442" s="120"/>
      <c r="BJ442" s="120"/>
      <c r="BT442" s="120"/>
      <c r="CD442" s="120"/>
      <c r="CN442" s="120"/>
      <c r="CX442" s="120"/>
      <c r="DH442" s="120"/>
      <c r="DR442" s="120"/>
      <c r="EB442" s="120"/>
      <c r="EL442" s="120"/>
      <c r="EV442" s="120"/>
      <c r="FF442" s="120"/>
      <c r="FP442" s="120"/>
      <c r="FZ442" s="120"/>
      <c r="GJ442" s="120"/>
      <c r="GT442" s="120"/>
      <c r="HD442" s="120"/>
      <c r="HN442" s="120"/>
      <c r="HX442" s="120"/>
    </row>
    <row xmlns:x14ac="http://schemas.microsoft.com/office/spreadsheetml/2009/9/ac" r="443" s="3" customFormat="true" x14ac:dyDescent="0.25">
      <c r="A443" s="386"/>
      <c r="B443" s="120"/>
      <c r="L443" s="120"/>
      <c r="V443" s="120"/>
      <c r="AF443" s="120"/>
      <c r="AP443" s="120"/>
      <c r="AZ443" s="120"/>
      <c r="BA443" s="120"/>
      <c r="BJ443" s="120"/>
      <c r="BT443" s="120"/>
      <c r="CD443" s="120"/>
      <c r="CN443" s="120"/>
      <c r="CX443" s="120"/>
      <c r="DH443" s="120"/>
      <c r="DR443" s="120"/>
      <c r="EB443" s="120"/>
      <c r="EL443" s="120"/>
      <c r="EV443" s="120"/>
      <c r="FF443" s="120"/>
      <c r="FP443" s="120"/>
      <c r="FZ443" s="120"/>
      <c r="GJ443" s="120"/>
      <c r="GT443" s="120"/>
      <c r="HD443" s="120"/>
      <c r="HN443" s="120"/>
      <c r="HX443" s="120"/>
    </row>
    <row xmlns:x14ac="http://schemas.microsoft.com/office/spreadsheetml/2009/9/ac" r="444" s="3" customFormat="true" x14ac:dyDescent="0.25">
      <c r="A444" s="386"/>
      <c r="B444" s="120"/>
      <c r="L444" s="120"/>
      <c r="V444" s="120"/>
      <c r="AF444" s="120"/>
      <c r="AP444" s="120"/>
      <c r="AZ444" s="120"/>
      <c r="BA444" s="120"/>
      <c r="BJ444" s="120"/>
      <c r="BT444" s="120"/>
      <c r="CD444" s="120"/>
      <c r="CN444" s="120"/>
      <c r="CX444" s="120"/>
      <c r="DH444" s="120"/>
      <c r="DR444" s="120"/>
      <c r="EB444" s="120"/>
      <c r="EL444" s="120"/>
      <c r="EV444" s="120"/>
      <c r="FF444" s="120"/>
      <c r="FP444" s="120"/>
      <c r="FZ444" s="120"/>
      <c r="GJ444" s="120"/>
      <c r="GT444" s="120"/>
      <c r="HD444" s="120"/>
      <c r="HN444" s="120"/>
      <c r="HX444" s="120"/>
    </row>
    <row xmlns:x14ac="http://schemas.microsoft.com/office/spreadsheetml/2009/9/ac" r="445" s="3" customFormat="true" x14ac:dyDescent="0.25">
      <c r="A445" s="386"/>
      <c r="B445" s="120"/>
      <c r="L445" s="120"/>
      <c r="V445" s="120"/>
      <c r="AF445" s="120"/>
      <c r="AP445" s="120"/>
      <c r="AZ445" s="120"/>
      <c r="BA445" s="120"/>
      <c r="BJ445" s="120"/>
      <c r="BT445" s="120"/>
      <c r="CD445" s="120"/>
      <c r="CN445" s="120"/>
      <c r="CX445" s="120"/>
      <c r="DH445" s="120"/>
      <c r="DR445" s="120"/>
      <c r="EB445" s="120"/>
      <c r="EL445" s="120"/>
      <c r="EV445" s="120"/>
      <c r="FF445" s="120"/>
      <c r="FP445" s="120"/>
      <c r="FZ445" s="120"/>
      <c r="GJ445" s="120"/>
      <c r="GT445" s="120"/>
      <c r="HD445" s="120"/>
      <c r="HN445" s="120"/>
      <c r="HX445" s="120"/>
    </row>
    <row xmlns:x14ac="http://schemas.microsoft.com/office/spreadsheetml/2009/9/ac" r="446" s="3" customFormat="true" x14ac:dyDescent="0.25">
      <c r="A446" s="386"/>
      <c r="B446" s="120"/>
      <c r="L446" s="120"/>
      <c r="V446" s="120"/>
      <c r="AF446" s="120"/>
      <c r="AP446" s="120"/>
      <c r="AZ446" s="120"/>
      <c r="BA446" s="120"/>
      <c r="BJ446" s="120"/>
      <c r="BT446" s="120"/>
      <c r="CD446" s="120"/>
      <c r="CN446" s="120"/>
      <c r="CX446" s="120"/>
      <c r="DH446" s="120"/>
      <c r="DR446" s="120"/>
      <c r="EB446" s="120"/>
      <c r="EL446" s="120"/>
      <c r="EV446" s="120"/>
      <c r="FF446" s="120"/>
      <c r="FP446" s="120"/>
      <c r="FZ446" s="120"/>
      <c r="GJ446" s="120"/>
      <c r="GT446" s="120"/>
      <c r="HD446" s="120"/>
      <c r="HN446" s="120"/>
      <c r="HX446" s="120"/>
    </row>
    <row xmlns:x14ac="http://schemas.microsoft.com/office/spreadsheetml/2009/9/ac" r="447" s="3" customFormat="true" x14ac:dyDescent="0.25">
      <c r="A447" s="386"/>
      <c r="B447" s="120"/>
      <c r="L447" s="120"/>
      <c r="V447" s="120"/>
      <c r="AF447" s="120"/>
      <c r="AP447" s="120"/>
      <c r="AZ447" s="120"/>
      <c r="BA447" s="120"/>
      <c r="BJ447" s="120"/>
      <c r="BT447" s="120"/>
      <c r="CD447" s="120"/>
      <c r="CN447" s="120"/>
      <c r="CX447" s="120"/>
      <c r="DH447" s="120"/>
      <c r="DR447" s="120"/>
      <c r="EB447" s="120"/>
      <c r="EL447" s="120"/>
      <c r="EV447" s="120"/>
      <c r="FF447" s="120"/>
      <c r="FP447" s="120"/>
      <c r="FZ447" s="120"/>
      <c r="GJ447" s="120"/>
      <c r="GT447" s="120"/>
      <c r="HD447" s="120"/>
      <c r="HN447" s="120"/>
      <c r="HX447" s="120"/>
    </row>
    <row xmlns:x14ac="http://schemas.microsoft.com/office/spreadsheetml/2009/9/ac" r="448" s="3" customFormat="true" x14ac:dyDescent="0.25">
      <c r="A448" s="386"/>
      <c r="B448" s="120"/>
      <c r="L448" s="120"/>
      <c r="V448" s="120"/>
      <c r="AF448" s="120"/>
      <c r="AP448" s="120"/>
      <c r="AZ448" s="120"/>
      <c r="BA448" s="120"/>
      <c r="BJ448" s="120"/>
      <c r="BT448" s="120"/>
      <c r="CD448" s="120"/>
      <c r="CN448" s="120"/>
      <c r="CX448" s="120"/>
      <c r="DH448" s="120"/>
      <c r="DR448" s="120"/>
      <c r="EB448" s="120"/>
      <c r="EL448" s="120"/>
      <c r="EV448" s="120"/>
      <c r="FF448" s="120"/>
      <c r="FP448" s="120"/>
      <c r="FZ448" s="120"/>
      <c r="GJ448" s="120"/>
      <c r="GT448" s="120"/>
      <c r="HD448" s="120"/>
      <c r="HN448" s="120"/>
      <c r="HX448" s="120"/>
    </row>
    <row xmlns:x14ac="http://schemas.microsoft.com/office/spreadsheetml/2009/9/ac" r="449" s="3" customFormat="true" x14ac:dyDescent="0.25">
      <c r="A449" s="386"/>
      <c r="B449" s="120"/>
      <c r="L449" s="120"/>
      <c r="V449" s="120"/>
      <c r="AF449" s="120"/>
      <c r="AP449" s="120"/>
      <c r="AZ449" s="120"/>
      <c r="BA449" s="120"/>
      <c r="BJ449" s="120"/>
      <c r="BT449" s="120"/>
      <c r="CD449" s="120"/>
      <c r="CN449" s="120"/>
      <c r="CX449" s="120"/>
      <c r="DH449" s="120"/>
      <c r="DR449" s="120"/>
      <c r="EB449" s="120"/>
      <c r="EL449" s="120"/>
      <c r="EV449" s="120"/>
      <c r="FF449" s="120"/>
      <c r="FP449" s="120"/>
      <c r="FZ449" s="120"/>
      <c r="GJ449" s="120"/>
      <c r="GT449" s="120"/>
      <c r="HD449" s="120"/>
      <c r="HN449" s="120"/>
      <c r="HX449" s="120"/>
    </row>
    <row xmlns:x14ac="http://schemas.microsoft.com/office/spreadsheetml/2009/9/ac" r="450" s="3" customFormat="true" x14ac:dyDescent="0.25">
      <c r="A450" s="386"/>
      <c r="B450" s="120"/>
      <c r="L450" s="120"/>
      <c r="V450" s="120"/>
      <c r="AF450" s="120"/>
      <c r="AP450" s="120"/>
      <c r="AZ450" s="120"/>
      <c r="BA450" s="120"/>
      <c r="BJ450" s="120"/>
      <c r="BT450" s="120"/>
      <c r="CD450" s="120"/>
      <c r="CN450" s="120"/>
      <c r="CX450" s="120"/>
      <c r="DH450" s="120"/>
      <c r="DR450" s="120"/>
      <c r="EB450" s="120"/>
      <c r="EL450" s="120"/>
      <c r="EV450" s="120"/>
      <c r="FF450" s="120"/>
      <c r="FP450" s="120"/>
      <c r="FZ450" s="120"/>
      <c r="GJ450" s="120"/>
      <c r="GT450" s="120"/>
      <c r="HD450" s="120"/>
      <c r="HN450" s="120"/>
      <c r="HX450" s="120"/>
    </row>
    <row xmlns:x14ac="http://schemas.microsoft.com/office/spreadsheetml/2009/9/ac" r="451" s="3" customFormat="true" x14ac:dyDescent="0.25">
      <c r="A451" s="386"/>
      <c r="B451" s="120"/>
      <c r="L451" s="120"/>
      <c r="V451" s="120"/>
      <c r="AF451" s="120"/>
      <c r="AP451" s="120"/>
      <c r="AZ451" s="120"/>
      <c r="BA451" s="120"/>
      <c r="BJ451" s="120"/>
      <c r="BT451" s="120"/>
      <c r="CD451" s="120"/>
      <c r="CN451" s="120"/>
      <c r="CX451" s="120"/>
      <c r="DH451" s="120"/>
      <c r="DR451" s="120"/>
      <c r="EB451" s="120"/>
      <c r="EL451" s="120"/>
      <c r="EV451" s="120"/>
      <c r="FF451" s="120"/>
      <c r="FP451" s="120"/>
      <c r="FZ451" s="120"/>
      <c r="GJ451" s="120"/>
      <c r="GT451" s="120"/>
      <c r="HD451" s="120"/>
      <c r="HN451" s="120"/>
      <c r="HX451" s="120"/>
    </row>
    <row xmlns:x14ac="http://schemas.microsoft.com/office/spreadsheetml/2009/9/ac" r="452" s="3" customFormat="true" x14ac:dyDescent="0.25">
      <c r="A452" s="386"/>
      <c r="B452" s="120"/>
      <c r="L452" s="120"/>
      <c r="V452" s="120"/>
      <c r="AF452" s="120"/>
      <c r="AP452" s="120"/>
      <c r="AZ452" s="120"/>
      <c r="BA452" s="120"/>
      <c r="BJ452" s="120"/>
      <c r="BT452" s="120"/>
      <c r="CD452" s="120"/>
      <c r="CN452" s="120"/>
      <c r="CX452" s="120"/>
      <c r="DH452" s="120"/>
      <c r="DR452" s="120"/>
      <c r="EB452" s="120"/>
      <c r="EL452" s="120"/>
      <c r="EV452" s="120"/>
      <c r="FF452" s="120"/>
      <c r="FP452" s="120"/>
      <c r="FZ452" s="120"/>
      <c r="GJ452" s="120"/>
      <c r="GT452" s="120"/>
      <c r="HD452" s="120"/>
      <c r="HN452" s="120"/>
      <c r="HX452" s="120"/>
    </row>
    <row xmlns:x14ac="http://schemas.microsoft.com/office/spreadsheetml/2009/9/ac" r="453" s="3" customFormat="true" x14ac:dyDescent="0.25">
      <c r="A453" s="386"/>
      <c r="B453" s="120"/>
      <c r="L453" s="120"/>
      <c r="V453" s="120"/>
      <c r="AF453" s="120"/>
      <c r="AP453" s="120"/>
      <c r="AZ453" s="120"/>
      <c r="BA453" s="120"/>
      <c r="BJ453" s="120"/>
      <c r="BT453" s="120"/>
      <c r="CD453" s="120"/>
      <c r="CN453" s="120"/>
      <c r="CX453" s="120"/>
      <c r="DH453" s="120"/>
      <c r="DR453" s="120"/>
      <c r="EB453" s="120"/>
      <c r="EL453" s="120"/>
      <c r="EV453" s="120"/>
      <c r="FF453" s="120"/>
      <c r="FP453" s="120"/>
      <c r="FZ453" s="120"/>
      <c r="GJ453" s="120"/>
      <c r="GT453" s="120"/>
      <c r="HD453" s="120"/>
      <c r="HN453" s="120"/>
      <c r="HX453" s="120"/>
    </row>
    <row xmlns:x14ac="http://schemas.microsoft.com/office/spreadsheetml/2009/9/ac" r="454" s="3" customFormat="true" x14ac:dyDescent="0.25">
      <c r="A454" s="386"/>
      <c r="B454" s="120"/>
      <c r="L454" s="120"/>
      <c r="V454" s="120"/>
      <c r="AF454" s="120"/>
      <c r="AP454" s="120"/>
      <c r="AZ454" s="120"/>
      <c r="BA454" s="120"/>
      <c r="BJ454" s="120"/>
      <c r="BT454" s="120"/>
      <c r="CD454" s="120"/>
      <c r="CN454" s="120"/>
      <c r="CX454" s="120"/>
      <c r="DH454" s="120"/>
      <c r="DR454" s="120"/>
      <c r="EB454" s="120"/>
      <c r="EL454" s="120"/>
      <c r="EV454" s="120"/>
      <c r="FF454" s="120"/>
      <c r="FP454" s="120"/>
      <c r="FZ454" s="120"/>
      <c r="GJ454" s="120"/>
      <c r="GT454" s="120"/>
      <c r="HD454" s="120"/>
      <c r="HN454" s="120"/>
      <c r="HX454" s="120"/>
    </row>
    <row xmlns:x14ac="http://schemas.microsoft.com/office/spreadsheetml/2009/9/ac" r="455" s="3" customFormat="true" x14ac:dyDescent="0.25">
      <c r="A455" s="386"/>
      <c r="B455" s="120"/>
      <c r="L455" s="120"/>
      <c r="V455" s="120"/>
      <c r="AF455" s="120"/>
      <c r="AP455" s="120"/>
      <c r="AZ455" s="120"/>
      <c r="BA455" s="120"/>
      <c r="BJ455" s="120"/>
      <c r="BT455" s="120"/>
      <c r="CD455" s="120"/>
      <c r="CN455" s="120"/>
      <c r="CX455" s="120"/>
      <c r="DH455" s="120"/>
      <c r="DR455" s="120"/>
      <c r="EB455" s="120"/>
      <c r="EL455" s="120"/>
      <c r="EV455" s="120"/>
      <c r="FF455" s="120"/>
      <c r="FP455" s="120"/>
      <c r="FZ455" s="120"/>
      <c r="GJ455" s="120"/>
      <c r="GT455" s="120"/>
      <c r="HD455" s="120"/>
      <c r="HN455" s="120"/>
      <c r="HX455" s="120"/>
    </row>
    <row xmlns:x14ac="http://schemas.microsoft.com/office/spreadsheetml/2009/9/ac" r="456" s="3" customFormat="true" x14ac:dyDescent="0.25">
      <c r="A456" s="386"/>
      <c r="B456" s="120"/>
      <c r="L456" s="120"/>
      <c r="V456" s="120"/>
      <c r="AF456" s="120"/>
      <c r="AP456" s="120"/>
      <c r="AZ456" s="120"/>
      <c r="BA456" s="120"/>
      <c r="BJ456" s="120"/>
      <c r="BT456" s="120"/>
      <c r="CD456" s="120"/>
      <c r="CN456" s="120"/>
      <c r="CX456" s="120"/>
      <c r="DH456" s="120"/>
      <c r="DR456" s="120"/>
      <c r="EB456" s="120"/>
      <c r="EL456" s="120"/>
      <c r="EV456" s="120"/>
      <c r="FF456" s="120"/>
      <c r="FP456" s="120"/>
      <c r="FZ456" s="120"/>
      <c r="GJ456" s="120"/>
      <c r="GT456" s="120"/>
      <c r="HD456" s="120"/>
      <c r="HN456" s="120"/>
      <c r="HX456" s="120"/>
    </row>
    <row xmlns:x14ac="http://schemas.microsoft.com/office/spreadsheetml/2009/9/ac" r="457" s="3" customFormat="true" x14ac:dyDescent="0.25">
      <c r="A457" s="386"/>
      <c r="B457" s="120"/>
      <c r="L457" s="120"/>
      <c r="V457" s="120"/>
      <c r="AF457" s="120"/>
      <c r="AP457" s="120"/>
      <c r="AZ457" s="120"/>
      <c r="BA457" s="120"/>
      <c r="BJ457" s="120"/>
      <c r="BT457" s="120"/>
      <c r="CD457" s="120"/>
      <c r="CN457" s="120"/>
      <c r="CX457" s="120"/>
      <c r="DH457" s="120"/>
      <c r="DR457" s="120"/>
      <c r="EB457" s="120"/>
      <c r="EL457" s="120"/>
      <c r="EV457" s="120"/>
      <c r="FF457" s="120"/>
      <c r="FP457" s="120"/>
      <c r="FZ457" s="120"/>
      <c r="GJ457" s="120"/>
      <c r="GT457" s="120"/>
      <c r="HD457" s="120"/>
      <c r="HN457" s="120"/>
      <c r="HX457" s="120"/>
    </row>
    <row xmlns:x14ac="http://schemas.microsoft.com/office/spreadsheetml/2009/9/ac" r="458" s="3" customFormat="true" x14ac:dyDescent="0.25">
      <c r="A458" s="386"/>
      <c r="B458" s="120"/>
      <c r="L458" s="120"/>
      <c r="V458" s="120"/>
      <c r="AF458" s="120"/>
      <c r="AP458" s="120"/>
      <c r="AZ458" s="120"/>
      <c r="BA458" s="120"/>
      <c r="BJ458" s="120"/>
      <c r="BT458" s="120"/>
      <c r="CD458" s="120"/>
      <c r="CN458" s="120"/>
      <c r="CX458" s="120"/>
      <c r="DH458" s="120"/>
      <c r="DR458" s="120"/>
      <c r="EB458" s="120"/>
      <c r="EL458" s="120"/>
      <c r="EV458" s="120"/>
      <c r="FF458" s="120"/>
      <c r="FP458" s="120"/>
      <c r="FZ458" s="120"/>
      <c r="GJ458" s="120"/>
      <c r="GT458" s="120"/>
      <c r="HD458" s="120"/>
      <c r="HN458" s="120"/>
      <c r="HX458" s="120"/>
    </row>
    <row xmlns:x14ac="http://schemas.microsoft.com/office/spreadsheetml/2009/9/ac" r="459" s="3" customFormat="true" x14ac:dyDescent="0.25">
      <c r="A459" s="386"/>
      <c r="B459" s="120"/>
      <c r="L459" s="120"/>
      <c r="V459" s="120"/>
      <c r="AF459" s="120"/>
      <c r="AP459" s="120"/>
      <c r="AZ459" s="120"/>
      <c r="BA459" s="120"/>
      <c r="BJ459" s="120"/>
      <c r="BT459" s="120"/>
      <c r="CD459" s="120"/>
      <c r="CN459" s="120"/>
      <c r="CX459" s="120"/>
      <c r="DH459" s="120"/>
      <c r="DR459" s="120"/>
      <c r="EB459" s="120"/>
      <c r="EL459" s="120"/>
      <c r="EV459" s="120"/>
      <c r="FF459" s="120"/>
      <c r="FP459" s="120"/>
      <c r="FZ459" s="120"/>
      <c r="GJ459" s="120"/>
      <c r="GT459" s="120"/>
      <c r="HD459" s="120"/>
      <c r="HN459" s="120"/>
      <c r="HX459" s="120"/>
    </row>
    <row xmlns:x14ac="http://schemas.microsoft.com/office/spreadsheetml/2009/9/ac" r="460" s="3" customFormat="true" x14ac:dyDescent="0.25">
      <c r="A460" s="386"/>
      <c r="B460" s="120"/>
      <c r="L460" s="120"/>
      <c r="V460" s="120"/>
      <c r="AF460" s="120"/>
      <c r="AP460" s="120"/>
      <c r="AZ460" s="120"/>
      <c r="BA460" s="120"/>
      <c r="BJ460" s="120"/>
      <c r="BT460" s="120"/>
      <c r="CD460" s="120"/>
      <c r="CN460" s="120"/>
      <c r="CX460" s="120"/>
      <c r="DH460" s="120"/>
      <c r="DR460" s="120"/>
      <c r="EB460" s="120"/>
      <c r="EL460" s="120"/>
      <c r="EV460" s="120"/>
      <c r="FF460" s="120"/>
      <c r="FP460" s="120"/>
      <c r="FZ460" s="120"/>
      <c r="GJ460" s="120"/>
      <c r="GT460" s="120"/>
      <c r="HD460" s="120"/>
      <c r="HN460" s="120"/>
      <c r="HX460" s="120"/>
    </row>
    <row xmlns:x14ac="http://schemas.microsoft.com/office/spreadsheetml/2009/9/ac" r="461" s="3" customFormat="true" x14ac:dyDescent="0.25">
      <c r="A461" s="386"/>
      <c r="B461" s="120"/>
      <c r="L461" s="120"/>
      <c r="V461" s="120"/>
      <c r="AF461" s="120"/>
      <c r="AP461" s="120"/>
      <c r="AZ461" s="120"/>
      <c r="BA461" s="120"/>
      <c r="BJ461" s="120"/>
      <c r="BT461" s="120"/>
      <c r="CD461" s="120"/>
      <c r="CN461" s="120"/>
      <c r="CX461" s="120"/>
      <c r="DH461" s="120"/>
      <c r="DR461" s="120"/>
      <c r="EB461" s="120"/>
      <c r="EL461" s="120"/>
      <c r="EV461" s="120"/>
      <c r="FF461" s="120"/>
      <c r="FP461" s="120"/>
      <c r="FZ461" s="120"/>
      <c r="GJ461" s="120"/>
      <c r="GT461" s="120"/>
      <c r="HD461" s="120"/>
      <c r="HN461" s="120"/>
      <c r="HX461" s="120"/>
    </row>
    <row xmlns:x14ac="http://schemas.microsoft.com/office/spreadsheetml/2009/9/ac" r="462" s="3" customFormat="true" x14ac:dyDescent="0.25">
      <c r="A462" s="386"/>
      <c r="B462" s="120"/>
      <c r="L462" s="120"/>
      <c r="V462" s="120"/>
      <c r="AF462" s="120"/>
      <c r="AP462" s="120"/>
      <c r="AZ462" s="120"/>
      <c r="BA462" s="120"/>
      <c r="BJ462" s="120"/>
      <c r="BT462" s="120"/>
      <c r="CD462" s="120"/>
      <c r="CN462" s="120"/>
      <c r="CX462" s="120"/>
      <c r="DH462" s="120"/>
      <c r="DR462" s="120"/>
      <c r="EB462" s="120"/>
      <c r="EL462" s="120"/>
      <c r="EV462" s="120"/>
      <c r="FF462" s="120"/>
      <c r="FP462" s="120"/>
      <c r="FZ462" s="120"/>
      <c r="GJ462" s="120"/>
      <c r="GT462" s="120"/>
      <c r="HD462" s="120"/>
      <c r="HN462" s="120"/>
      <c r="HX462" s="120"/>
    </row>
    <row xmlns:x14ac="http://schemas.microsoft.com/office/spreadsheetml/2009/9/ac" r="463" s="3" customFormat="true" x14ac:dyDescent="0.25">
      <c r="A463" s="386"/>
      <c r="B463" s="120"/>
      <c r="L463" s="120"/>
      <c r="V463" s="120"/>
      <c r="AF463" s="120"/>
      <c r="AP463" s="120"/>
      <c r="AZ463" s="120"/>
      <c r="BA463" s="120"/>
      <c r="BJ463" s="120"/>
      <c r="BT463" s="120"/>
      <c r="CD463" s="120"/>
      <c r="CN463" s="120"/>
      <c r="CX463" s="120"/>
      <c r="DH463" s="120"/>
      <c r="DR463" s="120"/>
      <c r="EB463" s="120"/>
      <c r="EL463" s="120"/>
      <c r="EV463" s="120"/>
      <c r="FF463" s="120"/>
      <c r="FP463" s="120"/>
      <c r="FZ463" s="120"/>
      <c r="GJ463" s="120"/>
      <c r="GT463" s="120"/>
      <c r="HD463" s="120"/>
      <c r="HN463" s="120"/>
      <c r="HX463" s="120"/>
    </row>
    <row xmlns:x14ac="http://schemas.microsoft.com/office/spreadsheetml/2009/9/ac" r="464" s="3" customFormat="true" x14ac:dyDescent="0.25">
      <c r="A464" s="386"/>
      <c r="B464" s="120"/>
      <c r="L464" s="120"/>
      <c r="V464" s="120"/>
      <c r="AF464" s="120"/>
      <c r="AP464" s="120"/>
      <c r="AZ464" s="120"/>
      <c r="BA464" s="120"/>
      <c r="BJ464" s="120"/>
      <c r="BT464" s="120"/>
      <c r="CD464" s="120"/>
      <c r="CN464" s="120"/>
      <c r="CX464" s="120"/>
      <c r="DH464" s="120"/>
      <c r="DR464" s="120"/>
      <c r="EB464" s="120"/>
      <c r="EL464" s="120"/>
      <c r="EV464" s="120"/>
      <c r="FF464" s="120"/>
      <c r="FP464" s="120"/>
      <c r="FZ464" s="120"/>
      <c r="GJ464" s="120"/>
      <c r="GT464" s="120"/>
      <c r="HD464" s="120"/>
      <c r="HN464" s="120"/>
      <c r="HX464" s="120"/>
    </row>
    <row xmlns:x14ac="http://schemas.microsoft.com/office/spreadsheetml/2009/9/ac" r="465" s="3" customFormat="true" x14ac:dyDescent="0.25">
      <c r="A465" s="386"/>
      <c r="B465" s="120"/>
      <c r="L465" s="120"/>
      <c r="V465" s="120"/>
      <c r="AF465" s="120"/>
      <c r="AP465" s="120"/>
      <c r="AZ465" s="120"/>
      <c r="BA465" s="120"/>
      <c r="BJ465" s="120"/>
      <c r="BT465" s="120"/>
      <c r="CD465" s="120"/>
      <c r="CN465" s="120"/>
      <c r="CX465" s="120"/>
      <c r="DH465" s="120"/>
      <c r="DR465" s="120"/>
      <c r="EB465" s="120"/>
      <c r="EL465" s="120"/>
      <c r="EV465" s="120"/>
      <c r="FF465" s="120"/>
      <c r="FP465" s="120"/>
      <c r="FZ465" s="120"/>
      <c r="GJ465" s="120"/>
      <c r="GT465" s="120"/>
      <c r="HD465" s="120"/>
      <c r="HN465" s="120"/>
      <c r="HX465" s="120"/>
    </row>
    <row xmlns:x14ac="http://schemas.microsoft.com/office/spreadsheetml/2009/9/ac" r="466" s="3" customFormat="true" x14ac:dyDescent="0.25">
      <c r="A466" s="386"/>
      <c r="B466" s="120"/>
      <c r="L466" s="120"/>
      <c r="V466" s="120"/>
      <c r="AF466" s="120"/>
      <c r="AP466" s="120"/>
      <c r="AZ466" s="120"/>
      <c r="BA466" s="120"/>
      <c r="BJ466" s="120"/>
      <c r="BT466" s="120"/>
      <c r="CD466" s="120"/>
      <c r="CN466" s="120"/>
      <c r="CX466" s="120"/>
      <c r="DH466" s="120"/>
      <c r="DR466" s="120"/>
      <c r="EB466" s="120"/>
      <c r="EL466" s="120"/>
      <c r="EV466" s="120"/>
      <c r="FF466" s="120"/>
      <c r="FP466" s="120"/>
      <c r="FZ466" s="120"/>
      <c r="GJ466" s="120"/>
      <c r="GT466" s="120"/>
      <c r="HD466" s="120"/>
      <c r="HN466" s="120"/>
      <c r="HX466" s="120"/>
    </row>
    <row xmlns:x14ac="http://schemas.microsoft.com/office/spreadsheetml/2009/9/ac" r="467" s="3" customFormat="true" x14ac:dyDescent="0.25">
      <c r="A467" s="386"/>
      <c r="B467" s="120"/>
      <c r="L467" s="120"/>
      <c r="V467" s="120"/>
      <c r="AF467" s="120"/>
      <c r="AP467" s="120"/>
      <c r="AZ467" s="120"/>
      <c r="BA467" s="120"/>
      <c r="BJ467" s="120"/>
      <c r="BT467" s="120"/>
      <c r="CD467" s="120"/>
      <c r="CN467" s="120"/>
      <c r="CX467" s="120"/>
      <c r="DH467" s="120"/>
      <c r="DR467" s="120"/>
      <c r="EB467" s="120"/>
      <c r="EL467" s="120"/>
      <c r="EV467" s="120"/>
      <c r="FF467" s="120"/>
      <c r="FP467" s="120"/>
      <c r="FZ467" s="120"/>
      <c r="GJ467" s="120"/>
      <c r="GT467" s="120"/>
      <c r="HD467" s="120"/>
      <c r="HN467" s="120"/>
      <c r="HX467" s="120"/>
    </row>
    <row xmlns:x14ac="http://schemas.microsoft.com/office/spreadsheetml/2009/9/ac" r="468" s="3" customFormat="true" x14ac:dyDescent="0.25">
      <c r="A468" s="386"/>
      <c r="B468" s="120"/>
      <c r="L468" s="120"/>
      <c r="V468" s="120"/>
      <c r="AF468" s="120"/>
      <c r="AP468" s="120"/>
      <c r="AZ468" s="120"/>
      <c r="BA468" s="120"/>
      <c r="BJ468" s="120"/>
      <c r="BT468" s="120"/>
      <c r="CD468" s="120"/>
      <c r="CN468" s="120"/>
      <c r="CX468" s="120"/>
      <c r="DH468" s="120"/>
      <c r="DR468" s="120"/>
      <c r="EB468" s="120"/>
      <c r="EL468" s="120"/>
      <c r="EV468" s="120"/>
      <c r="FF468" s="120"/>
      <c r="FP468" s="120"/>
      <c r="FZ468" s="120"/>
      <c r="GJ468" s="120"/>
      <c r="GT468" s="120"/>
      <c r="HD468" s="120"/>
      <c r="HN468" s="120"/>
      <c r="HX468" s="120"/>
    </row>
    <row xmlns:x14ac="http://schemas.microsoft.com/office/spreadsheetml/2009/9/ac" r="469" s="3" customFormat="true" x14ac:dyDescent="0.25">
      <c r="A469" s="386"/>
      <c r="B469" s="120"/>
      <c r="L469" s="120"/>
      <c r="V469" s="120"/>
      <c r="AF469" s="120"/>
      <c r="AP469" s="120"/>
      <c r="AZ469" s="120"/>
      <c r="BA469" s="120"/>
      <c r="BJ469" s="120"/>
      <c r="BT469" s="120"/>
      <c r="CD469" s="120"/>
      <c r="CN469" s="120"/>
      <c r="CX469" s="120"/>
      <c r="DH469" s="120"/>
      <c r="DR469" s="120"/>
      <c r="EB469" s="120"/>
      <c r="EL469" s="120"/>
      <c r="EV469" s="120"/>
      <c r="FF469" s="120"/>
      <c r="FP469" s="120"/>
      <c r="FZ469" s="120"/>
      <c r="GJ469" s="120"/>
      <c r="GT469" s="120"/>
      <c r="HD469" s="120"/>
      <c r="HN469" s="120"/>
      <c r="HX469" s="120"/>
    </row>
    <row xmlns:x14ac="http://schemas.microsoft.com/office/spreadsheetml/2009/9/ac" r="470" s="3" customFormat="true" x14ac:dyDescent="0.25">
      <c r="A470" s="386"/>
      <c r="B470" s="120"/>
      <c r="L470" s="120"/>
      <c r="V470" s="120"/>
      <c r="AF470" s="120"/>
      <c r="AP470" s="120"/>
      <c r="AZ470" s="120"/>
      <c r="BA470" s="120"/>
      <c r="BJ470" s="120"/>
      <c r="BT470" s="120"/>
      <c r="CD470" s="120"/>
      <c r="CN470" s="120"/>
      <c r="CX470" s="120"/>
      <c r="DH470" s="120"/>
      <c r="DR470" s="120"/>
      <c r="EB470" s="120"/>
      <c r="EL470" s="120"/>
      <c r="EV470" s="120"/>
      <c r="FF470" s="120"/>
      <c r="FP470" s="120"/>
      <c r="FZ470" s="120"/>
      <c r="GJ470" s="120"/>
      <c r="GT470" s="120"/>
      <c r="HD470" s="120"/>
      <c r="HN470" s="120"/>
      <c r="HX470" s="120"/>
    </row>
    <row xmlns:x14ac="http://schemas.microsoft.com/office/spreadsheetml/2009/9/ac" r="471" s="3" customFormat="true" x14ac:dyDescent="0.25">
      <c r="A471" s="386"/>
      <c r="B471" s="120"/>
      <c r="L471" s="120"/>
      <c r="V471" s="120"/>
      <c r="AF471" s="120"/>
      <c r="AP471" s="120"/>
      <c r="AZ471" s="120"/>
      <c r="BA471" s="120"/>
      <c r="BJ471" s="120"/>
      <c r="BT471" s="120"/>
      <c r="CD471" s="120"/>
      <c r="CN471" s="120"/>
      <c r="CX471" s="120"/>
      <c r="DH471" s="120"/>
      <c r="DR471" s="120"/>
      <c r="EB471" s="120"/>
      <c r="EL471" s="120"/>
      <c r="EV471" s="120"/>
      <c r="FF471" s="120"/>
      <c r="FP471" s="120"/>
      <c r="FZ471" s="120"/>
      <c r="GJ471" s="120"/>
      <c r="GT471" s="120"/>
      <c r="HD471" s="120"/>
      <c r="HN471" s="120"/>
      <c r="HX471" s="120"/>
    </row>
    <row xmlns:x14ac="http://schemas.microsoft.com/office/spreadsheetml/2009/9/ac" r="472" s="3" customFormat="true" x14ac:dyDescent="0.25">
      <c r="A472" s="386"/>
      <c r="B472" s="120"/>
      <c r="L472" s="120"/>
      <c r="V472" s="120"/>
      <c r="AF472" s="120"/>
      <c r="AP472" s="120"/>
      <c r="AZ472" s="120"/>
      <c r="BA472" s="120"/>
      <c r="BJ472" s="120"/>
      <c r="BT472" s="120"/>
      <c r="CD472" s="120"/>
      <c r="CN472" s="120"/>
      <c r="CX472" s="120"/>
      <c r="DH472" s="120"/>
      <c r="DR472" s="120"/>
      <c r="EB472" s="120"/>
      <c r="EL472" s="120"/>
      <c r="EV472" s="120"/>
      <c r="FF472" s="120"/>
      <c r="FP472" s="120"/>
      <c r="FZ472" s="120"/>
      <c r="GJ472" s="120"/>
      <c r="GT472" s="120"/>
      <c r="HD472" s="120"/>
      <c r="HN472" s="120"/>
      <c r="HX472" s="120"/>
    </row>
    <row xmlns:x14ac="http://schemas.microsoft.com/office/spreadsheetml/2009/9/ac" r="473" s="3" customFormat="true" x14ac:dyDescent="0.25">
      <c r="A473" s="386"/>
      <c r="B473" s="120"/>
      <c r="L473" s="120"/>
      <c r="V473" s="120"/>
      <c r="AF473" s="120"/>
      <c r="AP473" s="120"/>
      <c r="AZ473" s="120"/>
      <c r="BA473" s="120"/>
      <c r="BJ473" s="120"/>
      <c r="BT473" s="120"/>
      <c r="CD473" s="120"/>
      <c r="CN473" s="120"/>
      <c r="CX473" s="120"/>
      <c r="DH473" s="120"/>
      <c r="DR473" s="120"/>
      <c r="EB473" s="120"/>
      <c r="EL473" s="120"/>
      <c r="EV473" s="120"/>
      <c r="FF473" s="120"/>
      <c r="FP473" s="120"/>
      <c r="FZ473" s="120"/>
      <c r="GJ473" s="120"/>
      <c r="GT473" s="120"/>
      <c r="HD473" s="120"/>
      <c r="HN473" s="120"/>
      <c r="HX473" s="120"/>
    </row>
    <row xmlns:x14ac="http://schemas.microsoft.com/office/spreadsheetml/2009/9/ac" r="474" s="3" customFormat="true" x14ac:dyDescent="0.25">
      <c r="A474" s="386"/>
      <c r="B474" s="120"/>
      <c r="L474" s="120"/>
      <c r="V474" s="120"/>
      <c r="AF474" s="120"/>
      <c r="AP474" s="120"/>
      <c r="AZ474" s="120"/>
      <c r="BA474" s="120"/>
      <c r="BJ474" s="120"/>
      <c r="BT474" s="120"/>
      <c r="CD474" s="120"/>
      <c r="CN474" s="120"/>
      <c r="CX474" s="120"/>
      <c r="DH474" s="120"/>
      <c r="DR474" s="120"/>
      <c r="EB474" s="120"/>
      <c r="EL474" s="120"/>
      <c r="EV474" s="120"/>
      <c r="FF474" s="120"/>
      <c r="FP474" s="120"/>
      <c r="FZ474" s="120"/>
      <c r="GJ474" s="120"/>
      <c r="GT474" s="120"/>
      <c r="HD474" s="120"/>
      <c r="HN474" s="120"/>
      <c r="HX474" s="120"/>
    </row>
    <row xmlns:x14ac="http://schemas.microsoft.com/office/spreadsheetml/2009/9/ac" r="475" s="3" customFormat="true" x14ac:dyDescent="0.25">
      <c r="A475" s="386"/>
      <c r="B475" s="120"/>
      <c r="L475" s="120"/>
      <c r="V475" s="120"/>
      <c r="AF475" s="120"/>
      <c r="AP475" s="120"/>
      <c r="AZ475" s="120"/>
      <c r="BA475" s="120"/>
      <c r="BJ475" s="120"/>
      <c r="BT475" s="120"/>
      <c r="CD475" s="120"/>
      <c r="CN475" s="120"/>
      <c r="CX475" s="120"/>
      <c r="DH475" s="120"/>
      <c r="DR475" s="120"/>
      <c r="EB475" s="120"/>
      <c r="EL475" s="120"/>
      <c r="EV475" s="120"/>
      <c r="FF475" s="120"/>
      <c r="FP475" s="120"/>
      <c r="FZ475" s="120"/>
      <c r="GJ475" s="120"/>
      <c r="GT475" s="120"/>
      <c r="HD475" s="120"/>
      <c r="HN475" s="120"/>
      <c r="HX475" s="120"/>
    </row>
    <row xmlns:x14ac="http://schemas.microsoft.com/office/spreadsheetml/2009/9/ac" r="476" s="3" customFormat="true" x14ac:dyDescent="0.25">
      <c r="A476" s="386"/>
      <c r="B476" s="120"/>
      <c r="L476" s="120"/>
      <c r="V476" s="120"/>
      <c r="AF476" s="120"/>
      <c r="AP476" s="120"/>
      <c r="AZ476" s="120"/>
      <c r="BA476" s="120"/>
      <c r="BJ476" s="120"/>
      <c r="BT476" s="120"/>
      <c r="CD476" s="120"/>
      <c r="CN476" s="120"/>
      <c r="CX476" s="120"/>
      <c r="DH476" s="120"/>
      <c r="DR476" s="120"/>
      <c r="EB476" s="120"/>
      <c r="EL476" s="120"/>
      <c r="EV476" s="120"/>
      <c r="FF476" s="120"/>
      <c r="FP476" s="120"/>
      <c r="FZ476" s="120"/>
      <c r="GJ476" s="120"/>
      <c r="GT476" s="120"/>
      <c r="HD476" s="120"/>
      <c r="HN476" s="120"/>
      <c r="HX476" s="120"/>
    </row>
    <row xmlns:x14ac="http://schemas.microsoft.com/office/spreadsheetml/2009/9/ac" r="477" s="3" customFormat="true" x14ac:dyDescent="0.25">
      <c r="A477" s="386"/>
      <c r="B477" s="120"/>
      <c r="L477" s="120"/>
      <c r="V477" s="120"/>
      <c r="AF477" s="120"/>
      <c r="AP477" s="120"/>
      <c r="AZ477" s="120"/>
      <c r="BA477" s="120"/>
      <c r="BJ477" s="120"/>
      <c r="BT477" s="120"/>
      <c r="CD477" s="120"/>
      <c r="CN477" s="120"/>
      <c r="CX477" s="120"/>
      <c r="DH477" s="120"/>
      <c r="DR477" s="120"/>
      <c r="EB477" s="120"/>
      <c r="EL477" s="120"/>
      <c r="EV477" s="120"/>
      <c r="FF477" s="120"/>
      <c r="FP477" s="120"/>
      <c r="FZ477" s="120"/>
      <c r="GJ477" s="120"/>
      <c r="GT477" s="120"/>
      <c r="HD477" s="120"/>
      <c r="HN477" s="120"/>
      <c r="HX477" s="120"/>
    </row>
    <row xmlns:x14ac="http://schemas.microsoft.com/office/spreadsheetml/2009/9/ac" r="478" s="3" customFormat="true" x14ac:dyDescent="0.25">
      <c r="A478" s="386"/>
      <c r="B478" s="120"/>
      <c r="L478" s="120"/>
      <c r="V478" s="120"/>
      <c r="AF478" s="120"/>
      <c r="AP478" s="120"/>
      <c r="AZ478" s="120"/>
      <c r="BA478" s="120"/>
      <c r="BJ478" s="120"/>
      <c r="BT478" s="120"/>
      <c r="CD478" s="120"/>
      <c r="CN478" s="120"/>
      <c r="CX478" s="120"/>
      <c r="DH478" s="120"/>
      <c r="DR478" s="120"/>
      <c r="EB478" s="120"/>
      <c r="EL478" s="120"/>
      <c r="EV478" s="120"/>
      <c r="FF478" s="120"/>
      <c r="FP478" s="120"/>
      <c r="FZ478" s="120"/>
      <c r="GJ478" s="120"/>
      <c r="GT478" s="120"/>
      <c r="HD478" s="120"/>
      <c r="HN478" s="120"/>
      <c r="HX478" s="120"/>
    </row>
    <row xmlns:x14ac="http://schemas.microsoft.com/office/spreadsheetml/2009/9/ac" r="479" s="3" customFormat="true" x14ac:dyDescent="0.25">
      <c r="A479" s="386"/>
      <c r="B479" s="120"/>
      <c r="L479" s="120"/>
      <c r="V479" s="120"/>
      <c r="AF479" s="120"/>
      <c r="AP479" s="120"/>
      <c r="AZ479" s="120"/>
      <c r="BA479" s="120"/>
      <c r="BJ479" s="120"/>
      <c r="BT479" s="120"/>
      <c r="CD479" s="120"/>
      <c r="CN479" s="120"/>
      <c r="CX479" s="120"/>
      <c r="DH479" s="120"/>
      <c r="DR479" s="120"/>
      <c r="EB479" s="120"/>
      <c r="EL479" s="120"/>
      <c r="EV479" s="120"/>
      <c r="FF479" s="120"/>
      <c r="FP479" s="120"/>
      <c r="FZ479" s="120"/>
      <c r="GJ479" s="120"/>
      <c r="GT479" s="120"/>
      <c r="HD479" s="120"/>
      <c r="HN479" s="120"/>
      <c r="HX479" s="120"/>
    </row>
    <row xmlns:x14ac="http://schemas.microsoft.com/office/spreadsheetml/2009/9/ac" r="480" s="3" customFormat="true" x14ac:dyDescent="0.25">
      <c r="A480" s="386"/>
      <c r="B480" s="120"/>
      <c r="L480" s="120"/>
      <c r="V480" s="120"/>
      <c r="AF480" s="120"/>
      <c r="AP480" s="120"/>
      <c r="AZ480" s="120"/>
      <c r="BA480" s="120"/>
      <c r="BJ480" s="120"/>
      <c r="BT480" s="120"/>
      <c r="CD480" s="120"/>
      <c r="CN480" s="120"/>
      <c r="CX480" s="120"/>
      <c r="DH480" s="120"/>
      <c r="DR480" s="120"/>
      <c r="EB480" s="120"/>
      <c r="EL480" s="120"/>
      <c r="EV480" s="120"/>
      <c r="FF480" s="120"/>
      <c r="FP480" s="120"/>
      <c r="FZ480" s="120"/>
      <c r="GJ480" s="120"/>
      <c r="GT480" s="120"/>
      <c r="HD480" s="120"/>
      <c r="HN480" s="120"/>
      <c r="HX480" s="120"/>
    </row>
    <row xmlns:x14ac="http://schemas.microsoft.com/office/spreadsheetml/2009/9/ac" r="481" s="3" customFormat="true" x14ac:dyDescent="0.25">
      <c r="A481" s="386"/>
      <c r="B481" s="120"/>
      <c r="L481" s="120"/>
      <c r="V481" s="120"/>
      <c r="AF481" s="120"/>
      <c r="AP481" s="120"/>
      <c r="AZ481" s="120"/>
      <c r="BA481" s="120"/>
      <c r="BJ481" s="120"/>
      <c r="BT481" s="120"/>
      <c r="CD481" s="120"/>
      <c r="CN481" s="120"/>
      <c r="CX481" s="120"/>
      <c r="DH481" s="120"/>
      <c r="DR481" s="120"/>
      <c r="EB481" s="120"/>
      <c r="EL481" s="120"/>
      <c r="EV481" s="120"/>
      <c r="FF481" s="120"/>
      <c r="FP481" s="120"/>
      <c r="FZ481" s="120"/>
      <c r="GJ481" s="120"/>
      <c r="GT481" s="120"/>
      <c r="HD481" s="120"/>
      <c r="HN481" s="120"/>
      <c r="HX481" s="120"/>
    </row>
    <row xmlns:x14ac="http://schemas.microsoft.com/office/spreadsheetml/2009/9/ac" r="482" s="3" customFormat="true" x14ac:dyDescent="0.25">
      <c r="A482" s="386"/>
      <c r="B482" s="120"/>
      <c r="L482" s="120"/>
      <c r="V482" s="120"/>
      <c r="AF482" s="120"/>
      <c r="AP482" s="120"/>
      <c r="AZ482" s="120"/>
      <c r="BA482" s="120"/>
      <c r="BJ482" s="120"/>
      <c r="BT482" s="120"/>
      <c r="CD482" s="120"/>
      <c r="CN482" s="120"/>
      <c r="CX482" s="120"/>
      <c r="DH482" s="120"/>
      <c r="DR482" s="120"/>
      <c r="EB482" s="120"/>
      <c r="EL482" s="120"/>
      <c r="EV482" s="120"/>
      <c r="FF482" s="120"/>
      <c r="FP482" s="120"/>
      <c r="FZ482" s="120"/>
      <c r="GJ482" s="120"/>
      <c r="GT482" s="120"/>
      <c r="HD482" s="120"/>
      <c r="HN482" s="120"/>
      <c r="HX482" s="120"/>
    </row>
    <row xmlns:x14ac="http://schemas.microsoft.com/office/spreadsheetml/2009/9/ac" r="483" s="3" customFormat="true" x14ac:dyDescent="0.25">
      <c r="A483" s="386"/>
      <c r="B483" s="120"/>
      <c r="L483" s="120"/>
      <c r="V483" s="120"/>
      <c r="AF483" s="120"/>
      <c r="AP483" s="120"/>
      <c r="AZ483" s="120"/>
      <c r="BA483" s="120"/>
      <c r="BJ483" s="120"/>
      <c r="BT483" s="120"/>
      <c r="CD483" s="120"/>
      <c r="CN483" s="120"/>
      <c r="CX483" s="120"/>
      <c r="DH483" s="120"/>
      <c r="DR483" s="120"/>
      <c r="EB483" s="120"/>
      <c r="EL483" s="120"/>
      <c r="EV483" s="120"/>
      <c r="FF483" s="120"/>
      <c r="FP483" s="120"/>
      <c r="FZ483" s="120"/>
      <c r="GJ483" s="120"/>
      <c r="GT483" s="120"/>
      <c r="HD483" s="120"/>
      <c r="HN483" s="120"/>
      <c r="HX483" s="120"/>
    </row>
    <row xmlns:x14ac="http://schemas.microsoft.com/office/spreadsheetml/2009/9/ac" r="484" s="3" customFormat="true" x14ac:dyDescent="0.25">
      <c r="A484" s="386"/>
      <c r="B484" s="120"/>
      <c r="L484" s="120"/>
      <c r="V484" s="120"/>
      <c r="AF484" s="120"/>
      <c r="AP484" s="120"/>
      <c r="AZ484" s="120"/>
      <c r="BA484" s="120"/>
      <c r="BJ484" s="120"/>
      <c r="BT484" s="120"/>
      <c r="CD484" s="120"/>
      <c r="CN484" s="120"/>
      <c r="CX484" s="120"/>
      <c r="DH484" s="120"/>
      <c r="DR484" s="120"/>
      <c r="EB484" s="120"/>
      <c r="EL484" s="120"/>
      <c r="EV484" s="120"/>
      <c r="FF484" s="120"/>
      <c r="FP484" s="120"/>
      <c r="FZ484" s="120"/>
      <c r="GJ484" s="120"/>
      <c r="GT484" s="120"/>
      <c r="HD484" s="120"/>
      <c r="HN484" s="120"/>
      <c r="HX484" s="120"/>
    </row>
    <row xmlns:x14ac="http://schemas.microsoft.com/office/spreadsheetml/2009/9/ac" r="485" s="3" customFormat="true" x14ac:dyDescent="0.25">
      <c r="A485" s="386"/>
      <c r="B485" s="120"/>
      <c r="L485" s="120"/>
      <c r="V485" s="120"/>
      <c r="AF485" s="120"/>
      <c r="AP485" s="120"/>
      <c r="AZ485" s="120"/>
      <c r="BA485" s="120"/>
      <c r="BJ485" s="120"/>
      <c r="BT485" s="120"/>
      <c r="CD485" s="120"/>
      <c r="CN485" s="120"/>
      <c r="CX485" s="120"/>
      <c r="DH485" s="120"/>
      <c r="DR485" s="120"/>
      <c r="EB485" s="120"/>
      <c r="EL485" s="120"/>
      <c r="EV485" s="120"/>
      <c r="FF485" s="120"/>
      <c r="FP485" s="120"/>
      <c r="FZ485" s="120"/>
      <c r="GJ485" s="120"/>
      <c r="GT485" s="120"/>
      <c r="HD485" s="120"/>
      <c r="HN485" s="120"/>
      <c r="HX485" s="120"/>
    </row>
    <row xmlns:x14ac="http://schemas.microsoft.com/office/spreadsheetml/2009/9/ac" r="486" s="3" customFormat="true" x14ac:dyDescent="0.25">
      <c r="A486" s="386"/>
      <c r="B486" s="120"/>
      <c r="L486" s="120"/>
      <c r="V486" s="120"/>
      <c r="AF486" s="120"/>
      <c r="AP486" s="120"/>
      <c r="AZ486" s="120"/>
      <c r="BA486" s="120"/>
      <c r="BJ486" s="120"/>
      <c r="BT486" s="120"/>
      <c r="CD486" s="120"/>
      <c r="CN486" s="120"/>
      <c r="CX486" s="120"/>
      <c r="DH486" s="120"/>
      <c r="DR486" s="120"/>
      <c r="EB486" s="120"/>
      <c r="EL486" s="120"/>
      <c r="EV486" s="120"/>
      <c r="FF486" s="120"/>
      <c r="FP486" s="120"/>
      <c r="FZ486" s="120"/>
      <c r="GJ486" s="120"/>
      <c r="GT486" s="120"/>
      <c r="HD486" s="120"/>
      <c r="HN486" s="120"/>
      <c r="HX486" s="120"/>
    </row>
    <row xmlns:x14ac="http://schemas.microsoft.com/office/spreadsheetml/2009/9/ac" r="487" s="3" customFormat="true" x14ac:dyDescent="0.25">
      <c r="A487" s="386"/>
      <c r="B487" s="120"/>
      <c r="L487" s="120"/>
      <c r="V487" s="120"/>
      <c r="AF487" s="120"/>
      <c r="AP487" s="120"/>
      <c r="AZ487" s="120"/>
      <c r="BA487" s="120"/>
      <c r="BJ487" s="120"/>
      <c r="BT487" s="120"/>
      <c r="CD487" s="120"/>
      <c r="CN487" s="120"/>
      <c r="CX487" s="120"/>
      <c r="DH487" s="120"/>
      <c r="DR487" s="120"/>
      <c r="EB487" s="120"/>
      <c r="EL487" s="120"/>
      <c r="EV487" s="120"/>
      <c r="FF487" s="120"/>
      <c r="FP487" s="120"/>
      <c r="FZ487" s="120"/>
      <c r="GJ487" s="120"/>
      <c r="GT487" s="120"/>
      <c r="HD487" s="120"/>
      <c r="HN487" s="120"/>
      <c r="HX487" s="120"/>
    </row>
    <row xmlns:x14ac="http://schemas.microsoft.com/office/spreadsheetml/2009/9/ac" r="488" s="3" customFormat="true" x14ac:dyDescent="0.25">
      <c r="A488" s="386"/>
      <c r="B488" s="120"/>
      <c r="L488" s="120"/>
      <c r="V488" s="120"/>
      <c r="AF488" s="120"/>
      <c r="AP488" s="120"/>
      <c r="AZ488" s="120"/>
      <c r="BA488" s="120"/>
      <c r="BJ488" s="120"/>
      <c r="BT488" s="120"/>
      <c r="CD488" s="120"/>
      <c r="CN488" s="120"/>
      <c r="CX488" s="120"/>
      <c r="DH488" s="120"/>
      <c r="DR488" s="120"/>
      <c r="EB488" s="120"/>
      <c r="EL488" s="120"/>
      <c r="EV488" s="120"/>
      <c r="FF488" s="120"/>
      <c r="FP488" s="120"/>
      <c r="FZ488" s="120"/>
      <c r="GJ488" s="120"/>
      <c r="GT488" s="120"/>
      <c r="HD488" s="120"/>
      <c r="HN488" s="120"/>
      <c r="HX488" s="120"/>
    </row>
    <row xmlns:x14ac="http://schemas.microsoft.com/office/spreadsheetml/2009/9/ac" r="489" s="3" customFormat="true" x14ac:dyDescent="0.25">
      <c r="A489" s="386"/>
      <c r="B489" s="120"/>
      <c r="L489" s="120"/>
      <c r="V489" s="120"/>
      <c r="AF489" s="120"/>
      <c r="AP489" s="120"/>
      <c r="AZ489" s="120"/>
      <c r="BA489" s="120"/>
      <c r="BJ489" s="120"/>
      <c r="BT489" s="120"/>
      <c r="CD489" s="120"/>
      <c r="CN489" s="120"/>
      <c r="CX489" s="120"/>
      <c r="DH489" s="120"/>
      <c r="DR489" s="120"/>
      <c r="EB489" s="120"/>
      <c r="EL489" s="120"/>
      <c r="EV489" s="120"/>
      <c r="FF489" s="120"/>
      <c r="FP489" s="120"/>
      <c r="FZ489" s="120"/>
      <c r="GJ489" s="120"/>
      <c r="GT489" s="120"/>
      <c r="HD489" s="120"/>
      <c r="HN489" s="120"/>
      <c r="HX489" s="120"/>
    </row>
    <row xmlns:x14ac="http://schemas.microsoft.com/office/spreadsheetml/2009/9/ac" r="490" s="3" customFormat="true" x14ac:dyDescent="0.25">
      <c r="A490" s="386"/>
      <c r="B490" s="120"/>
      <c r="L490" s="120"/>
      <c r="V490" s="120"/>
      <c r="AF490" s="120"/>
      <c r="AP490" s="120"/>
      <c r="AZ490" s="120"/>
      <c r="BA490" s="120"/>
      <c r="BJ490" s="120"/>
      <c r="BT490" s="120"/>
      <c r="CD490" s="120"/>
      <c r="CN490" s="120"/>
      <c r="CX490" s="120"/>
      <c r="DH490" s="120"/>
      <c r="DR490" s="120"/>
      <c r="EB490" s="120"/>
      <c r="EL490" s="120"/>
      <c r="EV490" s="120"/>
      <c r="FF490" s="120"/>
      <c r="FP490" s="120"/>
      <c r="FZ490" s="120"/>
      <c r="GJ490" s="120"/>
      <c r="GT490" s="120"/>
      <c r="HD490" s="120"/>
      <c r="HN490" s="120"/>
      <c r="HX490" s="120"/>
    </row>
    <row xmlns:x14ac="http://schemas.microsoft.com/office/spreadsheetml/2009/9/ac" r="491" s="3" customFormat="true" x14ac:dyDescent="0.25">
      <c r="A491" s="386"/>
      <c r="B491" s="120"/>
      <c r="L491" s="120"/>
      <c r="V491" s="120"/>
      <c r="AF491" s="120"/>
      <c r="AP491" s="120"/>
      <c r="AZ491" s="120"/>
      <c r="BA491" s="120"/>
      <c r="BJ491" s="120"/>
      <c r="BT491" s="120"/>
      <c r="CD491" s="120"/>
      <c r="CN491" s="120"/>
      <c r="CX491" s="120"/>
      <c r="DH491" s="120"/>
      <c r="DR491" s="120"/>
      <c r="EB491" s="120"/>
      <c r="EL491" s="120"/>
      <c r="EV491" s="120"/>
      <c r="FF491" s="120"/>
      <c r="FP491" s="120"/>
      <c r="FZ491" s="120"/>
      <c r="GJ491" s="120"/>
      <c r="GT491" s="120"/>
      <c r="HD491" s="120"/>
      <c r="HN491" s="120"/>
      <c r="HX491" s="120"/>
    </row>
    <row xmlns:x14ac="http://schemas.microsoft.com/office/spreadsheetml/2009/9/ac" r="492" s="3" customFormat="true" x14ac:dyDescent="0.25">
      <c r="A492" s="386"/>
      <c r="B492" s="120"/>
      <c r="L492" s="120"/>
      <c r="V492" s="120"/>
      <c r="AF492" s="120"/>
      <c r="AP492" s="120"/>
      <c r="AZ492" s="120"/>
      <c r="BA492" s="120"/>
      <c r="BJ492" s="120"/>
      <c r="BT492" s="120"/>
      <c r="CD492" s="120"/>
      <c r="CN492" s="120"/>
      <c r="CX492" s="120"/>
      <c r="DH492" s="120"/>
      <c r="DR492" s="120"/>
      <c r="EB492" s="120"/>
      <c r="EL492" s="120"/>
      <c r="EV492" s="120"/>
      <c r="FF492" s="120"/>
      <c r="FP492" s="120"/>
      <c r="FZ492" s="120"/>
      <c r="GJ492" s="120"/>
      <c r="GT492" s="120"/>
      <c r="HD492" s="120"/>
      <c r="HN492" s="120"/>
      <c r="HX492" s="120"/>
    </row>
    <row xmlns:x14ac="http://schemas.microsoft.com/office/spreadsheetml/2009/9/ac" r="493" s="3" customFormat="true" x14ac:dyDescent="0.25">
      <c r="A493" s="386"/>
      <c r="B493" s="120"/>
      <c r="L493" s="120"/>
      <c r="V493" s="120"/>
      <c r="AF493" s="120"/>
      <c r="AP493" s="120"/>
      <c r="AZ493" s="120"/>
      <c r="BA493" s="120"/>
      <c r="BJ493" s="120"/>
      <c r="BT493" s="120"/>
      <c r="CD493" s="120"/>
      <c r="CN493" s="120"/>
      <c r="CX493" s="120"/>
      <c r="DH493" s="120"/>
      <c r="DR493" s="120"/>
      <c r="EB493" s="120"/>
      <c r="EL493" s="120"/>
      <c r="EV493" s="120"/>
      <c r="FF493" s="120"/>
      <c r="FP493" s="120"/>
      <c r="FZ493" s="120"/>
      <c r="GJ493" s="120"/>
      <c r="GT493" s="120"/>
      <c r="HD493" s="120"/>
      <c r="HN493" s="120"/>
      <c r="HX493" s="120"/>
    </row>
    <row xmlns:x14ac="http://schemas.microsoft.com/office/spreadsheetml/2009/9/ac" r="494" s="3" customFormat="true" x14ac:dyDescent="0.25">
      <c r="A494" s="386"/>
      <c r="B494" s="120"/>
      <c r="L494" s="120"/>
      <c r="V494" s="120"/>
      <c r="AF494" s="120"/>
      <c r="AP494" s="120"/>
      <c r="AZ494" s="120"/>
      <c r="BA494" s="120"/>
      <c r="BJ494" s="120"/>
      <c r="BT494" s="120"/>
      <c r="CD494" s="120"/>
      <c r="CN494" s="120"/>
      <c r="CX494" s="120"/>
      <c r="DH494" s="120"/>
      <c r="DR494" s="120"/>
      <c r="EB494" s="120"/>
      <c r="EL494" s="120"/>
      <c r="EV494" s="120"/>
      <c r="FF494" s="120"/>
      <c r="FP494" s="120"/>
      <c r="FZ494" s="120"/>
      <c r="GJ494" s="120"/>
      <c r="GT494" s="120"/>
      <c r="HD494" s="120"/>
      <c r="HN494" s="120"/>
      <c r="HX494" s="120"/>
    </row>
    <row xmlns:x14ac="http://schemas.microsoft.com/office/spreadsheetml/2009/9/ac" r="495" s="3" customFormat="true" x14ac:dyDescent="0.25">
      <c r="A495" s="386"/>
      <c r="B495" s="120"/>
      <c r="L495" s="120"/>
      <c r="V495" s="120"/>
      <c r="AF495" s="120"/>
      <c r="AP495" s="120"/>
      <c r="AZ495" s="120"/>
      <c r="BA495" s="120"/>
      <c r="BJ495" s="120"/>
      <c r="BT495" s="120"/>
      <c r="CD495" s="120"/>
      <c r="CN495" s="120"/>
      <c r="CX495" s="120"/>
      <c r="DH495" s="120"/>
      <c r="DR495" s="120"/>
      <c r="EB495" s="120"/>
      <c r="EL495" s="120"/>
      <c r="EV495" s="120"/>
      <c r="FF495" s="120"/>
      <c r="FP495" s="120"/>
      <c r="FZ495" s="120"/>
      <c r="GJ495" s="120"/>
      <c r="GT495" s="120"/>
      <c r="HD495" s="120"/>
      <c r="HN495" s="120"/>
      <c r="HX495" s="120"/>
    </row>
    <row xmlns:x14ac="http://schemas.microsoft.com/office/spreadsheetml/2009/9/ac" r="496" s="3" customFormat="true" x14ac:dyDescent="0.25">
      <c r="A496" s="386"/>
      <c r="B496" s="120"/>
      <c r="L496" s="120"/>
      <c r="V496" s="120"/>
      <c r="AF496" s="120"/>
      <c r="AP496" s="120"/>
      <c r="AZ496" s="120"/>
      <c r="BA496" s="120"/>
      <c r="BJ496" s="120"/>
      <c r="BT496" s="120"/>
      <c r="CD496" s="120"/>
      <c r="CN496" s="120"/>
      <c r="CX496" s="120"/>
      <c r="DH496" s="120"/>
      <c r="DR496" s="120"/>
      <c r="EB496" s="120"/>
      <c r="EL496" s="120"/>
      <c r="EV496" s="120"/>
      <c r="FF496" s="120"/>
      <c r="FP496" s="120"/>
      <c r="FZ496" s="120"/>
      <c r="GJ496" s="120"/>
      <c r="GT496" s="120"/>
      <c r="HD496" s="120"/>
      <c r="HN496" s="120"/>
      <c r="HX496" s="120"/>
    </row>
    <row xmlns:x14ac="http://schemas.microsoft.com/office/spreadsheetml/2009/9/ac" r="497" s="3" customFormat="true" x14ac:dyDescent="0.25">
      <c r="A497" s="386"/>
      <c r="B497" s="120"/>
      <c r="L497" s="120"/>
      <c r="V497" s="120"/>
      <c r="AF497" s="120"/>
      <c r="AP497" s="120"/>
      <c r="AZ497" s="120"/>
      <c r="BA497" s="120"/>
      <c r="BJ497" s="120"/>
      <c r="BT497" s="120"/>
      <c r="CD497" s="120"/>
      <c r="CN497" s="120"/>
      <c r="CX497" s="120"/>
      <c r="DH497" s="120"/>
      <c r="DR497" s="120"/>
      <c r="EB497" s="120"/>
      <c r="EL497" s="120"/>
      <c r="EV497" s="120"/>
      <c r="FF497" s="120"/>
      <c r="FP497" s="120"/>
      <c r="FZ497" s="120"/>
      <c r="GJ497" s="120"/>
      <c r="GT497" s="120"/>
      <c r="HD497" s="120"/>
      <c r="HN497" s="120"/>
      <c r="HX497" s="120"/>
    </row>
    <row xmlns:x14ac="http://schemas.microsoft.com/office/spreadsheetml/2009/9/ac" r="498" s="3" customFormat="true" x14ac:dyDescent="0.25">
      <c r="A498" s="386"/>
      <c r="B498" s="120"/>
      <c r="L498" s="120"/>
      <c r="V498" s="120"/>
      <c r="AF498" s="120"/>
      <c r="AP498" s="120"/>
      <c r="AZ498" s="120"/>
      <c r="BA498" s="120"/>
      <c r="BJ498" s="120"/>
      <c r="BT498" s="120"/>
      <c r="CD498" s="120"/>
      <c r="CN498" s="120"/>
      <c r="CX498" s="120"/>
      <c r="DH498" s="120"/>
      <c r="DR498" s="120"/>
      <c r="EB498" s="120"/>
      <c r="EL498" s="120"/>
      <c r="EV498" s="120"/>
      <c r="FF498" s="120"/>
      <c r="FP498" s="120"/>
      <c r="FZ498" s="120"/>
      <c r="GJ498" s="120"/>
      <c r="GT498" s="120"/>
      <c r="HD498" s="120"/>
      <c r="HN498" s="120"/>
      <c r="HX498" s="120"/>
    </row>
    <row xmlns:x14ac="http://schemas.microsoft.com/office/spreadsheetml/2009/9/ac" r="499" s="3" customFormat="true" x14ac:dyDescent="0.25">
      <c r="A499" s="386"/>
      <c r="B499" s="120"/>
      <c r="L499" s="120"/>
      <c r="V499" s="120"/>
      <c r="AF499" s="120"/>
      <c r="AP499" s="120"/>
      <c r="AZ499" s="120"/>
      <c r="BA499" s="120"/>
      <c r="BJ499" s="120"/>
      <c r="BT499" s="120"/>
      <c r="CD499" s="120"/>
      <c r="CN499" s="120"/>
      <c r="CX499" s="120"/>
      <c r="DH499" s="120"/>
      <c r="DR499" s="120"/>
      <c r="EB499" s="120"/>
      <c r="EL499" s="120"/>
      <c r="EV499" s="120"/>
      <c r="FF499" s="120"/>
      <c r="FP499" s="120"/>
      <c r="FZ499" s="120"/>
      <c r="GJ499" s="120"/>
      <c r="GT499" s="120"/>
      <c r="HD499" s="120"/>
      <c r="HN499" s="120"/>
      <c r="HX499" s="120"/>
    </row>
    <row xmlns:x14ac="http://schemas.microsoft.com/office/spreadsheetml/2009/9/ac" r="500" s="3" customFormat="true" x14ac:dyDescent="0.25">
      <c r="A500" s="386"/>
      <c r="B500" s="120"/>
      <c r="L500" s="120"/>
      <c r="V500" s="120"/>
      <c r="AF500" s="120"/>
      <c r="AP500" s="120"/>
      <c r="AZ500" s="120"/>
      <c r="BA500" s="120"/>
      <c r="BJ500" s="120"/>
      <c r="BT500" s="120"/>
      <c r="CD500" s="120"/>
      <c r="CN500" s="120"/>
      <c r="CX500" s="120"/>
      <c r="DH500" s="120"/>
      <c r="DR500" s="120"/>
      <c r="EB500" s="120"/>
      <c r="EL500" s="120"/>
      <c r="EV500" s="120"/>
      <c r="FF500" s="120"/>
      <c r="FP500" s="120"/>
      <c r="FZ500" s="120"/>
      <c r="GJ500" s="120"/>
      <c r="GT500" s="120"/>
      <c r="HD500" s="120"/>
      <c r="HN500" s="120"/>
      <c r="HX500" s="120"/>
    </row>
    <row xmlns:x14ac="http://schemas.microsoft.com/office/spreadsheetml/2009/9/ac" r="501" s="3" customFormat="true" x14ac:dyDescent="0.25">
      <c r="A501" s="386"/>
      <c r="B501" s="120"/>
      <c r="L501" s="120"/>
      <c r="V501" s="120"/>
      <c r="AF501" s="120"/>
      <c r="AP501" s="120"/>
      <c r="AZ501" s="120"/>
      <c r="BA501" s="120"/>
      <c r="BJ501" s="120"/>
      <c r="BT501" s="120"/>
      <c r="CD501" s="120"/>
      <c r="CN501" s="120"/>
      <c r="CX501" s="120"/>
      <c r="DH501" s="120"/>
      <c r="DR501" s="120"/>
      <c r="EB501" s="120"/>
      <c r="EL501" s="120"/>
      <c r="EV501" s="120"/>
      <c r="FF501" s="120"/>
      <c r="FP501" s="120"/>
      <c r="FZ501" s="120"/>
      <c r="GJ501" s="120"/>
      <c r="GT501" s="120"/>
      <c r="HD501" s="120"/>
      <c r="HN501" s="120"/>
      <c r="HX501" s="120"/>
    </row>
    <row xmlns:x14ac="http://schemas.microsoft.com/office/spreadsheetml/2009/9/ac" r="502" s="3" customFormat="true" x14ac:dyDescent="0.25">
      <c r="A502" s="386"/>
      <c r="B502" s="120"/>
      <c r="L502" s="120"/>
      <c r="V502" s="120"/>
      <c r="AF502" s="120"/>
      <c r="AP502" s="120"/>
      <c r="AZ502" s="120"/>
      <c r="BA502" s="120"/>
      <c r="BJ502" s="120"/>
      <c r="BT502" s="120"/>
      <c r="CD502" s="120"/>
      <c r="CN502" s="120"/>
      <c r="CX502" s="120"/>
      <c r="DH502" s="120"/>
      <c r="DR502" s="120"/>
      <c r="EB502" s="120"/>
      <c r="EL502" s="120"/>
      <c r="EV502" s="120"/>
      <c r="FF502" s="120"/>
      <c r="FP502" s="120"/>
      <c r="FZ502" s="120"/>
      <c r="GJ502" s="120"/>
      <c r="GT502" s="120"/>
      <c r="HD502" s="120"/>
      <c r="HN502" s="120"/>
      <c r="HX502" s="120"/>
    </row>
    <row xmlns:x14ac="http://schemas.microsoft.com/office/spreadsheetml/2009/9/ac" r="503" s="3" customFormat="true" x14ac:dyDescent="0.25">
      <c r="A503" s="386"/>
      <c r="B503" s="120"/>
      <c r="L503" s="120"/>
      <c r="V503" s="120"/>
      <c r="AF503" s="120"/>
      <c r="AP503" s="120"/>
      <c r="AZ503" s="120"/>
      <c r="BA503" s="120"/>
      <c r="BJ503" s="120"/>
      <c r="BT503" s="120"/>
      <c r="CD503" s="120"/>
      <c r="CN503" s="120"/>
      <c r="CX503" s="120"/>
      <c r="DH503" s="120"/>
      <c r="DR503" s="120"/>
      <c r="EB503" s="120"/>
      <c r="EL503" s="120"/>
      <c r="EV503" s="120"/>
      <c r="FF503" s="120"/>
      <c r="FP503" s="120"/>
      <c r="FZ503" s="120"/>
      <c r="GJ503" s="120"/>
      <c r="GT503" s="120"/>
      <c r="HD503" s="120"/>
      <c r="HN503" s="120"/>
      <c r="HX503" s="120"/>
    </row>
    <row xmlns:x14ac="http://schemas.microsoft.com/office/spreadsheetml/2009/9/ac" r="504" s="3" customFormat="true" x14ac:dyDescent="0.25">
      <c r="A504" s="386"/>
      <c r="B504" s="120"/>
      <c r="L504" s="120"/>
      <c r="V504" s="120"/>
      <c r="AF504" s="120"/>
      <c r="AP504" s="120"/>
      <c r="AZ504" s="120"/>
      <c r="BA504" s="120"/>
      <c r="BJ504" s="120"/>
      <c r="BT504" s="120"/>
      <c r="CD504" s="120"/>
      <c r="CN504" s="120"/>
      <c r="CX504" s="120"/>
      <c r="DH504" s="120"/>
      <c r="DR504" s="120"/>
      <c r="EB504" s="120"/>
      <c r="EL504" s="120"/>
      <c r="EV504" s="120"/>
      <c r="FF504" s="120"/>
      <c r="FP504" s="120"/>
      <c r="FZ504" s="120"/>
      <c r="GJ504" s="120"/>
      <c r="GT504" s="120"/>
      <c r="HD504" s="120"/>
      <c r="HN504" s="120"/>
      <c r="HX504" s="120"/>
    </row>
    <row xmlns:x14ac="http://schemas.microsoft.com/office/spreadsheetml/2009/9/ac" r="505" s="3" customFormat="true" x14ac:dyDescent="0.25">
      <c r="A505" s="386"/>
      <c r="B505" s="120"/>
      <c r="L505" s="120"/>
      <c r="V505" s="120"/>
      <c r="AF505" s="120"/>
      <c r="AP505" s="120"/>
      <c r="AZ505" s="120"/>
      <c r="BA505" s="120"/>
      <c r="BJ505" s="120"/>
      <c r="BT505" s="120"/>
      <c r="CD505" s="120"/>
      <c r="CN505" s="120"/>
      <c r="CX505" s="120"/>
      <c r="DH505" s="120"/>
      <c r="DR505" s="120"/>
      <c r="EB505" s="120"/>
      <c r="EL505" s="120"/>
      <c r="EV505" s="120"/>
      <c r="FF505" s="120"/>
      <c r="FP505" s="120"/>
      <c r="FZ505" s="120"/>
      <c r="GJ505" s="120"/>
      <c r="GT505" s="120"/>
      <c r="HD505" s="120"/>
      <c r="HN505" s="120"/>
      <c r="HX505" s="120"/>
    </row>
    <row xmlns:x14ac="http://schemas.microsoft.com/office/spreadsheetml/2009/9/ac" r="506" s="3" customFormat="true" x14ac:dyDescent="0.25">
      <c r="A506" s="386"/>
      <c r="B506" s="120"/>
      <c r="L506" s="120"/>
      <c r="V506" s="120"/>
      <c r="AF506" s="120"/>
      <c r="AP506" s="120"/>
      <c r="AZ506" s="120"/>
      <c r="BA506" s="120"/>
      <c r="BJ506" s="120"/>
      <c r="BT506" s="120"/>
      <c r="CD506" s="120"/>
      <c r="CN506" s="120"/>
      <c r="CX506" s="120"/>
      <c r="DH506" s="120"/>
      <c r="DR506" s="120"/>
      <c r="EB506" s="120"/>
      <c r="EL506" s="120"/>
      <c r="EV506" s="120"/>
      <c r="FF506" s="120"/>
      <c r="FP506" s="120"/>
      <c r="FZ506" s="120"/>
      <c r="GJ506" s="120"/>
      <c r="GT506" s="120"/>
      <c r="HD506" s="120"/>
      <c r="HN506" s="120"/>
      <c r="HX506" s="120"/>
    </row>
    <row xmlns:x14ac="http://schemas.microsoft.com/office/spreadsheetml/2009/9/ac" r="507" s="3" customFormat="true" x14ac:dyDescent="0.25">
      <c r="A507" s="386"/>
      <c r="B507" s="120"/>
      <c r="L507" s="120"/>
      <c r="V507" s="120"/>
      <c r="AF507" s="120"/>
      <c r="AP507" s="120"/>
      <c r="AZ507" s="120"/>
      <c r="BA507" s="120"/>
      <c r="BJ507" s="120"/>
      <c r="BT507" s="120"/>
      <c r="CD507" s="120"/>
      <c r="CN507" s="120"/>
      <c r="CX507" s="120"/>
      <c r="DH507" s="120"/>
      <c r="DR507" s="120"/>
      <c r="EB507" s="120"/>
      <c r="EL507" s="120"/>
      <c r="EV507" s="120"/>
      <c r="FF507" s="120"/>
      <c r="FP507" s="120"/>
      <c r="FZ507" s="120"/>
      <c r="GJ507" s="120"/>
      <c r="GT507" s="120"/>
      <c r="HD507" s="120"/>
      <c r="HN507" s="120"/>
      <c r="HX507" s="120"/>
    </row>
    <row xmlns:x14ac="http://schemas.microsoft.com/office/spreadsheetml/2009/9/ac" r="508" s="3" customFormat="true" x14ac:dyDescent="0.25">
      <c r="A508" s="386"/>
      <c r="B508" s="120"/>
      <c r="L508" s="120"/>
      <c r="V508" s="120"/>
      <c r="AF508" s="120"/>
      <c r="AP508" s="120"/>
      <c r="AZ508" s="120"/>
      <c r="BA508" s="120"/>
      <c r="BJ508" s="120"/>
      <c r="BT508" s="120"/>
      <c r="CD508" s="120"/>
      <c r="CN508" s="120"/>
      <c r="CX508" s="120"/>
      <c r="DH508" s="120"/>
      <c r="DR508" s="120"/>
      <c r="EB508" s="120"/>
      <c r="EL508" s="120"/>
      <c r="EV508" s="120"/>
      <c r="FF508" s="120"/>
      <c r="FP508" s="120"/>
      <c r="FZ508" s="120"/>
      <c r="GJ508" s="120"/>
      <c r="GT508" s="120"/>
      <c r="HD508" s="120"/>
      <c r="HN508" s="120"/>
      <c r="HX508" s="120"/>
    </row>
    <row xmlns:x14ac="http://schemas.microsoft.com/office/spreadsheetml/2009/9/ac" r="509" s="3" customFormat="true" x14ac:dyDescent="0.25">
      <c r="A509" s="386"/>
      <c r="B509" s="120"/>
      <c r="L509" s="120"/>
      <c r="V509" s="120"/>
      <c r="AF509" s="120"/>
      <c r="AP509" s="120"/>
      <c r="AZ509" s="120"/>
      <c r="BA509" s="120"/>
      <c r="BJ509" s="120"/>
      <c r="BT509" s="120"/>
      <c r="CD509" s="120"/>
      <c r="CN509" s="120"/>
      <c r="CX509" s="120"/>
      <c r="DH509" s="120"/>
      <c r="DR509" s="120"/>
      <c r="EB509" s="120"/>
      <c r="EL509" s="120"/>
      <c r="EV509" s="120"/>
      <c r="FF509" s="120"/>
      <c r="FP509" s="120"/>
      <c r="FZ509" s="120"/>
      <c r="GJ509" s="120"/>
      <c r="GT509" s="120"/>
      <c r="HD509" s="120"/>
      <c r="HN509" s="120"/>
      <c r="HX509" s="120"/>
    </row>
    <row xmlns:x14ac="http://schemas.microsoft.com/office/spreadsheetml/2009/9/ac" r="510" s="3" customFormat="true" x14ac:dyDescent="0.25">
      <c r="A510" s="386"/>
      <c r="B510" s="120"/>
      <c r="L510" s="120"/>
      <c r="V510" s="120"/>
      <c r="AF510" s="120"/>
      <c r="AP510" s="120"/>
      <c r="AZ510" s="120"/>
      <c r="BA510" s="120"/>
      <c r="BJ510" s="120"/>
      <c r="BT510" s="120"/>
      <c r="CD510" s="120"/>
      <c r="CN510" s="120"/>
      <c r="CX510" s="120"/>
      <c r="DH510" s="120"/>
      <c r="DR510" s="120"/>
      <c r="EB510" s="120"/>
      <c r="EL510" s="120"/>
      <c r="EV510" s="120"/>
      <c r="FF510" s="120"/>
      <c r="FP510" s="120"/>
      <c r="FZ510" s="120"/>
      <c r="GJ510" s="120"/>
      <c r="GT510" s="120"/>
      <c r="HD510" s="120"/>
      <c r="HN510" s="120"/>
      <c r="HX510" s="120"/>
    </row>
    <row xmlns:x14ac="http://schemas.microsoft.com/office/spreadsheetml/2009/9/ac" r="511" s="3" customFormat="true" x14ac:dyDescent="0.25">
      <c r="A511" s="386"/>
      <c r="B511" s="120"/>
      <c r="L511" s="120"/>
      <c r="V511" s="120"/>
      <c r="AF511" s="120"/>
      <c r="AP511" s="120"/>
      <c r="AZ511" s="120"/>
      <c r="BA511" s="120"/>
      <c r="BJ511" s="120"/>
      <c r="BT511" s="120"/>
      <c r="CD511" s="120"/>
      <c r="CN511" s="120"/>
      <c r="CX511" s="120"/>
      <c r="DH511" s="120"/>
      <c r="DR511" s="120"/>
      <c r="EB511" s="120"/>
      <c r="EL511" s="120"/>
      <c r="EV511" s="120"/>
      <c r="FF511" s="120"/>
      <c r="FP511" s="120"/>
      <c r="FZ511" s="120"/>
      <c r="GJ511" s="120"/>
      <c r="GT511" s="120"/>
      <c r="HD511" s="120"/>
      <c r="HN511" s="120"/>
      <c r="HX511" s="120"/>
    </row>
    <row xmlns:x14ac="http://schemas.microsoft.com/office/spreadsheetml/2009/9/ac" r="512" s="3" customFormat="true" x14ac:dyDescent="0.25">
      <c r="A512" s="386"/>
      <c r="B512" s="120"/>
      <c r="L512" s="120"/>
      <c r="V512" s="120"/>
      <c r="AF512" s="120"/>
      <c r="AP512" s="120"/>
      <c r="AZ512" s="120"/>
      <c r="BA512" s="120"/>
      <c r="BJ512" s="120"/>
      <c r="BT512" s="120"/>
      <c r="CD512" s="120"/>
      <c r="CN512" s="120"/>
      <c r="CX512" s="120"/>
      <c r="DH512" s="120"/>
      <c r="DR512" s="120"/>
      <c r="EB512" s="120"/>
      <c r="EL512" s="120"/>
      <c r="EV512" s="120"/>
      <c r="FF512" s="120"/>
      <c r="FP512" s="120"/>
      <c r="FZ512" s="120"/>
      <c r="GJ512" s="120"/>
      <c r="GT512" s="120"/>
      <c r="HD512" s="120"/>
      <c r="HN512" s="120"/>
      <c r="HX512" s="120"/>
    </row>
    <row xmlns:x14ac="http://schemas.microsoft.com/office/spreadsheetml/2009/9/ac" r="513" s="3" customFormat="true" x14ac:dyDescent="0.25">
      <c r="A513" s="386"/>
      <c r="B513" s="120"/>
      <c r="L513" s="120"/>
      <c r="V513" s="120"/>
      <c r="AF513" s="120"/>
      <c r="AP513" s="120"/>
      <c r="AZ513" s="120"/>
      <c r="BA513" s="120"/>
      <c r="BJ513" s="120"/>
      <c r="BT513" s="120"/>
      <c r="CD513" s="120"/>
      <c r="CN513" s="120"/>
      <c r="CX513" s="120"/>
      <c r="DH513" s="120"/>
      <c r="DR513" s="120"/>
      <c r="EB513" s="120"/>
      <c r="EL513" s="120"/>
      <c r="EV513" s="120"/>
      <c r="FF513" s="120"/>
      <c r="FP513" s="120"/>
      <c r="FZ513" s="120"/>
      <c r="GJ513" s="120"/>
      <c r="GT513" s="120"/>
      <c r="HD513" s="120"/>
      <c r="HN513" s="120"/>
      <c r="HX513" s="120"/>
    </row>
    <row xmlns:x14ac="http://schemas.microsoft.com/office/spreadsheetml/2009/9/ac" r="514" s="3" customFormat="true" x14ac:dyDescent="0.25">
      <c r="A514" s="386"/>
      <c r="B514" s="120"/>
      <c r="L514" s="120"/>
      <c r="V514" s="120"/>
      <c r="AF514" s="120"/>
      <c r="AP514" s="120"/>
      <c r="AZ514" s="120"/>
      <c r="BA514" s="120"/>
      <c r="BJ514" s="120"/>
      <c r="BT514" s="120"/>
      <c r="CD514" s="120"/>
      <c r="CN514" s="120"/>
      <c r="CX514" s="120"/>
      <c r="DH514" s="120"/>
      <c r="DR514" s="120"/>
      <c r="EB514" s="120"/>
      <c r="EL514" s="120"/>
      <c r="EV514" s="120"/>
      <c r="FF514" s="120"/>
      <c r="FP514" s="120"/>
      <c r="FZ514" s="120"/>
      <c r="GJ514" s="120"/>
      <c r="GT514" s="120"/>
      <c r="HD514" s="120"/>
      <c r="HN514" s="120"/>
      <c r="HX514" s="120"/>
    </row>
    <row xmlns:x14ac="http://schemas.microsoft.com/office/spreadsheetml/2009/9/ac" r="515" s="3" customFormat="true" x14ac:dyDescent="0.25">
      <c r="A515" s="386"/>
      <c r="B515" s="120"/>
      <c r="L515" s="120"/>
      <c r="V515" s="120"/>
      <c r="AF515" s="120"/>
      <c r="AP515" s="120"/>
      <c r="AZ515" s="120"/>
      <c r="BA515" s="120"/>
      <c r="BJ515" s="120"/>
      <c r="BT515" s="120"/>
      <c r="CD515" s="120"/>
      <c r="CN515" s="120"/>
      <c r="CX515" s="120"/>
      <c r="DH515" s="120"/>
      <c r="DR515" s="120"/>
      <c r="EB515" s="120"/>
      <c r="EL515" s="120"/>
      <c r="EV515" s="120"/>
      <c r="FF515" s="120"/>
      <c r="FP515" s="120"/>
      <c r="FZ515" s="120"/>
      <c r="GJ515" s="120"/>
      <c r="GT515" s="120"/>
      <c r="HD515" s="120"/>
      <c r="HN515" s="120"/>
      <c r="HX515" s="120"/>
    </row>
    <row xmlns:x14ac="http://schemas.microsoft.com/office/spreadsheetml/2009/9/ac" r="516" s="3" customFormat="true" x14ac:dyDescent="0.25">
      <c r="A516" s="386"/>
      <c r="B516" s="120"/>
      <c r="L516" s="120"/>
      <c r="V516" s="120"/>
      <c r="AF516" s="120"/>
      <c r="AP516" s="120"/>
      <c r="AZ516" s="120"/>
      <c r="BA516" s="120"/>
      <c r="BJ516" s="120"/>
      <c r="BT516" s="120"/>
      <c r="CD516" s="120"/>
      <c r="CN516" s="120"/>
      <c r="CX516" s="120"/>
      <c r="DH516" s="120"/>
      <c r="DR516" s="120"/>
      <c r="EB516" s="120"/>
      <c r="EL516" s="120"/>
      <c r="EV516" s="120"/>
      <c r="FF516" s="120"/>
      <c r="FP516" s="120"/>
      <c r="FZ516" s="120"/>
      <c r="GJ516" s="120"/>
      <c r="GT516" s="120"/>
      <c r="HD516" s="120"/>
      <c r="HN516" s="120"/>
      <c r="HX516" s="120"/>
    </row>
    <row xmlns:x14ac="http://schemas.microsoft.com/office/spreadsheetml/2009/9/ac" r="517" s="3" customFormat="true" x14ac:dyDescent="0.25">
      <c r="A517" s="386"/>
      <c r="B517" s="120"/>
      <c r="L517" s="120"/>
      <c r="V517" s="120"/>
      <c r="AF517" s="120"/>
      <c r="AP517" s="120"/>
      <c r="AZ517" s="120"/>
      <c r="BA517" s="120"/>
      <c r="BJ517" s="120"/>
      <c r="BT517" s="120"/>
      <c r="CD517" s="120"/>
      <c r="CN517" s="120"/>
      <c r="CX517" s="120"/>
      <c r="DH517" s="120"/>
      <c r="DR517" s="120"/>
      <c r="EB517" s="120"/>
      <c r="EL517" s="120"/>
      <c r="EV517" s="120"/>
      <c r="FF517" s="120"/>
      <c r="FP517" s="120"/>
      <c r="FZ517" s="120"/>
      <c r="GJ517" s="120"/>
      <c r="GT517" s="120"/>
      <c r="HD517" s="120"/>
      <c r="HN517" s="120"/>
      <c r="HX517" s="120"/>
    </row>
    <row xmlns:x14ac="http://schemas.microsoft.com/office/spreadsheetml/2009/9/ac" r="518" s="3" customFormat="true" x14ac:dyDescent="0.25">
      <c r="A518" s="386"/>
      <c r="B518" s="120"/>
      <c r="L518" s="120"/>
      <c r="V518" s="120"/>
      <c r="AF518" s="120"/>
      <c r="AP518" s="120"/>
      <c r="AZ518" s="120"/>
      <c r="BA518" s="120"/>
      <c r="BJ518" s="120"/>
      <c r="BT518" s="120"/>
      <c r="CD518" s="120"/>
      <c r="CN518" s="120"/>
      <c r="CX518" s="120"/>
      <c r="DH518" s="120"/>
      <c r="DR518" s="120"/>
      <c r="EB518" s="120"/>
      <c r="EL518" s="120"/>
      <c r="EV518" s="120"/>
      <c r="FF518" s="120"/>
      <c r="FP518" s="120"/>
      <c r="FZ518" s="120"/>
      <c r="GJ518" s="120"/>
      <c r="GT518" s="120"/>
      <c r="HD518" s="120"/>
      <c r="HN518" s="120"/>
      <c r="HX518" s="120"/>
    </row>
    <row xmlns:x14ac="http://schemas.microsoft.com/office/spreadsheetml/2009/9/ac" r="519" s="3" customFormat="true" x14ac:dyDescent="0.25">
      <c r="A519" s="386"/>
      <c r="B519" s="120"/>
      <c r="L519" s="120"/>
      <c r="V519" s="120"/>
      <c r="AF519" s="120"/>
      <c r="AP519" s="120"/>
      <c r="AZ519" s="120"/>
      <c r="BA519" s="120"/>
      <c r="BJ519" s="120"/>
      <c r="BT519" s="120"/>
      <c r="CD519" s="120"/>
      <c r="CN519" s="120"/>
      <c r="CX519" s="120"/>
      <c r="DH519" s="120"/>
      <c r="DR519" s="120"/>
      <c r="EB519" s="120"/>
      <c r="EL519" s="120"/>
      <c r="EV519" s="120"/>
      <c r="FF519" s="120"/>
      <c r="FP519" s="120"/>
      <c r="FZ519" s="120"/>
      <c r="GJ519" s="120"/>
      <c r="GT519" s="120"/>
      <c r="HD519" s="120"/>
      <c r="HN519" s="120"/>
      <c r="HX519" s="120"/>
    </row>
    <row xmlns:x14ac="http://schemas.microsoft.com/office/spreadsheetml/2009/9/ac" r="520" s="3" customFormat="true" x14ac:dyDescent="0.25">
      <c r="A520" s="386"/>
      <c r="B520" s="120"/>
      <c r="L520" s="120"/>
      <c r="V520" s="120"/>
      <c r="AF520" s="120"/>
      <c r="AP520" s="120"/>
      <c r="AZ520" s="120"/>
      <c r="BA520" s="120"/>
      <c r="BJ520" s="120"/>
      <c r="BT520" s="120"/>
      <c r="CD520" s="120"/>
      <c r="CN520" s="120"/>
      <c r="CX520" s="120"/>
      <c r="DH520" s="120"/>
      <c r="DR520" s="120"/>
      <c r="EB520" s="120"/>
      <c r="EL520" s="120"/>
      <c r="EV520" s="120"/>
      <c r="FF520" s="120"/>
      <c r="FP520" s="120"/>
      <c r="FZ520" s="120"/>
      <c r="GJ520" s="120"/>
      <c r="GT520" s="120"/>
      <c r="HD520" s="120"/>
      <c r="HN520" s="120"/>
      <c r="HX520" s="120"/>
    </row>
    <row xmlns:x14ac="http://schemas.microsoft.com/office/spreadsheetml/2009/9/ac" r="521" s="3" customFormat="true" x14ac:dyDescent="0.25">
      <c r="A521" s="386"/>
      <c r="B521" s="120"/>
      <c r="L521" s="120"/>
      <c r="V521" s="120"/>
      <c r="AF521" s="120"/>
      <c r="AP521" s="120"/>
      <c r="AZ521" s="120"/>
      <c r="BA521" s="120"/>
      <c r="BJ521" s="120"/>
      <c r="BT521" s="120"/>
      <c r="CD521" s="120"/>
      <c r="CN521" s="120"/>
      <c r="CX521" s="120"/>
      <c r="DH521" s="120"/>
      <c r="DR521" s="120"/>
      <c r="EB521" s="120"/>
      <c r="EL521" s="120"/>
      <c r="EV521" s="120"/>
      <c r="FF521" s="120"/>
      <c r="FP521" s="120"/>
      <c r="FZ521" s="120"/>
      <c r="GJ521" s="120"/>
      <c r="GT521" s="120"/>
      <c r="HD521" s="120"/>
      <c r="HN521" s="120"/>
      <c r="HX521" s="120"/>
    </row>
    <row xmlns:x14ac="http://schemas.microsoft.com/office/spreadsheetml/2009/9/ac" r="522" s="3" customFormat="true" x14ac:dyDescent="0.25">
      <c r="A522" s="386"/>
      <c r="B522" s="120"/>
      <c r="L522" s="120"/>
      <c r="V522" s="120"/>
      <c r="AF522" s="120"/>
      <c r="AP522" s="120"/>
      <c r="AZ522" s="120"/>
      <c r="BA522" s="120"/>
      <c r="BJ522" s="120"/>
      <c r="BT522" s="120"/>
      <c r="CD522" s="120"/>
      <c r="CN522" s="120"/>
      <c r="CX522" s="120"/>
      <c r="DH522" s="120"/>
      <c r="DR522" s="120"/>
      <c r="EB522" s="120"/>
      <c r="EL522" s="120"/>
      <c r="EV522" s="120"/>
      <c r="FF522" s="120"/>
      <c r="FP522" s="120"/>
      <c r="FZ522" s="120"/>
      <c r="GJ522" s="120"/>
      <c r="GT522" s="120"/>
      <c r="HD522" s="120"/>
      <c r="HN522" s="120"/>
      <c r="HX522" s="120"/>
    </row>
    <row xmlns:x14ac="http://schemas.microsoft.com/office/spreadsheetml/2009/9/ac" r="523" s="3" customFormat="true" x14ac:dyDescent="0.25">
      <c r="A523" s="386"/>
      <c r="B523" s="120"/>
      <c r="L523" s="120"/>
      <c r="V523" s="120"/>
      <c r="AF523" s="120"/>
      <c r="AP523" s="120"/>
      <c r="AZ523" s="120"/>
      <c r="BA523" s="120"/>
      <c r="BJ523" s="120"/>
      <c r="BT523" s="120"/>
      <c r="CD523" s="120"/>
      <c r="CN523" s="120"/>
      <c r="CX523" s="120"/>
      <c r="DH523" s="120"/>
      <c r="DR523" s="120"/>
      <c r="EB523" s="120"/>
      <c r="EL523" s="120"/>
      <c r="EV523" s="120"/>
      <c r="FF523" s="120"/>
      <c r="FP523" s="120"/>
      <c r="FZ523" s="120"/>
      <c r="GJ523" s="120"/>
      <c r="GT523" s="120"/>
      <c r="HD523" s="120"/>
      <c r="HN523" s="120"/>
      <c r="HX523" s="120"/>
    </row>
    <row xmlns:x14ac="http://schemas.microsoft.com/office/spreadsheetml/2009/9/ac" r="524" s="3" customFormat="true" x14ac:dyDescent="0.25">
      <c r="A524" s="386"/>
      <c r="B524" s="120"/>
      <c r="L524" s="120"/>
      <c r="V524" s="120"/>
      <c r="AF524" s="120"/>
      <c r="AP524" s="120"/>
      <c r="AZ524" s="120"/>
      <c r="BA524" s="120"/>
      <c r="BJ524" s="120"/>
      <c r="BT524" s="120"/>
      <c r="CD524" s="120"/>
      <c r="CN524" s="120"/>
      <c r="CX524" s="120"/>
      <c r="DH524" s="120"/>
      <c r="DR524" s="120"/>
      <c r="EB524" s="120"/>
      <c r="EL524" s="120"/>
      <c r="EV524" s="120"/>
      <c r="FF524" s="120"/>
      <c r="FP524" s="120"/>
      <c r="FZ524" s="120"/>
      <c r="GJ524" s="120"/>
      <c r="GT524" s="120"/>
      <c r="HD524" s="120"/>
      <c r="HN524" s="120"/>
      <c r="HX524" s="120"/>
    </row>
    <row xmlns:x14ac="http://schemas.microsoft.com/office/spreadsheetml/2009/9/ac" r="525" s="3" customFormat="true" x14ac:dyDescent="0.25">
      <c r="A525" s="386"/>
      <c r="B525" s="120"/>
      <c r="L525" s="120"/>
      <c r="V525" s="120"/>
      <c r="AF525" s="120"/>
      <c r="AP525" s="120"/>
      <c r="AZ525" s="120"/>
      <c r="BA525" s="120"/>
      <c r="BJ525" s="120"/>
      <c r="BT525" s="120"/>
      <c r="CD525" s="120"/>
      <c r="CN525" s="120"/>
      <c r="CX525" s="120"/>
      <c r="DH525" s="120"/>
      <c r="DR525" s="120"/>
      <c r="EB525" s="120"/>
      <c r="EL525" s="120"/>
      <c r="EV525" s="120"/>
      <c r="FF525" s="120"/>
      <c r="FP525" s="120"/>
      <c r="FZ525" s="120"/>
      <c r="GJ525" s="120"/>
      <c r="GT525" s="120"/>
      <c r="HD525" s="120"/>
      <c r="HN525" s="120"/>
      <c r="HX525" s="120"/>
    </row>
    <row xmlns:x14ac="http://schemas.microsoft.com/office/spreadsheetml/2009/9/ac" r="526" s="3" customFormat="true" x14ac:dyDescent="0.25">
      <c r="A526" s="386"/>
      <c r="B526" s="120"/>
      <c r="L526" s="120"/>
      <c r="V526" s="120"/>
      <c r="AF526" s="120"/>
      <c r="AP526" s="120"/>
      <c r="AZ526" s="120"/>
      <c r="BA526" s="120"/>
      <c r="BJ526" s="120"/>
      <c r="BT526" s="120"/>
      <c r="CD526" s="120"/>
      <c r="CN526" s="120"/>
      <c r="CX526" s="120"/>
      <c r="DH526" s="120"/>
      <c r="DR526" s="120"/>
      <c r="EB526" s="120"/>
      <c r="EL526" s="120"/>
      <c r="EV526" s="120"/>
      <c r="FF526" s="120"/>
      <c r="FP526" s="120"/>
      <c r="FZ526" s="120"/>
      <c r="GJ526" s="120"/>
      <c r="GT526" s="120"/>
      <c r="HD526" s="120"/>
      <c r="HN526" s="120"/>
      <c r="HX526" s="120"/>
    </row>
    <row xmlns:x14ac="http://schemas.microsoft.com/office/spreadsheetml/2009/9/ac" r="527" s="3" customFormat="true" x14ac:dyDescent="0.25">
      <c r="A527" s="386"/>
      <c r="B527" s="120"/>
      <c r="L527" s="120"/>
      <c r="V527" s="120"/>
      <c r="AF527" s="120"/>
      <c r="AP527" s="120"/>
      <c r="AZ527" s="120"/>
      <c r="BA527" s="120"/>
      <c r="BJ527" s="120"/>
      <c r="BT527" s="120"/>
      <c r="CD527" s="120"/>
      <c r="CN527" s="120"/>
      <c r="CX527" s="120"/>
      <c r="DH527" s="120"/>
      <c r="DR527" s="120"/>
      <c r="EB527" s="120"/>
      <c r="EL527" s="120"/>
      <c r="EV527" s="120"/>
      <c r="FF527" s="120"/>
      <c r="FP527" s="120"/>
      <c r="FZ527" s="120"/>
      <c r="GJ527" s="120"/>
      <c r="GT527" s="120"/>
      <c r="HD527" s="120"/>
      <c r="HN527" s="120"/>
      <c r="HX527" s="120"/>
    </row>
    <row xmlns:x14ac="http://schemas.microsoft.com/office/spreadsheetml/2009/9/ac" r="528" s="3" customFormat="true" x14ac:dyDescent="0.25">
      <c r="A528" s="386"/>
      <c r="B528" s="120"/>
      <c r="L528" s="120"/>
      <c r="V528" s="120"/>
      <c r="AF528" s="120"/>
      <c r="AP528" s="120"/>
      <c r="AZ528" s="120"/>
      <c r="BA528" s="120"/>
      <c r="BJ528" s="120"/>
      <c r="BT528" s="120"/>
      <c r="CD528" s="120"/>
      <c r="CN528" s="120"/>
      <c r="CX528" s="120"/>
      <c r="DH528" s="120"/>
      <c r="DR528" s="120"/>
      <c r="EB528" s="120"/>
      <c r="EL528" s="120"/>
      <c r="EV528" s="120"/>
      <c r="FF528" s="120"/>
      <c r="FP528" s="120"/>
      <c r="FZ528" s="120"/>
      <c r="GJ528" s="120"/>
      <c r="GT528" s="120"/>
      <c r="HD528" s="120"/>
      <c r="HN528" s="120"/>
      <c r="HX528" s="120"/>
    </row>
    <row xmlns:x14ac="http://schemas.microsoft.com/office/spreadsheetml/2009/9/ac" r="529" s="3" customFormat="true" x14ac:dyDescent="0.25">
      <c r="A529" s="386"/>
      <c r="B529" s="120"/>
      <c r="L529" s="120"/>
      <c r="V529" s="120"/>
      <c r="AF529" s="120"/>
      <c r="AP529" s="120"/>
      <c r="AZ529" s="120"/>
      <c r="BA529" s="120"/>
      <c r="BJ529" s="120"/>
      <c r="BT529" s="120"/>
      <c r="CD529" s="120"/>
      <c r="CN529" s="120"/>
      <c r="CX529" s="120"/>
      <c r="DH529" s="120"/>
      <c r="DR529" s="120"/>
      <c r="EB529" s="120"/>
      <c r="EL529" s="120"/>
      <c r="EV529" s="120"/>
      <c r="FF529" s="120"/>
      <c r="FP529" s="120"/>
      <c r="FZ529" s="120"/>
      <c r="GJ529" s="120"/>
      <c r="GT529" s="120"/>
      <c r="HD529" s="120"/>
      <c r="HN529" s="120"/>
      <c r="HX529" s="120"/>
    </row>
    <row xmlns:x14ac="http://schemas.microsoft.com/office/spreadsheetml/2009/9/ac" r="530" s="3" customFormat="true" x14ac:dyDescent="0.25">
      <c r="A530" s="386"/>
      <c r="B530" s="120"/>
      <c r="L530" s="120"/>
      <c r="V530" s="120"/>
      <c r="AF530" s="120"/>
      <c r="AP530" s="120"/>
      <c r="AZ530" s="120"/>
      <c r="BA530" s="120"/>
      <c r="BJ530" s="120"/>
      <c r="BT530" s="120"/>
      <c r="CD530" s="120"/>
      <c r="CN530" s="120"/>
      <c r="CX530" s="120"/>
      <c r="DH530" s="120"/>
      <c r="DR530" s="120"/>
      <c r="EB530" s="120"/>
      <c r="EL530" s="120"/>
      <c r="EV530" s="120"/>
      <c r="FF530" s="120"/>
      <c r="FP530" s="120"/>
      <c r="FZ530" s="120"/>
      <c r="GJ530" s="120"/>
      <c r="GT530" s="120"/>
      <c r="HD530" s="120"/>
      <c r="HN530" s="120"/>
      <c r="HX530" s="120"/>
    </row>
    <row xmlns:x14ac="http://schemas.microsoft.com/office/spreadsheetml/2009/9/ac" r="531" s="3" customFormat="true" x14ac:dyDescent="0.25">
      <c r="A531" s="386"/>
      <c r="B531" s="120"/>
      <c r="L531" s="120"/>
      <c r="V531" s="120"/>
      <c r="AF531" s="120"/>
      <c r="AP531" s="120"/>
      <c r="AZ531" s="120"/>
      <c r="BA531" s="120"/>
      <c r="BJ531" s="120"/>
      <c r="BT531" s="120"/>
      <c r="CD531" s="120"/>
      <c r="CN531" s="120"/>
      <c r="CX531" s="120"/>
      <c r="DH531" s="120"/>
      <c r="DR531" s="120"/>
      <c r="EB531" s="120"/>
      <c r="EL531" s="120"/>
      <c r="EV531" s="120"/>
      <c r="FF531" s="120"/>
      <c r="FP531" s="120"/>
      <c r="FZ531" s="120"/>
      <c r="GJ531" s="120"/>
      <c r="GT531" s="120"/>
      <c r="HD531" s="120"/>
      <c r="HN531" s="120"/>
      <c r="HX531" s="120"/>
    </row>
    <row xmlns:x14ac="http://schemas.microsoft.com/office/spreadsheetml/2009/9/ac" r="532" s="3" customFormat="true" x14ac:dyDescent="0.25">
      <c r="A532" s="386"/>
      <c r="B532" s="120"/>
      <c r="L532" s="120"/>
      <c r="V532" s="120"/>
      <c r="AF532" s="120"/>
      <c r="AP532" s="120"/>
      <c r="AZ532" s="120"/>
      <c r="BA532" s="120"/>
      <c r="BJ532" s="120"/>
      <c r="BT532" s="120"/>
      <c r="CD532" s="120"/>
      <c r="CN532" s="120"/>
      <c r="CX532" s="120"/>
      <c r="DH532" s="120"/>
      <c r="DR532" s="120"/>
      <c r="EB532" s="120"/>
      <c r="EL532" s="120"/>
      <c r="EV532" s="120"/>
      <c r="FF532" s="120"/>
      <c r="FP532" s="120"/>
      <c r="FZ532" s="120"/>
      <c r="GJ532" s="120"/>
      <c r="GT532" s="120"/>
      <c r="HD532" s="120"/>
      <c r="HN532" s="120"/>
      <c r="HX532" s="120"/>
    </row>
    <row xmlns:x14ac="http://schemas.microsoft.com/office/spreadsheetml/2009/9/ac" r="533" s="3" customFormat="true" x14ac:dyDescent="0.25">
      <c r="A533" s="386"/>
      <c r="B533" s="120"/>
      <c r="L533" s="120"/>
      <c r="V533" s="120"/>
      <c r="AF533" s="120"/>
      <c r="AP533" s="120"/>
      <c r="AZ533" s="120"/>
      <c r="BA533" s="120"/>
      <c r="BJ533" s="120"/>
      <c r="BT533" s="120"/>
      <c r="CD533" s="120"/>
      <c r="CN533" s="120"/>
      <c r="CX533" s="120"/>
      <c r="DH533" s="120"/>
      <c r="DR533" s="120"/>
      <c r="EB533" s="120"/>
      <c r="EL533" s="120"/>
      <c r="EV533" s="120"/>
      <c r="FF533" s="120"/>
      <c r="FP533" s="120"/>
      <c r="FZ533" s="120"/>
      <c r="GJ533" s="120"/>
      <c r="GT533" s="120"/>
      <c r="HD533" s="120"/>
      <c r="HN533" s="120"/>
      <c r="HX533" s="120"/>
    </row>
    <row xmlns:x14ac="http://schemas.microsoft.com/office/spreadsheetml/2009/9/ac" r="534" s="3" customFormat="true" x14ac:dyDescent="0.25">
      <c r="A534" s="386"/>
      <c r="B534" s="120"/>
      <c r="L534" s="120"/>
      <c r="V534" s="120"/>
      <c r="AF534" s="120"/>
      <c r="AP534" s="120"/>
      <c r="AZ534" s="120"/>
      <c r="BA534" s="120"/>
      <c r="BJ534" s="120"/>
      <c r="BT534" s="120"/>
      <c r="CD534" s="120"/>
      <c r="CN534" s="120"/>
      <c r="CX534" s="120"/>
      <c r="DH534" s="120"/>
      <c r="DR534" s="120"/>
      <c r="EB534" s="120"/>
      <c r="EL534" s="120"/>
      <c r="EV534" s="120"/>
      <c r="FF534" s="120"/>
      <c r="FP534" s="120"/>
      <c r="FZ534" s="120"/>
      <c r="GJ534" s="120"/>
      <c r="GT534" s="120"/>
      <c r="HD534" s="120"/>
      <c r="HN534" s="120"/>
      <c r="HX534" s="120"/>
    </row>
    <row xmlns:x14ac="http://schemas.microsoft.com/office/spreadsheetml/2009/9/ac" r="535" s="3" customFormat="true" x14ac:dyDescent="0.25">
      <c r="A535" s="386"/>
      <c r="B535" s="120"/>
      <c r="L535" s="120"/>
      <c r="V535" s="120"/>
      <c r="AF535" s="120"/>
      <c r="AP535" s="120"/>
      <c r="AZ535" s="120"/>
      <c r="BA535" s="120"/>
      <c r="BJ535" s="120"/>
      <c r="BT535" s="120"/>
      <c r="CD535" s="120"/>
      <c r="CN535" s="120"/>
      <c r="CX535" s="120"/>
      <c r="DH535" s="120"/>
      <c r="DR535" s="120"/>
      <c r="EB535" s="120"/>
      <c r="EL535" s="120"/>
      <c r="EV535" s="120"/>
      <c r="FF535" s="120"/>
      <c r="FP535" s="120"/>
      <c r="FZ535" s="120"/>
      <c r="GJ535" s="120"/>
      <c r="GT535" s="120"/>
      <c r="HD535" s="120"/>
      <c r="HN535" s="120"/>
      <c r="HX535" s="120"/>
    </row>
    <row xmlns:x14ac="http://schemas.microsoft.com/office/spreadsheetml/2009/9/ac" r="536" s="3" customFormat="true" x14ac:dyDescent="0.25">
      <c r="A536" s="386"/>
      <c r="B536" s="120"/>
      <c r="L536" s="120"/>
      <c r="V536" s="120"/>
      <c r="AF536" s="120"/>
      <c r="AP536" s="120"/>
      <c r="AZ536" s="120"/>
      <c r="BA536" s="120"/>
      <c r="BJ536" s="120"/>
      <c r="BT536" s="120"/>
      <c r="CD536" s="120"/>
      <c r="CN536" s="120"/>
      <c r="CX536" s="120"/>
      <c r="DH536" s="120"/>
      <c r="DR536" s="120"/>
      <c r="EB536" s="120"/>
      <c r="EL536" s="120"/>
      <c r="EV536" s="120"/>
      <c r="FF536" s="120"/>
      <c r="FP536" s="120"/>
      <c r="FZ536" s="120"/>
      <c r="GJ536" s="120"/>
      <c r="GT536" s="120"/>
      <c r="HD536" s="120"/>
      <c r="HN536" s="120"/>
      <c r="HX536" s="120"/>
    </row>
    <row xmlns:x14ac="http://schemas.microsoft.com/office/spreadsheetml/2009/9/ac" r="537" s="3" customFormat="true" x14ac:dyDescent="0.25">
      <c r="A537" s="386"/>
      <c r="B537" s="120"/>
      <c r="L537" s="120"/>
      <c r="V537" s="120"/>
      <c r="AF537" s="120"/>
      <c r="AP537" s="120"/>
      <c r="AZ537" s="120"/>
      <c r="BA537" s="120"/>
      <c r="BJ537" s="120"/>
      <c r="BT537" s="120"/>
      <c r="CD537" s="120"/>
      <c r="CN537" s="120"/>
      <c r="CX537" s="120"/>
      <c r="DH537" s="120"/>
      <c r="DR537" s="120"/>
      <c r="EB537" s="120"/>
      <c r="EL537" s="120"/>
      <c r="EV537" s="120"/>
      <c r="FF537" s="120"/>
      <c r="FP537" s="120"/>
      <c r="FZ537" s="120"/>
      <c r="GJ537" s="120"/>
      <c r="GT537" s="120"/>
      <c r="HD537" s="120"/>
      <c r="HN537" s="120"/>
      <c r="HX537" s="120"/>
    </row>
    <row xmlns:x14ac="http://schemas.microsoft.com/office/spreadsheetml/2009/9/ac" r="538" s="3" customFormat="true" x14ac:dyDescent="0.25">
      <c r="A538" s="386"/>
      <c r="B538" s="120"/>
      <c r="L538" s="120"/>
      <c r="V538" s="120"/>
      <c r="AF538" s="120"/>
      <c r="AP538" s="120"/>
      <c r="AZ538" s="120"/>
      <c r="BA538" s="120"/>
      <c r="BJ538" s="120"/>
      <c r="BT538" s="120"/>
      <c r="CD538" s="120"/>
      <c r="CN538" s="120"/>
      <c r="CX538" s="120"/>
      <c r="DH538" s="120"/>
      <c r="DR538" s="120"/>
      <c r="EB538" s="120"/>
      <c r="EL538" s="120"/>
      <c r="EV538" s="120"/>
      <c r="FF538" s="120"/>
      <c r="FP538" s="120"/>
      <c r="FZ538" s="120"/>
      <c r="GJ538" s="120"/>
      <c r="GT538" s="120"/>
      <c r="HD538" s="120"/>
      <c r="HN538" s="120"/>
      <c r="HX538" s="120"/>
    </row>
    <row xmlns:x14ac="http://schemas.microsoft.com/office/spreadsheetml/2009/9/ac" r="539" s="3" customFormat="true" x14ac:dyDescent="0.25">
      <c r="A539" s="386"/>
      <c r="B539" s="120"/>
      <c r="L539" s="120"/>
      <c r="V539" s="120"/>
      <c r="AF539" s="120"/>
      <c r="AP539" s="120"/>
      <c r="AZ539" s="120"/>
      <c r="BA539" s="120"/>
      <c r="BJ539" s="120"/>
      <c r="BT539" s="120"/>
      <c r="CD539" s="120"/>
      <c r="CN539" s="120"/>
      <c r="CX539" s="120"/>
      <c r="DH539" s="120"/>
      <c r="DR539" s="120"/>
      <c r="EB539" s="120"/>
      <c r="EL539" s="120"/>
      <c r="EV539" s="120"/>
      <c r="FF539" s="120"/>
      <c r="FP539" s="120"/>
      <c r="FZ539" s="120"/>
      <c r="GJ539" s="120"/>
      <c r="GT539" s="120"/>
      <c r="HD539" s="120"/>
      <c r="HN539" s="120"/>
      <c r="HX539" s="120"/>
    </row>
    <row xmlns:x14ac="http://schemas.microsoft.com/office/spreadsheetml/2009/9/ac" r="540" s="3" customFormat="true" x14ac:dyDescent="0.25">
      <c r="A540" s="386"/>
      <c r="B540" s="120"/>
      <c r="L540" s="120"/>
      <c r="V540" s="120"/>
      <c r="AF540" s="120"/>
      <c r="AP540" s="120"/>
      <c r="AZ540" s="120"/>
      <c r="BA540" s="120"/>
      <c r="BJ540" s="120"/>
      <c r="BT540" s="120"/>
      <c r="CD540" s="120"/>
      <c r="CN540" s="120"/>
      <c r="CX540" s="120"/>
      <c r="DH540" s="120"/>
      <c r="DR540" s="120"/>
      <c r="EB540" s="120"/>
      <c r="EL540" s="120"/>
      <c r="EV540" s="120"/>
      <c r="FF540" s="120"/>
      <c r="FP540" s="120"/>
      <c r="FZ540" s="120"/>
      <c r="GJ540" s="120"/>
      <c r="GT540" s="120"/>
      <c r="HD540" s="120"/>
      <c r="HN540" s="120"/>
      <c r="HX540" s="120"/>
    </row>
    <row xmlns:x14ac="http://schemas.microsoft.com/office/spreadsheetml/2009/9/ac" r="541" s="3" customFormat="true" x14ac:dyDescent="0.25">
      <c r="A541" s="386"/>
      <c r="B541" s="120"/>
      <c r="L541" s="120"/>
      <c r="V541" s="120"/>
      <c r="AF541" s="120"/>
      <c r="AP541" s="120"/>
      <c r="AZ541" s="120"/>
      <c r="BA541" s="120"/>
      <c r="BJ541" s="120"/>
      <c r="BT541" s="120"/>
      <c r="CD541" s="120"/>
      <c r="CN541" s="120"/>
      <c r="CX541" s="120"/>
      <c r="DH541" s="120"/>
      <c r="DR541" s="120"/>
      <c r="EB541" s="120"/>
      <c r="EL541" s="120"/>
      <c r="EV541" s="120"/>
      <c r="FF541" s="120"/>
      <c r="FP541" s="120"/>
      <c r="FZ541" s="120"/>
      <c r="GJ541" s="120"/>
      <c r="GT541" s="120"/>
      <c r="HD541" s="120"/>
      <c r="HN541" s="120"/>
      <c r="HX541" s="120"/>
    </row>
    <row xmlns:x14ac="http://schemas.microsoft.com/office/spreadsheetml/2009/9/ac" r="542" s="3" customFormat="true" x14ac:dyDescent="0.25">
      <c r="A542" s="386"/>
      <c r="B542" s="120"/>
      <c r="L542" s="120"/>
      <c r="V542" s="120"/>
      <c r="AF542" s="120"/>
      <c r="AP542" s="120"/>
      <c r="AZ542" s="120"/>
      <c r="BA542" s="120"/>
      <c r="BJ542" s="120"/>
      <c r="BT542" s="120"/>
      <c r="CD542" s="120"/>
      <c r="CN542" s="120"/>
      <c r="CX542" s="120"/>
      <c r="DH542" s="120"/>
      <c r="DR542" s="120"/>
      <c r="EB542" s="120"/>
      <c r="EL542" s="120"/>
      <c r="EV542" s="120"/>
      <c r="FF542" s="120"/>
      <c r="FP542" s="120"/>
      <c r="FZ542" s="120"/>
      <c r="GJ542" s="120"/>
      <c r="GT542" s="120"/>
      <c r="HD542" s="120"/>
      <c r="HN542" s="120"/>
      <c r="HX542" s="120"/>
    </row>
    <row xmlns:x14ac="http://schemas.microsoft.com/office/spreadsheetml/2009/9/ac" r="543" s="3" customFormat="true" x14ac:dyDescent="0.25">
      <c r="A543" s="386"/>
      <c r="B543" s="120"/>
      <c r="L543" s="120"/>
      <c r="V543" s="120"/>
      <c r="AF543" s="120"/>
      <c r="AP543" s="120"/>
      <c r="AZ543" s="120"/>
      <c r="BA543" s="120"/>
      <c r="BJ543" s="120"/>
      <c r="BT543" s="120"/>
      <c r="CD543" s="120"/>
      <c r="CN543" s="120"/>
      <c r="CX543" s="120"/>
      <c r="DH543" s="120"/>
      <c r="DR543" s="120"/>
      <c r="EB543" s="120"/>
      <c r="EL543" s="120"/>
      <c r="EV543" s="120"/>
      <c r="FF543" s="120"/>
      <c r="FP543" s="120"/>
      <c r="FZ543" s="120"/>
      <c r="GJ543" s="120"/>
      <c r="GT543" s="120"/>
      <c r="HD543" s="120"/>
      <c r="HN543" s="120"/>
      <c r="HX543" s="120"/>
    </row>
    <row xmlns:x14ac="http://schemas.microsoft.com/office/spreadsheetml/2009/9/ac" r="544" s="3" customFormat="true" x14ac:dyDescent="0.25">
      <c r="A544" s="386"/>
      <c r="B544" s="120"/>
      <c r="L544" s="120"/>
      <c r="V544" s="120"/>
      <c r="AF544" s="120"/>
      <c r="AP544" s="120"/>
      <c r="AZ544" s="120"/>
      <c r="BA544" s="120"/>
      <c r="BJ544" s="120"/>
      <c r="BT544" s="120"/>
      <c r="CD544" s="120"/>
      <c r="CN544" s="120"/>
      <c r="CX544" s="120"/>
      <c r="DH544" s="120"/>
      <c r="DR544" s="120"/>
      <c r="EB544" s="120"/>
      <c r="EL544" s="120"/>
      <c r="EV544" s="120"/>
      <c r="FF544" s="120"/>
      <c r="FP544" s="120"/>
      <c r="FZ544" s="120"/>
      <c r="GJ544" s="120"/>
      <c r="GT544" s="120"/>
      <c r="HD544" s="120"/>
      <c r="HN544" s="120"/>
      <c r="HX544" s="120"/>
    </row>
    <row xmlns:x14ac="http://schemas.microsoft.com/office/spreadsheetml/2009/9/ac" r="545" s="3" customFormat="true" x14ac:dyDescent="0.25">
      <c r="A545" s="386"/>
      <c r="B545" s="120"/>
      <c r="L545" s="120"/>
      <c r="V545" s="120"/>
      <c r="AF545" s="120"/>
      <c r="AP545" s="120"/>
      <c r="AZ545" s="120"/>
      <c r="BA545" s="120"/>
      <c r="BJ545" s="120"/>
      <c r="BT545" s="120"/>
      <c r="CD545" s="120"/>
      <c r="CN545" s="120"/>
      <c r="CX545" s="120"/>
      <c r="DH545" s="120"/>
      <c r="DR545" s="120"/>
      <c r="EB545" s="120"/>
      <c r="EL545" s="120"/>
      <c r="EV545" s="120"/>
      <c r="FF545" s="120"/>
      <c r="FP545" s="120"/>
      <c r="FZ545" s="120"/>
      <c r="GJ545" s="120"/>
      <c r="GT545" s="120"/>
      <c r="HD545" s="120"/>
      <c r="HN545" s="120"/>
      <c r="HX545" s="120"/>
    </row>
    <row xmlns:x14ac="http://schemas.microsoft.com/office/spreadsheetml/2009/9/ac" r="546" s="3" customFormat="true" x14ac:dyDescent="0.25">
      <c r="A546" s="386"/>
      <c r="B546" s="120"/>
      <c r="L546" s="120"/>
      <c r="V546" s="120"/>
      <c r="AF546" s="120"/>
      <c r="AP546" s="120"/>
      <c r="AZ546" s="120"/>
      <c r="BA546" s="120"/>
      <c r="BJ546" s="120"/>
      <c r="BT546" s="120"/>
      <c r="CD546" s="120"/>
      <c r="CN546" s="120"/>
      <c r="CX546" s="120"/>
      <c r="DH546" s="120"/>
      <c r="DR546" s="120"/>
      <c r="EB546" s="120"/>
      <c r="EL546" s="120"/>
      <c r="EV546" s="120"/>
      <c r="FF546" s="120"/>
      <c r="FP546" s="120"/>
      <c r="FZ546" s="120"/>
      <c r="GJ546" s="120"/>
      <c r="GT546" s="120"/>
      <c r="HD546" s="120"/>
      <c r="HN546" s="120"/>
      <c r="HX546" s="120"/>
    </row>
    <row xmlns:x14ac="http://schemas.microsoft.com/office/spreadsheetml/2009/9/ac" r="547" s="3" customFormat="true" x14ac:dyDescent="0.25">
      <c r="A547" s="386"/>
      <c r="B547" s="120"/>
      <c r="L547" s="120"/>
      <c r="V547" s="120"/>
      <c r="AF547" s="120"/>
      <c r="AP547" s="120"/>
      <c r="AZ547" s="120"/>
      <c r="BA547" s="120"/>
      <c r="BJ547" s="120"/>
      <c r="BT547" s="120"/>
      <c r="CD547" s="120"/>
      <c r="CN547" s="120"/>
      <c r="CX547" s="120"/>
      <c r="DH547" s="120"/>
      <c r="DR547" s="120"/>
      <c r="EB547" s="120"/>
      <c r="EL547" s="120"/>
      <c r="EV547" s="120"/>
      <c r="FF547" s="120"/>
      <c r="FP547" s="120"/>
      <c r="FZ547" s="120"/>
      <c r="GJ547" s="120"/>
      <c r="GT547" s="120"/>
      <c r="HD547" s="120"/>
      <c r="HN547" s="120"/>
      <c r="HX547" s="120"/>
    </row>
    <row xmlns:x14ac="http://schemas.microsoft.com/office/spreadsheetml/2009/9/ac" r="548" s="3" customFormat="true" x14ac:dyDescent="0.25">
      <c r="A548" s="386"/>
      <c r="B548" s="120"/>
      <c r="L548" s="120"/>
      <c r="V548" s="120"/>
      <c r="AF548" s="120"/>
      <c r="AP548" s="120"/>
      <c r="AZ548" s="120"/>
      <c r="BA548" s="120"/>
      <c r="BJ548" s="120"/>
      <c r="BT548" s="120"/>
      <c r="CD548" s="120"/>
      <c r="CN548" s="120"/>
      <c r="CX548" s="120"/>
      <c r="DH548" s="120"/>
      <c r="DR548" s="120"/>
      <c r="EB548" s="120"/>
      <c r="EL548" s="120"/>
      <c r="EV548" s="120"/>
      <c r="FF548" s="120"/>
      <c r="FP548" s="120"/>
      <c r="FZ548" s="120"/>
      <c r="GJ548" s="120"/>
      <c r="GT548" s="120"/>
      <c r="HD548" s="120"/>
      <c r="HN548" s="120"/>
      <c r="HX548" s="120"/>
    </row>
    <row xmlns:x14ac="http://schemas.microsoft.com/office/spreadsheetml/2009/9/ac" r="549" s="3" customFormat="true" x14ac:dyDescent="0.25">
      <c r="A549" s="386"/>
      <c r="B549" s="120"/>
      <c r="L549" s="120"/>
      <c r="V549" s="120"/>
      <c r="AF549" s="120"/>
      <c r="AP549" s="120"/>
      <c r="AZ549" s="120"/>
      <c r="BA549" s="120"/>
      <c r="BJ549" s="120"/>
      <c r="BT549" s="120"/>
      <c r="CD549" s="120"/>
      <c r="CN549" s="120"/>
      <c r="CX549" s="120"/>
      <c r="DH549" s="120"/>
      <c r="DR549" s="120"/>
      <c r="EB549" s="120"/>
      <c r="EL549" s="120"/>
      <c r="EV549" s="120"/>
      <c r="FF549" s="120"/>
      <c r="FP549" s="120"/>
      <c r="FZ549" s="120"/>
      <c r="GJ549" s="120"/>
      <c r="GT549" s="120"/>
      <c r="HD549" s="120"/>
      <c r="HN549" s="120"/>
      <c r="HX549" s="120"/>
    </row>
    <row xmlns:x14ac="http://schemas.microsoft.com/office/spreadsheetml/2009/9/ac" r="550" s="3" customFormat="true" x14ac:dyDescent="0.25">
      <c r="A550" s="386"/>
      <c r="B550" s="120"/>
      <c r="L550" s="120"/>
      <c r="V550" s="120"/>
      <c r="AF550" s="120"/>
      <c r="AP550" s="120"/>
      <c r="AZ550" s="120"/>
      <c r="BA550" s="120"/>
      <c r="BJ550" s="120"/>
      <c r="BT550" s="120"/>
      <c r="CD550" s="120"/>
      <c r="CN550" s="120"/>
      <c r="CX550" s="120"/>
      <c r="DH550" s="120"/>
      <c r="DR550" s="120"/>
      <c r="EB550" s="120"/>
      <c r="EL550" s="120"/>
      <c r="EV550" s="120"/>
      <c r="FF550" s="120"/>
      <c r="FP550" s="120"/>
      <c r="FZ550" s="120"/>
      <c r="GJ550" s="120"/>
      <c r="GT550" s="120"/>
      <c r="HD550" s="120"/>
      <c r="HN550" s="120"/>
      <c r="HX550" s="120"/>
    </row>
    <row xmlns:x14ac="http://schemas.microsoft.com/office/spreadsheetml/2009/9/ac" r="551" s="3" customFormat="true" x14ac:dyDescent="0.25">
      <c r="A551" s="386"/>
      <c r="B551" s="120"/>
      <c r="L551" s="120"/>
      <c r="V551" s="120"/>
      <c r="AF551" s="120"/>
      <c r="AP551" s="120"/>
      <c r="AZ551" s="120"/>
      <c r="BA551" s="120"/>
      <c r="BJ551" s="120"/>
      <c r="BT551" s="120"/>
      <c r="CD551" s="120"/>
      <c r="CN551" s="120"/>
      <c r="CX551" s="120"/>
      <c r="DH551" s="120"/>
      <c r="DR551" s="120"/>
      <c r="EB551" s="120"/>
      <c r="EL551" s="120"/>
      <c r="EV551" s="120"/>
      <c r="FF551" s="120"/>
      <c r="FP551" s="120"/>
      <c r="FZ551" s="120"/>
      <c r="GJ551" s="120"/>
      <c r="GT551" s="120"/>
      <c r="HD551" s="120"/>
      <c r="HN551" s="120"/>
      <c r="HX551" s="120"/>
    </row>
    <row xmlns:x14ac="http://schemas.microsoft.com/office/spreadsheetml/2009/9/ac" r="552" s="3" customFormat="true" x14ac:dyDescent="0.25">
      <c r="A552" s="386"/>
      <c r="B552" s="120"/>
      <c r="L552" s="120"/>
      <c r="V552" s="120"/>
      <c r="AF552" s="120"/>
      <c r="AP552" s="120"/>
      <c r="AZ552" s="120"/>
      <c r="BA552" s="120"/>
      <c r="BJ552" s="120"/>
      <c r="BT552" s="120"/>
      <c r="CD552" s="120"/>
      <c r="CN552" s="120"/>
      <c r="CX552" s="120"/>
      <c r="DH552" s="120"/>
      <c r="DR552" s="120"/>
      <c r="EB552" s="120"/>
      <c r="EL552" s="120"/>
      <c r="EV552" s="120"/>
      <c r="FF552" s="120"/>
      <c r="FP552" s="120"/>
      <c r="FZ552" s="120"/>
      <c r="GJ552" s="120"/>
      <c r="GT552" s="120"/>
      <c r="HD552" s="120"/>
      <c r="HN552" s="120"/>
      <c r="HX552" s="120"/>
    </row>
    <row xmlns:x14ac="http://schemas.microsoft.com/office/spreadsheetml/2009/9/ac" r="553" s="3" customFormat="true" x14ac:dyDescent="0.25">
      <c r="A553" s="386"/>
      <c r="B553" s="120"/>
      <c r="L553" s="120"/>
      <c r="V553" s="120"/>
      <c r="AF553" s="120"/>
      <c r="AP553" s="120"/>
      <c r="AZ553" s="120"/>
      <c r="BA553" s="120"/>
      <c r="BJ553" s="120"/>
      <c r="BT553" s="120"/>
      <c r="CD553" s="120"/>
      <c r="CN553" s="120"/>
      <c r="CX553" s="120"/>
      <c r="DH553" s="120"/>
      <c r="DR553" s="120"/>
      <c r="EB553" s="120"/>
      <c r="EL553" s="120"/>
      <c r="EV553" s="120"/>
      <c r="FF553" s="120"/>
      <c r="FP553" s="120"/>
      <c r="FZ553" s="120"/>
      <c r="GJ553" s="120"/>
      <c r="GT553" s="120"/>
      <c r="HD553" s="120"/>
      <c r="HN553" s="120"/>
      <c r="HX553" s="120"/>
    </row>
    <row xmlns:x14ac="http://schemas.microsoft.com/office/spreadsheetml/2009/9/ac" r="554" s="3" customFormat="true" x14ac:dyDescent="0.25">
      <c r="A554" s="386"/>
      <c r="B554" s="120"/>
      <c r="L554" s="120"/>
      <c r="V554" s="120"/>
      <c r="AF554" s="120"/>
      <c r="AP554" s="120"/>
      <c r="AZ554" s="120"/>
      <c r="BA554" s="120"/>
      <c r="BJ554" s="120"/>
      <c r="BT554" s="120"/>
      <c r="CD554" s="120"/>
      <c r="CN554" s="120"/>
      <c r="CX554" s="120"/>
      <c r="DH554" s="120"/>
      <c r="DR554" s="120"/>
      <c r="EB554" s="120"/>
      <c r="EL554" s="120"/>
      <c r="EV554" s="120"/>
      <c r="FF554" s="120"/>
      <c r="FP554" s="120"/>
      <c r="FZ554" s="120"/>
      <c r="GJ554" s="120"/>
      <c r="GT554" s="120"/>
      <c r="HD554" s="120"/>
      <c r="HN554" s="120"/>
      <c r="HX554" s="120"/>
    </row>
    <row xmlns:x14ac="http://schemas.microsoft.com/office/spreadsheetml/2009/9/ac" r="555" s="3" customFormat="true" x14ac:dyDescent="0.25">
      <c r="A555" s="386"/>
      <c r="B555" s="120"/>
      <c r="L555" s="120"/>
      <c r="V555" s="120"/>
      <c r="AF555" s="120"/>
      <c r="AP555" s="120"/>
      <c r="AZ555" s="120"/>
      <c r="BA555" s="120"/>
      <c r="BJ555" s="120"/>
      <c r="BT555" s="120"/>
      <c r="CD555" s="120"/>
      <c r="CN555" s="120"/>
      <c r="CX555" s="120"/>
      <c r="DH555" s="120"/>
      <c r="DR555" s="120"/>
      <c r="EB555" s="120"/>
      <c r="EL555" s="120"/>
      <c r="EV555" s="120"/>
      <c r="FF555" s="120"/>
      <c r="FP555" s="120"/>
      <c r="FZ555" s="120"/>
      <c r="GJ555" s="120"/>
      <c r="GT555" s="120"/>
      <c r="HD555" s="120"/>
      <c r="HN555" s="120"/>
      <c r="HX555" s="120"/>
    </row>
    <row xmlns:x14ac="http://schemas.microsoft.com/office/spreadsheetml/2009/9/ac" r="556" s="3" customFormat="true" x14ac:dyDescent="0.25">
      <c r="A556" s="386"/>
      <c r="B556" s="120"/>
      <c r="L556" s="120"/>
      <c r="V556" s="120"/>
      <c r="AF556" s="120"/>
      <c r="AP556" s="120"/>
      <c r="AZ556" s="120"/>
      <c r="BA556" s="120"/>
      <c r="BJ556" s="120"/>
      <c r="BT556" s="120"/>
      <c r="CD556" s="120"/>
      <c r="CN556" s="120"/>
      <c r="CX556" s="120"/>
      <c r="DH556" s="120"/>
      <c r="DR556" s="120"/>
      <c r="EB556" s="120"/>
      <c r="EL556" s="120"/>
      <c r="EV556" s="120"/>
      <c r="FF556" s="120"/>
      <c r="FP556" s="120"/>
      <c r="FZ556" s="120"/>
      <c r="GJ556" s="120"/>
      <c r="GT556" s="120"/>
      <c r="HD556" s="120"/>
      <c r="HN556" s="120"/>
      <c r="HX556" s="120"/>
    </row>
    <row xmlns:x14ac="http://schemas.microsoft.com/office/spreadsheetml/2009/9/ac" r="557" s="3" customFormat="true" x14ac:dyDescent="0.25">
      <c r="A557" s="386"/>
      <c r="B557" s="120"/>
      <c r="L557" s="120"/>
      <c r="V557" s="120"/>
      <c r="AF557" s="120"/>
      <c r="AP557" s="120"/>
      <c r="AZ557" s="120"/>
      <c r="BA557" s="120"/>
      <c r="BJ557" s="120"/>
      <c r="BT557" s="120"/>
      <c r="CD557" s="120"/>
      <c r="CN557" s="120"/>
      <c r="CX557" s="120"/>
      <c r="DH557" s="120"/>
      <c r="DR557" s="120"/>
      <c r="EB557" s="120"/>
      <c r="EL557" s="120"/>
      <c r="EV557" s="120"/>
      <c r="FF557" s="120"/>
      <c r="FP557" s="120"/>
      <c r="FZ557" s="120"/>
      <c r="GJ557" s="120"/>
      <c r="GT557" s="120"/>
      <c r="HD557" s="120"/>
      <c r="HN557" s="120"/>
      <c r="HX557" s="120"/>
    </row>
    <row xmlns:x14ac="http://schemas.microsoft.com/office/spreadsheetml/2009/9/ac" r="558" s="3" customFormat="true" x14ac:dyDescent="0.25">
      <c r="A558" s="386"/>
      <c r="B558" s="120"/>
      <c r="L558" s="120"/>
      <c r="V558" s="120"/>
      <c r="AF558" s="120"/>
      <c r="AP558" s="120"/>
      <c r="AZ558" s="120"/>
      <c r="BA558" s="120"/>
      <c r="BJ558" s="120"/>
      <c r="BT558" s="120"/>
      <c r="CD558" s="120"/>
      <c r="CN558" s="120"/>
      <c r="CX558" s="120"/>
      <c r="DH558" s="120"/>
      <c r="DR558" s="120"/>
      <c r="EB558" s="120"/>
      <c r="EL558" s="120"/>
      <c r="EV558" s="120"/>
      <c r="FF558" s="120"/>
      <c r="FP558" s="120"/>
      <c r="FZ558" s="120"/>
      <c r="GJ558" s="120"/>
      <c r="GT558" s="120"/>
      <c r="HD558" s="120"/>
      <c r="HN558" s="120"/>
      <c r="HX558" s="120"/>
    </row>
    <row xmlns:x14ac="http://schemas.microsoft.com/office/spreadsheetml/2009/9/ac" r="559" s="3" customFormat="true" x14ac:dyDescent="0.25">
      <c r="A559" s="386"/>
      <c r="B559" s="120"/>
      <c r="L559" s="120"/>
      <c r="V559" s="120"/>
      <c r="AF559" s="120"/>
      <c r="AP559" s="120"/>
      <c r="AZ559" s="120"/>
      <c r="BA559" s="120"/>
      <c r="BJ559" s="120"/>
      <c r="BT559" s="120"/>
      <c r="CD559" s="120"/>
      <c r="CN559" s="120"/>
      <c r="CX559" s="120"/>
      <c r="DH559" s="120"/>
      <c r="DR559" s="120"/>
      <c r="EB559" s="120"/>
      <c r="EL559" s="120"/>
      <c r="EV559" s="120"/>
      <c r="FF559" s="120"/>
      <c r="FP559" s="120"/>
      <c r="FZ559" s="120"/>
      <c r="GJ559" s="120"/>
      <c r="GT559" s="120"/>
      <c r="HD559" s="120"/>
      <c r="HN559" s="120"/>
      <c r="HX559" s="120"/>
    </row>
    <row xmlns:x14ac="http://schemas.microsoft.com/office/spreadsheetml/2009/9/ac" r="560" s="3" customFormat="true" x14ac:dyDescent="0.25">
      <c r="A560" s="386"/>
      <c r="B560" s="120"/>
      <c r="L560" s="120"/>
      <c r="V560" s="120"/>
      <c r="AF560" s="120"/>
      <c r="AP560" s="120"/>
      <c r="AZ560" s="120"/>
      <c r="BA560" s="120"/>
      <c r="BJ560" s="120"/>
      <c r="BT560" s="120"/>
      <c r="CD560" s="120"/>
      <c r="CN560" s="120"/>
      <c r="CX560" s="120"/>
      <c r="DH560" s="120"/>
      <c r="DR560" s="120"/>
      <c r="EB560" s="120"/>
      <c r="EL560" s="120"/>
      <c r="EV560" s="120"/>
      <c r="FF560" s="120"/>
      <c r="FP560" s="120"/>
      <c r="FZ560" s="120"/>
      <c r="GJ560" s="120"/>
      <c r="GT560" s="120"/>
      <c r="HD560" s="120"/>
      <c r="HN560" s="120"/>
      <c r="HX560" s="120"/>
    </row>
    <row xmlns:x14ac="http://schemas.microsoft.com/office/spreadsheetml/2009/9/ac" r="561" s="3" customFormat="true" x14ac:dyDescent="0.25">
      <c r="A561" s="386"/>
      <c r="B561" s="120"/>
      <c r="L561" s="120"/>
      <c r="V561" s="120"/>
      <c r="AF561" s="120"/>
      <c r="AP561" s="120"/>
      <c r="AZ561" s="120"/>
      <c r="BA561" s="120"/>
      <c r="BJ561" s="120"/>
      <c r="BT561" s="120"/>
      <c r="CD561" s="120"/>
      <c r="CN561" s="120"/>
      <c r="CX561" s="120"/>
      <c r="DH561" s="120"/>
      <c r="DR561" s="120"/>
      <c r="EB561" s="120"/>
      <c r="EL561" s="120"/>
      <c r="EV561" s="120"/>
      <c r="FF561" s="120"/>
      <c r="FP561" s="120"/>
      <c r="FZ561" s="120"/>
      <c r="GJ561" s="120"/>
      <c r="GT561" s="120"/>
      <c r="HD561" s="120"/>
      <c r="HN561" s="120"/>
      <c r="HX561" s="120"/>
    </row>
    <row xmlns:x14ac="http://schemas.microsoft.com/office/spreadsheetml/2009/9/ac" r="562" s="3" customFormat="true" x14ac:dyDescent="0.25">
      <c r="A562" s="386"/>
      <c r="B562" s="120"/>
      <c r="L562" s="120"/>
      <c r="V562" s="120"/>
      <c r="AF562" s="120"/>
      <c r="AP562" s="120"/>
      <c r="AZ562" s="120"/>
      <c r="BA562" s="120"/>
      <c r="BJ562" s="120"/>
      <c r="BT562" s="120"/>
      <c r="CD562" s="120"/>
      <c r="CN562" s="120"/>
      <c r="CX562" s="120"/>
      <c r="DH562" s="120"/>
      <c r="DR562" s="120"/>
      <c r="EB562" s="120"/>
      <c r="EL562" s="120"/>
      <c r="EV562" s="120"/>
      <c r="FF562" s="120"/>
      <c r="FP562" s="120"/>
      <c r="FZ562" s="120"/>
      <c r="GJ562" s="120"/>
      <c r="GT562" s="120"/>
      <c r="HD562" s="120"/>
      <c r="HN562" s="120"/>
      <c r="HX562" s="120"/>
    </row>
    <row xmlns:x14ac="http://schemas.microsoft.com/office/spreadsheetml/2009/9/ac" r="563" s="3" customFormat="true" x14ac:dyDescent="0.25">
      <c r="A563" s="386"/>
      <c r="B563" s="120"/>
      <c r="L563" s="120"/>
      <c r="V563" s="120"/>
      <c r="AF563" s="120"/>
      <c r="AP563" s="120"/>
      <c r="AZ563" s="120"/>
      <c r="BA563" s="120"/>
      <c r="BJ563" s="120"/>
      <c r="BT563" s="120"/>
      <c r="CD563" s="120"/>
      <c r="CN563" s="120"/>
      <c r="CX563" s="120"/>
      <c r="DH563" s="120"/>
      <c r="DR563" s="120"/>
      <c r="EB563" s="120"/>
      <c r="EL563" s="120"/>
      <c r="EV563" s="120"/>
      <c r="FF563" s="120"/>
      <c r="FP563" s="120"/>
      <c r="FZ563" s="120"/>
      <c r="GJ563" s="120"/>
      <c r="GT563" s="120"/>
      <c r="HD563" s="120"/>
      <c r="HN563" s="120"/>
      <c r="HX563" s="120"/>
    </row>
    <row xmlns:x14ac="http://schemas.microsoft.com/office/spreadsheetml/2009/9/ac" r="564" s="3" customFormat="true" x14ac:dyDescent="0.25">
      <c r="A564" s="386"/>
      <c r="B564" s="120"/>
      <c r="L564" s="120"/>
      <c r="V564" s="120"/>
      <c r="AF564" s="120"/>
      <c r="AP564" s="120"/>
      <c r="AZ564" s="120"/>
      <c r="BA564" s="120"/>
      <c r="BJ564" s="120"/>
      <c r="BT564" s="120"/>
      <c r="CD564" s="120"/>
      <c r="CN564" s="120"/>
      <c r="CX564" s="120"/>
      <c r="DH564" s="120"/>
      <c r="DR564" s="120"/>
      <c r="EB564" s="120"/>
      <c r="EL564" s="120"/>
      <c r="EV564" s="120"/>
      <c r="FF564" s="120"/>
      <c r="FP564" s="120"/>
      <c r="FZ564" s="120"/>
      <c r="GJ564" s="120"/>
      <c r="GT564" s="120"/>
      <c r="HD564" s="120"/>
      <c r="HN564" s="120"/>
      <c r="HX564" s="120"/>
    </row>
    <row xmlns:x14ac="http://schemas.microsoft.com/office/spreadsheetml/2009/9/ac" r="565" s="3" customFormat="true" x14ac:dyDescent="0.25">
      <c r="A565" s="386"/>
      <c r="B565" s="120"/>
      <c r="L565" s="120"/>
      <c r="V565" s="120"/>
      <c r="AF565" s="120"/>
      <c r="AP565" s="120"/>
      <c r="AZ565" s="120"/>
      <c r="BA565" s="120"/>
      <c r="BJ565" s="120"/>
      <c r="BT565" s="120"/>
      <c r="CD565" s="120"/>
      <c r="CN565" s="120"/>
      <c r="CX565" s="120"/>
      <c r="DH565" s="120"/>
      <c r="DR565" s="120"/>
      <c r="EB565" s="120"/>
      <c r="EL565" s="120"/>
      <c r="EV565" s="120"/>
      <c r="FF565" s="120"/>
      <c r="FP565" s="120"/>
      <c r="FZ565" s="120"/>
      <c r="GJ565" s="120"/>
      <c r="GT565" s="120"/>
      <c r="HD565" s="120"/>
      <c r="HN565" s="120"/>
      <c r="HX565" s="120"/>
    </row>
    <row xmlns:x14ac="http://schemas.microsoft.com/office/spreadsheetml/2009/9/ac" r="566" s="3" customFormat="true" x14ac:dyDescent="0.25">
      <c r="A566" s="386"/>
      <c r="B566" s="120"/>
      <c r="L566" s="120"/>
      <c r="V566" s="120"/>
      <c r="AF566" s="120"/>
      <c r="AP566" s="120"/>
      <c r="AZ566" s="120"/>
      <c r="BA566" s="120"/>
      <c r="BJ566" s="120"/>
      <c r="BT566" s="120"/>
      <c r="CD566" s="120"/>
      <c r="CN566" s="120"/>
      <c r="CX566" s="120"/>
      <c r="DH566" s="120"/>
      <c r="DR566" s="120"/>
      <c r="EB566" s="120"/>
      <c r="EL566" s="120"/>
      <c r="EV566" s="120"/>
      <c r="FF566" s="120"/>
      <c r="FP566" s="120"/>
      <c r="FZ566" s="120"/>
      <c r="GJ566" s="120"/>
      <c r="GT566" s="120"/>
      <c r="HD566" s="120"/>
      <c r="HN566" s="120"/>
      <c r="HX566" s="120"/>
    </row>
    <row xmlns:x14ac="http://schemas.microsoft.com/office/spreadsheetml/2009/9/ac" r="567" s="3" customFormat="true" x14ac:dyDescent="0.25">
      <c r="A567" s="386"/>
      <c r="B567" s="120"/>
      <c r="L567" s="120"/>
      <c r="V567" s="120"/>
      <c r="AF567" s="120"/>
      <c r="AP567" s="120"/>
      <c r="AZ567" s="120"/>
      <c r="BA567" s="120"/>
      <c r="BJ567" s="120"/>
      <c r="BT567" s="120"/>
      <c r="CD567" s="120"/>
      <c r="CN567" s="120"/>
      <c r="CX567" s="120"/>
      <c r="DH567" s="120"/>
      <c r="DR567" s="120"/>
      <c r="EB567" s="120"/>
      <c r="EL567" s="120"/>
      <c r="EV567" s="120"/>
      <c r="FF567" s="120"/>
      <c r="FP567" s="120"/>
      <c r="FZ567" s="120"/>
      <c r="GJ567" s="120"/>
      <c r="GT567" s="120"/>
      <c r="HD567" s="120"/>
      <c r="HN567" s="120"/>
      <c r="HX567" s="120"/>
    </row>
    <row xmlns:x14ac="http://schemas.microsoft.com/office/spreadsheetml/2009/9/ac" r="568" s="3" customFormat="true" x14ac:dyDescent="0.25">
      <c r="A568" s="386"/>
      <c r="B568" s="120"/>
      <c r="L568" s="120"/>
      <c r="V568" s="120"/>
      <c r="AF568" s="120"/>
      <c r="AP568" s="120"/>
      <c r="AZ568" s="120"/>
      <c r="BA568" s="120"/>
      <c r="BJ568" s="120"/>
      <c r="BT568" s="120"/>
      <c r="CD568" s="120"/>
      <c r="CN568" s="120"/>
      <c r="CX568" s="120"/>
      <c r="DH568" s="120"/>
      <c r="DR568" s="120"/>
      <c r="EB568" s="120"/>
      <c r="EL568" s="120"/>
      <c r="EV568" s="120"/>
      <c r="FF568" s="120"/>
      <c r="FP568" s="120"/>
      <c r="FZ568" s="120"/>
      <c r="GJ568" s="120"/>
      <c r="GT568" s="120"/>
      <c r="HD568" s="120"/>
      <c r="HN568" s="120"/>
      <c r="HX568" s="120"/>
    </row>
    <row xmlns:x14ac="http://schemas.microsoft.com/office/spreadsheetml/2009/9/ac" r="569" s="3" customFormat="true" x14ac:dyDescent="0.25">
      <c r="A569" s="386"/>
      <c r="B569" s="120"/>
      <c r="L569" s="120"/>
      <c r="V569" s="120"/>
      <c r="AF569" s="120"/>
      <c r="AP569" s="120"/>
      <c r="AZ569" s="120"/>
      <c r="BA569" s="120"/>
      <c r="BJ569" s="120"/>
      <c r="BT569" s="120"/>
      <c r="CD569" s="120"/>
      <c r="CN569" s="120"/>
      <c r="CX569" s="120"/>
      <c r="DH569" s="120"/>
      <c r="DR569" s="120"/>
      <c r="EB569" s="120"/>
      <c r="EL569" s="120"/>
      <c r="EV569" s="120"/>
      <c r="FF569" s="120"/>
      <c r="FP569" s="120"/>
      <c r="FZ569" s="120"/>
      <c r="GJ569" s="120"/>
      <c r="GT569" s="120"/>
      <c r="HD569" s="120"/>
      <c r="HN569" s="120"/>
      <c r="HX569" s="120"/>
    </row>
    <row xmlns:x14ac="http://schemas.microsoft.com/office/spreadsheetml/2009/9/ac" r="570" s="3" customFormat="true" x14ac:dyDescent="0.25">
      <c r="A570" s="386"/>
      <c r="B570" s="120"/>
      <c r="L570" s="120"/>
      <c r="V570" s="120"/>
      <c r="AF570" s="120"/>
      <c r="AP570" s="120"/>
      <c r="AZ570" s="120"/>
      <c r="BA570" s="120"/>
      <c r="BJ570" s="120"/>
      <c r="BT570" s="120"/>
      <c r="CD570" s="120"/>
      <c r="CN570" s="120"/>
      <c r="CX570" s="120"/>
      <c r="DH570" s="120"/>
      <c r="DR570" s="120"/>
      <c r="EB570" s="120"/>
      <c r="EL570" s="120"/>
      <c r="EV570" s="120"/>
      <c r="FF570" s="120"/>
      <c r="FP570" s="120"/>
      <c r="FZ570" s="120"/>
      <c r="GJ570" s="120"/>
      <c r="GT570" s="120"/>
      <c r="HD570" s="120"/>
      <c r="HN570" s="120"/>
      <c r="HX570" s="120"/>
    </row>
    <row xmlns:x14ac="http://schemas.microsoft.com/office/spreadsheetml/2009/9/ac" r="571" s="3" customFormat="true" x14ac:dyDescent="0.25">
      <c r="A571" s="386"/>
      <c r="B571" s="120"/>
      <c r="L571" s="120"/>
      <c r="V571" s="120"/>
      <c r="AF571" s="120"/>
      <c r="AP571" s="120"/>
      <c r="AZ571" s="120"/>
      <c r="BA571" s="120"/>
      <c r="BJ571" s="120"/>
      <c r="BT571" s="120"/>
      <c r="CD571" s="120"/>
      <c r="CN571" s="120"/>
      <c r="CX571" s="120"/>
      <c r="DH571" s="120"/>
      <c r="DR571" s="120"/>
      <c r="EB571" s="120"/>
      <c r="EL571" s="120"/>
      <c r="EV571" s="120"/>
      <c r="FF571" s="120"/>
      <c r="FP571" s="120"/>
      <c r="FZ571" s="120"/>
      <c r="GJ571" s="120"/>
      <c r="GT571" s="120"/>
      <c r="HD571" s="120"/>
      <c r="HN571" s="120"/>
      <c r="HX571" s="120"/>
    </row>
    <row xmlns:x14ac="http://schemas.microsoft.com/office/spreadsheetml/2009/9/ac" r="572" s="3" customFormat="true" x14ac:dyDescent="0.25">
      <c r="A572" s="386"/>
      <c r="B572" s="120"/>
      <c r="L572" s="120"/>
      <c r="V572" s="120"/>
      <c r="AF572" s="120"/>
      <c r="AP572" s="120"/>
      <c r="AZ572" s="120"/>
      <c r="BA572" s="120"/>
      <c r="BJ572" s="120"/>
      <c r="BT572" s="120"/>
      <c r="CD572" s="120"/>
      <c r="CN572" s="120"/>
      <c r="CX572" s="120"/>
      <c r="DH572" s="120"/>
      <c r="DR572" s="120"/>
      <c r="EB572" s="120"/>
      <c r="EL572" s="120"/>
      <c r="EV572" s="120"/>
      <c r="FF572" s="120"/>
      <c r="FP572" s="120"/>
      <c r="FZ572" s="120"/>
      <c r="GJ572" s="120"/>
      <c r="GT572" s="120"/>
      <c r="HD572" s="120"/>
      <c r="HN572" s="120"/>
      <c r="HX572" s="120"/>
    </row>
    <row xmlns:x14ac="http://schemas.microsoft.com/office/spreadsheetml/2009/9/ac" r="573" s="3" customFormat="true" x14ac:dyDescent="0.25">
      <c r="A573" s="386"/>
      <c r="B573" s="120"/>
      <c r="L573" s="120"/>
      <c r="V573" s="120"/>
      <c r="AF573" s="120"/>
      <c r="AP573" s="120"/>
      <c r="AZ573" s="120"/>
      <c r="BA573" s="120"/>
      <c r="BJ573" s="120"/>
      <c r="BT573" s="120"/>
      <c r="CD573" s="120"/>
      <c r="CN573" s="120"/>
      <c r="CX573" s="120"/>
      <c r="DH573" s="120"/>
      <c r="DR573" s="120"/>
      <c r="EB573" s="120"/>
      <c r="EL573" s="120"/>
      <c r="EV573" s="120"/>
      <c r="FF573" s="120"/>
      <c r="FP573" s="120"/>
      <c r="FZ573" s="120"/>
      <c r="GJ573" s="120"/>
      <c r="GT573" s="120"/>
      <c r="HD573" s="120"/>
      <c r="HN573" s="120"/>
      <c r="HX573" s="120"/>
    </row>
    <row xmlns:x14ac="http://schemas.microsoft.com/office/spreadsheetml/2009/9/ac" r="574" s="3" customFormat="true" x14ac:dyDescent="0.25">
      <c r="A574" s="386"/>
      <c r="B574" s="120"/>
      <c r="L574" s="120"/>
      <c r="V574" s="120"/>
      <c r="AF574" s="120"/>
      <c r="AP574" s="120"/>
      <c r="AZ574" s="120"/>
      <c r="BA574" s="120"/>
      <c r="BJ574" s="120"/>
      <c r="BT574" s="120"/>
      <c r="CD574" s="120"/>
      <c r="CN574" s="120"/>
      <c r="CX574" s="120"/>
      <c r="DH574" s="120"/>
      <c r="DR574" s="120"/>
      <c r="EB574" s="120"/>
      <c r="EL574" s="120"/>
      <c r="EV574" s="120"/>
      <c r="FF574" s="120"/>
      <c r="FP574" s="120"/>
      <c r="FZ574" s="120"/>
      <c r="GJ574" s="120"/>
      <c r="GT574" s="120"/>
      <c r="HD574" s="120"/>
      <c r="HN574" s="120"/>
      <c r="HX574" s="120"/>
    </row>
    <row xmlns:x14ac="http://schemas.microsoft.com/office/spreadsheetml/2009/9/ac" r="575" s="3" customFormat="true" x14ac:dyDescent="0.25">
      <c r="A575" s="386"/>
      <c r="B575" s="120"/>
      <c r="L575" s="120"/>
      <c r="V575" s="120"/>
      <c r="AF575" s="120"/>
      <c r="AP575" s="120"/>
      <c r="AZ575" s="120"/>
      <c r="BA575" s="120"/>
      <c r="BJ575" s="120"/>
      <c r="BT575" s="120"/>
      <c r="CD575" s="120"/>
      <c r="CN575" s="120"/>
      <c r="CX575" s="120"/>
      <c r="DH575" s="120"/>
      <c r="DR575" s="120"/>
      <c r="EB575" s="120"/>
      <c r="EL575" s="120"/>
      <c r="EV575" s="120"/>
      <c r="FF575" s="120"/>
      <c r="FP575" s="120"/>
      <c r="FZ575" s="120"/>
      <c r="GJ575" s="120"/>
      <c r="GT575" s="120"/>
      <c r="HD575" s="120"/>
      <c r="HN575" s="120"/>
      <c r="HX575" s="120"/>
    </row>
    <row xmlns:x14ac="http://schemas.microsoft.com/office/spreadsheetml/2009/9/ac" r="576" s="3" customFormat="true" x14ac:dyDescent="0.25">
      <c r="A576" s="386"/>
      <c r="B576" s="120"/>
      <c r="L576" s="120"/>
      <c r="V576" s="120"/>
      <c r="AF576" s="120"/>
      <c r="AP576" s="120"/>
      <c r="AZ576" s="120"/>
      <c r="BA576" s="120"/>
      <c r="BJ576" s="120"/>
      <c r="BT576" s="120"/>
      <c r="CD576" s="120"/>
      <c r="CN576" s="120"/>
      <c r="CX576" s="120"/>
      <c r="DH576" s="120"/>
      <c r="DR576" s="120"/>
      <c r="EB576" s="120"/>
      <c r="EL576" s="120"/>
      <c r="EV576" s="120"/>
      <c r="FF576" s="120"/>
      <c r="FP576" s="120"/>
      <c r="FZ576" s="120"/>
      <c r="GJ576" s="120"/>
      <c r="GT576" s="120"/>
      <c r="HD576" s="120"/>
      <c r="HN576" s="120"/>
      <c r="HX576" s="120"/>
    </row>
    <row xmlns:x14ac="http://schemas.microsoft.com/office/spreadsheetml/2009/9/ac" r="577" s="3" customFormat="true" x14ac:dyDescent="0.25">
      <c r="A577" s="386"/>
      <c r="B577" s="120"/>
      <c r="L577" s="120"/>
      <c r="V577" s="120"/>
      <c r="AF577" s="120"/>
      <c r="AP577" s="120"/>
      <c r="AZ577" s="120"/>
      <c r="BA577" s="120"/>
      <c r="BJ577" s="120"/>
      <c r="BT577" s="120"/>
      <c r="CD577" s="120"/>
      <c r="CN577" s="120"/>
      <c r="CX577" s="120"/>
      <c r="DH577" s="120"/>
      <c r="DR577" s="120"/>
      <c r="EB577" s="120"/>
      <c r="EL577" s="120"/>
      <c r="EV577" s="120"/>
      <c r="FF577" s="120"/>
      <c r="FP577" s="120"/>
      <c r="FZ577" s="120"/>
      <c r="GJ577" s="120"/>
      <c r="GT577" s="120"/>
      <c r="HD577" s="120"/>
      <c r="HN577" s="120"/>
      <c r="HX577" s="120"/>
    </row>
    <row xmlns:x14ac="http://schemas.microsoft.com/office/spreadsheetml/2009/9/ac" r="578" s="3" customFormat="true" x14ac:dyDescent="0.25">
      <c r="A578" s="386"/>
      <c r="B578" s="120"/>
      <c r="L578" s="120"/>
      <c r="V578" s="120"/>
      <c r="AF578" s="120"/>
      <c r="AP578" s="120"/>
      <c r="AZ578" s="120"/>
      <c r="BA578" s="120"/>
      <c r="BJ578" s="120"/>
      <c r="BT578" s="120"/>
      <c r="CD578" s="120"/>
      <c r="CN578" s="120"/>
      <c r="CX578" s="120"/>
      <c r="DH578" s="120"/>
      <c r="DR578" s="120"/>
      <c r="EB578" s="120"/>
      <c r="EL578" s="120"/>
      <c r="EV578" s="120"/>
      <c r="FF578" s="120"/>
      <c r="FP578" s="120"/>
      <c r="FZ578" s="120"/>
      <c r="GJ578" s="120"/>
      <c r="GT578" s="120"/>
      <c r="HD578" s="120"/>
      <c r="HN578" s="120"/>
      <c r="HX578" s="120"/>
    </row>
    <row xmlns:x14ac="http://schemas.microsoft.com/office/spreadsheetml/2009/9/ac" r="579" s="3" customFormat="true" x14ac:dyDescent="0.25">
      <c r="A579" s="386"/>
      <c r="B579" s="120"/>
      <c r="L579" s="120"/>
      <c r="V579" s="120"/>
      <c r="AF579" s="120"/>
      <c r="AP579" s="120"/>
      <c r="AZ579" s="120"/>
      <c r="BA579" s="120"/>
      <c r="BJ579" s="120"/>
      <c r="BT579" s="120"/>
      <c r="CD579" s="120"/>
      <c r="CN579" s="120"/>
      <c r="CX579" s="120"/>
      <c r="DH579" s="120"/>
      <c r="DR579" s="120"/>
      <c r="EB579" s="120"/>
      <c r="EL579" s="120"/>
      <c r="EV579" s="120"/>
      <c r="FF579" s="120"/>
      <c r="FP579" s="120"/>
      <c r="FZ579" s="120"/>
      <c r="GJ579" s="120"/>
      <c r="GT579" s="120"/>
      <c r="HD579" s="120"/>
      <c r="HN579" s="120"/>
      <c r="HX579" s="120"/>
    </row>
    <row xmlns:x14ac="http://schemas.microsoft.com/office/spreadsheetml/2009/9/ac" r="580" s="3" customFormat="true" x14ac:dyDescent="0.25">
      <c r="A580" s="386"/>
      <c r="B580" s="120"/>
      <c r="L580" s="120"/>
      <c r="V580" s="120"/>
      <c r="AF580" s="120"/>
      <c r="AP580" s="120"/>
      <c r="AZ580" s="120"/>
      <c r="BA580" s="120"/>
      <c r="BJ580" s="120"/>
      <c r="BT580" s="120"/>
      <c r="CD580" s="120"/>
      <c r="CN580" s="120"/>
      <c r="CX580" s="120"/>
      <c r="DH580" s="120"/>
      <c r="DR580" s="120"/>
      <c r="EB580" s="120"/>
      <c r="EL580" s="120"/>
      <c r="EV580" s="120"/>
      <c r="FF580" s="120"/>
      <c r="FP580" s="120"/>
      <c r="FZ580" s="120"/>
      <c r="GJ580" s="120"/>
      <c r="GT580" s="120"/>
      <c r="HD580" s="120"/>
      <c r="HN580" s="120"/>
      <c r="HX580" s="120"/>
    </row>
    <row xmlns:x14ac="http://schemas.microsoft.com/office/spreadsheetml/2009/9/ac" r="581" s="3" customFormat="true" x14ac:dyDescent="0.25">
      <c r="A581" s="386"/>
      <c r="B581" s="120"/>
      <c r="L581" s="120"/>
      <c r="V581" s="120"/>
      <c r="AF581" s="120"/>
      <c r="AP581" s="120"/>
      <c r="AZ581" s="120"/>
      <c r="BA581" s="120"/>
      <c r="BJ581" s="120"/>
      <c r="BT581" s="120"/>
      <c r="CD581" s="120"/>
      <c r="CN581" s="120"/>
      <c r="CX581" s="120"/>
      <c r="DH581" s="120"/>
      <c r="DR581" s="120"/>
      <c r="EB581" s="120"/>
      <c r="EL581" s="120"/>
      <c r="EV581" s="120"/>
      <c r="FF581" s="120"/>
      <c r="FP581" s="120"/>
      <c r="FZ581" s="120"/>
      <c r="GJ581" s="120"/>
      <c r="GT581" s="120"/>
      <c r="HD581" s="120"/>
      <c r="HN581" s="120"/>
      <c r="HX581" s="120"/>
    </row>
    <row xmlns:x14ac="http://schemas.microsoft.com/office/spreadsheetml/2009/9/ac" r="582" s="3" customFormat="true" x14ac:dyDescent="0.25">
      <c r="A582" s="386"/>
      <c r="B582" s="120"/>
      <c r="L582" s="120"/>
      <c r="V582" s="120"/>
      <c r="AF582" s="120"/>
      <c r="AP582" s="120"/>
      <c r="AZ582" s="120"/>
      <c r="BA582" s="120"/>
      <c r="BJ582" s="120"/>
      <c r="BT582" s="120"/>
      <c r="CD582" s="120"/>
      <c r="CN582" s="120"/>
      <c r="CX582" s="120"/>
      <c r="DH582" s="120"/>
      <c r="DR582" s="120"/>
      <c r="EB582" s="120"/>
      <c r="EL582" s="120"/>
      <c r="EV582" s="120"/>
      <c r="FF582" s="120"/>
      <c r="FP582" s="120"/>
      <c r="FZ582" s="120"/>
      <c r="GJ582" s="120"/>
      <c r="GT582" s="120"/>
      <c r="HD582" s="120"/>
      <c r="HN582" s="120"/>
      <c r="HX582" s="120"/>
    </row>
    <row xmlns:x14ac="http://schemas.microsoft.com/office/spreadsheetml/2009/9/ac" r="583" s="3" customFormat="true" x14ac:dyDescent="0.25">
      <c r="A583" s="386"/>
      <c r="B583" s="120"/>
      <c r="L583" s="120"/>
      <c r="V583" s="120"/>
      <c r="AF583" s="120"/>
      <c r="AP583" s="120"/>
      <c r="AZ583" s="120"/>
      <c r="BA583" s="120"/>
      <c r="BJ583" s="120"/>
      <c r="BT583" s="120"/>
      <c r="CD583" s="120"/>
      <c r="CN583" s="120"/>
      <c r="CX583" s="120"/>
      <c r="DH583" s="120"/>
      <c r="DR583" s="120"/>
      <c r="EB583" s="120"/>
      <c r="EL583" s="120"/>
      <c r="EV583" s="120"/>
      <c r="FF583" s="120"/>
      <c r="FP583" s="120"/>
      <c r="FZ583" s="120"/>
      <c r="GJ583" s="120"/>
      <c r="GT583" s="120"/>
      <c r="HD583" s="120"/>
      <c r="HN583" s="120"/>
      <c r="HX583" s="120"/>
    </row>
    <row xmlns:x14ac="http://schemas.microsoft.com/office/spreadsheetml/2009/9/ac" r="584" s="3" customFormat="true" x14ac:dyDescent="0.25">
      <c r="A584" s="386"/>
      <c r="B584" s="120"/>
      <c r="L584" s="120"/>
      <c r="V584" s="120"/>
      <c r="AF584" s="120"/>
      <c r="AP584" s="120"/>
      <c r="AZ584" s="120"/>
      <c r="BA584" s="120"/>
      <c r="BJ584" s="120"/>
      <c r="BT584" s="120"/>
      <c r="CD584" s="120"/>
      <c r="CN584" s="120"/>
      <c r="CX584" s="120"/>
      <c r="DH584" s="120"/>
      <c r="DR584" s="120"/>
      <c r="EB584" s="120"/>
      <c r="EL584" s="120"/>
      <c r="EV584" s="120"/>
      <c r="FF584" s="120"/>
      <c r="FP584" s="120"/>
      <c r="FZ584" s="120"/>
      <c r="GJ584" s="120"/>
      <c r="GT584" s="120"/>
      <c r="HD584" s="120"/>
      <c r="HN584" s="120"/>
      <c r="HX584" s="120"/>
    </row>
    <row xmlns:x14ac="http://schemas.microsoft.com/office/spreadsheetml/2009/9/ac" r="585" s="3" customFormat="true" x14ac:dyDescent="0.25">
      <c r="A585" s="386"/>
      <c r="B585" s="120"/>
      <c r="L585" s="120"/>
      <c r="V585" s="120"/>
      <c r="AF585" s="120"/>
      <c r="AP585" s="120"/>
      <c r="AZ585" s="120"/>
      <c r="BA585" s="120"/>
      <c r="BJ585" s="120"/>
      <c r="BT585" s="120"/>
      <c r="CD585" s="120"/>
      <c r="CN585" s="120"/>
      <c r="CX585" s="120"/>
      <c r="DH585" s="120"/>
      <c r="DR585" s="120"/>
      <c r="EB585" s="120"/>
      <c r="EL585" s="120"/>
      <c r="EV585" s="120"/>
      <c r="FF585" s="120"/>
      <c r="FP585" s="120"/>
      <c r="FZ585" s="120"/>
      <c r="GJ585" s="120"/>
      <c r="GT585" s="120"/>
      <c r="HD585" s="120"/>
      <c r="HN585" s="120"/>
      <c r="HX585" s="120"/>
    </row>
    <row xmlns:x14ac="http://schemas.microsoft.com/office/spreadsheetml/2009/9/ac" r="586" s="3" customFormat="true" x14ac:dyDescent="0.25">
      <c r="A586" s="386"/>
      <c r="B586" s="120"/>
      <c r="L586" s="120"/>
      <c r="V586" s="120"/>
      <c r="AF586" s="120"/>
      <c r="AP586" s="120"/>
      <c r="AZ586" s="120"/>
      <c r="BA586" s="120"/>
      <c r="BJ586" s="120"/>
      <c r="BT586" s="120"/>
      <c r="CD586" s="120"/>
      <c r="CN586" s="120"/>
      <c r="CX586" s="120"/>
      <c r="DH586" s="120"/>
      <c r="DR586" s="120"/>
      <c r="EB586" s="120"/>
      <c r="EL586" s="120"/>
      <c r="EV586" s="120"/>
      <c r="FF586" s="120"/>
      <c r="FP586" s="120"/>
      <c r="FZ586" s="120"/>
      <c r="GJ586" s="120"/>
      <c r="GT586" s="120"/>
      <c r="HD586" s="120"/>
      <c r="HN586" s="120"/>
      <c r="HX586" s="120"/>
    </row>
    <row xmlns:x14ac="http://schemas.microsoft.com/office/spreadsheetml/2009/9/ac" r="587" s="3" customFormat="true" x14ac:dyDescent="0.25">
      <c r="A587" s="386"/>
      <c r="B587" s="120"/>
      <c r="L587" s="120"/>
      <c r="V587" s="120"/>
      <c r="AF587" s="120"/>
      <c r="AP587" s="120"/>
      <c r="AZ587" s="120"/>
      <c r="BA587" s="120"/>
      <c r="BJ587" s="120"/>
      <c r="BT587" s="120"/>
      <c r="CD587" s="120"/>
      <c r="CN587" s="120"/>
      <c r="CX587" s="120"/>
      <c r="DH587" s="120"/>
      <c r="DR587" s="120"/>
      <c r="EB587" s="120"/>
      <c r="EL587" s="120"/>
      <c r="EV587" s="120"/>
      <c r="FF587" s="120"/>
      <c r="FP587" s="120"/>
      <c r="FZ587" s="120"/>
      <c r="GJ587" s="120"/>
      <c r="GT587" s="120"/>
      <c r="HD587" s="120"/>
      <c r="HN587" s="120"/>
      <c r="HX587" s="120"/>
    </row>
    <row xmlns:x14ac="http://schemas.microsoft.com/office/spreadsheetml/2009/9/ac" r="588" s="3" customFormat="true" x14ac:dyDescent="0.25">
      <c r="A588" s="386"/>
      <c r="B588" s="120"/>
      <c r="L588" s="120"/>
      <c r="V588" s="120"/>
      <c r="AF588" s="120"/>
      <c r="AP588" s="120"/>
      <c r="AZ588" s="120"/>
      <c r="BA588" s="120"/>
      <c r="BJ588" s="120"/>
      <c r="BT588" s="120"/>
      <c r="CD588" s="120"/>
      <c r="CN588" s="120"/>
      <c r="CX588" s="120"/>
      <c r="DH588" s="120"/>
      <c r="DR588" s="120"/>
      <c r="EB588" s="120"/>
      <c r="EL588" s="120"/>
      <c r="EV588" s="120"/>
      <c r="FF588" s="120"/>
      <c r="FP588" s="120"/>
      <c r="FZ588" s="120"/>
      <c r="GJ588" s="120"/>
      <c r="GT588" s="120"/>
      <c r="HD588" s="120"/>
      <c r="HN588" s="120"/>
      <c r="HX588" s="120"/>
    </row>
    <row xmlns:x14ac="http://schemas.microsoft.com/office/spreadsheetml/2009/9/ac" r="589" s="3" customFormat="true" x14ac:dyDescent="0.25">
      <c r="A589" s="386"/>
      <c r="B589" s="120"/>
      <c r="L589" s="120"/>
      <c r="V589" s="120"/>
      <c r="AF589" s="120"/>
      <c r="AP589" s="120"/>
      <c r="AZ589" s="120"/>
      <c r="BA589" s="120"/>
      <c r="BJ589" s="120"/>
      <c r="BT589" s="120"/>
      <c r="CD589" s="120"/>
      <c r="CN589" s="120"/>
      <c r="CX589" s="120"/>
      <c r="DH589" s="120"/>
      <c r="DR589" s="120"/>
      <c r="EB589" s="120"/>
      <c r="EL589" s="120"/>
      <c r="EV589" s="120"/>
      <c r="FF589" s="120"/>
      <c r="FP589" s="120"/>
      <c r="FZ589" s="120"/>
      <c r="GJ589" s="120"/>
      <c r="GT589" s="120"/>
      <c r="HD589" s="120"/>
      <c r="HN589" s="120"/>
      <c r="HX589" s="120"/>
    </row>
    <row xmlns:x14ac="http://schemas.microsoft.com/office/spreadsheetml/2009/9/ac" r="590" s="3" customFormat="true" x14ac:dyDescent="0.25">
      <c r="A590" s="386"/>
      <c r="B590" s="120"/>
      <c r="L590" s="120"/>
      <c r="V590" s="120"/>
      <c r="AF590" s="120"/>
      <c r="AP590" s="120"/>
      <c r="AZ590" s="120"/>
      <c r="BA590" s="120"/>
      <c r="BJ590" s="120"/>
      <c r="BT590" s="120"/>
      <c r="CD590" s="120"/>
      <c r="CN590" s="120"/>
      <c r="CX590" s="120"/>
      <c r="DH590" s="120"/>
      <c r="DR590" s="120"/>
      <c r="EB590" s="120"/>
      <c r="EL590" s="120"/>
      <c r="EV590" s="120"/>
      <c r="FF590" s="120"/>
      <c r="FP590" s="120"/>
      <c r="FZ590" s="120"/>
      <c r="GJ590" s="120"/>
      <c r="GT590" s="120"/>
      <c r="HD590" s="120"/>
      <c r="HN590" s="120"/>
      <c r="HX590" s="120"/>
    </row>
    <row xmlns:x14ac="http://schemas.microsoft.com/office/spreadsheetml/2009/9/ac" r="591" s="3" customFormat="true" x14ac:dyDescent="0.25">
      <c r="A591" s="386"/>
      <c r="B591" s="120"/>
      <c r="L591" s="120"/>
      <c r="V591" s="120"/>
      <c r="AF591" s="120"/>
      <c r="AP591" s="120"/>
      <c r="AZ591" s="120"/>
      <c r="BA591" s="120"/>
      <c r="BJ591" s="120"/>
      <c r="BT591" s="120"/>
      <c r="CD591" s="120"/>
      <c r="CN591" s="120"/>
      <c r="CX591" s="120"/>
      <c r="DH591" s="120"/>
      <c r="DR591" s="120"/>
      <c r="EB591" s="120"/>
      <c r="EL591" s="120"/>
      <c r="EV591" s="120"/>
      <c r="FF591" s="120"/>
      <c r="FP591" s="120"/>
      <c r="FZ591" s="120"/>
      <c r="GJ591" s="120"/>
      <c r="GT591" s="120"/>
      <c r="HD591" s="120"/>
      <c r="HN591" s="120"/>
      <c r="HX591" s="120"/>
    </row>
    <row xmlns:x14ac="http://schemas.microsoft.com/office/spreadsheetml/2009/9/ac" r="592" s="3" customFormat="true" x14ac:dyDescent="0.25">
      <c r="A592" s="386"/>
      <c r="B592" s="120"/>
      <c r="L592" s="120"/>
      <c r="V592" s="120"/>
      <c r="AF592" s="120"/>
      <c r="AP592" s="120"/>
      <c r="AZ592" s="120"/>
      <c r="BA592" s="120"/>
      <c r="BJ592" s="120"/>
      <c r="BT592" s="120"/>
      <c r="CD592" s="120"/>
      <c r="CN592" s="120"/>
      <c r="CX592" s="120"/>
      <c r="DH592" s="120"/>
      <c r="DR592" s="120"/>
      <c r="EB592" s="120"/>
      <c r="EL592" s="120"/>
      <c r="EV592" s="120"/>
      <c r="FF592" s="120"/>
      <c r="FP592" s="120"/>
      <c r="FZ592" s="120"/>
      <c r="GJ592" s="120"/>
      <c r="GT592" s="120"/>
      <c r="HD592" s="120"/>
      <c r="HN592" s="120"/>
      <c r="HX592" s="120"/>
    </row>
    <row xmlns:x14ac="http://schemas.microsoft.com/office/spreadsheetml/2009/9/ac" r="593" s="3" customFormat="true" x14ac:dyDescent="0.25">
      <c r="A593" s="386"/>
      <c r="B593" s="120"/>
      <c r="L593" s="120"/>
      <c r="V593" s="120"/>
      <c r="AF593" s="120"/>
      <c r="AP593" s="120"/>
      <c r="AZ593" s="120"/>
      <c r="BA593" s="120"/>
      <c r="BJ593" s="120"/>
      <c r="BT593" s="120"/>
      <c r="CD593" s="120"/>
      <c r="CN593" s="120"/>
      <c r="CX593" s="120"/>
      <c r="DH593" s="120"/>
      <c r="DR593" s="120"/>
      <c r="EB593" s="120"/>
      <c r="EL593" s="120"/>
      <c r="EV593" s="120"/>
      <c r="FF593" s="120"/>
      <c r="FP593" s="120"/>
      <c r="FZ593" s="120"/>
      <c r="GJ593" s="120"/>
      <c r="GT593" s="120"/>
      <c r="HD593" s="120"/>
      <c r="HN593" s="120"/>
      <c r="HX593" s="120"/>
    </row>
    <row xmlns:x14ac="http://schemas.microsoft.com/office/spreadsheetml/2009/9/ac" r="594" s="3" customFormat="true" x14ac:dyDescent="0.25">
      <c r="A594" s="386"/>
      <c r="B594" s="120"/>
      <c r="L594" s="120"/>
      <c r="V594" s="120"/>
      <c r="AF594" s="120"/>
      <c r="AP594" s="120"/>
      <c r="AZ594" s="120"/>
      <c r="BA594" s="120"/>
      <c r="BJ594" s="120"/>
      <c r="BT594" s="120"/>
      <c r="CD594" s="120"/>
      <c r="CN594" s="120"/>
      <c r="CX594" s="120"/>
      <c r="DH594" s="120"/>
      <c r="DR594" s="120"/>
      <c r="EB594" s="120"/>
      <c r="EL594" s="120"/>
      <c r="EV594" s="120"/>
      <c r="FF594" s="120"/>
      <c r="FP594" s="120"/>
      <c r="FZ594" s="120"/>
      <c r="GJ594" s="120"/>
      <c r="GT594" s="120"/>
      <c r="HD594" s="120"/>
      <c r="HN594" s="120"/>
      <c r="HX594" s="120"/>
    </row>
    <row xmlns:x14ac="http://schemas.microsoft.com/office/spreadsheetml/2009/9/ac" r="595" s="3" customFormat="true" x14ac:dyDescent="0.25">
      <c r="A595" s="386"/>
      <c r="B595" s="120"/>
      <c r="L595" s="120"/>
      <c r="V595" s="120"/>
      <c r="AF595" s="120"/>
      <c r="AP595" s="120"/>
      <c r="AZ595" s="120"/>
      <c r="BA595" s="120"/>
      <c r="BJ595" s="120"/>
      <c r="BT595" s="120"/>
      <c r="CD595" s="120"/>
      <c r="CN595" s="120"/>
      <c r="CX595" s="120"/>
      <c r="DH595" s="120"/>
      <c r="DR595" s="120"/>
      <c r="EB595" s="120"/>
      <c r="EL595" s="120"/>
      <c r="EV595" s="120"/>
      <c r="FF595" s="120"/>
      <c r="FP595" s="120"/>
      <c r="FZ595" s="120"/>
      <c r="GJ595" s="120"/>
      <c r="GT595" s="120"/>
      <c r="HD595" s="120"/>
      <c r="HN595" s="120"/>
      <c r="HX595" s="120"/>
    </row>
    <row xmlns:x14ac="http://schemas.microsoft.com/office/spreadsheetml/2009/9/ac" r="596" s="3" customFormat="true" x14ac:dyDescent="0.25">
      <c r="A596" s="386"/>
      <c r="B596" s="120"/>
      <c r="L596" s="120"/>
      <c r="V596" s="120"/>
      <c r="AF596" s="120"/>
      <c r="AP596" s="120"/>
      <c r="AZ596" s="120"/>
      <c r="BA596" s="120"/>
      <c r="BJ596" s="120"/>
      <c r="BT596" s="120"/>
      <c r="CD596" s="120"/>
      <c r="CN596" s="120"/>
      <c r="CX596" s="120"/>
      <c r="DH596" s="120"/>
      <c r="DR596" s="120"/>
      <c r="EB596" s="120"/>
      <c r="EL596" s="120"/>
      <c r="EV596" s="120"/>
      <c r="FF596" s="120"/>
      <c r="FP596" s="120"/>
      <c r="FZ596" s="120"/>
      <c r="GJ596" s="120"/>
      <c r="GT596" s="120"/>
      <c r="HD596" s="120"/>
      <c r="HN596" s="120"/>
      <c r="HX596" s="120"/>
    </row>
    <row xmlns:x14ac="http://schemas.microsoft.com/office/spreadsheetml/2009/9/ac" r="597" s="3" customFormat="true" x14ac:dyDescent="0.25">
      <c r="A597" s="386"/>
      <c r="B597" s="120"/>
      <c r="L597" s="120"/>
      <c r="V597" s="120"/>
      <c r="AF597" s="120"/>
      <c r="AP597" s="120"/>
      <c r="AZ597" s="120"/>
      <c r="BA597" s="120"/>
      <c r="BJ597" s="120"/>
      <c r="BT597" s="120"/>
      <c r="CD597" s="120"/>
      <c r="CN597" s="120"/>
      <c r="CX597" s="120"/>
      <c r="DH597" s="120"/>
      <c r="DR597" s="120"/>
      <c r="EB597" s="120"/>
      <c r="EL597" s="120"/>
      <c r="EV597" s="120"/>
      <c r="FF597" s="120"/>
      <c r="FP597" s="120"/>
      <c r="FZ597" s="120"/>
      <c r="GJ597" s="120"/>
      <c r="GT597" s="120"/>
      <c r="HD597" s="120"/>
      <c r="HN597" s="120"/>
      <c r="HX597" s="120"/>
    </row>
    <row xmlns:x14ac="http://schemas.microsoft.com/office/spreadsheetml/2009/9/ac" r="598" s="3" customFormat="true" x14ac:dyDescent="0.25">
      <c r="A598" s="386"/>
      <c r="B598" s="120"/>
      <c r="L598" s="120"/>
      <c r="V598" s="120"/>
      <c r="AF598" s="120"/>
      <c r="AP598" s="120"/>
      <c r="AZ598" s="120"/>
      <c r="BA598" s="120"/>
      <c r="BJ598" s="120"/>
      <c r="BT598" s="120"/>
      <c r="CD598" s="120"/>
      <c r="CN598" s="120"/>
      <c r="CX598" s="120"/>
      <c r="DH598" s="120"/>
      <c r="DR598" s="120"/>
      <c r="EB598" s="120"/>
      <c r="EL598" s="120"/>
      <c r="EV598" s="120"/>
      <c r="FF598" s="120"/>
      <c r="FP598" s="120"/>
      <c r="FZ598" s="120"/>
      <c r="GJ598" s="120"/>
      <c r="GT598" s="120"/>
      <c r="HD598" s="120"/>
      <c r="HN598" s="120"/>
      <c r="HX598" s="120"/>
    </row>
    <row xmlns:x14ac="http://schemas.microsoft.com/office/spreadsheetml/2009/9/ac" r="599" s="3" customFormat="true" x14ac:dyDescent="0.25">
      <c r="A599" s="386"/>
      <c r="B599" s="120"/>
      <c r="L599" s="120"/>
      <c r="V599" s="120"/>
      <c r="AF599" s="120"/>
      <c r="AP599" s="120"/>
      <c r="AZ599" s="120"/>
      <c r="BA599" s="120"/>
      <c r="BJ599" s="120"/>
      <c r="BT599" s="120"/>
      <c r="CD599" s="120"/>
      <c r="CN599" s="120"/>
      <c r="CX599" s="120"/>
      <c r="DH599" s="120"/>
      <c r="DR599" s="120"/>
      <c r="EB599" s="120"/>
      <c r="EL599" s="120"/>
      <c r="EV599" s="120"/>
      <c r="FF599" s="120"/>
      <c r="FP599" s="120"/>
      <c r="FZ599" s="120"/>
      <c r="GJ599" s="120"/>
      <c r="GT599" s="120"/>
      <c r="HD599" s="120"/>
      <c r="HN599" s="120"/>
      <c r="HX599" s="120"/>
    </row>
    <row xmlns:x14ac="http://schemas.microsoft.com/office/spreadsheetml/2009/9/ac" r="600" s="3" customFormat="true" x14ac:dyDescent="0.25">
      <c r="A600" s="386"/>
      <c r="B600" s="120"/>
      <c r="L600" s="120"/>
      <c r="V600" s="120"/>
      <c r="AF600" s="120"/>
      <c r="AP600" s="120"/>
      <c r="AZ600" s="120"/>
      <c r="BA600" s="120"/>
      <c r="BJ600" s="120"/>
      <c r="BT600" s="120"/>
      <c r="CD600" s="120"/>
      <c r="CN600" s="120"/>
      <c r="CX600" s="120"/>
      <c r="DH600" s="120"/>
      <c r="DR600" s="120"/>
      <c r="EB600" s="120"/>
      <c r="EL600" s="120"/>
      <c r="EV600" s="120"/>
      <c r="FF600" s="120"/>
      <c r="FP600" s="120"/>
      <c r="FZ600" s="120"/>
      <c r="GJ600" s="120"/>
      <c r="GT600" s="120"/>
      <c r="HD600" s="120"/>
      <c r="HN600" s="120"/>
      <c r="HX600" s="120"/>
    </row>
    <row xmlns:x14ac="http://schemas.microsoft.com/office/spreadsheetml/2009/9/ac" r="601" s="3" customFormat="true" x14ac:dyDescent="0.25">
      <c r="A601" s="386"/>
      <c r="B601" s="120"/>
      <c r="L601" s="120"/>
      <c r="V601" s="120"/>
      <c r="AF601" s="120"/>
      <c r="AP601" s="120"/>
      <c r="AZ601" s="120"/>
      <c r="BA601" s="120"/>
      <c r="BJ601" s="120"/>
      <c r="BT601" s="120"/>
      <c r="CD601" s="120"/>
      <c r="CN601" s="120"/>
      <c r="CX601" s="120"/>
      <c r="DH601" s="120"/>
      <c r="DR601" s="120"/>
      <c r="EB601" s="120"/>
      <c r="EL601" s="120"/>
      <c r="EV601" s="120"/>
      <c r="FF601" s="120"/>
      <c r="FP601" s="120"/>
      <c r="FZ601" s="120"/>
      <c r="GJ601" s="120"/>
      <c r="GT601" s="120"/>
      <c r="HD601" s="120"/>
      <c r="HN601" s="120"/>
      <c r="HX601" s="120"/>
    </row>
    <row xmlns:x14ac="http://schemas.microsoft.com/office/spreadsheetml/2009/9/ac" r="602" s="3" customFormat="true" x14ac:dyDescent="0.25">
      <c r="A602" s="386"/>
      <c r="B602" s="120"/>
      <c r="L602" s="120"/>
      <c r="V602" s="120"/>
      <c r="AF602" s="120"/>
      <c r="AP602" s="120"/>
      <c r="AZ602" s="120"/>
      <c r="BA602" s="120"/>
      <c r="BJ602" s="120"/>
      <c r="BT602" s="120"/>
      <c r="CD602" s="120"/>
      <c r="CN602" s="120"/>
      <c r="CX602" s="120"/>
      <c r="DH602" s="120"/>
      <c r="DR602" s="120"/>
      <c r="EB602" s="120"/>
      <c r="EL602" s="120"/>
      <c r="EV602" s="120"/>
      <c r="FF602" s="120"/>
      <c r="FP602" s="120"/>
      <c r="FZ602" s="120"/>
      <c r="GJ602" s="120"/>
      <c r="GT602" s="120"/>
      <c r="HD602" s="120"/>
      <c r="HN602" s="120"/>
      <c r="HX602" s="120"/>
    </row>
    <row xmlns:x14ac="http://schemas.microsoft.com/office/spreadsheetml/2009/9/ac" r="603" s="3" customFormat="true" x14ac:dyDescent="0.25">
      <c r="A603" s="386"/>
      <c r="B603" s="120"/>
      <c r="L603" s="120"/>
      <c r="V603" s="120"/>
      <c r="AF603" s="120"/>
      <c r="AP603" s="120"/>
      <c r="AZ603" s="120"/>
      <c r="BA603" s="120"/>
      <c r="BJ603" s="120"/>
      <c r="BT603" s="120"/>
      <c r="CD603" s="120"/>
      <c r="CN603" s="120"/>
      <c r="CX603" s="120"/>
      <c r="DH603" s="120"/>
      <c r="DR603" s="120"/>
      <c r="EB603" s="120"/>
      <c r="EL603" s="120"/>
      <c r="EV603" s="120"/>
      <c r="FF603" s="120"/>
      <c r="FP603" s="120"/>
      <c r="FZ603" s="120"/>
      <c r="GJ603" s="120"/>
      <c r="GT603" s="120"/>
      <c r="HD603" s="120"/>
      <c r="HN603" s="120"/>
      <c r="HX603" s="120"/>
    </row>
    <row xmlns:x14ac="http://schemas.microsoft.com/office/spreadsheetml/2009/9/ac" r="604" s="3" customFormat="true" x14ac:dyDescent="0.25">
      <c r="A604" s="386"/>
      <c r="B604" s="120"/>
      <c r="L604" s="120"/>
      <c r="V604" s="120"/>
      <c r="AF604" s="120"/>
      <c r="AP604" s="120"/>
      <c r="AZ604" s="120"/>
      <c r="BA604" s="120"/>
      <c r="BJ604" s="120"/>
      <c r="BT604" s="120"/>
      <c r="CD604" s="120"/>
      <c r="CN604" s="120"/>
      <c r="CX604" s="120"/>
      <c r="DH604" s="120"/>
      <c r="DR604" s="120"/>
      <c r="EB604" s="120"/>
      <c r="EL604" s="120"/>
      <c r="EV604" s="120"/>
      <c r="FF604" s="120"/>
      <c r="FP604" s="120"/>
      <c r="FZ604" s="120"/>
      <c r="GJ604" s="120"/>
      <c r="GT604" s="120"/>
      <c r="HD604" s="120"/>
      <c r="HN604" s="120"/>
      <c r="HX604" s="120"/>
    </row>
    <row xmlns:x14ac="http://schemas.microsoft.com/office/spreadsheetml/2009/9/ac" r="605" s="3" customFormat="true" x14ac:dyDescent="0.25">
      <c r="A605" s="386"/>
      <c r="B605" s="120"/>
      <c r="L605" s="120"/>
      <c r="V605" s="120"/>
      <c r="AF605" s="120"/>
      <c r="AP605" s="120"/>
      <c r="AZ605" s="120"/>
      <c r="BA605" s="120"/>
      <c r="BJ605" s="120"/>
      <c r="BT605" s="120"/>
      <c r="CD605" s="120"/>
      <c r="CN605" s="120"/>
      <c r="CX605" s="120"/>
      <c r="DH605" s="120"/>
      <c r="DR605" s="120"/>
      <c r="EB605" s="120"/>
      <c r="EL605" s="120"/>
      <c r="EV605" s="120"/>
      <c r="FF605" s="120"/>
      <c r="FP605" s="120"/>
      <c r="FZ605" s="120"/>
      <c r="GJ605" s="120"/>
      <c r="GT605" s="120"/>
      <c r="HD605" s="120"/>
      <c r="HN605" s="120"/>
      <c r="HX605" s="120"/>
    </row>
    <row xmlns:x14ac="http://schemas.microsoft.com/office/spreadsheetml/2009/9/ac" r="606" s="3" customFormat="true" x14ac:dyDescent="0.25">
      <c r="A606" s="386"/>
      <c r="B606" s="120"/>
      <c r="L606" s="120"/>
      <c r="V606" s="120"/>
      <c r="AF606" s="120"/>
      <c r="AP606" s="120"/>
      <c r="AZ606" s="120"/>
      <c r="BA606" s="120"/>
      <c r="BJ606" s="120"/>
      <c r="BT606" s="120"/>
      <c r="CD606" s="120"/>
      <c r="CN606" s="120"/>
      <c r="CX606" s="120"/>
      <c r="DH606" s="120"/>
      <c r="DR606" s="120"/>
      <c r="EB606" s="120"/>
      <c r="EL606" s="120"/>
      <c r="EV606" s="120"/>
      <c r="FF606" s="120"/>
      <c r="FP606" s="120"/>
      <c r="FZ606" s="120"/>
      <c r="GJ606" s="120"/>
      <c r="GT606" s="120"/>
      <c r="HD606" s="120"/>
      <c r="HN606" s="120"/>
      <c r="HX606" s="120"/>
    </row>
    <row xmlns:x14ac="http://schemas.microsoft.com/office/spreadsheetml/2009/9/ac" r="607" s="3" customFormat="true" x14ac:dyDescent="0.25">
      <c r="A607" s="386"/>
      <c r="B607" s="120"/>
      <c r="L607" s="120"/>
      <c r="V607" s="120"/>
      <c r="AF607" s="120"/>
      <c r="AP607" s="120"/>
      <c r="AZ607" s="120"/>
      <c r="BA607" s="120"/>
      <c r="BJ607" s="120"/>
      <c r="BT607" s="120"/>
      <c r="CD607" s="120"/>
      <c r="CN607" s="120"/>
      <c r="CX607" s="120"/>
      <c r="DH607" s="120"/>
      <c r="DR607" s="120"/>
      <c r="EB607" s="120"/>
      <c r="EL607" s="120"/>
      <c r="EV607" s="120"/>
      <c r="FF607" s="120"/>
      <c r="FP607" s="120"/>
      <c r="FZ607" s="120"/>
      <c r="GJ607" s="120"/>
      <c r="GT607" s="120"/>
      <c r="HD607" s="120"/>
      <c r="HN607" s="120"/>
      <c r="HX607" s="120"/>
    </row>
    <row xmlns:x14ac="http://schemas.microsoft.com/office/spreadsheetml/2009/9/ac" r="608" s="3" customFormat="true" x14ac:dyDescent="0.25">
      <c r="A608" s="386"/>
      <c r="B608" s="120"/>
      <c r="L608" s="120"/>
      <c r="V608" s="120"/>
      <c r="AF608" s="120"/>
      <c r="AP608" s="120"/>
      <c r="AZ608" s="120"/>
      <c r="BA608" s="120"/>
      <c r="BJ608" s="120"/>
      <c r="BT608" s="120"/>
      <c r="CD608" s="120"/>
      <c r="CN608" s="120"/>
      <c r="CX608" s="120"/>
      <c r="DH608" s="120"/>
      <c r="DR608" s="120"/>
      <c r="EB608" s="120"/>
      <c r="EL608" s="120"/>
      <c r="EV608" s="120"/>
      <c r="FF608" s="120"/>
      <c r="FP608" s="120"/>
      <c r="FZ608" s="120"/>
      <c r="GJ608" s="120"/>
      <c r="GT608" s="120"/>
      <c r="HD608" s="120"/>
      <c r="HN608" s="120"/>
      <c r="HX608" s="120"/>
    </row>
    <row xmlns:x14ac="http://schemas.microsoft.com/office/spreadsheetml/2009/9/ac" r="609" s="3" customFormat="true" x14ac:dyDescent="0.25">
      <c r="A609" s="386"/>
      <c r="B609" s="120"/>
      <c r="L609" s="120"/>
      <c r="V609" s="120"/>
      <c r="AF609" s="120"/>
      <c r="AP609" s="120"/>
      <c r="AZ609" s="120"/>
      <c r="BA609" s="120"/>
      <c r="BJ609" s="120"/>
      <c r="BT609" s="120"/>
      <c r="CD609" s="120"/>
      <c r="CN609" s="120"/>
      <c r="CX609" s="120"/>
      <c r="DH609" s="120"/>
      <c r="DR609" s="120"/>
      <c r="EB609" s="120"/>
      <c r="EL609" s="120"/>
      <c r="EV609" s="120"/>
      <c r="FF609" s="120"/>
      <c r="FP609" s="120"/>
      <c r="FZ609" s="120"/>
      <c r="GJ609" s="120"/>
      <c r="GT609" s="120"/>
      <c r="HD609" s="120"/>
      <c r="HN609" s="120"/>
      <c r="HX609" s="120"/>
    </row>
    <row xmlns:x14ac="http://schemas.microsoft.com/office/spreadsheetml/2009/9/ac" r="610" s="3" customFormat="true" x14ac:dyDescent="0.25">
      <c r="A610" s="386"/>
      <c r="B610" s="120"/>
      <c r="L610" s="120"/>
      <c r="V610" s="120"/>
      <c r="AF610" s="120"/>
      <c r="AP610" s="120"/>
      <c r="AZ610" s="120"/>
      <c r="BA610" s="120"/>
      <c r="BJ610" s="120"/>
      <c r="BT610" s="120"/>
      <c r="CD610" s="120"/>
      <c r="CN610" s="120"/>
      <c r="CX610" s="120"/>
      <c r="DH610" s="120"/>
      <c r="DR610" s="120"/>
      <c r="EB610" s="120"/>
      <c r="EL610" s="120"/>
      <c r="EV610" s="120"/>
      <c r="FF610" s="120"/>
      <c r="FP610" s="120"/>
      <c r="FZ610" s="120"/>
      <c r="GJ610" s="120"/>
      <c r="GT610" s="120"/>
      <c r="HD610" s="120"/>
      <c r="HN610" s="120"/>
      <c r="HX610" s="120"/>
    </row>
    <row xmlns:x14ac="http://schemas.microsoft.com/office/spreadsheetml/2009/9/ac" r="611" s="3" customFormat="true" x14ac:dyDescent="0.25">
      <c r="A611" s="386"/>
      <c r="B611" s="120"/>
      <c r="L611" s="120"/>
      <c r="V611" s="120"/>
      <c r="AF611" s="120"/>
      <c r="AP611" s="120"/>
      <c r="AZ611" s="120"/>
      <c r="BA611" s="120"/>
      <c r="BJ611" s="120"/>
      <c r="BT611" s="120"/>
      <c r="CD611" s="120"/>
      <c r="CN611" s="120"/>
      <c r="CX611" s="120"/>
      <c r="DH611" s="120"/>
      <c r="DR611" s="120"/>
      <c r="EB611" s="120"/>
      <c r="EL611" s="120"/>
      <c r="EV611" s="120"/>
      <c r="FF611" s="120"/>
      <c r="FP611" s="120"/>
      <c r="FZ611" s="120"/>
      <c r="GJ611" s="120"/>
      <c r="GT611" s="120"/>
      <c r="HD611" s="120"/>
      <c r="HN611" s="120"/>
      <c r="HX611" s="120"/>
    </row>
    <row xmlns:x14ac="http://schemas.microsoft.com/office/spreadsheetml/2009/9/ac" r="612" s="3" customFormat="true" x14ac:dyDescent="0.25">
      <c r="A612" s="386"/>
      <c r="B612" s="120"/>
      <c r="L612" s="120"/>
      <c r="V612" s="120"/>
      <c r="AF612" s="120"/>
      <c r="AP612" s="120"/>
      <c r="AZ612" s="120"/>
      <c r="BA612" s="120"/>
      <c r="BJ612" s="120"/>
      <c r="BT612" s="120"/>
      <c r="CD612" s="120"/>
      <c r="CN612" s="120"/>
      <c r="CX612" s="120"/>
      <c r="DH612" s="120"/>
      <c r="DR612" s="120"/>
      <c r="EB612" s="120"/>
      <c r="EL612" s="120"/>
      <c r="EV612" s="120"/>
      <c r="FF612" s="120"/>
      <c r="FP612" s="120"/>
      <c r="FZ612" s="120"/>
      <c r="GJ612" s="120"/>
      <c r="GT612" s="120"/>
      <c r="HD612" s="120"/>
      <c r="HN612" s="120"/>
      <c r="HX612" s="120"/>
    </row>
    <row xmlns:x14ac="http://schemas.microsoft.com/office/spreadsheetml/2009/9/ac" r="613" s="3" customFormat="true" x14ac:dyDescent="0.25">
      <c r="A613" s="386"/>
      <c r="B613" s="120"/>
      <c r="L613" s="120"/>
      <c r="V613" s="120"/>
      <c r="AF613" s="120"/>
      <c r="AP613" s="120"/>
      <c r="AZ613" s="120"/>
      <c r="BA613" s="120"/>
      <c r="BJ613" s="120"/>
      <c r="BT613" s="120"/>
      <c r="CD613" s="120"/>
      <c r="CN613" s="120"/>
      <c r="CX613" s="120"/>
      <c r="DH613" s="120"/>
      <c r="DR613" s="120"/>
      <c r="EB613" s="120"/>
      <c r="EL613" s="120"/>
      <c r="EV613" s="120"/>
      <c r="FF613" s="120"/>
      <c r="FP613" s="120"/>
      <c r="FZ613" s="120"/>
      <c r="GJ613" s="120"/>
      <c r="GT613" s="120"/>
      <c r="HD613" s="120"/>
      <c r="HN613" s="120"/>
      <c r="HX613" s="120"/>
    </row>
    <row xmlns:x14ac="http://schemas.microsoft.com/office/spreadsheetml/2009/9/ac" r="614" s="3" customFormat="true" x14ac:dyDescent="0.25">
      <c r="A614" s="386"/>
      <c r="B614" s="120"/>
      <c r="L614" s="120"/>
      <c r="V614" s="120"/>
      <c r="AF614" s="120"/>
      <c r="AP614" s="120"/>
      <c r="AZ614" s="120"/>
      <c r="BA614" s="120"/>
      <c r="BJ614" s="120"/>
      <c r="BT614" s="120"/>
      <c r="CD614" s="120"/>
      <c r="CN614" s="120"/>
      <c r="CX614" s="120"/>
      <c r="DH614" s="120"/>
      <c r="DR614" s="120"/>
      <c r="EB614" s="120"/>
      <c r="EL614" s="120"/>
      <c r="EV614" s="120"/>
      <c r="FF614" s="120"/>
      <c r="FP614" s="120"/>
      <c r="FZ614" s="120"/>
      <c r="GJ614" s="120"/>
      <c r="GT614" s="120"/>
      <c r="HD614" s="120"/>
      <c r="HN614" s="120"/>
      <c r="HX614" s="120"/>
    </row>
    <row xmlns:x14ac="http://schemas.microsoft.com/office/spreadsheetml/2009/9/ac" r="615" s="3" customFormat="true" x14ac:dyDescent="0.25">
      <c r="A615" s="386"/>
      <c r="B615" s="120"/>
      <c r="L615" s="120"/>
      <c r="V615" s="120"/>
      <c r="AF615" s="120"/>
      <c r="AP615" s="120"/>
      <c r="AZ615" s="120"/>
      <c r="BA615" s="120"/>
      <c r="BJ615" s="120"/>
      <c r="BT615" s="120"/>
      <c r="CD615" s="120"/>
      <c r="CN615" s="120"/>
      <c r="CX615" s="120"/>
      <c r="DH615" s="120"/>
      <c r="DR615" s="120"/>
      <c r="EB615" s="120"/>
      <c r="EL615" s="120"/>
      <c r="EV615" s="120"/>
      <c r="FF615" s="120"/>
      <c r="FP615" s="120"/>
      <c r="FZ615" s="120"/>
      <c r="GJ615" s="120"/>
      <c r="GT615" s="120"/>
      <c r="HD615" s="120"/>
      <c r="HN615" s="120"/>
      <c r="HX615" s="120"/>
    </row>
    <row xmlns:x14ac="http://schemas.microsoft.com/office/spreadsheetml/2009/9/ac" r="616" s="3" customFormat="true" x14ac:dyDescent="0.25">
      <c r="A616" s="386"/>
      <c r="B616" s="120"/>
      <c r="L616" s="120"/>
      <c r="V616" s="120"/>
      <c r="AF616" s="120"/>
      <c r="AP616" s="120"/>
      <c r="AZ616" s="120"/>
      <c r="BA616" s="120"/>
      <c r="BJ616" s="120"/>
      <c r="BT616" s="120"/>
      <c r="CD616" s="120"/>
      <c r="CN616" s="120"/>
      <c r="CX616" s="120"/>
      <c r="DH616" s="120"/>
      <c r="DR616" s="120"/>
      <c r="EB616" s="120"/>
      <c r="EL616" s="120"/>
      <c r="EV616" s="120"/>
      <c r="FF616" s="120"/>
      <c r="FP616" s="120"/>
      <c r="FZ616" s="120"/>
      <c r="GJ616" s="120"/>
      <c r="GT616" s="120"/>
      <c r="HD616" s="120"/>
      <c r="HN616" s="120"/>
      <c r="HX616" s="120"/>
    </row>
    <row xmlns:x14ac="http://schemas.microsoft.com/office/spreadsheetml/2009/9/ac" r="617" s="3" customFormat="true" x14ac:dyDescent="0.25">
      <c r="A617" s="386"/>
      <c r="B617" s="120"/>
      <c r="L617" s="120"/>
      <c r="V617" s="120"/>
      <c r="AF617" s="120"/>
      <c r="AP617" s="120"/>
      <c r="AZ617" s="120"/>
      <c r="BA617" s="120"/>
      <c r="BJ617" s="120"/>
      <c r="BT617" s="120"/>
      <c r="CD617" s="120"/>
      <c r="CN617" s="120"/>
      <c r="CX617" s="120"/>
      <c r="DH617" s="120"/>
      <c r="DR617" s="120"/>
      <c r="EB617" s="120"/>
      <c r="EL617" s="120"/>
      <c r="EV617" s="120"/>
      <c r="FF617" s="120"/>
      <c r="FP617" s="120"/>
      <c r="FZ617" s="120"/>
      <c r="GJ617" s="120"/>
      <c r="GT617" s="120"/>
      <c r="HD617" s="120"/>
      <c r="HN617" s="120"/>
      <c r="HX617" s="120"/>
    </row>
    <row xmlns:x14ac="http://schemas.microsoft.com/office/spreadsheetml/2009/9/ac" r="618" s="3" customFormat="true" x14ac:dyDescent="0.25">
      <c r="A618" s="386"/>
      <c r="B618" s="120"/>
      <c r="L618" s="120"/>
      <c r="V618" s="120"/>
      <c r="AF618" s="120"/>
      <c r="AP618" s="120"/>
      <c r="AZ618" s="120"/>
      <c r="BA618" s="120"/>
      <c r="BJ618" s="120"/>
      <c r="BT618" s="120"/>
      <c r="CD618" s="120"/>
      <c r="CN618" s="120"/>
      <c r="CX618" s="120"/>
      <c r="DH618" s="120"/>
      <c r="DR618" s="120"/>
      <c r="EB618" s="120"/>
      <c r="EL618" s="120"/>
      <c r="EV618" s="120"/>
      <c r="FF618" s="120"/>
      <c r="FP618" s="120"/>
      <c r="FZ618" s="120"/>
      <c r="GJ618" s="120"/>
      <c r="GT618" s="120"/>
      <c r="HD618" s="120"/>
      <c r="HN618" s="120"/>
      <c r="HX618" s="120"/>
    </row>
    <row xmlns:x14ac="http://schemas.microsoft.com/office/spreadsheetml/2009/9/ac" r="619" s="3" customFormat="true" x14ac:dyDescent="0.25">
      <c r="A619" s="386"/>
      <c r="B619" s="120"/>
      <c r="L619" s="120"/>
      <c r="V619" s="120"/>
      <c r="AF619" s="120"/>
      <c r="AP619" s="120"/>
      <c r="AZ619" s="120"/>
      <c r="BA619" s="120"/>
      <c r="BJ619" s="120"/>
      <c r="BT619" s="120"/>
      <c r="CD619" s="120"/>
      <c r="CN619" s="120"/>
      <c r="CX619" s="120"/>
      <c r="DH619" s="120"/>
      <c r="DR619" s="120"/>
      <c r="EB619" s="120"/>
      <c r="EL619" s="120"/>
      <c r="EV619" s="120"/>
      <c r="FF619" s="120"/>
      <c r="FP619" s="120"/>
      <c r="FZ619" s="120"/>
      <c r="GJ619" s="120"/>
      <c r="GT619" s="120"/>
      <c r="HD619" s="120"/>
      <c r="HN619" s="120"/>
      <c r="HX619" s="120"/>
    </row>
    <row xmlns:x14ac="http://schemas.microsoft.com/office/spreadsheetml/2009/9/ac" r="620" s="3" customFormat="true" x14ac:dyDescent="0.25">
      <c r="A620" s="386"/>
      <c r="B620" s="120"/>
      <c r="L620" s="120"/>
      <c r="V620" s="120"/>
      <c r="AF620" s="120"/>
      <c r="AP620" s="120"/>
      <c r="AZ620" s="120"/>
      <c r="BA620" s="120"/>
      <c r="BJ620" s="120"/>
      <c r="BT620" s="120"/>
      <c r="CD620" s="120"/>
      <c r="CN620" s="120"/>
      <c r="CX620" s="120"/>
      <c r="DH620" s="120"/>
      <c r="DR620" s="120"/>
      <c r="EB620" s="120"/>
      <c r="EL620" s="120"/>
      <c r="EV620" s="120"/>
      <c r="FF620" s="120"/>
      <c r="FP620" s="120"/>
      <c r="FZ620" s="120"/>
      <c r="GJ620" s="120"/>
      <c r="GT620" s="120"/>
      <c r="HD620" s="120"/>
      <c r="HN620" s="120"/>
      <c r="HX620" s="120"/>
    </row>
    <row xmlns:x14ac="http://schemas.microsoft.com/office/spreadsheetml/2009/9/ac" r="621" s="3" customFormat="true" x14ac:dyDescent="0.25">
      <c r="A621" s="386"/>
      <c r="B621" s="120"/>
      <c r="L621" s="120"/>
      <c r="V621" s="120"/>
      <c r="AF621" s="120"/>
      <c r="AP621" s="120"/>
      <c r="AZ621" s="120"/>
      <c r="BA621" s="120"/>
      <c r="BJ621" s="120"/>
      <c r="BT621" s="120"/>
      <c r="CD621" s="120"/>
      <c r="CN621" s="120"/>
      <c r="CX621" s="120"/>
      <c r="DH621" s="120"/>
      <c r="DR621" s="120"/>
      <c r="EB621" s="120"/>
      <c r="EL621" s="120"/>
      <c r="EV621" s="120"/>
      <c r="FF621" s="120"/>
      <c r="FP621" s="120"/>
      <c r="FZ621" s="120"/>
      <c r="GJ621" s="120"/>
      <c r="GT621" s="120"/>
      <c r="HD621" s="120"/>
      <c r="HN621" s="120"/>
      <c r="HX621" s="120"/>
    </row>
    <row xmlns:x14ac="http://schemas.microsoft.com/office/spreadsheetml/2009/9/ac" r="622" s="3" customFormat="true" x14ac:dyDescent="0.25">
      <c r="A622" s="386"/>
      <c r="B622" s="120"/>
      <c r="L622" s="120"/>
      <c r="V622" s="120"/>
      <c r="AF622" s="120"/>
      <c r="AP622" s="120"/>
      <c r="AZ622" s="120"/>
      <c r="BA622" s="120"/>
      <c r="BJ622" s="120"/>
      <c r="BT622" s="120"/>
      <c r="CD622" s="120"/>
      <c r="CN622" s="120"/>
      <c r="CX622" s="120"/>
      <c r="DH622" s="120"/>
      <c r="DR622" s="120"/>
      <c r="EB622" s="120"/>
      <c r="EL622" s="120"/>
      <c r="EV622" s="120"/>
      <c r="FF622" s="120"/>
      <c r="FP622" s="120"/>
      <c r="FZ622" s="120"/>
      <c r="GJ622" s="120"/>
      <c r="GT622" s="120"/>
      <c r="HD622" s="120"/>
      <c r="HN622" s="120"/>
      <c r="HX622" s="120"/>
    </row>
    <row xmlns:x14ac="http://schemas.microsoft.com/office/spreadsheetml/2009/9/ac" r="623" s="3" customFormat="true" x14ac:dyDescent="0.25">
      <c r="A623" s="386"/>
      <c r="B623" s="120"/>
      <c r="L623" s="120"/>
      <c r="V623" s="120"/>
      <c r="AF623" s="120"/>
      <c r="AP623" s="120"/>
      <c r="AZ623" s="120"/>
      <c r="BA623" s="120"/>
      <c r="BJ623" s="120"/>
      <c r="BT623" s="120"/>
      <c r="CD623" s="120"/>
      <c r="CN623" s="120"/>
      <c r="CX623" s="120"/>
      <c r="DH623" s="120"/>
      <c r="DR623" s="120"/>
      <c r="EB623" s="120"/>
      <c r="EL623" s="120"/>
      <c r="EV623" s="120"/>
      <c r="FF623" s="120"/>
      <c r="FP623" s="120"/>
      <c r="FZ623" s="120"/>
      <c r="GJ623" s="120"/>
      <c r="GT623" s="120"/>
      <c r="HD623" s="120"/>
      <c r="HN623" s="120"/>
      <c r="HX623" s="120"/>
    </row>
    <row xmlns:x14ac="http://schemas.microsoft.com/office/spreadsheetml/2009/9/ac" r="624" s="3" customFormat="true" x14ac:dyDescent="0.25">
      <c r="A624" s="386"/>
      <c r="B624" s="120"/>
      <c r="L624" s="120"/>
      <c r="V624" s="120"/>
      <c r="AF624" s="120"/>
      <c r="AP624" s="120"/>
      <c r="AZ624" s="120"/>
      <c r="BA624" s="120"/>
      <c r="BJ624" s="120"/>
      <c r="BT624" s="120"/>
      <c r="CD624" s="120"/>
      <c r="CN624" s="120"/>
      <c r="CX624" s="120"/>
      <c r="DH624" s="120"/>
      <c r="DR624" s="120"/>
      <c r="EB624" s="120"/>
      <c r="EL624" s="120"/>
      <c r="EV624" s="120"/>
      <c r="FF624" s="120"/>
      <c r="FP624" s="120"/>
      <c r="FZ624" s="120"/>
      <c r="GJ624" s="120"/>
      <c r="GT624" s="120"/>
      <c r="HD624" s="120"/>
      <c r="HN624" s="120"/>
      <c r="HX624" s="120"/>
    </row>
    <row xmlns:x14ac="http://schemas.microsoft.com/office/spreadsheetml/2009/9/ac" r="625" s="3" customFormat="true" x14ac:dyDescent="0.25">
      <c r="A625" s="386"/>
      <c r="B625" s="120"/>
      <c r="L625" s="120"/>
      <c r="V625" s="120"/>
      <c r="AF625" s="120"/>
      <c r="AP625" s="120"/>
      <c r="AZ625" s="120"/>
      <c r="BA625" s="120"/>
      <c r="BJ625" s="120"/>
      <c r="BT625" s="120"/>
      <c r="CD625" s="120"/>
      <c r="CN625" s="120"/>
      <c r="CX625" s="120"/>
      <c r="DH625" s="120"/>
      <c r="DR625" s="120"/>
      <c r="EB625" s="120"/>
      <c r="EL625" s="120"/>
      <c r="EV625" s="120"/>
      <c r="FF625" s="120"/>
      <c r="FP625" s="120"/>
      <c r="FZ625" s="120"/>
      <c r="GJ625" s="120"/>
      <c r="GT625" s="120"/>
      <c r="HD625" s="120"/>
      <c r="HN625" s="120"/>
      <c r="HX625" s="120"/>
    </row>
    <row xmlns:x14ac="http://schemas.microsoft.com/office/spreadsheetml/2009/9/ac" r="626" s="3" customFormat="true" x14ac:dyDescent="0.25">
      <c r="A626" s="386"/>
      <c r="B626" s="120"/>
      <c r="L626" s="120"/>
      <c r="V626" s="120"/>
      <c r="AF626" s="120"/>
      <c r="AP626" s="120"/>
      <c r="AZ626" s="120"/>
      <c r="BA626" s="120"/>
      <c r="BJ626" s="120"/>
      <c r="BT626" s="120"/>
      <c r="CD626" s="120"/>
      <c r="CN626" s="120"/>
      <c r="CX626" s="120"/>
      <c r="DH626" s="120"/>
      <c r="DR626" s="120"/>
      <c r="EB626" s="120"/>
      <c r="EL626" s="120"/>
      <c r="EV626" s="120"/>
      <c r="FF626" s="120"/>
      <c r="FP626" s="120"/>
      <c r="FZ626" s="120"/>
      <c r="GJ626" s="120"/>
      <c r="GT626" s="120"/>
      <c r="HD626" s="120"/>
      <c r="HN626" s="120"/>
      <c r="HX626" s="120"/>
    </row>
    <row xmlns:x14ac="http://schemas.microsoft.com/office/spreadsheetml/2009/9/ac" r="627" s="3" customFormat="true" x14ac:dyDescent="0.25">
      <c r="A627" s="386"/>
      <c r="B627" s="120"/>
      <c r="L627" s="120"/>
      <c r="V627" s="120"/>
      <c r="AF627" s="120"/>
      <c r="AP627" s="120"/>
      <c r="AZ627" s="120"/>
      <c r="BA627" s="120"/>
      <c r="BJ627" s="120"/>
      <c r="BT627" s="120"/>
      <c r="CD627" s="120"/>
      <c r="CN627" s="120"/>
      <c r="CX627" s="120"/>
      <c r="DH627" s="120"/>
      <c r="DR627" s="120"/>
      <c r="EB627" s="120"/>
      <c r="EL627" s="120"/>
      <c r="EV627" s="120"/>
      <c r="FF627" s="120"/>
      <c r="FP627" s="120"/>
      <c r="FZ627" s="120"/>
      <c r="GJ627" s="120"/>
      <c r="GT627" s="120"/>
      <c r="HD627" s="120"/>
      <c r="HN627" s="120"/>
      <c r="HX627" s="120"/>
    </row>
    <row xmlns:x14ac="http://schemas.microsoft.com/office/spreadsheetml/2009/9/ac" r="628" s="3" customFormat="true" x14ac:dyDescent="0.25">
      <c r="A628" s="386"/>
      <c r="B628" s="120"/>
      <c r="L628" s="120"/>
      <c r="V628" s="120"/>
      <c r="AF628" s="120"/>
      <c r="AP628" s="120"/>
      <c r="AZ628" s="120"/>
      <c r="BA628" s="120"/>
      <c r="BJ628" s="120"/>
      <c r="BT628" s="120"/>
      <c r="CD628" s="120"/>
      <c r="CN628" s="120"/>
      <c r="CX628" s="120"/>
      <c r="DH628" s="120"/>
      <c r="DR628" s="120"/>
      <c r="EB628" s="120"/>
      <c r="EL628" s="120"/>
      <c r="EV628" s="120"/>
      <c r="FF628" s="120"/>
      <c r="FP628" s="120"/>
      <c r="FZ628" s="120"/>
      <c r="GJ628" s="120"/>
      <c r="GT628" s="120"/>
      <c r="HD628" s="120"/>
      <c r="HN628" s="120"/>
      <c r="HX628" s="120"/>
    </row>
    <row xmlns:x14ac="http://schemas.microsoft.com/office/spreadsheetml/2009/9/ac" r="629" s="3" customFormat="true" x14ac:dyDescent="0.25">
      <c r="A629" s="386"/>
      <c r="B629" s="120"/>
      <c r="L629" s="120"/>
      <c r="V629" s="120"/>
      <c r="AF629" s="120"/>
      <c r="AP629" s="120"/>
      <c r="AZ629" s="120"/>
      <c r="BA629" s="120"/>
      <c r="BJ629" s="120"/>
      <c r="BT629" s="120"/>
      <c r="CD629" s="120"/>
      <c r="CN629" s="120"/>
      <c r="CX629" s="120"/>
      <c r="DH629" s="120"/>
      <c r="DR629" s="120"/>
      <c r="EB629" s="120"/>
      <c r="EL629" s="120"/>
      <c r="EV629" s="120"/>
      <c r="FF629" s="120"/>
      <c r="FP629" s="120"/>
      <c r="FZ629" s="120"/>
      <c r="GJ629" s="120"/>
      <c r="GT629" s="120"/>
      <c r="HD629" s="120"/>
      <c r="HN629" s="120"/>
      <c r="HX629" s="120"/>
    </row>
    <row xmlns:x14ac="http://schemas.microsoft.com/office/spreadsheetml/2009/9/ac" r="630" s="3" customFormat="true" x14ac:dyDescent="0.25">
      <c r="A630" s="386"/>
      <c r="B630" s="120"/>
      <c r="L630" s="120"/>
      <c r="V630" s="120"/>
      <c r="AF630" s="120"/>
      <c r="AP630" s="120"/>
      <c r="AZ630" s="120"/>
      <c r="BA630" s="120"/>
      <c r="BJ630" s="120"/>
      <c r="BT630" s="120"/>
      <c r="CD630" s="120"/>
      <c r="CN630" s="120"/>
      <c r="CX630" s="120"/>
      <c r="DH630" s="120"/>
      <c r="DR630" s="120"/>
      <c r="EB630" s="120"/>
      <c r="EL630" s="120"/>
      <c r="EV630" s="120"/>
      <c r="FF630" s="120"/>
      <c r="FP630" s="120"/>
      <c r="FZ630" s="120"/>
      <c r="GJ630" s="120"/>
      <c r="GT630" s="120"/>
      <c r="HD630" s="120"/>
      <c r="HN630" s="120"/>
      <c r="HX630" s="120"/>
    </row>
    <row xmlns:x14ac="http://schemas.microsoft.com/office/spreadsheetml/2009/9/ac" r="631" s="3" customFormat="true" x14ac:dyDescent="0.25">
      <c r="A631" s="386"/>
      <c r="B631" s="120"/>
      <c r="L631" s="120"/>
      <c r="V631" s="120"/>
      <c r="AF631" s="120"/>
      <c r="AP631" s="120"/>
      <c r="AZ631" s="120"/>
      <c r="BA631" s="120"/>
      <c r="BJ631" s="120"/>
      <c r="BT631" s="120"/>
      <c r="CD631" s="120"/>
      <c r="CN631" s="120"/>
      <c r="CX631" s="120"/>
      <c r="DH631" s="120"/>
      <c r="DR631" s="120"/>
      <c r="EB631" s="120"/>
      <c r="EL631" s="120"/>
      <c r="EV631" s="120"/>
      <c r="FF631" s="120"/>
      <c r="FP631" s="120"/>
      <c r="FZ631" s="120"/>
      <c r="GJ631" s="120"/>
      <c r="GT631" s="120"/>
      <c r="HD631" s="120"/>
      <c r="HN631" s="120"/>
      <c r="HX631" s="120"/>
    </row>
    <row xmlns:x14ac="http://schemas.microsoft.com/office/spreadsheetml/2009/9/ac" r="632" s="3" customFormat="true" x14ac:dyDescent="0.25">
      <c r="A632" s="386"/>
      <c r="B632" s="120"/>
      <c r="L632" s="120"/>
      <c r="V632" s="120"/>
      <c r="AF632" s="120"/>
      <c r="AP632" s="120"/>
      <c r="AZ632" s="120"/>
      <c r="BA632" s="120"/>
      <c r="BJ632" s="120"/>
      <c r="BT632" s="120"/>
      <c r="CD632" s="120"/>
      <c r="CN632" s="120"/>
      <c r="CX632" s="120"/>
      <c r="DH632" s="120"/>
      <c r="DR632" s="120"/>
      <c r="EB632" s="120"/>
      <c r="EL632" s="120"/>
      <c r="EV632" s="120"/>
      <c r="FF632" s="120"/>
      <c r="FP632" s="120"/>
      <c r="FZ632" s="120"/>
      <c r="GJ632" s="120"/>
      <c r="GT632" s="120"/>
      <c r="HD632" s="120"/>
      <c r="HN632" s="120"/>
      <c r="HX632" s="120"/>
    </row>
    <row xmlns:x14ac="http://schemas.microsoft.com/office/spreadsheetml/2009/9/ac" r="633" s="3" customFormat="true" x14ac:dyDescent="0.25">
      <c r="A633" s="386"/>
      <c r="B633" s="120"/>
      <c r="L633" s="120"/>
      <c r="V633" s="120"/>
      <c r="AF633" s="120"/>
      <c r="AP633" s="120"/>
      <c r="AZ633" s="120"/>
      <c r="BA633" s="120"/>
      <c r="BJ633" s="120"/>
      <c r="BT633" s="120"/>
      <c r="CD633" s="120"/>
      <c r="CN633" s="120"/>
      <c r="CX633" s="120"/>
      <c r="DH633" s="120"/>
      <c r="DR633" s="120"/>
      <c r="EB633" s="120"/>
      <c r="EL633" s="120"/>
      <c r="EV633" s="120"/>
      <c r="FF633" s="120"/>
      <c r="FP633" s="120"/>
      <c r="FZ633" s="120"/>
      <c r="GJ633" s="120"/>
      <c r="GT633" s="120"/>
      <c r="HD633" s="120"/>
      <c r="HN633" s="120"/>
      <c r="HX633" s="120"/>
    </row>
    <row xmlns:x14ac="http://schemas.microsoft.com/office/spreadsheetml/2009/9/ac" r="634" s="3" customFormat="true" x14ac:dyDescent="0.25">
      <c r="A634" s="386"/>
      <c r="B634" s="120"/>
      <c r="L634" s="120"/>
      <c r="V634" s="120"/>
      <c r="AF634" s="120"/>
      <c r="AP634" s="120"/>
      <c r="AZ634" s="120"/>
      <c r="BA634" s="120"/>
      <c r="BJ634" s="120"/>
      <c r="BT634" s="120"/>
      <c r="CD634" s="120"/>
      <c r="CN634" s="120"/>
      <c r="CX634" s="120"/>
      <c r="DH634" s="120"/>
      <c r="DR634" s="120"/>
      <c r="EB634" s="120"/>
      <c r="EL634" s="120"/>
      <c r="EV634" s="120"/>
      <c r="FF634" s="120"/>
      <c r="FP634" s="120"/>
      <c r="FZ634" s="120"/>
      <c r="GJ634" s="120"/>
      <c r="GT634" s="120"/>
      <c r="HD634" s="120"/>
      <c r="HN634" s="120"/>
      <c r="HX634" s="120"/>
    </row>
    <row xmlns:x14ac="http://schemas.microsoft.com/office/spreadsheetml/2009/9/ac" r="635" s="3" customFormat="true" x14ac:dyDescent="0.25">
      <c r="A635" s="386"/>
      <c r="B635" s="120"/>
      <c r="L635" s="120"/>
      <c r="V635" s="120"/>
      <c r="AF635" s="120"/>
      <c r="AP635" s="120"/>
      <c r="AZ635" s="120"/>
      <c r="BA635" s="120"/>
      <c r="BJ635" s="120"/>
      <c r="BT635" s="120"/>
      <c r="CD635" s="120"/>
      <c r="CN635" s="120"/>
      <c r="CX635" s="120"/>
      <c r="DH635" s="120"/>
      <c r="DR635" s="120"/>
      <c r="EB635" s="120"/>
      <c r="EL635" s="120"/>
      <c r="EV635" s="120"/>
      <c r="FF635" s="120"/>
      <c r="FP635" s="120"/>
      <c r="FZ635" s="120"/>
      <c r="GJ635" s="120"/>
      <c r="GT635" s="120"/>
      <c r="HD635" s="120"/>
      <c r="HN635" s="120"/>
      <c r="HX635" s="120"/>
    </row>
    <row xmlns:x14ac="http://schemas.microsoft.com/office/spreadsheetml/2009/9/ac" r="636" s="3" customFormat="true" x14ac:dyDescent="0.25">
      <c r="A636" s="386"/>
      <c r="B636" s="120"/>
      <c r="L636" s="120"/>
      <c r="V636" s="120"/>
      <c r="AF636" s="120"/>
      <c r="AP636" s="120"/>
      <c r="AZ636" s="120"/>
      <c r="BA636" s="120"/>
      <c r="BJ636" s="120"/>
      <c r="BT636" s="120"/>
      <c r="CD636" s="120"/>
      <c r="CN636" s="120"/>
      <c r="CX636" s="120"/>
      <c r="DH636" s="120"/>
      <c r="DR636" s="120"/>
      <c r="EB636" s="120"/>
      <c r="EL636" s="120"/>
      <c r="EV636" s="120"/>
      <c r="FF636" s="120"/>
      <c r="FP636" s="120"/>
      <c r="FZ636" s="120"/>
      <c r="GJ636" s="120"/>
      <c r="GT636" s="120"/>
      <c r="HD636" s="120"/>
      <c r="HN636" s="120"/>
      <c r="HX636" s="120"/>
    </row>
    <row xmlns:x14ac="http://schemas.microsoft.com/office/spreadsheetml/2009/9/ac" r="637" s="3" customFormat="true" x14ac:dyDescent="0.25">
      <c r="A637" s="386"/>
      <c r="B637" s="120"/>
      <c r="L637" s="120"/>
      <c r="V637" s="120"/>
      <c r="AF637" s="120"/>
      <c r="AP637" s="120"/>
      <c r="AZ637" s="120"/>
      <c r="BA637" s="120"/>
      <c r="BJ637" s="120"/>
      <c r="BT637" s="120"/>
      <c r="CD637" s="120"/>
      <c r="CN637" s="120"/>
      <c r="CX637" s="120"/>
      <c r="DH637" s="120"/>
      <c r="DR637" s="120"/>
      <c r="EB637" s="120"/>
      <c r="EL637" s="120"/>
      <c r="EV637" s="120"/>
      <c r="FF637" s="120"/>
      <c r="FP637" s="120"/>
      <c r="FZ637" s="120"/>
      <c r="GJ637" s="120"/>
      <c r="GT637" s="120"/>
      <c r="HD637" s="120"/>
      <c r="HN637" s="120"/>
      <c r="HX637" s="120"/>
    </row>
    <row xmlns:x14ac="http://schemas.microsoft.com/office/spreadsheetml/2009/9/ac" r="638" s="3" customFormat="true" x14ac:dyDescent="0.25">
      <c r="A638" s="386"/>
      <c r="B638" s="120"/>
      <c r="L638" s="120"/>
      <c r="V638" s="120"/>
      <c r="AF638" s="120"/>
      <c r="AP638" s="120"/>
      <c r="AZ638" s="120"/>
      <c r="BA638" s="120"/>
      <c r="BJ638" s="120"/>
      <c r="BT638" s="120"/>
      <c r="CD638" s="120"/>
      <c r="CN638" s="120"/>
      <c r="CX638" s="120"/>
      <c r="DH638" s="120"/>
      <c r="DR638" s="120"/>
      <c r="EB638" s="120"/>
      <c r="EL638" s="120"/>
      <c r="EV638" s="120"/>
      <c r="FF638" s="120"/>
      <c r="FP638" s="120"/>
      <c r="FZ638" s="120"/>
      <c r="GJ638" s="120"/>
      <c r="GT638" s="120"/>
      <c r="HD638" s="120"/>
      <c r="HN638" s="120"/>
      <c r="HX638" s="120"/>
    </row>
    <row xmlns:x14ac="http://schemas.microsoft.com/office/spreadsheetml/2009/9/ac" r="639" s="3" customFormat="true" x14ac:dyDescent="0.25">
      <c r="A639" s="386"/>
      <c r="B639" s="120"/>
      <c r="L639" s="120"/>
      <c r="V639" s="120"/>
      <c r="AF639" s="120"/>
      <c r="AP639" s="120"/>
      <c r="AZ639" s="120"/>
      <c r="BA639" s="120"/>
      <c r="BJ639" s="120"/>
      <c r="BT639" s="120"/>
      <c r="CD639" s="120"/>
      <c r="CN639" s="120"/>
      <c r="CX639" s="120"/>
      <c r="DH639" s="120"/>
      <c r="DR639" s="120"/>
      <c r="EB639" s="120"/>
      <c r="EL639" s="120"/>
      <c r="EV639" s="120"/>
      <c r="FF639" s="120"/>
      <c r="FP639" s="120"/>
      <c r="FZ639" s="120"/>
      <c r="GJ639" s="120"/>
      <c r="GT639" s="120"/>
      <c r="HD639" s="120"/>
      <c r="HN639" s="120"/>
      <c r="HX639" s="120"/>
    </row>
    <row xmlns:x14ac="http://schemas.microsoft.com/office/spreadsheetml/2009/9/ac" r="640" s="3" customFormat="true" x14ac:dyDescent="0.25">
      <c r="A640" s="386"/>
      <c r="B640" s="120"/>
      <c r="L640" s="120"/>
      <c r="V640" s="120"/>
      <c r="AF640" s="120"/>
      <c r="AP640" s="120"/>
      <c r="AZ640" s="120"/>
      <c r="BA640" s="120"/>
      <c r="BJ640" s="120"/>
      <c r="BT640" s="120"/>
      <c r="CD640" s="120"/>
      <c r="CN640" s="120"/>
      <c r="CX640" s="120"/>
      <c r="DH640" s="120"/>
      <c r="DR640" s="120"/>
      <c r="EB640" s="120"/>
      <c r="EL640" s="120"/>
      <c r="EV640" s="120"/>
      <c r="FF640" s="120"/>
      <c r="FP640" s="120"/>
      <c r="FZ640" s="120"/>
      <c r="GJ640" s="120"/>
      <c r="GT640" s="120"/>
      <c r="HD640" s="120"/>
      <c r="HN640" s="120"/>
      <c r="HX640" s="120"/>
    </row>
  </sheetData>
  <mergeCells count="4">
    <mergeCell ref="C27:I27"/>
    <mergeCell ref="BA27:BG27"/>
    <mergeCell ref="M27:S27"/>
    <mergeCell ref="A2:A3"/>
  </mergeCells>
  <hyperlinks>
    <hyperlink ref="A4" location="myrangeS0" display="myrangeS0"/>
    <hyperlink ref="A5" location="myrangeS1" display="myrangeS1"/>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6</vt:i4>
      </vt:variant>
    </vt:vector>
  </HeadingPairs>
  <TitlesOfParts>
    <vt:vector size="18"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myrangeS0</vt:lpstr>
      <vt:lpstr>myrangeS1</vt:lpstr>
      <vt:lpstr>myrangeW0</vt:lpstr>
      <vt:lpstr>myrangeW1</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2024-04-24T06:16:39Z</dcterms:modified>
</cp:coreProperties>
</file>